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270" windowWidth="19440" windowHeight="7245" tabRatio="817" activeTab="3"/>
  </bookViews>
  <sheets>
    <sheet name="ÍNDICE" sheetId="47" r:id="rId1"/>
    <sheet name="R-1" sheetId="114" r:id="rId2"/>
    <sheet name="R-2" sheetId="124" r:id="rId3"/>
    <sheet name="R-3" sheetId="115" r:id="rId4"/>
    <sheet name="AL-A-1" sheetId="6" r:id="rId5"/>
    <sheet name="OP-A-1" sheetId="4" r:id="rId6"/>
    <sheet name="MU-A-1" sheetId="5" r:id="rId7"/>
    <sheet name="PR-A-1" sheetId="98" r:id="rId8"/>
    <sheet name="AL-A-2.1" sheetId="92" r:id="rId9"/>
    <sheet name="OP-A-2.1" sheetId="95" r:id="rId10"/>
    <sheet name="PR-A-2.1" sheetId="94" r:id="rId11"/>
    <sheet name="MU-A-2.1" sheetId="93" r:id="rId12"/>
    <sheet name="EC-A-2.2" sheetId="100" r:id="rId13"/>
    <sheet name="OP-A-2.2" sheetId="77" r:id="rId14"/>
    <sheet name="EC-A-3.a" sheetId="12" r:id="rId15"/>
    <sheet name="EC-A-3.b" sheetId="11" r:id="rId16"/>
    <sheet name="AL-A-3" sheetId="96" r:id="rId17"/>
    <sheet name="OP-A-3.a" sheetId="9" r:id="rId18"/>
    <sheet name="OP-A-3.b" sheetId="10" r:id="rId19"/>
    <sheet name="PR-A-3" sheetId="97" r:id="rId20"/>
    <sheet name="MU-A.3" sheetId="7" r:id="rId21"/>
    <sheet name="EC-A-4.a" sheetId="13" r:id="rId22"/>
    <sheet name="EC-A-4.b" sheetId="32" r:id="rId23"/>
    <sheet name="OP-A-4" sheetId="82" r:id="rId24"/>
    <sheet name="AL-A-5.1" sheetId="73" r:id="rId25"/>
    <sheet name="OP-A-5.1" sheetId="74" r:id="rId26"/>
    <sheet name="PR-A-5.1" sheetId="75" r:id="rId27"/>
    <sheet name="MU-A-5.1" sheetId="76" r:id="rId28"/>
    <sheet name="EC-A-5.2.1" sheetId="14" r:id="rId29"/>
    <sheet name="EC-A-5.2.2" sheetId="15" r:id="rId30"/>
    <sheet name="EC-A-5.2.3.a" sheetId="113" r:id="rId31"/>
    <sheet name="EC-A-5.2.3.b" sheetId="17" r:id="rId32"/>
    <sheet name="EC-A-5.2.3.c" sheetId="19" r:id="rId33"/>
    <sheet name="EC-A-5.2.3.d" sheetId="16" r:id="rId34"/>
    <sheet name="AL-A-5.2.3" sheetId="102" r:id="rId35"/>
    <sheet name="OP-A-5.2.3.a" sheetId="101" r:id="rId36"/>
    <sheet name="OP-A-5.2.3.b" sheetId="111" r:id="rId37"/>
    <sheet name="PR-A-5.2.3" sheetId="104" r:id="rId38"/>
    <sheet name="MU-A-5.2.3" sheetId="103" r:id="rId39"/>
    <sheet name="AL-A-5.2.4" sheetId="105" r:id="rId40"/>
    <sheet name="PR-A-5.2.4" sheetId="106" r:id="rId41"/>
    <sheet name="MU-A-5.2.4" sheetId="107" r:id="rId42"/>
    <sheet name="MU-A-5.3" sheetId="55" r:id="rId43"/>
    <sheet name="OP-A-6.1" sheetId="84" r:id="rId44"/>
    <sheet name="MU-A-6.1" sheetId="83" r:id="rId45"/>
    <sheet name="AL-A-6.2" sheetId="80" r:id="rId46"/>
    <sheet name="OP-A-6.2.a" sheetId="79" r:id="rId47"/>
    <sheet name="OP-A-6.2.b" sheetId="91" r:id="rId48"/>
    <sheet name="PR-A-6.2" sheetId="81" r:id="rId49"/>
    <sheet name="MU-A-6.2" sheetId="78" r:id="rId50"/>
    <sheet name="AL-A-6.3" sheetId="71" r:id="rId51"/>
    <sheet name="OP-A-6.3" sheetId="72" r:id="rId52"/>
    <sheet name="PR-A-6.3" sheetId="69" r:id="rId53"/>
    <sheet name="MU-A-6.3" sheetId="70" r:id="rId54"/>
    <sheet name="EC-A-6.4.a" sheetId="20" r:id="rId55"/>
    <sheet name="EC-A-6.4.b" sheetId="18" r:id="rId56"/>
    <sheet name="EC-A-6.4.c" sheetId="48" r:id="rId57"/>
    <sheet name="EC-A-6.4.d" sheetId="1" r:id="rId58"/>
    <sheet name="EC-A-6.4.e" sheetId="49" r:id="rId59"/>
    <sheet name="EC-A-6.4.f" sheetId="50" r:id="rId60"/>
    <sheet name="EC-A-6.4.g" sheetId="51" r:id="rId61"/>
    <sheet name="EC-A-6.4.h" sheetId="52" r:id="rId62"/>
    <sheet name="AL-A-6.4" sheetId="88" r:id="rId63"/>
    <sheet name="OP-A-6.4.a" sheetId="87" r:id="rId64"/>
    <sheet name="OP-A-6.4.b" sheetId="90" r:id="rId65"/>
    <sheet name="PR-A-6.4" sheetId="86" r:id="rId66"/>
    <sheet name="MU-A-6.4" sheetId="85" r:id="rId67"/>
    <sheet name="EC-A-7.1" sheetId="23" r:id="rId68"/>
    <sheet name="OP-A-7.1" sheetId="112" r:id="rId69"/>
    <sheet name="EC-A-7.2" sheetId="22" r:id="rId70"/>
    <sheet name="AL-A-7.2" sheetId="109" r:id="rId71"/>
    <sheet name="PR-A-7.2" sheetId="108" r:id="rId72"/>
    <sheet name="MU-A-7.2" sheetId="110" r:id="rId73"/>
    <sheet name="EC-A-7.3 " sheetId="127" r:id="rId74"/>
    <sheet name="EC-M-3.a" sheetId="30" r:id="rId75"/>
    <sheet name="EC-M-3.b" sheetId="53" r:id="rId76"/>
    <sheet name="EC-M-3.c" sheetId="31" r:id="rId77"/>
    <sheet name="EC-M-4.a" sheetId="54" r:id="rId78"/>
    <sheet name="EC-M-4.b" sheetId="33" r:id="rId79"/>
    <sheet name="EC-M-5.2.1" sheetId="34" r:id="rId80"/>
    <sheet name="EC-M-5.2.2.a" sheetId="35" r:id="rId81"/>
    <sheet name="EC-M-5.2.2.b" sheetId="36" r:id="rId82"/>
    <sheet name="EC-M-5.2.2.c" sheetId="37" r:id="rId83"/>
    <sheet name="EC-M-5.2.2.d" sheetId="38" r:id="rId84"/>
    <sheet name="EC-M-5.2.2.e" sheetId="39" r:id="rId85"/>
    <sheet name="EC-M-5.2.3.a" sheetId="26" r:id="rId86"/>
    <sheet name="EC-M-5.2.3.b" sheetId="27" r:id="rId87"/>
    <sheet name="EC-M-5.2.3.c" sheetId="41" r:id="rId88"/>
    <sheet name="MU.M-5.3" sheetId="116" r:id="rId89"/>
    <sheet name="EC-M-6.4.a.a" sheetId="42" r:id="rId90"/>
    <sheet name="EC-M-6.4.a.b" sheetId="43" r:id="rId91"/>
    <sheet name="EC-M-6.4.a.c" sheetId="44" r:id="rId92"/>
    <sheet name="EC-M-6.4.a.d" sheetId="45" r:id="rId93"/>
    <sheet name="EC-M-6.4.b" sheetId="25" r:id="rId94"/>
    <sheet name="EC-M-6.4.c" sheetId="46" r:id="rId95"/>
    <sheet name="EC-M-7.1" sheetId="28" r:id="rId96"/>
    <sheet name="EC-M-7.2" sheetId="29" r:id="rId97"/>
    <sheet name="EC-M-7.3" sheetId="118" r:id="rId98"/>
    <sheet name="EC-O-3.1.a" sheetId="56" r:id="rId99"/>
    <sheet name="EC-O-3.1.b" sheetId="67" r:id="rId100"/>
    <sheet name="Referencias" sheetId="117" r:id="rId101"/>
    <sheet name="Contraportada" sheetId="123" r:id="rId102"/>
  </sheets>
  <externalReferences>
    <externalReference r:id="rId103"/>
  </externalReferences>
  <definedNames>
    <definedName name="_xlnm._FilterDatabase" localSheetId="34" hidden="1">'AL-A-5.2.3'!$A$3:$AL$9</definedName>
    <definedName name="_xlnm._FilterDatabase" localSheetId="12" hidden="1">'EC-A-2.2'!$A$4:$D$1717</definedName>
    <definedName name="_xlnm._FilterDatabase" localSheetId="87" hidden="1">'EC-M-5.2.3.c'!$A$4:$N$4</definedName>
    <definedName name="_xlnm._FilterDatabase" localSheetId="94" hidden="1">'EC-M-6.4.c'!$A$3:$P$3</definedName>
    <definedName name="_xlnm._FilterDatabase" localSheetId="98" hidden="1">'EC-O-3.1.a'!$A$3:$R$3</definedName>
    <definedName name="_xlnm._FilterDatabase" localSheetId="0" hidden="1">ÍNDICE!#REF!</definedName>
    <definedName name="_xlnm._FilterDatabase" localSheetId="6" hidden="1">'MU-A-1'!$A$3:$AR$3</definedName>
    <definedName name="_xlnm._FilterDatabase" localSheetId="38" hidden="1">'MU-A-5.2.3'!$A$3:$AL$12</definedName>
    <definedName name="_xlnm._FilterDatabase" localSheetId="5" hidden="1">'OP-A-1'!$A$4:$AR$4</definedName>
    <definedName name="_xlnm._FilterDatabase" localSheetId="17" hidden="1">'OP-A-3.a'!$A$3:$BF$3</definedName>
    <definedName name="_xlnm._FilterDatabase" localSheetId="35" hidden="1">'OP-A-5.2.3.a'!$A$3:$AL$16</definedName>
    <definedName name="_xlnm._FilterDatabase" localSheetId="36" hidden="1">'OP-A-5.2.3.b'!#REF!</definedName>
    <definedName name="_xlnm._FilterDatabase" localSheetId="68" hidden="1">'OP-A-7.1'!#REF!</definedName>
    <definedName name="_xlnm._FilterDatabase" localSheetId="26" hidden="1">'PR-A-5.1'!$A$3:$BD$3</definedName>
    <definedName name="_xlnm._FilterDatabase" localSheetId="37" hidden="1">'PR-A-5.2.3'!$A$3:$AK$3</definedName>
    <definedName name="_xlnm._FilterDatabase" localSheetId="40" hidden="1">'PR-A-5.2.4'!$A$3:$AJ$3</definedName>
    <definedName name="_xlnm._FilterDatabase" localSheetId="48" hidden="1">'PR-A-6.2'!$A$3:$AJ$3</definedName>
    <definedName name="_xlnm._FilterDatabase" localSheetId="52" hidden="1">'PR-A-6.3'!$A$3:$AJ$3</definedName>
    <definedName name="_xlnm._FilterDatabase" localSheetId="65" hidden="1">'PR-A-6.4'!$A$3:$AJ$3</definedName>
    <definedName name="_xlnm._FilterDatabase" localSheetId="71" hidden="1">'PR-A-7.2'!$A$3:$AM$3</definedName>
  </definedNames>
  <calcPr calcId="145621"/>
</workbook>
</file>

<file path=xl/calcChain.xml><?xml version="1.0" encoding="utf-8"?>
<calcChain xmlns="http://schemas.openxmlformats.org/spreadsheetml/2006/main">
  <c r="DE27" i="118" l="1"/>
  <c r="DD27" i="118"/>
  <c r="DC27" i="118"/>
  <c r="DC29" i="118" s="1"/>
  <c r="DD24" i="118"/>
  <c r="DD28" i="118" s="1"/>
  <c r="DC24" i="118"/>
  <c r="DC28" i="118" s="1"/>
  <c r="DE23" i="118"/>
  <c r="DE24" i="118" s="1"/>
  <c r="DE28" i="118" s="1"/>
  <c r="DB22" i="118"/>
  <c r="DB30" i="118" s="1"/>
  <c r="DD21" i="118"/>
  <c r="DC21" i="118"/>
  <c r="DB21" i="118"/>
  <c r="DA21" i="118"/>
  <c r="DA22" i="118" s="1"/>
  <c r="DA30" i="118" s="1"/>
  <c r="CZ21" i="118"/>
  <c r="DE20" i="118"/>
  <c r="DD20" i="118"/>
  <c r="DD22" i="118" s="1"/>
  <c r="DC20" i="118"/>
  <c r="DC22" i="118" s="1"/>
  <c r="DE17" i="118"/>
  <c r="DE21" i="118" s="1"/>
  <c r="DE22" i="118" s="1"/>
  <c r="DE15" i="118"/>
  <c r="DE16" i="118" s="1"/>
  <c r="DD15" i="118"/>
  <c r="DD16" i="118" s="1"/>
  <c r="DC15" i="118"/>
  <c r="DE14" i="118"/>
  <c r="DD14" i="118"/>
  <c r="DC14" i="118"/>
  <c r="DC16" i="118" s="1"/>
  <c r="DE11" i="118"/>
  <c r="DE9" i="118"/>
  <c r="DD9" i="118"/>
  <c r="DD10" i="118" s="1"/>
  <c r="DC9" i="118"/>
  <c r="DC10" i="118" s="1"/>
  <c r="DE8" i="118"/>
  <c r="DE10" i="118" s="1"/>
  <c r="DD8" i="118"/>
  <c r="DC8" i="118"/>
  <c r="H147" i="47"/>
  <c r="H146" i="47"/>
  <c r="I144" i="47"/>
  <c r="I142" i="47"/>
  <c r="I140" i="47"/>
  <c r="I137" i="47"/>
  <c r="I136" i="47"/>
  <c r="I135" i="47"/>
  <c r="I134" i="47"/>
  <c r="I133" i="47"/>
  <c r="I132" i="47"/>
  <c r="I129" i="47"/>
  <c r="I127" i="47"/>
  <c r="I126" i="47"/>
  <c r="I125" i="47"/>
  <c r="I123" i="47"/>
  <c r="I122" i="47"/>
  <c r="I121" i="47"/>
  <c r="I120" i="47"/>
  <c r="I119" i="47"/>
  <c r="I117" i="47"/>
  <c r="I113" i="47"/>
  <c r="I112" i="47"/>
  <c r="I110" i="47"/>
  <c r="I109" i="47"/>
  <c r="I108" i="47"/>
  <c r="I104" i="47"/>
  <c r="I102" i="47"/>
  <c r="I101" i="47"/>
  <c r="I100" i="47"/>
  <c r="I99" i="47"/>
  <c r="I96" i="47"/>
  <c r="I95" i="47"/>
  <c r="I92" i="47"/>
  <c r="I91" i="47"/>
  <c r="I90" i="47"/>
  <c r="I89" i="47"/>
  <c r="I88" i="47"/>
  <c r="I87" i="47"/>
  <c r="I86" i="47"/>
  <c r="I85" i="47"/>
  <c r="I84" i="47"/>
  <c r="I83" i="47"/>
  <c r="I82" i="47"/>
  <c r="I81" i="47"/>
  <c r="I80" i="47"/>
  <c r="I78" i="47"/>
  <c r="I77" i="47"/>
  <c r="I76" i="47"/>
  <c r="I75" i="47"/>
  <c r="I73" i="47"/>
  <c r="I72" i="47"/>
  <c r="I71" i="47"/>
  <c r="I70" i="47"/>
  <c r="I69" i="47"/>
  <c r="I67" i="47"/>
  <c r="I66" i="47"/>
  <c r="I63" i="47"/>
  <c r="I60" i="47"/>
  <c r="I59" i="47"/>
  <c r="I57" i="47"/>
  <c r="I56" i="47"/>
  <c r="I55" i="47"/>
  <c r="I54" i="47"/>
  <c r="I53" i="47"/>
  <c r="I52" i="47"/>
  <c r="I51" i="47"/>
  <c r="I50" i="47"/>
  <c r="I49" i="47"/>
  <c r="I47" i="47"/>
  <c r="I45" i="47"/>
  <c r="I42" i="47"/>
  <c r="I41" i="47"/>
  <c r="I40" i="47"/>
  <c r="I39" i="47"/>
  <c r="I36" i="47"/>
  <c r="I35" i="47"/>
  <c r="I34" i="47"/>
  <c r="I32" i="47"/>
  <c r="I31" i="47"/>
  <c r="I30" i="47"/>
  <c r="I29" i="47"/>
  <c r="I28" i="47"/>
  <c r="I27" i="47"/>
  <c r="I26" i="47"/>
  <c r="I24" i="47"/>
  <c r="I23" i="47"/>
  <c r="I21" i="47"/>
  <c r="I20" i="47"/>
  <c r="I19" i="47"/>
  <c r="I18" i="47"/>
  <c r="I15" i="47"/>
  <c r="I14" i="47"/>
  <c r="I13" i="47"/>
  <c r="I12" i="47"/>
  <c r="S70" i="115"/>
  <c r="R70" i="115"/>
  <c r="Q70" i="115"/>
  <c r="P70" i="115"/>
  <c r="O70" i="115"/>
  <c r="N70" i="115"/>
  <c r="M70" i="115"/>
  <c r="L70" i="115"/>
  <c r="K70" i="115"/>
  <c r="J70" i="115"/>
  <c r="I70" i="115"/>
  <c r="H70" i="115"/>
  <c r="G70" i="115"/>
  <c r="F70" i="115"/>
  <c r="S69" i="115"/>
  <c r="R69" i="115"/>
  <c r="Q69" i="115"/>
  <c r="P69" i="115"/>
  <c r="O69" i="115"/>
  <c r="N69" i="115"/>
  <c r="M69" i="115"/>
  <c r="L69" i="115"/>
  <c r="K69" i="115"/>
  <c r="J69" i="115"/>
  <c r="I69" i="115"/>
  <c r="H69" i="115"/>
  <c r="G69" i="115"/>
  <c r="F69" i="115"/>
  <c r="S68" i="115"/>
  <c r="R68" i="115"/>
  <c r="Q68" i="115"/>
  <c r="P68" i="115"/>
  <c r="O68" i="115"/>
  <c r="N68" i="115"/>
  <c r="M68" i="115"/>
  <c r="L68" i="115"/>
  <c r="K68" i="115"/>
  <c r="J68" i="115"/>
  <c r="I68" i="115"/>
  <c r="H68" i="115"/>
  <c r="G68" i="115"/>
  <c r="F68" i="115"/>
  <c r="S67" i="115"/>
  <c r="R67" i="115"/>
  <c r="Q67" i="115"/>
  <c r="P67" i="115"/>
  <c r="O67" i="115"/>
  <c r="N67" i="115"/>
  <c r="M67" i="115"/>
  <c r="L67" i="115"/>
  <c r="K67" i="115"/>
  <c r="J67" i="115"/>
  <c r="I67" i="115"/>
  <c r="H67" i="115"/>
  <c r="G67" i="115"/>
  <c r="F67" i="115"/>
  <c r="S66" i="115"/>
  <c r="R66" i="115"/>
  <c r="Q66" i="115"/>
  <c r="P66" i="115"/>
  <c r="O66" i="115"/>
  <c r="N66" i="115"/>
  <c r="M66" i="115"/>
  <c r="L66" i="115"/>
  <c r="K66" i="115"/>
  <c r="J66" i="115"/>
  <c r="I66" i="115"/>
  <c r="H66" i="115"/>
  <c r="G66" i="115"/>
  <c r="F66" i="115"/>
  <c r="S65" i="115"/>
  <c r="R65" i="115"/>
  <c r="Q65" i="115"/>
  <c r="P65" i="115"/>
  <c r="O65" i="115"/>
  <c r="N65" i="115"/>
  <c r="M65" i="115"/>
  <c r="L65" i="115"/>
  <c r="K65" i="115"/>
  <c r="J65" i="115"/>
  <c r="I65" i="115"/>
  <c r="H65" i="115"/>
  <c r="G65" i="115"/>
  <c r="F65" i="115"/>
  <c r="S64" i="115"/>
  <c r="R64" i="115"/>
  <c r="Q64" i="115"/>
  <c r="P64" i="115"/>
  <c r="O64" i="115"/>
  <c r="N64" i="115"/>
  <c r="M64" i="115"/>
  <c r="L64" i="115"/>
  <c r="K64" i="115"/>
  <c r="J64" i="115"/>
  <c r="I64" i="115"/>
  <c r="H64" i="115"/>
  <c r="G64" i="115"/>
  <c r="F64" i="115"/>
  <c r="S63" i="115"/>
  <c r="R63" i="115"/>
  <c r="Q63" i="115"/>
  <c r="P63" i="115"/>
  <c r="O63" i="115"/>
  <c r="N63" i="115"/>
  <c r="M63" i="115"/>
  <c r="L63" i="115"/>
  <c r="K63" i="115"/>
  <c r="J63" i="115"/>
  <c r="I63" i="115"/>
  <c r="H63" i="115"/>
  <c r="G63" i="115"/>
  <c r="F63" i="115"/>
  <c r="S62" i="115"/>
  <c r="R62" i="115"/>
  <c r="Q62" i="115"/>
  <c r="P62" i="115"/>
  <c r="O62" i="115"/>
  <c r="N62" i="115"/>
  <c r="M62" i="115"/>
  <c r="L62" i="115"/>
  <c r="K62" i="115"/>
  <c r="J62" i="115"/>
  <c r="I62" i="115"/>
  <c r="H62" i="115"/>
  <c r="G62" i="115"/>
  <c r="F62" i="115"/>
  <c r="S60" i="115"/>
  <c r="R60" i="115"/>
  <c r="Q60" i="115"/>
  <c r="S59" i="115"/>
  <c r="R59" i="115"/>
  <c r="Q59" i="115"/>
  <c r="S58" i="115"/>
  <c r="R58" i="115"/>
  <c r="Q58" i="115"/>
  <c r="S57" i="115"/>
  <c r="R57" i="115"/>
  <c r="Q57" i="115"/>
  <c r="S56" i="115"/>
  <c r="R56" i="115"/>
  <c r="Q56" i="115"/>
  <c r="S55" i="115"/>
  <c r="R55" i="115"/>
  <c r="Q55" i="115"/>
  <c r="S54" i="115"/>
  <c r="R54" i="115"/>
  <c r="Q54" i="115"/>
  <c r="S53" i="115"/>
  <c r="R53" i="115"/>
  <c r="Q53" i="115"/>
  <c r="S52" i="115"/>
  <c r="R52" i="115"/>
  <c r="Q52" i="115"/>
  <c r="S51" i="115"/>
  <c r="R51" i="115"/>
  <c r="Q51" i="115"/>
  <c r="S50" i="115"/>
  <c r="R50" i="115"/>
  <c r="Q50" i="115"/>
  <c r="S49" i="115"/>
  <c r="R49" i="115"/>
  <c r="Q49" i="115"/>
  <c r="S48" i="115"/>
  <c r="R48" i="115"/>
  <c r="Q48" i="115"/>
  <c r="S47" i="115"/>
  <c r="R47" i="115"/>
  <c r="Q47" i="115"/>
  <c r="S46" i="115"/>
  <c r="R46" i="115"/>
  <c r="Q46" i="115"/>
  <c r="S45" i="115"/>
  <c r="R45" i="115"/>
  <c r="Q45" i="115"/>
  <c r="S44" i="115"/>
  <c r="R44" i="115"/>
  <c r="Q44" i="115"/>
  <c r="S43" i="115"/>
  <c r="R43" i="115"/>
  <c r="Q43" i="115"/>
  <c r="S42" i="115"/>
  <c r="R42" i="115"/>
  <c r="Q42" i="115"/>
  <c r="S41" i="115"/>
  <c r="R41" i="115"/>
  <c r="Q41" i="115"/>
  <c r="S39" i="115"/>
  <c r="R39" i="115"/>
  <c r="Q39" i="115"/>
  <c r="S38" i="115"/>
  <c r="R38" i="115"/>
  <c r="Q38" i="115"/>
  <c r="S37" i="115"/>
  <c r="R37" i="115"/>
  <c r="Q37" i="115"/>
  <c r="S36" i="115"/>
  <c r="R36" i="115"/>
  <c r="Q36" i="115"/>
  <c r="S35" i="115"/>
  <c r="R35" i="115"/>
  <c r="Q35" i="115"/>
  <c r="S34" i="115"/>
  <c r="R34" i="115"/>
  <c r="Q34" i="115"/>
  <c r="S33" i="115"/>
  <c r="R33" i="115"/>
  <c r="Q33" i="115"/>
  <c r="S23" i="115"/>
  <c r="R23" i="115"/>
  <c r="Q23" i="115"/>
  <c r="S22" i="115"/>
  <c r="R22" i="115"/>
  <c r="Q22" i="115"/>
  <c r="S21" i="115"/>
  <c r="R21" i="115"/>
  <c r="Q21" i="115"/>
  <c r="S20" i="115"/>
  <c r="R20" i="115"/>
  <c r="Q20" i="115"/>
  <c r="S19" i="115"/>
  <c r="R19" i="115"/>
  <c r="Q19" i="115"/>
  <c r="S18" i="115"/>
  <c r="R18" i="115"/>
  <c r="Q18" i="115"/>
  <c r="S17" i="115"/>
  <c r="R17" i="115"/>
  <c r="Q17" i="115"/>
  <c r="S12" i="115"/>
  <c r="R12" i="115"/>
  <c r="Q12" i="115"/>
  <c r="S11" i="115"/>
  <c r="R11" i="115"/>
  <c r="Q11" i="115"/>
  <c r="S10" i="115"/>
  <c r="R10" i="115"/>
  <c r="Q10" i="115"/>
  <c r="S8" i="115"/>
  <c r="R8" i="115"/>
  <c r="Q8" i="115"/>
  <c r="S7" i="115"/>
  <c r="R7" i="115"/>
  <c r="Q7" i="115"/>
  <c r="S6" i="115"/>
  <c r="R6" i="115"/>
  <c r="Q6" i="115"/>
  <c r="S5" i="115"/>
  <c r="R5" i="115"/>
  <c r="Q5" i="115"/>
  <c r="DC30" i="118" l="1"/>
  <c r="DD29" i="118"/>
  <c r="DD30" i="118"/>
  <c r="DE29" i="118"/>
  <c r="DE30" i="118" s="1"/>
  <c r="Z6" i="48" l="1"/>
  <c r="Y46" i="18"/>
  <c r="Y47" i="18"/>
  <c r="Y48" i="18"/>
</calcChain>
</file>

<file path=xl/comments1.xml><?xml version="1.0" encoding="utf-8"?>
<comments xmlns="http://schemas.openxmlformats.org/spreadsheetml/2006/main">
  <authors>
    <author>Rafaela Berenice Becerra</author>
  </authors>
  <commentList>
    <comment ref="P3" authorId="0">
      <text>
        <r>
          <rPr>
            <b/>
            <sz val="9"/>
            <color indexed="81"/>
            <rFont val="Tahoma"/>
            <family val="2"/>
          </rPr>
          <t>Rafaela Berenice Becerra:</t>
        </r>
        <r>
          <rPr>
            <sz val="9"/>
            <color indexed="81"/>
            <rFont val="Tahoma"/>
            <family val="2"/>
          </rPr>
          <t xml:space="preserve">
=RESIDUO</t>
        </r>
      </text>
    </comment>
  </commentList>
</comments>
</file>

<file path=xl/sharedStrings.xml><?xml version="1.0" encoding="utf-8"?>
<sst xmlns="http://schemas.openxmlformats.org/spreadsheetml/2006/main" count="13134" uniqueCount="1530">
  <si>
    <t>VENEZUELA</t>
  </si>
  <si>
    <t>ARABIA SAUDITA</t>
  </si>
  <si>
    <t>RI IRÁN</t>
  </si>
  <si>
    <t>IRAQ</t>
  </si>
  <si>
    <t>KUWAIT</t>
  </si>
  <si>
    <t>EMIRATOS ÁRABES UNIDOS</t>
  </si>
  <si>
    <t>LIBIA</t>
  </si>
  <si>
    <t>NIGERIA</t>
  </si>
  <si>
    <t>QATAR</t>
  </si>
  <si>
    <t>ARGELIA</t>
  </si>
  <si>
    <t>ANGOLA</t>
  </si>
  <si>
    <t>ECUADOR</t>
  </si>
  <si>
    <t>AMÉRICA DEL NORTE</t>
  </si>
  <si>
    <t>AMÉRICA LATINA</t>
  </si>
  <si>
    <t>EUROPA ESTE Y EUROASIA</t>
  </si>
  <si>
    <t>EUROPA OESTE</t>
  </si>
  <si>
    <t>MEDIO ORIENTE</t>
  </si>
  <si>
    <t>ÁFRICA</t>
  </si>
  <si>
    <t>PACÍFICO Y ASIA</t>
  </si>
  <si>
    <t>MUNDIAL</t>
  </si>
  <si>
    <t>Miles de barriles</t>
  </si>
  <si>
    <t>AÑO</t>
  </si>
  <si>
    <t>FUENTE</t>
  </si>
  <si>
    <t>ESPECIFICACIÓN</t>
  </si>
  <si>
    <t>CONSUMO INTERNO</t>
  </si>
  <si>
    <t>No incluye crudo reducido ni gasolina natural</t>
  </si>
  <si>
    <t>Se refiere al total de aporte de petróleo crudo al mercado interno</t>
  </si>
  <si>
    <t>Incluye exportaciones directas y regalías</t>
  </si>
  <si>
    <t>Miles de dólares FOB</t>
  </si>
  <si>
    <t>Total</t>
  </si>
  <si>
    <t xml:space="preserve"> Grado API ponderado</t>
  </si>
  <si>
    <t>Azufre ponderado %</t>
  </si>
  <si>
    <t>Crudo Oriente</t>
  </si>
  <si>
    <t>Directas</t>
  </si>
  <si>
    <t>Regalías</t>
  </si>
  <si>
    <t>Crudo Napo</t>
  </si>
  <si>
    <t>G.L.P.</t>
  </si>
  <si>
    <t>Residuo Termoesmeraldas REE</t>
  </si>
  <si>
    <t xml:space="preserve">Extra con Etanol (ECOPAIS) </t>
  </si>
  <si>
    <t>Total derivados</t>
  </si>
  <si>
    <t xml:space="preserve">Volumen de importaciones  </t>
  </si>
  <si>
    <t>Precio promedio de Importación</t>
  </si>
  <si>
    <t>Costo de importación</t>
  </si>
  <si>
    <t>Miles de dólares</t>
  </si>
  <si>
    <t xml:space="preserve">Precio promedio venta a nivel nacional </t>
  </si>
  <si>
    <t xml:space="preserve">Ingreso por ventas internas importaciones </t>
  </si>
  <si>
    <t>Diferencia entre ingresos y costos por ventas internas de importaciones</t>
  </si>
  <si>
    <t>Nafta de alto octano</t>
  </si>
  <si>
    <t xml:space="preserve">Volumen de importaciones </t>
  </si>
  <si>
    <t xml:space="preserve">Precio promedio de Importación </t>
  </si>
  <si>
    <t xml:space="preserve">Costo de importación </t>
  </si>
  <si>
    <t>Ingreso por ventas internas importaciones</t>
  </si>
  <si>
    <t xml:space="preserve">Diferencia entre ingresos y costos por ventas internas de importaciones </t>
  </si>
  <si>
    <t>Diesel</t>
  </si>
  <si>
    <t xml:space="preserve">Precio promedio de Importación  </t>
  </si>
  <si>
    <t>Gas licuado de petróleo</t>
  </si>
  <si>
    <t xml:space="preserve">Total </t>
  </si>
  <si>
    <t>Fuel Oil</t>
  </si>
  <si>
    <t>Nafta</t>
  </si>
  <si>
    <t>Otros</t>
  </si>
  <si>
    <t>SOTE</t>
  </si>
  <si>
    <t>OTA</t>
  </si>
  <si>
    <t>OCP</t>
  </si>
  <si>
    <t>Fuel Oil    # 4</t>
  </si>
  <si>
    <t>Diesel       # 2</t>
  </si>
  <si>
    <t>Gasolina extra</t>
  </si>
  <si>
    <t>GLP</t>
  </si>
  <si>
    <t>EP Petroecuador</t>
  </si>
  <si>
    <t>Compensación</t>
  </si>
  <si>
    <t xml:space="preserve"> SHE</t>
  </si>
  <si>
    <t xml:space="preserve"> Pago tarifa prestación de servicio CIAS. Privadas</t>
  </si>
  <si>
    <t xml:space="preserve">Otras CIAS. </t>
  </si>
  <si>
    <t>No incluye crudo reducido</t>
  </si>
  <si>
    <t xml:space="preserve"> </t>
  </si>
  <si>
    <t xml:space="preserve">    Skikda            </t>
  </si>
  <si>
    <t xml:space="preserve">    Skikda(Condensate)            </t>
  </si>
  <si>
    <t xml:space="preserve">    Arzew             </t>
  </si>
  <si>
    <t xml:space="preserve">    Alger        </t>
  </si>
  <si>
    <t xml:space="preserve">    Hassi Messaoud    </t>
  </si>
  <si>
    <t xml:space="preserve">    In Amenas         </t>
  </si>
  <si>
    <t xml:space="preserve">    Adrar</t>
  </si>
  <si>
    <t xml:space="preserve">    Luanda         </t>
  </si>
  <si>
    <t xml:space="preserve">Petroindustrial </t>
  </si>
  <si>
    <t xml:space="preserve">    Esmeraldas</t>
  </si>
  <si>
    <t xml:space="preserve">    Shushufindi</t>
  </si>
  <si>
    <t>Repsol YPF</t>
  </si>
  <si>
    <t xml:space="preserve">    Orellana</t>
  </si>
  <si>
    <t>Andes Petroleum</t>
  </si>
  <si>
    <t xml:space="preserve">    Sucumbios</t>
  </si>
  <si>
    <t xml:space="preserve">    El Oro</t>
  </si>
  <si>
    <t xml:space="preserve">    Lago Agrio</t>
  </si>
  <si>
    <t xml:space="preserve">    Abadan            </t>
  </si>
  <si>
    <t xml:space="preserve">    Isfahan           </t>
  </si>
  <si>
    <t xml:space="preserve">    Bandar Abbas</t>
  </si>
  <si>
    <t xml:space="preserve">    Tehran            </t>
  </si>
  <si>
    <t xml:space="preserve">    Arak              </t>
  </si>
  <si>
    <t xml:space="preserve">    Tabriz            </t>
  </si>
  <si>
    <t xml:space="preserve">    Shiraz            </t>
  </si>
  <si>
    <t xml:space="preserve">    Lavan             </t>
  </si>
  <si>
    <t xml:space="preserve">    Kermanshah</t>
  </si>
  <si>
    <t>Baiji</t>
  </si>
  <si>
    <t>Basrah</t>
  </si>
  <si>
    <t>Daura</t>
  </si>
  <si>
    <t>Kirkuk</t>
  </si>
  <si>
    <t>Sainia</t>
  </si>
  <si>
    <t>Najaf</t>
  </si>
  <si>
    <t>Samawa</t>
  </si>
  <si>
    <t>Nasiria</t>
  </si>
  <si>
    <t>Missan</t>
  </si>
  <si>
    <t>Diwania</t>
  </si>
  <si>
    <t>Haditha</t>
  </si>
  <si>
    <t>Qaiarah</t>
  </si>
  <si>
    <t>Kask</t>
  </si>
  <si>
    <t xml:space="preserve">    Mina Abdullah     </t>
  </si>
  <si>
    <t xml:space="preserve">    Shuaiba           </t>
  </si>
  <si>
    <t xml:space="preserve">    Ras Lanuf         </t>
  </si>
  <si>
    <t xml:space="preserve">    Zawia             </t>
  </si>
  <si>
    <t xml:space="preserve">    Tobruk            </t>
  </si>
  <si>
    <t xml:space="preserve">    Sarir             </t>
  </si>
  <si>
    <t xml:space="preserve">    New Port Hartcourt. New</t>
  </si>
  <si>
    <t xml:space="preserve">    Warri             </t>
  </si>
  <si>
    <t xml:space="preserve">    Kaduna            </t>
  </si>
  <si>
    <t xml:space="preserve">    Old  Port Hartcourt    </t>
  </si>
  <si>
    <t>Qatar Petroleum</t>
  </si>
  <si>
    <t>Ras Laffan condensate</t>
  </si>
  <si>
    <t>Mesaieed Refinery &amp; Condensate</t>
  </si>
  <si>
    <t>Saudi Aramco</t>
  </si>
  <si>
    <t xml:space="preserve">    Ras Tanura        </t>
  </si>
  <si>
    <t xml:space="preserve">    Yanbu</t>
  </si>
  <si>
    <t xml:space="preserve">    Riyadh            </t>
  </si>
  <si>
    <t xml:space="preserve">    Jeddah            </t>
  </si>
  <si>
    <t xml:space="preserve">    Mina Saud         </t>
  </si>
  <si>
    <t xml:space="preserve">    Khafji            </t>
  </si>
  <si>
    <t>Saudi Aramco &amp; Mobil</t>
  </si>
  <si>
    <t xml:space="preserve">    Samref    </t>
  </si>
  <si>
    <t>Saudi Aramco &amp; Petrola</t>
  </si>
  <si>
    <t xml:space="preserve">    Rabigh            </t>
  </si>
  <si>
    <t>Saudi Aramco &amp; Total</t>
  </si>
  <si>
    <t xml:space="preserve"> Satorp</t>
  </si>
  <si>
    <t xml:space="preserve"> Yasref</t>
  </si>
  <si>
    <t>Saudi Aramco &amp; Shell</t>
  </si>
  <si>
    <t xml:space="preserve"> Sasref</t>
  </si>
  <si>
    <t>Emirate Oil</t>
  </si>
  <si>
    <t xml:space="preserve">  Jebel Ali</t>
  </si>
  <si>
    <t xml:space="preserve">   Fujairah</t>
  </si>
  <si>
    <t xml:space="preserve">   Amuay              </t>
  </si>
  <si>
    <t xml:space="preserve">   Cardon             </t>
  </si>
  <si>
    <t xml:space="preserve">   Puerto La Cruz</t>
  </si>
  <si>
    <t xml:space="preserve">   El Palito          </t>
  </si>
  <si>
    <t xml:space="preserve">   Caripito           </t>
  </si>
  <si>
    <t xml:space="preserve">   San Lorenzo        </t>
  </si>
  <si>
    <t xml:space="preserve">   San Roque          </t>
  </si>
  <si>
    <t xml:space="preserve">   Bajo Grande        </t>
  </si>
  <si>
    <t xml:space="preserve">   Moron</t>
  </si>
  <si>
    <t xml:space="preserve">   Tucupita           </t>
  </si>
  <si>
    <t xml:space="preserve">   Barinas            </t>
  </si>
  <si>
    <t>RESERVAS</t>
  </si>
  <si>
    <t>ESTADÍSTICAS MENSUALES</t>
  </si>
  <si>
    <t>ESTADÍSTICAS ANUALES</t>
  </si>
  <si>
    <t>TRANSPORTE DE CRUDO</t>
  </si>
  <si>
    <t>COMERCIALIZACIÓN DE CRUDO</t>
  </si>
  <si>
    <t>INDUSTRIALIZACIÓN DE CRUDO</t>
  </si>
  <si>
    <t>COMERCIALIZACIÓN DE DERIVADOS</t>
  </si>
  <si>
    <t>PRODUCCIÓN DE  CRUDO</t>
  </si>
  <si>
    <t xml:space="preserve"> GASOLINAS </t>
  </si>
  <si>
    <t>nd</t>
  </si>
  <si>
    <t>498, 511</t>
  </si>
  <si>
    <t>28, 34</t>
  </si>
  <si>
    <t>Haoud El Hamra / Bejaia</t>
  </si>
  <si>
    <t>Haoud El Hamra / Skikda</t>
  </si>
  <si>
    <t>In Amenas / La Skhirra (Tunisia)</t>
  </si>
  <si>
    <t>Bloque 2: Lombo East / Essungo</t>
  </si>
  <si>
    <t>Snl P &amp; P</t>
  </si>
  <si>
    <t>Bloque 0: East Kokongo/Malongo Term.</t>
  </si>
  <si>
    <t>Chevron</t>
  </si>
  <si>
    <t>Bloque 17: P80 / FPSO Girassol</t>
  </si>
  <si>
    <t>Bloque 17: FLET P10 / SSU Zinia</t>
  </si>
  <si>
    <t>Bloque 14: Tombua Landana CPT / East Kokongo</t>
  </si>
  <si>
    <t>Bloque 17: P70 / FPSO Girassol</t>
  </si>
  <si>
    <t>Bloque 15: Kizomba C1/ Kizomba A SHR</t>
  </si>
  <si>
    <t>Esso</t>
  </si>
  <si>
    <t xml:space="preserve">Bloque 3: PAMF1 / PALP 2 </t>
  </si>
  <si>
    <t>Bloque 0: South Nemba / East Kokongo</t>
  </si>
  <si>
    <t>Bloque 2: Essungo / Quinfuquena Term.</t>
  </si>
  <si>
    <t>20, 22</t>
  </si>
  <si>
    <t>2x12</t>
  </si>
  <si>
    <t>19, 33, 35</t>
  </si>
  <si>
    <t>11, 2x13</t>
  </si>
  <si>
    <t>Bloque 17: P20 / FPSO Girassol</t>
  </si>
  <si>
    <t>Bloque 0: South Sanha / East Kokongo</t>
  </si>
  <si>
    <t>Bloque 0: North N'Dola / East Kokongo</t>
  </si>
  <si>
    <t>Bloque 3: PACF1 / PALP1</t>
  </si>
  <si>
    <t>Bloque 15/06: PLET M2 / PLET M1</t>
  </si>
  <si>
    <t>Eni</t>
  </si>
  <si>
    <t>Bloque 3: Lombo East / PALP2</t>
  </si>
  <si>
    <t>Bloque 15: Kizomba MV1 (North) / Kizomba B SHR</t>
  </si>
  <si>
    <t>Bloque 2/85: Bagre B / Bagre F</t>
  </si>
  <si>
    <t>Bloque 3: IPSF1 / PLAP2</t>
  </si>
  <si>
    <t>4x13</t>
  </si>
  <si>
    <t>4x12</t>
  </si>
  <si>
    <t>Lago Agrio / Esmeraldas</t>
  </si>
  <si>
    <t>Oleoducto Transecuatoriano SOTE</t>
  </si>
  <si>
    <t>26 / 20 / 26</t>
  </si>
  <si>
    <t xml:space="preserve">Oleoducto de crudos pesados OCP </t>
  </si>
  <si>
    <t>24, 2 x 32, 34, 36</t>
  </si>
  <si>
    <t>Ahwaz / Ray</t>
  </si>
  <si>
    <t>30 / 26</t>
  </si>
  <si>
    <t>Ray / Tabriz</t>
  </si>
  <si>
    <t>Marun / Esfahan</t>
  </si>
  <si>
    <t>30 / 32</t>
  </si>
  <si>
    <t>Neka / Sari / Ray</t>
  </si>
  <si>
    <t>30/32</t>
  </si>
  <si>
    <t>Naftshahr / Kermanshah</t>
  </si>
  <si>
    <t>Gachsaran / Shiraz</t>
  </si>
  <si>
    <t>Esfahan / Ray</t>
  </si>
  <si>
    <t>Cheshmeh Khosh / Ahwaz</t>
  </si>
  <si>
    <t>75, 85</t>
  </si>
  <si>
    <t>12/20, 24</t>
  </si>
  <si>
    <t>Omidieh / Abadan</t>
  </si>
  <si>
    <t>Darkhoin / Abadan</t>
  </si>
  <si>
    <t>Genaveh / Kharg</t>
  </si>
  <si>
    <t>30/42/52</t>
  </si>
  <si>
    <t>Goreh / Genaveh</t>
  </si>
  <si>
    <t>26/30/42</t>
  </si>
  <si>
    <t>JP / FAO</t>
  </si>
  <si>
    <t>Petrochina</t>
  </si>
  <si>
    <t>Halfaya Junction / FAO</t>
  </si>
  <si>
    <t>North Oil Company</t>
  </si>
  <si>
    <t>BUT / Haammdan</t>
  </si>
  <si>
    <t>Ahdeb / PS2</t>
  </si>
  <si>
    <t>PS2 / Tuba (Warehouse)</t>
  </si>
  <si>
    <t>PS1 / Basrah terminal</t>
  </si>
  <si>
    <t>Valves Site Alekhala / Haammdan</t>
  </si>
  <si>
    <t>ZB1 / Basrah terminal</t>
  </si>
  <si>
    <t>96, 95, 99</t>
  </si>
  <si>
    <t>3x48</t>
  </si>
  <si>
    <t>2x98</t>
  </si>
  <si>
    <t>32, 30</t>
  </si>
  <si>
    <t>Oil Pipeline Company</t>
  </si>
  <si>
    <t>East Baghdad / Daura Refinery</t>
  </si>
  <si>
    <t>42, 45</t>
  </si>
  <si>
    <t>16,10</t>
  </si>
  <si>
    <t>35, 36, 38</t>
  </si>
  <si>
    <t>BUT / Halfaya Junction</t>
  </si>
  <si>
    <t>3x27</t>
  </si>
  <si>
    <t>20, 28, 34</t>
  </si>
  <si>
    <t>Burgan / Shuaiba</t>
  </si>
  <si>
    <t>Wafra / MAB</t>
  </si>
  <si>
    <t>Wafa / Burgan</t>
  </si>
  <si>
    <t>4 x 31</t>
  </si>
  <si>
    <t>24, 2 x 26, 36</t>
  </si>
  <si>
    <t>Akakus</t>
  </si>
  <si>
    <t>Mellitha Oil&amp;Gas</t>
  </si>
  <si>
    <t>Sarir / Tobruk</t>
  </si>
  <si>
    <t>Arabian Oil</t>
  </si>
  <si>
    <t>Harouge</t>
  </si>
  <si>
    <t>2 x 169</t>
  </si>
  <si>
    <t>36 / 30</t>
  </si>
  <si>
    <t>Waha Oil</t>
  </si>
  <si>
    <t>Intesar / Zueitina</t>
  </si>
  <si>
    <t>Zuetina</t>
  </si>
  <si>
    <t>Messla / Amal</t>
  </si>
  <si>
    <t>Samah / Dahra</t>
  </si>
  <si>
    <t>Sirte</t>
  </si>
  <si>
    <t>Gialo / Waha</t>
  </si>
  <si>
    <t>Zella / Hofra</t>
  </si>
  <si>
    <t>Magid / Nafoora</t>
  </si>
  <si>
    <t>Sabah / Zella</t>
  </si>
  <si>
    <t>Aseida Gathering / Ras Lanuf</t>
  </si>
  <si>
    <t>Dor Marada / Ora</t>
  </si>
  <si>
    <t>2 x 44</t>
  </si>
  <si>
    <t>Dahra / Bahi Gathering</t>
  </si>
  <si>
    <t>Faregh / Gialo</t>
  </si>
  <si>
    <t>Waha / Samah</t>
  </si>
  <si>
    <t>Hofra / Aseida Gathering</t>
  </si>
  <si>
    <t>Nafoora / Amal</t>
  </si>
  <si>
    <t>Waha / Zaggut</t>
  </si>
  <si>
    <t>Zaggut / Samah</t>
  </si>
  <si>
    <t>Escravos / Warri / Kaduna</t>
  </si>
  <si>
    <t>24 / 16</t>
  </si>
  <si>
    <t>Obriafu / Oben Node</t>
  </si>
  <si>
    <t>Drill Center 2 / Drill Center North</t>
  </si>
  <si>
    <t>Ogoda / Brass</t>
  </si>
  <si>
    <t>Okoro 2 / IMA Term.</t>
  </si>
  <si>
    <t>Tebidaba / Brass</t>
  </si>
  <si>
    <t>Bonny / Port Harcourt Ref.</t>
  </si>
  <si>
    <t>Brass Creek / Forcados</t>
  </si>
  <si>
    <t>Oso / Qit / Tanker Berth 2 &amp; Oso SPM</t>
  </si>
  <si>
    <t>31,37,45</t>
  </si>
  <si>
    <t>18,36,42</t>
  </si>
  <si>
    <t>Rapele Manifold / Forcados Terminal</t>
  </si>
  <si>
    <t>Edop / Qit</t>
  </si>
  <si>
    <t>Alakiri / Bonny</t>
  </si>
  <si>
    <t>Buguma Creek / Alakiri</t>
  </si>
  <si>
    <t>19, 48</t>
  </si>
  <si>
    <t>2 x 24</t>
  </si>
  <si>
    <t>Forcados / CLP</t>
  </si>
  <si>
    <t>Ughelli PS / WRM LL</t>
  </si>
  <si>
    <t>2 x 19</t>
  </si>
  <si>
    <t>2 x 48</t>
  </si>
  <si>
    <t xml:space="preserve">Bonny / CLP </t>
  </si>
  <si>
    <t>Brass Manifold / Brass Offshore Term.</t>
  </si>
  <si>
    <t>3x60</t>
  </si>
  <si>
    <t>16, 20, 24</t>
  </si>
  <si>
    <t>Bul Hanine / Halule Island</t>
  </si>
  <si>
    <t>GIP / Halule Island</t>
  </si>
  <si>
    <t>3x40</t>
  </si>
  <si>
    <t>2 x 12, 20</t>
  </si>
  <si>
    <t>4x25</t>
  </si>
  <si>
    <t>2 x 14, 16, 24</t>
  </si>
  <si>
    <t>20, 24</t>
  </si>
  <si>
    <t>12, 20</t>
  </si>
  <si>
    <t xml:space="preserve">Abqaiq / Yanbu </t>
  </si>
  <si>
    <t>Shaybah / Abqaia</t>
  </si>
  <si>
    <t>Hawtah / Hawtah Stabilizer</t>
  </si>
  <si>
    <t>Safaniyah / Juaymah</t>
  </si>
  <si>
    <t>46 / 48</t>
  </si>
  <si>
    <t>2 x 110, 134</t>
  </si>
  <si>
    <t>18/20/24/30/31, 46/48, 36/40/42</t>
  </si>
  <si>
    <t>Khurais / Riyadh</t>
  </si>
  <si>
    <t>4 x 66</t>
  </si>
  <si>
    <t>22, 30, 40/42, 40/42/48</t>
  </si>
  <si>
    <t>53, 63, 65, 67</t>
  </si>
  <si>
    <t>40/42/48, 22, 40/42, 30</t>
  </si>
  <si>
    <t>2 x 44, 3 x 34</t>
  </si>
  <si>
    <t>30/32, 46/48, 30, 40/42</t>
  </si>
  <si>
    <t>39, 2 x 38</t>
  </si>
  <si>
    <t>14, 12 / 14</t>
  </si>
  <si>
    <t>Berri / Ras Tanura</t>
  </si>
  <si>
    <t>40 / 42</t>
  </si>
  <si>
    <t>KM 50 / Qatif Junction</t>
  </si>
  <si>
    <t>3 x 31</t>
  </si>
  <si>
    <t>10, 16, 20</t>
  </si>
  <si>
    <t>3 x 28</t>
  </si>
  <si>
    <t>20/22, 24/26/28, 24/26/30/32</t>
  </si>
  <si>
    <t>3 x 24</t>
  </si>
  <si>
    <t>48, 2 x 46 / 48</t>
  </si>
  <si>
    <t>MPS / Fujairah</t>
  </si>
  <si>
    <t xml:space="preserve">BAB / AD Refinery </t>
  </si>
  <si>
    <t>3x70</t>
  </si>
  <si>
    <t>24, 36, 32/36</t>
  </si>
  <si>
    <t>Dhabbiya / BAB</t>
  </si>
  <si>
    <t xml:space="preserve">Zakum Field (ZWSC) / Das Island </t>
  </si>
  <si>
    <t>2x53</t>
  </si>
  <si>
    <t>26/32, 36</t>
  </si>
  <si>
    <t>Qushawira / ASAB</t>
  </si>
  <si>
    <t>Shah / ASAB</t>
  </si>
  <si>
    <t>Umm Al Dalkh / Upper Zakum</t>
  </si>
  <si>
    <t>2x37</t>
  </si>
  <si>
    <t>2x42</t>
  </si>
  <si>
    <t>Satah / Zirku Island</t>
  </si>
  <si>
    <t xml:space="preserve">ABK / Das Island </t>
  </si>
  <si>
    <t>ABK</t>
  </si>
  <si>
    <t>Sahil / ASAB</t>
  </si>
  <si>
    <t>Mubarraz field / Mubarraz term.</t>
  </si>
  <si>
    <t>2x22</t>
  </si>
  <si>
    <t>2x24</t>
  </si>
  <si>
    <t>21, 22</t>
  </si>
  <si>
    <t>18, 36</t>
  </si>
  <si>
    <t>Rumaitha / Dhabbiya</t>
  </si>
  <si>
    <t>Huwaila / Buhasa</t>
  </si>
  <si>
    <t xml:space="preserve">Bunduq / Das Island </t>
  </si>
  <si>
    <t>Bunduq</t>
  </si>
  <si>
    <t>MP21 / MPS</t>
  </si>
  <si>
    <t>PT Silvestre / El Palito</t>
  </si>
  <si>
    <t>Mata Larga / PT Silvestre</t>
  </si>
  <si>
    <t>2 x 143</t>
  </si>
  <si>
    <t>24/26, 26</t>
  </si>
  <si>
    <t>PT Miranda / Cardon</t>
  </si>
  <si>
    <t>2 x 97, 62</t>
  </si>
  <si>
    <t>30, 26, 16</t>
  </si>
  <si>
    <t>2 x 93</t>
  </si>
  <si>
    <t>42 / 20</t>
  </si>
  <si>
    <t>PT Morichal / PT Oficina</t>
  </si>
  <si>
    <t>PT Travieso / Naricual</t>
  </si>
  <si>
    <t>2 x 66</t>
  </si>
  <si>
    <t>30/31, 30/34</t>
  </si>
  <si>
    <t>Pta de Palma / PT Miranda</t>
  </si>
  <si>
    <t>La Victoria / Las Monas</t>
  </si>
  <si>
    <t>34, 35</t>
  </si>
  <si>
    <t>2x16</t>
  </si>
  <si>
    <t>Lagunillas / La Salina</t>
  </si>
  <si>
    <t>Gasolina</t>
  </si>
  <si>
    <t>Queroseno</t>
  </si>
  <si>
    <t>Destilados</t>
  </si>
  <si>
    <t>Residuos</t>
  </si>
  <si>
    <t xml:space="preserve">    Santa Elena</t>
  </si>
  <si>
    <t>CAMPO</t>
  </si>
  <si>
    <t>EMPRESA</t>
  </si>
  <si>
    <t>NÚMERO DE POZOS OPERADOS POR EMPRESA</t>
  </si>
  <si>
    <t>CNPC</t>
  </si>
  <si>
    <t>Bloque 0: Banzala Platform "A"/GS Mike Platform</t>
  </si>
  <si>
    <t>Bloque 0: GS N Platform / Malongo Term.</t>
  </si>
  <si>
    <t>Tang e Fani / Kermanshah</t>
  </si>
  <si>
    <t>ZB1 / Al Umaya terminal</t>
  </si>
  <si>
    <t>El Sharara / Az Zawiyah</t>
  </si>
  <si>
    <t>El Sharara / Mellitah</t>
  </si>
  <si>
    <t>Hamada / Az Zawiyah</t>
  </si>
  <si>
    <t>Zaggut / Es Sider</t>
  </si>
  <si>
    <t>Nasser / Al Brayqah</t>
  </si>
  <si>
    <t>Ora Beda Gathering / Aseida Gath.</t>
  </si>
  <si>
    <t>Bu Attifel / Intesar</t>
  </si>
  <si>
    <t>Raguba / "Nasser   Al Brayqah" Line</t>
  </si>
  <si>
    <t>Rimal / Bu Attifel</t>
  </si>
  <si>
    <t>El Feel / El Sharara</t>
  </si>
  <si>
    <t>AY 1L KP 65.628 / Rabigh</t>
  </si>
  <si>
    <t>PT Travieso / ERB II</t>
  </si>
  <si>
    <t>ERB II, PT Oficina / PT Anaco</t>
  </si>
  <si>
    <t>ERB II / PT la Cruz</t>
  </si>
  <si>
    <t xml:space="preserve">    Masjid   I   Sulaiman </t>
  </si>
  <si>
    <t xml:space="preserve">    Mina Al Ahmadi    </t>
  </si>
  <si>
    <t xml:space="preserve">    Marsa El Brega    </t>
  </si>
  <si>
    <t xml:space="preserve">   Al Ruwais          </t>
  </si>
  <si>
    <t xml:space="preserve">   Umm Al Narr        </t>
  </si>
  <si>
    <t>ECO 82/85</t>
  </si>
  <si>
    <t>OPEP</t>
  </si>
  <si>
    <t>US$ 2014/ BL</t>
  </si>
  <si>
    <t>TRANSPORTE</t>
  </si>
  <si>
    <t>TORRES DE PERFORACIÓN</t>
  </si>
  <si>
    <t>PRODUCCIÓN</t>
  </si>
  <si>
    <t>DEMANDA</t>
  </si>
  <si>
    <t>PRECIO</t>
  </si>
  <si>
    <t>CAPACIDAD DE REFINAMIENTO</t>
  </si>
  <si>
    <t>PRODUCCIÓN DE DERIVADOS</t>
  </si>
  <si>
    <t>RENDIMIENTO DE REFINACIÓN</t>
  </si>
  <si>
    <t>EXPORTACIÓN</t>
  </si>
  <si>
    <t>IMPORTACIÓN</t>
  </si>
  <si>
    <t>A</t>
  </si>
  <si>
    <t>M</t>
  </si>
  <si>
    <t>O</t>
  </si>
  <si>
    <t>COMERCIALIZACIÓN</t>
  </si>
  <si>
    <t>DATOS OCASIONALES</t>
  </si>
  <si>
    <t>Mapa petrolero de Ecuador (División a 2015)</t>
  </si>
  <si>
    <t>EXPLORACIÓN</t>
  </si>
  <si>
    <t>millones de barriles</t>
  </si>
  <si>
    <t>AL-A-1</t>
  </si>
  <si>
    <t>OP-A-1</t>
  </si>
  <si>
    <t>MU-A-1</t>
  </si>
  <si>
    <t>unidades</t>
  </si>
  <si>
    <t>EC-A-2.2</t>
  </si>
  <si>
    <t>OP-A-2.2</t>
  </si>
  <si>
    <t>MU-A-2.1</t>
  </si>
  <si>
    <t>EC-A.2.2</t>
  </si>
  <si>
    <t>RESERVAS PROBADAS</t>
  </si>
  <si>
    <t>PRODUCCIÓN DE CRUDO</t>
  </si>
  <si>
    <t>miles de barriles</t>
  </si>
  <si>
    <t>EC-A-3.b</t>
  </si>
  <si>
    <t>AL-A-3</t>
  </si>
  <si>
    <t>miles de barriles por día</t>
  </si>
  <si>
    <t>OP-A-3.a</t>
  </si>
  <si>
    <t>MU-A.3</t>
  </si>
  <si>
    <t>OP-A-3.b</t>
  </si>
  <si>
    <t>EC-A-4.a</t>
  </si>
  <si>
    <t>EC-A-4.b</t>
  </si>
  <si>
    <t>barriles</t>
  </si>
  <si>
    <t>AL-A-5.1</t>
  </si>
  <si>
    <t>MU-A-5.1</t>
  </si>
  <si>
    <t>,</t>
  </si>
  <si>
    <t>OP-A-5.1</t>
  </si>
  <si>
    <t>EC-A-5.2.1</t>
  </si>
  <si>
    <t>PERFORACIÓN</t>
  </si>
  <si>
    <t>EC-A-5.2.3.a</t>
  </si>
  <si>
    <t>miles de dólares FOB</t>
  </si>
  <si>
    <t>AL-A-5.2.3</t>
  </si>
  <si>
    <t>OP-A-5.2.3.a</t>
  </si>
  <si>
    <t>MU-A-5.2.3</t>
  </si>
  <si>
    <t>AL-A-5.2.4</t>
  </si>
  <si>
    <t>MU-A-5.2.4</t>
  </si>
  <si>
    <t>MU-A-5.3</t>
  </si>
  <si>
    <t>MU-A-6.1</t>
  </si>
  <si>
    <t>OP-A-6.1</t>
  </si>
  <si>
    <t>OP-A-6.2.a</t>
  </si>
  <si>
    <t>AL-A-6.2</t>
  </si>
  <si>
    <t>MU-A-6.2</t>
  </si>
  <si>
    <t>OP-A-6.4.a</t>
  </si>
  <si>
    <t>AL-A-6.4</t>
  </si>
  <si>
    <t>MU-A-6.4</t>
  </si>
  <si>
    <t>PETROLEO CRUDO PROCESADO</t>
  </si>
  <si>
    <t>EC-A-6.4.a</t>
  </si>
  <si>
    <t>US$ / barril</t>
  </si>
  <si>
    <t>EC-A-7.1</t>
  </si>
  <si>
    <t>IMPORTACIÓN DE DERIVADOS</t>
  </si>
  <si>
    <t>EC-A-7.2</t>
  </si>
  <si>
    <t>AL-A-7.2</t>
  </si>
  <si>
    <t>MU-A-7.2</t>
  </si>
  <si>
    <t>REGIÓN</t>
  </si>
  <si>
    <t>UNIDADES</t>
  </si>
  <si>
    <t>EC-M-3.b</t>
  </si>
  <si>
    <t>-</t>
  </si>
  <si>
    <t>EC-M-4.a</t>
  </si>
  <si>
    <t>EC-A-5.2.3.b</t>
  </si>
  <si>
    <t>MU-M-5.3</t>
  </si>
  <si>
    <t>EC-M-4.b</t>
  </si>
  <si>
    <t>EC-M-5.2.1</t>
  </si>
  <si>
    <t>EC-M-5.2.3.a</t>
  </si>
  <si>
    <t>EC-M-5.2.3.b</t>
  </si>
  <si>
    <t xml:space="preserve">Residuo </t>
  </si>
  <si>
    <t>EC-M-6.4.b</t>
  </si>
  <si>
    <t>EC-M-6.4.a.a</t>
  </si>
  <si>
    <t>EC-M-6.4.a.b</t>
  </si>
  <si>
    <t>EC-M-6.4.a.c</t>
  </si>
  <si>
    <t>EC-M-6.4.a.d</t>
  </si>
  <si>
    <t>Volumen de importaciones</t>
  </si>
  <si>
    <t>EC-M-7.1</t>
  </si>
  <si>
    <t>EC-M-7.2</t>
  </si>
  <si>
    <t>Cuadro estadístico de resumen mensual</t>
  </si>
  <si>
    <t>Cuadro estadístico de resumen anual</t>
  </si>
  <si>
    <t>miles de dólares</t>
  </si>
  <si>
    <t>nd = no disponible</t>
  </si>
  <si>
    <t>US $/ galón</t>
  </si>
  <si>
    <t>US $/ 15 kilogramos</t>
  </si>
  <si>
    <t>SUBSIDIO</t>
  </si>
  <si>
    <t>SUBSIDIOS</t>
  </si>
  <si>
    <t>M-7.3</t>
  </si>
  <si>
    <t xml:space="preserve">   Petropiar</t>
  </si>
  <si>
    <t xml:space="preserve">   Petromonagas</t>
  </si>
  <si>
    <t xml:space="preserve">   Petrocedeno</t>
  </si>
  <si>
    <t xml:space="preserve">   Petrozuata</t>
  </si>
  <si>
    <t>Petroproducción</t>
  </si>
  <si>
    <t>US$/ galón</t>
  </si>
  <si>
    <t>millones de galones</t>
  </si>
  <si>
    <t>Millones de galones</t>
  </si>
  <si>
    <t>Millones de dólares FOB</t>
  </si>
  <si>
    <t>millones de US $</t>
  </si>
  <si>
    <t>US $/ kilogramo</t>
  </si>
  <si>
    <t xml:space="preserve">US $/ kilogramo </t>
  </si>
  <si>
    <t>millones de dólares</t>
  </si>
  <si>
    <t>US$ / galón</t>
  </si>
  <si>
    <t>US$ / kilogramo</t>
  </si>
  <si>
    <t>EC-M-7.3</t>
  </si>
  <si>
    <t>AL-A-2.1</t>
  </si>
  <si>
    <t>OP-A-2.1</t>
  </si>
  <si>
    <t>US $/barril</t>
  </si>
  <si>
    <t>US$ 2014/ barril</t>
  </si>
  <si>
    <t>Organización de Países Exportadores de Petróleo (2015). Annual Statistical Bulletin. Viena: OPEP.  Recuperado el 5 de septiembre del 2015 de: http://www.opec.org/opec_web/flipbook/ASB%202015/ASB%202015.html#3/z</t>
  </si>
  <si>
    <t>Secretaría de Hidrocarburos del Ecuador. (2015). Mapa de Bloques Petroleros. Quito: SHE. Recuperado el 25 de octubre del 2015 de: http://www.she.gob.ec/mapa-de-bloques-petroleros/</t>
  </si>
  <si>
    <t>Secretaría de Hidrocarburos del Ecuador. (2014). Estadística Derivados 2014.Quito: SHE. Recuperado el 14 de septiembre del 2015 de: http://www.she.gob.ec/biblioteca/</t>
  </si>
  <si>
    <t>Secretaría de Hidrocarburos del Ecuador. (2014). Resumen Estadística 2014. Quito: SHE. Recuperado el 13 de septiembre del 2015 de: http://www.she.gob.ec/biblioteca/</t>
  </si>
  <si>
    <t>Secretaría de Hidrocarburos del Ecuador. (2013). Estadística Derivados 2013. Quito: SHE. Recuperado el 13 de septiembre del 2015 de: http://www.she.gob.ec/biblioteca/</t>
  </si>
  <si>
    <t>Secretaría de Hidrocarburos del Ecuador. (2013). Estadística Crudo 2013.Quito: SHE.  Recuperado el 13 de septiembre del 2015 de: http://www.she.gob.ec/biblioteca/</t>
  </si>
  <si>
    <t>Secretaría de Hidrocarburos del Ecuador. (2012). Estadística Derivados 2012. Quito: SHE. Recuperado el 12 de septiembre del 2015 de: http://www.she.gob.ec/biblioteca/</t>
  </si>
  <si>
    <t>Secretaría de Hidrocarburos del Ecuador. (2012). Estadística Crudo 2012. Quito: SHE. Recuperado el 12 de septiembre del 2015 de: http://www.she.gob.ec/biblioteca/</t>
  </si>
  <si>
    <t>Secretaría de Hidrocarburos del Ecuador. (2012). Resumen Estadística 2012. Quito: SHE. Recuperado el 12 de septiembre del 2015 de: http://www.she.gob.ec/biblioteca/</t>
  </si>
  <si>
    <t>Secretaría de Hidrocarburos del Ecuador. (2011). Estadística Derivados 2011. Quito: SHE. Recuperado el 12 de septiembre del 2015 de: http://www.she.gob.ec/biblioteca/</t>
  </si>
  <si>
    <t>Secretaría de Hidrocarburos del Ecuador. (2011). Estadística Crudo 2011.Quito: SHE. Recuperado el 12 de septiembre del 2015 de: http://www.she.gob.ec/biblioteca/</t>
  </si>
  <si>
    <t>Secretaría de Hidrocarburos del Ecuador. (2010). Estadística Derivados 2010. Quito: SHE. Recuperado el 11 de septiembre del 2015 de: http://www.she.gob.ec/biblioteca/</t>
  </si>
  <si>
    <t>Secretaría de Hidrocarburos del Ecuador. (2010). Estadística Crudo 2010. Quito: SHE. Recuperado el 11 de septiembre del 2015 de: http://www.she.gob.ec/biblioteca/</t>
  </si>
  <si>
    <t>Secretaría de Hidrocarburos del Ecuador. (2010). Resumen Estadística 2010. Quito: SHE. Recuperado el 11 de septiembre del 2015 de: http://www.she.gob.ec/biblioteca/</t>
  </si>
  <si>
    <t>Secretaría de Hidrocarburos del Ecuador. (2009). Estadística Derivados 2009. Quito: SHE.  Recuperado el 11 de septiembre del 2015 de: http://www.she.gob.ec/biblioteca/</t>
  </si>
  <si>
    <t>Secretaría de Hidrocarburos del Ecuador. (2009). Estadística Crudo 2009. Quito: SHE. Recuperado el 10 de septiembre del 2015 de: http://www.she.gob.ec/biblioteca/</t>
  </si>
  <si>
    <t>Secretaría de Hidrocarburos del Ecuador. (2009). Resumen Estadística 2009. Quito: SHE. Recuperado el 10 de septiembre del 2015 de: http://www.she.gob.ec/biblioteca/</t>
  </si>
  <si>
    <t>Secretaría de Hidrocarburos del Ecuador. (2008). Estadística Derivados 2008. Quito: SHE. Recuperado el 10 de septiembre del 2015 de: http://www.she.gob.ec/biblioteca/</t>
  </si>
  <si>
    <t>Secretaría de Hidrocarburos del Ecuador. (2008). Resumen Estadística 2008. Quito: SHE. Recuperado el 9 de septiembre del 2015 de: http://www.she.gob.ec/biblioteca/</t>
  </si>
  <si>
    <t>Secretaría de Hidrocarburos del Ecuador. (2007). Estadística Derivados 2007. Quito: SHE. Recuperado el 9 de septiembre del 2015 de: http://www.she.gob.ec/biblioteca/</t>
  </si>
  <si>
    <t>Secretaría de Hidrocarburos del Ecuador. (2007). Estadística Crudo 2007. Quito: SHE. Recuperado el 9 de septiembre del 2015 de: http://www.she.gob.ec/biblioteca/</t>
  </si>
  <si>
    <t>Secretaría de Hidrocarburos del Ecuador. (2007). Resumen Estadística 2007. Quito: SHE. Recuperado el 9 de septiembre del 2015 de: http://www.she.gob.ec/biblioteca/</t>
  </si>
  <si>
    <t>Secretaría de Hidrocarburos del Ecuador. (2006). Estadística Derivados 2006. Quito: SHE. Recuperado el 8 de septiembre del 2015 de: http://www.she.gob.ec/biblioteca/</t>
  </si>
  <si>
    <t>Secretaría de Hidrocarburos del Ecuador. (2006). Estadística Crudo 2006. Quito: SHE. Recuperado el 8 de septiembre del 2015 de: http://www.she.gob.ec/biblioteca/</t>
  </si>
  <si>
    <t>Secretaría de Hidrocarburos del Ecuador. (2006). Resumen Estadística 2006. Quito: SHE. Recuperado el 8 de septiembre del 2015 de: http://www.she.gob.ec/biblioteca/</t>
  </si>
  <si>
    <t>Secretaría de Hidrocarburos del Ecuador. (2005). Estadística Hidrocarburífera 2005. Quito: SHE. Recuperado el 8 de septiembre del 2015 de: http://www.she.gob.ec/biblioteca/</t>
  </si>
  <si>
    <t>Secretaría de Hidrocarburos del Ecuador. (2005). Resumen Estadística 2005. Quito: SHE. Recuperado el 7 de septiembre del 2015 de: http://www.she.gob.ec/biblioteca/</t>
  </si>
  <si>
    <t>Secretaría de Hidrocarburos del Ecuador. (2004). Estadística Hidrocarburífera 2004. Quito: SHE. Recuperado el 7 de septiembre del 2015 de: http://www.she.gob.ec/biblioteca/</t>
  </si>
  <si>
    <t>Secretaría de Hidrocarburos del Ecuador. (2004). Resumen Estadística 2004. Quito: SHE. Recuperado el 7 de septiembre del 2015 de: http://www.she.gob.ec/biblioteca/</t>
  </si>
  <si>
    <t>Secretaría de Hidrocarburos del Ecuador. (2003). Estadística Hidrocarburífera 2003. Quito: SHE.  Recuperado el 7 de septiembre del 2015 de: http://www.she.gob.ec/biblioteca/</t>
  </si>
  <si>
    <t>Secretaría de Hidrocarburos del Ecuador. (2003). Resumen Estadística 2003. Quito: SHE. Recuperado el 6 de septiembre del 2015 de: http://www.she.gob.ec/biblioteca/</t>
  </si>
  <si>
    <t>Secretaría de Hidrocarburos del Ecuador. (2002). Estadística Hidrocarburífera 2002. Quito: SHE. Recuperado el 5 de septiembre del 2015 de: http://www.she.gob.ec/biblioteca/</t>
  </si>
  <si>
    <t>Secretaría de Hidrocarburos del Ecuador. (2001). Estadística Hidrocarburífera 2001. Quito: SHE. Recuperado el 2 de septiembre del 2015 de: http://www.she.gob.ec/biblioteca/</t>
  </si>
  <si>
    <t>Secretaría de Hidrocarburos del Ecuador. (2001). Resumen Estadística 2001. Quito: SHE. Recuperado el 2 de septiembre del 2015 de: http://www.she.gob.ec/biblioteca/</t>
  </si>
  <si>
    <t>British Petroleum. (2015). Statistical Review of World Energy 2015. Londres: BP. Recuperado el 10 de octubre del 2015 de: http://www.bp.com/en/global/corporate/energy-economics/statistical-review-of-world-energy.html</t>
  </si>
  <si>
    <t>EP Petroecuador. (2012). Informe Estadístico de la Industria Hidrocarburífera Ecuatoriana 1972-2012. Quito:EP PETROECUADOR</t>
  </si>
  <si>
    <t>Secretaría de Hidrocarburos del Ecuador. (2011). Resumen Estadística 2011. Quito: SHE. Recuperado el 11 de septiembre del 2015 de: http://www.she.gob.ec/biblioteca/</t>
  </si>
  <si>
    <t>Referencias</t>
  </si>
  <si>
    <r>
      <t xml:space="preserve">2001 </t>
    </r>
    <r>
      <rPr>
        <b/>
        <vertAlign val="superscript"/>
        <sz val="9"/>
        <color theme="1"/>
        <rFont val="Arial"/>
        <family val="2"/>
      </rPr>
      <t>a/</t>
    </r>
  </si>
  <si>
    <r>
      <t xml:space="preserve">2002 </t>
    </r>
    <r>
      <rPr>
        <b/>
        <vertAlign val="superscript"/>
        <sz val="9"/>
        <color theme="1"/>
        <rFont val="Arial"/>
        <family val="2"/>
      </rPr>
      <t>b/</t>
    </r>
  </si>
  <si>
    <r>
      <t xml:space="preserve">Haoud El Hamra / Arzew </t>
    </r>
    <r>
      <rPr>
        <vertAlign val="superscript"/>
        <sz val="9"/>
        <rFont val="Arial"/>
        <family val="2"/>
      </rPr>
      <t>a/</t>
    </r>
  </si>
  <si>
    <r>
      <t xml:space="preserve">Bloque 18: Greater Plutonio Project </t>
    </r>
    <r>
      <rPr>
        <vertAlign val="superscript"/>
        <sz val="9"/>
        <rFont val="Arial"/>
        <family val="2"/>
      </rPr>
      <t>a/</t>
    </r>
  </si>
  <si>
    <r>
      <t xml:space="preserve">Bloque 31: PSVM Project </t>
    </r>
    <r>
      <rPr>
        <vertAlign val="superscript"/>
        <sz val="9"/>
        <rFont val="Arial"/>
        <family val="2"/>
      </rPr>
      <t>a/</t>
    </r>
  </si>
  <si>
    <r>
      <t>Bloque 15: FLET Production Line / FLET Production Line</t>
    </r>
    <r>
      <rPr>
        <vertAlign val="superscript"/>
        <sz val="9"/>
        <rFont val="Arial"/>
        <family val="2"/>
      </rPr>
      <t xml:space="preserve"> a/</t>
    </r>
  </si>
  <si>
    <r>
      <t xml:space="preserve">Ahwaz / Abadan </t>
    </r>
    <r>
      <rPr>
        <vertAlign val="superscript"/>
        <sz val="9"/>
        <rFont val="Arial"/>
        <family val="2"/>
      </rPr>
      <t>a/</t>
    </r>
  </si>
  <si>
    <t>Badra / PS2 (Sección 1)</t>
  </si>
  <si>
    <r>
      <t>Tuba / SPM1, SPM2, SPM3</t>
    </r>
    <r>
      <rPr>
        <vertAlign val="superscript"/>
        <sz val="9"/>
        <rFont val="Arial"/>
        <family val="2"/>
      </rPr>
      <t xml:space="preserve"> a/</t>
    </r>
  </si>
  <si>
    <t>Badra / PS2 (Sección 2)</t>
  </si>
  <si>
    <t xml:space="preserve">Neft Khana / Refinería Daura </t>
  </si>
  <si>
    <t xml:space="preserve">West Al Fat'ha / Estación (K3) </t>
  </si>
  <si>
    <t>(K3) Estación / Iraqi Syrian border a/</t>
  </si>
  <si>
    <t>(IT1) Estación / North Refinery Company</t>
  </si>
  <si>
    <t xml:space="preserve">(IT1) Estación / Al Fat'ha (Tigris River Cross.) </t>
  </si>
  <si>
    <t>Al Fat'ha (Tigris River Cross.) / (IT1A) Estación</t>
  </si>
  <si>
    <r>
      <t>Ahdeb / Wassit P.P</t>
    </r>
    <r>
      <rPr>
        <vertAlign val="superscript"/>
        <sz val="9"/>
        <rFont val="Arial"/>
        <family val="2"/>
      </rPr>
      <t xml:space="preserve"> a/</t>
    </r>
  </si>
  <si>
    <r>
      <t xml:space="preserve">FAO / SPM1, SPM2, SPM3 </t>
    </r>
    <r>
      <rPr>
        <vertAlign val="superscript"/>
        <sz val="9"/>
        <rFont val="Arial"/>
        <family val="2"/>
      </rPr>
      <t>a/</t>
    </r>
  </si>
  <si>
    <r>
      <t xml:space="preserve">West Al Fat'ha / (IT1A) Estación </t>
    </r>
    <r>
      <rPr>
        <vertAlign val="superscript"/>
        <sz val="9"/>
        <rFont val="Arial"/>
        <family val="2"/>
      </rPr>
      <t>a/</t>
    </r>
  </si>
  <si>
    <r>
      <t xml:space="preserve">Khafji Offshore / Khafji Onshore </t>
    </r>
    <r>
      <rPr>
        <vertAlign val="superscript"/>
        <sz val="9"/>
        <rFont val="Arial"/>
        <family val="2"/>
      </rPr>
      <t>a/</t>
    </r>
  </si>
  <si>
    <r>
      <t xml:space="preserve">Amal/Ras Lanuf </t>
    </r>
    <r>
      <rPr>
        <vertAlign val="superscript"/>
        <sz val="9"/>
        <rFont val="Arial"/>
        <family val="2"/>
      </rPr>
      <t>a/</t>
    </r>
  </si>
  <si>
    <r>
      <t xml:space="preserve">Bahi Gathering / Es Sider </t>
    </r>
    <r>
      <rPr>
        <vertAlign val="superscript"/>
        <sz val="9"/>
        <rFont val="Arial"/>
        <family val="2"/>
      </rPr>
      <t>a/</t>
    </r>
  </si>
  <si>
    <r>
      <t xml:space="preserve">Idoho / Qit </t>
    </r>
    <r>
      <rPr>
        <vertAlign val="superscript"/>
        <sz val="9"/>
        <rFont val="Arial"/>
        <family val="2"/>
      </rPr>
      <t>a/</t>
    </r>
  </si>
  <si>
    <r>
      <t xml:space="preserve">Mile 32 / Storage Tank Mesaieed </t>
    </r>
    <r>
      <rPr>
        <vertAlign val="superscript"/>
        <sz val="9"/>
        <rFont val="Arial"/>
        <family val="2"/>
      </rPr>
      <t>a/</t>
    </r>
  </si>
  <si>
    <r>
      <t xml:space="preserve">DP (1 &amp; 2) / Halule Island </t>
    </r>
    <r>
      <rPr>
        <vertAlign val="superscript"/>
        <sz val="9"/>
        <rFont val="Arial"/>
        <family val="2"/>
      </rPr>
      <t>a/</t>
    </r>
  </si>
  <si>
    <r>
      <t xml:space="preserve">Idd El Shargi / Halule Island </t>
    </r>
    <r>
      <rPr>
        <vertAlign val="superscript"/>
        <sz val="9"/>
        <rFont val="Arial"/>
        <family val="2"/>
      </rPr>
      <t>a/</t>
    </r>
  </si>
  <si>
    <r>
      <t xml:space="preserve">Um Bab / Mile 32 </t>
    </r>
    <r>
      <rPr>
        <vertAlign val="superscript"/>
        <sz val="9"/>
        <rFont val="Arial"/>
        <family val="2"/>
      </rPr>
      <t>a/</t>
    </r>
  </si>
  <si>
    <r>
      <t xml:space="preserve">Ghawar / Abqaiq </t>
    </r>
    <r>
      <rPr>
        <vertAlign val="superscript"/>
        <sz val="9"/>
        <rFont val="Arial"/>
        <family val="2"/>
      </rPr>
      <t>a/</t>
    </r>
  </si>
  <si>
    <r>
      <t xml:space="preserve">Zona neutral:Wafra Field / Mina Saud </t>
    </r>
    <r>
      <rPr>
        <vertAlign val="superscript"/>
        <sz val="9"/>
        <rFont val="Arial"/>
        <family val="2"/>
      </rPr>
      <t>a/</t>
    </r>
  </si>
  <si>
    <r>
      <t xml:space="preserve">Aindar/ Abqaiq Plants </t>
    </r>
    <r>
      <rPr>
        <vertAlign val="superscript"/>
        <sz val="9"/>
        <rFont val="Arial"/>
        <family val="2"/>
      </rPr>
      <t>a/</t>
    </r>
  </si>
  <si>
    <r>
      <t xml:space="preserve">Qatif Junction /Ju'aymah Terminal </t>
    </r>
    <r>
      <rPr>
        <vertAlign val="superscript"/>
        <sz val="9"/>
        <rFont val="Arial"/>
        <family val="2"/>
      </rPr>
      <t>a/</t>
    </r>
  </si>
  <si>
    <r>
      <t>BAB / Jebel Dhanna</t>
    </r>
    <r>
      <rPr>
        <vertAlign val="superscript"/>
        <sz val="9"/>
        <rFont val="Arial"/>
        <family val="2"/>
      </rPr>
      <t xml:space="preserve"> a/</t>
    </r>
  </si>
  <si>
    <r>
      <t xml:space="preserve">ASAB (MOL3) / BAB </t>
    </r>
    <r>
      <rPr>
        <vertAlign val="superscript"/>
        <sz val="9"/>
        <rFont val="Arial"/>
        <family val="2"/>
      </rPr>
      <t>a/</t>
    </r>
  </si>
  <si>
    <r>
      <t xml:space="preserve">Upper Zakum / Zirku </t>
    </r>
    <r>
      <rPr>
        <vertAlign val="superscript"/>
        <sz val="9"/>
        <rFont val="Arial"/>
        <family val="2"/>
      </rPr>
      <t>a/</t>
    </r>
  </si>
  <si>
    <r>
      <t xml:space="preserve">Buhasa Spur Line 1 2 / MP21 </t>
    </r>
    <r>
      <rPr>
        <vertAlign val="superscript"/>
        <sz val="9"/>
        <rFont val="Arial"/>
        <family val="2"/>
      </rPr>
      <t>a/</t>
    </r>
  </si>
  <si>
    <r>
      <t xml:space="preserve">Umm Shaif Field / Das Island </t>
    </r>
    <r>
      <rPr>
        <vertAlign val="superscript"/>
        <sz val="9"/>
        <rFont val="Arial"/>
        <family val="2"/>
      </rPr>
      <t>a/</t>
    </r>
  </si>
  <si>
    <r>
      <t xml:space="preserve">Ule / Amuya </t>
    </r>
    <r>
      <rPr>
        <vertAlign val="superscript"/>
        <sz val="9"/>
        <rFont val="Arial"/>
        <family val="2"/>
      </rPr>
      <t>a/</t>
    </r>
  </si>
  <si>
    <r>
      <t xml:space="preserve">PT Oficina / PT la Cruz </t>
    </r>
    <r>
      <rPr>
        <vertAlign val="superscript"/>
        <sz val="9"/>
        <rFont val="Arial"/>
        <family val="2"/>
      </rPr>
      <t>a/</t>
    </r>
  </si>
  <si>
    <t>PT Oficina / T José</t>
  </si>
  <si>
    <t>PT Travieso / T José</t>
  </si>
  <si>
    <r>
      <t xml:space="preserve">Bachaquero / PT Miranda </t>
    </r>
    <r>
      <rPr>
        <vertAlign val="superscript"/>
        <sz val="9"/>
        <rFont val="Arial"/>
        <family val="2"/>
      </rPr>
      <t>a/</t>
    </r>
  </si>
  <si>
    <r>
      <t xml:space="preserve">Safiniyah / Khursaniyah </t>
    </r>
    <r>
      <rPr>
        <vertAlign val="superscript"/>
        <sz val="9"/>
        <rFont val="Arial"/>
        <family val="2"/>
      </rPr>
      <t>a/</t>
    </r>
  </si>
  <si>
    <r>
      <t xml:space="preserve">Khursaniyah / Ras Tanura </t>
    </r>
    <r>
      <rPr>
        <vertAlign val="superscript"/>
        <sz val="9"/>
        <rFont val="Arial"/>
        <family val="2"/>
      </rPr>
      <t>a/</t>
    </r>
  </si>
  <si>
    <r>
      <t xml:space="preserve">Abqaiq / Qatif Junction </t>
    </r>
    <r>
      <rPr>
        <vertAlign val="superscript"/>
        <sz val="9"/>
        <rFont val="Arial"/>
        <family val="2"/>
      </rPr>
      <t>a/</t>
    </r>
  </si>
  <si>
    <r>
      <t xml:space="preserve">Abqaiq Plants/ Dhahrab </t>
    </r>
    <r>
      <rPr>
        <vertAlign val="superscript"/>
        <sz val="9"/>
        <rFont val="Arial"/>
        <family val="2"/>
      </rPr>
      <t>a/</t>
    </r>
  </si>
  <si>
    <t>ERB II / T José</t>
  </si>
  <si>
    <t>a/ oleoducto con diámetro cambiante</t>
  </si>
  <si>
    <t>a/</t>
  </si>
  <si>
    <t>b/</t>
  </si>
  <si>
    <t>c/</t>
  </si>
  <si>
    <t>Fuente:  Banco Central del Ecuador (BCE), 2015</t>
  </si>
  <si>
    <t>a/ nd = no disponible y na= no aplica</t>
  </si>
  <si>
    <t>Petroleos de Venezuela SA (PDVSA)</t>
  </si>
  <si>
    <t>Abu Dhabi National Oil Company (ADNOC)</t>
  </si>
  <si>
    <t>Arabian Oil Company (AOC)</t>
  </si>
  <si>
    <t>Getty Oil Corporation</t>
  </si>
  <si>
    <t>Iraq National Oil Company (INOC)</t>
  </si>
  <si>
    <t>Kuwait National Petroleum Company (KNPC)</t>
  </si>
  <si>
    <t>National Oil Corporation Libia (NOC)</t>
  </si>
  <si>
    <t>Port Harcourt Refining Company Limited (PHRC)</t>
  </si>
  <si>
    <t>Warri Refinery &amp; Petrochemical Company (WRPC)</t>
  </si>
  <si>
    <t>Kaduna Refining &amp; Petrochemical Company (KRPC)</t>
  </si>
  <si>
    <t>b/ Société Nationale de Transport et de Commercialisation des Hydrocarbures</t>
  </si>
  <si>
    <r>
      <t xml:space="preserve"> SONATRACH </t>
    </r>
    <r>
      <rPr>
        <vertAlign val="superscript"/>
        <sz val="9"/>
        <rFont val="Arial"/>
        <family val="2"/>
      </rPr>
      <t>b/</t>
    </r>
  </si>
  <si>
    <t>National Iranian Oil Company (NIOC)</t>
  </si>
  <si>
    <t>Metro Oil</t>
  </si>
  <si>
    <t>a/ Pozos operados tomados con corte a noviembre 2001</t>
  </si>
  <si>
    <t>b/ Pozos operados tomados con corte a octubre 2002</t>
  </si>
  <si>
    <t>a/ nd= no disponible</t>
  </si>
  <si>
    <t xml:space="preserve">a/ Los datos pueden incluir los condensados ​​de concesión, las reexportaciones , productos derivados del petróleo en plantas de gas y cambios en la cantidad en tránsito de petróleo y  derivados. </t>
  </si>
  <si>
    <t>a/ Los datos pueden incluir los condensados ​​de concesión y cambios en la cantidad de crudo en tránsito.</t>
  </si>
  <si>
    <t xml:space="preserve">a/ No se incluye carga de gas </t>
  </si>
  <si>
    <t>a/ A partir de 1992, el Reporte de Producción de esta planta se registra en Refinería La Libertad.</t>
  </si>
  <si>
    <t xml:space="preserve">a/ Clasificación de los campos en bloques de acuerdo a la división de bloques del 2015. </t>
  </si>
  <si>
    <r>
      <t xml:space="preserve">millones de galones </t>
    </r>
    <r>
      <rPr>
        <vertAlign val="superscript"/>
        <sz val="9"/>
        <rFont val="Arial"/>
        <family val="2"/>
      </rPr>
      <t>b/</t>
    </r>
  </si>
  <si>
    <t xml:space="preserve">b/  barril US= 42 galones </t>
  </si>
  <si>
    <t xml:space="preserve">f/   1 m3 de G.L.P = 530-540 kg; 1 barril US = 0,159 m3= 42 galones </t>
  </si>
  <si>
    <t>g/  G.L.P ecuatoriano tiene una composición de 70% propano y 30% butano</t>
  </si>
  <si>
    <t xml:space="preserve">i/   Se utilizó la cotización del dólar/peso colombiano promedio mensual. </t>
  </si>
  <si>
    <r>
      <t xml:space="preserve">millones de kilogramos </t>
    </r>
    <r>
      <rPr>
        <vertAlign val="superscript"/>
        <sz val="9"/>
        <rFont val="Arial"/>
        <family val="2"/>
      </rPr>
      <t>f/</t>
    </r>
  </si>
  <si>
    <r>
      <t>G.L.P</t>
    </r>
    <r>
      <rPr>
        <vertAlign val="superscript"/>
        <sz val="9"/>
        <rFont val="Arial"/>
        <family val="2"/>
      </rPr>
      <t xml:space="preserve"> g/</t>
    </r>
  </si>
  <si>
    <r>
      <t xml:space="preserve">G.L.P </t>
    </r>
    <r>
      <rPr>
        <vertAlign val="superscript"/>
        <sz val="9"/>
        <rFont val="Arial"/>
        <family val="2"/>
      </rPr>
      <t>h/</t>
    </r>
  </si>
  <si>
    <t>Cuadro de resumen comparativo de estadísticas anuales</t>
  </si>
  <si>
    <t>A-1</t>
  </si>
  <si>
    <t>PR-A-1</t>
  </si>
  <si>
    <t>A-2</t>
  </si>
  <si>
    <t>A-2.1</t>
  </si>
  <si>
    <t>PR-A-2.1</t>
  </si>
  <si>
    <t>A-2.2</t>
  </si>
  <si>
    <t>A-3</t>
  </si>
  <si>
    <t>EC-A-3.a</t>
  </si>
  <si>
    <t>PR-A-3</t>
  </si>
  <si>
    <t>MU-A-3</t>
  </si>
  <si>
    <t>A-4</t>
  </si>
  <si>
    <t>OP-A-4</t>
  </si>
  <si>
    <t>A-5</t>
  </si>
  <si>
    <t>A-5.1</t>
  </si>
  <si>
    <t>PR-A-5.1</t>
  </si>
  <si>
    <t>A-5.2</t>
  </si>
  <si>
    <t>A-5.2.1</t>
  </si>
  <si>
    <t>A-5.2.2</t>
  </si>
  <si>
    <t>EC-A-5.2.2</t>
  </si>
  <si>
    <t>A-5.2.3</t>
  </si>
  <si>
    <t>EC-A-5.2.3.c</t>
  </si>
  <si>
    <t>EC-A-5.2.3.d</t>
  </si>
  <si>
    <t>OP-A-5.2.3.b</t>
  </si>
  <si>
    <t>PR-A-5.2.3</t>
  </si>
  <si>
    <t>A-5.2.4</t>
  </si>
  <si>
    <t>PR-A-5.2.4</t>
  </si>
  <si>
    <t>A-5.3</t>
  </si>
  <si>
    <t>A-6</t>
  </si>
  <si>
    <t>A-6.1</t>
  </si>
  <si>
    <t>A-6.2</t>
  </si>
  <si>
    <t>OP-A-6.2.b</t>
  </si>
  <si>
    <t>PR-A-6.2</t>
  </si>
  <si>
    <t>A-6.3</t>
  </si>
  <si>
    <t>AL-A-6.3</t>
  </si>
  <si>
    <t>OP-A-6.3</t>
  </si>
  <si>
    <t>PR-A-6.3</t>
  </si>
  <si>
    <t>MU-A-6.3</t>
  </si>
  <si>
    <t>A-6.4</t>
  </si>
  <si>
    <t>EC-A-6.4.b</t>
  </si>
  <si>
    <t>EC-A-6.4.c</t>
  </si>
  <si>
    <t>EC-A-6.4.d</t>
  </si>
  <si>
    <t>EC-A-6.4.e</t>
  </si>
  <si>
    <t>EC-A-6.4.f</t>
  </si>
  <si>
    <t>EC-A-6.4.g</t>
  </si>
  <si>
    <t>EC-A-6.4.h</t>
  </si>
  <si>
    <t>OP-A-6.4.b</t>
  </si>
  <si>
    <t>PR-A-6.4</t>
  </si>
  <si>
    <t>A-7</t>
  </si>
  <si>
    <t>A-7.1</t>
  </si>
  <si>
    <t>OP-A-7.1</t>
  </si>
  <si>
    <t>A-7.2</t>
  </si>
  <si>
    <t>PR-A-7.2</t>
  </si>
  <si>
    <t>M-3</t>
  </si>
  <si>
    <t>EC-M-3.a</t>
  </si>
  <si>
    <t>EC-M-3.c</t>
  </si>
  <si>
    <t>M-4</t>
  </si>
  <si>
    <t>M-5</t>
  </si>
  <si>
    <t>M-5.2</t>
  </si>
  <si>
    <t>M-5.2.1</t>
  </si>
  <si>
    <t>M-5.2.2</t>
  </si>
  <si>
    <t>EC-M-5.2.2.a</t>
  </si>
  <si>
    <t>EC-M-5.2.2.b</t>
  </si>
  <si>
    <t>EC-M-5.2.2.c</t>
  </si>
  <si>
    <t>EC-M-5.2.2.d</t>
  </si>
  <si>
    <t>EC-M-5.2.2.e</t>
  </si>
  <si>
    <t>M-5.2.3</t>
  </si>
  <si>
    <t>EC-M-5.2.3.c</t>
  </si>
  <si>
    <t>M-5.3</t>
  </si>
  <si>
    <t>M-6</t>
  </si>
  <si>
    <t>M-6.4</t>
  </si>
  <si>
    <t>EC-M-6.4.c</t>
  </si>
  <si>
    <t>M-7</t>
  </si>
  <si>
    <t>M-7.1</t>
  </si>
  <si>
    <t>M-7.2</t>
  </si>
  <si>
    <t>EC-O-1.1.a</t>
  </si>
  <si>
    <t>EC-O-1.1.b</t>
  </si>
  <si>
    <t>ESTADÍSTICAS PETROLERAS</t>
  </si>
  <si>
    <t>ARTÍCULOS DE INVESTIGACIÓN</t>
  </si>
  <si>
    <t xml:space="preserve">CONVOCATORIA PARA ARTÍCULOS DE ESTE NÚMERO </t>
  </si>
  <si>
    <t>ÍNDICE</t>
  </si>
  <si>
    <t xml:space="preserve">CONVOCATORIA PARA ARTÍCULOS DEL SIGUIENTE NÚMERO </t>
  </si>
  <si>
    <t>REFERENCIAS BIBLIOGRÁFICAS</t>
  </si>
  <si>
    <t xml:space="preserve">                    2/ Reglamento de Regulación de Precios de Derivados del Petróleo. Decreto Ejecutivo 338. Art 1 y 2</t>
  </si>
  <si>
    <r>
      <t>miles de barriles</t>
    </r>
    <r>
      <rPr>
        <vertAlign val="superscript"/>
        <sz val="9"/>
        <rFont val="Arial"/>
        <family val="2"/>
      </rPr>
      <t xml:space="preserve"> 1/</t>
    </r>
  </si>
  <si>
    <r>
      <t xml:space="preserve">US $/ galón </t>
    </r>
    <r>
      <rPr>
        <vertAlign val="superscript"/>
        <sz val="9"/>
        <rFont val="Arial"/>
        <family val="2"/>
      </rPr>
      <t>2/</t>
    </r>
  </si>
  <si>
    <r>
      <t xml:space="preserve">US $/ galón </t>
    </r>
    <r>
      <rPr>
        <vertAlign val="superscript"/>
        <sz val="9"/>
        <rFont val="Arial"/>
        <family val="2"/>
      </rPr>
      <t>3/</t>
    </r>
  </si>
  <si>
    <r>
      <t xml:space="preserve">US $/ kilogramo </t>
    </r>
    <r>
      <rPr>
        <vertAlign val="superscript"/>
        <sz val="9"/>
        <rFont val="Arial"/>
        <family val="2"/>
      </rPr>
      <t>i/ 4/ 5/</t>
    </r>
  </si>
  <si>
    <t xml:space="preserve">                    3/ US Energy Information Administration (EIA), 2015</t>
  </si>
  <si>
    <t xml:space="preserve">                    4/ Sistema Único de Información de Servicios Públicos de la República de Colombia (SIU), 2015</t>
  </si>
  <si>
    <t xml:space="preserve">                    5/ Banco Central de Colombia (BRC), 2015</t>
  </si>
  <si>
    <t>promedio diario en operación</t>
  </si>
  <si>
    <t xml:space="preserve">pozos productivos </t>
  </si>
  <si>
    <t>Estación (IT1A) / Frontera turca-iraquí</t>
  </si>
  <si>
    <t>Terminal Bonny / Offshore SBM (1 &amp; 2)</t>
  </si>
  <si>
    <t xml:space="preserve"> Terminal Forcados / Offshore SBM</t>
  </si>
  <si>
    <t>Saudi Arabia Chevron (SAC)</t>
  </si>
  <si>
    <t>Occidental Petroleum Corporation (OXY)</t>
  </si>
  <si>
    <t>Société Nationale de Transport et de Commercialisation des Hydrocarbures (SONATRACH)/ TRC</t>
  </si>
  <si>
    <t>British Petroleum (BP)</t>
  </si>
  <si>
    <t>Missan Oil Company (MOC)</t>
  </si>
  <si>
    <t>South Oil Company (SOC)</t>
  </si>
  <si>
    <t>Oil Pipelines Company (OPC)</t>
  </si>
  <si>
    <t>Kuwait Oil Company KSC (KOC)</t>
  </si>
  <si>
    <t>Kuwait Gulf Oil Company (KGOC)</t>
  </si>
  <si>
    <t>Nigerian National Petroleum Corporation (NNPC)/Pipelines and Product Marketing Company (PPMC)</t>
  </si>
  <si>
    <t>Mobil Producing Nigeria Unlimited (MPNU)</t>
  </si>
  <si>
    <t>Nigerian Agip oil Company (NAOC)</t>
  </si>
  <si>
    <t>Amni International Petroleum Development Company (AMNI)</t>
  </si>
  <si>
    <t>Shell Petroleum Development Company of Nigeria (SPDC)</t>
  </si>
  <si>
    <t>Mobil Producing Nigeria (MPN)/Mobil Producing Nigeria Unlimited (MPNU)</t>
  </si>
  <si>
    <t>Mobil Producing Nigeria (MPN)</t>
  </si>
  <si>
    <t>Qatar Petroleum (QP)</t>
  </si>
  <si>
    <t>Qatar Petroleum Development Co. (QPD)</t>
  </si>
  <si>
    <t>International Petroleum Investment Company (IPIC)</t>
  </si>
  <si>
    <t>Abu Dhabi Oil Refining Compan (TAKREER )</t>
  </si>
  <si>
    <t>Abu Dhabi Company for Onshore Oil Operations (ADCO)</t>
  </si>
  <si>
    <t>Abu Dhabi Marine Operating Company (ADMA OPCO)</t>
  </si>
  <si>
    <t>Petróleos de Venezuela SA (PDVSA)</t>
  </si>
  <si>
    <t xml:space="preserve">Principales oleoductos de países miembros de la OPEP a 2014 por operador, largo y dimensión. </t>
  </si>
  <si>
    <t>A-7.3</t>
  </si>
  <si>
    <t>EC-A-7.3</t>
  </si>
  <si>
    <t>h/  El precio promedio cobrado por minoristas en Colombia por cada kg de un cilindro de 20 libras de G.L.P incluyendo impuestos</t>
  </si>
  <si>
    <t>d/  Precio al por menor promedio de gasolina  con un octanaje mayor a  85  y menor o igual a 88 en gasolineras ubicadas en áreas convencionales que no requieren de gasolina reformulada. Precio incluye impuestos.</t>
  </si>
  <si>
    <t>e/  Precio promedio de diesel al por menor en gasolineras ubicadas en áreas convencionales que no requieren de gasolina reformulada. Precio incluye impuestos.</t>
  </si>
  <si>
    <t xml:space="preserve">c/  Precio al por menor promedio de gasolina con un octanaje entre 88 y 90 en gasolineras ubicadas en áreas convencionales que no requieren de gasolina reformulada.  Precio incluye impuestos. </t>
  </si>
  <si>
    <t xml:space="preserve">c/  Precio al por menor de gasolina con un octanaje entre 88 y 90 en gasolineras ubicadas en áreas convencionales que no requieren de gasolina reformulada.  Precio incluye impuestos. </t>
  </si>
  <si>
    <t xml:space="preserve">d/  Precio al por menor de gasolina  con un octanaje mayor a  85  y menor o igual a 88 en gasolineras ubicadas en áreas convencionales que no requieren de gasolina reformulada. Precio incluye impuestos. </t>
  </si>
  <si>
    <t xml:space="preserve">e/  Precio de diesel al por menor en gasolineras ubicadas en áreas convencionales que no requieren de gasolina reformulada. Precio incluye impuestos. </t>
  </si>
  <si>
    <t xml:space="preserve">POZOS </t>
  </si>
  <si>
    <t>OECD</t>
  </si>
  <si>
    <t>EXPORTACIÓN POR TIPO DE CRUDO POR EP PETROECUADOR</t>
  </si>
  <si>
    <t>R</t>
  </si>
  <si>
    <t>TABLAS DE RESUMEN</t>
  </si>
  <si>
    <t>R-1</t>
  </si>
  <si>
    <t>R-2</t>
  </si>
  <si>
    <t>R-3</t>
  </si>
  <si>
    <t xml:space="preserve">a/  El precio por galón es igual al precio en terminal más el IVA (12%) y un adicional por comercialización que no debe superar el 0,171 para la gasolina extra y 0,137 para el diesel. El margen de comercialización para la gasolina súper es libre.  </t>
  </si>
  <si>
    <t>Fina Petróleos de Angola</t>
  </si>
  <si>
    <t xml:space="preserve">    Sucumbíos</t>
  </si>
  <si>
    <t>a/ Desde 1982 hasta 2000 los datos se han tomado del Informe Estadístico de la Industria Hidrocarburífera Ecuatoriana 1972-2012. A partir del 2001 los datos provienen del Boletín Estadístico anual de la SHE</t>
  </si>
  <si>
    <t>a/ Desde 1977 hasta 2000 los datos se han tomado del Informe Estadístico de la Industria Hidrocarburífera Ecuatoriana 1972-2012. A partir del 2001 los datos provienen del Boletín Estadístico anual de la SHE</t>
  </si>
  <si>
    <t>a/ Desde 1972 hasta 2000 los datos se han tomado del Informe Estadístico de la Industria Hidrocarburífera Ecuatoriana 1972-2012. A partir del 2001 los datos provienen del Boletín Estadístico anual de la SHE</t>
  </si>
  <si>
    <t>Secretaría de Hidrocarburos del Ecuador. (2002). Resumen Estadística 2002. Quito: SHE. Recuperado el 5 de septiembre del 2015 de: http://www.she.gob.ec/biblioteca/</t>
  </si>
  <si>
    <t>Secretaría de Hidrocarburos del Ecuador. (2008). Estadística Crudo 2008. Quito: SHE. Recuperado el 10 de septiembre del 2015 de: http://www.she.gob.ec/biblioteca/</t>
  </si>
  <si>
    <t>Secretaría de Hidrocarburos del Ecuador. (2014). Estadística Crudo 2014. Quito: SHE. Recuperado el 14 de septiembre del 2015 de: http://www.she.gob.ec/biblioteca/</t>
  </si>
  <si>
    <t>Reservas probadas</t>
  </si>
  <si>
    <t>Torres de perforación</t>
  </si>
  <si>
    <t>Pozos</t>
  </si>
  <si>
    <t>Producción de crudo</t>
  </si>
  <si>
    <t>Producción de crudo diario</t>
  </si>
  <si>
    <t xml:space="preserve">Producción acumulada de crudo </t>
  </si>
  <si>
    <t>Consumo en estaciones de bombeo</t>
  </si>
  <si>
    <t>Demanda de crudo</t>
  </si>
  <si>
    <t>Crudo fiscalizado</t>
  </si>
  <si>
    <t>Consumo interno</t>
  </si>
  <si>
    <t>Exportación de crudo</t>
  </si>
  <si>
    <t>Exportación de crudo Oriente por EP Petroecuador</t>
  </si>
  <si>
    <t>Importación de crudo</t>
  </si>
  <si>
    <t>Dubai</t>
  </si>
  <si>
    <t>Brent</t>
  </si>
  <si>
    <t>Nigeria's Forcados</t>
  </si>
  <si>
    <t>West Texas Intermediate</t>
  </si>
  <si>
    <t>Demanda de gasolina</t>
  </si>
  <si>
    <t>Demanda de queroseno</t>
  </si>
  <si>
    <t>Demanda de destilados</t>
  </si>
  <si>
    <t>Demanda de residuos</t>
  </si>
  <si>
    <t>Demanda de otros derivados</t>
  </si>
  <si>
    <t>Capacidad de refinamiento</t>
  </si>
  <si>
    <t>Refinería Esmeraldas</t>
  </si>
  <si>
    <t>Refinería Libertad</t>
  </si>
  <si>
    <t>Refinería Lago Agrio</t>
  </si>
  <si>
    <t>Refinería Amazonas</t>
  </si>
  <si>
    <t>Producción total de derivados</t>
  </si>
  <si>
    <t>Exportación de derivados</t>
  </si>
  <si>
    <t>Importación de derivados</t>
  </si>
  <si>
    <t>Subsidio de gasolina Súper</t>
  </si>
  <si>
    <t>Subsidio de gasolina Extra</t>
  </si>
  <si>
    <t>Subsidio de Diesel</t>
  </si>
  <si>
    <t>Subsidio de G.L.P</t>
  </si>
  <si>
    <t>Subsidio total</t>
  </si>
  <si>
    <t>millones de dólares FOB</t>
  </si>
  <si>
    <t>Pozos en operación</t>
  </si>
  <si>
    <t>Producción de crudo diaria</t>
  </si>
  <si>
    <t>Producción de crudo acumulada</t>
  </si>
  <si>
    <t>Demanda de crudo fiscalizado</t>
  </si>
  <si>
    <t>Exportación de crudo Oriente por EP Pertroecuador</t>
  </si>
  <si>
    <t>Exportación de crudo Napo por EP Pertroecuador</t>
  </si>
  <si>
    <t>Nigerias's Forcados</t>
  </si>
  <si>
    <t>Capacidad de Refinamiento</t>
  </si>
  <si>
    <t>Refinería Lago Ágrio</t>
  </si>
  <si>
    <t>Producción de derivados</t>
  </si>
  <si>
    <t>Importación</t>
  </si>
  <si>
    <t>Empresas públicas</t>
  </si>
  <si>
    <t>Promedio diario</t>
  </si>
  <si>
    <t xml:space="preserve">Consumo en estaciones de bombeo </t>
  </si>
  <si>
    <t>Exportación de crudo Napo por EP Petroecuador</t>
  </si>
  <si>
    <t>Residuo</t>
  </si>
  <si>
    <t>Gasolina Extra</t>
  </si>
  <si>
    <t>Exportación de Fuel Oil</t>
  </si>
  <si>
    <t>Importación de G.L.P</t>
  </si>
  <si>
    <t>País/Año</t>
  </si>
  <si>
    <t>Argentina</t>
  </si>
  <si>
    <t>Brasil</t>
  </si>
  <si>
    <t>Colombia</t>
  </si>
  <si>
    <t>Ecuador</t>
  </si>
  <si>
    <t>México</t>
  </si>
  <si>
    <t>Venezuela</t>
  </si>
  <si>
    <t>América Latina</t>
  </si>
  <si>
    <t>Iraq</t>
  </si>
  <si>
    <t>Kuwait</t>
  </si>
  <si>
    <t>Libia</t>
  </si>
  <si>
    <t>Nigeria</t>
  </si>
  <si>
    <t>Qatar</t>
  </si>
  <si>
    <t>Argelia</t>
  </si>
  <si>
    <t>Angola</t>
  </si>
  <si>
    <t>Arabia Saudita</t>
  </si>
  <si>
    <t>Ri Irán</t>
  </si>
  <si>
    <t>Emiratos Árabes Unidos</t>
  </si>
  <si>
    <t>Región/Año</t>
  </si>
  <si>
    <t>Europa Oeste</t>
  </si>
  <si>
    <t>Medio Oriente</t>
  </si>
  <si>
    <t>África</t>
  </si>
  <si>
    <t>Mundial</t>
  </si>
  <si>
    <t>Rusia</t>
  </si>
  <si>
    <t>Estados Unidos</t>
  </si>
  <si>
    <t>Kazakstán</t>
  </si>
  <si>
    <t>China</t>
  </si>
  <si>
    <t>Bolivia</t>
  </si>
  <si>
    <t>Trinidad Y Tobago</t>
  </si>
  <si>
    <t>Canadá</t>
  </si>
  <si>
    <t>India</t>
  </si>
  <si>
    <t>Omán</t>
  </si>
  <si>
    <t>Egipto</t>
  </si>
  <si>
    <t>Indonesia</t>
  </si>
  <si>
    <t>Reino Unido</t>
  </si>
  <si>
    <t>Aleluya</t>
  </si>
  <si>
    <t>City Investing</t>
  </si>
  <si>
    <t>Amo</t>
  </si>
  <si>
    <t>Repsol Ypf</t>
  </si>
  <si>
    <t>Anaconda</t>
  </si>
  <si>
    <t>Ancón</t>
  </si>
  <si>
    <t>Cgc Espol</t>
  </si>
  <si>
    <t>Ane</t>
  </si>
  <si>
    <t>Armadillo</t>
  </si>
  <si>
    <t>Atacapi</t>
  </si>
  <si>
    <t>Auca</t>
  </si>
  <si>
    <t>Auca Este</t>
  </si>
  <si>
    <t>Auca Sur</t>
  </si>
  <si>
    <t>Bermejo</t>
  </si>
  <si>
    <t>Biguno</t>
  </si>
  <si>
    <t>Bogui Capiron</t>
  </si>
  <si>
    <t>Carabobo</t>
  </si>
  <si>
    <t>Cautivo</t>
  </si>
  <si>
    <t>Chanangue</t>
  </si>
  <si>
    <t>Charapa</t>
  </si>
  <si>
    <t>Coca</t>
  </si>
  <si>
    <t>Keer Mcgee</t>
  </si>
  <si>
    <t>Conga - Conga Sur</t>
  </si>
  <si>
    <t>Cononaco</t>
  </si>
  <si>
    <t>Cristal</t>
  </si>
  <si>
    <t>Lumbaqui Oil</t>
  </si>
  <si>
    <t>Culebra</t>
  </si>
  <si>
    <t>Cuyabeno</t>
  </si>
  <si>
    <t>Dabo</t>
  </si>
  <si>
    <t>Daimi</t>
  </si>
  <si>
    <t>Dorine</t>
  </si>
  <si>
    <t>Dureno</t>
  </si>
  <si>
    <t>Fanny</t>
  </si>
  <si>
    <t>Frontera</t>
  </si>
  <si>
    <t>Gacela</t>
  </si>
  <si>
    <t>Ginta</t>
  </si>
  <si>
    <t>Guanta</t>
  </si>
  <si>
    <t>Hormiguero</t>
  </si>
  <si>
    <t>Vintage</t>
  </si>
  <si>
    <t>Huachito</t>
  </si>
  <si>
    <t>Huaico</t>
  </si>
  <si>
    <t>Indillana</t>
  </si>
  <si>
    <t>Oxy</t>
  </si>
  <si>
    <t>Iro</t>
  </si>
  <si>
    <t>Itaya</t>
  </si>
  <si>
    <t>Jaguar</t>
  </si>
  <si>
    <t>Jivino</t>
  </si>
  <si>
    <t>Joan</t>
  </si>
  <si>
    <t xml:space="preserve">Kapiwara </t>
  </si>
  <si>
    <t>Kupi</t>
  </si>
  <si>
    <t>Lago Agrio</t>
  </si>
  <si>
    <t>Laguna</t>
  </si>
  <si>
    <t>Limoncocha</t>
  </si>
  <si>
    <t>Lobo</t>
  </si>
  <si>
    <t>Mariann 4a</t>
  </si>
  <si>
    <t>Mariann</t>
  </si>
  <si>
    <t>Mauro Dávalos Cordero</t>
  </si>
  <si>
    <t>Mono</t>
  </si>
  <si>
    <t>Nantu</t>
  </si>
  <si>
    <t>Napo</t>
  </si>
  <si>
    <t>Ocano</t>
  </si>
  <si>
    <t>Oso</t>
  </si>
  <si>
    <t>Pacay</t>
  </si>
  <si>
    <t>Pacayacu</t>
  </si>
  <si>
    <t>Pacoa</t>
  </si>
  <si>
    <t>Canada Grande</t>
  </si>
  <si>
    <t>Palo Azul</t>
  </si>
  <si>
    <t>Ecuador Tlc</t>
  </si>
  <si>
    <t>Palanda</t>
  </si>
  <si>
    <t>Parahuacu</t>
  </si>
  <si>
    <t>Paraíso</t>
  </si>
  <si>
    <t>Pata</t>
  </si>
  <si>
    <t>Patricia</t>
  </si>
  <si>
    <t>Payamino</t>
  </si>
  <si>
    <t>Penke</t>
  </si>
  <si>
    <t>Peña Blanca</t>
  </si>
  <si>
    <t>Pichincha</t>
  </si>
  <si>
    <t>Pindo</t>
  </si>
  <si>
    <t>Pucuna</t>
  </si>
  <si>
    <t>Puma</t>
  </si>
  <si>
    <t>Rubí</t>
  </si>
  <si>
    <t>Sacha</t>
  </si>
  <si>
    <t>San José</t>
  </si>
  <si>
    <t>Sansahuari</t>
  </si>
  <si>
    <t>Secoya</t>
  </si>
  <si>
    <t>Shiripuno</t>
  </si>
  <si>
    <t>Shuara</t>
  </si>
  <si>
    <t>Shushufindi Aguarico</t>
  </si>
  <si>
    <t>Shushuqui</t>
  </si>
  <si>
    <t>Shyrley</t>
  </si>
  <si>
    <t>Singue</t>
  </si>
  <si>
    <t>Sunka</t>
  </si>
  <si>
    <t>Tapir</t>
  </si>
  <si>
    <t>Tarapoa</t>
  </si>
  <si>
    <t>Tase</t>
  </si>
  <si>
    <t>Tetete Tapi</t>
  </si>
  <si>
    <t>Tiguino</t>
  </si>
  <si>
    <t>Tipishca</t>
  </si>
  <si>
    <t>Tivacuno</t>
  </si>
  <si>
    <t>Victor Hugo Ruales</t>
  </si>
  <si>
    <t>Villano</t>
  </si>
  <si>
    <t>Agip Oil</t>
  </si>
  <si>
    <t>Vinita</t>
  </si>
  <si>
    <t>Wanke</t>
  </si>
  <si>
    <t>Yuca</t>
  </si>
  <si>
    <t>Yuca Sur</t>
  </si>
  <si>
    <t>Yulebra</t>
  </si>
  <si>
    <t>Zona Norte</t>
  </si>
  <si>
    <t>Perenco</t>
  </si>
  <si>
    <t>Ecuador Ltc</t>
  </si>
  <si>
    <t>Sonia</t>
  </si>
  <si>
    <t>Aguarico</t>
  </si>
  <si>
    <t>Alice</t>
  </si>
  <si>
    <t>Aec Ecuador Ltd.</t>
  </si>
  <si>
    <t>Anne</t>
  </si>
  <si>
    <t>Bermejo Norte</t>
  </si>
  <si>
    <t>Tecpecuador</t>
  </si>
  <si>
    <t>Bermejo Sur</t>
  </si>
  <si>
    <t>Sociedad Internacional Petrolera S.A.</t>
  </si>
  <si>
    <t>Campos Del Centro</t>
  </si>
  <si>
    <t>Espol Pacifpetrol</t>
  </si>
  <si>
    <t>Campos Del Norte</t>
  </si>
  <si>
    <t>Campos Del Sur</t>
  </si>
  <si>
    <t>Bellwether</t>
  </si>
  <si>
    <t>Chontayacu</t>
  </si>
  <si>
    <t>Chorongo</t>
  </si>
  <si>
    <t>Complejo Yanaquincha</t>
  </si>
  <si>
    <t>Occidental</t>
  </si>
  <si>
    <t>Eden Yuturi</t>
  </si>
  <si>
    <t>Fanny 18b</t>
  </si>
  <si>
    <t>Encana Ecuador</t>
  </si>
  <si>
    <t>City Oriente</t>
  </si>
  <si>
    <t>Isabel</t>
  </si>
  <si>
    <t>Mahogany</t>
  </si>
  <si>
    <t>Paka</t>
  </si>
  <si>
    <t>Petróleos Sudamericanos</t>
  </si>
  <si>
    <t>Pindo Este</t>
  </si>
  <si>
    <t>Rumiyacu</t>
  </si>
  <si>
    <t>Shira</t>
  </si>
  <si>
    <t>Shirley</t>
  </si>
  <si>
    <t>Shushufindi</t>
  </si>
  <si>
    <t>Tapi</t>
  </si>
  <si>
    <t>Tetete</t>
  </si>
  <si>
    <t>Petrobell</t>
  </si>
  <si>
    <t>Tucán</t>
  </si>
  <si>
    <t>Yuralpa</t>
  </si>
  <si>
    <t>Amistad</t>
  </si>
  <si>
    <t>Blanca</t>
  </si>
  <si>
    <t>Campo Morillo</t>
  </si>
  <si>
    <t>Espol</t>
  </si>
  <si>
    <t>Concordia</t>
  </si>
  <si>
    <t>Encan Ecuador</t>
  </si>
  <si>
    <t>Wati</t>
  </si>
  <si>
    <t>Angel Norte</t>
  </si>
  <si>
    <t>Campo Unificado Palo Azul</t>
  </si>
  <si>
    <t>El  Rayo</t>
  </si>
  <si>
    <t>Hormiguero Sur</t>
  </si>
  <si>
    <t>Mascarey</t>
  </si>
  <si>
    <t>Paka Norte</t>
  </si>
  <si>
    <t>Paka Sur</t>
  </si>
  <si>
    <t>Primavera</t>
  </si>
  <si>
    <t xml:space="preserve">Puma </t>
  </si>
  <si>
    <t>Tipishca Huaico</t>
  </si>
  <si>
    <t>Condorazo</t>
  </si>
  <si>
    <t>Npf</t>
  </si>
  <si>
    <t>Sanisla Norte</t>
  </si>
  <si>
    <t>Wipsi</t>
  </si>
  <si>
    <t>Petroecuador Exoccidental Bloque 20</t>
  </si>
  <si>
    <t>Petrooriental</t>
  </si>
  <si>
    <t>Petroecuador Exoccidental Bloque 15</t>
  </si>
  <si>
    <t>Petroecuador Exoccidental Bloque 19</t>
  </si>
  <si>
    <t>Petroecuador Exoccidental Bloque 17</t>
  </si>
  <si>
    <t>Petroecuador Exoccidental Bloque 18</t>
  </si>
  <si>
    <t>Yanaquincha</t>
  </si>
  <si>
    <t>Petroecuador Exoccidental Bloque 16</t>
  </si>
  <si>
    <t>Annie</t>
  </si>
  <si>
    <t>Petroecuador  Bloque 28</t>
  </si>
  <si>
    <t>Capiron</t>
  </si>
  <si>
    <t>Petroecuador  Bloque 30</t>
  </si>
  <si>
    <t>Suelopetrol</t>
  </si>
  <si>
    <t>Rayo</t>
  </si>
  <si>
    <t>Petroecuador  Bloque 27</t>
  </si>
  <si>
    <t>Petroecuador  Bloque 29</t>
  </si>
  <si>
    <t>Aguajal</t>
  </si>
  <si>
    <t>Drago</t>
  </si>
  <si>
    <t>Palmar Oeste</t>
  </si>
  <si>
    <t>Palmeras Norte</t>
  </si>
  <si>
    <t>Pañayacu</t>
  </si>
  <si>
    <t>Ismocol</t>
  </si>
  <si>
    <t>Tuntiak</t>
  </si>
  <si>
    <t>Yamanunka</t>
  </si>
  <si>
    <t>Araza</t>
  </si>
  <si>
    <t>Calumeña</t>
  </si>
  <si>
    <t>Cedros Sur</t>
  </si>
  <si>
    <t>Dumbique</t>
  </si>
  <si>
    <t>Pañacocha</t>
  </si>
  <si>
    <t>Rio Napo</t>
  </si>
  <si>
    <t>Tuich</t>
  </si>
  <si>
    <t xml:space="preserve">Repsol Ypf </t>
  </si>
  <si>
    <t>Pacifpetrol</t>
  </si>
  <si>
    <t>Cobra</t>
  </si>
  <si>
    <t>Cocaya</t>
  </si>
  <si>
    <t>Condorazo Sur Este</t>
  </si>
  <si>
    <t>Conga</t>
  </si>
  <si>
    <t>Drago Este</t>
  </si>
  <si>
    <t>Drago Norte</t>
  </si>
  <si>
    <t>Dumbique Sur</t>
  </si>
  <si>
    <t>Esperanza</t>
  </si>
  <si>
    <t xml:space="preserve">Petrooriental </t>
  </si>
  <si>
    <t>Huamayacu</t>
  </si>
  <si>
    <t>Consorcio Petrolero Palanda Yuca Sur</t>
  </si>
  <si>
    <t>Consorcio Petrosud Petroriva</t>
  </si>
  <si>
    <t xml:space="preserve">Suelopetrol </t>
  </si>
  <si>
    <t>Campo Puma Oriente</t>
  </si>
  <si>
    <t>Quinde</t>
  </si>
  <si>
    <t>Tivacuno Suroeste</t>
  </si>
  <si>
    <t>Tumali</t>
  </si>
  <si>
    <t>Tumali Sureste</t>
  </si>
  <si>
    <t>Yanahurco</t>
  </si>
  <si>
    <t>Aguarico Oeste</t>
  </si>
  <si>
    <t>Bermejo Este</t>
  </si>
  <si>
    <t xml:space="preserve">Tecpecuador </t>
  </si>
  <si>
    <t>Chonta Este</t>
  </si>
  <si>
    <t>Chorongo Este</t>
  </si>
  <si>
    <t>Colibri</t>
  </si>
  <si>
    <t>Conga Sur</t>
  </si>
  <si>
    <t>Dorine Norte</t>
  </si>
  <si>
    <t>Mariann Norte</t>
  </si>
  <si>
    <t>Amilcar Espinel Diaz</t>
  </si>
  <si>
    <t>Apaika Nenke</t>
  </si>
  <si>
    <t>Dana</t>
  </si>
  <si>
    <t>Doriine G</t>
  </si>
  <si>
    <t>Esperanza Norte</t>
  </si>
  <si>
    <t>Mariann Sur</t>
  </si>
  <si>
    <t>Consorcio Interpec</t>
  </si>
  <si>
    <t>Pitalaya</t>
  </si>
  <si>
    <t>Sami</t>
  </si>
  <si>
    <t>Shiripuno Norte</t>
  </si>
  <si>
    <t>Consorcio Dgc Dygoil Cia Ltda.</t>
  </si>
  <si>
    <t>Tangay Este</t>
  </si>
  <si>
    <t>Tapir Norte</t>
  </si>
  <si>
    <t>Tipischa Huaico</t>
  </si>
  <si>
    <t>Alice Oeste</t>
  </si>
  <si>
    <t>Inchi</t>
  </si>
  <si>
    <t>Johana</t>
  </si>
  <si>
    <t>Llumpak</t>
  </si>
  <si>
    <t>Orquídea</t>
  </si>
  <si>
    <t>Gente Oil Ecuador Pte. Ltd</t>
  </si>
  <si>
    <t>Tarapoa Noroeste</t>
  </si>
  <si>
    <t>Wanke Este</t>
  </si>
  <si>
    <t>Wanke Norte</t>
  </si>
  <si>
    <t>EP Petroamazonas</t>
  </si>
  <si>
    <t>EDC   Ecuador Ltd.</t>
  </si>
  <si>
    <t>Campos / Año</t>
  </si>
  <si>
    <t>Anura</t>
  </si>
  <si>
    <t xml:space="preserve">Araza </t>
  </si>
  <si>
    <t>Boa</t>
  </si>
  <si>
    <t>Campo Del Sur</t>
  </si>
  <si>
    <t>Carpet</t>
  </si>
  <si>
    <t>Chonta Sur</t>
  </si>
  <si>
    <t xml:space="preserve">Coca </t>
  </si>
  <si>
    <t>Complejo Indillana</t>
  </si>
  <si>
    <t xml:space="preserve">Complejo Yanaquincha </t>
  </si>
  <si>
    <t xml:space="preserve">Cononaco </t>
  </si>
  <si>
    <t>Dorine G</t>
  </si>
  <si>
    <t xml:space="preserve">Drago Este </t>
  </si>
  <si>
    <t xml:space="preserve">Eden Yuturi </t>
  </si>
  <si>
    <t>El Rayo</t>
  </si>
  <si>
    <t>Eno</t>
  </si>
  <si>
    <t xml:space="preserve">Esperanza </t>
  </si>
  <si>
    <t xml:space="preserve">Indillana </t>
  </si>
  <si>
    <t>Jiv Lag Nap Indip</t>
  </si>
  <si>
    <t>Johanna</t>
  </si>
  <si>
    <t xml:space="preserve">Parahuacu </t>
  </si>
  <si>
    <t xml:space="preserve">Pata </t>
  </si>
  <si>
    <t>Pitalala</t>
  </si>
  <si>
    <t>Quinindé</t>
  </si>
  <si>
    <t>Ron</t>
  </si>
  <si>
    <t xml:space="preserve">Sacha </t>
  </si>
  <si>
    <t>Shiripungo Norte</t>
  </si>
  <si>
    <t xml:space="preserve">Shuara </t>
  </si>
  <si>
    <t xml:space="preserve">Shushuqui </t>
  </si>
  <si>
    <t>Tarapoa Sur</t>
  </si>
  <si>
    <t xml:space="preserve">Unificado  Limoncocha </t>
  </si>
  <si>
    <t xml:space="preserve">Unificado Coca </t>
  </si>
  <si>
    <t>Unificado Eden Yuturi</t>
  </si>
  <si>
    <t>Unificado Payamino</t>
  </si>
  <si>
    <t>Vhr 04 (Linea Base)</t>
  </si>
  <si>
    <t>Victor H. Ruales 04 (Alianza Operativa)</t>
  </si>
  <si>
    <t>Victor H. Ruales 05 (Alianza Operativa)</t>
  </si>
  <si>
    <t xml:space="preserve">Yuralpa </t>
  </si>
  <si>
    <t>Producción Compañías Privadas</t>
  </si>
  <si>
    <t xml:space="preserve">Total Producción Nacional </t>
  </si>
  <si>
    <t>Producción Empresas del Estado</t>
  </si>
  <si>
    <t>Chile</t>
  </si>
  <si>
    <t>Perú</t>
  </si>
  <si>
    <t>Noruega</t>
  </si>
  <si>
    <t>Azerbaiyán</t>
  </si>
  <si>
    <t>Malasia</t>
  </si>
  <si>
    <t>Año</t>
  </si>
  <si>
    <t>Estación/Año</t>
  </si>
  <si>
    <t xml:space="preserve"> Lago Agrio </t>
  </si>
  <si>
    <t xml:space="preserve"> Lumbaquí </t>
  </si>
  <si>
    <t xml:space="preserve"> El Salado </t>
  </si>
  <si>
    <t xml:space="preserve"> Baeza </t>
  </si>
  <si>
    <t xml:space="preserve"> Papallacta </t>
  </si>
  <si>
    <t xml:space="preserve"> Quinindé </t>
  </si>
  <si>
    <t xml:space="preserve"> Total  </t>
  </si>
  <si>
    <t>Conección Desde/Hasta</t>
  </si>
  <si>
    <t>Operador</t>
  </si>
  <si>
    <t>Largo (Millas)</t>
  </si>
  <si>
    <t>Dimención (Pulgadas)</t>
  </si>
  <si>
    <t>Japón</t>
  </si>
  <si>
    <t>Alemania</t>
  </si>
  <si>
    <t>Corea Del Sur</t>
  </si>
  <si>
    <t>Francia</t>
  </si>
  <si>
    <t>Italia</t>
  </si>
  <si>
    <t>España</t>
  </si>
  <si>
    <t>Australia</t>
  </si>
  <si>
    <t>Tailandia</t>
  </si>
  <si>
    <t>Paises Bajos</t>
  </si>
  <si>
    <t>Especifación/Año</t>
  </si>
  <si>
    <r>
      <t xml:space="preserve">Crudo fiscalizado </t>
    </r>
    <r>
      <rPr>
        <vertAlign val="superscript"/>
        <sz val="9"/>
        <color theme="1"/>
        <rFont val="Arial"/>
        <family val="2"/>
      </rPr>
      <t>a/</t>
    </r>
  </si>
  <si>
    <r>
      <t>Consumo interno</t>
    </r>
    <r>
      <rPr>
        <vertAlign val="superscript"/>
        <sz val="9"/>
        <color theme="1"/>
        <rFont val="Arial"/>
        <family val="2"/>
      </rPr>
      <t xml:space="preserve"> b/</t>
    </r>
  </si>
  <si>
    <r>
      <t xml:space="preserve">Exportaciones </t>
    </r>
    <r>
      <rPr>
        <vertAlign val="superscript"/>
        <sz val="9"/>
        <color theme="1"/>
        <rFont val="Arial"/>
        <family val="2"/>
      </rPr>
      <t>c/</t>
    </r>
  </si>
  <si>
    <t>Cabotaje</t>
  </si>
  <si>
    <t>Destino/Año</t>
  </si>
  <si>
    <t>América Central</t>
  </si>
  <si>
    <t>Antillas Holandesas</t>
  </si>
  <si>
    <t>Bahamas</t>
  </si>
  <si>
    <t>Caribe</t>
  </si>
  <si>
    <t>Costa De Marfil</t>
  </si>
  <si>
    <t>Curazao</t>
  </si>
  <si>
    <t>El Salvador</t>
  </si>
  <si>
    <t>Emiratos Arabes Unidos</t>
  </si>
  <si>
    <t>Jamaica</t>
  </si>
  <si>
    <t>Nicaragua</t>
  </si>
  <si>
    <t>Panamá</t>
  </si>
  <si>
    <t>Puerto Rico</t>
  </si>
  <si>
    <t>Singapur</t>
  </si>
  <si>
    <t>Tahilandia</t>
  </si>
  <si>
    <t>Uruguay</t>
  </si>
  <si>
    <t>Total anual</t>
  </si>
  <si>
    <t>Total (2001-2014)</t>
  </si>
  <si>
    <t>Miembros Opec</t>
  </si>
  <si>
    <t>País</t>
  </si>
  <si>
    <t>Destino</t>
  </si>
  <si>
    <t>Europa</t>
  </si>
  <si>
    <t>Congo</t>
  </si>
  <si>
    <t>Gabón</t>
  </si>
  <si>
    <t xml:space="preserve">Chile </t>
  </si>
  <si>
    <t>Cuba</t>
  </si>
  <si>
    <t>Antillas Neerlandesas</t>
  </si>
  <si>
    <t>Oecd</t>
  </si>
  <si>
    <t>Taiwan</t>
  </si>
  <si>
    <t>Bélgica</t>
  </si>
  <si>
    <t>Grecia</t>
  </si>
  <si>
    <t>Suecia</t>
  </si>
  <si>
    <t>Turquía</t>
  </si>
  <si>
    <t>Baréin</t>
  </si>
  <si>
    <t>Filipinas</t>
  </si>
  <si>
    <t>República Checa</t>
  </si>
  <si>
    <t>País/Compañía</t>
  </si>
  <si>
    <t>Locación</t>
  </si>
  <si>
    <t>Ucrania</t>
  </si>
  <si>
    <t>Año/ Refinería</t>
  </si>
  <si>
    <t>Diesel 1</t>
  </si>
  <si>
    <t>Diesel 2</t>
  </si>
  <si>
    <t>Asfaltos</t>
  </si>
  <si>
    <t>Solventes</t>
  </si>
  <si>
    <t>Absorver Oil</t>
  </si>
  <si>
    <t>Diesel Premium</t>
  </si>
  <si>
    <t xml:space="preserve">Fuel Oil # 4
</t>
  </si>
  <si>
    <t>Combustible mezcla</t>
  </si>
  <si>
    <t>Crudo Reducido Refinería Amazonas</t>
  </si>
  <si>
    <t>Jet Fuel</t>
  </si>
  <si>
    <t>Spray Oil</t>
  </si>
  <si>
    <t>Nafta base 90</t>
  </si>
  <si>
    <t>Pesca Artesanal</t>
  </si>
  <si>
    <t>Gasdolina Natural</t>
  </si>
  <si>
    <t>Regular</t>
  </si>
  <si>
    <t>Extra</t>
  </si>
  <si>
    <t>Súper</t>
  </si>
  <si>
    <t>Derivado/Año</t>
  </si>
  <si>
    <t>Total Anual</t>
  </si>
  <si>
    <t>Gasolina Especial</t>
  </si>
  <si>
    <t>Destilado</t>
  </si>
  <si>
    <t>Asfalto</t>
  </si>
  <si>
    <t>Asfalto  (Rc 250)</t>
  </si>
  <si>
    <t>Cemento Asfáltico</t>
  </si>
  <si>
    <t>Combustible Motores</t>
  </si>
  <si>
    <t>Combustible Mezcla</t>
  </si>
  <si>
    <t>Fuel Oil 4</t>
  </si>
  <si>
    <t>Fuel Oil 6</t>
  </si>
  <si>
    <t>Fuel Oil Interno</t>
  </si>
  <si>
    <t>Fuel Oil N. 6 Exportación</t>
  </si>
  <si>
    <t>Gasolina Base</t>
  </si>
  <si>
    <t>Gasolina Pesca Artesanal</t>
  </si>
  <si>
    <t>Gasolina Super</t>
  </si>
  <si>
    <t>Eco 82/85</t>
  </si>
  <si>
    <t>Nafta  Artesanal</t>
  </si>
  <si>
    <t>Nafta Base</t>
  </si>
  <si>
    <t>Nafta Base (Sector Electrico)</t>
  </si>
  <si>
    <t>Nafta De Exportación</t>
  </si>
  <si>
    <t>Destilado 1</t>
  </si>
  <si>
    <t>Gasolina Natural</t>
  </si>
  <si>
    <t>Jet Fuel A 1</t>
  </si>
  <si>
    <t>Aceite Agrícola</t>
  </si>
  <si>
    <t>G. Estabilizada</t>
  </si>
  <si>
    <t>Gasolina Regular</t>
  </si>
  <si>
    <t>Mineral Turpentine</t>
  </si>
  <si>
    <t>Nafta Detabunizada</t>
  </si>
  <si>
    <t>Nafta Pesca Artesanal</t>
  </si>
  <si>
    <t>Rubber Solvent</t>
  </si>
  <si>
    <t>Solvente  1</t>
  </si>
  <si>
    <t xml:space="preserve"> Total Anual </t>
  </si>
  <si>
    <t>Desechos</t>
  </si>
  <si>
    <t>Slop</t>
  </si>
  <si>
    <t>País/Derivado</t>
  </si>
  <si>
    <t>Derivado</t>
  </si>
  <si>
    <t>Unidad/Año</t>
  </si>
  <si>
    <t>Hong Kong</t>
  </si>
  <si>
    <t>Marruecos</t>
  </si>
  <si>
    <t>Polonia</t>
  </si>
  <si>
    <r>
      <t xml:space="preserve">US. Gasolina Midgrade </t>
    </r>
    <r>
      <rPr>
        <vertAlign val="superscript"/>
        <sz val="9"/>
        <rFont val="Arial"/>
        <family val="2"/>
      </rPr>
      <t>c/</t>
    </r>
  </si>
  <si>
    <r>
      <t xml:space="preserve">Gasolina Súper </t>
    </r>
    <r>
      <rPr>
        <vertAlign val="superscript"/>
        <sz val="9"/>
        <rFont val="Arial"/>
        <family val="2"/>
      </rPr>
      <t>a/</t>
    </r>
  </si>
  <si>
    <t>Subsidio</t>
  </si>
  <si>
    <r>
      <t xml:space="preserve">Gasolina Extra </t>
    </r>
    <r>
      <rPr>
        <vertAlign val="superscript"/>
        <sz val="9"/>
        <rFont val="Arial"/>
        <family val="2"/>
      </rPr>
      <t>a/</t>
    </r>
  </si>
  <si>
    <r>
      <t>US. Gasolina Regular</t>
    </r>
    <r>
      <rPr>
        <vertAlign val="superscript"/>
        <sz val="9"/>
        <rFont val="Arial"/>
        <family val="2"/>
      </rPr>
      <t xml:space="preserve"> d/</t>
    </r>
  </si>
  <si>
    <t>Consumo Gasolina Súper</t>
  </si>
  <si>
    <t>Consumo Gasolina Extra</t>
  </si>
  <si>
    <t>Consumo de G.L.P</t>
  </si>
  <si>
    <t>Consumo de Diesel</t>
  </si>
  <si>
    <r>
      <t xml:space="preserve">US.  Diesel </t>
    </r>
    <r>
      <rPr>
        <vertAlign val="superscript"/>
        <sz val="9"/>
        <rFont val="Arial"/>
        <family val="2"/>
      </rPr>
      <t>e/</t>
    </r>
  </si>
  <si>
    <r>
      <t xml:space="preserve">Diesel </t>
    </r>
    <r>
      <rPr>
        <vertAlign val="superscript"/>
        <sz val="9"/>
        <rFont val="Arial"/>
        <family val="2"/>
      </rPr>
      <t>a/</t>
    </r>
  </si>
  <si>
    <t>Especificación</t>
  </si>
  <si>
    <t>Unidad/Periodo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</si>
  <si>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</si>
  <si>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</si>
  <si>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</si>
  <si>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</si>
  <si>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</si>
  <si>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</si>
  <si>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</si>
  <si>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</si>
  <si>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</si>
  <si>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</si>
  <si>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</si>
  <si>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</si>
  <si>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Especificación/Periodo</t>
  </si>
  <si>
    <t>Producción Total</t>
  </si>
  <si>
    <t>Promedio Diaria</t>
  </si>
  <si>
    <t>Empresas Públicas</t>
  </si>
  <si>
    <t>Empresas Privadas</t>
  </si>
  <si>
    <t>Gustavo Galindo Velazco</t>
  </si>
  <si>
    <t>Coca Payamino</t>
  </si>
  <si>
    <t>Lumbaquí</t>
  </si>
  <si>
    <t>Ocaño Peña Blanca</t>
  </si>
  <si>
    <t>Eno Ron</t>
  </si>
  <si>
    <t>Shushufindi Libertador</t>
  </si>
  <si>
    <t>Cuyabeno Tipishca</t>
  </si>
  <si>
    <t>Palanda Yuca Sur</t>
  </si>
  <si>
    <r>
      <t xml:space="preserve"> Número De Bloque </t>
    </r>
    <r>
      <rPr>
        <b/>
        <vertAlign val="superscript"/>
        <sz val="9"/>
        <rFont val="Arial"/>
        <family val="2"/>
      </rPr>
      <t xml:space="preserve">a/ </t>
    </r>
  </si>
  <si>
    <t xml:space="preserve"> Nombre del Bloque </t>
  </si>
  <si>
    <t>Promedio Diario</t>
  </si>
  <si>
    <t>Estación De Bombeo/Periodo</t>
  </si>
  <si>
    <t>Unidad</t>
  </si>
  <si>
    <t>Región/Derivado</t>
  </si>
  <si>
    <t>Campo/Periodo</t>
  </si>
  <si>
    <t>Especifación/Periodo</t>
  </si>
  <si>
    <t>Total entrega mensual</t>
  </si>
  <si>
    <t>Año/Mes</t>
  </si>
  <si>
    <t>Año/Refinería</t>
  </si>
  <si>
    <t>Crudo total exportado</t>
  </si>
  <si>
    <t>Pais</t>
  </si>
  <si>
    <t>Corea</t>
  </si>
  <si>
    <t>Precio</t>
  </si>
  <si>
    <t>Total mensual</t>
  </si>
  <si>
    <t>Derivado/Periodo</t>
  </si>
  <si>
    <t>Refinería</t>
  </si>
  <si>
    <t>Tipo De Derivado</t>
  </si>
  <si>
    <t>Refinería La Libertad</t>
  </si>
  <si>
    <t>Pacificpetrol S.A</t>
  </si>
  <si>
    <t>Jambelí</t>
  </si>
  <si>
    <t>Enap Sipetrol S.A</t>
  </si>
  <si>
    <t>Rodeo</t>
  </si>
  <si>
    <t>Agip Oil Ecuador B.V</t>
  </si>
  <si>
    <t>Petrooriental S.A</t>
  </si>
  <si>
    <t>Repsol Ecuador S.A</t>
  </si>
  <si>
    <t>Pungarayacu</t>
  </si>
  <si>
    <t>Bloque 28</t>
  </si>
  <si>
    <t>Itt</t>
  </si>
  <si>
    <t>Consorcio Pegaso</t>
  </si>
  <si>
    <t>Punino</t>
  </si>
  <si>
    <t>Tecpecuador S.A</t>
  </si>
  <si>
    <t>Orion Energy Ocano Pb S.A</t>
  </si>
  <si>
    <t>Consorcio Dgc</t>
  </si>
  <si>
    <t>Orion Oiler S.A</t>
  </si>
  <si>
    <t>Andes Petroleum Ecuador Ltd</t>
  </si>
  <si>
    <t>Consorcio Palanda Yuca Sur</t>
  </si>
  <si>
    <t>Petrobell Inc.</t>
  </si>
  <si>
    <t>Bloque 74</t>
  </si>
  <si>
    <t>Secretaría De Hidrocarburos</t>
  </si>
  <si>
    <t>Bloque 75</t>
  </si>
  <si>
    <t>Bloque 79</t>
  </si>
  <si>
    <t>Bloques Adjudicados</t>
  </si>
  <si>
    <t>Bloque 83</t>
  </si>
  <si>
    <t>Planta de Gas De Shushufindi</t>
  </si>
  <si>
    <t>Pacífico y Asia</t>
  </si>
  <si>
    <t>Europa Este y Euroasia</t>
  </si>
  <si>
    <t>América del Norte</t>
  </si>
  <si>
    <t>Exportación de Nafta</t>
  </si>
  <si>
    <t>Importación de Nafta de alto octano</t>
  </si>
  <si>
    <t xml:space="preserve">Nafta D 
</t>
  </si>
  <si>
    <t>G.L.P</t>
  </si>
  <si>
    <t>Fuente: Secretaría de Hidrocarburos del Ecuador (SHE), 2015</t>
  </si>
  <si>
    <t>MDC</t>
  </si>
  <si>
    <t>PBHI</t>
  </si>
  <si>
    <t>Número de Bloque</t>
  </si>
  <si>
    <t>Nombre del Bloque</t>
  </si>
  <si>
    <t>Empresa Operadora a 2015</t>
  </si>
  <si>
    <t xml:space="preserve"> - </t>
  </si>
  <si>
    <t xml:space="preserve">a/ Precios promedio no ajustados a la inflación. Los datos desde enero 2011 a noviembre 2015 corresponden a precios históricos, a partir de octubre 2015 los precios son resultado de la proyección de la EIA. </t>
  </si>
  <si>
    <t>Importación de Diesel</t>
  </si>
  <si>
    <t>Empresas privadas</t>
  </si>
  <si>
    <t>Banco Central del Ecuador. (2015). Información Estadística Mensual. Quito: BCE. Recuperado el 10 de diciembre del 2015 de: http://contenido.bce.fin.ec/home1/estadisticas/bolmensual/IEMensual.jsp.</t>
  </si>
  <si>
    <t>Energy Information Administration. (2015). Short-Term Energy and Winter Fuels Outlook. Washington: EIA. Recuperado el 10 de diciembre del 2015 de: http://www.eia.gov/forecasts/steo/tables/?tableNumber=8#endcode=201612&amp;startcode=201101&amp;periodtype=m</t>
  </si>
  <si>
    <t>Banco Central del Ecuador. (2015). Cifras del Sector Petrolero. Quito: BCE. Recuperado el 10 de diciembre del 2015 de: http://contenido.bce.fin.ec/documentos/Estadísticas/Hidrocarburos/indice.htm</t>
  </si>
  <si>
    <t>Energy Information Administration. (2015).Short Term Energy Outlook. Washington: EIA. Recuperado el 10 de diciembre del 2015 de: http://www.eia.gov/forecasts/steo/data.cfm?type=figures</t>
  </si>
  <si>
    <t>Fuente:  Elaboración propia con datos de la Organización de Países Exportadores de Petróleo (OPEP), 2015</t>
  </si>
  <si>
    <t>Fuente: Elaboración propia con datos de la Secretaría de Hidrocarburos del Ecuador (SHE), 2015</t>
  </si>
  <si>
    <t>Fuente: Elaboración propia con datos del Banco Central del Ecuador (BCE), 2015</t>
  </si>
  <si>
    <t>Fuente: Elaboración propia con datos de British Petroleum (BP), 2015</t>
  </si>
  <si>
    <t>Fuente: Elaboración propia con datos de la Secretaria de Hidrocarburos del Ecuador (SHE) y EP Petroecuador, 2015</t>
  </si>
  <si>
    <t>Fuente: Elaboración propia con datos de EP Petroecuador, 2015</t>
  </si>
  <si>
    <t>Fuente: Elaboración propia con datos de                        1/ Banco Central del Ecuador (BCE), 2015</t>
  </si>
  <si>
    <r>
      <t>Reglamento Sustitutivo al Reglamento para la Regulación de los Precios de los Derivados de Hidrocarburos</t>
    </r>
    <r>
      <rPr>
        <sz val="10"/>
        <color rgb="FF000000"/>
        <rFont val="Arial"/>
        <family val="2"/>
      </rPr>
      <t xml:space="preserve">. (2005).  Decreto Ejecutivo 338. </t>
    </r>
  </si>
  <si>
    <t>Energy Information Administration. (2015). U.S. Gasoline and Diesel Retail Prices. Washington: EIA. Recuperado el 10 de diciembre del 2015  de: http://www.eia.gov/dnav/pet/pet_pri_gnd_dcus_nus_m.htm</t>
  </si>
  <si>
    <t>Sistema Único de Información de Servicios Públicos. (2015). Servicios de G.L.P. Bogotá: SUI. Recuperado el 10 de diciembre del 2015  de: http://bi.superservicios.gov.co/o3web/browser/showView.jsp?viewDesktop=true&amp;source=SUI_GLP_COMERCIAL%2FVentas_en+_Kg_por_presentaci%F3n%23_public</t>
  </si>
  <si>
    <t xml:space="preserve">Exportación de crudo Napo por EP Petroecuador </t>
  </si>
  <si>
    <t>Dubái</t>
  </si>
  <si>
    <t>Reservas de crudo probadas de América Latina, según país, en millones de barriles,  (1972-2014)</t>
  </si>
  <si>
    <t>Reservas de crudo probadas de países miembros de la OPEP, según país, en millones de barriles,  (1972-2014)</t>
  </si>
  <si>
    <t>25 países con más reservas probadas de crudo a 2014, en millones de barriles,  (1972-2014)</t>
  </si>
  <si>
    <t>Reservas de crudo probadas mundiales, según continente, en millones de barriles,  (1972-2014)</t>
  </si>
  <si>
    <t>Torres de perforación activas en América Latina, según país,  (1982-2014)</t>
  </si>
  <si>
    <t>Torres de perforación activas en países miembros de la OPEP, según país,  (1982-2014)</t>
  </si>
  <si>
    <t>25 países con más torres de perforación activas a 2014,  (1982-2014)</t>
  </si>
  <si>
    <t>Torres de perforación activas mundiales, según continente,  (1982-2014)</t>
  </si>
  <si>
    <t>Promedio diario de pozos operados en Ecuador según campo y  empresa operadora,  (2001-2014)</t>
  </si>
  <si>
    <t>Producción de crudo en Ecuador, según campo, en barriles,  (2001-2014)</t>
  </si>
  <si>
    <t>Producción de crudo en Ecuador por tipo de empresa productora en miles de barriles,  (1972-2014)</t>
  </si>
  <si>
    <t>Producción de crudo en América Latina, según país, en miles de barriles diarios,  (1960-2014)</t>
  </si>
  <si>
    <t>Producción de crudo en países miembros de la OPEP, según país, en miles de barriles por día,  (1960-2014)</t>
  </si>
  <si>
    <t>Producción de crudo acumulada  anual de países miembros de la OPEP, según país, en miles de barriles,  (1960-2014)</t>
  </si>
  <si>
    <t>25 países con mayor producción de crudo a 2014, en miles de barriles por día,  (1960-2014)</t>
  </si>
  <si>
    <t>Producción de crudo mundial según continente, en miles de barriles por día,  (1960-2014)</t>
  </si>
  <si>
    <t>Crudo transportado en Ecuador por oleoducto, en miles de barriles,  (1972-2014)</t>
  </si>
  <si>
    <t>Consumo de crudo de Ecuador en estaciones de bombeo, según estación,  (1981-2014)</t>
  </si>
  <si>
    <t>Demanda de crudo en América Latina, según país, en miles de barriles por día,  (1960-2014)</t>
  </si>
  <si>
    <t>Demanda de crudo de países miembros de la OPEP, según país, en miles de barriles por día,  (1960-2014)</t>
  </si>
  <si>
    <t>25 países con mayor demanda de crudo a 2014, en miles de barriles por día,  (1960-2014)</t>
  </si>
  <si>
    <t>Demanda de crudo mundial según continente, en miles de barriles por día,  (1960-2014)</t>
  </si>
  <si>
    <t>Comercialización de crudo de Ecuador, según crudo fiscalizado, consumo interno y exportación de crudo, en barriles,  (2001-2014)</t>
  </si>
  <si>
    <t>Aporte de petróleo crudo al mercado interno en Ecuador por entregas a refinerías, en barriles,  (2001-2014)</t>
  </si>
  <si>
    <t>Exportación de crudo de Ecuador, según tipo de empresa y tipo de exportación,  (2004 -2014)</t>
  </si>
  <si>
    <t>Exportaciones de  crudo de Ecuador, según país de destino, en barriles,  (2001-2014)</t>
  </si>
  <si>
    <t>Exportaciones de crudo de Ecuador, en miles de dólares FOB,  (1927-2014)</t>
  </si>
  <si>
    <t>Precio mundial anual del crudo en dólares 2014 por tipo,  (1972-2014)</t>
  </si>
  <si>
    <t>Demanda mundial de derivados del petróleo, según continente y tipo de derivado, en miles de barriles diarios,  (1980-2014)</t>
  </si>
  <si>
    <t>Capacidad de refinamiento de América Latina, según país, en miles de barriles por día calendario,  (1980-2014)</t>
  </si>
  <si>
    <t>Capacidad de refinamiento de miembros de la OPEP, según país, en miles de barriles por día calendario,  (1980-2014)</t>
  </si>
  <si>
    <t>25 países con mayor capacidad de refinamiento a 2014, en miles de barriles por día calendario,  (1980-2014)</t>
  </si>
  <si>
    <t>Capacidad de refinamiento mundial, según continente, en miles de barriles por día calendario,  (1980-2014)</t>
  </si>
  <si>
    <t>Rendimiento de refinación de crudo en América Latina, según país, en miles de barriles diarios,  (1980-2014)</t>
  </si>
  <si>
    <t>Rendimiento de refinación de crudo en países miembros de la OPEP, según país, en miles de barriles diarios,  (1980-2014)</t>
  </si>
  <si>
    <t>25 países con mayor rendimiento de refinación de crudo a 2014, en miles de barriles diarios,  (1980-2014)</t>
  </si>
  <si>
    <t>Rendimiento de refinación de crudo mundial, según continente, en miles de barriles diarios,  (1980-2014)</t>
  </si>
  <si>
    <t>Producción de derivados en Ecuador, según tipo de derivado, en miles de barriles,  (1972-2014)</t>
  </si>
  <si>
    <t>Producción de derivados de Ecuador en  Refinería Lago Agrio, según tipo de derivado, en barriles,  (2001-2014)</t>
  </si>
  <si>
    <t>Producción de América Latina de productos petrolíferos refinados, según país, en miles de barriles por día,  (1980-2014)</t>
  </si>
  <si>
    <t>Producción de productos petrolíferos refinados de países miembros de la OPEP, según país, en miles de barriles por día,  (1980-2014)</t>
  </si>
  <si>
    <t>Producción de derivados de miembros de la OPEP, según tipo de derivado, en miles de barriles por día,  (1980-2014)</t>
  </si>
  <si>
    <t>25 países con mayor producción de productos petrolíferos refinados a 2014, en miles de barriles por día,  (1980-2014)</t>
  </si>
  <si>
    <t>Producción mundial de productos petrolíferos refinados, según continente, en miles de barriles por día,  (1980-2014)</t>
  </si>
  <si>
    <t>Exportación de derivados de Ecuador por Petroecuador EP, según tipo de derivado,  (1996-2014)</t>
  </si>
  <si>
    <t>Importación de derivados e ingresos y egresos por comercialización de derivados en Ecuador, según tipo de derivado,  (2004-2014)</t>
  </si>
  <si>
    <t>Importaciones de productos petrolíferos de América Latina , según país, en miles de barriles por día, (1980-2014)</t>
  </si>
  <si>
    <t>25 países con más importaciones de productos petrolíferos mundiales a 2014, en miles de barriles por día, (1980-2014)</t>
  </si>
  <si>
    <t>Importaciones de productos petrolíferos mundiales, según continente, en miles de barriles por día, (1980-2014)</t>
  </si>
  <si>
    <t>Subsidio a consumo de principales derivados en Ecuador,  ( 2007 - 2014)</t>
  </si>
  <si>
    <t>Producción de crudo en Ecuador, según campo petrolero, en barriles,  (enero 2001-diciembre 2014)</t>
  </si>
  <si>
    <t>Producción de crudo en Ecuador, según bloque petrolero, en barriles,  (enero 2001-diciembre 2014)</t>
  </si>
  <si>
    <t>Consumo de crudo de Ecuador en estaciones de bombeo, según estación, en barriles,  (enero 2001-diciembre 2014)</t>
  </si>
  <si>
    <t>Comercialización de derivados de Ecuador, según crudo fiscalizado, consumo interno e importaciones de crudo mensual en barriles,  (enero 2001-diciembre 2014)</t>
  </si>
  <si>
    <t>Aporte de petróleo crudo al mercado interno en Ecuador, entrega a cabotaje, en barriles,  (enero 2001-diciembre 2014)</t>
  </si>
  <si>
    <t>Aporte de petróleo crudo al mercado interno en Ecuador, entrega a Refinería Amazonas en barriles,  (enero 2001-diciembre 2014)</t>
  </si>
  <si>
    <t>Aporte de petróleo crudo al mercado interno en Ecuador, entrega a Refinería Lago Agrio en barriles,  (enero 2001-diciembre 2014)</t>
  </si>
  <si>
    <t>Aporte de petróleo crudo al mercado interno en Ecuador, entrega a Refinería Esmeraldas en barriles,  (enero 2001-diciembre 2014)</t>
  </si>
  <si>
    <t>Aporte de petróleo crudo al mercado interno en Ecuador, entrega a Refinería La Libertad en barriles,  (enero 2001-diciembre 2014)</t>
  </si>
  <si>
    <t>Exportación de petróleo crudo de Ecuador, según país de destino, en barriles,  (enero 2001 -diciembre 2014)</t>
  </si>
  <si>
    <t>Petróleo crudo de Ecuador procesado en Refinería Esmeraldas en barriles,  (enero 2001-diciembre 2014)</t>
  </si>
  <si>
    <t>Petróleo crudo de Ecuador procesado en Refinería La Libertad en barriles,  (enero 2001-diciembre 2014)</t>
  </si>
  <si>
    <t>Petróleo crudo de Ecuador procesado en Refinería Lago Agrio en barriles,  (enero 2001-diciembre 2014)</t>
  </si>
  <si>
    <t>Petróleo crudo de Ecuador procesado en Refinería Amazonas en barriles,  (enero 2001-diciembre 2014)</t>
  </si>
  <si>
    <t>Producción de derivados en Ecuador, según refinería y tipo de derivado, en barriles,  ( enero 2001-diciembre 2014)</t>
  </si>
  <si>
    <t>Producción de crudo en Ecuador, según bloque y empresa operadora a 2015, en barriles,  (2001-2014)</t>
  </si>
  <si>
    <t>Pozos productivos en países miembros de la OPEP, según país,  (1980-2014) a/</t>
  </si>
  <si>
    <t>Exportaciones de crudo por EP Petroecuador, según tipo de crudo y tipo de exportación,  (2000-2014)</t>
  </si>
  <si>
    <t>Exportaciones de crudo de América Latina, según país, en miles de barriles por día,  (1980-2014) a/</t>
  </si>
  <si>
    <t>Exportaciones de crudo de países miembros de la OPEP, según país, en miles de barriles por día,  (1980-2014) a/</t>
  </si>
  <si>
    <t>Exportaciones de crudo de países miembros de la OPEP, según país y destino, en miles de barriles por día,  (2010-2014) a/</t>
  </si>
  <si>
    <t>25 países con más exportaciones de crudo, según país, en miles de barriles por día,  (1980-2014) a/</t>
  </si>
  <si>
    <t>Exportaciones de crudo mundiales, según continente, en miles de barriles por día,  (1980-2014) a/</t>
  </si>
  <si>
    <t>Importaciones de crudo en América Latina, según país, en miles de barriles por día, (1980-2014) a/</t>
  </si>
  <si>
    <t>25 países con más importaciones de crudo a 2014, en miles de barriles por día, (1980-2014) a/</t>
  </si>
  <si>
    <t>Importaciones de crudo mundiales, según continente, en miles de barriles por día, (1980-2014) a/</t>
  </si>
  <si>
    <t>Demanda de derivados de petróleo de miembros de la OPEP, según país y tipo de derivado, en miles de barriles por día,  (1993-2014) a/</t>
  </si>
  <si>
    <t>Capacidad de refinamiento de país miembros de la OPEP, según país, compañía, y locación, en miles de barriles día calendario,  (1998-2014) a/</t>
  </si>
  <si>
    <t>Petróleo crudo procesado en refinerías de Ecuador, por refinería, en barriles,  (2001-2014) a/</t>
  </si>
  <si>
    <t>Producción de derivados de Ecuador en Planta de Gas Shushufindi, en barriles,  (1982-2014) a/</t>
  </si>
  <si>
    <t>Producción de derivados de Ecuador en Planta Cautivo, según tipo de derivado, en barriles,  (1972-1991) a/</t>
  </si>
  <si>
    <t>Producción de derivados de Ecuador en Refinería Esmeraldas, según tipo de derivado, en barriles,  (1977-2014) a/</t>
  </si>
  <si>
    <t>Producción de derivados de Ecuador en Refinería Amazonas en barriles, según tipo de derivado,  (1982-2014) a/</t>
  </si>
  <si>
    <t>Producción de derivados de Ecuador en Refinería La Libertad, según tipo de derivado, en barriles,  (1972-2014) a/</t>
  </si>
  <si>
    <t>Exportaciones de productos petrolíferos refinados de países miembros de la OPEP, según país y destino, miles de barriles por día,  (2010-2014) a/</t>
  </si>
  <si>
    <t>Banco Central del Ecuador. (2015). 85 Años del Banco Central del Ecuador. (Estadísticas Históricas).Quito: BCE. Recuperado el 20 de septiembre del 2015 de: http://contenido.bce.fin.ec/documentos/PublicacionesNotas/Indicegeneral.htm</t>
  </si>
  <si>
    <t>h/  Precio cobrado por minoristas en Colombia por cada kg de un cilindro de 20 libras de G.L.P incluyendo impuestos</t>
  </si>
  <si>
    <t>Importaciones de crudo mundiales, según continente, en miles de barriles por día, serie(1980-2014)</t>
  </si>
  <si>
    <t>Producción de crudo en Ecuador, según tipo de empresa, en miles de barriles, serie ( enero 2004-noviembre 2015)</t>
  </si>
  <si>
    <t>Fuente: elaboración propia con datos del Banco Central del Ecuador (BCE), 2015</t>
  </si>
  <si>
    <t>Exportación de crudo de Ecuador, según tipo de empresa y tipo de exportación, serie (enero 2004 -noviembre 2015)</t>
  </si>
  <si>
    <t>Exportación de crudo por EP Petroecuador, según tipo de crudo y  tipo de exportación, serie (enero 2004 -noviembre 2015)</t>
  </si>
  <si>
    <r>
      <t>Precio mundial de crudo histórico y proyectado, serie (enero 2011 - diciembre 2016)</t>
    </r>
    <r>
      <rPr>
        <b/>
        <i/>
        <vertAlign val="superscript"/>
        <sz val="11"/>
        <color theme="1"/>
        <rFont val="Calibri"/>
        <family val="2"/>
        <scheme val="minor"/>
      </rPr>
      <t xml:space="preserve"> a/</t>
    </r>
  </si>
  <si>
    <r>
      <t>Fuente: elaboración propia con datos de Energy Information Administration (EIA), 2015</t>
    </r>
    <r>
      <rPr>
        <vertAlign val="superscript"/>
        <sz val="11"/>
        <color theme="1"/>
        <rFont val="Calibri"/>
        <family val="2"/>
        <scheme val="minor"/>
      </rPr>
      <t xml:space="preserve"> </t>
    </r>
  </si>
  <si>
    <t>Producción nacional de derivados en Ecuador, según tipo de derivado, en miles de barriles, serie ( enero 2004-noviembre 2015)</t>
  </si>
  <si>
    <t>Exportación de derivados de Ecuador por Petroecuador EP, según tipo de derivado, serie (enero 2004- noviembre 2015)</t>
  </si>
  <si>
    <t>Subsidio a consumo de principales derivados en Ecuador, serie ( enero 2007 -noviembre 2015)</t>
  </si>
  <si>
    <t>Importación de derivados e ingresos y egresos por comercialización de derivados de Ecuador, según tipo de derivado, serie (enero 2004 -noviembre 2015)</t>
  </si>
  <si>
    <t>Transporte de crudo en Ecuador, según oleoducto, en miles barriles, serie ( enero 2004 -noviembre 2015)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</si>
</sst>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4">
    <numFmt numFmtId="41" formatCode="_(* #,##0_);_(* \(#,##0\);_(* &quot;-&quot;_);_(@_)"/>
    <numFmt numFmtId="43" formatCode="_(* #,##0.00_);_(* \(#,##0.00\);_(* &quot;-&quot;??_);_(@_)"/>
    <numFmt numFmtId="164" formatCode="_-* #,##0\ _€_-;\-* #,##0\ _€_-;_-* &quot;-&quot;\ _€_-;_-@_-"/>
    <numFmt numFmtId="165" formatCode="_-* #,##0.00\ _€_-;\-* #,##0.00\ _€_-;_-* &quot;-&quot;??\ _€_-;_-@_-"/>
    <numFmt numFmtId="166" formatCode="[$-C0A]dd\-mmm\-yy;@"/>
    <numFmt numFmtId="167" formatCode="#.##000"/>
    <numFmt numFmtId="168" formatCode="0.0000"/>
    <numFmt numFmtId="169" formatCode="_ * #,##0.00_ ;_ * \-#,##0.00_ ;_ * &quot;-&quot;??_ ;_ @_ "/>
    <numFmt numFmtId="170" formatCode="\$#,#00"/>
    <numFmt numFmtId="171" formatCode="_-* #,##0\ &quot;Pts&quot;_-;\-* #,##0\ &quot;Pts&quot;_-;_-* &quot;-&quot;\ &quot;Pts&quot;_-;_-@_-"/>
    <numFmt numFmtId="172" formatCode="#,#00"/>
    <numFmt numFmtId="173" formatCode="_ * #,##0_ ;_ * \-#,##0_ ;_ * &quot;-&quot;_ ;_ @_ "/>
    <numFmt numFmtId="174" formatCode="#,##0.0000"/>
    <numFmt numFmtId="175" formatCode="%#,#00"/>
    <numFmt numFmtId="176" formatCode="_-* #,##0.00\ _$_-;\-* #,##0.00\ _$_-;_-* &quot;-&quot;??\ _$_-;_-@_-"/>
    <numFmt numFmtId="177" formatCode="0;\-0;;@"/>
    <numFmt numFmtId="178" formatCode="_-* #,##0\ _€_-;\-* #,##0\ _€_-;_-* &quot;-&quot;??\ _€_-;_-@_-"/>
    <numFmt numFmtId="179" formatCode="_(* #,##0_);_(* \(#,##0\);_(* &quot;-&quot;??_);_(@_)"/>
    <numFmt numFmtId="180" formatCode="_-* #,##0\ _$_-;\-* #,##0\ _$_-;_-* &quot;-&quot;??\ _$_-;_-@_-"/>
    <numFmt numFmtId="181" formatCode="0_ ;\-0\ "/>
    <numFmt numFmtId="182" formatCode="0.0"/>
    <numFmt numFmtId="183" formatCode="0.0_)"/>
    <numFmt numFmtId="184" formatCode="#,##0.0"/>
    <numFmt numFmtId="185" formatCode="General_)"/>
    <numFmt numFmtId="186" formatCode="_([$€-2]\ * #,##0.00_);_([$€-2]\ * \(#,##0.00\);_([$€-2]\ * &quot;-&quot;??_)"/>
    <numFmt numFmtId="187" formatCode="#,##0.000"/>
    <numFmt numFmtId="188" formatCode="[$€-2]\ #,##0.00_);[Red]\([$€-2]\ #,##0.00\)"/>
    <numFmt numFmtId="189" formatCode="_-* #,##0.00_$_-;_-* #,##0.00_$\-;_-* &quot;-&quot;??_$_-;_-@_-"/>
    <numFmt numFmtId="190" formatCode="_-* #,##0.00_-;\-* #,##0.00_-;_-* &quot;-&quot;??_-;_-@_-"/>
    <numFmt numFmtId="191" formatCode="0.00000000"/>
    <numFmt numFmtId="192" formatCode="yyyy"/>
    <numFmt numFmtId="193" formatCode="0.00_)"/>
    <numFmt numFmtId="194" formatCode="_(* #,##0.00_);_(* \(#,##0.00\);_(* &quot;-&quot;_);_(@_)"/>
    <numFmt numFmtId="195" formatCode="_-* #,##0.0000\ _€_-;\-* #,##0.0000\ _€_-;_-* &quot;-&quot;??\ _€_-;_-@_-"/>
  </numFmts>
  <fonts count="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ms Rmn"/>
    </font>
    <font>
      <sz val="1"/>
      <color indexed="8"/>
      <name val="Courier"/>
      <family val="3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sz val="1"/>
      <color indexed="8"/>
      <name val="Courier"/>
      <family val="3"/>
    </font>
    <font>
      <b/>
      <u/>
      <sz val="10"/>
      <color indexed="9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1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8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9"/>
      <color indexed="8"/>
      <name val="Arial"/>
      <family val="2"/>
    </font>
    <font>
      <i/>
      <sz val="9"/>
      <color theme="1"/>
      <name val="Arial"/>
      <family val="2"/>
    </font>
    <font>
      <b/>
      <sz val="18"/>
      <color indexed="24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  <charset val="178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6"/>
      <name val="Tms Rmn"/>
      <charset val="178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sz val="10"/>
      <name val="Arabic Transparent"/>
      <charset val="178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sz val="9"/>
      <color theme="0"/>
      <name val="Arial"/>
      <family val="2"/>
    </font>
    <font>
      <i/>
      <sz val="9"/>
      <name val="Arial"/>
      <family val="2"/>
    </font>
    <font>
      <sz val="12"/>
      <name val="Arial"/>
      <family val="2"/>
    </font>
    <font>
      <sz val="9"/>
      <color theme="0"/>
      <name val="Arial"/>
      <family val="2"/>
    </font>
    <font>
      <b/>
      <sz val="9"/>
      <color indexed="8"/>
      <name val="Arial"/>
      <family val="2"/>
    </font>
    <font>
      <sz val="9"/>
      <color rgb="FF212121"/>
      <name val="Arial"/>
      <family val="2"/>
    </font>
    <font>
      <b/>
      <sz val="9"/>
      <color rgb="FF000000"/>
      <name val="Arial"/>
      <family val="2"/>
    </font>
    <font>
      <b/>
      <sz val="10"/>
      <color theme="1"/>
      <name val="Arial"/>
      <family val="2"/>
    </font>
    <font>
      <b/>
      <i/>
      <sz val="9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i/>
      <sz val="9"/>
      <name val="Calibri"/>
      <family val="2"/>
      <scheme val="minor"/>
    </font>
    <font>
      <b/>
      <sz val="11"/>
      <color theme="1"/>
      <name val="Arial"/>
      <family val="2"/>
    </font>
    <font>
      <b/>
      <i/>
      <sz val="9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Helv"/>
    </font>
    <font>
      <sz val="8"/>
      <color indexed="0"/>
      <name val="Arial"/>
      <family val="2"/>
    </font>
    <font>
      <b/>
      <sz val="8"/>
      <color theme="1"/>
      <name val="Arial"/>
      <family val="2"/>
    </font>
    <font>
      <vertAlign val="superscript"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name val="Arial"/>
      <family val="2"/>
    </font>
    <font>
      <b/>
      <vertAlign val="superscript"/>
      <sz val="9"/>
      <name val="Arial"/>
      <family val="2"/>
    </font>
    <font>
      <sz val="10"/>
      <color indexed="12"/>
      <name val="Arial"/>
      <family val="2"/>
    </font>
    <font>
      <i/>
      <sz val="10"/>
      <color rgb="FF000000"/>
      <name val="Arial"/>
      <family val="2"/>
    </font>
    <font>
      <sz val="10"/>
      <color rgb="FF000000"/>
      <name val="Arial"/>
      <family val="2"/>
    </font>
    <font>
      <sz val="9"/>
      <color indexed="12"/>
      <name val="Arial"/>
      <family val="2"/>
    </font>
    <font>
      <b/>
      <i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</fills>
  <borders count="9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41821">
    <xf numFmtId="0" fontId="0" fillId="0" borderId="0"/>
    <xf numFmtId="165" fontId="1" fillId="0" borderId="0" applyFont="0" applyFill="0" applyBorder="0" applyAlignment="0" applyProtection="0"/>
    <xf numFmtId="166" fontId="3" fillId="0" borderId="0" applyNumberFormat="0" applyFill="0" applyBorder="0" applyAlignment="0" applyProtection="0"/>
    <xf numFmtId="167" fontId="4" fillId="0" borderId="0">
      <protection locked="0"/>
    </xf>
    <xf numFmtId="168" fontId="5" fillId="0" borderId="0" applyFont="0" applyFill="0" applyBorder="0" applyAlignment="0" applyProtection="0"/>
    <xf numFmtId="169" fontId="6" fillId="0" borderId="0" applyFont="0" applyFill="0" applyBorder="0" applyAlignment="0" applyProtection="0"/>
    <xf numFmtId="3" fontId="5" fillId="0" borderId="0" applyFill="0" applyBorder="0" applyAlignment="0" applyProtection="0"/>
    <xf numFmtId="170" fontId="4" fillId="0" borderId="0">
      <protection locked="0"/>
    </xf>
    <xf numFmtId="171" fontId="4" fillId="0" borderId="0">
      <protection locked="0"/>
    </xf>
    <xf numFmtId="166" fontId="7" fillId="0" borderId="0" applyFont="0" applyFill="0" applyBorder="0" applyAlignment="0" applyProtection="0"/>
    <xf numFmtId="171" fontId="4" fillId="0" borderId="0">
      <protection locked="0"/>
    </xf>
    <xf numFmtId="171" fontId="4" fillId="0" borderId="0">
      <protection locked="0"/>
    </xf>
    <xf numFmtId="171" fontId="8" fillId="0" borderId="0">
      <protection locked="0"/>
    </xf>
    <xf numFmtId="171" fontId="4" fillId="0" borderId="0">
      <protection locked="0"/>
    </xf>
    <xf numFmtId="171" fontId="4" fillId="0" borderId="0">
      <protection locked="0"/>
    </xf>
    <xf numFmtId="171" fontId="4" fillId="0" borderId="0">
      <protection locked="0"/>
    </xf>
    <xf numFmtId="171" fontId="8" fillId="0" borderId="0">
      <protection locked="0"/>
    </xf>
    <xf numFmtId="172" fontId="4" fillId="0" borderId="0">
      <protection locked="0"/>
    </xf>
    <xf numFmtId="166" fontId="9" fillId="0" borderId="5" applyNumberFormat="0" applyAlignment="0" applyProtection="0">
      <alignment horizontal="left" vertical="center"/>
    </xf>
    <xf numFmtId="166" fontId="9" fillId="0" borderId="6">
      <alignment horizontal="left" vertical="center"/>
    </xf>
    <xf numFmtId="171" fontId="10" fillId="0" borderId="0">
      <protection locked="0"/>
    </xf>
    <xf numFmtId="171" fontId="10" fillId="0" borderId="0"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7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5" fontId="4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4" fillId="0" borderId="7">
      <protection locked="0"/>
    </xf>
    <xf numFmtId="3" fontId="5" fillId="0" borderId="0" applyFill="0" applyBorder="0" applyAlignment="0" applyProtection="0"/>
    <xf numFmtId="0" fontId="15" fillId="0" borderId="0" applyNumberFormat="0" applyFill="0" applyBorder="0" applyAlignment="0" applyProtection="0"/>
    <xf numFmtId="0" fontId="21" fillId="0" borderId="0"/>
    <xf numFmtId="0" fontId="22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23" fillId="0" borderId="0"/>
    <xf numFmtId="0" fontId="24" fillId="0" borderId="0"/>
    <xf numFmtId="0" fontId="24" fillId="0" borderId="0"/>
    <xf numFmtId="186" fontId="14" fillId="0" borderId="0"/>
    <xf numFmtId="0" fontId="31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7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4" borderId="0" applyNumberFormat="0" applyBorder="0" applyAlignment="0" applyProtection="0"/>
    <xf numFmtId="0" fontId="6" fillId="8" borderId="0" applyNumberFormat="0" applyBorder="0" applyAlignment="0" applyProtection="0"/>
    <xf numFmtId="0" fontId="6" fillId="15" borderId="0" applyNumberFormat="0" applyBorder="0" applyAlignment="0" applyProtection="0"/>
    <xf numFmtId="0" fontId="32" fillId="12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6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12" borderId="0" applyNumberFormat="0" applyBorder="0" applyAlignment="0" applyProtection="0"/>
    <xf numFmtId="0" fontId="32" fillId="19" borderId="0" applyNumberFormat="0" applyBorder="0" applyAlignment="0" applyProtection="0"/>
    <xf numFmtId="0" fontId="32" fillId="6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17" borderId="0" applyNumberFormat="0" applyBorder="0" applyAlignment="0" applyProtection="0"/>
    <xf numFmtId="0" fontId="32" fillId="23" borderId="0" applyNumberFormat="0" applyBorder="0" applyAlignment="0" applyProtection="0"/>
    <xf numFmtId="0" fontId="32" fillId="15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11" borderId="0" applyNumberFormat="0" applyBorder="0" applyAlignment="0" applyProtection="0"/>
    <xf numFmtId="0" fontId="33" fillId="7" borderId="0" applyNumberFormat="0" applyBorder="0" applyAlignment="0" applyProtection="0"/>
    <xf numFmtId="0" fontId="34" fillId="26" borderId="30" applyNumberFormat="0" applyAlignment="0" applyProtection="0"/>
    <xf numFmtId="0" fontId="35" fillId="27" borderId="30" applyNumberFormat="0" applyAlignment="0" applyProtection="0"/>
    <xf numFmtId="0" fontId="36" fillId="28" borderId="31" applyNumberFormat="0" applyAlignment="0" applyProtection="0"/>
    <xf numFmtId="37" fontId="27" fillId="0" borderId="12" applyAlignment="0">
      <alignment horizontal="center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188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12" borderId="0" applyNumberFormat="0" applyBorder="0" applyAlignment="0" applyProtection="0"/>
    <xf numFmtId="0" fontId="39" fillId="9" borderId="0" applyNumberFormat="0" applyBorder="0" applyAlignment="0" applyProtection="0"/>
    <xf numFmtId="0" fontId="40" fillId="0" borderId="0" applyNumberFormat="0" applyFill="0" applyBorder="0" applyProtection="0"/>
    <xf numFmtId="0" fontId="41" fillId="0" borderId="32" applyNumberFormat="0" applyFill="0" applyAlignment="0" applyProtection="0"/>
    <xf numFmtId="0" fontId="42" fillId="0" borderId="33" applyNumberFormat="0" applyFill="0" applyAlignment="0" applyProtection="0"/>
    <xf numFmtId="0" fontId="43" fillId="0" borderId="34" applyNumberFormat="0" applyFill="0" applyAlignment="0" applyProtection="0"/>
    <xf numFmtId="0" fontId="44" fillId="0" borderId="35" applyNumberFormat="0" applyFill="0" applyAlignment="0" applyProtection="0"/>
    <xf numFmtId="0" fontId="45" fillId="0" borderId="36" applyNumberFormat="0" applyFill="0" applyAlignment="0" applyProtection="0"/>
    <xf numFmtId="0" fontId="46" fillId="0" borderId="37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13" borderId="30" applyNumberFormat="0" applyAlignment="0" applyProtection="0"/>
    <xf numFmtId="0" fontId="48" fillId="10" borderId="30" applyNumberFormat="0" applyAlignment="0" applyProtection="0"/>
    <xf numFmtId="0" fontId="49" fillId="0" borderId="38" applyNumberFormat="0" applyFill="0" applyAlignment="0" applyProtection="0"/>
    <xf numFmtId="0" fontId="50" fillId="0" borderId="39" applyNumberFormat="0" applyFill="0" applyAlignment="0" applyProtection="0"/>
    <xf numFmtId="0" fontId="51" fillId="0" borderId="40" applyNumberFormat="0">
      <alignment horizontal="right"/>
      <protection locked="0"/>
    </xf>
    <xf numFmtId="0" fontId="52" fillId="13" borderId="0" applyNumberFormat="0" applyBorder="0" applyAlignment="0" applyProtection="0"/>
    <xf numFmtId="0" fontId="53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186" fontId="5" fillId="0" borderId="0"/>
    <xf numFmtId="0" fontId="5" fillId="0" borderId="0"/>
    <xf numFmtId="0" fontId="1" fillId="0" borderId="0"/>
    <xf numFmtId="186" fontId="5" fillId="0" borderId="0"/>
    <xf numFmtId="0" fontId="5" fillId="0" borderId="0"/>
    <xf numFmtId="186" fontId="5" fillId="0" borderId="0"/>
    <xf numFmtId="0" fontId="23" fillId="0" borderId="0"/>
    <xf numFmtId="0" fontId="23" fillId="0" borderId="0"/>
    <xf numFmtId="0" fontId="5" fillId="0" borderId="0"/>
    <xf numFmtId="0" fontId="24" fillId="0" borderId="0"/>
    <xf numFmtId="0" fontId="5" fillId="0" borderId="0"/>
    <xf numFmtId="0" fontId="1" fillId="0" borderId="0"/>
    <xf numFmtId="0" fontId="1" fillId="0" borderId="0"/>
    <xf numFmtId="186" fontId="6" fillId="0" borderId="0"/>
    <xf numFmtId="0" fontId="5" fillId="8" borderId="41" applyNumberFormat="0" applyFont="0" applyAlignment="0" applyProtection="0"/>
    <xf numFmtId="0" fontId="23" fillId="3" borderId="29" applyNumberFormat="0" applyFont="0" applyAlignment="0" applyProtection="0"/>
    <xf numFmtId="0" fontId="54" fillId="26" borderId="42" applyNumberFormat="0" applyAlignment="0" applyProtection="0"/>
    <xf numFmtId="0" fontId="54" fillId="27" borderId="42" applyNumberFormat="0" applyAlignment="0" applyProtection="0"/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4" fillId="0" borderId="0"/>
    <xf numFmtId="43" fontId="5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40" fontId="2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91" fontId="58" fillId="0" borderId="40">
      <alignment horizontal="center"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4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0" fontId="23" fillId="0" borderId="0"/>
    <xf numFmtId="186" fontId="5" fillId="0" borderId="0"/>
    <xf numFmtId="186" fontId="5" fillId="0" borderId="0"/>
    <xf numFmtId="0" fontId="23" fillId="0" borderId="0"/>
    <xf numFmtId="186" fontId="5" fillId="0" borderId="0"/>
    <xf numFmtId="186" fontId="5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4" fillId="0" borderId="0"/>
    <xf numFmtId="0" fontId="24" fillId="0" borderId="0"/>
    <xf numFmtId="0" fontId="24" fillId="0" borderId="0"/>
    <xf numFmtId="0" fontId="75" fillId="0" borderId="0"/>
    <xf numFmtId="37" fontId="75" fillId="0" borderId="0"/>
  </cellStyleXfs>
  <cellXfs count="1194">
    <xf numFmtId="0" fontId="0" fillId="0" borderId="0" xfId="0"/>
    <xf numFmtId="177" fontId="0" fillId="0" borderId="0" xfId="0" applyNumberFormat="1" applyFill="1" applyBorder="1"/>
    <xf numFmtId="177" fontId="0" fillId="0" borderId="0" xfId="0" applyNumberFormat="1" applyBorder="1" applyAlignment="1">
      <alignment horizontal="left"/>
    </xf>
    <xf numFmtId="3" fontId="18" fillId="0" borderId="0" xfId="0" applyNumberFormat="1" applyFont="1" applyFill="1" applyBorder="1" applyAlignment="1">
      <alignment horizontal="right"/>
    </xf>
    <xf numFmtId="178" fontId="0" fillId="0" borderId="0" xfId="1" applyNumberFormat="1" applyFont="1" applyFill="1" applyBorder="1"/>
    <xf numFmtId="3" fontId="19" fillId="0" borderId="0" xfId="0" applyNumberFormat="1" applyFont="1" applyFill="1" applyBorder="1" applyAlignment="1">
      <alignment horizontal="right" vertical="top" wrapText="1"/>
    </xf>
    <xf numFmtId="0" fontId="25" fillId="0" borderId="0" xfId="0" applyFont="1"/>
    <xf numFmtId="0" fontId="18" fillId="0" borderId="0" xfId="0" applyFont="1"/>
    <xf numFmtId="0" fontId="25" fillId="0" borderId="0" xfId="0" applyFont="1" applyFill="1"/>
    <xf numFmtId="2" fontId="25" fillId="0" borderId="0" xfId="0" applyNumberFormat="1" applyFont="1"/>
    <xf numFmtId="2" fontId="18" fillId="0" borderId="0" xfId="0" applyNumberFormat="1" applyFont="1" applyBorder="1" applyAlignment="1">
      <alignment vertical="center"/>
    </xf>
    <xf numFmtId="2" fontId="27" fillId="0" borderId="0" xfId="0" applyNumberFormat="1" applyFont="1" applyBorder="1" applyAlignment="1">
      <alignment vertical="center"/>
    </xf>
    <xf numFmtId="0" fontId="28" fillId="0" borderId="0" xfId="0" applyFont="1"/>
    <xf numFmtId="0" fontId="27" fillId="0" borderId="0" xfId="0" applyFont="1"/>
    <xf numFmtId="0" fontId="18" fillId="0" borderId="0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26" fillId="0" borderId="0" xfId="0" applyFont="1"/>
    <xf numFmtId="0" fontId="26" fillId="0" borderId="0" xfId="0" applyFont="1" applyFill="1"/>
    <xf numFmtId="0" fontId="19" fillId="0" borderId="0" xfId="0" applyFont="1" applyAlignment="1">
      <alignment horizontal="center" readingOrder="1"/>
    </xf>
    <xf numFmtId="0" fontId="22" fillId="0" borderId="0" xfId="41605" applyFont="1" applyAlignment="1" applyProtection="1"/>
    <xf numFmtId="0" fontId="18" fillId="0" borderId="0" xfId="0" applyFont="1" applyFill="1"/>
    <xf numFmtId="0" fontId="25" fillId="0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0" fontId="30" fillId="0" borderId="0" xfId="0" applyFont="1"/>
    <xf numFmtId="3" fontId="18" fillId="0" borderId="0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3" fontId="18" fillId="0" borderId="0" xfId="0" applyNumberFormat="1" applyFont="1" applyFill="1" applyBorder="1" applyAlignment="1">
      <alignment vertical="center"/>
    </xf>
    <xf numFmtId="3" fontId="25" fillId="0" borderId="0" xfId="0" applyNumberFormat="1" applyFont="1" applyFill="1" applyBorder="1" applyAlignment="1">
      <alignment vertical="center"/>
    </xf>
    <xf numFmtId="0" fontId="30" fillId="0" borderId="0" xfId="0" applyFont="1" applyFill="1"/>
    <xf numFmtId="0" fontId="26" fillId="0" borderId="7" xfId="0" applyFont="1" applyBorder="1"/>
    <xf numFmtId="0" fontId="25" fillId="0" borderId="0" xfId="0" applyFont="1" applyBorder="1"/>
    <xf numFmtId="0" fontId="25" fillId="0" borderId="9" xfId="0" applyFont="1" applyBorder="1"/>
    <xf numFmtId="2" fontId="30" fillId="0" borderId="0" xfId="0" applyNumberFormat="1" applyFont="1"/>
    <xf numFmtId="2" fontId="18" fillId="0" borderId="0" xfId="0" applyNumberFormat="1" applyFont="1" applyFill="1" applyBorder="1" applyAlignment="1">
      <alignment vertical="center"/>
    </xf>
    <xf numFmtId="2" fontId="25" fillId="0" borderId="0" xfId="0" applyNumberFormat="1" applyFont="1" applyBorder="1"/>
    <xf numFmtId="2" fontId="27" fillId="0" borderId="0" xfId="0" applyNumberFormat="1" applyFont="1" applyFill="1" applyBorder="1" applyAlignment="1">
      <alignment vertical="center"/>
    </xf>
    <xf numFmtId="3" fontId="27" fillId="2" borderId="24" xfId="0" applyNumberFormat="1" applyFont="1" applyFill="1" applyBorder="1" applyAlignment="1">
      <alignment vertical="center"/>
    </xf>
    <xf numFmtId="2" fontId="18" fillId="0" borderId="0" xfId="0" applyNumberFormat="1" applyFont="1" applyFill="1" applyBorder="1"/>
    <xf numFmtId="0" fontId="2" fillId="0" borderId="0" xfId="0" applyFont="1"/>
    <xf numFmtId="0" fontId="25" fillId="0" borderId="0" xfId="0" applyFont="1" applyBorder="1" applyAlignment="1">
      <alignment horizontal="left"/>
    </xf>
    <xf numFmtId="178" fontId="2" fillId="0" borderId="24" xfId="1" applyNumberFormat="1" applyFont="1" applyFill="1" applyBorder="1"/>
    <xf numFmtId="0" fontId="2" fillId="0" borderId="24" xfId="0" applyFont="1" applyFill="1" applyBorder="1"/>
    <xf numFmtId="0" fontId="22" fillId="0" borderId="0" xfId="41605" applyAlignment="1" applyProtection="1"/>
    <xf numFmtId="2" fontId="22" fillId="0" borderId="0" xfId="41605" applyNumberFormat="1" applyAlignment="1" applyProtection="1"/>
    <xf numFmtId="1" fontId="22" fillId="0" borderId="0" xfId="41605" applyNumberFormat="1" applyAlignment="1" applyProtection="1"/>
    <xf numFmtId="3" fontId="18" fillId="2" borderId="0" xfId="0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>
      <alignment vertical="center" wrapText="1"/>
    </xf>
    <xf numFmtId="0" fontId="25" fillId="2" borderId="0" xfId="0" applyFont="1" applyFill="1"/>
    <xf numFmtId="1" fontId="18" fillId="0" borderId="0" xfId="0" applyNumberFormat="1" applyFont="1" applyFill="1" applyBorder="1" applyAlignment="1">
      <alignment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vertical="center"/>
    </xf>
    <xf numFmtId="0" fontId="18" fillId="2" borderId="0" xfId="0" applyFont="1" applyFill="1"/>
    <xf numFmtId="0" fontId="27" fillId="0" borderId="0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2" fontId="18" fillId="0" borderId="0" xfId="0" applyNumberFormat="1" applyFont="1"/>
    <xf numFmtId="0" fontId="27" fillId="0" borderId="0" xfId="0" applyFont="1" applyFill="1" applyBorder="1" applyAlignment="1">
      <alignment vertical="center"/>
    </xf>
    <xf numFmtId="0" fontId="27" fillId="2" borderId="0" xfId="0" applyFont="1" applyFill="1" applyAlignment="1">
      <alignment vertical="center"/>
    </xf>
    <xf numFmtId="0" fontId="18" fillId="2" borderId="0" xfId="0" applyFont="1" applyFill="1" applyAlignment="1">
      <alignment horizontal="left" vertical="center" wrapText="1"/>
    </xf>
    <xf numFmtId="0" fontId="18" fillId="2" borderId="0" xfId="0" applyFont="1" applyFill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center" vertical="center" wrapText="1"/>
    </xf>
    <xf numFmtId="3" fontId="18" fillId="2" borderId="0" xfId="0" applyNumberFormat="1" applyFont="1" applyFill="1" applyBorder="1" applyAlignment="1">
      <alignment horizontal="right" vertical="center" wrapText="1"/>
    </xf>
    <xf numFmtId="3" fontId="18" fillId="0" borderId="0" xfId="0" applyNumberFormat="1" applyFont="1" applyFill="1" applyBorder="1" applyAlignment="1">
      <alignment horizontal="right" vertical="center" wrapText="1"/>
    </xf>
    <xf numFmtId="3" fontId="27" fillId="0" borderId="0" xfId="0" applyNumberFormat="1" applyFont="1" applyFill="1" applyBorder="1" applyAlignment="1">
      <alignment vertical="center" wrapText="1"/>
    </xf>
    <xf numFmtId="0" fontId="26" fillId="0" borderId="0" xfId="0" applyFont="1" applyFill="1" applyBorder="1"/>
    <xf numFmtId="0" fontId="25" fillId="0" borderId="0" xfId="0" applyFont="1" applyFill="1" applyBorder="1"/>
    <xf numFmtId="3" fontId="25" fillId="0" borderId="0" xfId="0" applyNumberFormat="1" applyFont="1" applyFill="1" applyBorder="1" applyAlignment="1">
      <alignment horizontal="right" vertical="center"/>
    </xf>
    <xf numFmtId="0" fontId="62" fillId="2" borderId="0" xfId="0" applyFont="1" applyFill="1" applyAlignment="1">
      <alignment horizontal="left" vertical="center" wrapText="1"/>
    </xf>
    <xf numFmtId="0" fontId="63" fillId="2" borderId="0" xfId="0" applyFont="1" applyFill="1" applyAlignment="1">
      <alignment horizontal="left" vertical="center" wrapText="1"/>
    </xf>
    <xf numFmtId="0" fontId="63" fillId="2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vertical="center"/>
    </xf>
    <xf numFmtId="2" fontId="18" fillId="0" borderId="3" xfId="0" applyNumberFormat="1" applyFont="1" applyFill="1" applyBorder="1" applyAlignment="1">
      <alignment vertical="center"/>
    </xf>
    <xf numFmtId="2" fontId="25" fillId="0" borderId="0" xfId="0" applyNumberFormat="1" applyFont="1" applyFill="1"/>
    <xf numFmtId="2" fontId="25" fillId="0" borderId="0" xfId="0" applyNumberFormat="1" applyFont="1" applyFill="1" applyBorder="1"/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3" fontId="25" fillId="0" borderId="0" xfId="0" applyNumberFormat="1" applyFont="1" applyFill="1" applyBorder="1" applyAlignment="1">
      <alignment horizontal="right" vertical="center" wrapText="1"/>
    </xf>
    <xf numFmtId="3" fontId="27" fillId="0" borderId="9" xfId="0" applyNumberFormat="1" applyFont="1" applyFill="1" applyBorder="1" applyAlignment="1">
      <alignment horizontal="right" vertical="center"/>
    </xf>
    <xf numFmtId="0" fontId="18" fillId="2" borderId="0" xfId="41797" applyFont="1" applyFill="1" applyBorder="1"/>
    <xf numFmtId="0" fontId="27" fillId="2" borderId="0" xfId="41607" applyFont="1" applyFill="1" applyBorder="1" applyAlignment="1">
      <alignment horizontal="center"/>
    </xf>
    <xf numFmtId="0" fontId="27" fillId="2" borderId="0" xfId="41607" applyFont="1" applyFill="1" applyBorder="1"/>
    <xf numFmtId="3" fontId="64" fillId="2" borderId="0" xfId="41609" applyNumberFormat="1" applyFont="1" applyFill="1" applyBorder="1" applyAlignment="1">
      <alignment horizontal="right" vertical="center"/>
    </xf>
    <xf numFmtId="0" fontId="29" fillId="0" borderId="0" xfId="41797" applyFont="1" applyBorder="1" applyAlignment="1">
      <alignment horizontal="right" vertical="center"/>
    </xf>
    <xf numFmtId="0" fontId="61" fillId="2" borderId="0" xfId="41797" applyFont="1" applyFill="1" applyBorder="1"/>
    <xf numFmtId="0" fontId="25" fillId="0" borderId="0" xfId="0" applyFont="1" applyAlignment="1">
      <alignment horizontal="center"/>
    </xf>
    <xf numFmtId="0" fontId="26" fillId="0" borderId="3" xfId="0" applyFont="1" applyFill="1" applyBorder="1"/>
    <xf numFmtId="0" fontId="25" fillId="0" borderId="3" xfId="0" applyFont="1" applyFill="1" applyBorder="1"/>
    <xf numFmtId="0" fontId="27" fillId="0" borderId="3" xfId="32088" applyFont="1" applyFill="1" applyBorder="1"/>
    <xf numFmtId="0" fontId="18" fillId="0" borderId="3" xfId="32088" applyFont="1" applyFill="1" applyBorder="1"/>
    <xf numFmtId="0" fontId="27" fillId="0" borderId="3" xfId="0" applyFont="1" applyFill="1" applyBorder="1"/>
    <xf numFmtId="0" fontId="18" fillId="0" borderId="3" xfId="0" applyFont="1" applyFill="1" applyBorder="1"/>
    <xf numFmtId="0" fontId="27" fillId="0" borderId="4" xfId="0" applyFont="1" applyFill="1" applyBorder="1"/>
    <xf numFmtId="0" fontId="18" fillId="0" borderId="4" xfId="0" applyFont="1" applyFill="1" applyBorder="1"/>
    <xf numFmtId="177" fontId="25" fillId="0" borderId="0" xfId="0" applyNumberFormat="1" applyFont="1" applyFill="1" applyBorder="1"/>
    <xf numFmtId="177" fontId="25" fillId="0" borderId="0" xfId="0" applyNumberFormat="1" applyFont="1" applyBorder="1" applyAlignment="1">
      <alignment horizontal="left"/>
    </xf>
    <xf numFmtId="0" fontId="64" fillId="0" borderId="0" xfId="41797" applyFont="1" applyBorder="1" applyAlignment="1">
      <alignment horizontal="right" vertical="center"/>
    </xf>
    <xf numFmtId="3" fontId="27" fillId="0" borderId="0" xfId="41608" applyNumberFormat="1" applyFont="1" applyFill="1" applyBorder="1" applyAlignment="1">
      <alignment horizontal="right" vertical="center"/>
    </xf>
    <xf numFmtId="0" fontId="27" fillId="2" borderId="0" xfId="41797" applyFont="1" applyFill="1" applyBorder="1" applyAlignment="1">
      <alignment horizontal="right"/>
    </xf>
    <xf numFmtId="0" fontId="27" fillId="2" borderId="0" xfId="41797" applyFont="1" applyFill="1" applyBorder="1"/>
    <xf numFmtId="3" fontId="18" fillId="0" borderId="0" xfId="41608" applyNumberFormat="1" applyFont="1" applyFill="1" applyBorder="1" applyAlignment="1">
      <alignment horizontal="right" vertical="center"/>
    </xf>
    <xf numFmtId="0" fontId="27" fillId="0" borderId="0" xfId="41797" applyFont="1" applyFill="1" applyBorder="1" applyAlignment="1">
      <alignment horizontal="right"/>
    </xf>
    <xf numFmtId="0" fontId="29" fillId="0" borderId="0" xfId="41797" applyFont="1" applyFill="1" applyBorder="1" applyAlignment="1">
      <alignment horizontal="right" vertical="center"/>
    </xf>
    <xf numFmtId="0" fontId="18" fillId="0" borderId="0" xfId="41797" applyFont="1" applyFill="1" applyBorder="1" applyAlignment="1">
      <alignment horizontal="right"/>
    </xf>
    <xf numFmtId="0" fontId="18" fillId="0" borderId="0" xfId="41797" applyFont="1" applyFill="1" applyBorder="1" applyAlignment="1">
      <alignment horizontal="right" vertical="center"/>
    </xf>
    <xf numFmtId="0" fontId="18" fillId="0" borderId="0" xfId="41797" applyFont="1" applyFill="1" applyBorder="1"/>
    <xf numFmtId="0" fontId="27" fillId="0" borderId="0" xfId="41797" applyFont="1" applyFill="1" applyBorder="1"/>
    <xf numFmtId="0" fontId="64" fillId="0" borderId="0" xfId="41797" applyFont="1" applyFill="1" applyBorder="1" applyAlignment="1">
      <alignment horizontal="right" vertical="center"/>
    </xf>
    <xf numFmtId="0" fontId="18" fillId="0" borderId="0" xfId="0" applyFont="1" applyFill="1" applyBorder="1"/>
    <xf numFmtId="0" fontId="27" fillId="0" borderId="0" xfId="0" applyFont="1" applyFill="1" applyBorder="1"/>
    <xf numFmtId="0" fontId="27" fillId="0" borderId="3" xfId="0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/>
    </xf>
    <xf numFmtId="0" fontId="25" fillId="2" borderId="3" xfId="0" applyFont="1" applyFill="1" applyBorder="1" applyAlignment="1">
      <alignment vertical="center"/>
    </xf>
    <xf numFmtId="0" fontId="25" fillId="2" borderId="3" xfId="0" applyFont="1" applyFill="1" applyBorder="1" applyAlignment="1">
      <alignment horizontal="right" vertical="center"/>
    </xf>
    <xf numFmtId="0" fontId="18" fillId="0" borderId="0" xfId="28964" applyFont="1" applyBorder="1"/>
    <xf numFmtId="0" fontId="18" fillId="0" borderId="0" xfId="28964" applyFont="1" applyBorder="1" applyAlignment="1">
      <alignment horizontal="right"/>
    </xf>
    <xf numFmtId="186" fontId="27" fillId="29" borderId="0" xfId="41764" applyFont="1" applyFill="1" applyBorder="1" applyAlignment="1">
      <alignment horizontal="left" wrapText="1"/>
    </xf>
    <xf numFmtId="0" fontId="18" fillId="0" borderId="0" xfId="28964" applyFont="1" applyBorder="1" applyAlignment="1">
      <alignment horizontal="left"/>
    </xf>
    <xf numFmtId="186" fontId="27" fillId="29" borderId="0" xfId="41764" applyFont="1" applyFill="1" applyBorder="1" applyAlignment="1">
      <alignment horizontal="right"/>
    </xf>
    <xf numFmtId="186" fontId="27" fillId="0" borderId="52" xfId="41761" applyFont="1" applyFill="1" applyBorder="1" applyAlignment="1">
      <alignment horizontal="center" vertical="center" wrapText="1"/>
    </xf>
    <xf numFmtId="185" fontId="18" fillId="0" borderId="3" xfId="41774" applyNumberFormat="1" applyFont="1" applyFill="1" applyBorder="1" applyAlignment="1">
      <alignment horizontal="left"/>
    </xf>
    <xf numFmtId="185" fontId="18" fillId="0" borderId="3" xfId="41774" applyNumberFormat="1" applyFont="1" applyFill="1" applyBorder="1" applyAlignment="1">
      <alignment horizontal="right"/>
    </xf>
    <xf numFmtId="185" fontId="18" fillId="0" borderId="3" xfId="41774" applyNumberFormat="1" applyFont="1" applyFill="1" applyBorder="1" applyAlignment="1">
      <alignment horizontal="left" wrapText="1"/>
    </xf>
    <xf numFmtId="185" fontId="18" fillId="0" borderId="3" xfId="41774" applyNumberFormat="1" applyFont="1" applyFill="1" applyBorder="1" applyAlignment="1">
      <alignment horizontal="right" wrapText="1"/>
    </xf>
    <xf numFmtId="185" fontId="18" fillId="0" borderId="4" xfId="41774" applyNumberFormat="1" applyFont="1" applyFill="1" applyBorder="1" applyAlignment="1">
      <alignment horizontal="left"/>
    </xf>
    <xf numFmtId="185" fontId="18" fillId="0" borderId="4" xfId="41774" applyNumberFormat="1" applyFont="1" applyFill="1" applyBorder="1" applyAlignment="1">
      <alignment horizontal="right"/>
    </xf>
    <xf numFmtId="0" fontId="18" fillId="0" borderId="0" xfId="28964" applyFont="1" applyBorder="1" applyAlignment="1">
      <alignment horizontal="center"/>
    </xf>
    <xf numFmtId="0" fontId="27" fillId="0" borderId="0" xfId="41607" applyFont="1" applyFill="1" applyBorder="1" applyAlignment="1">
      <alignment horizontal="center"/>
    </xf>
    <xf numFmtId="0" fontId="27" fillId="0" borderId="0" xfId="41607" applyFont="1" applyFill="1" applyBorder="1"/>
    <xf numFmtId="3" fontId="18" fillId="0" borderId="0" xfId="13275" applyNumberFormat="1" applyFont="1" applyFill="1" applyBorder="1" applyAlignment="1">
      <alignment vertical="center"/>
    </xf>
    <xf numFmtId="3" fontId="27" fillId="0" borderId="22" xfId="41608" applyNumberFormat="1" applyFont="1" applyFill="1" applyBorder="1" applyAlignment="1">
      <alignment horizontal="right" vertical="center"/>
    </xf>
    <xf numFmtId="3" fontId="18" fillId="0" borderId="9" xfId="41608" applyNumberFormat="1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left" vertical="center" wrapText="1"/>
    </xf>
    <xf numFmtId="3" fontId="25" fillId="0" borderId="9" xfId="0" applyNumberFormat="1" applyFont="1" applyFill="1" applyBorder="1" applyAlignment="1">
      <alignment horizontal="right" vertical="center"/>
    </xf>
    <xf numFmtId="0" fontId="60" fillId="0" borderId="0" xfId="0" applyFont="1" applyFill="1" applyAlignment="1">
      <alignment horizontal="left" vertical="center" wrapText="1"/>
    </xf>
    <xf numFmtId="0" fontId="60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left" vertical="center" wrapText="1"/>
    </xf>
    <xf numFmtId="3" fontId="26" fillId="0" borderId="24" xfId="0" applyNumberFormat="1" applyFont="1" applyFill="1" applyBorder="1" applyAlignment="1">
      <alignment horizontal="right" vertical="center" wrapText="1"/>
    </xf>
    <xf numFmtId="0" fontId="59" fillId="2" borderId="0" xfId="0" applyFont="1" applyFill="1" applyAlignment="1">
      <alignment vertical="center"/>
    </xf>
    <xf numFmtId="0" fontId="62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vertical="center"/>
    </xf>
    <xf numFmtId="0" fontId="59" fillId="0" borderId="0" xfId="0" applyFont="1" applyFill="1" applyAlignment="1">
      <alignment vertical="center"/>
    </xf>
    <xf numFmtId="0" fontId="20" fillId="2" borderId="0" xfId="0" applyFont="1" applyFill="1"/>
    <xf numFmtId="0" fontId="27" fillId="2" borderId="0" xfId="0" applyFont="1" applyFill="1" applyBorder="1" applyAlignment="1">
      <alignment vertical="center" wrapText="1"/>
    </xf>
    <xf numFmtId="3" fontId="27" fillId="2" borderId="0" xfId="0" applyNumberFormat="1" applyFont="1" applyFill="1" applyBorder="1" applyAlignment="1">
      <alignment horizontal="right" vertical="center" wrapText="1"/>
    </xf>
    <xf numFmtId="3" fontId="27" fillId="2" borderId="0" xfId="0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>
      <alignment horizontal="left" vertical="center" indent="1"/>
    </xf>
    <xf numFmtId="3" fontId="61" fillId="2" borderId="0" xfId="0" applyNumberFormat="1" applyFont="1" applyFill="1" applyBorder="1" applyAlignment="1">
      <alignment horizontal="right" vertical="center"/>
    </xf>
    <xf numFmtId="0" fontId="27" fillId="2" borderId="24" xfId="0" applyFont="1" applyFill="1" applyBorder="1" applyAlignment="1">
      <alignment vertical="center" wrapText="1"/>
    </xf>
    <xf numFmtId="3" fontId="27" fillId="2" borderId="24" xfId="0" applyNumberFormat="1" applyFont="1" applyFill="1" applyBorder="1" applyAlignment="1">
      <alignment horizontal="right" vertical="center" wrapText="1"/>
    </xf>
    <xf numFmtId="1" fontId="18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/>
    </xf>
    <xf numFmtId="0" fontId="65" fillId="0" borderId="0" xfId="0" applyFont="1" applyFill="1" applyAlignment="1">
      <alignment horizontal="left" vertical="center"/>
    </xf>
    <xf numFmtId="3" fontId="26" fillId="0" borderId="24" xfId="0" applyNumberFormat="1" applyFont="1" applyFill="1" applyBorder="1" applyAlignment="1">
      <alignment horizontal="right" vertical="center"/>
    </xf>
    <xf numFmtId="3" fontId="25" fillId="0" borderId="0" xfId="0" applyNumberFormat="1" applyFont="1" applyFill="1" applyAlignment="1">
      <alignment vertical="center"/>
    </xf>
    <xf numFmtId="1" fontId="61" fillId="0" borderId="0" xfId="0" applyNumberFormat="1" applyFont="1" applyFill="1" applyBorder="1" applyAlignment="1">
      <alignment horizontal="left" vertical="center" wrapText="1"/>
    </xf>
    <xf numFmtId="184" fontId="26" fillId="0" borderId="24" xfId="0" applyNumberFormat="1" applyFont="1" applyFill="1" applyBorder="1" applyAlignment="1">
      <alignment horizontal="right" vertical="center"/>
    </xf>
    <xf numFmtId="0" fontId="30" fillId="0" borderId="0" xfId="0" applyFont="1" applyFill="1" applyAlignment="1">
      <alignment vertical="center"/>
    </xf>
    <xf numFmtId="3" fontId="27" fillId="0" borderId="22" xfId="0" applyNumberFormat="1" applyFont="1" applyFill="1" applyBorder="1" applyAlignment="1">
      <alignment vertical="center" wrapText="1"/>
    </xf>
    <xf numFmtId="3" fontId="18" fillId="0" borderId="9" xfId="0" applyNumberFormat="1" applyFont="1" applyFill="1" applyBorder="1" applyAlignment="1">
      <alignment vertical="center"/>
    </xf>
    <xf numFmtId="180" fontId="18" fillId="0" borderId="0" xfId="11472" applyNumberFormat="1" applyFont="1" applyFill="1" applyBorder="1"/>
    <xf numFmtId="176" fontId="18" fillId="0" borderId="0" xfId="11472" applyNumberFormat="1" applyFont="1" applyFill="1" applyBorder="1"/>
    <xf numFmtId="180" fontId="18" fillId="0" borderId="9" xfId="11472" applyNumberFormat="1" applyFont="1" applyFill="1" applyBorder="1"/>
    <xf numFmtId="176" fontId="18" fillId="0" borderId="9" xfId="11472" applyNumberFormat="1" applyFont="1" applyFill="1" applyBorder="1"/>
    <xf numFmtId="0" fontId="18" fillId="0" borderId="0" xfId="0" applyFont="1" applyBorder="1" applyAlignment="1">
      <alignment horizontal="center"/>
    </xf>
    <xf numFmtId="43" fontId="25" fillId="0" borderId="0" xfId="11472" applyFont="1" applyBorder="1"/>
    <xf numFmtId="43" fontId="25" fillId="0" borderId="9" xfId="11472" applyFont="1" applyBorder="1"/>
    <xf numFmtId="0" fontId="18" fillId="0" borderId="3" xfId="0" applyFont="1" applyBorder="1"/>
    <xf numFmtId="0" fontId="27" fillId="0" borderId="3" xfId="0" applyFont="1" applyBorder="1" applyAlignment="1">
      <alignment horizontal="center"/>
    </xf>
    <xf numFmtId="0" fontId="64" fillId="0" borderId="3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18" fillId="0" borderId="17" xfId="0" applyFont="1" applyFill="1" applyBorder="1"/>
    <xf numFmtId="0" fontId="18" fillId="0" borderId="18" xfId="0" applyFont="1" applyFill="1" applyBorder="1"/>
    <xf numFmtId="180" fontId="18" fillId="0" borderId="17" xfId="11472" applyNumberFormat="1" applyFont="1" applyFill="1" applyBorder="1"/>
    <xf numFmtId="180" fontId="18" fillId="0" borderId="18" xfId="11472" applyNumberFormat="1" applyFont="1" applyFill="1" applyBorder="1"/>
    <xf numFmtId="180" fontId="18" fillId="0" borderId="19" xfId="11472" applyNumberFormat="1" applyFont="1" applyFill="1" applyBorder="1"/>
    <xf numFmtId="180" fontId="18" fillId="0" borderId="20" xfId="11472" applyNumberFormat="1" applyFont="1" applyFill="1" applyBorder="1"/>
    <xf numFmtId="0" fontId="27" fillId="0" borderId="49" xfId="0" applyFont="1" applyFill="1" applyBorder="1" applyAlignment="1">
      <alignment horizontal="centerContinuous" vertical="center" wrapText="1"/>
    </xf>
    <xf numFmtId="0" fontId="18" fillId="0" borderId="0" xfId="0" applyFont="1" applyFill="1" applyBorder="1" applyAlignment="1">
      <alignment horizontal="left" vertical="top"/>
    </xf>
    <xf numFmtId="0" fontId="25" fillId="0" borderId="0" xfId="0" applyFont="1" applyFill="1" applyBorder="1" applyAlignment="1">
      <alignment horizontal="left" vertical="top"/>
    </xf>
    <xf numFmtId="3" fontId="66" fillId="0" borderId="24" xfId="0" applyNumberFormat="1" applyFont="1" applyFill="1" applyBorder="1" applyAlignment="1">
      <alignment horizontal="right" vertical="top" wrapText="1"/>
    </xf>
    <xf numFmtId="178" fontId="25" fillId="0" borderId="3" xfId="1" applyNumberFormat="1" applyFont="1" applyBorder="1" applyAlignment="1">
      <alignment horizontal="center"/>
    </xf>
    <xf numFmtId="177" fontId="25" fillId="0" borderId="0" xfId="0" applyNumberFormat="1" applyFont="1" applyFill="1" applyBorder="1" applyAlignment="1">
      <alignment horizontal="left"/>
    </xf>
    <xf numFmtId="178" fontId="25" fillId="0" borderId="0" xfId="1" applyNumberFormat="1" applyFont="1" applyFill="1" applyBorder="1"/>
    <xf numFmtId="178" fontId="26" fillId="0" borderId="24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25" fillId="0" borderId="0" xfId="1" applyFont="1" applyFill="1" applyBorder="1" applyAlignment="1">
      <alignment horizontal="center"/>
    </xf>
    <xf numFmtId="165" fontId="25" fillId="0" borderId="0" xfId="1" applyFont="1" applyFill="1" applyBorder="1"/>
    <xf numFmtId="165" fontId="26" fillId="0" borderId="24" xfId="1" applyFont="1" applyFill="1" applyBorder="1"/>
    <xf numFmtId="165" fontId="26" fillId="0" borderId="0" xfId="1" applyFont="1" applyFill="1" applyBorder="1"/>
    <xf numFmtId="178" fontId="25" fillId="0" borderId="3" xfId="1" applyNumberFormat="1" applyFont="1" applyBorder="1"/>
    <xf numFmtId="0" fontId="26" fillId="0" borderId="0" xfId="0" applyFont="1" applyBorder="1"/>
    <xf numFmtId="0" fontId="25" fillId="0" borderId="46" xfId="0" applyFont="1" applyBorder="1"/>
    <xf numFmtId="0" fontId="25" fillId="0" borderId="21" xfId="0" applyFont="1" applyBorder="1"/>
    <xf numFmtId="0" fontId="25" fillId="0" borderId="22" xfId="0" applyFont="1" applyBorder="1"/>
    <xf numFmtId="0" fontId="25" fillId="0" borderId="25" xfId="0" applyFont="1" applyBorder="1"/>
    <xf numFmtId="0" fontId="25" fillId="0" borderId="25" xfId="0" applyFont="1" applyBorder="1" applyAlignment="1">
      <alignment horizontal="left" vertical="center"/>
    </xf>
    <xf numFmtId="0" fontId="25" fillId="0" borderId="28" xfId="0" applyFont="1" applyBorder="1"/>
    <xf numFmtId="0" fontId="25" fillId="0" borderId="17" xfId="0" applyFont="1" applyBorder="1"/>
    <xf numFmtId="0" fontId="25" fillId="0" borderId="18" xfId="0" applyFont="1" applyBorder="1"/>
    <xf numFmtId="0" fontId="25" fillId="0" borderId="20" xfId="0" applyFont="1" applyBorder="1"/>
    <xf numFmtId="177" fontId="18" fillId="0" borderId="17" xfId="0" applyNumberFormat="1" applyFont="1" applyFill="1" applyBorder="1" applyAlignment="1">
      <alignment horizontal="left"/>
    </xf>
    <xf numFmtId="177" fontId="18" fillId="0" borderId="3" xfId="0" applyNumberFormat="1" applyFont="1" applyFill="1" applyBorder="1" applyAlignment="1">
      <alignment horizontal="left"/>
    </xf>
    <xf numFmtId="177" fontId="25" fillId="0" borderId="0" xfId="0" applyNumberFormat="1" applyFont="1" applyFill="1" applyBorder="1" applyAlignment="1">
      <alignment horizontal="center"/>
    </xf>
    <xf numFmtId="177" fontId="30" fillId="0" borderId="0" xfId="0" applyNumberFormat="1" applyFont="1" applyFill="1"/>
    <xf numFmtId="177" fontId="25" fillId="0" borderId="0" xfId="0" applyNumberFormat="1" applyFont="1" applyFill="1"/>
    <xf numFmtId="178" fontId="25" fillId="0" borderId="17" xfId="1" applyNumberFormat="1" applyFont="1" applyFill="1" applyBorder="1" applyAlignment="1">
      <alignment horizontal="center" vertical="center"/>
    </xf>
    <xf numFmtId="178" fontId="25" fillId="0" borderId="0" xfId="1" applyNumberFormat="1" applyFont="1" applyFill="1" applyBorder="1" applyAlignment="1">
      <alignment horizontal="center" vertical="center"/>
    </xf>
    <xf numFmtId="178" fontId="25" fillId="0" borderId="18" xfId="1" applyNumberFormat="1" applyFont="1" applyFill="1" applyBorder="1" applyAlignment="1">
      <alignment horizontal="center" vertical="center"/>
    </xf>
    <xf numFmtId="177" fontId="25" fillId="0" borderId="17" xfId="0" applyNumberFormat="1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177" fontId="25" fillId="0" borderId="3" xfId="0" applyNumberFormat="1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177" fontId="25" fillId="0" borderId="0" xfId="0" applyNumberFormat="1" applyFont="1" applyFill="1" applyAlignment="1">
      <alignment horizontal="center"/>
    </xf>
    <xf numFmtId="181" fontId="26" fillId="0" borderId="11" xfId="1" applyNumberFormat="1" applyFont="1" applyFill="1" applyBorder="1" applyAlignment="1">
      <alignment horizontal="center"/>
    </xf>
    <xf numFmtId="181" fontId="26" fillId="0" borderId="8" xfId="1" applyNumberFormat="1" applyFont="1" applyFill="1" applyBorder="1" applyAlignment="1">
      <alignment horizontal="center"/>
    </xf>
    <xf numFmtId="181" fontId="26" fillId="0" borderId="15" xfId="1" applyNumberFormat="1" applyFont="1" applyFill="1" applyBorder="1" applyAlignment="1">
      <alignment horizontal="center"/>
    </xf>
    <xf numFmtId="177" fontId="26" fillId="0" borderId="0" xfId="0" applyNumberFormat="1" applyFont="1" applyFill="1"/>
    <xf numFmtId="178" fontId="27" fillId="0" borderId="52" xfId="1" applyNumberFormat="1" applyFont="1" applyFill="1" applyBorder="1" applyAlignment="1">
      <alignment horizontal="center"/>
    </xf>
    <xf numFmtId="178" fontId="26" fillId="0" borderId="56" xfId="1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177" fontId="27" fillId="0" borderId="1" xfId="0" applyNumberFormat="1" applyFont="1" applyFill="1" applyBorder="1" applyAlignment="1">
      <alignment horizontal="left"/>
    </xf>
    <xf numFmtId="178" fontId="26" fillId="0" borderId="10" xfId="0" applyNumberFormat="1" applyFont="1" applyFill="1" applyBorder="1"/>
    <xf numFmtId="178" fontId="26" fillId="0" borderId="5" xfId="0" applyNumberFormat="1" applyFont="1" applyFill="1" applyBorder="1"/>
    <xf numFmtId="17" fontId="26" fillId="0" borderId="51" xfId="0" applyNumberFormat="1" applyFont="1" applyBorder="1" applyAlignment="1">
      <alignment horizontal="center"/>
    </xf>
    <xf numFmtId="17" fontId="26" fillId="0" borderId="23" xfId="0" applyNumberFormat="1" applyFont="1" applyBorder="1" applyAlignment="1">
      <alignment horizontal="center"/>
    </xf>
    <xf numFmtId="17" fontId="26" fillId="0" borderId="55" xfId="0" applyNumberFormat="1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6" fillId="0" borderId="0" xfId="0" applyFont="1" applyAlignment="1">
      <alignment horizontal="center"/>
    </xf>
    <xf numFmtId="178" fontId="26" fillId="0" borderId="51" xfId="1" applyNumberFormat="1" applyFont="1" applyFill="1" applyBorder="1" applyAlignment="1">
      <alignment horizontal="center"/>
    </xf>
    <xf numFmtId="0" fontId="25" fillId="0" borderId="3" xfId="0" applyFont="1" applyBorder="1"/>
    <xf numFmtId="178" fontId="25" fillId="0" borderId="17" xfId="1" applyNumberFormat="1" applyFont="1" applyBorder="1"/>
    <xf numFmtId="178" fontId="25" fillId="0" borderId="0" xfId="1" applyNumberFormat="1" applyFont="1" applyBorder="1"/>
    <xf numFmtId="178" fontId="25" fillId="0" borderId="18" xfId="1" applyNumberFormat="1" applyFont="1" applyBorder="1"/>
    <xf numFmtId="178" fontId="25" fillId="0" borderId="18" xfId="1" applyNumberFormat="1" applyFont="1" applyFill="1" applyBorder="1"/>
    <xf numFmtId="0" fontId="25" fillId="0" borderId="4" xfId="0" applyFont="1" applyBorder="1"/>
    <xf numFmtId="178" fontId="25" fillId="0" borderId="19" xfId="1" applyNumberFormat="1" applyFont="1" applyBorder="1"/>
    <xf numFmtId="178" fontId="25" fillId="0" borderId="9" xfId="1" applyNumberFormat="1" applyFont="1" applyBorder="1"/>
    <xf numFmtId="178" fontId="25" fillId="0" borderId="20" xfId="1" applyNumberFormat="1" applyFont="1" applyBorder="1"/>
    <xf numFmtId="0" fontId="26" fillId="0" borderId="0" xfId="0" applyFont="1" applyFill="1" applyAlignment="1">
      <alignment horizontal="center"/>
    </xf>
    <xf numFmtId="179" fontId="18" fillId="0" borderId="3" xfId="11472" applyNumberFormat="1" applyFont="1" applyFill="1" applyBorder="1"/>
    <xf numFmtId="178" fontId="25" fillId="0" borderId="17" xfId="1" applyNumberFormat="1" applyFont="1" applyFill="1" applyBorder="1"/>
    <xf numFmtId="179" fontId="25" fillId="0" borderId="0" xfId="11472" applyNumberFormat="1" applyFont="1" applyFill="1"/>
    <xf numFmtId="179" fontId="25" fillId="0" borderId="17" xfId="11472" applyNumberFormat="1" applyFont="1" applyFill="1" applyBorder="1"/>
    <xf numFmtId="179" fontId="27" fillId="0" borderId="53" xfId="11472" applyNumberFormat="1" applyFont="1" applyFill="1" applyBorder="1" applyAlignment="1">
      <alignment horizontal="left"/>
    </xf>
    <xf numFmtId="178" fontId="26" fillId="0" borderId="24" xfId="1" applyNumberFormat="1" applyFont="1" applyFill="1" applyBorder="1"/>
    <xf numFmtId="178" fontId="26" fillId="0" borderId="70" xfId="1" applyNumberFormat="1" applyFont="1" applyFill="1" applyBorder="1"/>
    <xf numFmtId="178" fontId="26" fillId="0" borderId="69" xfId="1" applyNumberFormat="1" applyFont="1" applyFill="1" applyBorder="1"/>
    <xf numFmtId="0" fontId="26" fillId="0" borderId="52" xfId="0" applyFont="1" applyFill="1" applyBorder="1" applyAlignment="1">
      <alignment horizontal="center"/>
    </xf>
    <xf numFmtId="0" fontId="26" fillId="0" borderId="3" xfId="0" applyFont="1" applyBorder="1" applyAlignment="1">
      <alignment horizontal="center"/>
    </xf>
    <xf numFmtId="178" fontId="25" fillId="0" borderId="3" xfId="1" applyNumberFormat="1" applyFont="1" applyBorder="1" applyAlignment="1">
      <alignment horizontal="left"/>
    </xf>
    <xf numFmtId="0" fontId="26" fillId="0" borderId="53" xfId="0" applyFont="1" applyFill="1" applyBorder="1" applyAlignment="1">
      <alignment horizontal="center"/>
    </xf>
    <xf numFmtId="178" fontId="26" fillId="0" borderId="53" xfId="0" applyNumberFormat="1" applyFont="1" applyFill="1" applyBorder="1" applyAlignment="1">
      <alignment horizontal="center"/>
    </xf>
    <xf numFmtId="0" fontId="26" fillId="0" borderId="4" xfId="0" applyFont="1" applyBorder="1" applyAlignment="1">
      <alignment horizontal="center"/>
    </xf>
    <xf numFmtId="178" fontId="25" fillId="0" borderId="4" xfId="1" applyNumberFormat="1" applyFont="1" applyBorder="1"/>
    <xf numFmtId="0" fontId="25" fillId="0" borderId="0" xfId="0" applyFont="1" applyAlignment="1">
      <alignment horizontal="left"/>
    </xf>
    <xf numFmtId="0" fontId="25" fillId="0" borderId="60" xfId="0" applyFont="1" applyBorder="1"/>
    <xf numFmtId="0" fontId="25" fillId="0" borderId="71" xfId="0" applyFont="1" applyBorder="1"/>
    <xf numFmtId="0" fontId="25" fillId="0" borderId="44" xfId="0" applyFont="1" applyBorder="1"/>
    <xf numFmtId="0" fontId="25" fillId="0" borderId="48" xfId="0" applyFont="1" applyBorder="1"/>
    <xf numFmtId="165" fontId="25" fillId="0" borderId="0" xfId="1" applyFont="1"/>
    <xf numFmtId="182" fontId="25" fillId="0" borderId="0" xfId="1" applyNumberFormat="1" applyFont="1"/>
    <xf numFmtId="165" fontId="25" fillId="0" borderId="3" xfId="1" applyFont="1" applyBorder="1"/>
    <xf numFmtId="0" fontId="25" fillId="0" borderId="17" xfId="0" applyFont="1" applyFill="1" applyBorder="1"/>
    <xf numFmtId="165" fontId="25" fillId="0" borderId="4" xfId="1" applyFont="1" applyBorder="1"/>
    <xf numFmtId="1" fontId="26" fillId="0" borderId="52" xfId="1" applyNumberFormat="1" applyFont="1" applyBorder="1" applyAlignment="1">
      <alignment horizontal="center" vertical="center" wrapText="1"/>
    </xf>
    <xf numFmtId="177" fontId="25" fillId="0" borderId="0" xfId="0" applyNumberFormat="1" applyFont="1" applyBorder="1"/>
    <xf numFmtId="177" fontId="25" fillId="0" borderId="0" xfId="0" applyNumberFormat="1" applyFont="1" applyBorder="1" applyAlignment="1">
      <alignment horizontal="right"/>
    </xf>
    <xf numFmtId="177" fontId="26" fillId="0" borderId="0" xfId="0" applyNumberFormat="1" applyFont="1" applyBorder="1"/>
    <xf numFmtId="177" fontId="26" fillId="0" borderId="52" xfId="0" applyNumberFormat="1" applyFont="1" applyFill="1" applyBorder="1" applyAlignment="1">
      <alignment horizontal="center"/>
    </xf>
    <xf numFmtId="177" fontId="25" fillId="0" borderId="3" xfId="0" applyNumberFormat="1" applyFont="1" applyFill="1" applyBorder="1"/>
    <xf numFmtId="178" fontId="25" fillId="0" borderId="3" xfId="1" applyNumberFormat="1" applyFont="1" applyFill="1" applyBorder="1" applyAlignment="1">
      <alignment horizontal="right"/>
    </xf>
    <xf numFmtId="177" fontId="26" fillId="0" borderId="53" xfId="0" applyNumberFormat="1" applyFont="1" applyFill="1" applyBorder="1"/>
    <xf numFmtId="178" fontId="26" fillId="0" borderId="53" xfId="1" applyNumberFormat="1" applyFont="1" applyFill="1" applyBorder="1" applyAlignment="1">
      <alignment horizontal="right"/>
    </xf>
    <xf numFmtId="177" fontId="26" fillId="0" borderId="0" xfId="0" applyNumberFormat="1" applyFont="1" applyBorder="1" applyAlignment="1">
      <alignment horizontal="right"/>
    </xf>
    <xf numFmtId="0" fontId="61" fillId="2" borderId="0" xfId="0" applyFont="1" applyFill="1" applyBorder="1"/>
    <xf numFmtId="0" fontId="18" fillId="2" borderId="0" xfId="0" applyFont="1" applyFill="1" applyBorder="1"/>
    <xf numFmtId="0" fontId="2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right"/>
    </xf>
    <xf numFmtId="3" fontId="27" fillId="2" borderId="0" xfId="41608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>
      <alignment horizontal="right"/>
    </xf>
    <xf numFmtId="3" fontId="27" fillId="2" borderId="22" xfId="41608" applyNumberFormat="1" applyFont="1" applyFill="1" applyBorder="1" applyAlignment="1">
      <alignment horizontal="right" vertical="center"/>
    </xf>
    <xf numFmtId="3" fontId="18" fillId="2" borderId="9" xfId="0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>
      <alignment horizontal="left"/>
    </xf>
    <xf numFmtId="0" fontId="67" fillId="0" borderId="0" xfId="0" applyFont="1"/>
    <xf numFmtId="3" fontId="27" fillId="0" borderId="22" xfId="0" applyNumberFormat="1" applyFont="1" applyFill="1" applyBorder="1" applyAlignment="1">
      <alignment horizontal="right" vertical="center" wrapText="1"/>
    </xf>
    <xf numFmtId="3" fontId="27" fillId="0" borderId="9" xfId="0" applyNumberFormat="1" applyFont="1" applyFill="1" applyBorder="1" applyAlignment="1">
      <alignment horizontal="right" vertical="center" wrapText="1"/>
    </xf>
    <xf numFmtId="3" fontId="18" fillId="0" borderId="0" xfId="0" applyNumberFormat="1" applyFont="1" applyFill="1" applyBorder="1" applyAlignment="1">
      <alignment horizontal="right" vertical="center"/>
    </xf>
    <xf numFmtId="3" fontId="27" fillId="0" borderId="24" xfId="0" applyNumberFormat="1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left" vertic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vertical="center"/>
    </xf>
    <xf numFmtId="2" fontId="18" fillId="0" borderId="0" xfId="0" applyNumberFormat="1" applyFont="1" applyFill="1"/>
    <xf numFmtId="0" fontId="30" fillId="0" borderId="17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 applyProtection="1">
      <alignment horizontal="center"/>
    </xf>
    <xf numFmtId="0" fontId="27" fillId="0" borderId="3" xfId="0" applyFont="1" applyBorder="1" applyAlignment="1" applyProtection="1">
      <alignment horizontal="center"/>
    </xf>
    <xf numFmtId="0" fontId="27" fillId="0" borderId="3" xfId="0" applyNumberFormat="1" applyFont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18" fillId="0" borderId="0" xfId="28964" applyFont="1" applyFill="1" applyBorder="1"/>
    <xf numFmtId="0" fontId="27" fillId="0" borderId="0" xfId="41798" applyFont="1" applyFill="1" applyBorder="1" applyAlignment="1">
      <alignment vertical="center" wrapText="1"/>
    </xf>
    <xf numFmtId="0" fontId="18" fillId="0" borderId="0" xfId="28964" applyFont="1" applyFill="1" applyBorder="1" applyAlignment="1">
      <alignment vertical="center" wrapText="1"/>
    </xf>
    <xf numFmtId="0" fontId="18" fillId="0" borderId="0" xfId="41798" applyFont="1" applyFill="1" applyBorder="1"/>
    <xf numFmtId="0" fontId="18" fillId="0" borderId="0" xfId="28964" applyFont="1" applyFill="1" applyBorder="1" applyAlignment="1">
      <alignment horizontal="center"/>
    </xf>
    <xf numFmtId="3" fontId="18" fillId="0" borderId="0" xfId="41798" applyNumberFormat="1" applyFont="1" applyFill="1" applyBorder="1" applyAlignment="1">
      <alignment horizontal="right" vertical="center"/>
    </xf>
    <xf numFmtId="10" fontId="18" fillId="0" borderId="0" xfId="41606" applyNumberFormat="1" applyFont="1" applyFill="1" applyBorder="1"/>
    <xf numFmtId="3" fontId="27" fillId="0" borderId="24" xfId="41799" applyNumberFormat="1" applyFont="1" applyFill="1" applyBorder="1" applyAlignment="1">
      <alignment vertical="center"/>
    </xf>
    <xf numFmtId="0" fontId="18" fillId="0" borderId="0" xfId="41800" applyFont="1" applyFill="1" applyBorder="1" applyAlignment="1">
      <alignment vertical="center" wrapText="1"/>
    </xf>
    <xf numFmtId="0" fontId="18" fillId="0" borderId="0" xfId="28964" applyFont="1" applyFill="1" applyBorder="1" applyAlignment="1">
      <alignment vertical="center"/>
    </xf>
    <xf numFmtId="0" fontId="61" fillId="0" borderId="0" xfId="41798" applyFont="1" applyFill="1" applyBorder="1" applyAlignment="1">
      <alignment vertical="center"/>
    </xf>
    <xf numFmtId="182" fontId="18" fillId="0" borderId="0" xfId="41606" applyNumberFormat="1" applyFont="1" applyFill="1" applyBorder="1" applyAlignment="1">
      <alignment vertical="center"/>
    </xf>
    <xf numFmtId="0" fontId="61" fillId="0" borderId="0" xfId="28964" applyFont="1" applyFill="1" applyBorder="1" applyAlignment="1">
      <alignment vertical="center"/>
    </xf>
    <xf numFmtId="0" fontId="61" fillId="0" borderId="0" xfId="28964" applyFont="1" applyFill="1" applyBorder="1"/>
    <xf numFmtId="0" fontId="18" fillId="0" borderId="0" xfId="28964" applyFont="1" applyFill="1" applyBorder="1" applyAlignment="1">
      <alignment horizontal="left" vertical="center"/>
    </xf>
    <xf numFmtId="0" fontId="61" fillId="0" borderId="0" xfId="41798" applyFont="1" applyFill="1" applyBorder="1"/>
    <xf numFmtId="182" fontId="61" fillId="0" borderId="0" xfId="41798" applyNumberFormat="1" applyFont="1" applyFill="1" applyBorder="1"/>
    <xf numFmtId="0" fontId="68" fillId="0" borderId="0" xfId="41798" applyFont="1" applyFill="1" applyBorder="1"/>
    <xf numFmtId="3" fontId="27" fillId="0" borderId="24" xfId="41798" applyNumberFormat="1" applyFont="1" applyFill="1" applyBorder="1" applyAlignment="1">
      <alignment horizontal="right" vertical="center"/>
    </xf>
    <xf numFmtId="3" fontId="27" fillId="0" borderId="22" xfId="41798" applyNumberFormat="1" applyFont="1" applyFill="1" applyBorder="1" applyAlignment="1">
      <alignment horizontal="right" vertical="center"/>
    </xf>
    <xf numFmtId="3" fontId="18" fillId="0" borderId="0" xfId="28964" applyNumberFormat="1" applyFont="1" applyFill="1" applyBorder="1"/>
    <xf numFmtId="3" fontId="27" fillId="0" borderId="9" xfId="41799" applyNumberFormat="1" applyFont="1" applyFill="1" applyBorder="1" applyAlignment="1">
      <alignment vertical="center"/>
    </xf>
    <xf numFmtId="0" fontId="68" fillId="0" borderId="0" xfId="41758" applyFont="1" applyFill="1" applyBorder="1" applyAlignment="1">
      <alignment horizontal="left" vertical="center" wrapText="1"/>
    </xf>
    <xf numFmtId="0" fontId="18" fillId="0" borderId="0" xfId="41798" applyNumberFormat="1" applyFont="1" applyFill="1" applyBorder="1" applyAlignment="1">
      <alignment wrapText="1"/>
    </xf>
    <xf numFmtId="3" fontId="18" fillId="0" borderId="9" xfId="41798" applyNumberFormat="1" applyFont="1" applyFill="1" applyBorder="1" applyAlignment="1">
      <alignment horizontal="right" vertical="center"/>
    </xf>
    <xf numFmtId="0" fontId="27" fillId="0" borderId="0" xfId="41812" applyFont="1" applyFill="1" applyBorder="1" applyAlignment="1">
      <alignment horizontal="left"/>
    </xf>
    <xf numFmtId="0" fontId="27" fillId="0" borderId="0" xfId="28964" applyFont="1" applyFill="1" applyBorder="1"/>
    <xf numFmtId="0" fontId="61" fillId="0" borderId="0" xfId="41812" applyFont="1" applyFill="1" applyBorder="1"/>
    <xf numFmtId="0" fontId="61" fillId="0" borderId="0" xfId="41812" applyFont="1" applyFill="1" applyBorder="1" applyAlignment="1">
      <alignment horizontal="right"/>
    </xf>
    <xf numFmtId="0" fontId="70" fillId="0" borderId="0" xfId="28964" applyFont="1" applyFill="1"/>
    <xf numFmtId="0" fontId="69" fillId="0" borderId="0" xfId="41758" applyFont="1" applyFill="1" applyAlignment="1">
      <alignment horizontal="left" vertical="center" wrapText="1"/>
    </xf>
    <xf numFmtId="0" fontId="70" fillId="0" borderId="0" xfId="28964" applyFont="1" applyFill="1" applyBorder="1"/>
    <xf numFmtId="0" fontId="70" fillId="0" borderId="22" xfId="41817" applyFont="1" applyFill="1" applyBorder="1" applyAlignment="1">
      <alignment horizontal="left" vertical="center" wrapText="1"/>
    </xf>
    <xf numFmtId="0" fontId="70" fillId="0" borderId="0" xfId="41817" applyFont="1" applyFill="1" applyBorder="1" applyAlignment="1">
      <alignment horizontal="left" vertical="center" wrapText="1"/>
    </xf>
    <xf numFmtId="2" fontId="70" fillId="0" borderId="21" xfId="28964" applyNumberFormat="1" applyFont="1" applyFill="1" applyBorder="1" applyAlignment="1">
      <alignment vertical="center"/>
    </xf>
    <xf numFmtId="2" fontId="70" fillId="0" borderId="9" xfId="28964" applyNumberFormat="1" applyFont="1" applyFill="1" applyBorder="1" applyAlignment="1">
      <alignment vertical="center"/>
    </xf>
    <xf numFmtId="0" fontId="70" fillId="0" borderId="0" xfId="28964" applyFont="1" applyFill="1" applyBorder="1" applyAlignment="1">
      <alignment wrapText="1"/>
    </xf>
    <xf numFmtId="0" fontId="69" fillId="0" borderId="0" xfId="28964" applyFont="1" applyFill="1" applyBorder="1"/>
    <xf numFmtId="0" fontId="69" fillId="0" borderId="0" xfId="28964" applyFont="1" applyFill="1"/>
    <xf numFmtId="0" fontId="68" fillId="0" borderId="0" xfId="41758" applyFont="1" applyFill="1" applyBorder="1" applyAlignment="1">
      <alignment vertical="center"/>
    </xf>
    <xf numFmtId="0" fontId="18" fillId="0" borderId="0" xfId="28964" applyFont="1" applyFill="1"/>
    <xf numFmtId="0" fontId="27" fillId="0" borderId="0" xfId="41758" applyFont="1" applyFill="1" applyAlignment="1">
      <alignment horizontal="left" vertical="center" wrapText="1"/>
    </xf>
    <xf numFmtId="0" fontId="27" fillId="0" borderId="0" xfId="41799" applyFont="1" applyFill="1" applyBorder="1"/>
    <xf numFmtId="0" fontId="27" fillId="0" borderId="0" xfId="28964" applyFont="1" applyFill="1"/>
    <xf numFmtId="0" fontId="70" fillId="0" borderId="46" xfId="41817" applyFont="1" applyFill="1" applyBorder="1" applyAlignment="1">
      <alignment horizontal="center" vertical="center" wrapText="1"/>
    </xf>
    <xf numFmtId="0" fontId="18" fillId="0" borderId="0" xfId="41799" applyFont="1" applyFill="1" applyBorder="1"/>
    <xf numFmtId="0" fontId="68" fillId="0" borderId="0" xfId="41758" applyFont="1" applyFill="1" applyAlignment="1">
      <alignment vertical="center"/>
    </xf>
    <xf numFmtId="0" fontId="72" fillId="0" borderId="0" xfId="0" applyFont="1"/>
    <xf numFmtId="0" fontId="73" fillId="0" borderId="0" xfId="0" applyFont="1"/>
    <xf numFmtId="0" fontId="73" fillId="0" borderId="0" xfId="0" applyFont="1" applyFill="1"/>
    <xf numFmtId="2" fontId="68" fillId="0" borderId="0" xfId="0" applyNumberFormat="1" applyFont="1"/>
    <xf numFmtId="2" fontId="73" fillId="0" borderId="0" xfId="0" applyNumberFormat="1" applyFont="1"/>
    <xf numFmtId="2" fontId="18" fillId="2" borderId="17" xfId="0" applyNumberFormat="1" applyFont="1" applyFill="1" applyBorder="1" applyAlignment="1">
      <alignment vertical="center"/>
    </xf>
    <xf numFmtId="2" fontId="18" fillId="2" borderId="45" xfId="0" applyNumberFormat="1" applyFont="1" applyFill="1" applyBorder="1" applyAlignment="1">
      <alignment vertical="center"/>
    </xf>
    <xf numFmtId="0" fontId="60" fillId="2" borderId="0" xfId="0" applyFont="1" applyFill="1" applyAlignment="1">
      <alignment horizontal="left" vertical="center" wrapText="1"/>
    </xf>
    <xf numFmtId="0" fontId="60" fillId="2" borderId="0" xfId="0" applyFont="1" applyFill="1" applyAlignment="1">
      <alignment horizontal="center" vertical="center" wrapText="1"/>
    </xf>
    <xf numFmtId="0" fontId="68" fillId="2" borderId="0" xfId="41797" applyFont="1" applyFill="1" applyBorder="1"/>
    <xf numFmtId="186" fontId="68" fillId="29" borderId="0" xfId="41764" applyFont="1" applyFill="1" applyBorder="1" applyAlignment="1">
      <alignment horizontal="left"/>
    </xf>
    <xf numFmtId="0" fontId="74" fillId="0" borderId="0" xfId="0" applyFont="1"/>
    <xf numFmtId="0" fontId="26" fillId="0" borderId="52" xfId="0" applyFont="1" applyFill="1" applyBorder="1" applyAlignment="1">
      <alignment horizontal="center" vertical="center"/>
    </xf>
    <xf numFmtId="0" fontId="64" fillId="0" borderId="3" xfId="0" applyFont="1" applyFill="1" applyBorder="1" applyAlignment="1">
      <alignment horizontal="center"/>
    </xf>
    <xf numFmtId="0" fontId="73" fillId="0" borderId="0" xfId="0" applyFont="1" applyFill="1" applyBorder="1"/>
    <xf numFmtId="0" fontId="68" fillId="2" borderId="0" xfId="0" applyFont="1" applyFill="1" applyBorder="1"/>
    <xf numFmtId="1" fontId="68" fillId="0" borderId="0" xfId="0" applyNumberFormat="1" applyFont="1" applyFill="1" applyBorder="1" applyAlignment="1">
      <alignment vertical="center"/>
    </xf>
    <xf numFmtId="1" fontId="68" fillId="0" borderId="0" xfId="0" applyNumberFormat="1" applyFont="1" applyFill="1" applyBorder="1" applyAlignment="1">
      <alignment vertical="center" wrapText="1"/>
    </xf>
    <xf numFmtId="0" fontId="68" fillId="2" borderId="0" xfId="0" applyFont="1" applyFill="1" applyAlignment="1">
      <alignment vertical="center"/>
    </xf>
    <xf numFmtId="1" fontId="61" fillId="0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3" fontId="27" fillId="0" borderId="24" xfId="0" applyNumberFormat="1" applyFont="1" applyFill="1" applyBorder="1" applyAlignment="1">
      <alignment horizontal="right" vertical="center"/>
    </xf>
    <xf numFmtId="0" fontId="27" fillId="0" borderId="0" xfId="0" applyFont="1" applyFill="1" applyAlignment="1">
      <alignment horizontal="center" vertical="center" wrapText="1"/>
    </xf>
    <xf numFmtId="184" fontId="27" fillId="0" borderId="9" xfId="0" applyNumberFormat="1" applyFont="1" applyFill="1" applyBorder="1" applyAlignment="1">
      <alignment horizontal="right" vertical="center"/>
    </xf>
    <xf numFmtId="1" fontId="68" fillId="0" borderId="17" xfId="0" applyNumberFormat="1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horizontal="left" vertical="center" wrapText="1"/>
    </xf>
    <xf numFmtId="2" fontId="18" fillId="0" borderId="54" xfId="0" applyNumberFormat="1" applyFont="1" applyFill="1" applyBorder="1" applyAlignment="1">
      <alignment vertical="center" wrapText="1"/>
    </xf>
    <xf numFmtId="2" fontId="18" fillId="0" borderId="17" xfId="0" applyNumberFormat="1" applyFont="1" applyFill="1" applyBorder="1" applyAlignment="1">
      <alignment vertical="center"/>
    </xf>
    <xf numFmtId="0" fontId="25" fillId="0" borderId="17" xfId="0" applyFont="1" applyFill="1" applyBorder="1" applyAlignment="1">
      <alignment vertical="center"/>
    </xf>
    <xf numFmtId="2" fontId="18" fillId="0" borderId="17" xfId="41610" applyNumberFormat="1" applyFont="1" applyFill="1" applyBorder="1" applyAlignment="1">
      <alignment vertical="center"/>
    </xf>
    <xf numFmtId="2" fontId="18" fillId="0" borderId="17" xfId="0" applyNumberFormat="1" applyFont="1" applyFill="1" applyBorder="1" applyAlignment="1">
      <alignment vertical="center" wrapText="1"/>
    </xf>
    <xf numFmtId="2" fontId="18" fillId="0" borderId="19" xfId="0" applyNumberFormat="1" applyFont="1" applyFill="1" applyBorder="1" applyAlignment="1">
      <alignment vertical="center"/>
    </xf>
    <xf numFmtId="0" fontId="26" fillId="0" borderId="53" xfId="0" applyFont="1" applyBorder="1" applyAlignment="1">
      <alignment horizontal="center"/>
    </xf>
    <xf numFmtId="0" fontId="68" fillId="0" borderId="0" xfId="0" applyFont="1" applyFill="1" applyBorder="1"/>
    <xf numFmtId="178" fontId="18" fillId="0" borderId="0" xfId="1" applyNumberFormat="1" applyFont="1" applyFill="1" applyBorder="1"/>
    <xf numFmtId="178" fontId="27" fillId="0" borderId="24" xfId="1" applyNumberFormat="1" applyFont="1" applyFill="1" applyBorder="1" applyAlignment="1">
      <alignment horizontal="center"/>
    </xf>
    <xf numFmtId="177" fontId="18" fillId="0" borderId="0" xfId="0" applyNumberFormat="1" applyFont="1" applyFill="1" applyBorder="1" applyAlignment="1">
      <alignment horizontal="left"/>
    </xf>
    <xf numFmtId="177" fontId="73" fillId="0" borderId="0" xfId="0" applyNumberFormat="1" applyFont="1" applyFill="1" applyBorder="1" applyAlignment="1">
      <alignment horizontal="left"/>
    </xf>
    <xf numFmtId="177" fontId="73" fillId="0" borderId="0" xfId="0" applyNumberFormat="1" applyFont="1" applyFill="1" applyBorder="1"/>
    <xf numFmtId="177" fontId="25" fillId="0" borderId="0" xfId="0" applyNumberFormat="1" applyFont="1" applyFill="1" applyBorder="1" applyAlignment="1">
      <alignment horizontal="right"/>
    </xf>
    <xf numFmtId="177" fontId="25" fillId="0" borderId="0" xfId="0" applyNumberFormat="1" applyFont="1" applyFill="1" applyAlignment="1">
      <alignment horizontal="right"/>
    </xf>
    <xf numFmtId="177" fontId="25" fillId="0" borderId="3" xfId="36531" applyNumberFormat="1" applyFont="1" applyFill="1" applyBorder="1" applyAlignment="1" applyProtection="1">
      <alignment horizontal="left"/>
    </xf>
    <xf numFmtId="177" fontId="18" fillId="0" borderId="3" xfId="0" applyNumberFormat="1" applyFont="1" applyFill="1" applyBorder="1" applyAlignment="1" applyProtection="1">
      <alignment horizontal="left"/>
    </xf>
    <xf numFmtId="165" fontId="25" fillId="0" borderId="3" xfId="1" applyFont="1" applyBorder="1" applyAlignment="1">
      <alignment horizontal="center"/>
    </xf>
    <xf numFmtId="165" fontId="25" fillId="0" borderId="3" xfId="1" applyFont="1" applyBorder="1" applyAlignment="1">
      <alignment horizontal="left"/>
    </xf>
    <xf numFmtId="178" fontId="26" fillId="0" borderId="53" xfId="0" applyNumberFormat="1" applyFont="1" applyFill="1" applyBorder="1" applyAlignment="1">
      <alignment horizontal="left"/>
    </xf>
    <xf numFmtId="165" fontId="25" fillId="0" borderId="17" xfId="1" applyFont="1" applyBorder="1"/>
    <xf numFmtId="165" fontId="25" fillId="0" borderId="0" xfId="1" applyFont="1" applyBorder="1"/>
    <xf numFmtId="165" fontId="25" fillId="0" borderId="18" xfId="1" applyFont="1" applyBorder="1"/>
    <xf numFmtId="165" fontId="25" fillId="0" borderId="45" xfId="1" applyFont="1" applyBorder="1"/>
    <xf numFmtId="165" fontId="25" fillId="0" borderId="21" xfId="1" applyFont="1" applyBorder="1"/>
    <xf numFmtId="165" fontId="25" fillId="0" borderId="60" xfId="1" applyFont="1" applyBorder="1"/>
    <xf numFmtId="165" fontId="25" fillId="0" borderId="50" xfId="1" applyFont="1" applyBorder="1"/>
    <xf numFmtId="165" fontId="25" fillId="0" borderId="22" xfId="1" applyFont="1" applyBorder="1"/>
    <xf numFmtId="165" fontId="25" fillId="0" borderId="71" xfId="1" applyFont="1" applyBorder="1"/>
    <xf numFmtId="165" fontId="25" fillId="0" borderId="19" xfId="1" applyFont="1" applyBorder="1"/>
    <xf numFmtId="165" fontId="25" fillId="0" borderId="9" xfId="1" applyFont="1" applyBorder="1"/>
    <xf numFmtId="165" fontId="25" fillId="0" borderId="20" xfId="1" applyFont="1" applyBorder="1"/>
    <xf numFmtId="0" fontId="25" fillId="0" borderId="59" xfId="0" applyFont="1" applyBorder="1"/>
    <xf numFmtId="165" fontId="73" fillId="0" borderId="0" xfId="1" applyFont="1"/>
    <xf numFmtId="0" fontId="5" fillId="0" borderId="0" xfId="0" applyFont="1"/>
    <xf numFmtId="0" fontId="68" fillId="0" borderId="0" xfId="0" applyFont="1" applyFill="1" applyBorder="1" applyAlignment="1">
      <alignment vertical="center"/>
    </xf>
    <xf numFmtId="0" fontId="28" fillId="0" borderId="0" xfId="0" applyFont="1" applyAlignment="1">
      <alignment horizontal="left"/>
    </xf>
    <xf numFmtId="165" fontId="22" fillId="0" borderId="0" xfId="41605" quotePrefix="1" applyNumberFormat="1" applyAlignment="1" applyProtection="1"/>
    <xf numFmtId="0" fontId="25" fillId="0" borderId="0" xfId="0" applyFont="1" applyAlignment="1"/>
    <xf numFmtId="3" fontId="27" fillId="0" borderId="0" xfId="41799" applyNumberFormat="1" applyFont="1" applyFill="1" applyBorder="1" applyAlignment="1">
      <alignment vertical="center"/>
    </xf>
    <xf numFmtId="0" fontId="18" fillId="0" borderId="0" xfId="28964" applyFont="1" applyFill="1" applyBorder="1" applyAlignment="1">
      <alignment wrapText="1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right" vertical="center"/>
    </xf>
    <xf numFmtId="0" fontId="27" fillId="0" borderId="0" xfId="28964" applyFont="1" applyBorder="1"/>
    <xf numFmtId="3" fontId="25" fillId="0" borderId="0" xfId="0" applyNumberFormat="1" applyFont="1"/>
    <xf numFmtId="37" fontId="5" fillId="0" borderId="0" xfId="41820" applyFont="1" applyFill="1" applyBorder="1" applyAlignment="1">
      <alignment horizontal="right"/>
    </xf>
    <xf numFmtId="193" fontId="5" fillId="0" borderId="0" xfId="41820" applyNumberFormat="1" applyFont="1" applyFill="1" applyBorder="1" applyAlignment="1" applyProtection="1">
      <alignment horizontal="right"/>
    </xf>
    <xf numFmtId="4" fontId="5" fillId="0" borderId="0" xfId="41820" applyNumberFormat="1" applyFont="1" applyFill="1" applyBorder="1" applyAlignment="1">
      <alignment horizontal="right"/>
    </xf>
    <xf numFmtId="165" fontId="25" fillId="0" borderId="8" xfId="1" applyFont="1" applyBorder="1"/>
    <xf numFmtId="0" fontId="25" fillId="0" borderId="17" xfId="0" applyFont="1" applyBorder="1" applyAlignment="1">
      <alignment horizontal="center" wrapText="1"/>
    </xf>
    <xf numFmtId="165" fontId="25" fillId="0" borderId="17" xfId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17" fontId="26" fillId="0" borderId="8" xfId="0" applyNumberFormat="1" applyFont="1" applyBorder="1" applyAlignment="1">
      <alignment horizontal="center"/>
    </xf>
    <xf numFmtId="165" fontId="25" fillId="0" borderId="0" xfId="0" applyNumberFormat="1" applyFont="1"/>
    <xf numFmtId="0" fontId="25" fillId="0" borderId="8" xfId="0" applyFont="1" applyBorder="1"/>
    <xf numFmtId="178" fontId="18" fillId="2" borderId="0" xfId="1" applyNumberFormat="1" applyFont="1" applyFill="1" applyBorder="1" applyAlignment="1">
      <alignment vertical="center"/>
    </xf>
    <xf numFmtId="178" fontId="18" fillId="2" borderId="0" xfId="1" applyNumberFormat="1" applyFont="1" applyFill="1" applyBorder="1" applyAlignment="1">
      <alignment horizontal="right" vertical="center"/>
    </xf>
    <xf numFmtId="178" fontId="18" fillId="2" borderId="0" xfId="1" applyNumberFormat="1" applyFont="1" applyFill="1" applyBorder="1" applyAlignment="1">
      <alignment vertical="center" wrapText="1"/>
    </xf>
    <xf numFmtId="178" fontId="18" fillId="2" borderId="9" xfId="1" applyNumberFormat="1" applyFont="1" applyFill="1" applyBorder="1" applyAlignment="1">
      <alignment vertical="center"/>
    </xf>
    <xf numFmtId="178" fontId="18" fillId="0" borderId="0" xfId="1" applyNumberFormat="1" applyFont="1" applyFill="1" applyBorder="1" applyAlignment="1">
      <alignment vertical="center" wrapText="1"/>
    </xf>
    <xf numFmtId="178" fontId="18" fillId="0" borderId="0" xfId="1" applyNumberFormat="1" applyFont="1" applyFill="1" applyBorder="1" applyAlignment="1">
      <alignment vertical="center"/>
    </xf>
    <xf numFmtId="178" fontId="27" fillId="0" borderId="22" xfId="1" applyNumberFormat="1" applyFont="1" applyFill="1" applyBorder="1" applyAlignment="1">
      <alignment vertical="center"/>
    </xf>
    <xf numFmtId="178" fontId="27" fillId="0" borderId="9" xfId="1" applyNumberFormat="1" applyFont="1" applyFill="1" applyBorder="1" applyAlignment="1">
      <alignment vertical="center"/>
    </xf>
    <xf numFmtId="0" fontId="26" fillId="0" borderId="57" xfId="41797" applyFont="1" applyFill="1" applyBorder="1" applyAlignment="1">
      <alignment horizontal="right" vertical="center" wrapText="1"/>
    </xf>
    <xf numFmtId="0" fontId="26" fillId="0" borderId="58" xfId="41797" applyFont="1" applyFill="1" applyBorder="1" applyAlignment="1">
      <alignment horizontal="right" vertical="center" wrapText="1"/>
    </xf>
    <xf numFmtId="2" fontId="25" fillId="0" borderId="17" xfId="0" applyNumberFormat="1" applyFont="1" applyFill="1" applyBorder="1"/>
    <xf numFmtId="2" fontId="18" fillId="0" borderId="19" xfId="41610" applyNumberFormat="1" applyFont="1" applyFill="1" applyBorder="1" applyAlignment="1">
      <alignment vertical="center"/>
    </xf>
    <xf numFmtId="165" fontId="25" fillId="0" borderId="46" xfId="1" applyNumberFormat="1" applyFont="1" applyBorder="1"/>
    <xf numFmtId="165" fontId="25" fillId="0" borderId="0" xfId="1" applyNumberFormat="1" applyFont="1" applyBorder="1"/>
    <xf numFmtId="165" fontId="25" fillId="0" borderId="21" xfId="1" applyNumberFormat="1" applyFont="1" applyBorder="1"/>
    <xf numFmtId="165" fontId="25" fillId="0" borderId="22" xfId="1" applyNumberFormat="1" applyFont="1" applyBorder="1"/>
    <xf numFmtId="165" fontId="25" fillId="0" borderId="9" xfId="1" applyNumberFormat="1" applyFont="1" applyBorder="1"/>
    <xf numFmtId="178" fontId="18" fillId="0" borderId="0" xfId="1" applyNumberFormat="1" applyFont="1" applyFill="1" applyBorder="1" applyAlignment="1">
      <alignment horizontal="right" vertical="center"/>
    </xf>
    <xf numFmtId="178" fontId="27" fillId="0" borderId="22" xfId="1" applyNumberFormat="1" applyFont="1" applyFill="1" applyBorder="1" applyAlignment="1">
      <alignment horizontal="right" vertical="center"/>
    </xf>
    <xf numFmtId="178" fontId="18" fillId="0" borderId="9" xfId="1" applyNumberFormat="1" applyFont="1" applyFill="1" applyBorder="1" applyAlignment="1">
      <alignment horizontal="right" vertical="center"/>
    </xf>
    <xf numFmtId="0" fontId="0" fillId="0" borderId="0" xfId="0" applyFont="1"/>
    <xf numFmtId="0" fontId="18" fillId="0" borderId="9" xfId="0" applyFont="1" applyFill="1" applyBorder="1" applyAlignment="1">
      <alignment wrapText="1"/>
    </xf>
    <xf numFmtId="0" fontId="18" fillId="0" borderId="8" xfId="0" applyFont="1" applyFill="1" applyBorder="1"/>
    <xf numFmtId="0" fontId="68" fillId="0" borderId="0" xfId="0" applyFont="1"/>
    <xf numFmtId="0" fontId="18" fillId="0" borderId="0" xfId="0" applyFont="1" applyFill="1" applyBorder="1" applyAlignment="1">
      <alignment vertical="top"/>
    </xf>
    <xf numFmtId="178" fontId="25" fillId="0" borderId="0" xfId="1" applyNumberFormat="1" applyFont="1" applyBorder="1" applyAlignment="1">
      <alignment horizontal="right"/>
    </xf>
    <xf numFmtId="178" fontId="25" fillId="0" borderId="8" xfId="1" applyNumberFormat="1" applyFont="1" applyBorder="1"/>
    <xf numFmtId="178" fontId="25" fillId="0" borderId="0" xfId="1" applyNumberFormat="1" applyFont="1"/>
    <xf numFmtId="0" fontId="5" fillId="0" borderId="0" xfId="28964"/>
    <xf numFmtId="165" fontId="18" fillId="0" borderId="17" xfId="1" applyFont="1" applyFill="1" applyBorder="1"/>
    <xf numFmtId="165" fontId="18" fillId="0" borderId="0" xfId="1" applyFont="1" applyFill="1" applyBorder="1"/>
    <xf numFmtId="165" fontId="18" fillId="0" borderId="19" xfId="1" applyFont="1" applyFill="1" applyBorder="1"/>
    <xf numFmtId="165" fontId="18" fillId="0" borderId="9" xfId="1" applyFont="1" applyFill="1" applyBorder="1"/>
    <xf numFmtId="165" fontId="18" fillId="0" borderId="11" xfId="1" applyFont="1" applyFill="1" applyBorder="1"/>
    <xf numFmtId="165" fontId="18" fillId="0" borderId="8" xfId="1" applyFont="1" applyFill="1" applyBorder="1"/>
    <xf numFmtId="165" fontId="18" fillId="0" borderId="18" xfId="1" applyFont="1" applyFill="1" applyBorder="1"/>
    <xf numFmtId="165" fontId="18" fillId="0" borderId="20" xfId="1" applyFont="1" applyFill="1" applyBorder="1"/>
    <xf numFmtId="165" fontId="18" fillId="0" borderId="15" xfId="1" applyFont="1" applyFill="1" applyBorder="1"/>
    <xf numFmtId="165" fontId="18" fillId="0" borderId="19" xfId="1" applyFont="1" applyBorder="1"/>
    <xf numFmtId="178" fontId="18" fillId="0" borderId="17" xfId="1" applyNumberFormat="1" applyFont="1" applyFill="1" applyBorder="1"/>
    <xf numFmtId="178" fontId="18" fillId="0" borderId="18" xfId="1" applyNumberFormat="1" applyFont="1" applyFill="1" applyBorder="1"/>
    <xf numFmtId="0" fontId="25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0" fontId="25" fillId="0" borderId="12" xfId="0" applyFont="1" applyBorder="1" applyAlignment="1">
      <alignment horizontal="center" vertical="center"/>
    </xf>
    <xf numFmtId="178" fontId="25" fillId="0" borderId="12" xfId="1" applyNumberFormat="1" applyFont="1" applyBorder="1" applyAlignment="1">
      <alignment horizontal="center" vertical="center"/>
    </xf>
    <xf numFmtId="165" fontId="25" fillId="0" borderId="12" xfId="1" applyFont="1" applyBorder="1" applyAlignment="1">
      <alignment horizontal="center" vertical="center"/>
    </xf>
    <xf numFmtId="165" fontId="25" fillId="0" borderId="12" xfId="1" applyNumberFormat="1" applyFont="1" applyBorder="1" applyAlignment="1">
      <alignment horizontal="center" vertical="center"/>
    </xf>
    <xf numFmtId="0" fontId="26" fillId="0" borderId="74" xfId="0" applyFont="1" applyBorder="1" applyAlignment="1">
      <alignment horizontal="center" vertical="center"/>
    </xf>
    <xf numFmtId="0" fontId="25" fillId="0" borderId="75" xfId="0" applyFont="1" applyBorder="1" applyAlignment="1">
      <alignment horizontal="center" vertical="center"/>
    </xf>
    <xf numFmtId="0" fontId="25" fillId="0" borderId="76" xfId="0" applyFont="1" applyBorder="1" applyAlignment="1">
      <alignment horizontal="center" vertical="center"/>
    </xf>
    <xf numFmtId="178" fontId="25" fillId="0" borderId="64" xfId="1" applyNumberFormat="1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165" fontId="0" fillId="0" borderId="17" xfId="1" applyFont="1" applyBorder="1"/>
    <xf numFmtId="165" fontId="0" fillId="0" borderId="0" xfId="1" applyFont="1" applyBorder="1"/>
    <xf numFmtId="165" fontId="0" fillId="0" borderId="18" xfId="1" applyFont="1" applyBorder="1"/>
    <xf numFmtId="0" fontId="18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/>
    </xf>
    <xf numFmtId="165" fontId="18" fillId="0" borderId="0" xfId="1" applyFont="1" applyBorder="1"/>
    <xf numFmtId="165" fontId="18" fillId="0" borderId="0" xfId="1" applyFont="1" applyBorder="1" applyAlignment="1">
      <alignment horizontal="center"/>
    </xf>
    <xf numFmtId="165" fontId="18" fillId="0" borderId="17" xfId="1" applyFont="1" applyBorder="1"/>
    <xf numFmtId="165" fontId="18" fillId="0" borderId="18" xfId="1" applyFont="1" applyBorder="1"/>
    <xf numFmtId="165" fontId="18" fillId="0" borderId="17" xfId="1" applyFont="1" applyBorder="1" applyAlignment="1">
      <alignment horizontal="center"/>
    </xf>
    <xf numFmtId="165" fontId="18" fillId="0" borderId="18" xfId="1" applyFont="1" applyBorder="1" applyAlignment="1">
      <alignment horizontal="center"/>
    </xf>
    <xf numFmtId="165" fontId="18" fillId="0" borderId="9" xfId="1" applyFont="1" applyBorder="1"/>
    <xf numFmtId="165" fontId="18" fillId="0" borderId="20" xfId="1" applyFont="1" applyBorder="1"/>
    <xf numFmtId="178" fontId="25" fillId="0" borderId="21" xfId="1" applyNumberFormat="1" applyFont="1" applyBorder="1"/>
    <xf numFmtId="0" fontId="25" fillId="0" borderId="45" xfId="0" applyFont="1" applyBorder="1" applyAlignment="1">
      <alignment horizontal="center" wrapText="1"/>
    </xf>
    <xf numFmtId="178" fontId="25" fillId="0" borderId="22" xfId="1" applyNumberFormat="1" applyFont="1" applyBorder="1"/>
    <xf numFmtId="0" fontId="25" fillId="0" borderId="68" xfId="0" applyFont="1" applyBorder="1" applyAlignment="1">
      <alignment horizontal="center" wrapText="1"/>
    </xf>
    <xf numFmtId="0" fontId="25" fillId="0" borderId="6" xfId="0" applyFont="1" applyBorder="1"/>
    <xf numFmtId="178" fontId="25" fillId="0" borderId="6" xfId="1" applyNumberFormat="1" applyFont="1" applyBorder="1"/>
    <xf numFmtId="0" fontId="25" fillId="0" borderId="68" xfId="0" applyFont="1" applyBorder="1" applyAlignment="1">
      <alignment horizontal="center" vertical="center" wrapText="1"/>
    </xf>
    <xf numFmtId="0" fontId="25" fillId="0" borderId="78" xfId="0" applyFont="1" applyBorder="1" applyAlignment="1">
      <alignment horizontal="center" vertical="center" wrapText="1"/>
    </xf>
    <xf numFmtId="0" fontId="25" fillId="0" borderId="79" xfId="0" applyFont="1" applyBorder="1"/>
    <xf numFmtId="178" fontId="25" fillId="0" borderId="79" xfId="1" applyNumberFormat="1" applyFont="1" applyBorder="1"/>
    <xf numFmtId="0" fontId="25" fillId="0" borderId="6" xfId="0" applyFont="1" applyFill="1" applyBorder="1"/>
    <xf numFmtId="165" fontId="25" fillId="0" borderId="6" xfId="1" applyNumberFormat="1" applyFont="1" applyBorder="1"/>
    <xf numFmtId="165" fontId="25" fillId="0" borderId="79" xfId="0" applyNumberFormat="1" applyFont="1" applyBorder="1"/>
    <xf numFmtId="0" fontId="25" fillId="0" borderId="79" xfId="0" applyFont="1" applyFill="1" applyBorder="1"/>
    <xf numFmtId="165" fontId="25" fillId="0" borderId="6" xfId="0" applyNumberFormat="1" applyFont="1" applyBorder="1"/>
    <xf numFmtId="165" fontId="25" fillId="0" borderId="22" xfId="0" applyNumberFormat="1" applyFont="1" applyBorder="1"/>
    <xf numFmtId="165" fontId="25" fillId="0" borderId="21" xfId="0" applyNumberFormat="1" applyFont="1" applyBorder="1"/>
    <xf numFmtId="0" fontId="26" fillId="0" borderId="58" xfId="0" applyFont="1" applyBorder="1" applyAlignment="1">
      <alignment horizontal="center" vertical="center"/>
    </xf>
    <xf numFmtId="0" fontId="27" fillId="0" borderId="44" xfId="0" applyFont="1" applyFill="1" applyBorder="1" applyAlignment="1" applyProtection="1">
      <alignment horizontal="center"/>
    </xf>
    <xf numFmtId="0" fontId="18" fillId="0" borderId="44" xfId="0" applyFont="1" applyFill="1" applyBorder="1" applyAlignment="1" applyProtection="1">
      <alignment horizontal="center"/>
    </xf>
    <xf numFmtId="0" fontId="26" fillId="0" borderId="57" xfId="0" applyFont="1" applyBorder="1"/>
    <xf numFmtId="0" fontId="26" fillId="0" borderId="58" xfId="0" applyFont="1" applyBorder="1"/>
    <xf numFmtId="1" fontId="18" fillId="0" borderId="0" xfId="0" applyNumberFormat="1" applyFont="1" applyFill="1" applyBorder="1" applyAlignment="1">
      <alignment vertical="center"/>
    </xf>
    <xf numFmtId="173" fontId="18" fillId="0" borderId="0" xfId="0" applyNumberFormat="1" applyFont="1" applyFill="1" applyBorder="1" applyAlignment="1">
      <alignment vertical="center" wrapText="1"/>
    </xf>
    <xf numFmtId="173" fontId="18" fillId="0" borderId="0" xfId="0" applyNumberFormat="1" applyFont="1" applyFill="1" applyBorder="1" applyAlignment="1">
      <alignment vertical="center"/>
    </xf>
    <xf numFmtId="173" fontId="18" fillId="0" borderId="0" xfId="41610" applyNumberFormat="1" applyFont="1" applyFill="1" applyBorder="1" applyAlignment="1">
      <alignment vertical="center"/>
    </xf>
    <xf numFmtId="173" fontId="18" fillId="0" borderId="9" xfId="0" applyNumberFormat="1" applyFont="1" applyFill="1" applyBorder="1" applyAlignment="1">
      <alignment vertical="center"/>
    </xf>
    <xf numFmtId="41" fontId="18" fillId="0" borderId="0" xfId="0" applyNumberFormat="1" applyFont="1" applyFill="1" applyBorder="1" applyAlignment="1">
      <alignment vertical="center"/>
    </xf>
    <xf numFmtId="41" fontId="18" fillId="0" borderId="0" xfId="0" applyNumberFormat="1" applyFont="1" applyFill="1" applyBorder="1" applyAlignment="1">
      <alignment vertical="center" wrapText="1"/>
    </xf>
    <xf numFmtId="41" fontId="18" fillId="0" borderId="21" xfId="0" applyNumberFormat="1" applyFont="1" applyFill="1" applyBorder="1" applyAlignment="1">
      <alignment vertical="center"/>
    </xf>
    <xf numFmtId="41" fontId="27" fillId="0" borderId="9" xfId="0" applyNumberFormat="1" applyFont="1" applyFill="1" applyBorder="1" applyAlignment="1">
      <alignment vertical="center" wrapText="1"/>
    </xf>
    <xf numFmtId="41" fontId="25" fillId="2" borderId="0" xfId="0" applyNumberFormat="1" applyFont="1" applyFill="1" applyBorder="1" applyAlignment="1">
      <alignment vertical="center"/>
    </xf>
    <xf numFmtId="41" fontId="25" fillId="0" borderId="0" xfId="0" applyNumberFormat="1" applyFont="1"/>
    <xf numFmtId="41" fontId="25" fillId="2" borderId="0" xfId="0" applyNumberFormat="1" applyFont="1" applyFill="1" applyBorder="1" applyAlignment="1">
      <alignment vertical="center" wrapText="1"/>
    </xf>
    <xf numFmtId="41" fontId="25" fillId="2" borderId="21" xfId="0" applyNumberFormat="1" applyFont="1" applyFill="1" applyBorder="1" applyAlignment="1">
      <alignment vertical="center"/>
    </xf>
    <xf numFmtId="41" fontId="26" fillId="2" borderId="9" xfId="0" applyNumberFormat="1" applyFont="1" applyFill="1" applyBorder="1" applyAlignment="1">
      <alignment vertical="center"/>
    </xf>
    <xf numFmtId="41" fontId="26" fillId="2" borderId="24" xfId="0" applyNumberFormat="1" applyFont="1" applyFill="1" applyBorder="1" applyAlignment="1">
      <alignment vertical="center"/>
    </xf>
    <xf numFmtId="41" fontId="25" fillId="0" borderId="0" xfId="0" applyNumberFormat="1" applyFont="1" applyFill="1" applyBorder="1" applyAlignment="1">
      <alignment vertical="center" wrapText="1"/>
    </xf>
    <xf numFmtId="41" fontId="25" fillId="0" borderId="0" xfId="0" applyNumberFormat="1" applyFont="1" applyFill="1" applyBorder="1" applyAlignment="1">
      <alignment vertical="center"/>
    </xf>
    <xf numFmtId="41" fontId="25" fillId="0" borderId="0" xfId="0" applyNumberFormat="1" applyFont="1" applyFill="1" applyBorder="1" applyAlignment="1">
      <alignment horizontal="right" vertical="center"/>
    </xf>
    <xf numFmtId="41" fontId="25" fillId="0" borderId="9" xfId="0" applyNumberFormat="1" applyFont="1" applyFill="1" applyBorder="1" applyAlignment="1">
      <alignment vertical="center"/>
    </xf>
    <xf numFmtId="41" fontId="18" fillId="0" borderId="0" xfId="0" applyNumberFormat="1" applyFont="1" applyFill="1" applyBorder="1" applyAlignment="1">
      <alignment horizontal="right" vertical="center" wrapText="1"/>
    </xf>
    <xf numFmtId="41" fontId="18" fillId="0" borderId="21" xfId="0" applyNumberFormat="1" applyFont="1" applyFill="1" applyBorder="1" applyAlignment="1">
      <alignment vertical="center" wrapText="1"/>
    </xf>
    <xf numFmtId="41" fontId="27" fillId="0" borderId="0" xfId="0" applyNumberFormat="1" applyFont="1" applyFill="1" applyBorder="1" applyAlignment="1">
      <alignment vertical="center" wrapText="1"/>
    </xf>
    <xf numFmtId="41" fontId="27" fillId="0" borderId="9" xfId="0" applyNumberFormat="1" applyFont="1" applyFill="1" applyBorder="1" applyAlignment="1">
      <alignment vertical="center"/>
    </xf>
    <xf numFmtId="41" fontId="25" fillId="0" borderId="3" xfId="0" applyNumberFormat="1" applyFont="1" applyFill="1" applyBorder="1"/>
    <xf numFmtId="41" fontId="18" fillId="0" borderId="3" xfId="32088" applyNumberFormat="1" applyFont="1" applyFill="1" applyBorder="1"/>
    <xf numFmtId="41" fontId="18" fillId="0" borderId="3" xfId="0" applyNumberFormat="1" applyFont="1" applyFill="1" applyBorder="1"/>
    <xf numFmtId="41" fontId="18" fillId="0" borderId="4" xfId="0" applyNumberFormat="1" applyFont="1" applyFill="1" applyBorder="1"/>
    <xf numFmtId="41" fontId="25" fillId="0" borderId="46" xfId="0" applyNumberFormat="1" applyFont="1" applyFill="1" applyBorder="1" applyAlignment="1">
      <alignment horizontal="right" vertical="center"/>
    </xf>
    <xf numFmtId="41" fontId="25" fillId="0" borderId="0" xfId="0" applyNumberFormat="1" applyFont="1" applyFill="1" applyBorder="1" applyAlignment="1">
      <alignment horizontal="right" vertical="center" wrapText="1"/>
    </xf>
    <xf numFmtId="41" fontId="25" fillId="0" borderId="21" xfId="0" applyNumberFormat="1" applyFont="1" applyFill="1" applyBorder="1" applyAlignment="1">
      <alignment horizontal="right" vertical="center"/>
    </xf>
    <xf numFmtId="41" fontId="27" fillId="0" borderId="22" xfId="0" applyNumberFormat="1" applyFont="1" applyFill="1" applyBorder="1" applyAlignment="1">
      <alignment horizontal="right" vertical="center"/>
    </xf>
    <xf numFmtId="41" fontId="27" fillId="0" borderId="9" xfId="0" applyNumberFormat="1" applyFont="1" applyFill="1" applyBorder="1" applyAlignment="1">
      <alignment horizontal="right" vertical="center"/>
    </xf>
    <xf numFmtId="41" fontId="18" fillId="0" borderId="46" xfId="0" applyNumberFormat="1" applyFont="1" applyFill="1" applyBorder="1" applyAlignment="1">
      <alignment vertical="center" wrapText="1"/>
    </xf>
    <xf numFmtId="41" fontId="27" fillId="0" borderId="24" xfId="0" applyNumberFormat="1" applyFont="1" applyFill="1" applyBorder="1" applyAlignment="1">
      <alignment vertical="center"/>
    </xf>
    <xf numFmtId="41" fontId="27" fillId="0" borderId="22" xfId="0" applyNumberFormat="1" applyFont="1" applyFill="1" applyBorder="1" applyAlignment="1">
      <alignment vertical="center"/>
    </xf>
    <xf numFmtId="178" fontId="18" fillId="0" borderId="3" xfId="1" applyNumberFormat="1" applyFont="1" applyFill="1" applyBorder="1"/>
    <xf numFmtId="178" fontId="25" fillId="0" borderId="3" xfId="1" applyNumberFormat="1" applyFont="1" applyFill="1" applyBorder="1"/>
    <xf numFmtId="178" fontId="25" fillId="0" borderId="4" xfId="1" applyNumberFormat="1" applyFont="1" applyFill="1" applyBorder="1"/>
    <xf numFmtId="41" fontId="25" fillId="0" borderId="0" xfId="11472" applyNumberFormat="1" applyFont="1" applyFill="1" applyBorder="1"/>
    <xf numFmtId="41" fontId="18" fillId="0" borderId="0" xfId="41609" applyNumberFormat="1" applyFont="1" applyFill="1" applyBorder="1" applyAlignment="1">
      <alignment horizontal="right" vertical="center"/>
    </xf>
    <xf numFmtId="41" fontId="27" fillId="0" borderId="24" xfId="41608" applyNumberFormat="1" applyFont="1" applyFill="1" applyBorder="1" applyAlignment="1">
      <alignment horizontal="right" vertical="center"/>
    </xf>
    <xf numFmtId="41" fontId="29" fillId="0" borderId="0" xfId="41609" applyNumberFormat="1" applyFont="1" applyFill="1" applyBorder="1" applyAlignment="1">
      <alignment horizontal="right" vertical="center"/>
    </xf>
    <xf numFmtId="41" fontId="64" fillId="0" borderId="24" xfId="41609" applyNumberFormat="1" applyFont="1" applyFill="1" applyBorder="1" applyAlignment="1">
      <alignment horizontal="right" vertical="center"/>
    </xf>
    <xf numFmtId="41" fontId="29" fillId="0" borderId="18" xfId="41609" applyNumberFormat="1" applyFont="1" applyFill="1" applyBorder="1" applyAlignment="1">
      <alignment horizontal="right" vertical="center"/>
    </xf>
    <xf numFmtId="41" fontId="29" fillId="0" borderId="9" xfId="41609" applyNumberFormat="1" applyFont="1" applyFill="1" applyBorder="1" applyAlignment="1">
      <alignment horizontal="right" vertical="center"/>
    </xf>
    <xf numFmtId="41" fontId="29" fillId="0" borderId="20" xfId="41609" applyNumberFormat="1" applyFont="1" applyFill="1" applyBorder="1" applyAlignment="1">
      <alignment horizontal="right" vertical="center"/>
    </xf>
    <xf numFmtId="41" fontId="18" fillId="0" borderId="0" xfId="41608" applyNumberFormat="1" applyFont="1" applyFill="1" applyBorder="1" applyAlignment="1">
      <alignment horizontal="right" vertical="center"/>
    </xf>
    <xf numFmtId="41" fontId="18" fillId="0" borderId="21" xfId="41608" applyNumberFormat="1" applyFont="1" applyFill="1" applyBorder="1" applyAlignment="1">
      <alignment horizontal="right" vertical="center"/>
    </xf>
    <xf numFmtId="41" fontId="27" fillId="0" borderId="0" xfId="41608" applyNumberFormat="1" applyFont="1" applyFill="1" applyBorder="1" applyAlignment="1">
      <alignment horizontal="right" vertical="center"/>
    </xf>
    <xf numFmtId="41" fontId="64" fillId="0" borderId="9" xfId="41609" applyNumberFormat="1" applyFont="1" applyFill="1" applyBorder="1" applyAlignment="1">
      <alignment horizontal="right" vertical="center"/>
    </xf>
    <xf numFmtId="41" fontId="26" fillId="0" borderId="24" xfId="1" applyNumberFormat="1" applyFont="1" applyBorder="1"/>
    <xf numFmtId="41" fontId="25" fillId="0" borderId="0" xfId="1" applyNumberFormat="1" applyFont="1" applyFill="1" applyBorder="1"/>
    <xf numFmtId="41" fontId="26" fillId="0" borderId="24" xfId="1" applyNumberFormat="1" applyFont="1" applyFill="1" applyBorder="1"/>
    <xf numFmtId="178" fontId="18" fillId="0" borderId="3" xfId="1" applyNumberFormat="1" applyFont="1" applyFill="1" applyBorder="1" applyAlignment="1">
      <alignment horizontal="right"/>
    </xf>
    <xf numFmtId="41" fontId="18" fillId="0" borderId="0" xfId="41798" applyNumberFormat="1" applyFont="1" applyFill="1" applyBorder="1" applyAlignment="1">
      <alignment horizontal="right" vertical="center"/>
    </xf>
    <xf numFmtId="41" fontId="27" fillId="0" borderId="24" xfId="41798" applyNumberFormat="1" applyFont="1" applyFill="1" applyBorder="1" applyAlignment="1">
      <alignment horizontal="right" vertical="center"/>
    </xf>
    <xf numFmtId="41" fontId="27" fillId="0" borderId="22" xfId="41817" applyNumberFormat="1" applyFont="1" applyFill="1" applyBorder="1" applyAlignment="1">
      <alignment horizontal="right" vertical="center"/>
    </xf>
    <xf numFmtId="41" fontId="18" fillId="0" borderId="0" xfId="41817" applyNumberFormat="1" applyFont="1" applyFill="1" applyBorder="1" applyAlignment="1">
      <alignment horizontal="right" vertical="center"/>
    </xf>
    <xf numFmtId="41" fontId="18" fillId="0" borderId="21" xfId="41817" applyNumberFormat="1" applyFont="1" applyFill="1" applyBorder="1" applyAlignment="1">
      <alignment horizontal="right" vertical="center"/>
    </xf>
    <xf numFmtId="41" fontId="69" fillId="0" borderId="22" xfId="41817" applyNumberFormat="1" applyFont="1" applyFill="1" applyBorder="1" applyAlignment="1">
      <alignment horizontal="right" vertical="center"/>
    </xf>
    <xf numFmtId="41" fontId="70" fillId="0" borderId="0" xfId="41817" applyNumberFormat="1" applyFont="1" applyFill="1" applyBorder="1" applyAlignment="1">
      <alignment horizontal="right" vertical="center"/>
    </xf>
    <xf numFmtId="41" fontId="70" fillId="0" borderId="9" xfId="41817" applyNumberFormat="1" applyFont="1" applyFill="1" applyBorder="1" applyAlignment="1">
      <alignment horizontal="right" vertical="center"/>
    </xf>
    <xf numFmtId="41" fontId="27" fillId="0" borderId="22" xfId="41798" applyNumberFormat="1" applyFont="1" applyFill="1" applyBorder="1" applyAlignment="1">
      <alignment horizontal="right" vertical="center"/>
    </xf>
    <xf numFmtId="41" fontId="27" fillId="0" borderId="9" xfId="41798" applyNumberFormat="1" applyFont="1" applyFill="1" applyBorder="1" applyAlignment="1">
      <alignment horizontal="right" vertical="center"/>
    </xf>
    <xf numFmtId="194" fontId="18" fillId="0" borderId="3" xfId="0" applyNumberFormat="1" applyFont="1" applyFill="1" applyBorder="1" applyProtection="1"/>
    <xf numFmtId="194" fontId="18" fillId="0" borderId="3" xfId="0" applyNumberFormat="1" applyFont="1" applyBorder="1" applyProtection="1"/>
    <xf numFmtId="194" fontId="18" fillId="0" borderId="3" xfId="0" applyNumberFormat="1" applyFont="1" applyBorder="1"/>
    <xf numFmtId="194" fontId="18" fillId="0" borderId="3" xfId="0" applyNumberFormat="1" applyFont="1" applyBorder="1" applyAlignment="1" applyProtection="1"/>
    <xf numFmtId="194" fontId="18" fillId="0" borderId="3" xfId="0" applyNumberFormat="1" applyFont="1" applyBorder="1" applyAlignment="1"/>
    <xf numFmtId="194" fontId="18" fillId="0" borderId="3" xfId="0" applyNumberFormat="1" applyFont="1" applyBorder="1" applyAlignment="1" applyProtection="1">
      <alignment horizontal="right"/>
    </xf>
    <xf numFmtId="194" fontId="18" fillId="0" borderId="3" xfId="0" applyNumberFormat="1" applyFont="1" applyFill="1" applyBorder="1" applyAlignment="1" applyProtection="1">
      <alignment horizontal="right"/>
    </xf>
    <xf numFmtId="194" fontId="18" fillId="0" borderId="4" xfId="0" applyNumberFormat="1" applyFont="1" applyBorder="1"/>
    <xf numFmtId="178" fontId="26" fillId="0" borderId="53" xfId="1" applyNumberFormat="1" applyFont="1" applyBorder="1"/>
    <xf numFmtId="41" fontId="27" fillId="0" borderId="46" xfId="1" applyNumberFormat="1" applyFont="1" applyFill="1" applyBorder="1" applyAlignment="1">
      <alignment vertical="center"/>
    </xf>
    <xf numFmtId="41" fontId="18" fillId="0" borderId="0" xfId="1" applyNumberFormat="1" applyFont="1" applyFill="1" applyBorder="1" applyAlignment="1">
      <alignment vertical="center"/>
    </xf>
    <xf numFmtId="41" fontId="18" fillId="0" borderId="21" xfId="1" applyNumberFormat="1" applyFont="1" applyFill="1" applyBorder="1" applyAlignment="1">
      <alignment vertical="center"/>
    </xf>
    <xf numFmtId="41" fontId="27" fillId="0" borderId="22" xfId="1" applyNumberFormat="1" applyFont="1" applyFill="1" applyBorder="1" applyAlignment="1">
      <alignment vertical="center"/>
    </xf>
    <xf numFmtId="178" fontId="25" fillId="0" borderId="46" xfId="1" applyNumberFormat="1" applyFont="1" applyBorder="1"/>
    <xf numFmtId="178" fontId="27" fillId="0" borderId="9" xfId="1" applyNumberFormat="1" applyFont="1" applyFill="1" applyBorder="1" applyAlignment="1">
      <alignment horizontal="right" vertical="center"/>
    </xf>
    <xf numFmtId="41" fontId="25" fillId="0" borderId="54" xfId="0" applyNumberFormat="1" applyFont="1" applyBorder="1"/>
    <xf numFmtId="41" fontId="25" fillId="0" borderId="0" xfId="0" applyNumberFormat="1" applyFont="1" applyBorder="1"/>
    <xf numFmtId="41" fontId="25" fillId="0" borderId="18" xfId="0" applyNumberFormat="1" applyFont="1" applyBorder="1"/>
    <xf numFmtId="41" fontId="25" fillId="0" borderId="17" xfId="0" applyNumberFormat="1" applyFont="1" applyBorder="1"/>
    <xf numFmtId="41" fontId="25" fillId="0" borderId="19" xfId="0" applyNumberFormat="1" applyFont="1" applyBorder="1"/>
    <xf numFmtId="41" fontId="25" fillId="0" borderId="9" xfId="0" applyNumberFormat="1" applyFont="1" applyBorder="1"/>
    <xf numFmtId="41" fontId="25" fillId="0" borderId="20" xfId="0" applyNumberFormat="1" applyFont="1" applyBorder="1"/>
    <xf numFmtId="178" fontId="25" fillId="0" borderId="50" xfId="1" applyNumberFormat="1" applyFont="1" applyBorder="1"/>
    <xf numFmtId="178" fontId="25" fillId="0" borderId="71" xfId="1" applyNumberFormat="1" applyFont="1" applyBorder="1"/>
    <xf numFmtId="195" fontId="25" fillId="0" borderId="50" xfId="1" applyNumberFormat="1" applyFont="1" applyBorder="1"/>
    <xf numFmtId="195" fontId="25" fillId="0" borderId="22" xfId="1" applyNumberFormat="1" applyFont="1" applyBorder="1"/>
    <xf numFmtId="195" fontId="25" fillId="0" borderId="71" xfId="1" applyNumberFormat="1" applyFont="1" applyBorder="1"/>
    <xf numFmtId="195" fontId="25" fillId="0" borderId="17" xfId="1" applyNumberFormat="1" applyFont="1" applyBorder="1"/>
    <xf numFmtId="195" fontId="25" fillId="0" borderId="0" xfId="1" applyNumberFormat="1" applyFont="1" applyBorder="1"/>
    <xf numFmtId="195" fontId="25" fillId="0" borderId="18" xfId="1" applyNumberFormat="1" applyFont="1" applyBorder="1"/>
    <xf numFmtId="178" fontId="25" fillId="0" borderId="54" xfId="1" applyNumberFormat="1" applyFont="1" applyBorder="1"/>
    <xf numFmtId="178" fontId="25" fillId="0" borderId="59" xfId="1" applyNumberFormat="1" applyFont="1" applyBorder="1"/>
    <xf numFmtId="178" fontId="25" fillId="0" borderId="45" xfId="1" applyNumberFormat="1" applyFont="1" applyBorder="1"/>
    <xf numFmtId="178" fontId="25" fillId="0" borderId="60" xfId="1" applyNumberFormat="1" applyFont="1" applyBorder="1"/>
    <xf numFmtId="165" fontId="25" fillId="0" borderId="64" xfId="1" applyFont="1" applyBorder="1" applyAlignment="1">
      <alignment horizontal="center" vertical="center"/>
    </xf>
    <xf numFmtId="178" fontId="25" fillId="0" borderId="14" xfId="1" applyNumberFormat="1" applyFont="1" applyBorder="1" applyAlignment="1">
      <alignment horizontal="center" vertical="center"/>
    </xf>
    <xf numFmtId="178" fontId="25" fillId="0" borderId="75" xfId="1" applyNumberFormat="1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82" xfId="0" applyFont="1" applyBorder="1" applyAlignment="1">
      <alignment horizontal="center" vertical="center"/>
    </xf>
    <xf numFmtId="178" fontId="25" fillId="0" borderId="62" xfId="1" applyNumberFormat="1" applyFont="1" applyBorder="1" applyAlignment="1">
      <alignment horizontal="center" vertical="center"/>
    </xf>
    <xf numFmtId="3" fontId="26" fillId="0" borderId="24" xfId="0" applyNumberFormat="1" applyFont="1" applyFill="1" applyBorder="1"/>
    <xf numFmtId="178" fontId="18" fillId="0" borderId="4" xfId="1" applyNumberFormat="1" applyFont="1" applyFill="1" applyBorder="1"/>
    <xf numFmtId="194" fontId="25" fillId="0" borderId="60" xfId="0" applyNumberFormat="1" applyFont="1" applyBorder="1"/>
    <xf numFmtId="194" fontId="25" fillId="0" borderId="45" xfId="0" applyNumberFormat="1" applyFont="1" applyBorder="1"/>
    <xf numFmtId="41" fontId="25" fillId="0" borderId="46" xfId="0" applyNumberFormat="1" applyFont="1" applyBorder="1"/>
    <xf numFmtId="194" fontId="25" fillId="0" borderId="21" xfId="0" applyNumberFormat="1" applyFont="1" applyBorder="1"/>
    <xf numFmtId="41" fontId="25" fillId="0" borderId="71" xfId="0" applyNumberFormat="1" applyFont="1" applyBorder="1"/>
    <xf numFmtId="41" fontId="25" fillId="0" borderId="60" xfId="0" applyNumberFormat="1" applyFont="1" applyBorder="1"/>
    <xf numFmtId="194" fontId="25" fillId="0" borderId="20" xfId="0" applyNumberFormat="1" applyFont="1" applyBorder="1"/>
    <xf numFmtId="41" fontId="25" fillId="0" borderId="50" xfId="0" applyNumberFormat="1" applyFont="1" applyBorder="1"/>
    <xf numFmtId="41" fontId="25" fillId="0" borderId="45" xfId="0" applyNumberFormat="1" applyFont="1" applyBorder="1"/>
    <xf numFmtId="194" fontId="25" fillId="0" borderId="19" xfId="0" applyNumberFormat="1" applyFont="1" applyBorder="1"/>
    <xf numFmtId="41" fontId="25" fillId="0" borderId="22" xfId="0" applyNumberFormat="1" applyFont="1" applyBorder="1"/>
    <xf numFmtId="41" fontId="25" fillId="0" borderId="21" xfId="0" applyNumberFormat="1" applyFont="1" applyBorder="1"/>
    <xf numFmtId="194" fontId="25" fillId="0" borderId="9" xfId="0" applyNumberFormat="1" applyFont="1" applyBorder="1"/>
    <xf numFmtId="0" fontId="26" fillId="0" borderId="56" xfId="0" applyFont="1" applyBorder="1"/>
    <xf numFmtId="41" fontId="25" fillId="0" borderId="59" xfId="0" applyNumberFormat="1" applyFont="1" applyBorder="1"/>
    <xf numFmtId="1" fontId="27" fillId="0" borderId="56" xfId="0" applyNumberFormat="1" applyFont="1" applyFill="1" applyBorder="1" applyAlignment="1">
      <alignment horizontal="center" vertical="center" wrapText="1"/>
    </xf>
    <xf numFmtId="0" fontId="26" fillId="0" borderId="52" xfId="0" applyFont="1" applyBorder="1" applyAlignment="1">
      <alignment horizontal="center"/>
    </xf>
    <xf numFmtId="0" fontId="27" fillId="0" borderId="2" xfId="0" applyFont="1" applyFill="1" applyBorder="1" applyAlignment="1">
      <alignment horizontal="centerContinuous" vertical="center" wrapText="1"/>
    </xf>
    <xf numFmtId="0" fontId="27" fillId="0" borderId="51" xfId="0" applyFont="1" applyFill="1" applyBorder="1" applyAlignment="1">
      <alignment horizontal="centerContinuous" vertical="center" wrapText="1"/>
    </xf>
    <xf numFmtId="0" fontId="27" fillId="0" borderId="23" xfId="0" applyFont="1" applyFill="1" applyBorder="1" applyAlignment="1">
      <alignment horizontal="centerContinuous" vertical="center" wrapText="1"/>
    </xf>
    <xf numFmtId="0" fontId="27" fillId="0" borderId="55" xfId="0" applyFont="1" applyFill="1" applyBorder="1" applyAlignment="1">
      <alignment horizontal="centerContinuous" vertical="center" wrapText="1"/>
    </xf>
    <xf numFmtId="177" fontId="26" fillId="0" borderId="0" xfId="0" applyNumberFormat="1" applyFont="1" applyFill="1" applyBorder="1"/>
    <xf numFmtId="178" fontId="27" fillId="0" borderId="0" xfId="1" applyNumberFormat="1" applyFont="1" applyFill="1" applyBorder="1"/>
    <xf numFmtId="178" fontId="26" fillId="0" borderId="23" xfId="1" applyNumberFormat="1" applyFont="1" applyFill="1" applyBorder="1" applyAlignment="1">
      <alignment horizontal="center"/>
    </xf>
    <xf numFmtId="178" fontId="26" fillId="0" borderId="55" xfId="1" applyNumberFormat="1" applyFont="1" applyFill="1" applyBorder="1" applyAlignment="1">
      <alignment horizontal="center"/>
    </xf>
    <xf numFmtId="0" fontId="25" fillId="0" borderId="22" xfId="0" applyFont="1" applyBorder="1" applyAlignment="1">
      <alignment horizontal="left"/>
    </xf>
    <xf numFmtId="0" fontId="25" fillId="0" borderId="21" xfId="0" applyFont="1" applyBorder="1" applyAlignment="1">
      <alignment horizontal="left"/>
    </xf>
    <xf numFmtId="0" fontId="25" fillId="0" borderId="86" xfId="0" applyFont="1" applyBorder="1" applyAlignment="1">
      <alignment horizontal="left"/>
    </xf>
    <xf numFmtId="0" fontId="25" fillId="0" borderId="3" xfId="0" applyFont="1" applyBorder="1" applyAlignment="1">
      <alignment horizontal="left"/>
    </xf>
    <xf numFmtId="0" fontId="25" fillId="0" borderId="48" xfId="0" applyFont="1" applyBorder="1" applyAlignment="1">
      <alignment horizontal="left"/>
    </xf>
    <xf numFmtId="0" fontId="25" fillId="0" borderId="44" xfId="0" applyFont="1" applyBorder="1" applyAlignment="1">
      <alignment horizontal="left"/>
    </xf>
    <xf numFmtId="165" fontId="25" fillId="0" borderId="48" xfId="1" applyFont="1" applyBorder="1"/>
    <xf numFmtId="0" fontId="26" fillId="0" borderId="47" xfId="0" applyFont="1" applyBorder="1" applyAlignment="1">
      <alignment horizontal="center"/>
    </xf>
    <xf numFmtId="0" fontId="25" fillId="0" borderId="87" xfId="0" applyFont="1" applyBorder="1"/>
    <xf numFmtId="0" fontId="25" fillId="0" borderId="88" xfId="0" applyFont="1" applyBorder="1"/>
    <xf numFmtId="0" fontId="25" fillId="0" borderId="62" xfId="0" applyFont="1" applyBorder="1"/>
    <xf numFmtId="0" fontId="25" fillId="0" borderId="82" xfId="0" applyFont="1" applyBorder="1"/>
    <xf numFmtId="0" fontId="25" fillId="0" borderId="89" xfId="0" applyFont="1" applyBorder="1"/>
    <xf numFmtId="0" fontId="25" fillId="0" borderId="86" xfId="0" applyFont="1" applyBorder="1"/>
    <xf numFmtId="0" fontId="25" fillId="0" borderId="9" xfId="0" applyFont="1" applyBorder="1" applyAlignment="1">
      <alignment horizontal="left"/>
    </xf>
    <xf numFmtId="0" fontId="25" fillId="0" borderId="46" xfId="0" applyFont="1" applyBorder="1" applyAlignment="1">
      <alignment horizontal="left"/>
    </xf>
    <xf numFmtId="0" fontId="18" fillId="0" borderId="2" xfId="0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 wrapText="1"/>
    </xf>
    <xf numFmtId="0" fontId="18" fillId="0" borderId="9" xfId="0" applyFont="1" applyBorder="1"/>
    <xf numFmtId="0" fontId="18" fillId="0" borderId="3" xfId="0" applyFont="1" applyFill="1" applyBorder="1" applyAlignment="1">
      <alignment horizontal="center"/>
    </xf>
    <xf numFmtId="0" fontId="26" fillId="0" borderId="3" xfId="0" applyFont="1" applyFill="1" applyBorder="1" applyAlignment="1">
      <alignment horizontal="right"/>
    </xf>
    <xf numFmtId="0" fontId="25" fillId="0" borderId="0" xfId="0" applyFont="1" applyAlignment="1">
      <alignment horizontal="right"/>
    </xf>
    <xf numFmtId="0" fontId="0" fillId="0" borderId="0" xfId="0" applyFont="1" applyFill="1" applyBorder="1"/>
    <xf numFmtId="0" fontId="18" fillId="0" borderId="0" xfId="0" applyFont="1" applyAlignment="1">
      <alignment horizontal="left"/>
    </xf>
    <xf numFmtId="0" fontId="73" fillId="0" borderId="0" xfId="0" applyFont="1" applyBorder="1"/>
    <xf numFmtId="0" fontId="25" fillId="0" borderId="14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 indent="2"/>
    </xf>
    <xf numFmtId="41" fontId="26" fillId="0" borderId="24" xfId="11472" applyNumberFormat="1" applyFont="1" applyFill="1" applyBorder="1"/>
    <xf numFmtId="2" fontId="25" fillId="0" borderId="12" xfId="0" applyNumberFormat="1" applyFont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3" fontId="27" fillId="0" borderId="9" xfId="41798" applyNumberFormat="1" applyFont="1" applyFill="1" applyBorder="1" applyAlignment="1">
      <alignment horizontal="right" vertical="center"/>
    </xf>
    <xf numFmtId="0" fontId="26" fillId="0" borderId="1" xfId="0" applyFont="1" applyFill="1" applyBorder="1"/>
    <xf numFmtId="165" fontId="26" fillId="0" borderId="10" xfId="1" applyFont="1" applyFill="1" applyBorder="1" applyAlignment="1">
      <alignment horizontal="right"/>
    </xf>
    <xf numFmtId="165" fontId="26" fillId="0" borderId="5" xfId="1" applyFont="1" applyFill="1" applyBorder="1" applyAlignment="1">
      <alignment horizontal="right"/>
    </xf>
    <xf numFmtId="165" fontId="26" fillId="0" borderId="16" xfId="1" applyFont="1" applyFill="1" applyBorder="1" applyAlignment="1">
      <alignment horizontal="right"/>
    </xf>
    <xf numFmtId="177" fontId="26" fillId="0" borderId="0" xfId="0" applyNumberFormat="1" applyFont="1" applyFill="1" applyBorder="1" applyAlignment="1">
      <alignment horizontal="right"/>
    </xf>
    <xf numFmtId="0" fontId="26" fillId="0" borderId="56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 wrapText="1"/>
    </xf>
    <xf numFmtId="0" fontId="27" fillId="0" borderId="56" xfId="0" applyFont="1" applyBorder="1" applyAlignment="1">
      <alignment horizontal="center"/>
    </xf>
    <xf numFmtId="0" fontId="27" fillId="0" borderId="52" xfId="0" applyFont="1" applyBorder="1" applyAlignment="1">
      <alignment horizontal="center"/>
    </xf>
    <xf numFmtId="165" fontId="18" fillId="0" borderId="3" xfId="1" applyFont="1" applyFill="1" applyBorder="1"/>
    <xf numFmtId="165" fontId="0" fillId="0" borderId="3" xfId="1" applyFont="1" applyBorder="1"/>
    <xf numFmtId="165" fontId="0" fillId="0" borderId="19" xfId="1" applyFont="1" applyBorder="1"/>
    <xf numFmtId="165" fontId="0" fillId="0" borderId="4" xfId="1" applyFont="1" applyBorder="1"/>
    <xf numFmtId="165" fontId="0" fillId="0" borderId="11" xfId="1" applyFont="1" applyBorder="1"/>
    <xf numFmtId="165" fontId="0" fillId="0" borderId="2" xfId="1" applyFont="1" applyBorder="1"/>
    <xf numFmtId="0" fontId="18" fillId="0" borderId="10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wrapText="1"/>
    </xf>
    <xf numFmtId="165" fontId="18" fillId="0" borderId="1" xfId="1" applyFont="1" applyFill="1" applyBorder="1" applyAlignment="1">
      <alignment wrapText="1"/>
    </xf>
    <xf numFmtId="165" fontId="18" fillId="0" borderId="10" xfId="1" applyFont="1" applyBorder="1"/>
    <xf numFmtId="165" fontId="18" fillId="0" borderId="5" xfId="1" applyFont="1" applyBorder="1"/>
    <xf numFmtId="165" fontId="18" fillId="0" borderId="16" xfId="1" applyFont="1" applyBorder="1"/>
    <xf numFmtId="0" fontId="25" fillId="0" borderId="24" xfId="0" applyFont="1" applyBorder="1"/>
    <xf numFmtId="0" fontId="25" fillId="0" borderId="19" xfId="0" applyFont="1" applyBorder="1" applyAlignment="1">
      <alignment horizontal="center"/>
    </xf>
    <xf numFmtId="178" fontId="25" fillId="0" borderId="22" xfId="1" applyNumberFormat="1" applyFont="1" applyBorder="1" applyAlignment="1"/>
    <xf numFmtId="0" fontId="25" fillId="0" borderId="69" xfId="0" applyFont="1" applyBorder="1" applyAlignment="1">
      <alignment horizontal="center" vertical="center" wrapText="1"/>
    </xf>
    <xf numFmtId="165" fontId="25" fillId="0" borderId="24" xfId="1" applyFont="1" applyBorder="1"/>
    <xf numFmtId="178" fontId="25" fillId="0" borderId="0" xfId="0" applyNumberFormat="1" applyFont="1" applyFill="1"/>
    <xf numFmtId="165" fontId="76" fillId="0" borderId="17" xfId="1" applyFont="1" applyBorder="1" applyAlignment="1">
      <alignment horizontal="right"/>
    </xf>
    <xf numFmtId="165" fontId="76" fillId="0" borderId="0" xfId="1" applyFont="1" applyBorder="1" applyAlignment="1">
      <alignment horizontal="right"/>
    </xf>
    <xf numFmtId="165" fontId="76" fillId="0" borderId="18" xfId="1" applyFont="1" applyBorder="1" applyAlignment="1">
      <alignment horizontal="right"/>
    </xf>
    <xf numFmtId="165" fontId="76" fillId="0" borderId="19" xfId="1" applyFont="1" applyBorder="1" applyAlignment="1">
      <alignment horizontal="right"/>
    </xf>
    <xf numFmtId="165" fontId="76" fillId="0" borderId="9" xfId="1" applyFont="1" applyBorder="1" applyAlignment="1">
      <alignment horizontal="right"/>
    </xf>
    <xf numFmtId="165" fontId="76" fillId="0" borderId="20" xfId="1" applyFont="1" applyBorder="1" applyAlignment="1">
      <alignment horizontal="right"/>
    </xf>
    <xf numFmtId="178" fontId="25" fillId="0" borderId="18" xfId="1" applyNumberFormat="1" applyFont="1" applyBorder="1" applyAlignment="1">
      <alignment horizontal="center"/>
    </xf>
    <xf numFmtId="165" fontId="25" fillId="0" borderId="20" xfId="1" applyFont="1" applyBorder="1" applyAlignment="1">
      <alignment horizontal="center"/>
    </xf>
    <xf numFmtId="178" fontId="25" fillId="0" borderId="22" xfId="1" applyNumberFormat="1" applyFont="1" applyBorder="1" applyAlignment="1">
      <alignment horizontal="center"/>
    </xf>
    <xf numFmtId="178" fontId="25" fillId="0" borderId="0" xfId="1" applyNumberFormat="1" applyFont="1" applyBorder="1" applyAlignment="1">
      <alignment horizontal="center"/>
    </xf>
    <xf numFmtId="165" fontId="25" fillId="0" borderId="21" xfId="1" applyNumberFormat="1" applyFont="1" applyBorder="1" applyAlignment="1">
      <alignment horizontal="center"/>
    </xf>
    <xf numFmtId="178" fontId="25" fillId="0" borderId="0" xfId="0" applyNumberFormat="1" applyFont="1"/>
    <xf numFmtId="0" fontId="26" fillId="0" borderId="56" xfId="0" applyFont="1" applyBorder="1" applyAlignment="1">
      <alignment horizontal="center"/>
    </xf>
    <xf numFmtId="0" fontId="18" fillId="2" borderId="17" xfId="0" applyFont="1" applyFill="1" applyBorder="1" applyAlignment="1">
      <alignment vertical="center"/>
    </xf>
    <xf numFmtId="3" fontId="18" fillId="2" borderId="18" xfId="0" applyNumberFormat="1" applyFont="1" applyFill="1" applyBorder="1" applyAlignment="1">
      <alignment vertical="center"/>
    </xf>
    <xf numFmtId="0" fontId="27" fillId="2" borderId="69" xfId="0" applyFont="1" applyFill="1" applyBorder="1" applyAlignment="1">
      <alignment vertical="center"/>
    </xf>
    <xf numFmtId="3" fontId="27" fillId="2" borderId="70" xfId="0" applyNumberFormat="1" applyFont="1" applyFill="1" applyBorder="1" applyAlignment="1">
      <alignment vertical="center"/>
    </xf>
    <xf numFmtId="0" fontId="26" fillId="0" borderId="56" xfId="0" applyFont="1" applyFill="1" applyBorder="1" applyAlignment="1">
      <alignment horizontal="center" vertical="center" wrapText="1"/>
    </xf>
    <xf numFmtId="0" fontId="26" fillId="0" borderId="57" xfId="0" applyFont="1" applyFill="1" applyBorder="1" applyAlignment="1">
      <alignment horizontal="center" vertical="center" wrapText="1"/>
    </xf>
    <xf numFmtId="0" fontId="26" fillId="0" borderId="58" xfId="0" applyFont="1" applyFill="1" applyBorder="1" applyAlignment="1">
      <alignment horizontal="center" vertical="center" wrapText="1"/>
    </xf>
    <xf numFmtId="3" fontId="25" fillId="0" borderId="18" xfId="0" applyNumberFormat="1" applyFont="1" applyFill="1" applyBorder="1" applyAlignment="1">
      <alignment vertical="center"/>
    </xf>
    <xf numFmtId="3" fontId="26" fillId="0" borderId="70" xfId="0" applyNumberFormat="1" applyFont="1" applyFill="1" applyBorder="1"/>
    <xf numFmtId="0" fontId="27" fillId="0" borderId="5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vertical="center" wrapText="1"/>
    </xf>
    <xf numFmtId="0" fontId="27" fillId="0" borderId="58" xfId="0" applyFont="1" applyFill="1" applyBorder="1" applyAlignment="1">
      <alignment vertical="center" wrapText="1"/>
    </xf>
    <xf numFmtId="178" fontId="18" fillId="2" borderId="18" xfId="1" applyNumberFormat="1" applyFont="1" applyFill="1" applyBorder="1" applyAlignment="1">
      <alignment vertical="center"/>
    </xf>
    <xf numFmtId="0" fontId="18" fillId="2" borderId="17" xfId="0" applyFont="1" applyFill="1" applyBorder="1" applyAlignment="1">
      <alignment vertical="center" wrapText="1"/>
    </xf>
    <xf numFmtId="178" fontId="18" fillId="2" borderId="18" xfId="1" applyNumberFormat="1" applyFont="1" applyFill="1" applyBorder="1" applyAlignment="1">
      <alignment vertical="center" wrapText="1"/>
    </xf>
    <xf numFmtId="0" fontId="18" fillId="2" borderId="19" xfId="0" applyFont="1" applyFill="1" applyBorder="1" applyAlignment="1">
      <alignment vertical="center"/>
    </xf>
    <xf numFmtId="178" fontId="18" fillId="2" borderId="20" xfId="1" applyNumberFormat="1" applyFont="1" applyFill="1" applyBorder="1" applyAlignment="1">
      <alignment vertical="center"/>
    </xf>
    <xf numFmtId="0" fontId="27" fillId="0" borderId="56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 vertical="center" wrapText="1"/>
    </xf>
    <xf numFmtId="0" fontId="27" fillId="0" borderId="58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vertical="center" wrapText="1"/>
    </xf>
    <xf numFmtId="178" fontId="18" fillId="0" borderId="18" xfId="1" applyNumberFormat="1" applyFont="1" applyFill="1" applyBorder="1" applyAlignment="1">
      <alignment vertical="center" wrapText="1"/>
    </xf>
    <xf numFmtId="0" fontId="18" fillId="0" borderId="17" xfId="0" applyFont="1" applyFill="1" applyBorder="1" applyAlignment="1">
      <alignment vertical="center"/>
    </xf>
    <xf numFmtId="178" fontId="18" fillId="0" borderId="18" xfId="1" applyNumberFormat="1" applyFont="1" applyFill="1" applyBorder="1" applyAlignment="1">
      <alignment vertical="center"/>
    </xf>
    <xf numFmtId="0" fontId="27" fillId="0" borderId="50" xfId="0" applyFont="1" applyFill="1" applyBorder="1" applyAlignment="1">
      <alignment vertical="center"/>
    </xf>
    <xf numFmtId="178" fontId="27" fillId="0" borderId="71" xfId="1" applyNumberFormat="1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178" fontId="27" fillId="0" borderId="20" xfId="1" applyNumberFormat="1" applyFont="1" applyFill="1" applyBorder="1" applyAlignment="1">
      <alignment vertical="center"/>
    </xf>
    <xf numFmtId="41" fontId="18" fillId="0" borderId="18" xfId="0" applyNumberFormat="1" applyFont="1" applyFill="1" applyBorder="1" applyAlignment="1">
      <alignment vertical="center"/>
    </xf>
    <xf numFmtId="41" fontId="18" fillId="0" borderId="18" xfId="0" applyNumberFormat="1" applyFont="1" applyFill="1" applyBorder="1" applyAlignment="1">
      <alignment vertical="center" wrapText="1"/>
    </xf>
    <xf numFmtId="2" fontId="18" fillId="0" borderId="45" xfId="41610" applyNumberFormat="1" applyFont="1" applyFill="1" applyBorder="1" applyAlignment="1">
      <alignment vertical="center"/>
    </xf>
    <xf numFmtId="41" fontId="18" fillId="0" borderId="60" xfId="0" applyNumberFormat="1" applyFont="1" applyFill="1" applyBorder="1" applyAlignment="1">
      <alignment vertical="center"/>
    </xf>
    <xf numFmtId="2" fontId="27" fillId="0" borderId="19" xfId="0" applyNumberFormat="1" applyFont="1" applyFill="1" applyBorder="1" applyAlignment="1">
      <alignment vertical="center"/>
    </xf>
    <xf numFmtId="41" fontId="27" fillId="0" borderId="20" xfId="0" applyNumberFormat="1" applyFont="1" applyFill="1" applyBorder="1" applyAlignment="1">
      <alignment vertical="center" wrapText="1"/>
    </xf>
    <xf numFmtId="2" fontId="26" fillId="0" borderId="19" xfId="0" applyNumberFormat="1" applyFont="1" applyBorder="1"/>
    <xf numFmtId="41" fontId="26" fillId="2" borderId="70" xfId="0" applyNumberFormat="1" applyFont="1" applyFill="1" applyBorder="1" applyAlignment="1">
      <alignment vertical="center"/>
    </xf>
    <xf numFmtId="0" fontId="26" fillId="0" borderId="57" xfId="0" applyFont="1" applyFill="1" applyBorder="1" applyAlignment="1">
      <alignment vertical="center" wrapText="1"/>
    </xf>
    <xf numFmtId="0" fontId="26" fillId="0" borderId="58" xfId="0" applyFont="1" applyFill="1" applyBorder="1" applyAlignment="1">
      <alignment vertical="center" wrapText="1"/>
    </xf>
    <xf numFmtId="41" fontId="25" fillId="0" borderId="18" xfId="0" applyNumberFormat="1" applyFont="1" applyFill="1" applyBorder="1" applyAlignment="1">
      <alignment vertical="center" wrapText="1"/>
    </xf>
    <xf numFmtId="41" fontId="25" fillId="0" borderId="18" xfId="0" applyNumberFormat="1" applyFont="1" applyFill="1" applyBorder="1" applyAlignment="1">
      <alignment vertical="center"/>
    </xf>
    <xf numFmtId="41" fontId="25" fillId="0" borderId="20" xfId="0" applyNumberFormat="1" applyFont="1" applyFill="1" applyBorder="1" applyAlignment="1">
      <alignment vertical="center"/>
    </xf>
    <xf numFmtId="2" fontId="18" fillId="0" borderId="45" xfId="0" applyNumberFormat="1" applyFont="1" applyFill="1" applyBorder="1" applyAlignment="1">
      <alignment vertical="center"/>
    </xf>
    <xf numFmtId="41" fontId="18" fillId="0" borderId="60" xfId="0" applyNumberFormat="1" applyFont="1" applyFill="1" applyBorder="1" applyAlignment="1">
      <alignment vertical="center" wrapText="1"/>
    </xf>
    <xf numFmtId="2" fontId="27" fillId="0" borderId="17" xfId="0" applyNumberFormat="1" applyFont="1" applyFill="1" applyBorder="1" applyAlignment="1">
      <alignment vertical="center"/>
    </xf>
    <xf numFmtId="41" fontId="27" fillId="0" borderId="18" xfId="0" applyNumberFormat="1" applyFont="1" applyFill="1" applyBorder="1" applyAlignment="1">
      <alignment vertical="center" wrapText="1"/>
    </xf>
    <xf numFmtId="2" fontId="27" fillId="0" borderId="19" xfId="0" applyNumberFormat="1" applyFont="1" applyFill="1" applyBorder="1"/>
    <xf numFmtId="41" fontId="27" fillId="0" borderId="20" xfId="0" applyNumberFormat="1" applyFont="1" applyFill="1" applyBorder="1" applyAlignment="1">
      <alignment vertical="center"/>
    </xf>
    <xf numFmtId="2" fontId="18" fillId="0" borderId="54" xfId="0" applyNumberFormat="1" applyFont="1" applyFill="1" applyBorder="1" applyAlignment="1">
      <alignment vertical="center"/>
    </xf>
    <xf numFmtId="41" fontId="25" fillId="0" borderId="59" xfId="0" applyNumberFormat="1" applyFont="1" applyFill="1" applyBorder="1" applyAlignment="1">
      <alignment horizontal="right" vertical="center"/>
    </xf>
    <xf numFmtId="41" fontId="25" fillId="0" borderId="18" xfId="0" applyNumberFormat="1" applyFont="1" applyFill="1" applyBorder="1" applyAlignment="1">
      <alignment horizontal="right" vertical="center" wrapText="1"/>
    </xf>
    <xf numFmtId="41" fontId="25" fillId="0" borderId="18" xfId="0" applyNumberFormat="1" applyFont="1" applyFill="1" applyBorder="1" applyAlignment="1">
      <alignment horizontal="right" vertical="center"/>
    </xf>
    <xf numFmtId="41" fontId="25" fillId="0" borderId="60" xfId="0" applyNumberFormat="1" applyFont="1" applyFill="1" applyBorder="1" applyAlignment="1">
      <alignment horizontal="right" vertical="center"/>
    </xf>
    <xf numFmtId="2" fontId="27" fillId="0" borderId="50" xfId="0" applyNumberFormat="1" applyFont="1" applyFill="1" applyBorder="1"/>
    <xf numFmtId="41" fontId="27" fillId="0" borderId="71" xfId="0" applyNumberFormat="1" applyFont="1" applyFill="1" applyBorder="1" applyAlignment="1">
      <alignment horizontal="right" vertical="center"/>
    </xf>
    <xf numFmtId="41" fontId="27" fillId="0" borderId="20" xfId="0" applyNumberFormat="1" applyFont="1" applyFill="1" applyBorder="1" applyAlignment="1">
      <alignment horizontal="right" vertical="center"/>
    </xf>
    <xf numFmtId="1" fontId="27" fillId="0" borderId="57" xfId="0" applyNumberFormat="1" applyFont="1" applyFill="1" applyBorder="1" applyAlignment="1">
      <alignment vertical="center" wrapText="1"/>
    </xf>
    <xf numFmtId="1" fontId="27" fillId="0" borderId="58" xfId="0" applyNumberFormat="1" applyFont="1" applyFill="1" applyBorder="1" applyAlignment="1">
      <alignment vertical="center" wrapText="1"/>
    </xf>
    <xf numFmtId="41" fontId="18" fillId="0" borderId="59" xfId="0" applyNumberFormat="1" applyFont="1" applyFill="1" applyBorder="1" applyAlignment="1">
      <alignment vertical="center" wrapText="1"/>
    </xf>
    <xf numFmtId="1" fontId="27" fillId="0" borderId="69" xfId="0" applyNumberFormat="1" applyFont="1" applyFill="1" applyBorder="1" applyAlignment="1">
      <alignment vertical="center"/>
    </xf>
    <xf numFmtId="41" fontId="27" fillId="0" borderId="70" xfId="0" applyNumberFormat="1" applyFont="1" applyFill="1" applyBorder="1" applyAlignment="1">
      <alignment vertical="center"/>
    </xf>
    <xf numFmtId="0" fontId="25" fillId="2" borderId="17" xfId="0" applyFont="1" applyFill="1" applyBorder="1" applyAlignment="1">
      <alignment vertical="center"/>
    </xf>
    <xf numFmtId="2" fontId="27" fillId="0" borderId="69" xfId="0" applyNumberFormat="1" applyFont="1" applyFill="1" applyBorder="1"/>
    <xf numFmtId="3" fontId="27" fillId="0" borderId="69" xfId="0" applyNumberFormat="1" applyFont="1" applyFill="1" applyBorder="1" applyAlignment="1">
      <alignment vertical="center"/>
    </xf>
    <xf numFmtId="1" fontId="18" fillId="0" borderId="17" xfId="0" applyNumberFormat="1" applyFont="1" applyFill="1" applyBorder="1" applyAlignment="1">
      <alignment vertical="center" wrapText="1"/>
    </xf>
    <xf numFmtId="173" fontId="18" fillId="0" borderId="18" xfId="0" applyNumberFormat="1" applyFont="1" applyFill="1" applyBorder="1" applyAlignment="1">
      <alignment vertical="center" wrapText="1"/>
    </xf>
    <xf numFmtId="173" fontId="18" fillId="0" borderId="18" xfId="0" applyNumberFormat="1" applyFont="1" applyFill="1" applyBorder="1" applyAlignment="1">
      <alignment vertical="center"/>
    </xf>
    <xf numFmtId="173" fontId="18" fillId="0" borderId="18" xfId="41610" applyNumberFormat="1" applyFont="1" applyFill="1" applyBorder="1" applyAlignment="1">
      <alignment vertical="center"/>
    </xf>
    <xf numFmtId="173" fontId="18" fillId="0" borderId="20" xfId="0" applyNumberFormat="1" applyFont="1" applyFill="1" applyBorder="1" applyAlignment="1">
      <alignment vertical="center"/>
    </xf>
    <xf numFmtId="2" fontId="27" fillId="0" borderId="50" xfId="0" applyNumberFormat="1" applyFont="1" applyFill="1" applyBorder="1" applyAlignment="1">
      <alignment vertical="center"/>
    </xf>
    <xf numFmtId="41" fontId="27" fillId="0" borderId="71" xfId="0" applyNumberFormat="1" applyFont="1" applyFill="1" applyBorder="1" applyAlignment="1">
      <alignment vertical="center"/>
    </xf>
    <xf numFmtId="0" fontId="27" fillId="2" borderId="19" xfId="0" applyFont="1" applyFill="1" applyBorder="1" applyAlignment="1">
      <alignment vertical="center"/>
    </xf>
    <xf numFmtId="0" fontId="26" fillId="0" borderId="56" xfId="0" applyFont="1" applyFill="1" applyBorder="1" applyAlignment="1">
      <alignment horizontal="center"/>
    </xf>
    <xf numFmtId="1" fontId="26" fillId="0" borderId="57" xfId="11472" applyNumberFormat="1" applyFont="1" applyFill="1" applyBorder="1"/>
    <xf numFmtId="1" fontId="26" fillId="0" borderId="58" xfId="11472" applyNumberFormat="1" applyFont="1" applyFill="1" applyBorder="1"/>
    <xf numFmtId="179" fontId="18" fillId="0" borderId="17" xfId="11472" applyNumberFormat="1" applyFont="1" applyFill="1" applyBorder="1"/>
    <xf numFmtId="41" fontId="25" fillId="0" borderId="18" xfId="11472" applyNumberFormat="1" applyFont="1" applyFill="1" applyBorder="1"/>
    <xf numFmtId="179" fontId="27" fillId="0" borderId="69" xfId="11472" applyNumberFormat="1" applyFont="1" applyFill="1" applyBorder="1" applyAlignment="1">
      <alignment horizontal="left"/>
    </xf>
    <xf numFmtId="41" fontId="26" fillId="0" borderId="70" xfId="11472" applyNumberFormat="1" applyFont="1" applyFill="1" applyBorder="1"/>
    <xf numFmtId="0" fontId="27" fillId="0" borderId="57" xfId="41797" applyFont="1" applyFill="1" applyBorder="1" applyAlignment="1">
      <alignment horizontal="right" vertical="center" wrapText="1"/>
    </xf>
    <xf numFmtId="0" fontId="27" fillId="0" borderId="58" xfId="41797" applyFont="1" applyFill="1" applyBorder="1" applyAlignment="1">
      <alignment horizontal="right" vertical="center" wrapText="1"/>
    </xf>
    <xf numFmtId="41" fontId="18" fillId="0" borderId="18" xfId="41609" applyNumberFormat="1" applyFont="1" applyFill="1" applyBorder="1" applyAlignment="1">
      <alignment horizontal="right" vertical="center"/>
    </xf>
    <xf numFmtId="2" fontId="27" fillId="0" borderId="69" xfId="0" applyNumberFormat="1" applyFont="1" applyFill="1" applyBorder="1" applyAlignment="1">
      <alignment vertical="center"/>
    </xf>
    <xf numFmtId="41" fontId="27" fillId="0" borderId="70" xfId="41608" applyNumberFormat="1" applyFont="1" applyFill="1" applyBorder="1" applyAlignment="1">
      <alignment horizontal="right" vertical="center"/>
    </xf>
    <xf numFmtId="2" fontId="26" fillId="0" borderId="69" xfId="0" applyNumberFormat="1" applyFont="1" applyFill="1" applyBorder="1"/>
    <xf numFmtId="41" fontId="64" fillId="0" borderId="70" xfId="41609" applyNumberFormat="1" applyFont="1" applyFill="1" applyBorder="1" applyAlignment="1">
      <alignment horizontal="right" vertical="center"/>
    </xf>
    <xf numFmtId="3" fontId="18" fillId="0" borderId="18" xfId="41608" applyNumberFormat="1" applyFont="1" applyFill="1" applyBorder="1" applyAlignment="1">
      <alignment horizontal="right" vertical="center"/>
    </xf>
    <xf numFmtId="41" fontId="18" fillId="0" borderId="18" xfId="41608" applyNumberFormat="1" applyFont="1" applyFill="1" applyBorder="1" applyAlignment="1">
      <alignment horizontal="right" vertical="center"/>
    </xf>
    <xf numFmtId="41" fontId="18" fillId="0" borderId="60" xfId="41608" applyNumberFormat="1" applyFont="1" applyFill="1" applyBorder="1" applyAlignment="1">
      <alignment horizontal="right" vertical="center"/>
    </xf>
    <xf numFmtId="41" fontId="27" fillId="0" borderId="18" xfId="41608" applyNumberFormat="1" applyFont="1" applyFill="1" applyBorder="1" applyAlignment="1">
      <alignment horizontal="right" vertical="center"/>
    </xf>
    <xf numFmtId="2" fontId="26" fillId="0" borderId="19" xfId="0" applyNumberFormat="1" applyFont="1" applyFill="1" applyBorder="1"/>
    <xf numFmtId="41" fontId="64" fillId="0" borderId="20" xfId="41609" applyNumberFormat="1" applyFont="1" applyFill="1" applyBorder="1" applyAlignment="1">
      <alignment horizontal="right" vertical="center"/>
    </xf>
    <xf numFmtId="0" fontId="26" fillId="0" borderId="57" xfId="0" applyFont="1" applyFill="1" applyBorder="1" applyAlignment="1">
      <alignment horizontal="center"/>
    </xf>
    <xf numFmtId="0" fontId="26" fillId="0" borderId="58" xfId="0" applyFont="1" applyFill="1" applyBorder="1" applyAlignment="1">
      <alignment horizontal="center"/>
    </xf>
    <xf numFmtId="0" fontId="25" fillId="0" borderId="19" xfId="0" applyFont="1" applyBorder="1"/>
    <xf numFmtId="0" fontId="26" fillId="0" borderId="57" xfId="0" applyFont="1" applyBorder="1" applyAlignment="1">
      <alignment horizontal="center"/>
    </xf>
    <xf numFmtId="0" fontId="26" fillId="0" borderId="58" xfId="0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41" fontId="25" fillId="0" borderId="0" xfId="1" applyNumberFormat="1" applyFont="1" applyBorder="1"/>
    <xf numFmtId="0" fontId="26" fillId="0" borderId="69" xfId="0" applyFont="1" applyBorder="1" applyAlignment="1">
      <alignment horizontal="center"/>
    </xf>
    <xf numFmtId="41" fontId="26" fillId="0" borderId="70" xfId="0" applyNumberFormat="1" applyFont="1" applyBorder="1"/>
    <xf numFmtId="1" fontId="26" fillId="0" borderId="57" xfId="1" applyNumberFormat="1" applyFont="1" applyFill="1" applyBorder="1"/>
    <xf numFmtId="1" fontId="26" fillId="0" borderId="58" xfId="1" applyNumberFormat="1" applyFont="1" applyFill="1" applyBorder="1"/>
    <xf numFmtId="0" fontId="25" fillId="0" borderId="17" xfId="0" applyFont="1" applyFill="1" applyBorder="1" applyAlignment="1">
      <alignment horizontal="left"/>
    </xf>
    <xf numFmtId="41" fontId="25" fillId="0" borderId="18" xfId="1" applyNumberFormat="1" applyFont="1" applyFill="1" applyBorder="1"/>
    <xf numFmtId="0" fontId="26" fillId="0" borderId="69" xfId="0" applyFont="1" applyFill="1" applyBorder="1" applyAlignment="1">
      <alignment horizontal="left"/>
    </xf>
    <xf numFmtId="41" fontId="26" fillId="0" borderId="70" xfId="1" applyNumberFormat="1" applyFont="1" applyFill="1" applyBorder="1"/>
    <xf numFmtId="0" fontId="27" fillId="0" borderId="56" xfId="41798" applyFont="1" applyFill="1" applyBorder="1" applyAlignment="1">
      <alignment horizontal="center"/>
    </xf>
    <xf numFmtId="192" fontId="27" fillId="0" borderId="57" xfId="41798" applyNumberFormat="1" applyFont="1" applyFill="1" applyBorder="1" applyAlignment="1">
      <alignment horizontal="right"/>
    </xf>
    <xf numFmtId="192" fontId="27" fillId="0" borderId="58" xfId="41798" applyNumberFormat="1" applyFont="1" applyFill="1" applyBorder="1" applyAlignment="1">
      <alignment horizontal="right"/>
    </xf>
    <xf numFmtId="2" fontId="18" fillId="0" borderId="17" xfId="28964" applyNumberFormat="1" applyFont="1" applyFill="1" applyBorder="1" applyAlignment="1">
      <alignment vertical="center"/>
    </xf>
    <xf numFmtId="41" fontId="18" fillId="0" borderId="18" xfId="41798" applyNumberFormat="1" applyFont="1" applyFill="1" applyBorder="1" applyAlignment="1">
      <alignment horizontal="right" vertical="center"/>
    </xf>
    <xf numFmtId="0" fontId="18" fillId="0" borderId="17" xfId="28964" applyFont="1" applyFill="1" applyBorder="1" applyAlignment="1">
      <alignment vertical="center"/>
    </xf>
    <xf numFmtId="2" fontId="18" fillId="0" borderId="17" xfId="41816" applyNumberFormat="1" applyFont="1" applyFill="1" applyBorder="1" applyAlignment="1">
      <alignment vertical="center"/>
    </xf>
    <xf numFmtId="41" fontId="27" fillId="0" borderId="70" xfId="41798" applyNumberFormat="1" applyFont="1" applyFill="1" applyBorder="1" applyAlignment="1">
      <alignment horizontal="right" vertical="center"/>
    </xf>
    <xf numFmtId="3" fontId="18" fillId="0" borderId="18" xfId="41798" applyNumberFormat="1" applyFont="1" applyFill="1" applyBorder="1" applyAlignment="1">
      <alignment horizontal="right" vertical="center"/>
    </xf>
    <xf numFmtId="0" fontId="18" fillId="0" borderId="17" xfId="28964" applyFont="1" applyFill="1" applyBorder="1"/>
    <xf numFmtId="3" fontId="27" fillId="0" borderId="70" xfId="41799" applyNumberFormat="1" applyFont="1" applyFill="1" applyBorder="1" applyAlignment="1">
      <alignment vertical="center"/>
    </xf>
    <xf numFmtId="0" fontId="69" fillId="0" borderId="56" xfId="41799" applyFont="1" applyFill="1" applyBorder="1"/>
    <xf numFmtId="0" fontId="69" fillId="0" borderId="57" xfId="28964" applyFont="1" applyFill="1" applyBorder="1"/>
    <xf numFmtId="192" fontId="69" fillId="0" borderId="57" xfId="41817" applyNumberFormat="1" applyFont="1" applyFill="1" applyBorder="1" applyAlignment="1">
      <alignment horizontal="right" vertical="center"/>
    </xf>
    <xf numFmtId="192" fontId="69" fillId="0" borderId="58" xfId="41817" applyNumberFormat="1" applyFont="1" applyFill="1" applyBorder="1" applyAlignment="1">
      <alignment horizontal="right" vertical="center"/>
    </xf>
    <xf numFmtId="0" fontId="69" fillId="0" borderId="50" xfId="41817" applyFont="1" applyFill="1" applyBorder="1"/>
    <xf numFmtId="41" fontId="27" fillId="0" borderId="71" xfId="41817" applyNumberFormat="1" applyFont="1" applyFill="1" applyBorder="1" applyAlignment="1">
      <alignment horizontal="right" vertical="center"/>
    </xf>
    <xf numFmtId="41" fontId="18" fillId="0" borderId="18" xfId="41817" applyNumberFormat="1" applyFont="1" applyFill="1" applyBorder="1" applyAlignment="1">
      <alignment horizontal="right" vertical="center"/>
    </xf>
    <xf numFmtId="41" fontId="18" fillId="0" borderId="60" xfId="41817" applyNumberFormat="1" applyFont="1" applyFill="1" applyBorder="1" applyAlignment="1">
      <alignment horizontal="right" vertical="center"/>
    </xf>
    <xf numFmtId="41" fontId="69" fillId="0" borderId="71" xfId="41817" applyNumberFormat="1" applyFont="1" applyFill="1" applyBorder="1" applyAlignment="1">
      <alignment horizontal="right" vertical="center"/>
    </xf>
    <xf numFmtId="41" fontId="70" fillId="0" borderId="18" xfId="41817" applyNumberFormat="1" applyFont="1" applyFill="1" applyBorder="1" applyAlignment="1">
      <alignment horizontal="right" vertical="center"/>
    </xf>
    <xf numFmtId="41" fontId="70" fillId="0" borderId="20" xfId="41817" applyNumberFormat="1" applyFont="1" applyFill="1" applyBorder="1" applyAlignment="1">
      <alignment horizontal="right" vertical="center"/>
    </xf>
    <xf numFmtId="2" fontId="18" fillId="0" borderId="17" xfId="28964" applyNumberFormat="1" applyFont="1" applyFill="1" applyBorder="1" applyAlignment="1">
      <alignment vertical="center" wrapText="1"/>
    </xf>
    <xf numFmtId="0" fontId="18" fillId="0" borderId="19" xfId="28964" applyFont="1" applyFill="1" applyBorder="1"/>
    <xf numFmtId="3" fontId="18" fillId="0" borderId="20" xfId="41798" applyNumberFormat="1" applyFont="1" applyFill="1" applyBorder="1" applyAlignment="1">
      <alignment horizontal="right" vertical="center"/>
    </xf>
    <xf numFmtId="2" fontId="27" fillId="0" borderId="50" xfId="28964" applyNumberFormat="1" applyFont="1" applyFill="1" applyBorder="1" applyAlignment="1">
      <alignment vertical="center"/>
    </xf>
    <xf numFmtId="3" fontId="27" fillId="0" borderId="71" xfId="41798" applyNumberFormat="1" applyFont="1" applyFill="1" applyBorder="1" applyAlignment="1">
      <alignment horizontal="right" vertical="center"/>
    </xf>
    <xf numFmtId="2" fontId="27" fillId="0" borderId="19" xfId="28964" applyNumberFormat="1" applyFont="1" applyFill="1" applyBorder="1"/>
    <xf numFmtId="3" fontId="27" fillId="0" borderId="20" xfId="41799" applyNumberFormat="1" applyFont="1" applyFill="1" applyBorder="1" applyAlignment="1">
      <alignment vertical="center"/>
    </xf>
    <xf numFmtId="0" fontId="27" fillId="0" borderId="56" xfId="28964" applyFont="1" applyFill="1" applyBorder="1" applyAlignment="1">
      <alignment horizontal="center" vertical="center" wrapText="1"/>
    </xf>
    <xf numFmtId="0" fontId="27" fillId="0" borderId="57" xfId="41798" applyFont="1" applyFill="1" applyBorder="1" applyAlignment="1">
      <alignment horizontal="right" vertical="center"/>
    </xf>
    <xf numFmtId="0" fontId="27" fillId="0" borderId="58" xfId="41798" applyFont="1" applyFill="1" applyBorder="1" applyAlignment="1">
      <alignment horizontal="right" vertical="center"/>
    </xf>
    <xf numFmtId="41" fontId="27" fillId="0" borderId="71" xfId="41798" applyNumberFormat="1" applyFont="1" applyFill="1" applyBorder="1" applyAlignment="1">
      <alignment horizontal="right" vertical="center"/>
    </xf>
    <xf numFmtId="41" fontId="27" fillId="0" borderId="20" xfId="41798" applyNumberFormat="1" applyFont="1" applyFill="1" applyBorder="1" applyAlignment="1">
      <alignment horizontal="right" vertical="center"/>
    </xf>
    <xf numFmtId="3" fontId="27" fillId="0" borderId="20" xfId="41798" applyNumberFormat="1" applyFont="1" applyFill="1" applyBorder="1" applyAlignment="1">
      <alignment horizontal="right" vertical="center"/>
    </xf>
    <xf numFmtId="3" fontId="27" fillId="0" borderId="18" xfId="41608" applyNumberFormat="1" applyFont="1" applyFill="1" applyBorder="1" applyAlignment="1">
      <alignment horizontal="right" vertical="center"/>
    </xf>
    <xf numFmtId="183" fontId="18" fillId="0" borderId="17" xfId="41608" applyNumberFormat="1" applyFont="1" applyFill="1" applyBorder="1" applyAlignment="1">
      <alignment horizontal="left" vertical="center"/>
    </xf>
    <xf numFmtId="183" fontId="27" fillId="0" borderId="50" xfId="41608" applyNumberFormat="1" applyFont="1" applyFill="1" applyBorder="1" applyAlignment="1">
      <alignment horizontal="left" vertical="center"/>
    </xf>
    <xf numFmtId="3" fontId="27" fillId="0" borderId="71" xfId="41608" applyNumberFormat="1" applyFont="1" applyFill="1" applyBorder="1" applyAlignment="1">
      <alignment horizontal="right" vertical="center"/>
    </xf>
    <xf numFmtId="183" fontId="18" fillId="0" borderId="19" xfId="41608" applyNumberFormat="1" applyFont="1" applyFill="1" applyBorder="1" applyAlignment="1">
      <alignment horizontal="left" vertical="center"/>
    </xf>
    <xf numFmtId="3" fontId="18" fillId="0" borderId="20" xfId="41608" applyNumberFormat="1" applyFont="1" applyFill="1" applyBorder="1" applyAlignment="1">
      <alignment horizontal="right" vertical="center"/>
    </xf>
    <xf numFmtId="0" fontId="27" fillId="0" borderId="57" xfId="0" applyFont="1" applyFill="1" applyBorder="1" applyAlignment="1">
      <alignment horizontal="right" vertical="center" wrapText="1"/>
    </xf>
    <xf numFmtId="0" fontId="27" fillId="0" borderId="58" xfId="0" applyFont="1" applyFill="1" applyBorder="1" applyAlignment="1">
      <alignment horizontal="right" vertical="center" wrapText="1"/>
    </xf>
    <xf numFmtId="2" fontId="27" fillId="2" borderId="17" xfId="0" applyNumberFormat="1" applyFont="1" applyFill="1" applyBorder="1" applyAlignment="1">
      <alignment vertical="center" wrapText="1"/>
    </xf>
    <xf numFmtId="3" fontId="27" fillId="2" borderId="18" xfId="41608" applyNumberFormat="1" applyFont="1" applyFill="1" applyBorder="1" applyAlignment="1">
      <alignment horizontal="right" vertical="center"/>
    </xf>
    <xf numFmtId="183" fontId="18" fillId="2" borderId="17" xfId="41608" applyNumberFormat="1" applyFont="1" applyFill="1" applyBorder="1" applyAlignment="1">
      <alignment horizontal="left" vertical="center"/>
    </xf>
    <xf numFmtId="3" fontId="18" fillId="2" borderId="18" xfId="0" applyNumberFormat="1" applyFont="1" applyFill="1" applyBorder="1" applyAlignment="1">
      <alignment horizontal="right" vertical="center"/>
    </xf>
    <xf numFmtId="2" fontId="27" fillId="2" borderId="17" xfId="0" applyNumberFormat="1" applyFont="1" applyFill="1" applyBorder="1" applyAlignment="1">
      <alignment vertical="center"/>
    </xf>
    <xf numFmtId="183" fontId="27" fillId="2" borderId="17" xfId="41608" applyNumberFormat="1" applyFont="1" applyFill="1" applyBorder="1" applyAlignment="1">
      <alignment horizontal="left" vertical="center"/>
    </xf>
    <xf numFmtId="2" fontId="26" fillId="0" borderId="50" xfId="0" applyNumberFormat="1" applyFont="1" applyFill="1" applyBorder="1"/>
    <xf numFmtId="3" fontId="27" fillId="2" borderId="71" xfId="41608" applyNumberFormat="1" applyFont="1" applyFill="1" applyBorder="1" applyAlignment="1">
      <alignment horizontal="right" vertical="center"/>
    </xf>
    <xf numFmtId="183" fontId="18" fillId="2" borderId="19" xfId="41608" applyNumberFormat="1" applyFont="1" applyFill="1" applyBorder="1" applyAlignment="1">
      <alignment horizontal="left" vertical="center"/>
    </xf>
    <xf numFmtId="3" fontId="18" fillId="2" borderId="20" xfId="0" applyNumberFormat="1" applyFont="1" applyFill="1" applyBorder="1" applyAlignment="1">
      <alignment horizontal="right" vertical="center"/>
    </xf>
    <xf numFmtId="3" fontId="18" fillId="0" borderId="18" xfId="0" applyNumberFormat="1" applyFont="1" applyFill="1" applyBorder="1" applyAlignment="1">
      <alignment horizontal="right" vertical="center"/>
    </xf>
    <xf numFmtId="3" fontId="18" fillId="0" borderId="18" xfId="0" applyNumberFormat="1" applyFont="1" applyFill="1" applyBorder="1" applyAlignment="1">
      <alignment horizontal="right" vertical="center" wrapText="1"/>
    </xf>
    <xf numFmtId="3" fontId="27" fillId="0" borderId="70" xfId="0" applyNumberFormat="1" applyFont="1" applyFill="1" applyBorder="1" applyAlignment="1">
      <alignment horizontal="right" vertical="center" wrapText="1"/>
    </xf>
    <xf numFmtId="3" fontId="25" fillId="0" borderId="18" xfId="0" applyNumberFormat="1" applyFont="1" applyFill="1" applyBorder="1" applyAlignment="1">
      <alignment horizontal="right" vertical="center"/>
    </xf>
    <xf numFmtId="3" fontId="25" fillId="0" borderId="18" xfId="0" applyNumberFormat="1" applyFont="1" applyFill="1" applyBorder="1" applyAlignment="1">
      <alignment horizontal="right" vertical="center" wrapText="1"/>
    </xf>
    <xf numFmtId="3" fontId="26" fillId="0" borderId="70" xfId="0" applyNumberFormat="1" applyFont="1" applyFill="1" applyBorder="1" applyAlignment="1">
      <alignment horizontal="right" vertical="center" wrapText="1"/>
    </xf>
    <xf numFmtId="3" fontId="27" fillId="2" borderId="18" xfId="0" applyNumberFormat="1" applyFont="1" applyFill="1" applyBorder="1" applyAlignment="1">
      <alignment horizontal="right" vertical="center" wrapText="1"/>
    </xf>
    <xf numFmtId="3" fontId="18" fillId="2" borderId="18" xfId="0" applyNumberFormat="1" applyFont="1" applyFill="1" applyBorder="1" applyAlignment="1">
      <alignment horizontal="right" vertical="center" wrapText="1"/>
    </xf>
    <xf numFmtId="3" fontId="27" fillId="2" borderId="18" xfId="0" applyNumberFormat="1" applyFont="1" applyFill="1" applyBorder="1" applyAlignment="1">
      <alignment horizontal="right" vertical="center"/>
    </xf>
    <xf numFmtId="3" fontId="61" fillId="2" borderId="18" xfId="0" applyNumberFormat="1" applyFont="1" applyFill="1" applyBorder="1" applyAlignment="1">
      <alignment horizontal="right" vertical="center"/>
    </xf>
    <xf numFmtId="0" fontId="27" fillId="2" borderId="17" xfId="0" applyFont="1" applyFill="1" applyBorder="1" applyAlignment="1">
      <alignment vertical="center"/>
    </xf>
    <xf numFmtId="3" fontId="27" fillId="2" borderId="70" xfId="0" applyNumberFormat="1" applyFont="1" applyFill="1" applyBorder="1" applyAlignment="1">
      <alignment horizontal="right" vertical="center" wrapText="1"/>
    </xf>
    <xf numFmtId="3" fontId="25" fillId="0" borderId="20" xfId="0" applyNumberFormat="1" applyFont="1" applyFill="1" applyBorder="1" applyAlignment="1">
      <alignment horizontal="right" vertical="center"/>
    </xf>
    <xf numFmtId="3" fontId="27" fillId="0" borderId="71" xfId="0" applyNumberFormat="1" applyFont="1" applyFill="1" applyBorder="1" applyAlignment="1">
      <alignment horizontal="right" vertical="center" wrapText="1"/>
    </xf>
    <xf numFmtId="3" fontId="27" fillId="0" borderId="20" xfId="0" applyNumberFormat="1" applyFont="1" applyFill="1" applyBorder="1" applyAlignment="1">
      <alignment horizontal="right" vertical="center" wrapText="1"/>
    </xf>
    <xf numFmtId="3" fontId="27" fillId="0" borderId="70" xfId="0" applyNumberFormat="1" applyFont="1" applyFill="1" applyBorder="1" applyAlignment="1">
      <alignment horizontal="right" vertical="center"/>
    </xf>
    <xf numFmtId="3" fontId="26" fillId="0" borderId="70" xfId="0" applyNumberFormat="1" applyFont="1" applyFill="1" applyBorder="1" applyAlignment="1">
      <alignment horizontal="right" vertical="center"/>
    </xf>
    <xf numFmtId="3" fontId="27" fillId="0" borderId="20" xfId="0" applyNumberFormat="1" applyFont="1" applyFill="1" applyBorder="1" applyAlignment="1">
      <alignment horizontal="right" vertical="center"/>
    </xf>
    <xf numFmtId="0" fontId="2" fillId="0" borderId="56" xfId="0" applyFont="1" applyFill="1" applyBorder="1"/>
    <xf numFmtId="0" fontId="2" fillId="0" borderId="57" xfId="0" applyFont="1" applyFill="1" applyBorder="1" applyAlignment="1">
      <alignment horizontal="center"/>
    </xf>
    <xf numFmtId="0" fontId="2" fillId="0" borderId="58" xfId="0" applyFont="1" applyFill="1" applyBorder="1" applyAlignment="1">
      <alignment horizontal="center"/>
    </xf>
    <xf numFmtId="0" fontId="0" fillId="0" borderId="17" xfId="0" applyFill="1" applyBorder="1"/>
    <xf numFmtId="178" fontId="0" fillId="0" borderId="18" xfId="1" applyNumberFormat="1" applyFont="1" applyFill="1" applyBorder="1"/>
    <xf numFmtId="0" fontId="2" fillId="0" borderId="69" xfId="0" applyFont="1" applyFill="1" applyBorder="1"/>
    <xf numFmtId="178" fontId="2" fillId="0" borderId="70" xfId="1" applyNumberFormat="1" applyFont="1" applyFill="1" applyBorder="1"/>
    <xf numFmtId="0" fontId="26" fillId="0" borderId="56" xfId="0" applyFont="1" applyFill="1" applyBorder="1" applyAlignment="1">
      <alignment horizontal="center" vertical="center"/>
    </xf>
    <xf numFmtId="1" fontId="66" fillId="0" borderId="57" xfId="0" applyNumberFormat="1" applyFont="1" applyFill="1" applyBorder="1" applyAlignment="1">
      <alignment horizontal="left" vertical="center" wrapText="1"/>
    </xf>
    <xf numFmtId="1" fontId="66" fillId="0" borderId="58" xfId="0" applyNumberFormat="1" applyFont="1" applyFill="1" applyBorder="1" applyAlignment="1">
      <alignment horizontal="left" vertical="center" wrapText="1"/>
    </xf>
    <xf numFmtId="0" fontId="18" fillId="0" borderId="17" xfId="0" applyFont="1" applyFill="1" applyBorder="1" applyAlignment="1">
      <alignment vertical="top" wrapText="1"/>
    </xf>
    <xf numFmtId="3" fontId="19" fillId="0" borderId="18" xfId="0" applyNumberFormat="1" applyFont="1" applyFill="1" applyBorder="1" applyAlignment="1">
      <alignment horizontal="right" vertical="top" wrapText="1"/>
    </xf>
    <xf numFmtId="0" fontId="27" fillId="0" borderId="69" xfId="0" applyFont="1" applyFill="1" applyBorder="1" applyAlignment="1">
      <alignment vertical="top" wrapText="1"/>
    </xf>
    <xf numFmtId="3" fontId="66" fillId="0" borderId="70" xfId="0" applyNumberFormat="1" applyFont="1" applyFill="1" applyBorder="1" applyAlignment="1">
      <alignment horizontal="right" vertical="top" wrapText="1"/>
    </xf>
    <xf numFmtId="165" fontId="25" fillId="0" borderId="18" xfId="1" applyFont="1" applyFill="1" applyBorder="1" applyAlignment="1">
      <alignment horizontal="center"/>
    </xf>
    <xf numFmtId="0" fontId="26" fillId="0" borderId="69" xfId="0" applyFont="1" applyFill="1" applyBorder="1"/>
    <xf numFmtId="165" fontId="26" fillId="0" borderId="70" xfId="1" applyFont="1" applyFill="1" applyBorder="1"/>
    <xf numFmtId="178" fontId="26" fillId="0" borderId="70" xfId="1" applyNumberFormat="1" applyFont="1" applyFill="1" applyBorder="1" applyAlignment="1">
      <alignment horizontal="center"/>
    </xf>
    <xf numFmtId="0" fontId="27" fillId="0" borderId="56" xfId="0" applyFont="1" applyFill="1" applyBorder="1" applyAlignment="1">
      <alignment horizontal="center"/>
    </xf>
    <xf numFmtId="0" fontId="27" fillId="0" borderId="57" xfId="0" applyFont="1" applyFill="1" applyBorder="1" applyAlignment="1">
      <alignment horizontal="center"/>
    </xf>
    <xf numFmtId="0" fontId="27" fillId="0" borderId="58" xfId="0" applyFont="1" applyFill="1" applyBorder="1" applyAlignment="1">
      <alignment horizontal="center"/>
    </xf>
    <xf numFmtId="178" fontId="27" fillId="0" borderId="69" xfId="1" applyNumberFormat="1" applyFont="1" applyFill="1" applyBorder="1" applyAlignment="1">
      <alignment horizontal="left"/>
    </xf>
    <xf numFmtId="178" fontId="27" fillId="0" borderId="70" xfId="1" applyNumberFormat="1" applyFont="1" applyFill="1" applyBorder="1" applyAlignment="1">
      <alignment horizontal="center"/>
    </xf>
    <xf numFmtId="0" fontId="25" fillId="0" borderId="17" xfId="0" applyNumberFormat="1" applyFont="1" applyFill="1" applyBorder="1"/>
    <xf numFmtId="178" fontId="26" fillId="0" borderId="69" xfId="1" applyNumberFormat="1" applyFont="1" applyFill="1" applyBorder="1" applyAlignment="1">
      <alignment horizontal="left"/>
    </xf>
    <xf numFmtId="3" fontId="27" fillId="0" borderId="18" xfId="0" applyNumberFormat="1" applyFont="1" applyFill="1" applyBorder="1" applyAlignment="1">
      <alignment vertical="center" wrapText="1"/>
    </xf>
    <xf numFmtId="3" fontId="18" fillId="0" borderId="18" xfId="0" applyNumberFormat="1" applyFont="1" applyFill="1" applyBorder="1" applyAlignment="1">
      <alignment vertical="center" wrapText="1"/>
    </xf>
    <xf numFmtId="3" fontId="18" fillId="0" borderId="18" xfId="0" applyNumberFormat="1" applyFont="1" applyFill="1" applyBorder="1" applyAlignment="1">
      <alignment vertical="center"/>
    </xf>
    <xf numFmtId="3" fontId="27" fillId="0" borderId="71" xfId="0" applyNumberFormat="1" applyFont="1" applyFill="1" applyBorder="1" applyAlignment="1">
      <alignment vertical="center" wrapText="1"/>
    </xf>
    <xf numFmtId="3" fontId="18" fillId="0" borderId="20" xfId="0" applyNumberFormat="1" applyFont="1" applyFill="1" applyBorder="1" applyAlignment="1">
      <alignment vertical="center"/>
    </xf>
    <xf numFmtId="0" fontId="26" fillId="0" borderId="52" xfId="0" applyFont="1" applyBorder="1" applyAlignment="1">
      <alignment horizontal="center" vertical="center"/>
    </xf>
    <xf numFmtId="165" fontId="25" fillId="0" borderId="59" xfId="1" applyNumberFormat="1" applyFont="1" applyBorder="1"/>
    <xf numFmtId="165" fontId="25" fillId="0" borderId="18" xfId="1" applyNumberFormat="1" applyFont="1" applyBorder="1"/>
    <xf numFmtId="165" fontId="25" fillId="0" borderId="60" xfId="1" applyNumberFormat="1" applyFont="1" applyBorder="1"/>
    <xf numFmtId="165" fontId="25" fillId="0" borderId="71" xfId="1" applyNumberFormat="1" applyFont="1" applyBorder="1"/>
    <xf numFmtId="165" fontId="25" fillId="0" borderId="20" xfId="1" applyNumberFormat="1" applyFont="1" applyBorder="1"/>
    <xf numFmtId="0" fontId="27" fillId="0" borderId="56" xfId="41818" applyFont="1" applyFill="1" applyBorder="1" applyAlignment="1">
      <alignment horizontal="left"/>
    </xf>
    <xf numFmtId="0" fontId="27" fillId="0" borderId="57" xfId="41818" applyFont="1" applyFill="1" applyBorder="1" applyAlignment="1">
      <alignment horizontal="left"/>
    </xf>
    <xf numFmtId="192" fontId="27" fillId="0" borderId="57" xfId="41818" applyNumberFormat="1" applyFont="1" applyFill="1" applyBorder="1" applyAlignment="1">
      <alignment vertical="center"/>
    </xf>
    <xf numFmtId="192" fontId="27" fillId="0" borderId="58" xfId="41818" applyNumberFormat="1" applyFont="1" applyFill="1" applyBorder="1" applyAlignment="1">
      <alignment vertical="center"/>
    </xf>
    <xf numFmtId="0" fontId="69" fillId="0" borderId="54" xfId="41817" applyFont="1" applyFill="1" applyBorder="1"/>
    <xf numFmtId="41" fontId="27" fillId="0" borderId="59" xfId="1" applyNumberFormat="1" applyFont="1" applyFill="1" applyBorder="1" applyAlignment="1">
      <alignment vertical="center"/>
    </xf>
    <xf numFmtId="41" fontId="18" fillId="0" borderId="18" xfId="1" applyNumberFormat="1" applyFont="1" applyFill="1" applyBorder="1" applyAlignment="1">
      <alignment vertical="center"/>
    </xf>
    <xf numFmtId="41" fontId="18" fillId="0" borderId="60" xfId="1" applyNumberFormat="1" applyFont="1" applyFill="1" applyBorder="1" applyAlignment="1">
      <alignment vertical="center"/>
    </xf>
    <xf numFmtId="41" fontId="27" fillId="0" borderId="71" xfId="1" applyNumberFormat="1" applyFont="1" applyFill="1" applyBorder="1" applyAlignment="1">
      <alignment vertical="center"/>
    </xf>
    <xf numFmtId="178" fontId="18" fillId="0" borderId="20" xfId="1" applyNumberFormat="1" applyFont="1" applyFill="1" applyBorder="1" applyAlignment="1">
      <alignment horizontal="right" vertical="center"/>
    </xf>
    <xf numFmtId="192" fontId="27" fillId="0" borderId="57" xfId="41812" applyNumberFormat="1" applyFont="1" applyFill="1" applyBorder="1" applyAlignment="1">
      <alignment horizontal="right" vertical="center"/>
    </xf>
    <xf numFmtId="192" fontId="27" fillId="0" borderId="58" xfId="41812" applyNumberFormat="1" applyFont="1" applyFill="1" applyBorder="1" applyAlignment="1">
      <alignment horizontal="right" vertical="center"/>
    </xf>
    <xf numFmtId="178" fontId="18" fillId="0" borderId="18" xfId="1" applyNumberFormat="1" applyFont="1" applyFill="1" applyBorder="1" applyAlignment="1">
      <alignment horizontal="right" vertical="center"/>
    </xf>
    <xf numFmtId="178" fontId="27" fillId="0" borderId="71" xfId="1" applyNumberFormat="1" applyFont="1" applyFill="1" applyBorder="1" applyAlignment="1">
      <alignment horizontal="right" vertical="center"/>
    </xf>
    <xf numFmtId="178" fontId="27" fillId="0" borderId="20" xfId="1" applyNumberFormat="1" applyFont="1" applyFill="1" applyBorder="1" applyAlignment="1">
      <alignment horizontal="right" vertical="center"/>
    </xf>
    <xf numFmtId="0" fontId="26" fillId="0" borderId="56" xfId="0" applyFont="1" applyBorder="1" applyAlignment="1">
      <alignment horizontal="center" vertical="center"/>
    </xf>
    <xf numFmtId="0" fontId="71" fillId="0" borderId="17" xfId="41817" applyFont="1" applyFill="1" applyBorder="1" applyAlignment="1">
      <alignment vertical="top"/>
    </xf>
    <xf numFmtId="0" fontId="71" fillId="0" borderId="17" xfId="28964" applyFont="1" applyFill="1" applyBorder="1" applyAlignment="1">
      <alignment vertical="top"/>
    </xf>
    <xf numFmtId="0" fontId="71" fillId="0" borderId="45" xfId="28964" applyFont="1" applyFill="1" applyBorder="1" applyAlignment="1">
      <alignment vertical="top"/>
    </xf>
    <xf numFmtId="0" fontId="71" fillId="0" borderId="19" xfId="28964" applyFont="1" applyFill="1" applyBorder="1" applyAlignment="1">
      <alignment vertical="top"/>
    </xf>
    <xf numFmtId="0" fontId="18" fillId="0" borderId="3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181" fontId="26" fillId="0" borderId="10" xfId="1" applyNumberFormat="1" applyFont="1" applyFill="1" applyBorder="1" applyAlignment="1">
      <alignment horizontal="center"/>
    </xf>
    <xf numFmtId="0" fontId="26" fillId="0" borderId="93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5" fillId="0" borderId="94" xfId="0" applyFont="1" applyBorder="1" applyAlignment="1">
      <alignment horizontal="center" vertical="center"/>
    </xf>
    <xf numFmtId="0" fontId="25" fillId="0" borderId="95" xfId="0" applyFont="1" applyBorder="1" applyAlignment="1">
      <alignment horizontal="center" vertical="center"/>
    </xf>
    <xf numFmtId="0" fontId="26" fillId="0" borderId="75" xfId="0" applyFont="1" applyBorder="1" applyAlignment="1">
      <alignment horizontal="center" vertical="center"/>
    </xf>
    <xf numFmtId="0" fontId="26" fillId="0" borderId="76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/>
    </xf>
    <xf numFmtId="165" fontId="25" fillId="0" borderId="12" xfId="1" applyFont="1" applyBorder="1" applyAlignment="1">
      <alignment horizontal="center"/>
    </xf>
    <xf numFmtId="0" fontId="25" fillId="0" borderId="12" xfId="0" applyFont="1" applyBorder="1"/>
    <xf numFmtId="0" fontId="18" fillId="0" borderId="12" xfId="0" applyFont="1" applyFill="1" applyBorder="1" applyAlignment="1">
      <alignment horizontal="center" wrapText="1"/>
    </xf>
    <xf numFmtId="0" fontId="25" fillId="0" borderId="64" xfId="0" applyFont="1" applyBorder="1"/>
    <xf numFmtId="0" fontId="25" fillId="0" borderId="66" xfId="0" applyFont="1" applyBorder="1" applyAlignment="1">
      <alignment horizontal="center"/>
    </xf>
    <xf numFmtId="0" fontId="25" fillId="0" borderId="66" xfId="0" applyFont="1" applyBorder="1"/>
    <xf numFmtId="0" fontId="25" fillId="0" borderId="67" xfId="0" applyFont="1" applyBorder="1"/>
    <xf numFmtId="0" fontId="66" fillId="0" borderId="56" xfId="0" applyFont="1" applyBorder="1" applyAlignment="1">
      <alignment horizontal="center" vertical="center" wrapText="1"/>
    </xf>
    <xf numFmtId="0" fontId="19" fillId="0" borderId="17" xfId="0" applyFont="1" applyBorder="1" applyAlignment="1">
      <alignment vertical="center"/>
    </xf>
    <xf numFmtId="0" fontId="25" fillId="0" borderId="17" xfId="0" applyFont="1" applyBorder="1" applyAlignment="1">
      <alignment vertical="center"/>
    </xf>
    <xf numFmtId="0" fontId="26" fillId="0" borderId="10" xfId="0" applyFont="1" applyBorder="1" applyAlignment="1">
      <alignment vertical="center"/>
    </xf>
    <xf numFmtId="0" fontId="71" fillId="0" borderId="45" xfId="41817" applyFont="1" applyFill="1" applyBorder="1" applyAlignment="1">
      <alignment vertical="top"/>
    </xf>
    <xf numFmtId="0" fontId="71" fillId="0" borderId="19" xfId="41817" applyFont="1" applyFill="1" applyBorder="1" applyAlignment="1">
      <alignment vertical="top"/>
    </xf>
    <xf numFmtId="181" fontId="26" fillId="0" borderId="16" xfId="1" applyNumberFormat="1" applyFont="1" applyFill="1" applyBorder="1" applyAlignment="1">
      <alignment horizontal="center"/>
    </xf>
    <xf numFmtId="178" fontId="26" fillId="0" borderId="17" xfId="1" applyNumberFormat="1" applyFont="1" applyFill="1" applyBorder="1" applyAlignment="1">
      <alignment horizontal="center"/>
    </xf>
    <xf numFmtId="178" fontId="26" fillId="0" borderId="0" xfId="1" applyNumberFormat="1" applyFont="1" applyFill="1" applyBorder="1" applyAlignment="1">
      <alignment horizontal="center"/>
    </xf>
    <xf numFmtId="178" fontId="25" fillId="0" borderId="59" xfId="1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/>
    </xf>
    <xf numFmtId="0" fontId="25" fillId="0" borderId="4" xfId="0" applyFont="1" applyFill="1" applyBorder="1"/>
    <xf numFmtId="0" fontId="25" fillId="0" borderId="19" xfId="0" applyFont="1" applyFill="1" applyBorder="1"/>
    <xf numFmtId="178" fontId="25" fillId="0" borderId="71" xfId="1" applyNumberFormat="1" applyFont="1" applyBorder="1" applyAlignment="1">
      <alignment horizontal="center"/>
    </xf>
    <xf numFmtId="165" fontId="25" fillId="0" borderId="9" xfId="1" applyFont="1" applyBorder="1" applyAlignment="1">
      <alignment horizontal="center"/>
    </xf>
    <xf numFmtId="195" fontId="25" fillId="0" borderId="22" xfId="1" applyNumberFormat="1" applyFont="1" applyBorder="1" applyAlignment="1">
      <alignment horizontal="center"/>
    </xf>
    <xf numFmtId="195" fontId="25" fillId="0" borderId="0" xfId="1" applyNumberFormat="1" applyFont="1" applyBorder="1" applyAlignment="1">
      <alignment horizontal="center"/>
    </xf>
    <xf numFmtId="165" fontId="25" fillId="0" borderId="60" xfId="1" applyFont="1" applyBorder="1" applyAlignment="1">
      <alignment horizontal="center"/>
    </xf>
    <xf numFmtId="37" fontId="5" fillId="0" borderId="0" xfId="0" applyNumberFormat="1" applyFont="1" applyBorder="1" applyProtection="1"/>
    <xf numFmtId="37" fontId="5" fillId="0" borderId="18" xfId="0" applyNumberFormat="1" applyFont="1" applyBorder="1" applyProtection="1"/>
    <xf numFmtId="37" fontId="5" fillId="0" borderId="0" xfId="0" applyNumberFormat="1" applyFont="1" applyFill="1" applyBorder="1" applyProtection="1"/>
    <xf numFmtId="37" fontId="5" fillId="0" borderId="18" xfId="0" applyNumberFormat="1" applyFont="1" applyFill="1" applyBorder="1" applyProtection="1"/>
    <xf numFmtId="2" fontId="5" fillId="0" borderId="0" xfId="0" applyNumberFormat="1" applyFont="1" applyBorder="1"/>
    <xf numFmtId="2" fontId="5" fillId="0" borderId="18" xfId="0" applyNumberFormat="1" applyFont="1" applyBorder="1"/>
    <xf numFmtId="165" fontId="25" fillId="0" borderId="21" xfId="1" applyFont="1" applyBorder="1" applyAlignment="1">
      <alignment horizontal="center"/>
    </xf>
    <xf numFmtId="178" fontId="25" fillId="0" borderId="46" xfId="1" applyNumberFormat="1" applyFont="1" applyBorder="1" applyAlignment="1">
      <alignment horizontal="center"/>
    </xf>
    <xf numFmtId="165" fontId="25" fillId="0" borderId="0" xfId="1" applyFont="1" applyBorder="1" applyAlignment="1">
      <alignment horizontal="center"/>
    </xf>
    <xf numFmtId="0" fontId="25" fillId="0" borderId="45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83" fillId="0" borderId="0" xfId="0" applyFont="1" applyAlignment="1">
      <alignment vertical="center"/>
    </xf>
    <xf numFmtId="0" fontId="82" fillId="0" borderId="18" xfId="41605" applyFont="1" applyBorder="1" applyAlignment="1" applyProtection="1"/>
    <xf numFmtId="0" fontId="82" fillId="0" borderId="60" xfId="41605" applyFont="1" applyBorder="1" applyAlignment="1" applyProtection="1"/>
    <xf numFmtId="0" fontId="82" fillId="0" borderId="71" xfId="41605" applyFont="1" applyBorder="1" applyAlignment="1" applyProtection="1"/>
    <xf numFmtId="0" fontId="82" fillId="0" borderId="77" xfId="41605" applyFont="1" applyBorder="1" applyAlignment="1" applyProtection="1"/>
    <xf numFmtId="0" fontId="82" fillId="0" borderId="80" xfId="41605" applyFont="1" applyBorder="1" applyAlignment="1" applyProtection="1"/>
    <xf numFmtId="0" fontId="82" fillId="0" borderId="15" xfId="41605" applyFont="1" applyBorder="1" applyAlignment="1" applyProtection="1"/>
    <xf numFmtId="0" fontId="82" fillId="0" borderId="70" xfId="41605" applyFont="1" applyBorder="1" applyAlignment="1" applyProtection="1"/>
    <xf numFmtId="0" fontId="85" fillId="0" borderId="12" xfId="41605" applyFont="1" applyBorder="1" applyAlignment="1" applyProtection="1">
      <alignment horizontal="center" vertical="center"/>
    </xf>
    <xf numFmtId="0" fontId="85" fillId="0" borderId="64" xfId="41605" applyFont="1" applyBorder="1" applyAlignment="1" applyProtection="1">
      <alignment horizontal="center" vertical="center"/>
    </xf>
    <xf numFmtId="0" fontId="85" fillId="0" borderId="66" xfId="41605" applyFont="1" applyBorder="1" applyAlignment="1" applyProtection="1">
      <alignment horizontal="center" vertical="center"/>
    </xf>
    <xf numFmtId="0" fontId="85" fillId="0" borderId="67" xfId="41605" applyFont="1" applyBorder="1" applyAlignment="1" applyProtection="1">
      <alignment horizontal="center" vertical="center"/>
    </xf>
    <xf numFmtId="0" fontId="85" fillId="0" borderId="13" xfId="41605" applyFont="1" applyBorder="1" applyAlignment="1" applyProtection="1">
      <alignment horizontal="center" vertical="center"/>
    </xf>
    <xf numFmtId="0" fontId="85" fillId="0" borderId="82" xfId="41605" applyFont="1" applyBorder="1" applyAlignment="1" applyProtection="1">
      <alignment horizontal="center" vertical="center"/>
    </xf>
    <xf numFmtId="0" fontId="82" fillId="0" borderId="12" xfId="41605" applyFont="1" applyBorder="1" applyAlignment="1" applyProtection="1">
      <alignment horizontal="center"/>
    </xf>
    <xf numFmtId="0" fontId="82" fillId="0" borderId="12" xfId="41605" applyFont="1" applyBorder="1" applyAlignment="1" applyProtection="1"/>
    <xf numFmtId="0" fontId="82" fillId="0" borderId="66" xfId="41605" applyFont="1" applyBorder="1" applyAlignment="1" applyProtection="1">
      <alignment horizontal="center"/>
    </xf>
    <xf numFmtId="0" fontId="82" fillId="0" borderId="60" xfId="41605" applyFont="1" applyBorder="1" applyAlignment="1" applyProtection="1">
      <alignment horizontal="center"/>
    </xf>
    <xf numFmtId="178" fontId="25" fillId="0" borderId="8" xfId="1" applyNumberFormat="1" applyFont="1" applyBorder="1" applyAlignment="1">
      <alignment horizontal="center"/>
    </xf>
    <xf numFmtId="0" fontId="66" fillId="0" borderId="69" xfId="0" applyFont="1" applyBorder="1" applyAlignment="1">
      <alignment vertical="center"/>
    </xf>
    <xf numFmtId="0" fontId="22" fillId="0" borderId="18" xfId="41605" applyBorder="1" applyAlignment="1" applyProtection="1">
      <alignment horizontal="center"/>
    </xf>
    <xf numFmtId="0" fontId="22" fillId="0" borderId="60" xfId="41605" applyBorder="1" applyAlignment="1" applyProtection="1">
      <alignment horizontal="center"/>
    </xf>
    <xf numFmtId="0" fontId="22" fillId="0" borderId="77" xfId="41605" applyBorder="1" applyAlignment="1" applyProtection="1">
      <alignment horizontal="center"/>
    </xf>
    <xf numFmtId="0" fontId="22" fillId="0" borderId="60" xfId="41605" applyBorder="1" applyAlignment="1" applyProtection="1">
      <alignment horizontal="center" vertical="center"/>
    </xf>
    <xf numFmtId="0" fontId="22" fillId="0" borderId="18" xfId="41605" applyBorder="1" applyAlignment="1" applyProtection="1">
      <alignment horizontal="center" vertical="center"/>
    </xf>
    <xf numFmtId="0" fontId="25" fillId="0" borderId="21" xfId="0" applyFont="1" applyFill="1" applyBorder="1"/>
    <xf numFmtId="0" fontId="22" fillId="0" borderId="71" xfId="41605" applyBorder="1" applyAlignment="1" applyProtection="1">
      <alignment horizontal="center"/>
    </xf>
    <xf numFmtId="0" fontId="22" fillId="0" borderId="80" xfId="41605" applyBorder="1" applyAlignment="1" applyProtection="1">
      <alignment horizontal="center"/>
    </xf>
    <xf numFmtId="41" fontId="25" fillId="0" borderId="21" xfId="0" applyNumberFormat="1" applyFont="1" applyFill="1" applyBorder="1"/>
    <xf numFmtId="0" fontId="22" fillId="0" borderId="15" xfId="41605" applyBorder="1" applyAlignment="1" applyProtection="1">
      <alignment horizontal="center"/>
    </xf>
    <xf numFmtId="165" fontId="22" fillId="0" borderId="60" xfId="41605" applyNumberFormat="1" applyBorder="1" applyAlignment="1" applyProtection="1">
      <alignment horizontal="center"/>
    </xf>
    <xf numFmtId="0" fontId="22" fillId="0" borderId="70" xfId="41605" applyBorder="1" applyAlignment="1" applyProtection="1">
      <alignment horizontal="center"/>
    </xf>
    <xf numFmtId="0" fontId="25" fillId="0" borderId="17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/>
    </xf>
    <xf numFmtId="43" fontId="25" fillId="0" borderId="0" xfId="0" applyNumberFormat="1" applyFont="1"/>
    <xf numFmtId="3" fontId="18" fillId="0" borderId="18" xfId="0" applyNumberFormat="1" applyFont="1" applyFill="1" applyBorder="1" applyAlignment="1">
      <alignment horizontal="right"/>
    </xf>
    <xf numFmtId="3" fontId="18" fillId="0" borderId="20" xfId="0" applyNumberFormat="1" applyFont="1" applyFill="1" applyBorder="1" applyAlignment="1">
      <alignment horizontal="right"/>
    </xf>
    <xf numFmtId="165" fontId="18" fillId="0" borderId="18" xfId="1" applyNumberFormat="1" applyFont="1" applyFill="1" applyBorder="1"/>
    <xf numFmtId="178" fontId="0" fillId="0" borderId="18" xfId="1" applyNumberFormat="1" applyFont="1" applyBorder="1"/>
    <xf numFmtId="0" fontId="18" fillId="0" borderId="9" xfId="0" applyFont="1" applyFill="1" applyBorder="1" applyAlignment="1">
      <alignment horizont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/>
    </xf>
    <xf numFmtId="0" fontId="18" fillId="0" borderId="21" xfId="0" applyFont="1" applyFill="1" applyBorder="1" applyAlignment="1">
      <alignment horizontal="center" wrapText="1"/>
    </xf>
    <xf numFmtId="0" fontId="18" fillId="0" borderId="22" xfId="0" applyFont="1" applyFill="1" applyBorder="1" applyAlignment="1">
      <alignment horizontal="center" wrapText="1"/>
    </xf>
    <xf numFmtId="0" fontId="25" fillId="0" borderId="21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79" xfId="0" applyFont="1" applyBorder="1" applyAlignment="1">
      <alignment horizontal="center"/>
    </xf>
    <xf numFmtId="0" fontId="60" fillId="30" borderId="17" xfId="0" applyFont="1" applyFill="1" applyBorder="1" applyAlignment="1">
      <alignment horizontal="center"/>
    </xf>
    <xf numFmtId="0" fontId="60" fillId="30" borderId="0" xfId="0" applyFont="1" applyFill="1" applyBorder="1" applyAlignment="1">
      <alignment horizontal="center"/>
    </xf>
    <xf numFmtId="0" fontId="60" fillId="30" borderId="18" xfId="0" applyFont="1" applyFill="1" applyBorder="1" applyAlignment="1">
      <alignment horizontal="center"/>
    </xf>
    <xf numFmtId="0" fontId="25" fillId="0" borderId="17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/>
    </xf>
    <xf numFmtId="0" fontId="60" fillId="30" borderId="68" xfId="0" applyFont="1" applyFill="1" applyBorder="1" applyAlignment="1">
      <alignment horizontal="center" vertical="center"/>
    </xf>
    <xf numFmtId="0" fontId="60" fillId="30" borderId="6" xfId="0" applyFont="1" applyFill="1" applyBorder="1" applyAlignment="1">
      <alignment horizontal="center" vertical="center"/>
    </xf>
    <xf numFmtId="0" fontId="60" fillId="30" borderId="77" xfId="0" applyFont="1" applyFill="1" applyBorder="1" applyAlignment="1">
      <alignment horizontal="center" vertical="center"/>
    </xf>
    <xf numFmtId="0" fontId="63" fillId="30" borderId="68" xfId="0" applyFont="1" applyFill="1" applyBorder="1" applyAlignment="1">
      <alignment horizontal="center" vertical="center"/>
    </xf>
    <xf numFmtId="0" fontId="63" fillId="30" borderId="6" xfId="0" applyFont="1" applyFill="1" applyBorder="1" applyAlignment="1">
      <alignment horizontal="center" vertical="center"/>
    </xf>
    <xf numFmtId="0" fontId="63" fillId="30" borderId="77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60" fillId="30" borderId="50" xfId="0" applyFont="1" applyFill="1" applyBorder="1" applyAlignment="1">
      <alignment horizontal="center" vertical="center"/>
    </xf>
    <xf numFmtId="0" fontId="60" fillId="30" borderId="22" xfId="0" applyFont="1" applyFill="1" applyBorder="1" applyAlignment="1">
      <alignment horizontal="center" vertical="center"/>
    </xf>
    <xf numFmtId="0" fontId="60" fillId="30" borderId="71" xfId="0" applyFont="1" applyFill="1" applyBorder="1" applyAlignment="1">
      <alignment horizontal="center" vertical="center"/>
    </xf>
    <xf numFmtId="0" fontId="25" fillId="0" borderId="81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 wrapText="1"/>
    </xf>
    <xf numFmtId="0" fontId="25" fillId="0" borderId="96" xfId="0" applyFont="1" applyBorder="1" applyAlignment="1">
      <alignment horizontal="center" vertical="center" wrapText="1"/>
    </xf>
    <xf numFmtId="0" fontId="25" fillId="0" borderId="83" xfId="0" applyFont="1" applyBorder="1" applyAlignment="1">
      <alignment horizontal="center" vertical="center" wrapText="1"/>
    </xf>
    <xf numFmtId="0" fontId="25" fillId="0" borderId="84" xfId="0" applyFon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81" xfId="0" applyFont="1" applyBorder="1" applyAlignment="1">
      <alignment horizontal="center" vertical="center" wrapText="1"/>
    </xf>
    <xf numFmtId="0" fontId="25" fillId="0" borderId="83" xfId="0" applyFont="1" applyBorder="1" applyAlignment="1">
      <alignment horizontal="center" vertical="center"/>
    </xf>
    <xf numFmtId="0" fontId="25" fillId="0" borderId="96" xfId="0" applyFont="1" applyBorder="1" applyAlignment="1">
      <alignment horizontal="center" vertical="center"/>
    </xf>
    <xf numFmtId="0" fontId="25" fillId="0" borderId="84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/>
    </xf>
    <xf numFmtId="0" fontId="25" fillId="0" borderId="68" xfId="0" applyFont="1" applyBorder="1" applyAlignment="1">
      <alignment horizontal="center"/>
    </xf>
    <xf numFmtId="0" fontId="25" fillId="0" borderId="77" xfId="0" applyFont="1" applyBorder="1" applyAlignment="1">
      <alignment horizontal="center"/>
    </xf>
    <xf numFmtId="0" fontId="68" fillId="2" borderId="0" xfId="0" applyFont="1" applyFill="1" applyAlignment="1">
      <alignment horizontal="left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49" xfId="0" applyFont="1" applyFill="1" applyBorder="1" applyAlignment="1"/>
    <xf numFmtId="0" fontId="18" fillId="0" borderId="2" xfId="0" applyFont="1" applyFill="1" applyBorder="1" applyAlignment="1">
      <alignment horizontal="center" vertical="center" wrapText="1"/>
    </xf>
    <xf numFmtId="0" fontId="18" fillId="0" borderId="49" xfId="0" applyFont="1" applyFill="1" applyBorder="1" applyAlignment="1">
      <alignment horizontal="center" vertical="center" wrapText="1"/>
    </xf>
    <xf numFmtId="0" fontId="26" fillId="0" borderId="61" xfId="0" applyFont="1" applyBorder="1" applyAlignment="1">
      <alignment horizontal="center" vertical="center" wrapText="1"/>
    </xf>
    <xf numFmtId="0" fontId="26" fillId="0" borderId="62" xfId="0" applyFont="1" applyBorder="1" applyAlignment="1">
      <alignment horizontal="center" vertical="center" wrapText="1"/>
    </xf>
    <xf numFmtId="0" fontId="26" fillId="0" borderId="63" xfId="0" applyFont="1" applyBorder="1" applyAlignment="1">
      <alignment horizontal="center" vertical="center" wrapText="1"/>
    </xf>
    <xf numFmtId="0" fontId="26" fillId="0" borderId="64" xfId="0" applyFont="1" applyBorder="1" applyAlignment="1">
      <alignment horizontal="center" vertical="center" wrapText="1"/>
    </xf>
    <xf numFmtId="0" fontId="26" fillId="0" borderId="56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26" fillId="0" borderId="63" xfId="0" applyFont="1" applyBorder="1" applyAlignment="1">
      <alignment horizontal="center" vertical="center" textRotation="90" wrapText="1"/>
    </xf>
    <xf numFmtId="0" fontId="26" fillId="0" borderId="65" xfId="0" applyFont="1" applyBorder="1" applyAlignment="1">
      <alignment horizontal="center" vertical="center" textRotation="90" wrapText="1"/>
    </xf>
    <xf numFmtId="0" fontId="26" fillId="0" borderId="62" xfId="0" applyFont="1" applyBorder="1" applyAlignment="1">
      <alignment horizontal="center" textRotation="90" wrapText="1"/>
    </xf>
    <xf numFmtId="0" fontId="26" fillId="0" borderId="64" xfId="0" applyFont="1" applyBorder="1" applyAlignment="1">
      <alignment horizontal="center" textRotation="90" wrapText="1"/>
    </xf>
    <xf numFmtId="0" fontId="26" fillId="0" borderId="67" xfId="0" applyFont="1" applyBorder="1" applyAlignment="1">
      <alignment horizontal="center" textRotation="90" wrapText="1"/>
    </xf>
    <xf numFmtId="0" fontId="26" fillId="0" borderId="61" xfId="0" applyFont="1" applyBorder="1" applyAlignment="1">
      <alignment horizontal="center" vertical="center" textRotation="90" wrapText="1"/>
    </xf>
    <xf numFmtId="0" fontId="26" fillId="0" borderId="64" xfId="0" applyFont="1" applyBorder="1" applyAlignment="1">
      <alignment horizontal="center" vertical="center" textRotation="90" wrapText="1"/>
    </xf>
    <xf numFmtId="0" fontId="26" fillId="0" borderId="64" xfId="0" applyFont="1" applyBorder="1" applyAlignment="1">
      <alignment textRotation="90" wrapText="1"/>
    </xf>
    <xf numFmtId="0" fontId="26" fillId="0" borderId="7" xfId="0" applyFont="1" applyBorder="1" applyAlignment="1">
      <alignment horizontal="center"/>
    </xf>
    <xf numFmtId="0" fontId="26" fillId="0" borderId="97" xfId="0" applyFont="1" applyBorder="1" applyAlignment="1">
      <alignment horizontal="center"/>
    </xf>
    <xf numFmtId="0" fontId="26" fillId="0" borderId="72" xfId="0" applyFont="1" applyBorder="1" applyAlignment="1">
      <alignment horizontal="center" vertical="center" textRotation="90" wrapText="1"/>
    </xf>
    <xf numFmtId="0" fontId="26" fillId="0" borderId="85" xfId="0" applyFont="1" applyBorder="1" applyAlignment="1">
      <alignment horizontal="center" vertical="center" textRotation="90" wrapText="1"/>
    </xf>
    <xf numFmtId="0" fontId="26" fillId="0" borderId="12" xfId="0" applyFont="1" applyBorder="1" applyAlignment="1">
      <alignment horizontal="center" vertical="center" textRotation="90" wrapText="1"/>
    </xf>
    <xf numFmtId="0" fontId="26" fillId="0" borderId="83" xfId="0" applyFont="1" applyBorder="1" applyAlignment="1">
      <alignment horizontal="center" vertical="center" textRotation="90"/>
    </xf>
    <xf numFmtId="0" fontId="26" fillId="0" borderId="84" xfId="0" applyFont="1" applyBorder="1" applyAlignment="1">
      <alignment horizontal="center" vertical="center" textRotation="90"/>
    </xf>
    <xf numFmtId="0" fontId="26" fillId="0" borderId="26" xfId="0" applyFont="1" applyBorder="1" applyAlignment="1">
      <alignment horizontal="center" vertical="center" textRotation="90"/>
    </xf>
    <xf numFmtId="0" fontId="26" fillId="0" borderId="27" xfId="0" applyFont="1" applyBorder="1" applyAlignment="1">
      <alignment horizontal="center" vertical="center" textRotation="90"/>
    </xf>
    <xf numFmtId="0" fontId="26" fillId="0" borderId="62" xfId="0" applyFont="1" applyBorder="1" applyAlignment="1">
      <alignment horizontal="center" vertical="center" textRotation="90"/>
    </xf>
    <xf numFmtId="0" fontId="26" fillId="0" borderId="64" xfId="0" applyFont="1" applyBorder="1" applyAlignment="1">
      <alignment horizontal="center" vertical="center" textRotation="90"/>
    </xf>
    <xf numFmtId="0" fontId="26" fillId="0" borderId="73" xfId="0" applyFont="1" applyBorder="1" applyAlignment="1">
      <alignment horizontal="center" vertical="center" textRotation="90"/>
    </xf>
    <xf numFmtId="0" fontId="26" fillId="0" borderId="67" xfId="0" applyFont="1" applyBorder="1" applyAlignment="1">
      <alignment horizontal="center" vertical="center" textRotation="90"/>
    </xf>
    <xf numFmtId="0" fontId="25" fillId="0" borderId="2" xfId="0" applyFont="1" applyFill="1" applyBorder="1" applyAlignment="1">
      <alignment horizontal="center" vertical="center" wrapText="1"/>
    </xf>
    <xf numFmtId="0" fontId="25" fillId="0" borderId="49" xfId="0" applyFont="1" applyFill="1" applyBorder="1" applyAlignment="1">
      <alignment horizontal="center" vertical="center" wrapText="1"/>
    </xf>
    <xf numFmtId="0" fontId="27" fillId="0" borderId="49" xfId="0" applyFont="1" applyFill="1" applyBorder="1" applyAlignment="1">
      <alignment horizontal="center" vertical="center" wrapText="1"/>
    </xf>
    <xf numFmtId="0" fontId="73" fillId="0" borderId="17" xfId="0" applyFont="1" applyFill="1" applyBorder="1" applyAlignment="1">
      <alignment horizontal="left"/>
    </xf>
    <xf numFmtId="0" fontId="73" fillId="0" borderId="0" xfId="0" applyFont="1" applyFill="1" applyBorder="1" applyAlignment="1">
      <alignment horizontal="left"/>
    </xf>
    <xf numFmtId="1" fontId="68" fillId="0" borderId="0" xfId="0" applyNumberFormat="1" applyFont="1" applyFill="1" applyBorder="1" applyAlignment="1">
      <alignment horizontal="left" vertical="center" wrapText="1"/>
    </xf>
    <xf numFmtId="1" fontId="68" fillId="0" borderId="17" xfId="0" applyNumberFormat="1" applyFont="1" applyFill="1" applyBorder="1" applyAlignment="1">
      <alignment horizontal="left" vertical="center"/>
    </xf>
    <xf numFmtId="1" fontId="68" fillId="0" borderId="0" xfId="0" applyNumberFormat="1" applyFont="1" applyFill="1" applyBorder="1" applyAlignment="1">
      <alignment horizontal="left" vertical="center"/>
    </xf>
    <xf numFmtId="1" fontId="68" fillId="0" borderId="17" xfId="0" applyNumberFormat="1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center" vertical="center"/>
    </xf>
    <xf numFmtId="0" fontId="27" fillId="0" borderId="23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/>
    </xf>
    <xf numFmtId="0" fontId="27" fillId="0" borderId="51" xfId="0" applyFont="1" applyFill="1" applyBorder="1" applyAlignment="1">
      <alignment horizontal="center" vertical="center"/>
    </xf>
    <xf numFmtId="0" fontId="27" fillId="0" borderId="8" xfId="0" applyFont="1" applyFill="1" applyBorder="1" applyAlignment="1" applyProtection="1">
      <alignment horizontal="center" vertical="center" wrapText="1"/>
      <protection locked="0"/>
    </xf>
    <xf numFmtId="0" fontId="27" fillId="0" borderId="23" xfId="0" applyFont="1" applyFill="1" applyBorder="1" applyAlignment="1" applyProtection="1">
      <alignment horizontal="center" vertical="center" wrapText="1"/>
      <protection locked="0"/>
    </xf>
    <xf numFmtId="0" fontId="27" fillId="0" borderId="15" xfId="0" applyFont="1" applyFill="1" applyBorder="1" applyAlignment="1">
      <alignment horizontal="center" vertical="center"/>
    </xf>
    <xf numFmtId="0" fontId="27" fillId="0" borderId="55" xfId="0" applyFont="1" applyFill="1" applyBorder="1" applyAlignment="1">
      <alignment horizontal="center" vertical="center"/>
    </xf>
    <xf numFmtId="0" fontId="26" fillId="0" borderId="86" xfId="0" applyFont="1" applyBorder="1" applyAlignment="1">
      <alignment horizontal="center" vertical="center" textRotation="90"/>
    </xf>
    <xf numFmtId="0" fontId="26" fillId="0" borderId="3" xfId="0" applyFont="1" applyBorder="1" applyAlignment="1">
      <alignment horizontal="center" vertical="center" textRotation="90"/>
    </xf>
    <xf numFmtId="0" fontId="26" fillId="0" borderId="44" xfId="0" applyFont="1" applyBorder="1" applyAlignment="1">
      <alignment horizontal="center" vertical="center" textRotation="90"/>
    </xf>
    <xf numFmtId="0" fontId="26" fillId="0" borderId="48" xfId="0" applyFont="1" applyBorder="1" applyAlignment="1">
      <alignment horizontal="center" textRotation="90"/>
    </xf>
    <xf numFmtId="0" fontId="26" fillId="0" borderId="3" xfId="0" applyFont="1" applyBorder="1" applyAlignment="1">
      <alignment horizontal="center" textRotation="90"/>
    </xf>
    <xf numFmtId="0" fontId="26" fillId="0" borderId="44" xfId="0" applyFont="1" applyBorder="1" applyAlignment="1">
      <alignment horizontal="center" textRotation="90"/>
    </xf>
    <xf numFmtId="0" fontId="26" fillId="0" borderId="48" xfId="0" applyFont="1" applyBorder="1" applyAlignment="1">
      <alignment horizontal="center" vertical="center" textRotation="90"/>
    </xf>
    <xf numFmtId="0" fontId="26" fillId="0" borderId="4" xfId="0" applyFont="1" applyBorder="1" applyAlignment="1">
      <alignment horizontal="center" vertical="center" textRotation="90"/>
    </xf>
    <xf numFmtId="0" fontId="26" fillId="0" borderId="92" xfId="0" applyFont="1" applyBorder="1" applyAlignment="1">
      <alignment horizontal="center" vertical="center" textRotation="90" wrapText="1"/>
    </xf>
    <xf numFmtId="0" fontId="26" fillId="0" borderId="83" xfId="0" applyFont="1" applyBorder="1" applyAlignment="1">
      <alignment horizontal="center" vertical="center" textRotation="90" wrapText="1"/>
    </xf>
    <xf numFmtId="0" fontId="26" fillId="0" borderId="81" xfId="0" applyFont="1" applyBorder="1" applyAlignment="1">
      <alignment horizontal="center" vertical="center" textRotation="90" wrapText="1"/>
    </xf>
    <xf numFmtId="0" fontId="26" fillId="0" borderId="84" xfId="0" applyFont="1" applyBorder="1" applyAlignment="1">
      <alignment horizontal="center" vertical="center" textRotation="90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181" fontId="26" fillId="0" borderId="2" xfId="1" applyNumberFormat="1" applyFont="1" applyFill="1" applyBorder="1" applyAlignment="1">
      <alignment horizontal="center" vertical="center"/>
    </xf>
    <xf numFmtId="181" fontId="26" fillId="0" borderId="4" xfId="1" applyNumberFormat="1" applyFont="1" applyFill="1" applyBorder="1" applyAlignment="1">
      <alignment horizontal="center" vertical="center"/>
    </xf>
    <xf numFmtId="0" fontId="26" fillId="0" borderId="15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77" fillId="0" borderId="2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26" fillId="0" borderId="49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51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textRotation="90"/>
    </xf>
    <xf numFmtId="0" fontId="26" fillId="0" borderId="66" xfId="0" applyFont="1" applyBorder="1" applyAlignment="1">
      <alignment horizontal="center" vertical="center" textRotation="90"/>
    </xf>
    <xf numFmtId="0" fontId="26" fillId="0" borderId="49" xfId="0" applyFont="1" applyBorder="1" applyAlignment="1">
      <alignment horizontal="center" vertical="center"/>
    </xf>
    <xf numFmtId="0" fontId="26" fillId="0" borderId="85" xfId="0" applyFont="1" applyBorder="1" applyAlignment="1">
      <alignment horizontal="center" vertical="center" textRotation="90"/>
    </xf>
    <xf numFmtId="0" fontId="26" fillId="0" borderId="64" xfId="0" applyFont="1" applyBorder="1" applyAlignment="1">
      <alignment horizontal="center" textRotation="90"/>
    </xf>
    <xf numFmtId="0" fontId="26" fillId="0" borderId="15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26" fillId="0" borderId="91" xfId="0" applyFont="1" applyBorder="1" applyAlignment="1">
      <alignment horizontal="center" vertical="center" textRotation="90" wrapText="1"/>
    </xf>
    <xf numFmtId="0" fontId="26" fillId="0" borderId="53" xfId="0" applyFont="1" applyBorder="1" applyAlignment="1">
      <alignment horizontal="center" vertical="center" textRotation="90" wrapText="1"/>
    </xf>
    <xf numFmtId="0" fontId="26" fillId="0" borderId="90" xfId="0" applyFont="1" applyBorder="1" applyAlignment="1">
      <alignment horizontal="center" vertical="center" textRotation="90" wrapText="1"/>
    </xf>
    <xf numFmtId="0" fontId="27" fillId="0" borderId="2" xfId="0" applyFont="1" applyBorder="1" applyAlignment="1">
      <alignment horizontal="center" vertical="center" wrapText="1"/>
    </xf>
    <xf numFmtId="0" fontId="27" fillId="0" borderId="49" xfId="0" applyFont="1" applyBorder="1" applyAlignment="1">
      <alignment horizontal="center" vertical="center" wrapText="1"/>
    </xf>
  </cellXfs>
  <cellStyles count="41821">
    <cellStyle name="=C:\WINNT\SYSTEM32\COMMAND.COM" xfId="41611"/>
    <cellStyle name="20% - Accent1 2" xfId="41612"/>
    <cellStyle name="20% - Accent1 3" xfId="41613"/>
    <cellStyle name="20% - Accent2 2" xfId="41614"/>
    <cellStyle name="20% - Accent2 3" xfId="41615"/>
    <cellStyle name="20% - Accent3 2" xfId="41616"/>
    <cellStyle name="20% - Accent3 3" xfId="41617"/>
    <cellStyle name="20% - Accent4 2" xfId="41618"/>
    <cellStyle name="20% - Accent4 3" xfId="41619"/>
    <cellStyle name="20% - Accent5 2" xfId="41620"/>
    <cellStyle name="20% - Accent6 2" xfId="41621"/>
    <cellStyle name="20% - Accent6 3" xfId="41622"/>
    <cellStyle name="40% - Accent1 2" xfId="41623"/>
    <cellStyle name="40% - Accent1 3" xfId="41624"/>
    <cellStyle name="40% - Accent2 2" xfId="41625"/>
    <cellStyle name="40% - Accent3 2" xfId="41626"/>
    <cellStyle name="40% - Accent3 3" xfId="41627"/>
    <cellStyle name="40% - Accent4 2" xfId="41628"/>
    <cellStyle name="40% - Accent4 3" xfId="41629"/>
    <cellStyle name="40% - Accent5 2" xfId="41630"/>
    <cellStyle name="40% - Accent5 3" xfId="41631"/>
    <cellStyle name="40% - Accent6 2" xfId="41632"/>
    <cellStyle name="40% - Accent6 3" xfId="41633"/>
    <cellStyle name="60% - Accent1 2" xfId="41634"/>
    <cellStyle name="60% - Accent1 3" xfId="41635"/>
    <cellStyle name="60% - Accent2 2" xfId="41636"/>
    <cellStyle name="60% - Accent2 3" xfId="41637"/>
    <cellStyle name="60% - Accent3 2" xfId="41638"/>
    <cellStyle name="60% - Accent3 3" xfId="41639"/>
    <cellStyle name="60% - Accent4 2" xfId="41640"/>
    <cellStyle name="60% - Accent4 3" xfId="41641"/>
    <cellStyle name="60% - Accent5 2" xfId="41642"/>
    <cellStyle name="60% - Accent5 3" xfId="41643"/>
    <cellStyle name="60% - Accent6 2" xfId="41644"/>
    <cellStyle name="60% - Accent6 3" xfId="41645"/>
    <cellStyle name="Accent1 2" xfId="41646"/>
    <cellStyle name="Accent1 3" xfId="41647"/>
    <cellStyle name="Accent2 2" xfId="41648"/>
    <cellStyle name="Accent2 3" xfId="41649"/>
    <cellStyle name="Accent3 2" xfId="41650"/>
    <cellStyle name="Accent3 3" xfId="41651"/>
    <cellStyle name="Accent4 2" xfId="41652"/>
    <cellStyle name="Accent4 3" xfId="41653"/>
    <cellStyle name="Accent5 2" xfId="41654"/>
    <cellStyle name="Accent6 2" xfId="41655"/>
    <cellStyle name="Accent6 3" xfId="41656"/>
    <cellStyle name="ANCLAS,REZONES Y SUS PARTES,DE FUNDICION,DE HIERRO O DE ACERO" xfId="41657"/>
    <cellStyle name="Bad 2" xfId="41658"/>
    <cellStyle name="Bad 3" xfId="41659"/>
    <cellStyle name="Body" xfId="2"/>
    <cellStyle name="Calculation 2" xfId="41660"/>
    <cellStyle name="Calculation 3" xfId="41661"/>
    <cellStyle name="Check Cell 2" xfId="41662"/>
    <cellStyle name="Comma" xfId="3"/>
    <cellStyle name="Comma [0]_Producción" xfId="4"/>
    <cellStyle name="Comma [2]" xfId="41663"/>
    <cellStyle name="Comma 10" xfId="41664"/>
    <cellStyle name="Comma 10 10 4" xfId="41665"/>
    <cellStyle name="Comma 10 2" xfId="41666"/>
    <cellStyle name="Comma 10 3" xfId="41667"/>
    <cellStyle name="Comma 10 4" xfId="41668"/>
    <cellStyle name="Comma 11" xfId="41669"/>
    <cellStyle name="Comma 11 2" xfId="41801"/>
    <cellStyle name="Comma 12" xfId="41670"/>
    <cellStyle name="Comma 12 2" xfId="41802"/>
    <cellStyle name="Comma 13" xfId="41671"/>
    <cellStyle name="Comma 14" xfId="41672"/>
    <cellStyle name="Comma 14 2" xfId="41673"/>
    <cellStyle name="Comma 15" xfId="41674"/>
    <cellStyle name="Comma 15 2" xfId="41675"/>
    <cellStyle name="Comma 16" xfId="41676"/>
    <cellStyle name="Comma 17" xfId="41677"/>
    <cellStyle name="Comma 18" xfId="41678"/>
    <cellStyle name="Comma 19" xfId="41679"/>
    <cellStyle name="Comma 2" xfId="5"/>
    <cellStyle name="Comma 2 2" xfId="41680"/>
    <cellStyle name="Comma 2 2 2" xfId="41681"/>
    <cellStyle name="Comma 2 3" xfId="41682"/>
    <cellStyle name="Comma 2 4" xfId="41683"/>
    <cellStyle name="Comma 2 5" xfId="41684"/>
    <cellStyle name="Comma 2 6" xfId="41685"/>
    <cellStyle name="Comma 2 7" xfId="41803"/>
    <cellStyle name="Comma 20" xfId="41686"/>
    <cellStyle name="Comma 20 2" xfId="41687"/>
    <cellStyle name="Comma 21" xfId="41688"/>
    <cellStyle name="Comma 21 2" xfId="41689"/>
    <cellStyle name="Comma 22" xfId="41690"/>
    <cellStyle name="Comma 22 2" xfId="41691"/>
    <cellStyle name="Comma 3" xfId="41692"/>
    <cellStyle name="Comma 3 2" xfId="41693"/>
    <cellStyle name="Comma 3 3" xfId="41694"/>
    <cellStyle name="Comma 3 4" xfId="41695"/>
    <cellStyle name="Comma 3 5" xfId="41696"/>
    <cellStyle name="Comma 4" xfId="41697"/>
    <cellStyle name="Comma 4 2" xfId="41698"/>
    <cellStyle name="Comma 5" xfId="41699"/>
    <cellStyle name="Comma 5 2" xfId="41700"/>
    <cellStyle name="Comma 5 2 2" xfId="41701"/>
    <cellStyle name="Comma 5 2 3" xfId="41702"/>
    <cellStyle name="Comma 5 2 4" xfId="41703"/>
    <cellStyle name="Comma 5 3" xfId="41704"/>
    <cellStyle name="Comma 5 4" xfId="41705"/>
    <cellStyle name="Comma 5 5" xfId="41804"/>
    <cellStyle name="Comma 6" xfId="41706"/>
    <cellStyle name="Comma 6 2" xfId="41707"/>
    <cellStyle name="Comma 6 3" xfId="41708"/>
    <cellStyle name="Comma 7" xfId="41709"/>
    <cellStyle name="Comma 7 2" xfId="41710"/>
    <cellStyle name="Comma 7 2 2" xfId="41711"/>
    <cellStyle name="Comma 7 2 3" xfId="41712"/>
    <cellStyle name="Comma 7 2 4" xfId="41713"/>
    <cellStyle name="Comma 8" xfId="41714"/>
    <cellStyle name="Comma 8 2" xfId="41715"/>
    <cellStyle name="Comma 8 3" xfId="41716"/>
    <cellStyle name="Comma 8 4" xfId="41717"/>
    <cellStyle name="Comma 9" xfId="41718"/>
    <cellStyle name="Comma 9 2" xfId="41719"/>
    <cellStyle name="Comma 9 3" xfId="41720"/>
    <cellStyle name="Comma 9 4" xfId="41721"/>
    <cellStyle name="Comma0" xfId="6"/>
    <cellStyle name="Comma0 2" xfId="41602"/>
    <cellStyle name="Currency" xfId="7"/>
    <cellStyle name="Date" xfId="8"/>
    <cellStyle name="Euro" xfId="9"/>
    <cellStyle name="Explanatory Text 2" xfId="41722"/>
    <cellStyle name="F2" xfId="10"/>
    <cellStyle name="F3" xfId="11"/>
    <cellStyle name="F4" xfId="12"/>
    <cellStyle name="F5" xfId="13"/>
    <cellStyle name="F6" xfId="14"/>
    <cellStyle name="F7" xfId="15"/>
    <cellStyle name="F8" xfId="16"/>
    <cellStyle name="Fixed" xfId="17"/>
    <cellStyle name="Good 2" xfId="41723"/>
    <cellStyle name="Good 3" xfId="41724"/>
    <cellStyle name="Header" xfId="41725"/>
    <cellStyle name="Header1" xfId="18"/>
    <cellStyle name="Header2" xfId="19"/>
    <cellStyle name="Heading 1 2" xfId="41726"/>
    <cellStyle name="Heading 1 3" xfId="41727"/>
    <cellStyle name="Heading 2 2" xfId="41728"/>
    <cellStyle name="Heading 2 3" xfId="41729"/>
    <cellStyle name="Heading 3 2" xfId="41730"/>
    <cellStyle name="Heading 3 3" xfId="41731"/>
    <cellStyle name="Heading 4 2" xfId="41732"/>
    <cellStyle name="Heading 4 3" xfId="41733"/>
    <cellStyle name="Heading1" xfId="20"/>
    <cellStyle name="Heading2" xfId="21"/>
    <cellStyle name="Hipervínculo" xfId="41605" builtinId="8"/>
    <cellStyle name="Hipervínculo 2" xfId="22"/>
    <cellStyle name="Hipervínculo 3" xfId="23"/>
    <cellStyle name="Hipervínculo 4" xfId="41603"/>
    <cellStyle name="Hyperlink 2" xfId="41734"/>
    <cellStyle name="Input 2" xfId="41735"/>
    <cellStyle name="Input 3" xfId="41736"/>
    <cellStyle name="Linked Cell 2" xfId="41737"/>
    <cellStyle name="Linked Cell 3" xfId="41738"/>
    <cellStyle name="Millares" xfId="1" builtinId="3"/>
    <cellStyle name="Millares [0] 10" xfId="24"/>
    <cellStyle name="Millares [0] 10 10" xfId="25"/>
    <cellStyle name="Millares [0] 10 10 2" xfId="26"/>
    <cellStyle name="Millares [0] 10 11" xfId="27"/>
    <cellStyle name="Millares [0] 10 11 2" xfId="28"/>
    <cellStyle name="Millares [0] 10 12" xfId="29"/>
    <cellStyle name="Millares [0] 10 12 2" xfId="30"/>
    <cellStyle name="Millares [0] 10 13" xfId="31"/>
    <cellStyle name="Millares [0] 10 13 2" xfId="32"/>
    <cellStyle name="Millares [0] 10 14" xfId="33"/>
    <cellStyle name="Millares [0] 10 2" xfId="34"/>
    <cellStyle name="Millares [0] 10 2 10" xfId="35"/>
    <cellStyle name="Millares [0] 10 2 10 2" xfId="36"/>
    <cellStyle name="Millares [0] 10 2 11" xfId="37"/>
    <cellStyle name="Millares [0] 10 2 11 2" xfId="38"/>
    <cellStyle name="Millares [0] 10 2 12" xfId="39"/>
    <cellStyle name="Millares [0] 10 2 12 2" xfId="40"/>
    <cellStyle name="Millares [0] 10 2 13" xfId="41"/>
    <cellStyle name="Millares [0] 10 2 2" xfId="42"/>
    <cellStyle name="Millares [0] 10 2 2 10" xfId="43"/>
    <cellStyle name="Millares [0] 10 2 2 10 2" xfId="44"/>
    <cellStyle name="Millares [0] 10 2 2 11" xfId="45"/>
    <cellStyle name="Millares [0] 10 2 2 2" xfId="46"/>
    <cellStyle name="Millares [0] 10 2 2 2 2" xfId="47"/>
    <cellStyle name="Millares [0] 10 2 2 3" xfId="48"/>
    <cellStyle name="Millares [0] 10 2 2 3 2" xfId="49"/>
    <cellStyle name="Millares [0] 10 2 2 4" xfId="50"/>
    <cellStyle name="Millares [0] 10 2 2 4 2" xfId="51"/>
    <cellStyle name="Millares [0] 10 2 2 5" xfId="52"/>
    <cellStyle name="Millares [0] 10 2 2 5 2" xfId="53"/>
    <cellStyle name="Millares [0] 10 2 2 6" xfId="54"/>
    <cellStyle name="Millares [0] 10 2 2 6 2" xfId="55"/>
    <cellStyle name="Millares [0] 10 2 2 7" xfId="56"/>
    <cellStyle name="Millares [0] 10 2 2 7 2" xfId="57"/>
    <cellStyle name="Millares [0] 10 2 2 8" xfId="58"/>
    <cellStyle name="Millares [0] 10 2 2 8 2" xfId="59"/>
    <cellStyle name="Millares [0] 10 2 2 9" xfId="60"/>
    <cellStyle name="Millares [0] 10 2 2 9 2" xfId="61"/>
    <cellStyle name="Millares [0] 10 2 3" xfId="62"/>
    <cellStyle name="Millares [0] 10 2 3 10" xfId="63"/>
    <cellStyle name="Millares [0] 10 2 3 10 2" xfId="64"/>
    <cellStyle name="Millares [0] 10 2 3 11" xfId="65"/>
    <cellStyle name="Millares [0] 10 2 3 2" xfId="66"/>
    <cellStyle name="Millares [0] 10 2 3 2 2" xfId="67"/>
    <cellStyle name="Millares [0] 10 2 3 3" xfId="68"/>
    <cellStyle name="Millares [0] 10 2 3 3 2" xfId="69"/>
    <cellStyle name="Millares [0] 10 2 3 4" xfId="70"/>
    <cellStyle name="Millares [0] 10 2 3 4 2" xfId="71"/>
    <cellStyle name="Millares [0] 10 2 3 5" xfId="72"/>
    <cellStyle name="Millares [0] 10 2 3 5 2" xfId="73"/>
    <cellStyle name="Millares [0] 10 2 3 6" xfId="74"/>
    <cellStyle name="Millares [0] 10 2 3 6 2" xfId="75"/>
    <cellStyle name="Millares [0] 10 2 3 7" xfId="76"/>
    <cellStyle name="Millares [0] 10 2 3 7 2" xfId="77"/>
    <cellStyle name="Millares [0] 10 2 3 8" xfId="78"/>
    <cellStyle name="Millares [0] 10 2 3 8 2" xfId="79"/>
    <cellStyle name="Millares [0] 10 2 3 9" xfId="80"/>
    <cellStyle name="Millares [0] 10 2 3 9 2" xfId="81"/>
    <cellStyle name="Millares [0] 10 2 4" xfId="82"/>
    <cellStyle name="Millares [0] 10 2 4 2" xfId="83"/>
    <cellStyle name="Millares [0] 10 2 5" xfId="84"/>
    <cellStyle name="Millares [0] 10 2 5 2" xfId="85"/>
    <cellStyle name="Millares [0] 10 2 6" xfId="86"/>
    <cellStyle name="Millares [0] 10 2 6 2" xfId="87"/>
    <cellStyle name="Millares [0] 10 2 7" xfId="88"/>
    <cellStyle name="Millares [0] 10 2 7 2" xfId="89"/>
    <cellStyle name="Millares [0] 10 2 8" xfId="90"/>
    <cellStyle name="Millares [0] 10 2 8 2" xfId="91"/>
    <cellStyle name="Millares [0] 10 2 9" xfId="92"/>
    <cellStyle name="Millares [0] 10 2 9 2" xfId="93"/>
    <cellStyle name="Millares [0] 10 3" xfId="94"/>
    <cellStyle name="Millares [0] 10 3 10" xfId="95"/>
    <cellStyle name="Millares [0] 10 3 10 2" xfId="96"/>
    <cellStyle name="Millares [0] 10 3 11" xfId="97"/>
    <cellStyle name="Millares [0] 10 3 2" xfId="98"/>
    <cellStyle name="Millares [0] 10 3 2 2" xfId="99"/>
    <cellStyle name="Millares [0] 10 3 3" xfId="100"/>
    <cellStyle name="Millares [0] 10 3 3 2" xfId="101"/>
    <cellStyle name="Millares [0] 10 3 4" xfId="102"/>
    <cellStyle name="Millares [0] 10 3 4 2" xfId="103"/>
    <cellStyle name="Millares [0] 10 3 5" xfId="104"/>
    <cellStyle name="Millares [0] 10 3 5 2" xfId="105"/>
    <cellStyle name="Millares [0] 10 3 6" xfId="106"/>
    <cellStyle name="Millares [0] 10 3 6 2" xfId="107"/>
    <cellStyle name="Millares [0] 10 3 7" xfId="108"/>
    <cellStyle name="Millares [0] 10 3 7 2" xfId="109"/>
    <cellStyle name="Millares [0] 10 3 8" xfId="110"/>
    <cellStyle name="Millares [0] 10 3 8 2" xfId="111"/>
    <cellStyle name="Millares [0] 10 3 9" xfId="112"/>
    <cellStyle name="Millares [0] 10 3 9 2" xfId="113"/>
    <cellStyle name="Millares [0] 10 4" xfId="114"/>
    <cellStyle name="Millares [0] 10 4 10" xfId="115"/>
    <cellStyle name="Millares [0] 10 4 10 2" xfId="116"/>
    <cellStyle name="Millares [0] 10 4 11" xfId="117"/>
    <cellStyle name="Millares [0] 10 4 2" xfId="118"/>
    <cellStyle name="Millares [0] 10 4 2 2" xfId="119"/>
    <cellStyle name="Millares [0] 10 4 3" xfId="120"/>
    <cellStyle name="Millares [0] 10 4 3 2" xfId="121"/>
    <cellStyle name="Millares [0] 10 4 4" xfId="122"/>
    <cellStyle name="Millares [0] 10 4 4 2" xfId="123"/>
    <cellStyle name="Millares [0] 10 4 5" xfId="124"/>
    <cellStyle name="Millares [0] 10 4 5 2" xfId="125"/>
    <cellStyle name="Millares [0] 10 4 6" xfId="126"/>
    <cellStyle name="Millares [0] 10 4 6 2" xfId="127"/>
    <cellStyle name="Millares [0] 10 4 7" xfId="128"/>
    <cellStyle name="Millares [0] 10 4 7 2" xfId="129"/>
    <cellStyle name="Millares [0] 10 4 8" xfId="130"/>
    <cellStyle name="Millares [0] 10 4 8 2" xfId="131"/>
    <cellStyle name="Millares [0] 10 4 9" xfId="132"/>
    <cellStyle name="Millares [0] 10 4 9 2" xfId="133"/>
    <cellStyle name="Millares [0] 10 5" xfId="134"/>
    <cellStyle name="Millares [0] 10 5 2" xfId="135"/>
    <cellStyle name="Millares [0] 10 6" xfId="136"/>
    <cellStyle name="Millares [0] 10 6 2" xfId="137"/>
    <cellStyle name="Millares [0] 10 7" xfId="138"/>
    <cellStyle name="Millares [0] 10 7 2" xfId="139"/>
    <cellStyle name="Millares [0] 10 8" xfId="140"/>
    <cellStyle name="Millares [0] 10 8 2" xfId="141"/>
    <cellStyle name="Millares [0] 10 9" xfId="142"/>
    <cellStyle name="Millares [0] 10 9 2" xfId="143"/>
    <cellStyle name="Millares [0] 11" xfId="144"/>
    <cellStyle name="Millares [0] 12" xfId="145"/>
    <cellStyle name="Millares [0] 12 10" xfId="146"/>
    <cellStyle name="Millares [0] 12 10 2" xfId="147"/>
    <cellStyle name="Millares [0] 12 11" xfId="148"/>
    <cellStyle name="Millares [0] 12 2" xfId="149"/>
    <cellStyle name="Millares [0] 12 2 2" xfId="150"/>
    <cellStyle name="Millares [0] 12 3" xfId="151"/>
    <cellStyle name="Millares [0] 12 3 2" xfId="152"/>
    <cellStyle name="Millares [0] 12 4" xfId="153"/>
    <cellStyle name="Millares [0] 12 4 2" xfId="154"/>
    <cellStyle name="Millares [0] 12 5" xfId="155"/>
    <cellStyle name="Millares [0] 12 5 2" xfId="156"/>
    <cellStyle name="Millares [0] 12 6" xfId="157"/>
    <cellStyle name="Millares [0] 12 6 2" xfId="158"/>
    <cellStyle name="Millares [0] 12 7" xfId="159"/>
    <cellStyle name="Millares [0] 12 7 2" xfId="160"/>
    <cellStyle name="Millares [0] 12 8" xfId="161"/>
    <cellStyle name="Millares [0] 12 8 2" xfId="162"/>
    <cellStyle name="Millares [0] 12 9" xfId="163"/>
    <cellStyle name="Millares [0] 12 9 2" xfId="164"/>
    <cellStyle name="Millares [0] 2" xfId="165"/>
    <cellStyle name="Millares [0] 2 2" xfId="166"/>
    <cellStyle name="Millares [0] 3" xfId="167"/>
    <cellStyle name="Millares [0] 3 10" xfId="168"/>
    <cellStyle name="Millares [0] 3 10 2" xfId="169"/>
    <cellStyle name="Millares [0] 3 11" xfId="170"/>
    <cellStyle name="Millares [0] 3 11 2" xfId="171"/>
    <cellStyle name="Millares [0] 3 12" xfId="172"/>
    <cellStyle name="Millares [0] 3 12 2" xfId="173"/>
    <cellStyle name="Millares [0] 3 13" xfId="174"/>
    <cellStyle name="Millares [0] 3 13 2" xfId="175"/>
    <cellStyle name="Millares [0] 3 14" xfId="176"/>
    <cellStyle name="Millares [0] 3 14 2" xfId="177"/>
    <cellStyle name="Millares [0] 3 15" xfId="178"/>
    <cellStyle name="Millares [0] 3 15 2" xfId="179"/>
    <cellStyle name="Millares [0] 3 16" xfId="180"/>
    <cellStyle name="Millares [0] 3 16 2" xfId="181"/>
    <cellStyle name="Millares [0] 3 17" xfId="182"/>
    <cellStyle name="Millares [0] 3 17 2" xfId="183"/>
    <cellStyle name="Millares [0] 3 18" xfId="184"/>
    <cellStyle name="Millares [0] 3 18 2" xfId="185"/>
    <cellStyle name="Millares [0] 3 19" xfId="186"/>
    <cellStyle name="Millares [0] 3 19 2" xfId="187"/>
    <cellStyle name="Millares [0] 3 2" xfId="188"/>
    <cellStyle name="Millares [0] 3 2 10" xfId="189"/>
    <cellStyle name="Millares [0] 3 2 10 2" xfId="190"/>
    <cellStyle name="Millares [0] 3 2 11" xfId="191"/>
    <cellStyle name="Millares [0] 3 2 11 2" xfId="192"/>
    <cellStyle name="Millares [0] 3 2 12" xfId="193"/>
    <cellStyle name="Millares [0] 3 2 12 2" xfId="194"/>
    <cellStyle name="Millares [0] 3 2 13" xfId="195"/>
    <cellStyle name="Millares [0] 3 2 13 2" xfId="196"/>
    <cellStyle name="Millares [0] 3 2 14" xfId="197"/>
    <cellStyle name="Millares [0] 3 2 14 2" xfId="198"/>
    <cellStyle name="Millares [0] 3 2 15" xfId="199"/>
    <cellStyle name="Millares [0] 3 2 15 2" xfId="200"/>
    <cellStyle name="Millares [0] 3 2 16" xfId="201"/>
    <cellStyle name="Millares [0] 3 2 16 2" xfId="202"/>
    <cellStyle name="Millares [0] 3 2 17" xfId="203"/>
    <cellStyle name="Millares [0] 3 2 17 2" xfId="204"/>
    <cellStyle name="Millares [0] 3 2 18" xfId="205"/>
    <cellStyle name="Millares [0] 3 2 18 2" xfId="206"/>
    <cellStyle name="Millares [0] 3 2 19" xfId="207"/>
    <cellStyle name="Millares [0] 3 2 19 2" xfId="208"/>
    <cellStyle name="Millares [0] 3 2 2" xfId="209"/>
    <cellStyle name="Millares [0] 3 2 2 10" xfId="210"/>
    <cellStyle name="Millares [0] 3 2 2 10 2" xfId="211"/>
    <cellStyle name="Millares [0] 3 2 2 11" xfId="212"/>
    <cellStyle name="Millares [0] 3 2 2 11 2" xfId="213"/>
    <cellStyle name="Millares [0] 3 2 2 12" xfId="214"/>
    <cellStyle name="Millares [0] 3 2 2 12 2" xfId="215"/>
    <cellStyle name="Millares [0] 3 2 2 13" xfId="216"/>
    <cellStyle name="Millares [0] 3 2 2 13 2" xfId="217"/>
    <cellStyle name="Millares [0] 3 2 2 14" xfId="218"/>
    <cellStyle name="Millares [0] 3 2 2 14 2" xfId="219"/>
    <cellStyle name="Millares [0] 3 2 2 15" xfId="220"/>
    <cellStyle name="Millares [0] 3 2 2 15 2" xfId="221"/>
    <cellStyle name="Millares [0] 3 2 2 16" xfId="222"/>
    <cellStyle name="Millares [0] 3 2 2 16 2" xfId="223"/>
    <cellStyle name="Millares [0] 3 2 2 17" xfId="224"/>
    <cellStyle name="Millares [0] 3 2 2 17 2" xfId="225"/>
    <cellStyle name="Millares [0] 3 2 2 18" xfId="226"/>
    <cellStyle name="Millares [0] 3 2 2 18 2" xfId="227"/>
    <cellStyle name="Millares [0] 3 2 2 19" xfId="228"/>
    <cellStyle name="Millares [0] 3 2 2 19 2" xfId="229"/>
    <cellStyle name="Millares [0] 3 2 2 2" xfId="230"/>
    <cellStyle name="Millares [0] 3 2 2 2 10" xfId="231"/>
    <cellStyle name="Millares [0] 3 2 2 2 10 2" xfId="232"/>
    <cellStyle name="Millares [0] 3 2 2 2 11" xfId="233"/>
    <cellStyle name="Millares [0] 3 2 2 2 11 2" xfId="234"/>
    <cellStyle name="Millares [0] 3 2 2 2 12" xfId="235"/>
    <cellStyle name="Millares [0] 3 2 2 2 12 2" xfId="236"/>
    <cellStyle name="Millares [0] 3 2 2 2 13" xfId="237"/>
    <cellStyle name="Millares [0] 3 2 2 2 13 2" xfId="238"/>
    <cellStyle name="Millares [0] 3 2 2 2 14" xfId="239"/>
    <cellStyle name="Millares [0] 3 2 2 2 14 2" xfId="240"/>
    <cellStyle name="Millares [0] 3 2 2 2 15" xfId="241"/>
    <cellStyle name="Millares [0] 3 2 2 2 15 2" xfId="242"/>
    <cellStyle name="Millares [0] 3 2 2 2 16" xfId="243"/>
    <cellStyle name="Millares [0] 3 2 2 2 16 2" xfId="244"/>
    <cellStyle name="Millares [0] 3 2 2 2 17" xfId="245"/>
    <cellStyle name="Millares [0] 3 2 2 2 17 2" xfId="246"/>
    <cellStyle name="Millares [0] 3 2 2 2 18" xfId="247"/>
    <cellStyle name="Millares [0] 3 2 2 2 18 2" xfId="248"/>
    <cellStyle name="Millares [0] 3 2 2 2 19" xfId="249"/>
    <cellStyle name="Millares [0] 3 2 2 2 19 2" xfId="250"/>
    <cellStyle name="Millares [0] 3 2 2 2 2" xfId="251"/>
    <cellStyle name="Millares [0] 3 2 2 2 2 10" xfId="252"/>
    <cellStyle name="Millares [0] 3 2 2 2 2 10 2" xfId="253"/>
    <cellStyle name="Millares [0] 3 2 2 2 2 11" xfId="254"/>
    <cellStyle name="Millares [0] 3 2 2 2 2 11 2" xfId="255"/>
    <cellStyle name="Millares [0] 3 2 2 2 2 12" xfId="256"/>
    <cellStyle name="Millares [0] 3 2 2 2 2 12 2" xfId="257"/>
    <cellStyle name="Millares [0] 3 2 2 2 2 13" xfId="258"/>
    <cellStyle name="Millares [0] 3 2 2 2 2 2" xfId="259"/>
    <cellStyle name="Millares [0] 3 2 2 2 2 2 10" xfId="260"/>
    <cellStyle name="Millares [0] 3 2 2 2 2 2 10 2" xfId="261"/>
    <cellStyle name="Millares [0] 3 2 2 2 2 2 11" xfId="262"/>
    <cellStyle name="Millares [0] 3 2 2 2 2 2 2" xfId="263"/>
    <cellStyle name="Millares [0] 3 2 2 2 2 2 2 2" xfId="264"/>
    <cellStyle name="Millares [0] 3 2 2 2 2 2 3" xfId="265"/>
    <cellStyle name="Millares [0] 3 2 2 2 2 2 3 2" xfId="266"/>
    <cellStyle name="Millares [0] 3 2 2 2 2 2 4" xfId="267"/>
    <cellStyle name="Millares [0] 3 2 2 2 2 2 4 2" xfId="268"/>
    <cellStyle name="Millares [0] 3 2 2 2 2 2 5" xfId="269"/>
    <cellStyle name="Millares [0] 3 2 2 2 2 2 5 2" xfId="270"/>
    <cellStyle name="Millares [0] 3 2 2 2 2 2 6" xfId="271"/>
    <cellStyle name="Millares [0] 3 2 2 2 2 2 6 2" xfId="272"/>
    <cellStyle name="Millares [0] 3 2 2 2 2 2 7" xfId="273"/>
    <cellStyle name="Millares [0] 3 2 2 2 2 2 7 2" xfId="274"/>
    <cellStyle name="Millares [0] 3 2 2 2 2 2 8" xfId="275"/>
    <cellStyle name="Millares [0] 3 2 2 2 2 2 8 2" xfId="276"/>
    <cellStyle name="Millares [0] 3 2 2 2 2 2 9" xfId="277"/>
    <cellStyle name="Millares [0] 3 2 2 2 2 2 9 2" xfId="278"/>
    <cellStyle name="Millares [0] 3 2 2 2 2 3" xfId="279"/>
    <cellStyle name="Millares [0] 3 2 2 2 2 3 10" xfId="280"/>
    <cellStyle name="Millares [0] 3 2 2 2 2 3 10 2" xfId="281"/>
    <cellStyle name="Millares [0] 3 2 2 2 2 3 11" xfId="282"/>
    <cellStyle name="Millares [0] 3 2 2 2 2 3 2" xfId="283"/>
    <cellStyle name="Millares [0] 3 2 2 2 2 3 2 2" xfId="284"/>
    <cellStyle name="Millares [0] 3 2 2 2 2 3 3" xfId="285"/>
    <cellStyle name="Millares [0] 3 2 2 2 2 3 3 2" xfId="286"/>
    <cellStyle name="Millares [0] 3 2 2 2 2 3 4" xfId="287"/>
    <cellStyle name="Millares [0] 3 2 2 2 2 3 4 2" xfId="288"/>
    <cellStyle name="Millares [0] 3 2 2 2 2 3 5" xfId="289"/>
    <cellStyle name="Millares [0] 3 2 2 2 2 3 5 2" xfId="290"/>
    <cellStyle name="Millares [0] 3 2 2 2 2 3 6" xfId="291"/>
    <cellStyle name="Millares [0] 3 2 2 2 2 3 6 2" xfId="292"/>
    <cellStyle name="Millares [0] 3 2 2 2 2 3 7" xfId="293"/>
    <cellStyle name="Millares [0] 3 2 2 2 2 3 7 2" xfId="294"/>
    <cellStyle name="Millares [0] 3 2 2 2 2 3 8" xfId="295"/>
    <cellStyle name="Millares [0] 3 2 2 2 2 3 8 2" xfId="296"/>
    <cellStyle name="Millares [0] 3 2 2 2 2 3 9" xfId="297"/>
    <cellStyle name="Millares [0] 3 2 2 2 2 3 9 2" xfId="298"/>
    <cellStyle name="Millares [0] 3 2 2 2 2 4" xfId="299"/>
    <cellStyle name="Millares [0] 3 2 2 2 2 4 2" xfId="300"/>
    <cellStyle name="Millares [0] 3 2 2 2 2 5" xfId="301"/>
    <cellStyle name="Millares [0] 3 2 2 2 2 5 2" xfId="302"/>
    <cellStyle name="Millares [0] 3 2 2 2 2 6" xfId="303"/>
    <cellStyle name="Millares [0] 3 2 2 2 2 6 2" xfId="304"/>
    <cellStyle name="Millares [0] 3 2 2 2 2 7" xfId="305"/>
    <cellStyle name="Millares [0] 3 2 2 2 2 7 2" xfId="306"/>
    <cellStyle name="Millares [0] 3 2 2 2 2 8" xfId="307"/>
    <cellStyle name="Millares [0] 3 2 2 2 2 8 2" xfId="308"/>
    <cellStyle name="Millares [0] 3 2 2 2 2 9" xfId="309"/>
    <cellStyle name="Millares [0] 3 2 2 2 2 9 2" xfId="310"/>
    <cellStyle name="Millares [0] 3 2 2 2 20" xfId="311"/>
    <cellStyle name="Millares [0] 3 2 2 2 20 2" xfId="312"/>
    <cellStyle name="Millares [0] 3 2 2 2 21" xfId="313"/>
    <cellStyle name="Millares [0] 3 2 2 2 21 2" xfId="314"/>
    <cellStyle name="Millares [0] 3 2 2 2 22" xfId="315"/>
    <cellStyle name="Millares [0] 3 2 2 2 22 2" xfId="316"/>
    <cellStyle name="Millares [0] 3 2 2 2 23" xfId="317"/>
    <cellStyle name="Millares [0] 3 2 2 2 3" xfId="318"/>
    <cellStyle name="Millares [0] 3 2 2 2 3 10" xfId="319"/>
    <cellStyle name="Millares [0] 3 2 2 2 3 10 2" xfId="320"/>
    <cellStyle name="Millares [0] 3 2 2 2 3 11" xfId="321"/>
    <cellStyle name="Millares [0] 3 2 2 2 3 2" xfId="322"/>
    <cellStyle name="Millares [0] 3 2 2 2 3 2 2" xfId="323"/>
    <cellStyle name="Millares [0] 3 2 2 2 3 3" xfId="324"/>
    <cellStyle name="Millares [0] 3 2 2 2 3 3 2" xfId="325"/>
    <cellStyle name="Millares [0] 3 2 2 2 3 4" xfId="326"/>
    <cellStyle name="Millares [0] 3 2 2 2 3 4 2" xfId="327"/>
    <cellStyle name="Millares [0] 3 2 2 2 3 5" xfId="328"/>
    <cellStyle name="Millares [0] 3 2 2 2 3 5 2" xfId="329"/>
    <cellStyle name="Millares [0] 3 2 2 2 3 6" xfId="330"/>
    <cellStyle name="Millares [0] 3 2 2 2 3 6 2" xfId="331"/>
    <cellStyle name="Millares [0] 3 2 2 2 3 7" xfId="332"/>
    <cellStyle name="Millares [0] 3 2 2 2 3 7 2" xfId="333"/>
    <cellStyle name="Millares [0] 3 2 2 2 3 8" xfId="334"/>
    <cellStyle name="Millares [0] 3 2 2 2 3 8 2" xfId="335"/>
    <cellStyle name="Millares [0] 3 2 2 2 3 9" xfId="336"/>
    <cellStyle name="Millares [0] 3 2 2 2 3 9 2" xfId="337"/>
    <cellStyle name="Millares [0] 3 2 2 2 4" xfId="338"/>
    <cellStyle name="Millares [0] 3 2 2 2 4 10" xfId="339"/>
    <cellStyle name="Millares [0] 3 2 2 2 4 10 2" xfId="340"/>
    <cellStyle name="Millares [0] 3 2 2 2 4 11" xfId="341"/>
    <cellStyle name="Millares [0] 3 2 2 2 4 2" xfId="342"/>
    <cellStyle name="Millares [0] 3 2 2 2 4 2 2" xfId="343"/>
    <cellStyle name="Millares [0] 3 2 2 2 4 3" xfId="344"/>
    <cellStyle name="Millares [0] 3 2 2 2 4 3 2" xfId="345"/>
    <cellStyle name="Millares [0] 3 2 2 2 4 4" xfId="346"/>
    <cellStyle name="Millares [0] 3 2 2 2 4 4 2" xfId="347"/>
    <cellStyle name="Millares [0] 3 2 2 2 4 5" xfId="348"/>
    <cellStyle name="Millares [0] 3 2 2 2 4 5 2" xfId="349"/>
    <cellStyle name="Millares [0] 3 2 2 2 4 6" xfId="350"/>
    <cellStyle name="Millares [0] 3 2 2 2 4 6 2" xfId="351"/>
    <cellStyle name="Millares [0] 3 2 2 2 4 7" xfId="352"/>
    <cellStyle name="Millares [0] 3 2 2 2 4 7 2" xfId="353"/>
    <cellStyle name="Millares [0] 3 2 2 2 4 8" xfId="354"/>
    <cellStyle name="Millares [0] 3 2 2 2 4 8 2" xfId="355"/>
    <cellStyle name="Millares [0] 3 2 2 2 4 9" xfId="356"/>
    <cellStyle name="Millares [0] 3 2 2 2 4 9 2" xfId="357"/>
    <cellStyle name="Millares [0] 3 2 2 2 5" xfId="358"/>
    <cellStyle name="Millares [0] 3 2 2 2 5 2" xfId="359"/>
    <cellStyle name="Millares [0] 3 2 2 2 6" xfId="360"/>
    <cellStyle name="Millares [0] 3 2 2 2 6 2" xfId="361"/>
    <cellStyle name="Millares [0] 3 2 2 2 7" xfId="362"/>
    <cellStyle name="Millares [0] 3 2 2 2 7 2" xfId="363"/>
    <cellStyle name="Millares [0] 3 2 2 2 8" xfId="364"/>
    <cellStyle name="Millares [0] 3 2 2 2 8 2" xfId="365"/>
    <cellStyle name="Millares [0] 3 2 2 2 9" xfId="366"/>
    <cellStyle name="Millares [0] 3 2 2 2 9 2" xfId="367"/>
    <cellStyle name="Millares [0] 3 2 2 20" xfId="368"/>
    <cellStyle name="Millares [0] 3 2 2 20 2" xfId="369"/>
    <cellStyle name="Millares [0] 3 2 2 21" xfId="370"/>
    <cellStyle name="Millares [0] 3 2 2 21 2" xfId="371"/>
    <cellStyle name="Millares [0] 3 2 2 22" xfId="372"/>
    <cellStyle name="Millares [0] 3 2 2 22 2" xfId="373"/>
    <cellStyle name="Millares [0] 3 2 2 23" xfId="374"/>
    <cellStyle name="Millares [0] 3 2 2 23 2" xfId="375"/>
    <cellStyle name="Millares [0] 3 2 2 24" xfId="376"/>
    <cellStyle name="Millares [0] 3 2 2 24 2" xfId="377"/>
    <cellStyle name="Millares [0] 3 2 2 25" xfId="378"/>
    <cellStyle name="Millares [0] 3 2 2 25 2" xfId="379"/>
    <cellStyle name="Millares [0] 3 2 2 26" xfId="380"/>
    <cellStyle name="Millares [0] 3 2 2 3" xfId="381"/>
    <cellStyle name="Millares [0] 3 2 2 3 10" xfId="382"/>
    <cellStyle name="Millares [0] 3 2 2 3 10 2" xfId="383"/>
    <cellStyle name="Millares [0] 3 2 2 3 11" xfId="384"/>
    <cellStyle name="Millares [0] 3 2 2 3 11 2" xfId="385"/>
    <cellStyle name="Millares [0] 3 2 2 3 12" xfId="386"/>
    <cellStyle name="Millares [0] 3 2 2 3 12 2" xfId="387"/>
    <cellStyle name="Millares [0] 3 2 2 3 13" xfId="388"/>
    <cellStyle name="Millares [0] 3 2 2 3 13 2" xfId="389"/>
    <cellStyle name="Millares [0] 3 2 2 3 14" xfId="390"/>
    <cellStyle name="Millares [0] 3 2 2 3 14 2" xfId="391"/>
    <cellStyle name="Millares [0] 3 2 2 3 15" xfId="392"/>
    <cellStyle name="Millares [0] 3 2 2 3 15 2" xfId="393"/>
    <cellStyle name="Millares [0] 3 2 2 3 16" xfId="394"/>
    <cellStyle name="Millares [0] 3 2 2 3 16 2" xfId="395"/>
    <cellStyle name="Millares [0] 3 2 2 3 17" xfId="396"/>
    <cellStyle name="Millares [0] 3 2 2 3 17 2" xfId="397"/>
    <cellStyle name="Millares [0] 3 2 2 3 18" xfId="398"/>
    <cellStyle name="Millares [0] 3 2 2 3 18 2" xfId="399"/>
    <cellStyle name="Millares [0] 3 2 2 3 19" xfId="400"/>
    <cellStyle name="Millares [0] 3 2 2 3 19 2" xfId="401"/>
    <cellStyle name="Millares [0] 3 2 2 3 2" xfId="402"/>
    <cellStyle name="Millares [0] 3 2 2 3 2 10" xfId="403"/>
    <cellStyle name="Millares [0] 3 2 2 3 2 10 2" xfId="404"/>
    <cellStyle name="Millares [0] 3 2 2 3 2 11" xfId="405"/>
    <cellStyle name="Millares [0] 3 2 2 3 2 11 2" xfId="406"/>
    <cellStyle name="Millares [0] 3 2 2 3 2 12" xfId="407"/>
    <cellStyle name="Millares [0] 3 2 2 3 2 12 2" xfId="408"/>
    <cellStyle name="Millares [0] 3 2 2 3 2 13" xfId="409"/>
    <cellStyle name="Millares [0] 3 2 2 3 2 2" xfId="410"/>
    <cellStyle name="Millares [0] 3 2 2 3 2 2 10" xfId="411"/>
    <cellStyle name="Millares [0] 3 2 2 3 2 2 10 2" xfId="412"/>
    <cellStyle name="Millares [0] 3 2 2 3 2 2 11" xfId="413"/>
    <cellStyle name="Millares [0] 3 2 2 3 2 2 2" xfId="414"/>
    <cellStyle name="Millares [0] 3 2 2 3 2 2 2 2" xfId="415"/>
    <cellStyle name="Millares [0] 3 2 2 3 2 2 3" xfId="416"/>
    <cellStyle name="Millares [0] 3 2 2 3 2 2 3 2" xfId="417"/>
    <cellStyle name="Millares [0] 3 2 2 3 2 2 4" xfId="418"/>
    <cellStyle name="Millares [0] 3 2 2 3 2 2 4 2" xfId="419"/>
    <cellStyle name="Millares [0] 3 2 2 3 2 2 5" xfId="420"/>
    <cellStyle name="Millares [0] 3 2 2 3 2 2 5 2" xfId="421"/>
    <cellStyle name="Millares [0] 3 2 2 3 2 2 6" xfId="422"/>
    <cellStyle name="Millares [0] 3 2 2 3 2 2 6 2" xfId="423"/>
    <cellStyle name="Millares [0] 3 2 2 3 2 2 7" xfId="424"/>
    <cellStyle name="Millares [0] 3 2 2 3 2 2 7 2" xfId="425"/>
    <cellStyle name="Millares [0] 3 2 2 3 2 2 8" xfId="426"/>
    <cellStyle name="Millares [0] 3 2 2 3 2 2 8 2" xfId="427"/>
    <cellStyle name="Millares [0] 3 2 2 3 2 2 9" xfId="428"/>
    <cellStyle name="Millares [0] 3 2 2 3 2 2 9 2" xfId="429"/>
    <cellStyle name="Millares [0] 3 2 2 3 2 3" xfId="430"/>
    <cellStyle name="Millares [0] 3 2 2 3 2 3 10" xfId="431"/>
    <cellStyle name="Millares [0] 3 2 2 3 2 3 10 2" xfId="432"/>
    <cellStyle name="Millares [0] 3 2 2 3 2 3 11" xfId="433"/>
    <cellStyle name="Millares [0] 3 2 2 3 2 3 2" xfId="434"/>
    <cellStyle name="Millares [0] 3 2 2 3 2 3 2 2" xfId="435"/>
    <cellStyle name="Millares [0] 3 2 2 3 2 3 3" xfId="436"/>
    <cellStyle name="Millares [0] 3 2 2 3 2 3 3 2" xfId="437"/>
    <cellStyle name="Millares [0] 3 2 2 3 2 3 4" xfId="438"/>
    <cellStyle name="Millares [0] 3 2 2 3 2 3 4 2" xfId="439"/>
    <cellStyle name="Millares [0] 3 2 2 3 2 3 5" xfId="440"/>
    <cellStyle name="Millares [0] 3 2 2 3 2 3 5 2" xfId="441"/>
    <cellStyle name="Millares [0] 3 2 2 3 2 3 6" xfId="442"/>
    <cellStyle name="Millares [0] 3 2 2 3 2 3 6 2" xfId="443"/>
    <cellStyle name="Millares [0] 3 2 2 3 2 3 7" xfId="444"/>
    <cellStyle name="Millares [0] 3 2 2 3 2 3 7 2" xfId="445"/>
    <cellStyle name="Millares [0] 3 2 2 3 2 3 8" xfId="446"/>
    <cellStyle name="Millares [0] 3 2 2 3 2 3 8 2" xfId="447"/>
    <cellStyle name="Millares [0] 3 2 2 3 2 3 9" xfId="448"/>
    <cellStyle name="Millares [0] 3 2 2 3 2 3 9 2" xfId="449"/>
    <cellStyle name="Millares [0] 3 2 2 3 2 4" xfId="450"/>
    <cellStyle name="Millares [0] 3 2 2 3 2 4 2" xfId="451"/>
    <cellStyle name="Millares [0] 3 2 2 3 2 5" xfId="452"/>
    <cellStyle name="Millares [0] 3 2 2 3 2 5 2" xfId="453"/>
    <cellStyle name="Millares [0] 3 2 2 3 2 6" xfId="454"/>
    <cellStyle name="Millares [0] 3 2 2 3 2 6 2" xfId="455"/>
    <cellStyle name="Millares [0] 3 2 2 3 2 7" xfId="456"/>
    <cellStyle name="Millares [0] 3 2 2 3 2 7 2" xfId="457"/>
    <cellStyle name="Millares [0] 3 2 2 3 2 8" xfId="458"/>
    <cellStyle name="Millares [0] 3 2 2 3 2 8 2" xfId="459"/>
    <cellStyle name="Millares [0] 3 2 2 3 2 9" xfId="460"/>
    <cellStyle name="Millares [0] 3 2 2 3 2 9 2" xfId="461"/>
    <cellStyle name="Millares [0] 3 2 2 3 20" xfId="462"/>
    <cellStyle name="Millares [0] 3 2 2 3 20 2" xfId="463"/>
    <cellStyle name="Millares [0] 3 2 2 3 21" xfId="464"/>
    <cellStyle name="Millares [0] 3 2 2 3 21 2" xfId="465"/>
    <cellStyle name="Millares [0] 3 2 2 3 22" xfId="466"/>
    <cellStyle name="Millares [0] 3 2 2 3 22 2" xfId="467"/>
    <cellStyle name="Millares [0] 3 2 2 3 23" xfId="468"/>
    <cellStyle name="Millares [0] 3 2 2 3 3" xfId="469"/>
    <cellStyle name="Millares [0] 3 2 2 3 3 10" xfId="470"/>
    <cellStyle name="Millares [0] 3 2 2 3 3 10 2" xfId="471"/>
    <cellStyle name="Millares [0] 3 2 2 3 3 11" xfId="472"/>
    <cellStyle name="Millares [0] 3 2 2 3 3 2" xfId="473"/>
    <cellStyle name="Millares [0] 3 2 2 3 3 2 2" xfId="474"/>
    <cellStyle name="Millares [0] 3 2 2 3 3 3" xfId="475"/>
    <cellStyle name="Millares [0] 3 2 2 3 3 3 2" xfId="476"/>
    <cellStyle name="Millares [0] 3 2 2 3 3 4" xfId="477"/>
    <cellStyle name="Millares [0] 3 2 2 3 3 4 2" xfId="478"/>
    <cellStyle name="Millares [0] 3 2 2 3 3 5" xfId="479"/>
    <cellStyle name="Millares [0] 3 2 2 3 3 5 2" xfId="480"/>
    <cellStyle name="Millares [0] 3 2 2 3 3 6" xfId="481"/>
    <cellStyle name="Millares [0] 3 2 2 3 3 6 2" xfId="482"/>
    <cellStyle name="Millares [0] 3 2 2 3 3 7" xfId="483"/>
    <cellStyle name="Millares [0] 3 2 2 3 3 7 2" xfId="484"/>
    <cellStyle name="Millares [0] 3 2 2 3 3 8" xfId="485"/>
    <cellStyle name="Millares [0] 3 2 2 3 3 8 2" xfId="486"/>
    <cellStyle name="Millares [0] 3 2 2 3 3 9" xfId="487"/>
    <cellStyle name="Millares [0] 3 2 2 3 3 9 2" xfId="488"/>
    <cellStyle name="Millares [0] 3 2 2 3 4" xfId="489"/>
    <cellStyle name="Millares [0] 3 2 2 3 4 10" xfId="490"/>
    <cellStyle name="Millares [0] 3 2 2 3 4 10 2" xfId="491"/>
    <cellStyle name="Millares [0] 3 2 2 3 4 11" xfId="492"/>
    <cellStyle name="Millares [0] 3 2 2 3 4 2" xfId="493"/>
    <cellStyle name="Millares [0] 3 2 2 3 4 2 2" xfId="494"/>
    <cellStyle name="Millares [0] 3 2 2 3 4 3" xfId="495"/>
    <cellStyle name="Millares [0] 3 2 2 3 4 3 2" xfId="496"/>
    <cellStyle name="Millares [0] 3 2 2 3 4 4" xfId="497"/>
    <cellStyle name="Millares [0] 3 2 2 3 4 4 2" xfId="498"/>
    <cellStyle name="Millares [0] 3 2 2 3 4 5" xfId="499"/>
    <cellStyle name="Millares [0] 3 2 2 3 4 5 2" xfId="500"/>
    <cellStyle name="Millares [0] 3 2 2 3 4 6" xfId="501"/>
    <cellStyle name="Millares [0] 3 2 2 3 4 6 2" xfId="502"/>
    <cellStyle name="Millares [0] 3 2 2 3 4 7" xfId="503"/>
    <cellStyle name="Millares [0] 3 2 2 3 4 7 2" xfId="504"/>
    <cellStyle name="Millares [0] 3 2 2 3 4 8" xfId="505"/>
    <cellStyle name="Millares [0] 3 2 2 3 4 8 2" xfId="506"/>
    <cellStyle name="Millares [0] 3 2 2 3 4 9" xfId="507"/>
    <cellStyle name="Millares [0] 3 2 2 3 4 9 2" xfId="508"/>
    <cellStyle name="Millares [0] 3 2 2 3 5" xfId="509"/>
    <cellStyle name="Millares [0] 3 2 2 3 5 2" xfId="510"/>
    <cellStyle name="Millares [0] 3 2 2 3 6" xfId="511"/>
    <cellStyle name="Millares [0] 3 2 2 3 6 2" xfId="512"/>
    <cellStyle name="Millares [0] 3 2 2 3 7" xfId="513"/>
    <cellStyle name="Millares [0] 3 2 2 3 7 2" xfId="514"/>
    <cellStyle name="Millares [0] 3 2 2 3 8" xfId="515"/>
    <cellStyle name="Millares [0] 3 2 2 3 8 2" xfId="516"/>
    <cellStyle name="Millares [0] 3 2 2 3 9" xfId="517"/>
    <cellStyle name="Millares [0] 3 2 2 3 9 2" xfId="518"/>
    <cellStyle name="Millares [0] 3 2 2 4" xfId="519"/>
    <cellStyle name="Millares [0] 3 2 2 4 10" xfId="520"/>
    <cellStyle name="Millares [0] 3 2 2 4 10 2" xfId="521"/>
    <cellStyle name="Millares [0] 3 2 2 4 11" xfId="522"/>
    <cellStyle name="Millares [0] 3 2 2 4 11 2" xfId="523"/>
    <cellStyle name="Millares [0] 3 2 2 4 12" xfId="524"/>
    <cellStyle name="Millares [0] 3 2 2 4 12 2" xfId="525"/>
    <cellStyle name="Millares [0] 3 2 2 4 13" xfId="526"/>
    <cellStyle name="Millares [0] 3 2 2 4 13 2" xfId="527"/>
    <cellStyle name="Millares [0] 3 2 2 4 14" xfId="528"/>
    <cellStyle name="Millares [0] 3 2 2 4 2" xfId="529"/>
    <cellStyle name="Millares [0] 3 2 2 4 2 10" xfId="530"/>
    <cellStyle name="Millares [0] 3 2 2 4 2 10 2" xfId="531"/>
    <cellStyle name="Millares [0] 3 2 2 4 2 11" xfId="532"/>
    <cellStyle name="Millares [0] 3 2 2 4 2 11 2" xfId="533"/>
    <cellStyle name="Millares [0] 3 2 2 4 2 12" xfId="534"/>
    <cellStyle name="Millares [0] 3 2 2 4 2 12 2" xfId="535"/>
    <cellStyle name="Millares [0] 3 2 2 4 2 13" xfId="536"/>
    <cellStyle name="Millares [0] 3 2 2 4 2 2" xfId="537"/>
    <cellStyle name="Millares [0] 3 2 2 4 2 2 10" xfId="538"/>
    <cellStyle name="Millares [0] 3 2 2 4 2 2 10 2" xfId="539"/>
    <cellStyle name="Millares [0] 3 2 2 4 2 2 11" xfId="540"/>
    <cellStyle name="Millares [0] 3 2 2 4 2 2 2" xfId="541"/>
    <cellStyle name="Millares [0] 3 2 2 4 2 2 2 2" xfId="542"/>
    <cellStyle name="Millares [0] 3 2 2 4 2 2 3" xfId="543"/>
    <cellStyle name="Millares [0] 3 2 2 4 2 2 3 2" xfId="544"/>
    <cellStyle name="Millares [0] 3 2 2 4 2 2 4" xfId="545"/>
    <cellStyle name="Millares [0] 3 2 2 4 2 2 4 2" xfId="546"/>
    <cellStyle name="Millares [0] 3 2 2 4 2 2 5" xfId="547"/>
    <cellStyle name="Millares [0] 3 2 2 4 2 2 5 2" xfId="548"/>
    <cellStyle name="Millares [0] 3 2 2 4 2 2 6" xfId="549"/>
    <cellStyle name="Millares [0] 3 2 2 4 2 2 6 2" xfId="550"/>
    <cellStyle name="Millares [0] 3 2 2 4 2 2 7" xfId="551"/>
    <cellStyle name="Millares [0] 3 2 2 4 2 2 7 2" xfId="552"/>
    <cellStyle name="Millares [0] 3 2 2 4 2 2 8" xfId="553"/>
    <cellStyle name="Millares [0] 3 2 2 4 2 2 8 2" xfId="554"/>
    <cellStyle name="Millares [0] 3 2 2 4 2 2 9" xfId="555"/>
    <cellStyle name="Millares [0] 3 2 2 4 2 2 9 2" xfId="556"/>
    <cellStyle name="Millares [0] 3 2 2 4 2 3" xfId="557"/>
    <cellStyle name="Millares [0] 3 2 2 4 2 3 10" xfId="558"/>
    <cellStyle name="Millares [0] 3 2 2 4 2 3 10 2" xfId="559"/>
    <cellStyle name="Millares [0] 3 2 2 4 2 3 11" xfId="560"/>
    <cellStyle name="Millares [0] 3 2 2 4 2 3 2" xfId="561"/>
    <cellStyle name="Millares [0] 3 2 2 4 2 3 2 2" xfId="562"/>
    <cellStyle name="Millares [0] 3 2 2 4 2 3 3" xfId="563"/>
    <cellStyle name="Millares [0] 3 2 2 4 2 3 3 2" xfId="564"/>
    <cellStyle name="Millares [0] 3 2 2 4 2 3 4" xfId="565"/>
    <cellStyle name="Millares [0] 3 2 2 4 2 3 4 2" xfId="566"/>
    <cellStyle name="Millares [0] 3 2 2 4 2 3 5" xfId="567"/>
    <cellStyle name="Millares [0] 3 2 2 4 2 3 5 2" xfId="568"/>
    <cellStyle name="Millares [0] 3 2 2 4 2 3 6" xfId="569"/>
    <cellStyle name="Millares [0] 3 2 2 4 2 3 6 2" xfId="570"/>
    <cellStyle name="Millares [0] 3 2 2 4 2 3 7" xfId="571"/>
    <cellStyle name="Millares [0] 3 2 2 4 2 3 7 2" xfId="572"/>
    <cellStyle name="Millares [0] 3 2 2 4 2 3 8" xfId="573"/>
    <cellStyle name="Millares [0] 3 2 2 4 2 3 8 2" xfId="574"/>
    <cellStyle name="Millares [0] 3 2 2 4 2 3 9" xfId="575"/>
    <cellStyle name="Millares [0] 3 2 2 4 2 3 9 2" xfId="576"/>
    <cellStyle name="Millares [0] 3 2 2 4 2 4" xfId="577"/>
    <cellStyle name="Millares [0] 3 2 2 4 2 4 2" xfId="578"/>
    <cellStyle name="Millares [0] 3 2 2 4 2 5" xfId="579"/>
    <cellStyle name="Millares [0] 3 2 2 4 2 5 2" xfId="580"/>
    <cellStyle name="Millares [0] 3 2 2 4 2 6" xfId="581"/>
    <cellStyle name="Millares [0] 3 2 2 4 2 6 2" xfId="582"/>
    <cellStyle name="Millares [0] 3 2 2 4 2 7" xfId="583"/>
    <cellStyle name="Millares [0] 3 2 2 4 2 7 2" xfId="584"/>
    <cellStyle name="Millares [0] 3 2 2 4 2 8" xfId="585"/>
    <cellStyle name="Millares [0] 3 2 2 4 2 8 2" xfId="586"/>
    <cellStyle name="Millares [0] 3 2 2 4 2 9" xfId="587"/>
    <cellStyle name="Millares [0] 3 2 2 4 2 9 2" xfId="588"/>
    <cellStyle name="Millares [0] 3 2 2 4 3" xfId="589"/>
    <cellStyle name="Millares [0] 3 2 2 4 3 10" xfId="590"/>
    <cellStyle name="Millares [0] 3 2 2 4 3 10 2" xfId="591"/>
    <cellStyle name="Millares [0] 3 2 2 4 3 11" xfId="592"/>
    <cellStyle name="Millares [0] 3 2 2 4 3 2" xfId="593"/>
    <cellStyle name="Millares [0] 3 2 2 4 3 2 2" xfId="594"/>
    <cellStyle name="Millares [0] 3 2 2 4 3 3" xfId="595"/>
    <cellStyle name="Millares [0] 3 2 2 4 3 3 2" xfId="596"/>
    <cellStyle name="Millares [0] 3 2 2 4 3 4" xfId="597"/>
    <cellStyle name="Millares [0] 3 2 2 4 3 4 2" xfId="598"/>
    <cellStyle name="Millares [0] 3 2 2 4 3 5" xfId="599"/>
    <cellStyle name="Millares [0] 3 2 2 4 3 5 2" xfId="600"/>
    <cellStyle name="Millares [0] 3 2 2 4 3 6" xfId="601"/>
    <cellStyle name="Millares [0] 3 2 2 4 3 6 2" xfId="602"/>
    <cellStyle name="Millares [0] 3 2 2 4 3 7" xfId="603"/>
    <cellStyle name="Millares [0] 3 2 2 4 3 7 2" xfId="604"/>
    <cellStyle name="Millares [0] 3 2 2 4 3 8" xfId="605"/>
    <cellStyle name="Millares [0] 3 2 2 4 3 8 2" xfId="606"/>
    <cellStyle name="Millares [0] 3 2 2 4 3 9" xfId="607"/>
    <cellStyle name="Millares [0] 3 2 2 4 3 9 2" xfId="608"/>
    <cellStyle name="Millares [0] 3 2 2 4 4" xfId="609"/>
    <cellStyle name="Millares [0] 3 2 2 4 4 10" xfId="610"/>
    <cellStyle name="Millares [0] 3 2 2 4 4 10 2" xfId="611"/>
    <cellStyle name="Millares [0] 3 2 2 4 4 11" xfId="612"/>
    <cellStyle name="Millares [0] 3 2 2 4 4 2" xfId="613"/>
    <cellStyle name="Millares [0] 3 2 2 4 4 2 2" xfId="614"/>
    <cellStyle name="Millares [0] 3 2 2 4 4 3" xfId="615"/>
    <cellStyle name="Millares [0] 3 2 2 4 4 3 2" xfId="616"/>
    <cellStyle name="Millares [0] 3 2 2 4 4 4" xfId="617"/>
    <cellStyle name="Millares [0] 3 2 2 4 4 4 2" xfId="618"/>
    <cellStyle name="Millares [0] 3 2 2 4 4 5" xfId="619"/>
    <cellStyle name="Millares [0] 3 2 2 4 4 5 2" xfId="620"/>
    <cellStyle name="Millares [0] 3 2 2 4 4 6" xfId="621"/>
    <cellStyle name="Millares [0] 3 2 2 4 4 6 2" xfId="622"/>
    <cellStyle name="Millares [0] 3 2 2 4 4 7" xfId="623"/>
    <cellStyle name="Millares [0] 3 2 2 4 4 7 2" xfId="624"/>
    <cellStyle name="Millares [0] 3 2 2 4 4 8" xfId="625"/>
    <cellStyle name="Millares [0] 3 2 2 4 4 8 2" xfId="626"/>
    <cellStyle name="Millares [0] 3 2 2 4 4 9" xfId="627"/>
    <cellStyle name="Millares [0] 3 2 2 4 4 9 2" xfId="628"/>
    <cellStyle name="Millares [0] 3 2 2 4 5" xfId="629"/>
    <cellStyle name="Millares [0] 3 2 2 4 5 2" xfId="630"/>
    <cellStyle name="Millares [0] 3 2 2 4 6" xfId="631"/>
    <cellStyle name="Millares [0] 3 2 2 4 6 2" xfId="632"/>
    <cellStyle name="Millares [0] 3 2 2 4 7" xfId="633"/>
    <cellStyle name="Millares [0] 3 2 2 4 7 2" xfId="634"/>
    <cellStyle name="Millares [0] 3 2 2 4 8" xfId="635"/>
    <cellStyle name="Millares [0] 3 2 2 4 8 2" xfId="636"/>
    <cellStyle name="Millares [0] 3 2 2 4 9" xfId="637"/>
    <cellStyle name="Millares [0] 3 2 2 4 9 2" xfId="638"/>
    <cellStyle name="Millares [0] 3 2 2 5" xfId="639"/>
    <cellStyle name="Millares [0] 3 2 2 5 10" xfId="640"/>
    <cellStyle name="Millares [0] 3 2 2 5 10 2" xfId="641"/>
    <cellStyle name="Millares [0] 3 2 2 5 11" xfId="642"/>
    <cellStyle name="Millares [0] 3 2 2 5 11 2" xfId="643"/>
    <cellStyle name="Millares [0] 3 2 2 5 12" xfId="644"/>
    <cellStyle name="Millares [0] 3 2 2 5 12 2" xfId="645"/>
    <cellStyle name="Millares [0] 3 2 2 5 13" xfId="646"/>
    <cellStyle name="Millares [0] 3 2 2 5 2" xfId="647"/>
    <cellStyle name="Millares [0] 3 2 2 5 2 10" xfId="648"/>
    <cellStyle name="Millares [0] 3 2 2 5 2 10 2" xfId="649"/>
    <cellStyle name="Millares [0] 3 2 2 5 2 11" xfId="650"/>
    <cellStyle name="Millares [0] 3 2 2 5 2 2" xfId="651"/>
    <cellStyle name="Millares [0] 3 2 2 5 2 2 2" xfId="652"/>
    <cellStyle name="Millares [0] 3 2 2 5 2 3" xfId="653"/>
    <cellStyle name="Millares [0] 3 2 2 5 2 3 2" xfId="654"/>
    <cellStyle name="Millares [0] 3 2 2 5 2 4" xfId="655"/>
    <cellStyle name="Millares [0] 3 2 2 5 2 4 2" xfId="656"/>
    <cellStyle name="Millares [0] 3 2 2 5 2 5" xfId="657"/>
    <cellStyle name="Millares [0] 3 2 2 5 2 5 2" xfId="658"/>
    <cellStyle name="Millares [0] 3 2 2 5 2 6" xfId="659"/>
    <cellStyle name="Millares [0] 3 2 2 5 2 6 2" xfId="660"/>
    <cellStyle name="Millares [0] 3 2 2 5 2 7" xfId="661"/>
    <cellStyle name="Millares [0] 3 2 2 5 2 7 2" xfId="662"/>
    <cellStyle name="Millares [0] 3 2 2 5 2 8" xfId="663"/>
    <cellStyle name="Millares [0] 3 2 2 5 2 8 2" xfId="664"/>
    <cellStyle name="Millares [0] 3 2 2 5 2 9" xfId="665"/>
    <cellStyle name="Millares [0] 3 2 2 5 2 9 2" xfId="666"/>
    <cellStyle name="Millares [0] 3 2 2 5 3" xfId="667"/>
    <cellStyle name="Millares [0] 3 2 2 5 3 10" xfId="668"/>
    <cellStyle name="Millares [0] 3 2 2 5 3 10 2" xfId="669"/>
    <cellStyle name="Millares [0] 3 2 2 5 3 11" xfId="670"/>
    <cellStyle name="Millares [0] 3 2 2 5 3 2" xfId="671"/>
    <cellStyle name="Millares [0] 3 2 2 5 3 2 2" xfId="672"/>
    <cellStyle name="Millares [0] 3 2 2 5 3 3" xfId="673"/>
    <cellStyle name="Millares [0] 3 2 2 5 3 3 2" xfId="674"/>
    <cellStyle name="Millares [0] 3 2 2 5 3 4" xfId="675"/>
    <cellStyle name="Millares [0] 3 2 2 5 3 4 2" xfId="676"/>
    <cellStyle name="Millares [0] 3 2 2 5 3 5" xfId="677"/>
    <cellStyle name="Millares [0] 3 2 2 5 3 5 2" xfId="678"/>
    <cellStyle name="Millares [0] 3 2 2 5 3 6" xfId="679"/>
    <cellStyle name="Millares [0] 3 2 2 5 3 6 2" xfId="680"/>
    <cellStyle name="Millares [0] 3 2 2 5 3 7" xfId="681"/>
    <cellStyle name="Millares [0] 3 2 2 5 3 7 2" xfId="682"/>
    <cellStyle name="Millares [0] 3 2 2 5 3 8" xfId="683"/>
    <cellStyle name="Millares [0] 3 2 2 5 3 8 2" xfId="684"/>
    <cellStyle name="Millares [0] 3 2 2 5 3 9" xfId="685"/>
    <cellStyle name="Millares [0] 3 2 2 5 3 9 2" xfId="686"/>
    <cellStyle name="Millares [0] 3 2 2 5 4" xfId="687"/>
    <cellStyle name="Millares [0] 3 2 2 5 4 2" xfId="688"/>
    <cellStyle name="Millares [0] 3 2 2 5 5" xfId="689"/>
    <cellStyle name="Millares [0] 3 2 2 5 5 2" xfId="690"/>
    <cellStyle name="Millares [0] 3 2 2 5 6" xfId="691"/>
    <cellStyle name="Millares [0] 3 2 2 5 6 2" xfId="692"/>
    <cellStyle name="Millares [0] 3 2 2 5 7" xfId="693"/>
    <cellStyle name="Millares [0] 3 2 2 5 7 2" xfId="694"/>
    <cellStyle name="Millares [0] 3 2 2 5 8" xfId="695"/>
    <cellStyle name="Millares [0] 3 2 2 5 8 2" xfId="696"/>
    <cellStyle name="Millares [0] 3 2 2 5 9" xfId="697"/>
    <cellStyle name="Millares [0] 3 2 2 5 9 2" xfId="698"/>
    <cellStyle name="Millares [0] 3 2 2 6" xfId="699"/>
    <cellStyle name="Millares [0] 3 2 2 6 10" xfId="700"/>
    <cellStyle name="Millares [0] 3 2 2 6 10 2" xfId="701"/>
    <cellStyle name="Millares [0] 3 2 2 6 11" xfId="702"/>
    <cellStyle name="Millares [0] 3 2 2 6 2" xfId="703"/>
    <cellStyle name="Millares [0] 3 2 2 6 2 2" xfId="704"/>
    <cellStyle name="Millares [0] 3 2 2 6 3" xfId="705"/>
    <cellStyle name="Millares [0] 3 2 2 6 3 2" xfId="706"/>
    <cellStyle name="Millares [0] 3 2 2 6 4" xfId="707"/>
    <cellStyle name="Millares [0] 3 2 2 6 4 2" xfId="708"/>
    <cellStyle name="Millares [0] 3 2 2 6 5" xfId="709"/>
    <cellStyle name="Millares [0] 3 2 2 6 5 2" xfId="710"/>
    <cellStyle name="Millares [0] 3 2 2 6 6" xfId="711"/>
    <cellStyle name="Millares [0] 3 2 2 6 6 2" xfId="712"/>
    <cellStyle name="Millares [0] 3 2 2 6 7" xfId="713"/>
    <cellStyle name="Millares [0] 3 2 2 6 7 2" xfId="714"/>
    <cellStyle name="Millares [0] 3 2 2 6 8" xfId="715"/>
    <cellStyle name="Millares [0] 3 2 2 6 8 2" xfId="716"/>
    <cellStyle name="Millares [0] 3 2 2 6 9" xfId="717"/>
    <cellStyle name="Millares [0] 3 2 2 6 9 2" xfId="718"/>
    <cellStyle name="Millares [0] 3 2 2 7" xfId="719"/>
    <cellStyle name="Millares [0] 3 2 2 7 10" xfId="720"/>
    <cellStyle name="Millares [0] 3 2 2 7 10 2" xfId="721"/>
    <cellStyle name="Millares [0] 3 2 2 7 11" xfId="722"/>
    <cellStyle name="Millares [0] 3 2 2 7 2" xfId="723"/>
    <cellStyle name="Millares [0] 3 2 2 7 2 2" xfId="724"/>
    <cellStyle name="Millares [0] 3 2 2 7 3" xfId="725"/>
    <cellStyle name="Millares [0] 3 2 2 7 3 2" xfId="726"/>
    <cellStyle name="Millares [0] 3 2 2 7 4" xfId="727"/>
    <cellStyle name="Millares [0] 3 2 2 7 4 2" xfId="728"/>
    <cellStyle name="Millares [0] 3 2 2 7 5" xfId="729"/>
    <cellStyle name="Millares [0] 3 2 2 7 5 2" xfId="730"/>
    <cellStyle name="Millares [0] 3 2 2 7 6" xfId="731"/>
    <cellStyle name="Millares [0] 3 2 2 7 6 2" xfId="732"/>
    <cellStyle name="Millares [0] 3 2 2 7 7" xfId="733"/>
    <cellStyle name="Millares [0] 3 2 2 7 7 2" xfId="734"/>
    <cellStyle name="Millares [0] 3 2 2 7 8" xfId="735"/>
    <cellStyle name="Millares [0] 3 2 2 7 8 2" xfId="736"/>
    <cellStyle name="Millares [0] 3 2 2 7 9" xfId="737"/>
    <cellStyle name="Millares [0] 3 2 2 7 9 2" xfId="738"/>
    <cellStyle name="Millares [0] 3 2 2 8" xfId="739"/>
    <cellStyle name="Millares [0] 3 2 2 8 2" xfId="740"/>
    <cellStyle name="Millares [0] 3 2 2 9" xfId="741"/>
    <cellStyle name="Millares [0] 3 2 2 9 2" xfId="742"/>
    <cellStyle name="Millares [0] 3 2 20" xfId="743"/>
    <cellStyle name="Millares [0] 3 2 20 2" xfId="744"/>
    <cellStyle name="Millares [0] 3 2 21" xfId="745"/>
    <cellStyle name="Millares [0] 3 2 21 2" xfId="746"/>
    <cellStyle name="Millares [0] 3 2 22" xfId="747"/>
    <cellStyle name="Millares [0] 3 2 22 2" xfId="748"/>
    <cellStyle name="Millares [0] 3 2 23" xfId="749"/>
    <cellStyle name="Millares [0] 3 2 23 2" xfId="750"/>
    <cellStyle name="Millares [0] 3 2 24" xfId="751"/>
    <cellStyle name="Millares [0] 3 2 24 2" xfId="752"/>
    <cellStyle name="Millares [0] 3 2 25" xfId="753"/>
    <cellStyle name="Millares [0] 3 2 25 2" xfId="754"/>
    <cellStyle name="Millares [0] 3 2 26" xfId="755"/>
    <cellStyle name="Millares [0] 3 2 3" xfId="756"/>
    <cellStyle name="Millares [0] 3 2 3 10" xfId="757"/>
    <cellStyle name="Millares [0] 3 2 3 10 2" xfId="758"/>
    <cellStyle name="Millares [0] 3 2 3 11" xfId="759"/>
    <cellStyle name="Millares [0] 3 2 3 11 2" xfId="760"/>
    <cellStyle name="Millares [0] 3 2 3 12" xfId="761"/>
    <cellStyle name="Millares [0] 3 2 3 12 2" xfId="762"/>
    <cellStyle name="Millares [0] 3 2 3 13" xfId="763"/>
    <cellStyle name="Millares [0] 3 2 3 13 2" xfId="764"/>
    <cellStyle name="Millares [0] 3 2 3 14" xfId="765"/>
    <cellStyle name="Millares [0] 3 2 3 14 2" xfId="766"/>
    <cellStyle name="Millares [0] 3 2 3 15" xfId="767"/>
    <cellStyle name="Millares [0] 3 2 3 15 2" xfId="768"/>
    <cellStyle name="Millares [0] 3 2 3 16" xfId="769"/>
    <cellStyle name="Millares [0] 3 2 3 16 2" xfId="770"/>
    <cellStyle name="Millares [0] 3 2 3 17" xfId="771"/>
    <cellStyle name="Millares [0] 3 2 3 17 2" xfId="772"/>
    <cellStyle name="Millares [0] 3 2 3 18" xfId="773"/>
    <cellStyle name="Millares [0] 3 2 3 18 2" xfId="774"/>
    <cellStyle name="Millares [0] 3 2 3 19" xfId="775"/>
    <cellStyle name="Millares [0] 3 2 3 19 2" xfId="776"/>
    <cellStyle name="Millares [0] 3 2 3 2" xfId="777"/>
    <cellStyle name="Millares [0] 3 2 3 2 10" xfId="778"/>
    <cellStyle name="Millares [0] 3 2 3 2 10 2" xfId="779"/>
    <cellStyle name="Millares [0] 3 2 3 2 11" xfId="780"/>
    <cellStyle name="Millares [0] 3 2 3 2 11 2" xfId="781"/>
    <cellStyle name="Millares [0] 3 2 3 2 12" xfId="782"/>
    <cellStyle name="Millares [0] 3 2 3 2 12 2" xfId="783"/>
    <cellStyle name="Millares [0] 3 2 3 2 13" xfId="784"/>
    <cellStyle name="Millares [0] 3 2 3 2 2" xfId="785"/>
    <cellStyle name="Millares [0] 3 2 3 2 2 10" xfId="786"/>
    <cellStyle name="Millares [0] 3 2 3 2 2 10 2" xfId="787"/>
    <cellStyle name="Millares [0] 3 2 3 2 2 11" xfId="788"/>
    <cellStyle name="Millares [0] 3 2 3 2 2 2" xfId="789"/>
    <cellStyle name="Millares [0] 3 2 3 2 2 2 2" xfId="790"/>
    <cellStyle name="Millares [0] 3 2 3 2 2 3" xfId="791"/>
    <cellStyle name="Millares [0] 3 2 3 2 2 3 2" xfId="792"/>
    <cellStyle name="Millares [0] 3 2 3 2 2 4" xfId="793"/>
    <cellStyle name="Millares [0] 3 2 3 2 2 4 2" xfId="794"/>
    <cellStyle name="Millares [0] 3 2 3 2 2 5" xfId="795"/>
    <cellStyle name="Millares [0] 3 2 3 2 2 5 2" xfId="796"/>
    <cellStyle name="Millares [0] 3 2 3 2 2 6" xfId="797"/>
    <cellStyle name="Millares [0] 3 2 3 2 2 6 2" xfId="798"/>
    <cellStyle name="Millares [0] 3 2 3 2 2 7" xfId="799"/>
    <cellStyle name="Millares [0] 3 2 3 2 2 7 2" xfId="800"/>
    <cellStyle name="Millares [0] 3 2 3 2 2 8" xfId="801"/>
    <cellStyle name="Millares [0] 3 2 3 2 2 8 2" xfId="802"/>
    <cellStyle name="Millares [0] 3 2 3 2 2 9" xfId="803"/>
    <cellStyle name="Millares [0] 3 2 3 2 2 9 2" xfId="804"/>
    <cellStyle name="Millares [0] 3 2 3 2 3" xfId="805"/>
    <cellStyle name="Millares [0] 3 2 3 2 3 10" xfId="806"/>
    <cellStyle name="Millares [0] 3 2 3 2 3 10 2" xfId="807"/>
    <cellStyle name="Millares [0] 3 2 3 2 3 11" xfId="808"/>
    <cellStyle name="Millares [0] 3 2 3 2 3 2" xfId="809"/>
    <cellStyle name="Millares [0] 3 2 3 2 3 2 2" xfId="810"/>
    <cellStyle name="Millares [0] 3 2 3 2 3 3" xfId="811"/>
    <cellStyle name="Millares [0] 3 2 3 2 3 3 2" xfId="812"/>
    <cellStyle name="Millares [0] 3 2 3 2 3 4" xfId="813"/>
    <cellStyle name="Millares [0] 3 2 3 2 3 4 2" xfId="814"/>
    <cellStyle name="Millares [0] 3 2 3 2 3 5" xfId="815"/>
    <cellStyle name="Millares [0] 3 2 3 2 3 5 2" xfId="816"/>
    <cellStyle name="Millares [0] 3 2 3 2 3 6" xfId="817"/>
    <cellStyle name="Millares [0] 3 2 3 2 3 6 2" xfId="818"/>
    <cellStyle name="Millares [0] 3 2 3 2 3 7" xfId="819"/>
    <cellStyle name="Millares [0] 3 2 3 2 3 7 2" xfId="820"/>
    <cellStyle name="Millares [0] 3 2 3 2 3 8" xfId="821"/>
    <cellStyle name="Millares [0] 3 2 3 2 3 8 2" xfId="822"/>
    <cellStyle name="Millares [0] 3 2 3 2 3 9" xfId="823"/>
    <cellStyle name="Millares [0] 3 2 3 2 3 9 2" xfId="824"/>
    <cellStyle name="Millares [0] 3 2 3 2 4" xfId="825"/>
    <cellStyle name="Millares [0] 3 2 3 2 4 2" xfId="826"/>
    <cellStyle name="Millares [0] 3 2 3 2 5" xfId="827"/>
    <cellStyle name="Millares [0] 3 2 3 2 5 2" xfId="828"/>
    <cellStyle name="Millares [0] 3 2 3 2 6" xfId="829"/>
    <cellStyle name="Millares [0] 3 2 3 2 6 2" xfId="830"/>
    <cellStyle name="Millares [0] 3 2 3 2 7" xfId="831"/>
    <cellStyle name="Millares [0] 3 2 3 2 7 2" xfId="832"/>
    <cellStyle name="Millares [0] 3 2 3 2 8" xfId="833"/>
    <cellStyle name="Millares [0] 3 2 3 2 8 2" xfId="834"/>
    <cellStyle name="Millares [0] 3 2 3 2 9" xfId="835"/>
    <cellStyle name="Millares [0] 3 2 3 2 9 2" xfId="836"/>
    <cellStyle name="Millares [0] 3 2 3 20" xfId="837"/>
    <cellStyle name="Millares [0] 3 2 3 20 2" xfId="838"/>
    <cellStyle name="Millares [0] 3 2 3 21" xfId="839"/>
    <cellStyle name="Millares [0] 3 2 3 21 2" xfId="840"/>
    <cellStyle name="Millares [0] 3 2 3 22" xfId="841"/>
    <cellStyle name="Millares [0] 3 2 3 22 2" xfId="842"/>
    <cellStyle name="Millares [0] 3 2 3 23" xfId="843"/>
    <cellStyle name="Millares [0] 3 2 3 3" xfId="844"/>
    <cellStyle name="Millares [0] 3 2 3 3 10" xfId="845"/>
    <cellStyle name="Millares [0] 3 2 3 3 10 2" xfId="846"/>
    <cellStyle name="Millares [0] 3 2 3 3 11" xfId="847"/>
    <cellStyle name="Millares [0] 3 2 3 3 2" xfId="848"/>
    <cellStyle name="Millares [0] 3 2 3 3 2 2" xfId="849"/>
    <cellStyle name="Millares [0] 3 2 3 3 3" xfId="850"/>
    <cellStyle name="Millares [0] 3 2 3 3 3 2" xfId="851"/>
    <cellStyle name="Millares [0] 3 2 3 3 4" xfId="852"/>
    <cellStyle name="Millares [0] 3 2 3 3 4 2" xfId="853"/>
    <cellStyle name="Millares [0] 3 2 3 3 5" xfId="854"/>
    <cellStyle name="Millares [0] 3 2 3 3 5 2" xfId="855"/>
    <cellStyle name="Millares [0] 3 2 3 3 6" xfId="856"/>
    <cellStyle name="Millares [0] 3 2 3 3 6 2" xfId="857"/>
    <cellStyle name="Millares [0] 3 2 3 3 7" xfId="858"/>
    <cellStyle name="Millares [0] 3 2 3 3 7 2" xfId="859"/>
    <cellStyle name="Millares [0] 3 2 3 3 8" xfId="860"/>
    <cellStyle name="Millares [0] 3 2 3 3 8 2" xfId="861"/>
    <cellStyle name="Millares [0] 3 2 3 3 9" xfId="862"/>
    <cellStyle name="Millares [0] 3 2 3 3 9 2" xfId="863"/>
    <cellStyle name="Millares [0] 3 2 3 4" xfId="864"/>
    <cellStyle name="Millares [0] 3 2 3 4 10" xfId="865"/>
    <cellStyle name="Millares [0] 3 2 3 4 10 2" xfId="866"/>
    <cellStyle name="Millares [0] 3 2 3 4 11" xfId="867"/>
    <cellStyle name="Millares [0] 3 2 3 4 2" xfId="868"/>
    <cellStyle name="Millares [0] 3 2 3 4 2 2" xfId="869"/>
    <cellStyle name="Millares [0] 3 2 3 4 3" xfId="870"/>
    <cellStyle name="Millares [0] 3 2 3 4 3 2" xfId="871"/>
    <cellStyle name="Millares [0] 3 2 3 4 4" xfId="872"/>
    <cellStyle name="Millares [0] 3 2 3 4 4 2" xfId="873"/>
    <cellStyle name="Millares [0] 3 2 3 4 5" xfId="874"/>
    <cellStyle name="Millares [0] 3 2 3 4 5 2" xfId="875"/>
    <cellStyle name="Millares [0] 3 2 3 4 6" xfId="876"/>
    <cellStyle name="Millares [0] 3 2 3 4 6 2" xfId="877"/>
    <cellStyle name="Millares [0] 3 2 3 4 7" xfId="878"/>
    <cellStyle name="Millares [0] 3 2 3 4 7 2" xfId="879"/>
    <cellStyle name="Millares [0] 3 2 3 4 8" xfId="880"/>
    <cellStyle name="Millares [0] 3 2 3 4 8 2" xfId="881"/>
    <cellStyle name="Millares [0] 3 2 3 4 9" xfId="882"/>
    <cellStyle name="Millares [0] 3 2 3 4 9 2" xfId="883"/>
    <cellStyle name="Millares [0] 3 2 3 5" xfId="884"/>
    <cellStyle name="Millares [0] 3 2 3 5 2" xfId="885"/>
    <cellStyle name="Millares [0] 3 2 3 6" xfId="886"/>
    <cellStyle name="Millares [0] 3 2 3 6 2" xfId="887"/>
    <cellStyle name="Millares [0] 3 2 3 7" xfId="888"/>
    <cellStyle name="Millares [0] 3 2 3 7 2" xfId="889"/>
    <cellStyle name="Millares [0] 3 2 3 8" xfId="890"/>
    <cellStyle name="Millares [0] 3 2 3 8 2" xfId="891"/>
    <cellStyle name="Millares [0] 3 2 3 9" xfId="892"/>
    <cellStyle name="Millares [0] 3 2 3 9 2" xfId="893"/>
    <cellStyle name="Millares [0] 3 2 4" xfId="894"/>
    <cellStyle name="Millares [0] 3 2 4 10" xfId="895"/>
    <cellStyle name="Millares [0] 3 2 4 10 2" xfId="896"/>
    <cellStyle name="Millares [0] 3 2 4 11" xfId="897"/>
    <cellStyle name="Millares [0] 3 2 4 11 2" xfId="898"/>
    <cellStyle name="Millares [0] 3 2 4 12" xfId="899"/>
    <cellStyle name="Millares [0] 3 2 4 12 2" xfId="900"/>
    <cellStyle name="Millares [0] 3 2 4 13" xfId="901"/>
    <cellStyle name="Millares [0] 3 2 4 13 2" xfId="902"/>
    <cellStyle name="Millares [0] 3 2 4 14" xfId="903"/>
    <cellStyle name="Millares [0] 3 2 4 14 2" xfId="904"/>
    <cellStyle name="Millares [0] 3 2 4 15" xfId="905"/>
    <cellStyle name="Millares [0] 3 2 4 15 2" xfId="906"/>
    <cellStyle name="Millares [0] 3 2 4 16" xfId="907"/>
    <cellStyle name="Millares [0] 3 2 4 16 2" xfId="908"/>
    <cellStyle name="Millares [0] 3 2 4 17" xfId="909"/>
    <cellStyle name="Millares [0] 3 2 4 17 2" xfId="910"/>
    <cellStyle name="Millares [0] 3 2 4 18" xfId="911"/>
    <cellStyle name="Millares [0] 3 2 4 18 2" xfId="912"/>
    <cellStyle name="Millares [0] 3 2 4 19" xfId="913"/>
    <cellStyle name="Millares [0] 3 2 4 19 2" xfId="914"/>
    <cellStyle name="Millares [0] 3 2 4 2" xfId="915"/>
    <cellStyle name="Millares [0] 3 2 4 2 10" xfId="916"/>
    <cellStyle name="Millares [0] 3 2 4 2 10 2" xfId="917"/>
    <cellStyle name="Millares [0] 3 2 4 2 11" xfId="918"/>
    <cellStyle name="Millares [0] 3 2 4 2 11 2" xfId="919"/>
    <cellStyle name="Millares [0] 3 2 4 2 12" xfId="920"/>
    <cellStyle name="Millares [0] 3 2 4 2 12 2" xfId="921"/>
    <cellStyle name="Millares [0] 3 2 4 2 13" xfId="922"/>
    <cellStyle name="Millares [0] 3 2 4 2 2" xfId="923"/>
    <cellStyle name="Millares [0] 3 2 4 2 2 10" xfId="924"/>
    <cellStyle name="Millares [0] 3 2 4 2 2 10 2" xfId="925"/>
    <cellStyle name="Millares [0] 3 2 4 2 2 11" xfId="926"/>
    <cellStyle name="Millares [0] 3 2 4 2 2 2" xfId="927"/>
    <cellStyle name="Millares [0] 3 2 4 2 2 2 2" xfId="928"/>
    <cellStyle name="Millares [0] 3 2 4 2 2 3" xfId="929"/>
    <cellStyle name="Millares [0] 3 2 4 2 2 3 2" xfId="930"/>
    <cellStyle name="Millares [0] 3 2 4 2 2 4" xfId="931"/>
    <cellStyle name="Millares [0] 3 2 4 2 2 4 2" xfId="932"/>
    <cellStyle name="Millares [0] 3 2 4 2 2 5" xfId="933"/>
    <cellStyle name="Millares [0] 3 2 4 2 2 5 2" xfId="934"/>
    <cellStyle name="Millares [0] 3 2 4 2 2 6" xfId="935"/>
    <cellStyle name="Millares [0] 3 2 4 2 2 6 2" xfId="936"/>
    <cellStyle name="Millares [0] 3 2 4 2 2 7" xfId="937"/>
    <cellStyle name="Millares [0] 3 2 4 2 2 7 2" xfId="938"/>
    <cellStyle name="Millares [0] 3 2 4 2 2 8" xfId="939"/>
    <cellStyle name="Millares [0] 3 2 4 2 2 8 2" xfId="940"/>
    <cellStyle name="Millares [0] 3 2 4 2 2 9" xfId="941"/>
    <cellStyle name="Millares [0] 3 2 4 2 2 9 2" xfId="942"/>
    <cellStyle name="Millares [0] 3 2 4 2 3" xfId="943"/>
    <cellStyle name="Millares [0] 3 2 4 2 3 10" xfId="944"/>
    <cellStyle name="Millares [0] 3 2 4 2 3 10 2" xfId="945"/>
    <cellStyle name="Millares [0] 3 2 4 2 3 11" xfId="946"/>
    <cellStyle name="Millares [0] 3 2 4 2 3 2" xfId="947"/>
    <cellStyle name="Millares [0] 3 2 4 2 3 2 2" xfId="948"/>
    <cellStyle name="Millares [0] 3 2 4 2 3 3" xfId="949"/>
    <cellStyle name="Millares [0] 3 2 4 2 3 3 2" xfId="950"/>
    <cellStyle name="Millares [0] 3 2 4 2 3 4" xfId="951"/>
    <cellStyle name="Millares [0] 3 2 4 2 3 4 2" xfId="952"/>
    <cellStyle name="Millares [0] 3 2 4 2 3 5" xfId="953"/>
    <cellStyle name="Millares [0] 3 2 4 2 3 5 2" xfId="954"/>
    <cellStyle name="Millares [0] 3 2 4 2 3 6" xfId="955"/>
    <cellStyle name="Millares [0] 3 2 4 2 3 6 2" xfId="956"/>
    <cellStyle name="Millares [0] 3 2 4 2 3 7" xfId="957"/>
    <cellStyle name="Millares [0] 3 2 4 2 3 7 2" xfId="958"/>
    <cellStyle name="Millares [0] 3 2 4 2 3 8" xfId="959"/>
    <cellStyle name="Millares [0] 3 2 4 2 3 8 2" xfId="960"/>
    <cellStyle name="Millares [0] 3 2 4 2 3 9" xfId="961"/>
    <cellStyle name="Millares [0] 3 2 4 2 3 9 2" xfId="962"/>
    <cellStyle name="Millares [0] 3 2 4 2 4" xfId="963"/>
    <cellStyle name="Millares [0] 3 2 4 2 4 2" xfId="964"/>
    <cellStyle name="Millares [0] 3 2 4 2 5" xfId="965"/>
    <cellStyle name="Millares [0] 3 2 4 2 5 2" xfId="966"/>
    <cellStyle name="Millares [0] 3 2 4 2 6" xfId="967"/>
    <cellStyle name="Millares [0] 3 2 4 2 6 2" xfId="968"/>
    <cellStyle name="Millares [0] 3 2 4 2 7" xfId="969"/>
    <cellStyle name="Millares [0] 3 2 4 2 7 2" xfId="970"/>
    <cellStyle name="Millares [0] 3 2 4 2 8" xfId="971"/>
    <cellStyle name="Millares [0] 3 2 4 2 8 2" xfId="972"/>
    <cellStyle name="Millares [0] 3 2 4 2 9" xfId="973"/>
    <cellStyle name="Millares [0] 3 2 4 2 9 2" xfId="974"/>
    <cellStyle name="Millares [0] 3 2 4 20" xfId="975"/>
    <cellStyle name="Millares [0] 3 2 4 20 2" xfId="976"/>
    <cellStyle name="Millares [0] 3 2 4 21" xfId="977"/>
    <cellStyle name="Millares [0] 3 2 4 21 2" xfId="978"/>
    <cellStyle name="Millares [0] 3 2 4 22" xfId="979"/>
    <cellStyle name="Millares [0] 3 2 4 22 2" xfId="980"/>
    <cellStyle name="Millares [0] 3 2 4 23" xfId="981"/>
    <cellStyle name="Millares [0] 3 2 4 3" xfId="982"/>
    <cellStyle name="Millares [0] 3 2 4 3 10" xfId="983"/>
    <cellStyle name="Millares [0] 3 2 4 3 10 2" xfId="984"/>
    <cellStyle name="Millares [0] 3 2 4 3 11" xfId="985"/>
    <cellStyle name="Millares [0] 3 2 4 3 2" xfId="986"/>
    <cellStyle name="Millares [0] 3 2 4 3 2 2" xfId="987"/>
    <cellStyle name="Millares [0] 3 2 4 3 3" xfId="988"/>
    <cellStyle name="Millares [0] 3 2 4 3 3 2" xfId="989"/>
    <cellStyle name="Millares [0] 3 2 4 3 4" xfId="990"/>
    <cellStyle name="Millares [0] 3 2 4 3 4 2" xfId="991"/>
    <cellStyle name="Millares [0] 3 2 4 3 5" xfId="992"/>
    <cellStyle name="Millares [0] 3 2 4 3 5 2" xfId="993"/>
    <cellStyle name="Millares [0] 3 2 4 3 6" xfId="994"/>
    <cellStyle name="Millares [0] 3 2 4 3 6 2" xfId="995"/>
    <cellStyle name="Millares [0] 3 2 4 3 7" xfId="996"/>
    <cellStyle name="Millares [0] 3 2 4 3 7 2" xfId="997"/>
    <cellStyle name="Millares [0] 3 2 4 3 8" xfId="998"/>
    <cellStyle name="Millares [0] 3 2 4 3 8 2" xfId="999"/>
    <cellStyle name="Millares [0] 3 2 4 3 9" xfId="1000"/>
    <cellStyle name="Millares [0] 3 2 4 3 9 2" xfId="1001"/>
    <cellStyle name="Millares [0] 3 2 4 4" xfId="1002"/>
    <cellStyle name="Millares [0] 3 2 4 4 10" xfId="1003"/>
    <cellStyle name="Millares [0] 3 2 4 4 10 2" xfId="1004"/>
    <cellStyle name="Millares [0] 3 2 4 4 11" xfId="1005"/>
    <cellStyle name="Millares [0] 3 2 4 4 2" xfId="1006"/>
    <cellStyle name="Millares [0] 3 2 4 4 2 2" xfId="1007"/>
    <cellStyle name="Millares [0] 3 2 4 4 3" xfId="1008"/>
    <cellStyle name="Millares [0] 3 2 4 4 3 2" xfId="1009"/>
    <cellStyle name="Millares [0] 3 2 4 4 4" xfId="1010"/>
    <cellStyle name="Millares [0] 3 2 4 4 4 2" xfId="1011"/>
    <cellStyle name="Millares [0] 3 2 4 4 5" xfId="1012"/>
    <cellStyle name="Millares [0] 3 2 4 4 5 2" xfId="1013"/>
    <cellStyle name="Millares [0] 3 2 4 4 6" xfId="1014"/>
    <cellStyle name="Millares [0] 3 2 4 4 6 2" xfId="1015"/>
    <cellStyle name="Millares [0] 3 2 4 4 7" xfId="1016"/>
    <cellStyle name="Millares [0] 3 2 4 4 7 2" xfId="1017"/>
    <cellStyle name="Millares [0] 3 2 4 4 8" xfId="1018"/>
    <cellStyle name="Millares [0] 3 2 4 4 8 2" xfId="1019"/>
    <cellStyle name="Millares [0] 3 2 4 4 9" xfId="1020"/>
    <cellStyle name="Millares [0] 3 2 4 4 9 2" xfId="1021"/>
    <cellStyle name="Millares [0] 3 2 4 5" xfId="1022"/>
    <cellStyle name="Millares [0] 3 2 4 5 2" xfId="1023"/>
    <cellStyle name="Millares [0] 3 2 4 6" xfId="1024"/>
    <cellStyle name="Millares [0] 3 2 4 6 2" xfId="1025"/>
    <cellStyle name="Millares [0] 3 2 4 7" xfId="1026"/>
    <cellStyle name="Millares [0] 3 2 4 7 2" xfId="1027"/>
    <cellStyle name="Millares [0] 3 2 4 8" xfId="1028"/>
    <cellStyle name="Millares [0] 3 2 4 8 2" xfId="1029"/>
    <cellStyle name="Millares [0] 3 2 4 9" xfId="1030"/>
    <cellStyle name="Millares [0] 3 2 4 9 2" xfId="1031"/>
    <cellStyle name="Millares [0] 3 2 5" xfId="1032"/>
    <cellStyle name="Millares [0] 3 2 5 10" xfId="1033"/>
    <cellStyle name="Millares [0] 3 2 5 10 2" xfId="1034"/>
    <cellStyle name="Millares [0] 3 2 5 11" xfId="1035"/>
    <cellStyle name="Millares [0] 3 2 5 11 2" xfId="1036"/>
    <cellStyle name="Millares [0] 3 2 5 12" xfId="1037"/>
    <cellStyle name="Millares [0] 3 2 5 12 2" xfId="1038"/>
    <cellStyle name="Millares [0] 3 2 5 13" xfId="1039"/>
    <cellStyle name="Millares [0] 3 2 5 2" xfId="1040"/>
    <cellStyle name="Millares [0] 3 2 5 2 10" xfId="1041"/>
    <cellStyle name="Millares [0] 3 2 5 2 10 2" xfId="1042"/>
    <cellStyle name="Millares [0] 3 2 5 2 11" xfId="1043"/>
    <cellStyle name="Millares [0] 3 2 5 2 2" xfId="1044"/>
    <cellStyle name="Millares [0] 3 2 5 2 2 2" xfId="1045"/>
    <cellStyle name="Millares [0] 3 2 5 2 3" xfId="1046"/>
    <cellStyle name="Millares [0] 3 2 5 2 3 2" xfId="1047"/>
    <cellStyle name="Millares [0] 3 2 5 2 4" xfId="1048"/>
    <cellStyle name="Millares [0] 3 2 5 2 4 2" xfId="1049"/>
    <cellStyle name="Millares [0] 3 2 5 2 5" xfId="1050"/>
    <cellStyle name="Millares [0] 3 2 5 2 5 2" xfId="1051"/>
    <cellStyle name="Millares [0] 3 2 5 2 6" xfId="1052"/>
    <cellStyle name="Millares [0] 3 2 5 2 6 2" xfId="1053"/>
    <cellStyle name="Millares [0] 3 2 5 2 7" xfId="1054"/>
    <cellStyle name="Millares [0] 3 2 5 2 7 2" xfId="1055"/>
    <cellStyle name="Millares [0] 3 2 5 2 8" xfId="1056"/>
    <cellStyle name="Millares [0] 3 2 5 2 8 2" xfId="1057"/>
    <cellStyle name="Millares [0] 3 2 5 2 9" xfId="1058"/>
    <cellStyle name="Millares [0] 3 2 5 2 9 2" xfId="1059"/>
    <cellStyle name="Millares [0] 3 2 5 3" xfId="1060"/>
    <cellStyle name="Millares [0] 3 2 5 3 10" xfId="1061"/>
    <cellStyle name="Millares [0] 3 2 5 3 10 2" xfId="1062"/>
    <cellStyle name="Millares [0] 3 2 5 3 11" xfId="1063"/>
    <cellStyle name="Millares [0] 3 2 5 3 2" xfId="1064"/>
    <cellStyle name="Millares [0] 3 2 5 3 2 2" xfId="1065"/>
    <cellStyle name="Millares [0] 3 2 5 3 3" xfId="1066"/>
    <cellStyle name="Millares [0] 3 2 5 3 3 2" xfId="1067"/>
    <cellStyle name="Millares [0] 3 2 5 3 4" xfId="1068"/>
    <cellStyle name="Millares [0] 3 2 5 3 4 2" xfId="1069"/>
    <cellStyle name="Millares [0] 3 2 5 3 5" xfId="1070"/>
    <cellStyle name="Millares [0] 3 2 5 3 5 2" xfId="1071"/>
    <cellStyle name="Millares [0] 3 2 5 3 6" xfId="1072"/>
    <cellStyle name="Millares [0] 3 2 5 3 6 2" xfId="1073"/>
    <cellStyle name="Millares [0] 3 2 5 3 7" xfId="1074"/>
    <cellStyle name="Millares [0] 3 2 5 3 7 2" xfId="1075"/>
    <cellStyle name="Millares [0] 3 2 5 3 8" xfId="1076"/>
    <cellStyle name="Millares [0] 3 2 5 3 8 2" xfId="1077"/>
    <cellStyle name="Millares [0] 3 2 5 3 9" xfId="1078"/>
    <cellStyle name="Millares [0] 3 2 5 3 9 2" xfId="1079"/>
    <cellStyle name="Millares [0] 3 2 5 4" xfId="1080"/>
    <cellStyle name="Millares [0] 3 2 5 4 2" xfId="1081"/>
    <cellStyle name="Millares [0] 3 2 5 5" xfId="1082"/>
    <cellStyle name="Millares [0] 3 2 5 5 2" xfId="1083"/>
    <cellStyle name="Millares [0] 3 2 5 6" xfId="1084"/>
    <cellStyle name="Millares [0] 3 2 5 6 2" xfId="1085"/>
    <cellStyle name="Millares [0] 3 2 5 7" xfId="1086"/>
    <cellStyle name="Millares [0] 3 2 5 7 2" xfId="1087"/>
    <cellStyle name="Millares [0] 3 2 5 8" xfId="1088"/>
    <cellStyle name="Millares [0] 3 2 5 8 2" xfId="1089"/>
    <cellStyle name="Millares [0] 3 2 5 9" xfId="1090"/>
    <cellStyle name="Millares [0] 3 2 5 9 2" xfId="1091"/>
    <cellStyle name="Millares [0] 3 2 6" xfId="1092"/>
    <cellStyle name="Millares [0] 3 2 6 10" xfId="1093"/>
    <cellStyle name="Millares [0] 3 2 6 10 2" xfId="1094"/>
    <cellStyle name="Millares [0] 3 2 6 11" xfId="1095"/>
    <cellStyle name="Millares [0] 3 2 6 2" xfId="1096"/>
    <cellStyle name="Millares [0] 3 2 6 2 2" xfId="1097"/>
    <cellStyle name="Millares [0] 3 2 6 3" xfId="1098"/>
    <cellStyle name="Millares [0] 3 2 6 3 2" xfId="1099"/>
    <cellStyle name="Millares [0] 3 2 6 4" xfId="1100"/>
    <cellStyle name="Millares [0] 3 2 6 4 2" xfId="1101"/>
    <cellStyle name="Millares [0] 3 2 6 5" xfId="1102"/>
    <cellStyle name="Millares [0] 3 2 6 5 2" xfId="1103"/>
    <cellStyle name="Millares [0] 3 2 6 6" xfId="1104"/>
    <cellStyle name="Millares [0] 3 2 6 6 2" xfId="1105"/>
    <cellStyle name="Millares [0] 3 2 6 7" xfId="1106"/>
    <cellStyle name="Millares [0] 3 2 6 7 2" xfId="1107"/>
    <cellStyle name="Millares [0] 3 2 6 8" xfId="1108"/>
    <cellStyle name="Millares [0] 3 2 6 8 2" xfId="1109"/>
    <cellStyle name="Millares [0] 3 2 6 9" xfId="1110"/>
    <cellStyle name="Millares [0] 3 2 6 9 2" xfId="1111"/>
    <cellStyle name="Millares [0] 3 2 7" xfId="1112"/>
    <cellStyle name="Millares [0] 3 2 7 10" xfId="1113"/>
    <cellStyle name="Millares [0] 3 2 7 10 2" xfId="1114"/>
    <cellStyle name="Millares [0] 3 2 7 11" xfId="1115"/>
    <cellStyle name="Millares [0] 3 2 7 2" xfId="1116"/>
    <cellStyle name="Millares [0] 3 2 7 2 2" xfId="1117"/>
    <cellStyle name="Millares [0] 3 2 7 3" xfId="1118"/>
    <cellStyle name="Millares [0] 3 2 7 3 2" xfId="1119"/>
    <cellStyle name="Millares [0] 3 2 7 4" xfId="1120"/>
    <cellStyle name="Millares [0] 3 2 7 4 2" xfId="1121"/>
    <cellStyle name="Millares [0] 3 2 7 5" xfId="1122"/>
    <cellStyle name="Millares [0] 3 2 7 5 2" xfId="1123"/>
    <cellStyle name="Millares [0] 3 2 7 6" xfId="1124"/>
    <cellStyle name="Millares [0] 3 2 7 6 2" xfId="1125"/>
    <cellStyle name="Millares [0] 3 2 7 7" xfId="1126"/>
    <cellStyle name="Millares [0] 3 2 7 7 2" xfId="1127"/>
    <cellStyle name="Millares [0] 3 2 7 8" xfId="1128"/>
    <cellStyle name="Millares [0] 3 2 7 8 2" xfId="1129"/>
    <cellStyle name="Millares [0] 3 2 7 9" xfId="1130"/>
    <cellStyle name="Millares [0] 3 2 7 9 2" xfId="1131"/>
    <cellStyle name="Millares [0] 3 2 8" xfId="1132"/>
    <cellStyle name="Millares [0] 3 2 8 2" xfId="1133"/>
    <cellStyle name="Millares [0] 3 2 9" xfId="1134"/>
    <cellStyle name="Millares [0] 3 2 9 2" xfId="1135"/>
    <cellStyle name="Millares [0] 3 20" xfId="1136"/>
    <cellStyle name="Millares [0] 3 20 2" xfId="1137"/>
    <cellStyle name="Millares [0] 3 21" xfId="1138"/>
    <cellStyle name="Millares [0] 3 21 2" xfId="1139"/>
    <cellStyle name="Millares [0] 3 22" xfId="1140"/>
    <cellStyle name="Millares [0] 3 22 2" xfId="1141"/>
    <cellStyle name="Millares [0] 3 23" xfId="1142"/>
    <cellStyle name="Millares [0] 3 23 2" xfId="1143"/>
    <cellStyle name="Millares [0] 3 24" xfId="1144"/>
    <cellStyle name="Millares [0] 3 24 2" xfId="1145"/>
    <cellStyle name="Millares [0] 3 25" xfId="1146"/>
    <cellStyle name="Millares [0] 3 25 2" xfId="1147"/>
    <cellStyle name="Millares [0] 3 26" xfId="1148"/>
    <cellStyle name="Millares [0] 3 26 2" xfId="1149"/>
    <cellStyle name="Millares [0] 3 27" xfId="1150"/>
    <cellStyle name="Millares [0] 3 27 2" xfId="1151"/>
    <cellStyle name="Millares [0] 3 28" xfId="1152"/>
    <cellStyle name="Millares [0] 3 29" xfId="1153"/>
    <cellStyle name="Millares [0] 3 3" xfId="1154"/>
    <cellStyle name="Millares [0] 3 3 10" xfId="1155"/>
    <cellStyle name="Millares [0] 3 3 10 2" xfId="1156"/>
    <cellStyle name="Millares [0] 3 3 11" xfId="1157"/>
    <cellStyle name="Millares [0] 3 3 11 2" xfId="1158"/>
    <cellStyle name="Millares [0] 3 3 12" xfId="1159"/>
    <cellStyle name="Millares [0] 3 3 12 2" xfId="1160"/>
    <cellStyle name="Millares [0] 3 3 13" xfId="1161"/>
    <cellStyle name="Millares [0] 3 3 13 2" xfId="1162"/>
    <cellStyle name="Millares [0] 3 3 14" xfId="1163"/>
    <cellStyle name="Millares [0] 3 3 14 2" xfId="1164"/>
    <cellStyle name="Millares [0] 3 3 15" xfId="1165"/>
    <cellStyle name="Millares [0] 3 3 15 2" xfId="1166"/>
    <cellStyle name="Millares [0] 3 3 16" xfId="1167"/>
    <cellStyle name="Millares [0] 3 3 16 2" xfId="1168"/>
    <cellStyle name="Millares [0] 3 3 17" xfId="1169"/>
    <cellStyle name="Millares [0] 3 3 17 2" xfId="1170"/>
    <cellStyle name="Millares [0] 3 3 18" xfId="1171"/>
    <cellStyle name="Millares [0] 3 3 18 2" xfId="1172"/>
    <cellStyle name="Millares [0] 3 3 19" xfId="1173"/>
    <cellStyle name="Millares [0] 3 3 19 2" xfId="1174"/>
    <cellStyle name="Millares [0] 3 3 2" xfId="1175"/>
    <cellStyle name="Millares [0] 3 3 2 10" xfId="1176"/>
    <cellStyle name="Millares [0] 3 3 2 10 2" xfId="1177"/>
    <cellStyle name="Millares [0] 3 3 2 11" xfId="1178"/>
    <cellStyle name="Millares [0] 3 3 2 11 2" xfId="1179"/>
    <cellStyle name="Millares [0] 3 3 2 12" xfId="1180"/>
    <cellStyle name="Millares [0] 3 3 2 12 2" xfId="1181"/>
    <cellStyle name="Millares [0] 3 3 2 13" xfId="1182"/>
    <cellStyle name="Millares [0] 3 3 2 13 2" xfId="1183"/>
    <cellStyle name="Millares [0] 3 3 2 14" xfId="1184"/>
    <cellStyle name="Millares [0] 3 3 2 14 2" xfId="1185"/>
    <cellStyle name="Millares [0] 3 3 2 15" xfId="1186"/>
    <cellStyle name="Millares [0] 3 3 2 15 2" xfId="1187"/>
    <cellStyle name="Millares [0] 3 3 2 16" xfId="1188"/>
    <cellStyle name="Millares [0] 3 3 2 16 2" xfId="1189"/>
    <cellStyle name="Millares [0] 3 3 2 17" xfId="1190"/>
    <cellStyle name="Millares [0] 3 3 2 17 2" xfId="1191"/>
    <cellStyle name="Millares [0] 3 3 2 18" xfId="1192"/>
    <cellStyle name="Millares [0] 3 3 2 18 2" xfId="1193"/>
    <cellStyle name="Millares [0] 3 3 2 19" xfId="1194"/>
    <cellStyle name="Millares [0] 3 3 2 19 2" xfId="1195"/>
    <cellStyle name="Millares [0] 3 3 2 2" xfId="1196"/>
    <cellStyle name="Millares [0] 3 3 2 2 10" xfId="1197"/>
    <cellStyle name="Millares [0] 3 3 2 2 10 2" xfId="1198"/>
    <cellStyle name="Millares [0] 3 3 2 2 11" xfId="1199"/>
    <cellStyle name="Millares [0] 3 3 2 2 11 2" xfId="1200"/>
    <cellStyle name="Millares [0] 3 3 2 2 12" xfId="1201"/>
    <cellStyle name="Millares [0] 3 3 2 2 12 2" xfId="1202"/>
    <cellStyle name="Millares [0] 3 3 2 2 13" xfId="1203"/>
    <cellStyle name="Millares [0] 3 3 2 2 2" xfId="1204"/>
    <cellStyle name="Millares [0] 3 3 2 2 2 10" xfId="1205"/>
    <cellStyle name="Millares [0] 3 3 2 2 2 10 2" xfId="1206"/>
    <cellStyle name="Millares [0] 3 3 2 2 2 11" xfId="1207"/>
    <cellStyle name="Millares [0] 3 3 2 2 2 2" xfId="1208"/>
    <cellStyle name="Millares [0] 3 3 2 2 2 2 2" xfId="1209"/>
    <cellStyle name="Millares [0] 3 3 2 2 2 3" xfId="1210"/>
    <cellStyle name="Millares [0] 3 3 2 2 2 3 2" xfId="1211"/>
    <cellStyle name="Millares [0] 3 3 2 2 2 4" xfId="1212"/>
    <cellStyle name="Millares [0] 3 3 2 2 2 4 2" xfId="1213"/>
    <cellStyle name="Millares [0] 3 3 2 2 2 5" xfId="1214"/>
    <cellStyle name="Millares [0] 3 3 2 2 2 5 2" xfId="1215"/>
    <cellStyle name="Millares [0] 3 3 2 2 2 6" xfId="1216"/>
    <cellStyle name="Millares [0] 3 3 2 2 2 6 2" xfId="1217"/>
    <cellStyle name="Millares [0] 3 3 2 2 2 7" xfId="1218"/>
    <cellStyle name="Millares [0] 3 3 2 2 2 7 2" xfId="1219"/>
    <cellStyle name="Millares [0] 3 3 2 2 2 8" xfId="1220"/>
    <cellStyle name="Millares [0] 3 3 2 2 2 8 2" xfId="1221"/>
    <cellStyle name="Millares [0] 3 3 2 2 2 9" xfId="1222"/>
    <cellStyle name="Millares [0] 3 3 2 2 2 9 2" xfId="1223"/>
    <cellStyle name="Millares [0] 3 3 2 2 3" xfId="1224"/>
    <cellStyle name="Millares [0] 3 3 2 2 3 10" xfId="1225"/>
    <cellStyle name="Millares [0] 3 3 2 2 3 10 2" xfId="1226"/>
    <cellStyle name="Millares [0] 3 3 2 2 3 11" xfId="1227"/>
    <cellStyle name="Millares [0] 3 3 2 2 3 2" xfId="1228"/>
    <cellStyle name="Millares [0] 3 3 2 2 3 2 2" xfId="1229"/>
    <cellStyle name="Millares [0] 3 3 2 2 3 3" xfId="1230"/>
    <cellStyle name="Millares [0] 3 3 2 2 3 3 2" xfId="1231"/>
    <cellStyle name="Millares [0] 3 3 2 2 3 4" xfId="1232"/>
    <cellStyle name="Millares [0] 3 3 2 2 3 4 2" xfId="1233"/>
    <cellStyle name="Millares [0] 3 3 2 2 3 5" xfId="1234"/>
    <cellStyle name="Millares [0] 3 3 2 2 3 5 2" xfId="1235"/>
    <cellStyle name="Millares [0] 3 3 2 2 3 6" xfId="1236"/>
    <cellStyle name="Millares [0] 3 3 2 2 3 6 2" xfId="1237"/>
    <cellStyle name="Millares [0] 3 3 2 2 3 7" xfId="1238"/>
    <cellStyle name="Millares [0] 3 3 2 2 3 7 2" xfId="1239"/>
    <cellStyle name="Millares [0] 3 3 2 2 3 8" xfId="1240"/>
    <cellStyle name="Millares [0] 3 3 2 2 3 8 2" xfId="1241"/>
    <cellStyle name="Millares [0] 3 3 2 2 3 9" xfId="1242"/>
    <cellStyle name="Millares [0] 3 3 2 2 3 9 2" xfId="1243"/>
    <cellStyle name="Millares [0] 3 3 2 2 4" xfId="1244"/>
    <cellStyle name="Millares [0] 3 3 2 2 4 2" xfId="1245"/>
    <cellStyle name="Millares [0] 3 3 2 2 5" xfId="1246"/>
    <cellStyle name="Millares [0] 3 3 2 2 5 2" xfId="1247"/>
    <cellStyle name="Millares [0] 3 3 2 2 6" xfId="1248"/>
    <cellStyle name="Millares [0] 3 3 2 2 6 2" xfId="1249"/>
    <cellStyle name="Millares [0] 3 3 2 2 7" xfId="1250"/>
    <cellStyle name="Millares [0] 3 3 2 2 7 2" xfId="1251"/>
    <cellStyle name="Millares [0] 3 3 2 2 8" xfId="1252"/>
    <cellStyle name="Millares [0] 3 3 2 2 8 2" xfId="1253"/>
    <cellStyle name="Millares [0] 3 3 2 2 9" xfId="1254"/>
    <cellStyle name="Millares [0] 3 3 2 2 9 2" xfId="1255"/>
    <cellStyle name="Millares [0] 3 3 2 20" xfId="1256"/>
    <cellStyle name="Millares [0] 3 3 2 20 2" xfId="1257"/>
    <cellStyle name="Millares [0] 3 3 2 21" xfId="1258"/>
    <cellStyle name="Millares [0] 3 3 2 21 2" xfId="1259"/>
    <cellStyle name="Millares [0] 3 3 2 22" xfId="1260"/>
    <cellStyle name="Millares [0] 3 3 2 22 2" xfId="1261"/>
    <cellStyle name="Millares [0] 3 3 2 23" xfId="1262"/>
    <cellStyle name="Millares [0] 3 3 2 3" xfId="1263"/>
    <cellStyle name="Millares [0] 3 3 2 3 10" xfId="1264"/>
    <cellStyle name="Millares [0] 3 3 2 3 10 2" xfId="1265"/>
    <cellStyle name="Millares [0] 3 3 2 3 11" xfId="1266"/>
    <cellStyle name="Millares [0] 3 3 2 3 2" xfId="1267"/>
    <cellStyle name="Millares [0] 3 3 2 3 2 2" xfId="1268"/>
    <cellStyle name="Millares [0] 3 3 2 3 3" xfId="1269"/>
    <cellStyle name="Millares [0] 3 3 2 3 3 2" xfId="1270"/>
    <cellStyle name="Millares [0] 3 3 2 3 4" xfId="1271"/>
    <cellStyle name="Millares [0] 3 3 2 3 4 2" xfId="1272"/>
    <cellStyle name="Millares [0] 3 3 2 3 5" xfId="1273"/>
    <cellStyle name="Millares [0] 3 3 2 3 5 2" xfId="1274"/>
    <cellStyle name="Millares [0] 3 3 2 3 6" xfId="1275"/>
    <cellStyle name="Millares [0] 3 3 2 3 6 2" xfId="1276"/>
    <cellStyle name="Millares [0] 3 3 2 3 7" xfId="1277"/>
    <cellStyle name="Millares [0] 3 3 2 3 7 2" xfId="1278"/>
    <cellStyle name="Millares [0] 3 3 2 3 8" xfId="1279"/>
    <cellStyle name="Millares [0] 3 3 2 3 8 2" xfId="1280"/>
    <cellStyle name="Millares [0] 3 3 2 3 9" xfId="1281"/>
    <cellStyle name="Millares [0] 3 3 2 3 9 2" xfId="1282"/>
    <cellStyle name="Millares [0] 3 3 2 4" xfId="1283"/>
    <cellStyle name="Millares [0] 3 3 2 4 10" xfId="1284"/>
    <cellStyle name="Millares [0] 3 3 2 4 10 2" xfId="1285"/>
    <cellStyle name="Millares [0] 3 3 2 4 11" xfId="1286"/>
    <cellStyle name="Millares [0] 3 3 2 4 2" xfId="1287"/>
    <cellStyle name="Millares [0] 3 3 2 4 2 2" xfId="1288"/>
    <cellStyle name="Millares [0] 3 3 2 4 3" xfId="1289"/>
    <cellStyle name="Millares [0] 3 3 2 4 3 2" xfId="1290"/>
    <cellStyle name="Millares [0] 3 3 2 4 4" xfId="1291"/>
    <cellStyle name="Millares [0] 3 3 2 4 4 2" xfId="1292"/>
    <cellStyle name="Millares [0] 3 3 2 4 5" xfId="1293"/>
    <cellStyle name="Millares [0] 3 3 2 4 5 2" xfId="1294"/>
    <cellStyle name="Millares [0] 3 3 2 4 6" xfId="1295"/>
    <cellStyle name="Millares [0] 3 3 2 4 6 2" xfId="1296"/>
    <cellStyle name="Millares [0] 3 3 2 4 7" xfId="1297"/>
    <cellStyle name="Millares [0] 3 3 2 4 7 2" xfId="1298"/>
    <cellStyle name="Millares [0] 3 3 2 4 8" xfId="1299"/>
    <cellStyle name="Millares [0] 3 3 2 4 8 2" xfId="1300"/>
    <cellStyle name="Millares [0] 3 3 2 4 9" xfId="1301"/>
    <cellStyle name="Millares [0] 3 3 2 4 9 2" xfId="1302"/>
    <cellStyle name="Millares [0] 3 3 2 5" xfId="1303"/>
    <cellStyle name="Millares [0] 3 3 2 5 2" xfId="1304"/>
    <cellStyle name="Millares [0] 3 3 2 6" xfId="1305"/>
    <cellStyle name="Millares [0] 3 3 2 6 2" xfId="1306"/>
    <cellStyle name="Millares [0] 3 3 2 7" xfId="1307"/>
    <cellStyle name="Millares [0] 3 3 2 7 2" xfId="1308"/>
    <cellStyle name="Millares [0] 3 3 2 8" xfId="1309"/>
    <cellStyle name="Millares [0] 3 3 2 8 2" xfId="1310"/>
    <cellStyle name="Millares [0] 3 3 2 9" xfId="1311"/>
    <cellStyle name="Millares [0] 3 3 2 9 2" xfId="1312"/>
    <cellStyle name="Millares [0] 3 3 20" xfId="1313"/>
    <cellStyle name="Millares [0] 3 3 20 2" xfId="1314"/>
    <cellStyle name="Millares [0] 3 3 21" xfId="1315"/>
    <cellStyle name="Millares [0] 3 3 21 2" xfId="1316"/>
    <cellStyle name="Millares [0] 3 3 22" xfId="1317"/>
    <cellStyle name="Millares [0] 3 3 22 2" xfId="1318"/>
    <cellStyle name="Millares [0] 3 3 23" xfId="1319"/>
    <cellStyle name="Millares [0] 3 3 23 2" xfId="1320"/>
    <cellStyle name="Millares [0] 3 3 24" xfId="1321"/>
    <cellStyle name="Millares [0] 3 3 24 2" xfId="1322"/>
    <cellStyle name="Millares [0] 3 3 25" xfId="1323"/>
    <cellStyle name="Millares [0] 3 3 3" xfId="1324"/>
    <cellStyle name="Millares [0] 3 3 3 10" xfId="1325"/>
    <cellStyle name="Millares [0] 3 3 3 10 2" xfId="1326"/>
    <cellStyle name="Millares [0] 3 3 3 11" xfId="1327"/>
    <cellStyle name="Millares [0] 3 3 3 11 2" xfId="1328"/>
    <cellStyle name="Millares [0] 3 3 3 12" xfId="1329"/>
    <cellStyle name="Millares [0] 3 3 3 12 2" xfId="1330"/>
    <cellStyle name="Millares [0] 3 3 3 13" xfId="1331"/>
    <cellStyle name="Millares [0] 3 3 3 13 2" xfId="1332"/>
    <cellStyle name="Millares [0] 3 3 3 14" xfId="1333"/>
    <cellStyle name="Millares [0] 3 3 3 14 2" xfId="1334"/>
    <cellStyle name="Millares [0] 3 3 3 15" xfId="1335"/>
    <cellStyle name="Millares [0] 3 3 3 15 2" xfId="1336"/>
    <cellStyle name="Millares [0] 3 3 3 16" xfId="1337"/>
    <cellStyle name="Millares [0] 3 3 3 16 2" xfId="1338"/>
    <cellStyle name="Millares [0] 3 3 3 17" xfId="1339"/>
    <cellStyle name="Millares [0] 3 3 3 17 2" xfId="1340"/>
    <cellStyle name="Millares [0] 3 3 3 18" xfId="1341"/>
    <cellStyle name="Millares [0] 3 3 3 18 2" xfId="1342"/>
    <cellStyle name="Millares [0] 3 3 3 19" xfId="1343"/>
    <cellStyle name="Millares [0] 3 3 3 19 2" xfId="1344"/>
    <cellStyle name="Millares [0] 3 3 3 2" xfId="1345"/>
    <cellStyle name="Millares [0] 3 3 3 2 10" xfId="1346"/>
    <cellStyle name="Millares [0] 3 3 3 2 10 2" xfId="1347"/>
    <cellStyle name="Millares [0] 3 3 3 2 11" xfId="1348"/>
    <cellStyle name="Millares [0] 3 3 3 2 11 2" xfId="1349"/>
    <cellStyle name="Millares [0] 3 3 3 2 12" xfId="1350"/>
    <cellStyle name="Millares [0] 3 3 3 2 12 2" xfId="1351"/>
    <cellStyle name="Millares [0] 3 3 3 2 13" xfId="1352"/>
    <cellStyle name="Millares [0] 3 3 3 2 2" xfId="1353"/>
    <cellStyle name="Millares [0] 3 3 3 2 2 10" xfId="1354"/>
    <cellStyle name="Millares [0] 3 3 3 2 2 10 2" xfId="1355"/>
    <cellStyle name="Millares [0] 3 3 3 2 2 11" xfId="1356"/>
    <cellStyle name="Millares [0] 3 3 3 2 2 2" xfId="1357"/>
    <cellStyle name="Millares [0] 3 3 3 2 2 2 2" xfId="1358"/>
    <cellStyle name="Millares [0] 3 3 3 2 2 3" xfId="1359"/>
    <cellStyle name="Millares [0] 3 3 3 2 2 3 2" xfId="1360"/>
    <cellStyle name="Millares [0] 3 3 3 2 2 4" xfId="1361"/>
    <cellStyle name="Millares [0] 3 3 3 2 2 4 2" xfId="1362"/>
    <cellStyle name="Millares [0] 3 3 3 2 2 5" xfId="1363"/>
    <cellStyle name="Millares [0] 3 3 3 2 2 5 2" xfId="1364"/>
    <cellStyle name="Millares [0] 3 3 3 2 2 6" xfId="1365"/>
    <cellStyle name="Millares [0] 3 3 3 2 2 6 2" xfId="1366"/>
    <cellStyle name="Millares [0] 3 3 3 2 2 7" xfId="1367"/>
    <cellStyle name="Millares [0] 3 3 3 2 2 7 2" xfId="1368"/>
    <cellStyle name="Millares [0] 3 3 3 2 2 8" xfId="1369"/>
    <cellStyle name="Millares [0] 3 3 3 2 2 8 2" xfId="1370"/>
    <cellStyle name="Millares [0] 3 3 3 2 2 9" xfId="1371"/>
    <cellStyle name="Millares [0] 3 3 3 2 2 9 2" xfId="1372"/>
    <cellStyle name="Millares [0] 3 3 3 2 3" xfId="1373"/>
    <cellStyle name="Millares [0] 3 3 3 2 3 10" xfId="1374"/>
    <cellStyle name="Millares [0] 3 3 3 2 3 10 2" xfId="1375"/>
    <cellStyle name="Millares [0] 3 3 3 2 3 11" xfId="1376"/>
    <cellStyle name="Millares [0] 3 3 3 2 3 2" xfId="1377"/>
    <cellStyle name="Millares [0] 3 3 3 2 3 2 2" xfId="1378"/>
    <cellStyle name="Millares [0] 3 3 3 2 3 3" xfId="1379"/>
    <cellStyle name="Millares [0] 3 3 3 2 3 3 2" xfId="1380"/>
    <cellStyle name="Millares [0] 3 3 3 2 3 4" xfId="1381"/>
    <cellStyle name="Millares [0] 3 3 3 2 3 4 2" xfId="1382"/>
    <cellStyle name="Millares [0] 3 3 3 2 3 5" xfId="1383"/>
    <cellStyle name="Millares [0] 3 3 3 2 3 5 2" xfId="1384"/>
    <cellStyle name="Millares [0] 3 3 3 2 3 6" xfId="1385"/>
    <cellStyle name="Millares [0] 3 3 3 2 3 6 2" xfId="1386"/>
    <cellStyle name="Millares [0] 3 3 3 2 3 7" xfId="1387"/>
    <cellStyle name="Millares [0] 3 3 3 2 3 7 2" xfId="1388"/>
    <cellStyle name="Millares [0] 3 3 3 2 3 8" xfId="1389"/>
    <cellStyle name="Millares [0] 3 3 3 2 3 8 2" xfId="1390"/>
    <cellStyle name="Millares [0] 3 3 3 2 3 9" xfId="1391"/>
    <cellStyle name="Millares [0] 3 3 3 2 3 9 2" xfId="1392"/>
    <cellStyle name="Millares [0] 3 3 3 2 4" xfId="1393"/>
    <cellStyle name="Millares [0] 3 3 3 2 4 2" xfId="1394"/>
    <cellStyle name="Millares [0] 3 3 3 2 5" xfId="1395"/>
    <cellStyle name="Millares [0] 3 3 3 2 5 2" xfId="1396"/>
    <cellStyle name="Millares [0] 3 3 3 2 6" xfId="1397"/>
    <cellStyle name="Millares [0] 3 3 3 2 6 2" xfId="1398"/>
    <cellStyle name="Millares [0] 3 3 3 2 7" xfId="1399"/>
    <cellStyle name="Millares [0] 3 3 3 2 7 2" xfId="1400"/>
    <cellStyle name="Millares [0] 3 3 3 2 8" xfId="1401"/>
    <cellStyle name="Millares [0] 3 3 3 2 8 2" xfId="1402"/>
    <cellStyle name="Millares [0] 3 3 3 2 9" xfId="1403"/>
    <cellStyle name="Millares [0] 3 3 3 2 9 2" xfId="1404"/>
    <cellStyle name="Millares [0] 3 3 3 20" xfId="1405"/>
    <cellStyle name="Millares [0] 3 3 3 20 2" xfId="1406"/>
    <cellStyle name="Millares [0] 3 3 3 21" xfId="1407"/>
    <cellStyle name="Millares [0] 3 3 3 21 2" xfId="1408"/>
    <cellStyle name="Millares [0] 3 3 3 22" xfId="1409"/>
    <cellStyle name="Millares [0] 3 3 3 22 2" xfId="1410"/>
    <cellStyle name="Millares [0] 3 3 3 23" xfId="1411"/>
    <cellStyle name="Millares [0] 3 3 3 3" xfId="1412"/>
    <cellStyle name="Millares [0] 3 3 3 3 10" xfId="1413"/>
    <cellStyle name="Millares [0] 3 3 3 3 10 2" xfId="1414"/>
    <cellStyle name="Millares [0] 3 3 3 3 11" xfId="1415"/>
    <cellStyle name="Millares [0] 3 3 3 3 2" xfId="1416"/>
    <cellStyle name="Millares [0] 3 3 3 3 2 2" xfId="1417"/>
    <cellStyle name="Millares [0] 3 3 3 3 3" xfId="1418"/>
    <cellStyle name="Millares [0] 3 3 3 3 3 2" xfId="1419"/>
    <cellStyle name="Millares [0] 3 3 3 3 4" xfId="1420"/>
    <cellStyle name="Millares [0] 3 3 3 3 4 2" xfId="1421"/>
    <cellStyle name="Millares [0] 3 3 3 3 5" xfId="1422"/>
    <cellStyle name="Millares [0] 3 3 3 3 5 2" xfId="1423"/>
    <cellStyle name="Millares [0] 3 3 3 3 6" xfId="1424"/>
    <cellStyle name="Millares [0] 3 3 3 3 6 2" xfId="1425"/>
    <cellStyle name="Millares [0] 3 3 3 3 7" xfId="1426"/>
    <cellStyle name="Millares [0] 3 3 3 3 7 2" xfId="1427"/>
    <cellStyle name="Millares [0] 3 3 3 3 8" xfId="1428"/>
    <cellStyle name="Millares [0] 3 3 3 3 8 2" xfId="1429"/>
    <cellStyle name="Millares [0] 3 3 3 3 9" xfId="1430"/>
    <cellStyle name="Millares [0] 3 3 3 3 9 2" xfId="1431"/>
    <cellStyle name="Millares [0] 3 3 3 4" xfId="1432"/>
    <cellStyle name="Millares [0] 3 3 3 4 10" xfId="1433"/>
    <cellStyle name="Millares [0] 3 3 3 4 10 2" xfId="1434"/>
    <cellStyle name="Millares [0] 3 3 3 4 11" xfId="1435"/>
    <cellStyle name="Millares [0] 3 3 3 4 2" xfId="1436"/>
    <cellStyle name="Millares [0] 3 3 3 4 2 2" xfId="1437"/>
    <cellStyle name="Millares [0] 3 3 3 4 3" xfId="1438"/>
    <cellStyle name="Millares [0] 3 3 3 4 3 2" xfId="1439"/>
    <cellStyle name="Millares [0] 3 3 3 4 4" xfId="1440"/>
    <cellStyle name="Millares [0] 3 3 3 4 4 2" xfId="1441"/>
    <cellStyle name="Millares [0] 3 3 3 4 5" xfId="1442"/>
    <cellStyle name="Millares [0] 3 3 3 4 5 2" xfId="1443"/>
    <cellStyle name="Millares [0] 3 3 3 4 6" xfId="1444"/>
    <cellStyle name="Millares [0] 3 3 3 4 6 2" xfId="1445"/>
    <cellStyle name="Millares [0] 3 3 3 4 7" xfId="1446"/>
    <cellStyle name="Millares [0] 3 3 3 4 7 2" xfId="1447"/>
    <cellStyle name="Millares [0] 3 3 3 4 8" xfId="1448"/>
    <cellStyle name="Millares [0] 3 3 3 4 8 2" xfId="1449"/>
    <cellStyle name="Millares [0] 3 3 3 4 9" xfId="1450"/>
    <cellStyle name="Millares [0] 3 3 3 4 9 2" xfId="1451"/>
    <cellStyle name="Millares [0] 3 3 3 5" xfId="1452"/>
    <cellStyle name="Millares [0] 3 3 3 5 2" xfId="1453"/>
    <cellStyle name="Millares [0] 3 3 3 6" xfId="1454"/>
    <cellStyle name="Millares [0] 3 3 3 6 2" xfId="1455"/>
    <cellStyle name="Millares [0] 3 3 3 7" xfId="1456"/>
    <cellStyle name="Millares [0] 3 3 3 7 2" xfId="1457"/>
    <cellStyle name="Millares [0] 3 3 3 8" xfId="1458"/>
    <cellStyle name="Millares [0] 3 3 3 8 2" xfId="1459"/>
    <cellStyle name="Millares [0] 3 3 3 9" xfId="1460"/>
    <cellStyle name="Millares [0] 3 3 3 9 2" xfId="1461"/>
    <cellStyle name="Millares [0] 3 3 4" xfId="1462"/>
    <cellStyle name="Millares [0] 3 3 4 10" xfId="1463"/>
    <cellStyle name="Millares [0] 3 3 4 10 2" xfId="1464"/>
    <cellStyle name="Millares [0] 3 3 4 11" xfId="1465"/>
    <cellStyle name="Millares [0] 3 3 4 11 2" xfId="1466"/>
    <cellStyle name="Millares [0] 3 3 4 12" xfId="1467"/>
    <cellStyle name="Millares [0] 3 3 4 12 2" xfId="1468"/>
    <cellStyle name="Millares [0] 3 3 4 13" xfId="1469"/>
    <cellStyle name="Millares [0] 3 3 4 2" xfId="1470"/>
    <cellStyle name="Millares [0] 3 3 4 2 10" xfId="1471"/>
    <cellStyle name="Millares [0] 3 3 4 2 10 2" xfId="1472"/>
    <cellStyle name="Millares [0] 3 3 4 2 11" xfId="1473"/>
    <cellStyle name="Millares [0] 3 3 4 2 2" xfId="1474"/>
    <cellStyle name="Millares [0] 3 3 4 2 2 2" xfId="1475"/>
    <cellStyle name="Millares [0] 3 3 4 2 3" xfId="1476"/>
    <cellStyle name="Millares [0] 3 3 4 2 3 2" xfId="1477"/>
    <cellStyle name="Millares [0] 3 3 4 2 4" xfId="1478"/>
    <cellStyle name="Millares [0] 3 3 4 2 4 2" xfId="1479"/>
    <cellStyle name="Millares [0] 3 3 4 2 5" xfId="1480"/>
    <cellStyle name="Millares [0] 3 3 4 2 5 2" xfId="1481"/>
    <cellStyle name="Millares [0] 3 3 4 2 6" xfId="1482"/>
    <cellStyle name="Millares [0] 3 3 4 2 6 2" xfId="1483"/>
    <cellStyle name="Millares [0] 3 3 4 2 7" xfId="1484"/>
    <cellStyle name="Millares [0] 3 3 4 2 7 2" xfId="1485"/>
    <cellStyle name="Millares [0] 3 3 4 2 8" xfId="1486"/>
    <cellStyle name="Millares [0] 3 3 4 2 8 2" xfId="1487"/>
    <cellStyle name="Millares [0] 3 3 4 2 9" xfId="1488"/>
    <cellStyle name="Millares [0] 3 3 4 2 9 2" xfId="1489"/>
    <cellStyle name="Millares [0] 3 3 4 3" xfId="1490"/>
    <cellStyle name="Millares [0] 3 3 4 3 10" xfId="1491"/>
    <cellStyle name="Millares [0] 3 3 4 3 10 2" xfId="1492"/>
    <cellStyle name="Millares [0] 3 3 4 3 11" xfId="1493"/>
    <cellStyle name="Millares [0] 3 3 4 3 2" xfId="1494"/>
    <cellStyle name="Millares [0] 3 3 4 3 2 2" xfId="1495"/>
    <cellStyle name="Millares [0] 3 3 4 3 3" xfId="1496"/>
    <cellStyle name="Millares [0] 3 3 4 3 3 2" xfId="1497"/>
    <cellStyle name="Millares [0] 3 3 4 3 4" xfId="1498"/>
    <cellStyle name="Millares [0] 3 3 4 3 4 2" xfId="1499"/>
    <cellStyle name="Millares [0] 3 3 4 3 5" xfId="1500"/>
    <cellStyle name="Millares [0] 3 3 4 3 5 2" xfId="1501"/>
    <cellStyle name="Millares [0] 3 3 4 3 6" xfId="1502"/>
    <cellStyle name="Millares [0] 3 3 4 3 6 2" xfId="1503"/>
    <cellStyle name="Millares [0] 3 3 4 3 7" xfId="1504"/>
    <cellStyle name="Millares [0] 3 3 4 3 7 2" xfId="1505"/>
    <cellStyle name="Millares [0] 3 3 4 3 8" xfId="1506"/>
    <cellStyle name="Millares [0] 3 3 4 3 8 2" xfId="1507"/>
    <cellStyle name="Millares [0] 3 3 4 3 9" xfId="1508"/>
    <cellStyle name="Millares [0] 3 3 4 3 9 2" xfId="1509"/>
    <cellStyle name="Millares [0] 3 3 4 4" xfId="1510"/>
    <cellStyle name="Millares [0] 3 3 4 4 2" xfId="1511"/>
    <cellStyle name="Millares [0] 3 3 4 5" xfId="1512"/>
    <cellStyle name="Millares [0] 3 3 4 5 2" xfId="1513"/>
    <cellStyle name="Millares [0] 3 3 4 6" xfId="1514"/>
    <cellStyle name="Millares [0] 3 3 4 6 2" xfId="1515"/>
    <cellStyle name="Millares [0] 3 3 4 7" xfId="1516"/>
    <cellStyle name="Millares [0] 3 3 4 7 2" xfId="1517"/>
    <cellStyle name="Millares [0] 3 3 4 8" xfId="1518"/>
    <cellStyle name="Millares [0] 3 3 4 8 2" xfId="1519"/>
    <cellStyle name="Millares [0] 3 3 4 9" xfId="1520"/>
    <cellStyle name="Millares [0] 3 3 4 9 2" xfId="1521"/>
    <cellStyle name="Millares [0] 3 3 5" xfId="1522"/>
    <cellStyle name="Millares [0] 3 3 5 10" xfId="1523"/>
    <cellStyle name="Millares [0] 3 3 5 10 2" xfId="1524"/>
    <cellStyle name="Millares [0] 3 3 5 11" xfId="1525"/>
    <cellStyle name="Millares [0] 3 3 5 2" xfId="1526"/>
    <cellStyle name="Millares [0] 3 3 5 2 2" xfId="1527"/>
    <cellStyle name="Millares [0] 3 3 5 3" xfId="1528"/>
    <cellStyle name="Millares [0] 3 3 5 3 2" xfId="1529"/>
    <cellStyle name="Millares [0] 3 3 5 4" xfId="1530"/>
    <cellStyle name="Millares [0] 3 3 5 4 2" xfId="1531"/>
    <cellStyle name="Millares [0] 3 3 5 5" xfId="1532"/>
    <cellStyle name="Millares [0] 3 3 5 5 2" xfId="1533"/>
    <cellStyle name="Millares [0] 3 3 5 6" xfId="1534"/>
    <cellStyle name="Millares [0] 3 3 5 6 2" xfId="1535"/>
    <cellStyle name="Millares [0] 3 3 5 7" xfId="1536"/>
    <cellStyle name="Millares [0] 3 3 5 7 2" xfId="1537"/>
    <cellStyle name="Millares [0] 3 3 5 8" xfId="1538"/>
    <cellStyle name="Millares [0] 3 3 5 8 2" xfId="1539"/>
    <cellStyle name="Millares [0] 3 3 5 9" xfId="1540"/>
    <cellStyle name="Millares [0] 3 3 5 9 2" xfId="1541"/>
    <cellStyle name="Millares [0] 3 3 6" xfId="1542"/>
    <cellStyle name="Millares [0] 3 3 6 10" xfId="1543"/>
    <cellStyle name="Millares [0] 3 3 6 10 2" xfId="1544"/>
    <cellStyle name="Millares [0] 3 3 6 11" xfId="1545"/>
    <cellStyle name="Millares [0] 3 3 6 2" xfId="1546"/>
    <cellStyle name="Millares [0] 3 3 6 2 2" xfId="1547"/>
    <cellStyle name="Millares [0] 3 3 6 3" xfId="1548"/>
    <cellStyle name="Millares [0] 3 3 6 3 2" xfId="1549"/>
    <cellStyle name="Millares [0] 3 3 6 4" xfId="1550"/>
    <cellStyle name="Millares [0] 3 3 6 4 2" xfId="1551"/>
    <cellStyle name="Millares [0] 3 3 6 5" xfId="1552"/>
    <cellStyle name="Millares [0] 3 3 6 5 2" xfId="1553"/>
    <cellStyle name="Millares [0] 3 3 6 6" xfId="1554"/>
    <cellStyle name="Millares [0] 3 3 6 6 2" xfId="1555"/>
    <cellStyle name="Millares [0] 3 3 6 7" xfId="1556"/>
    <cellStyle name="Millares [0] 3 3 6 7 2" xfId="1557"/>
    <cellStyle name="Millares [0] 3 3 6 8" xfId="1558"/>
    <cellStyle name="Millares [0] 3 3 6 8 2" xfId="1559"/>
    <cellStyle name="Millares [0] 3 3 6 9" xfId="1560"/>
    <cellStyle name="Millares [0] 3 3 6 9 2" xfId="1561"/>
    <cellStyle name="Millares [0] 3 3 7" xfId="1562"/>
    <cellStyle name="Millares [0] 3 3 7 2" xfId="1563"/>
    <cellStyle name="Millares [0] 3 3 8" xfId="1564"/>
    <cellStyle name="Millares [0] 3 3 8 2" xfId="1565"/>
    <cellStyle name="Millares [0] 3 3 9" xfId="1566"/>
    <cellStyle name="Millares [0] 3 3 9 2" xfId="1567"/>
    <cellStyle name="Millares [0] 3 4" xfId="1568"/>
    <cellStyle name="Millares [0] 3 5" xfId="1569"/>
    <cellStyle name="Millares [0] 3 5 10" xfId="1570"/>
    <cellStyle name="Millares [0] 3 5 10 2" xfId="1571"/>
    <cellStyle name="Millares [0] 3 5 11" xfId="1572"/>
    <cellStyle name="Millares [0] 3 5 11 2" xfId="1573"/>
    <cellStyle name="Millares [0] 3 5 12" xfId="1574"/>
    <cellStyle name="Millares [0] 3 5 12 2" xfId="1575"/>
    <cellStyle name="Millares [0] 3 5 13" xfId="1576"/>
    <cellStyle name="Millares [0] 3 5 13 2" xfId="1577"/>
    <cellStyle name="Millares [0] 3 5 14" xfId="1578"/>
    <cellStyle name="Millares [0] 3 5 14 2" xfId="1579"/>
    <cellStyle name="Millares [0] 3 5 15" xfId="1580"/>
    <cellStyle name="Millares [0] 3 5 15 2" xfId="1581"/>
    <cellStyle name="Millares [0] 3 5 16" xfId="1582"/>
    <cellStyle name="Millares [0] 3 5 16 2" xfId="1583"/>
    <cellStyle name="Millares [0] 3 5 17" xfId="1584"/>
    <cellStyle name="Millares [0] 3 5 17 2" xfId="1585"/>
    <cellStyle name="Millares [0] 3 5 18" xfId="1586"/>
    <cellStyle name="Millares [0] 3 5 18 2" xfId="1587"/>
    <cellStyle name="Millares [0] 3 5 19" xfId="1588"/>
    <cellStyle name="Millares [0] 3 5 19 2" xfId="1589"/>
    <cellStyle name="Millares [0] 3 5 2" xfId="1590"/>
    <cellStyle name="Millares [0] 3 5 2 10" xfId="1591"/>
    <cellStyle name="Millares [0] 3 5 2 10 2" xfId="1592"/>
    <cellStyle name="Millares [0] 3 5 2 11" xfId="1593"/>
    <cellStyle name="Millares [0] 3 5 2 11 2" xfId="1594"/>
    <cellStyle name="Millares [0] 3 5 2 12" xfId="1595"/>
    <cellStyle name="Millares [0] 3 5 2 12 2" xfId="1596"/>
    <cellStyle name="Millares [0] 3 5 2 13" xfId="1597"/>
    <cellStyle name="Millares [0] 3 5 2 2" xfId="1598"/>
    <cellStyle name="Millares [0] 3 5 2 2 10" xfId="1599"/>
    <cellStyle name="Millares [0] 3 5 2 2 10 2" xfId="1600"/>
    <cellStyle name="Millares [0] 3 5 2 2 11" xfId="1601"/>
    <cellStyle name="Millares [0] 3 5 2 2 2" xfId="1602"/>
    <cellStyle name="Millares [0] 3 5 2 2 2 2" xfId="1603"/>
    <cellStyle name="Millares [0] 3 5 2 2 3" xfId="1604"/>
    <cellStyle name="Millares [0] 3 5 2 2 3 2" xfId="1605"/>
    <cellStyle name="Millares [0] 3 5 2 2 4" xfId="1606"/>
    <cellStyle name="Millares [0] 3 5 2 2 4 2" xfId="1607"/>
    <cellStyle name="Millares [0] 3 5 2 2 5" xfId="1608"/>
    <cellStyle name="Millares [0] 3 5 2 2 5 2" xfId="1609"/>
    <cellStyle name="Millares [0] 3 5 2 2 6" xfId="1610"/>
    <cellStyle name="Millares [0] 3 5 2 2 6 2" xfId="1611"/>
    <cellStyle name="Millares [0] 3 5 2 2 7" xfId="1612"/>
    <cellStyle name="Millares [0] 3 5 2 2 7 2" xfId="1613"/>
    <cellStyle name="Millares [0] 3 5 2 2 8" xfId="1614"/>
    <cellStyle name="Millares [0] 3 5 2 2 8 2" xfId="1615"/>
    <cellStyle name="Millares [0] 3 5 2 2 9" xfId="1616"/>
    <cellStyle name="Millares [0] 3 5 2 2 9 2" xfId="1617"/>
    <cellStyle name="Millares [0] 3 5 2 3" xfId="1618"/>
    <cellStyle name="Millares [0] 3 5 2 3 10" xfId="1619"/>
    <cellStyle name="Millares [0] 3 5 2 3 10 2" xfId="1620"/>
    <cellStyle name="Millares [0] 3 5 2 3 11" xfId="1621"/>
    <cellStyle name="Millares [0] 3 5 2 3 2" xfId="1622"/>
    <cellStyle name="Millares [0] 3 5 2 3 2 2" xfId="1623"/>
    <cellStyle name="Millares [0] 3 5 2 3 3" xfId="1624"/>
    <cellStyle name="Millares [0] 3 5 2 3 3 2" xfId="1625"/>
    <cellStyle name="Millares [0] 3 5 2 3 4" xfId="1626"/>
    <cellStyle name="Millares [0] 3 5 2 3 4 2" xfId="1627"/>
    <cellStyle name="Millares [0] 3 5 2 3 5" xfId="1628"/>
    <cellStyle name="Millares [0] 3 5 2 3 5 2" xfId="1629"/>
    <cellStyle name="Millares [0] 3 5 2 3 6" xfId="1630"/>
    <cellStyle name="Millares [0] 3 5 2 3 6 2" xfId="1631"/>
    <cellStyle name="Millares [0] 3 5 2 3 7" xfId="1632"/>
    <cellStyle name="Millares [0] 3 5 2 3 7 2" xfId="1633"/>
    <cellStyle name="Millares [0] 3 5 2 3 8" xfId="1634"/>
    <cellStyle name="Millares [0] 3 5 2 3 8 2" xfId="1635"/>
    <cellStyle name="Millares [0] 3 5 2 3 9" xfId="1636"/>
    <cellStyle name="Millares [0] 3 5 2 3 9 2" xfId="1637"/>
    <cellStyle name="Millares [0] 3 5 2 4" xfId="1638"/>
    <cellStyle name="Millares [0] 3 5 2 4 2" xfId="1639"/>
    <cellStyle name="Millares [0] 3 5 2 5" xfId="1640"/>
    <cellStyle name="Millares [0] 3 5 2 5 2" xfId="1641"/>
    <cellStyle name="Millares [0] 3 5 2 6" xfId="1642"/>
    <cellStyle name="Millares [0] 3 5 2 6 2" xfId="1643"/>
    <cellStyle name="Millares [0] 3 5 2 7" xfId="1644"/>
    <cellStyle name="Millares [0] 3 5 2 7 2" xfId="1645"/>
    <cellStyle name="Millares [0] 3 5 2 8" xfId="1646"/>
    <cellStyle name="Millares [0] 3 5 2 8 2" xfId="1647"/>
    <cellStyle name="Millares [0] 3 5 2 9" xfId="1648"/>
    <cellStyle name="Millares [0] 3 5 2 9 2" xfId="1649"/>
    <cellStyle name="Millares [0] 3 5 20" xfId="1650"/>
    <cellStyle name="Millares [0] 3 5 20 2" xfId="1651"/>
    <cellStyle name="Millares [0] 3 5 21" xfId="1652"/>
    <cellStyle name="Millares [0] 3 5 21 2" xfId="1653"/>
    <cellStyle name="Millares [0] 3 5 22" xfId="1654"/>
    <cellStyle name="Millares [0] 3 5 22 2" xfId="1655"/>
    <cellStyle name="Millares [0] 3 5 23" xfId="1656"/>
    <cellStyle name="Millares [0] 3 5 3" xfId="1657"/>
    <cellStyle name="Millares [0] 3 5 3 10" xfId="1658"/>
    <cellStyle name="Millares [0] 3 5 3 10 2" xfId="1659"/>
    <cellStyle name="Millares [0] 3 5 3 11" xfId="1660"/>
    <cellStyle name="Millares [0] 3 5 3 2" xfId="1661"/>
    <cellStyle name="Millares [0] 3 5 3 2 2" xfId="1662"/>
    <cellStyle name="Millares [0] 3 5 3 3" xfId="1663"/>
    <cellStyle name="Millares [0] 3 5 3 3 2" xfId="1664"/>
    <cellStyle name="Millares [0] 3 5 3 4" xfId="1665"/>
    <cellStyle name="Millares [0] 3 5 3 4 2" xfId="1666"/>
    <cellStyle name="Millares [0] 3 5 3 5" xfId="1667"/>
    <cellStyle name="Millares [0] 3 5 3 5 2" xfId="1668"/>
    <cellStyle name="Millares [0] 3 5 3 6" xfId="1669"/>
    <cellStyle name="Millares [0] 3 5 3 6 2" xfId="1670"/>
    <cellStyle name="Millares [0] 3 5 3 7" xfId="1671"/>
    <cellStyle name="Millares [0] 3 5 3 7 2" xfId="1672"/>
    <cellStyle name="Millares [0] 3 5 3 8" xfId="1673"/>
    <cellStyle name="Millares [0] 3 5 3 8 2" xfId="1674"/>
    <cellStyle name="Millares [0] 3 5 3 9" xfId="1675"/>
    <cellStyle name="Millares [0] 3 5 3 9 2" xfId="1676"/>
    <cellStyle name="Millares [0] 3 5 4" xfId="1677"/>
    <cellStyle name="Millares [0] 3 5 4 10" xfId="1678"/>
    <cellStyle name="Millares [0] 3 5 4 10 2" xfId="1679"/>
    <cellStyle name="Millares [0] 3 5 4 11" xfId="1680"/>
    <cellStyle name="Millares [0] 3 5 4 2" xfId="1681"/>
    <cellStyle name="Millares [0] 3 5 4 2 2" xfId="1682"/>
    <cellStyle name="Millares [0] 3 5 4 3" xfId="1683"/>
    <cellStyle name="Millares [0] 3 5 4 3 2" xfId="1684"/>
    <cellStyle name="Millares [0] 3 5 4 4" xfId="1685"/>
    <cellStyle name="Millares [0] 3 5 4 4 2" xfId="1686"/>
    <cellStyle name="Millares [0] 3 5 4 5" xfId="1687"/>
    <cellStyle name="Millares [0] 3 5 4 5 2" xfId="1688"/>
    <cellStyle name="Millares [0] 3 5 4 6" xfId="1689"/>
    <cellStyle name="Millares [0] 3 5 4 6 2" xfId="1690"/>
    <cellStyle name="Millares [0] 3 5 4 7" xfId="1691"/>
    <cellStyle name="Millares [0] 3 5 4 7 2" xfId="1692"/>
    <cellStyle name="Millares [0] 3 5 4 8" xfId="1693"/>
    <cellStyle name="Millares [0] 3 5 4 8 2" xfId="1694"/>
    <cellStyle name="Millares [0] 3 5 4 9" xfId="1695"/>
    <cellStyle name="Millares [0] 3 5 4 9 2" xfId="1696"/>
    <cellStyle name="Millares [0] 3 5 5" xfId="1697"/>
    <cellStyle name="Millares [0] 3 5 5 2" xfId="1698"/>
    <cellStyle name="Millares [0] 3 5 6" xfId="1699"/>
    <cellStyle name="Millares [0] 3 5 6 2" xfId="1700"/>
    <cellStyle name="Millares [0] 3 5 7" xfId="1701"/>
    <cellStyle name="Millares [0] 3 5 7 2" xfId="1702"/>
    <cellStyle name="Millares [0] 3 5 8" xfId="1703"/>
    <cellStyle name="Millares [0] 3 5 8 2" xfId="1704"/>
    <cellStyle name="Millares [0] 3 5 9" xfId="1705"/>
    <cellStyle name="Millares [0] 3 5 9 2" xfId="1706"/>
    <cellStyle name="Millares [0] 3 6" xfId="1707"/>
    <cellStyle name="Millares [0] 3 6 10" xfId="1708"/>
    <cellStyle name="Millares [0] 3 6 10 2" xfId="1709"/>
    <cellStyle name="Millares [0] 3 6 11" xfId="1710"/>
    <cellStyle name="Millares [0] 3 6 11 2" xfId="1711"/>
    <cellStyle name="Millares [0] 3 6 12" xfId="1712"/>
    <cellStyle name="Millares [0] 3 6 12 2" xfId="1713"/>
    <cellStyle name="Millares [0] 3 6 13" xfId="1714"/>
    <cellStyle name="Millares [0] 3 6 13 2" xfId="1715"/>
    <cellStyle name="Millares [0] 3 6 14" xfId="1716"/>
    <cellStyle name="Millares [0] 3 6 14 2" xfId="1717"/>
    <cellStyle name="Millares [0] 3 6 15" xfId="1718"/>
    <cellStyle name="Millares [0] 3 6 15 2" xfId="1719"/>
    <cellStyle name="Millares [0] 3 6 16" xfId="1720"/>
    <cellStyle name="Millares [0] 3 6 16 2" xfId="1721"/>
    <cellStyle name="Millares [0] 3 6 17" xfId="1722"/>
    <cellStyle name="Millares [0] 3 6 17 2" xfId="1723"/>
    <cellStyle name="Millares [0] 3 6 18" xfId="1724"/>
    <cellStyle name="Millares [0] 3 6 18 2" xfId="1725"/>
    <cellStyle name="Millares [0] 3 6 19" xfId="1726"/>
    <cellStyle name="Millares [0] 3 6 19 2" xfId="1727"/>
    <cellStyle name="Millares [0] 3 6 2" xfId="1728"/>
    <cellStyle name="Millares [0] 3 6 2 10" xfId="1729"/>
    <cellStyle name="Millares [0] 3 6 2 10 2" xfId="1730"/>
    <cellStyle name="Millares [0] 3 6 2 11" xfId="1731"/>
    <cellStyle name="Millares [0] 3 6 2 11 2" xfId="1732"/>
    <cellStyle name="Millares [0] 3 6 2 12" xfId="1733"/>
    <cellStyle name="Millares [0] 3 6 2 12 2" xfId="1734"/>
    <cellStyle name="Millares [0] 3 6 2 13" xfId="1735"/>
    <cellStyle name="Millares [0] 3 6 2 2" xfId="1736"/>
    <cellStyle name="Millares [0] 3 6 2 2 10" xfId="1737"/>
    <cellStyle name="Millares [0] 3 6 2 2 10 2" xfId="1738"/>
    <cellStyle name="Millares [0] 3 6 2 2 11" xfId="1739"/>
    <cellStyle name="Millares [0] 3 6 2 2 2" xfId="1740"/>
    <cellStyle name="Millares [0] 3 6 2 2 2 2" xfId="1741"/>
    <cellStyle name="Millares [0] 3 6 2 2 3" xfId="1742"/>
    <cellStyle name="Millares [0] 3 6 2 2 3 2" xfId="1743"/>
    <cellStyle name="Millares [0] 3 6 2 2 4" xfId="1744"/>
    <cellStyle name="Millares [0] 3 6 2 2 4 2" xfId="1745"/>
    <cellStyle name="Millares [0] 3 6 2 2 5" xfId="1746"/>
    <cellStyle name="Millares [0] 3 6 2 2 5 2" xfId="1747"/>
    <cellStyle name="Millares [0] 3 6 2 2 6" xfId="1748"/>
    <cellStyle name="Millares [0] 3 6 2 2 6 2" xfId="1749"/>
    <cellStyle name="Millares [0] 3 6 2 2 7" xfId="1750"/>
    <cellStyle name="Millares [0] 3 6 2 2 7 2" xfId="1751"/>
    <cellStyle name="Millares [0] 3 6 2 2 8" xfId="1752"/>
    <cellStyle name="Millares [0] 3 6 2 2 8 2" xfId="1753"/>
    <cellStyle name="Millares [0] 3 6 2 2 9" xfId="1754"/>
    <cellStyle name="Millares [0] 3 6 2 2 9 2" xfId="1755"/>
    <cellStyle name="Millares [0] 3 6 2 3" xfId="1756"/>
    <cellStyle name="Millares [0] 3 6 2 3 10" xfId="1757"/>
    <cellStyle name="Millares [0] 3 6 2 3 10 2" xfId="1758"/>
    <cellStyle name="Millares [0] 3 6 2 3 11" xfId="1759"/>
    <cellStyle name="Millares [0] 3 6 2 3 2" xfId="1760"/>
    <cellStyle name="Millares [0] 3 6 2 3 2 2" xfId="1761"/>
    <cellStyle name="Millares [0] 3 6 2 3 3" xfId="1762"/>
    <cellStyle name="Millares [0] 3 6 2 3 3 2" xfId="1763"/>
    <cellStyle name="Millares [0] 3 6 2 3 4" xfId="1764"/>
    <cellStyle name="Millares [0] 3 6 2 3 4 2" xfId="1765"/>
    <cellStyle name="Millares [0] 3 6 2 3 5" xfId="1766"/>
    <cellStyle name="Millares [0] 3 6 2 3 5 2" xfId="1767"/>
    <cellStyle name="Millares [0] 3 6 2 3 6" xfId="1768"/>
    <cellStyle name="Millares [0] 3 6 2 3 6 2" xfId="1769"/>
    <cellStyle name="Millares [0] 3 6 2 3 7" xfId="1770"/>
    <cellStyle name="Millares [0] 3 6 2 3 7 2" xfId="1771"/>
    <cellStyle name="Millares [0] 3 6 2 3 8" xfId="1772"/>
    <cellStyle name="Millares [0] 3 6 2 3 8 2" xfId="1773"/>
    <cellStyle name="Millares [0] 3 6 2 3 9" xfId="1774"/>
    <cellStyle name="Millares [0] 3 6 2 3 9 2" xfId="1775"/>
    <cellStyle name="Millares [0] 3 6 2 4" xfId="1776"/>
    <cellStyle name="Millares [0] 3 6 2 4 2" xfId="1777"/>
    <cellStyle name="Millares [0] 3 6 2 5" xfId="1778"/>
    <cellStyle name="Millares [0] 3 6 2 5 2" xfId="1779"/>
    <cellStyle name="Millares [0] 3 6 2 6" xfId="1780"/>
    <cellStyle name="Millares [0] 3 6 2 6 2" xfId="1781"/>
    <cellStyle name="Millares [0] 3 6 2 7" xfId="1782"/>
    <cellStyle name="Millares [0] 3 6 2 7 2" xfId="1783"/>
    <cellStyle name="Millares [0] 3 6 2 8" xfId="1784"/>
    <cellStyle name="Millares [0] 3 6 2 8 2" xfId="1785"/>
    <cellStyle name="Millares [0] 3 6 2 9" xfId="1786"/>
    <cellStyle name="Millares [0] 3 6 2 9 2" xfId="1787"/>
    <cellStyle name="Millares [0] 3 6 20" xfId="1788"/>
    <cellStyle name="Millares [0] 3 6 20 2" xfId="1789"/>
    <cellStyle name="Millares [0] 3 6 21" xfId="1790"/>
    <cellStyle name="Millares [0] 3 6 21 2" xfId="1791"/>
    <cellStyle name="Millares [0] 3 6 22" xfId="1792"/>
    <cellStyle name="Millares [0] 3 6 22 2" xfId="1793"/>
    <cellStyle name="Millares [0] 3 6 23" xfId="1794"/>
    <cellStyle name="Millares [0] 3 6 3" xfId="1795"/>
    <cellStyle name="Millares [0] 3 6 3 10" xfId="1796"/>
    <cellStyle name="Millares [0] 3 6 3 10 2" xfId="1797"/>
    <cellStyle name="Millares [0] 3 6 3 11" xfId="1798"/>
    <cellStyle name="Millares [0] 3 6 3 2" xfId="1799"/>
    <cellStyle name="Millares [0] 3 6 3 2 2" xfId="1800"/>
    <cellStyle name="Millares [0] 3 6 3 3" xfId="1801"/>
    <cellStyle name="Millares [0] 3 6 3 3 2" xfId="1802"/>
    <cellStyle name="Millares [0] 3 6 3 4" xfId="1803"/>
    <cellStyle name="Millares [0] 3 6 3 4 2" xfId="1804"/>
    <cellStyle name="Millares [0] 3 6 3 5" xfId="1805"/>
    <cellStyle name="Millares [0] 3 6 3 5 2" xfId="1806"/>
    <cellStyle name="Millares [0] 3 6 3 6" xfId="1807"/>
    <cellStyle name="Millares [0] 3 6 3 6 2" xfId="1808"/>
    <cellStyle name="Millares [0] 3 6 3 7" xfId="1809"/>
    <cellStyle name="Millares [0] 3 6 3 7 2" xfId="1810"/>
    <cellStyle name="Millares [0] 3 6 3 8" xfId="1811"/>
    <cellStyle name="Millares [0] 3 6 3 8 2" xfId="1812"/>
    <cellStyle name="Millares [0] 3 6 3 9" xfId="1813"/>
    <cellStyle name="Millares [0] 3 6 3 9 2" xfId="1814"/>
    <cellStyle name="Millares [0] 3 6 4" xfId="1815"/>
    <cellStyle name="Millares [0] 3 6 4 10" xfId="1816"/>
    <cellStyle name="Millares [0] 3 6 4 10 2" xfId="1817"/>
    <cellStyle name="Millares [0] 3 6 4 11" xfId="1818"/>
    <cellStyle name="Millares [0] 3 6 4 2" xfId="1819"/>
    <cellStyle name="Millares [0] 3 6 4 2 2" xfId="1820"/>
    <cellStyle name="Millares [0] 3 6 4 3" xfId="1821"/>
    <cellStyle name="Millares [0] 3 6 4 3 2" xfId="1822"/>
    <cellStyle name="Millares [0] 3 6 4 4" xfId="1823"/>
    <cellStyle name="Millares [0] 3 6 4 4 2" xfId="1824"/>
    <cellStyle name="Millares [0] 3 6 4 5" xfId="1825"/>
    <cellStyle name="Millares [0] 3 6 4 5 2" xfId="1826"/>
    <cellStyle name="Millares [0] 3 6 4 6" xfId="1827"/>
    <cellStyle name="Millares [0] 3 6 4 6 2" xfId="1828"/>
    <cellStyle name="Millares [0] 3 6 4 7" xfId="1829"/>
    <cellStyle name="Millares [0] 3 6 4 7 2" xfId="1830"/>
    <cellStyle name="Millares [0] 3 6 4 8" xfId="1831"/>
    <cellStyle name="Millares [0] 3 6 4 8 2" xfId="1832"/>
    <cellStyle name="Millares [0] 3 6 4 9" xfId="1833"/>
    <cellStyle name="Millares [0] 3 6 4 9 2" xfId="1834"/>
    <cellStyle name="Millares [0] 3 6 5" xfId="1835"/>
    <cellStyle name="Millares [0] 3 6 5 2" xfId="1836"/>
    <cellStyle name="Millares [0] 3 6 6" xfId="1837"/>
    <cellStyle name="Millares [0] 3 6 6 2" xfId="1838"/>
    <cellStyle name="Millares [0] 3 6 7" xfId="1839"/>
    <cellStyle name="Millares [0] 3 6 7 2" xfId="1840"/>
    <cellStyle name="Millares [0] 3 6 8" xfId="1841"/>
    <cellStyle name="Millares [0] 3 6 8 2" xfId="1842"/>
    <cellStyle name="Millares [0] 3 6 9" xfId="1843"/>
    <cellStyle name="Millares [0] 3 6 9 2" xfId="1844"/>
    <cellStyle name="Millares [0] 3 7" xfId="1845"/>
    <cellStyle name="Millares [0] 3 7 10" xfId="1846"/>
    <cellStyle name="Millares [0] 3 7 10 2" xfId="1847"/>
    <cellStyle name="Millares [0] 3 7 11" xfId="1848"/>
    <cellStyle name="Millares [0] 3 7 11 2" xfId="1849"/>
    <cellStyle name="Millares [0] 3 7 12" xfId="1850"/>
    <cellStyle name="Millares [0] 3 7 12 2" xfId="1851"/>
    <cellStyle name="Millares [0] 3 7 13" xfId="1852"/>
    <cellStyle name="Millares [0] 3 7 2" xfId="1853"/>
    <cellStyle name="Millares [0] 3 7 2 10" xfId="1854"/>
    <cellStyle name="Millares [0] 3 7 2 10 2" xfId="1855"/>
    <cellStyle name="Millares [0] 3 7 2 11" xfId="1856"/>
    <cellStyle name="Millares [0] 3 7 2 2" xfId="1857"/>
    <cellStyle name="Millares [0] 3 7 2 2 2" xfId="1858"/>
    <cellStyle name="Millares [0] 3 7 2 3" xfId="1859"/>
    <cellStyle name="Millares [0] 3 7 2 3 2" xfId="1860"/>
    <cellStyle name="Millares [0] 3 7 2 4" xfId="1861"/>
    <cellStyle name="Millares [0] 3 7 2 4 2" xfId="1862"/>
    <cellStyle name="Millares [0] 3 7 2 5" xfId="1863"/>
    <cellStyle name="Millares [0] 3 7 2 5 2" xfId="1864"/>
    <cellStyle name="Millares [0] 3 7 2 6" xfId="1865"/>
    <cellStyle name="Millares [0] 3 7 2 6 2" xfId="1866"/>
    <cellStyle name="Millares [0] 3 7 2 7" xfId="1867"/>
    <cellStyle name="Millares [0] 3 7 2 7 2" xfId="1868"/>
    <cellStyle name="Millares [0] 3 7 2 8" xfId="1869"/>
    <cellStyle name="Millares [0] 3 7 2 8 2" xfId="1870"/>
    <cellStyle name="Millares [0] 3 7 2 9" xfId="1871"/>
    <cellStyle name="Millares [0] 3 7 2 9 2" xfId="1872"/>
    <cellStyle name="Millares [0] 3 7 3" xfId="1873"/>
    <cellStyle name="Millares [0] 3 7 3 10" xfId="1874"/>
    <cellStyle name="Millares [0] 3 7 3 10 2" xfId="1875"/>
    <cellStyle name="Millares [0] 3 7 3 11" xfId="1876"/>
    <cellStyle name="Millares [0] 3 7 3 2" xfId="1877"/>
    <cellStyle name="Millares [0] 3 7 3 2 2" xfId="1878"/>
    <cellStyle name="Millares [0] 3 7 3 3" xfId="1879"/>
    <cellStyle name="Millares [0] 3 7 3 3 2" xfId="1880"/>
    <cellStyle name="Millares [0] 3 7 3 4" xfId="1881"/>
    <cellStyle name="Millares [0] 3 7 3 4 2" xfId="1882"/>
    <cellStyle name="Millares [0] 3 7 3 5" xfId="1883"/>
    <cellStyle name="Millares [0] 3 7 3 5 2" xfId="1884"/>
    <cellStyle name="Millares [0] 3 7 3 6" xfId="1885"/>
    <cellStyle name="Millares [0] 3 7 3 6 2" xfId="1886"/>
    <cellStyle name="Millares [0] 3 7 3 7" xfId="1887"/>
    <cellStyle name="Millares [0] 3 7 3 7 2" xfId="1888"/>
    <cellStyle name="Millares [0] 3 7 3 8" xfId="1889"/>
    <cellStyle name="Millares [0] 3 7 3 8 2" xfId="1890"/>
    <cellStyle name="Millares [0] 3 7 3 9" xfId="1891"/>
    <cellStyle name="Millares [0] 3 7 3 9 2" xfId="1892"/>
    <cellStyle name="Millares [0] 3 7 4" xfId="1893"/>
    <cellStyle name="Millares [0] 3 7 4 2" xfId="1894"/>
    <cellStyle name="Millares [0] 3 7 5" xfId="1895"/>
    <cellStyle name="Millares [0] 3 7 5 2" xfId="1896"/>
    <cellStyle name="Millares [0] 3 7 6" xfId="1897"/>
    <cellStyle name="Millares [0] 3 7 6 2" xfId="1898"/>
    <cellStyle name="Millares [0] 3 7 7" xfId="1899"/>
    <cellStyle name="Millares [0] 3 7 7 2" xfId="1900"/>
    <cellStyle name="Millares [0] 3 7 8" xfId="1901"/>
    <cellStyle name="Millares [0] 3 7 8 2" xfId="1902"/>
    <cellStyle name="Millares [0] 3 7 9" xfId="1903"/>
    <cellStyle name="Millares [0] 3 7 9 2" xfId="1904"/>
    <cellStyle name="Millares [0] 3 8" xfId="1905"/>
    <cellStyle name="Millares [0] 3 8 10" xfId="1906"/>
    <cellStyle name="Millares [0] 3 8 10 2" xfId="1907"/>
    <cellStyle name="Millares [0] 3 8 11" xfId="1908"/>
    <cellStyle name="Millares [0] 3 8 2" xfId="1909"/>
    <cellStyle name="Millares [0] 3 8 2 2" xfId="1910"/>
    <cellStyle name="Millares [0] 3 8 3" xfId="1911"/>
    <cellStyle name="Millares [0] 3 8 3 2" xfId="1912"/>
    <cellStyle name="Millares [0] 3 8 4" xfId="1913"/>
    <cellStyle name="Millares [0] 3 8 4 2" xfId="1914"/>
    <cellStyle name="Millares [0] 3 8 5" xfId="1915"/>
    <cellStyle name="Millares [0] 3 8 5 2" xfId="1916"/>
    <cellStyle name="Millares [0] 3 8 6" xfId="1917"/>
    <cellStyle name="Millares [0] 3 8 6 2" xfId="1918"/>
    <cellStyle name="Millares [0] 3 8 7" xfId="1919"/>
    <cellStyle name="Millares [0] 3 8 7 2" xfId="1920"/>
    <cellStyle name="Millares [0] 3 8 8" xfId="1921"/>
    <cellStyle name="Millares [0] 3 8 8 2" xfId="1922"/>
    <cellStyle name="Millares [0] 3 8 9" xfId="1923"/>
    <cellStyle name="Millares [0] 3 8 9 2" xfId="1924"/>
    <cellStyle name="Millares [0] 3 9" xfId="1925"/>
    <cellStyle name="Millares [0] 3 9 10" xfId="1926"/>
    <cellStyle name="Millares [0] 3 9 10 2" xfId="1927"/>
    <cellStyle name="Millares [0] 3 9 11" xfId="1928"/>
    <cellStyle name="Millares [0] 3 9 2" xfId="1929"/>
    <cellStyle name="Millares [0] 3 9 2 2" xfId="1930"/>
    <cellStyle name="Millares [0] 3 9 3" xfId="1931"/>
    <cellStyle name="Millares [0] 3 9 3 2" xfId="1932"/>
    <cellStyle name="Millares [0] 3 9 4" xfId="1933"/>
    <cellStyle name="Millares [0] 3 9 4 2" xfId="1934"/>
    <cellStyle name="Millares [0] 3 9 5" xfId="1935"/>
    <cellStyle name="Millares [0] 3 9 5 2" xfId="1936"/>
    <cellStyle name="Millares [0] 3 9 6" xfId="1937"/>
    <cellStyle name="Millares [0] 3 9 6 2" xfId="1938"/>
    <cellStyle name="Millares [0] 3 9 7" xfId="1939"/>
    <cellStyle name="Millares [0] 3 9 7 2" xfId="1940"/>
    <cellStyle name="Millares [0] 3 9 8" xfId="1941"/>
    <cellStyle name="Millares [0] 3 9 8 2" xfId="1942"/>
    <cellStyle name="Millares [0] 3 9 9" xfId="1943"/>
    <cellStyle name="Millares [0] 3 9 9 2" xfId="1944"/>
    <cellStyle name="Millares [0] 4" xfId="1945"/>
    <cellStyle name="Millares [0] 4 2" xfId="1946"/>
    <cellStyle name="Millares [0] 5" xfId="1947"/>
    <cellStyle name="Millares [0] 6" xfId="1948"/>
    <cellStyle name="Millares [0] 6 10" xfId="1949"/>
    <cellStyle name="Millares [0] 6 10 2" xfId="1950"/>
    <cellStyle name="Millares [0] 6 11" xfId="1951"/>
    <cellStyle name="Millares [0] 6 11 2" xfId="1952"/>
    <cellStyle name="Millares [0] 6 12" xfId="1953"/>
    <cellStyle name="Millares [0] 6 12 2" xfId="1954"/>
    <cellStyle name="Millares [0] 6 13" xfId="1955"/>
    <cellStyle name="Millares [0] 6 13 2" xfId="1956"/>
    <cellStyle name="Millares [0] 6 14" xfId="1957"/>
    <cellStyle name="Millares [0] 6 14 2" xfId="1958"/>
    <cellStyle name="Millares [0] 6 15" xfId="1959"/>
    <cellStyle name="Millares [0] 6 15 2" xfId="1960"/>
    <cellStyle name="Millares [0] 6 16" xfId="1961"/>
    <cellStyle name="Millares [0] 6 16 2" xfId="1962"/>
    <cellStyle name="Millares [0] 6 17" xfId="1963"/>
    <cellStyle name="Millares [0] 6 17 2" xfId="1964"/>
    <cellStyle name="Millares [0] 6 18" xfId="1965"/>
    <cellStyle name="Millares [0] 6 18 2" xfId="1966"/>
    <cellStyle name="Millares [0] 6 19" xfId="1967"/>
    <cellStyle name="Millares [0] 6 19 2" xfId="1968"/>
    <cellStyle name="Millares [0] 6 2" xfId="1969"/>
    <cellStyle name="Millares [0] 6 2 10" xfId="1970"/>
    <cellStyle name="Millares [0] 6 2 10 2" xfId="1971"/>
    <cellStyle name="Millares [0] 6 2 11" xfId="1972"/>
    <cellStyle name="Millares [0] 6 2 11 2" xfId="1973"/>
    <cellStyle name="Millares [0] 6 2 12" xfId="1974"/>
    <cellStyle name="Millares [0] 6 2 12 2" xfId="1975"/>
    <cellStyle name="Millares [0] 6 2 13" xfId="1976"/>
    <cellStyle name="Millares [0] 6 2 13 2" xfId="1977"/>
    <cellStyle name="Millares [0] 6 2 14" xfId="1978"/>
    <cellStyle name="Millares [0] 6 2 14 2" xfId="1979"/>
    <cellStyle name="Millares [0] 6 2 15" xfId="1980"/>
    <cellStyle name="Millares [0] 6 2 15 2" xfId="1981"/>
    <cellStyle name="Millares [0] 6 2 16" xfId="1982"/>
    <cellStyle name="Millares [0] 6 2 16 2" xfId="1983"/>
    <cellStyle name="Millares [0] 6 2 17" xfId="1984"/>
    <cellStyle name="Millares [0] 6 2 17 2" xfId="1985"/>
    <cellStyle name="Millares [0] 6 2 18" xfId="1986"/>
    <cellStyle name="Millares [0] 6 2 18 2" xfId="1987"/>
    <cellStyle name="Millares [0] 6 2 19" xfId="1988"/>
    <cellStyle name="Millares [0] 6 2 19 2" xfId="1989"/>
    <cellStyle name="Millares [0] 6 2 2" xfId="1990"/>
    <cellStyle name="Millares [0] 6 2 2 10" xfId="1991"/>
    <cellStyle name="Millares [0] 6 2 2 10 2" xfId="1992"/>
    <cellStyle name="Millares [0] 6 2 2 11" xfId="1993"/>
    <cellStyle name="Millares [0] 6 2 2 11 2" xfId="1994"/>
    <cellStyle name="Millares [0] 6 2 2 12" xfId="1995"/>
    <cellStyle name="Millares [0] 6 2 2 12 2" xfId="1996"/>
    <cellStyle name="Millares [0] 6 2 2 13" xfId="1997"/>
    <cellStyle name="Millares [0] 6 2 2 2" xfId="1998"/>
    <cellStyle name="Millares [0] 6 2 2 2 10" xfId="1999"/>
    <cellStyle name="Millares [0] 6 2 2 2 10 2" xfId="2000"/>
    <cellStyle name="Millares [0] 6 2 2 2 11" xfId="2001"/>
    <cellStyle name="Millares [0] 6 2 2 2 2" xfId="2002"/>
    <cellStyle name="Millares [0] 6 2 2 2 2 2" xfId="2003"/>
    <cellStyle name="Millares [0] 6 2 2 2 3" xfId="2004"/>
    <cellStyle name="Millares [0] 6 2 2 2 3 2" xfId="2005"/>
    <cellStyle name="Millares [0] 6 2 2 2 4" xfId="2006"/>
    <cellStyle name="Millares [0] 6 2 2 2 4 2" xfId="2007"/>
    <cellStyle name="Millares [0] 6 2 2 2 5" xfId="2008"/>
    <cellStyle name="Millares [0] 6 2 2 2 5 2" xfId="2009"/>
    <cellStyle name="Millares [0] 6 2 2 2 6" xfId="2010"/>
    <cellStyle name="Millares [0] 6 2 2 2 6 2" xfId="2011"/>
    <cellStyle name="Millares [0] 6 2 2 2 7" xfId="2012"/>
    <cellStyle name="Millares [0] 6 2 2 2 7 2" xfId="2013"/>
    <cellStyle name="Millares [0] 6 2 2 2 8" xfId="2014"/>
    <cellStyle name="Millares [0] 6 2 2 2 8 2" xfId="2015"/>
    <cellStyle name="Millares [0] 6 2 2 2 9" xfId="2016"/>
    <cellStyle name="Millares [0] 6 2 2 2 9 2" xfId="2017"/>
    <cellStyle name="Millares [0] 6 2 2 3" xfId="2018"/>
    <cellStyle name="Millares [0] 6 2 2 3 10" xfId="2019"/>
    <cellStyle name="Millares [0] 6 2 2 3 10 2" xfId="2020"/>
    <cellStyle name="Millares [0] 6 2 2 3 11" xfId="2021"/>
    <cellStyle name="Millares [0] 6 2 2 3 2" xfId="2022"/>
    <cellStyle name="Millares [0] 6 2 2 3 2 2" xfId="2023"/>
    <cellStyle name="Millares [0] 6 2 2 3 3" xfId="2024"/>
    <cellStyle name="Millares [0] 6 2 2 3 3 2" xfId="2025"/>
    <cellStyle name="Millares [0] 6 2 2 3 4" xfId="2026"/>
    <cellStyle name="Millares [0] 6 2 2 3 4 2" xfId="2027"/>
    <cellStyle name="Millares [0] 6 2 2 3 5" xfId="2028"/>
    <cellStyle name="Millares [0] 6 2 2 3 5 2" xfId="2029"/>
    <cellStyle name="Millares [0] 6 2 2 3 6" xfId="2030"/>
    <cellStyle name="Millares [0] 6 2 2 3 6 2" xfId="2031"/>
    <cellStyle name="Millares [0] 6 2 2 3 7" xfId="2032"/>
    <cellStyle name="Millares [0] 6 2 2 3 7 2" xfId="2033"/>
    <cellStyle name="Millares [0] 6 2 2 3 8" xfId="2034"/>
    <cellStyle name="Millares [0] 6 2 2 3 8 2" xfId="2035"/>
    <cellStyle name="Millares [0] 6 2 2 3 9" xfId="2036"/>
    <cellStyle name="Millares [0] 6 2 2 3 9 2" xfId="2037"/>
    <cellStyle name="Millares [0] 6 2 2 4" xfId="2038"/>
    <cellStyle name="Millares [0] 6 2 2 4 2" xfId="2039"/>
    <cellStyle name="Millares [0] 6 2 2 5" xfId="2040"/>
    <cellStyle name="Millares [0] 6 2 2 5 2" xfId="2041"/>
    <cellStyle name="Millares [0] 6 2 2 6" xfId="2042"/>
    <cellStyle name="Millares [0] 6 2 2 6 2" xfId="2043"/>
    <cellStyle name="Millares [0] 6 2 2 7" xfId="2044"/>
    <cellStyle name="Millares [0] 6 2 2 7 2" xfId="2045"/>
    <cellStyle name="Millares [0] 6 2 2 8" xfId="2046"/>
    <cellStyle name="Millares [0] 6 2 2 8 2" xfId="2047"/>
    <cellStyle name="Millares [0] 6 2 2 9" xfId="2048"/>
    <cellStyle name="Millares [0] 6 2 2 9 2" xfId="2049"/>
    <cellStyle name="Millares [0] 6 2 20" xfId="2050"/>
    <cellStyle name="Millares [0] 6 2 20 2" xfId="2051"/>
    <cellStyle name="Millares [0] 6 2 21" xfId="2052"/>
    <cellStyle name="Millares [0] 6 2 21 2" xfId="2053"/>
    <cellStyle name="Millares [0] 6 2 22" xfId="2054"/>
    <cellStyle name="Millares [0] 6 2 22 2" xfId="2055"/>
    <cellStyle name="Millares [0] 6 2 23" xfId="2056"/>
    <cellStyle name="Millares [0] 6 2 3" xfId="2057"/>
    <cellStyle name="Millares [0] 6 2 3 10" xfId="2058"/>
    <cellStyle name="Millares [0] 6 2 3 10 2" xfId="2059"/>
    <cellStyle name="Millares [0] 6 2 3 11" xfId="2060"/>
    <cellStyle name="Millares [0] 6 2 3 2" xfId="2061"/>
    <cellStyle name="Millares [0] 6 2 3 2 2" xfId="2062"/>
    <cellStyle name="Millares [0] 6 2 3 3" xfId="2063"/>
    <cellStyle name="Millares [0] 6 2 3 3 2" xfId="2064"/>
    <cellStyle name="Millares [0] 6 2 3 4" xfId="2065"/>
    <cellStyle name="Millares [0] 6 2 3 4 2" xfId="2066"/>
    <cellStyle name="Millares [0] 6 2 3 5" xfId="2067"/>
    <cellStyle name="Millares [0] 6 2 3 5 2" xfId="2068"/>
    <cellStyle name="Millares [0] 6 2 3 6" xfId="2069"/>
    <cellStyle name="Millares [0] 6 2 3 6 2" xfId="2070"/>
    <cellStyle name="Millares [0] 6 2 3 7" xfId="2071"/>
    <cellStyle name="Millares [0] 6 2 3 7 2" xfId="2072"/>
    <cellStyle name="Millares [0] 6 2 3 8" xfId="2073"/>
    <cellStyle name="Millares [0] 6 2 3 8 2" xfId="2074"/>
    <cellStyle name="Millares [0] 6 2 3 9" xfId="2075"/>
    <cellStyle name="Millares [0] 6 2 3 9 2" xfId="2076"/>
    <cellStyle name="Millares [0] 6 2 4" xfId="2077"/>
    <cellStyle name="Millares [0] 6 2 4 10" xfId="2078"/>
    <cellStyle name="Millares [0] 6 2 4 10 2" xfId="2079"/>
    <cellStyle name="Millares [0] 6 2 4 11" xfId="2080"/>
    <cellStyle name="Millares [0] 6 2 4 2" xfId="2081"/>
    <cellStyle name="Millares [0] 6 2 4 2 2" xfId="2082"/>
    <cellStyle name="Millares [0] 6 2 4 3" xfId="2083"/>
    <cellStyle name="Millares [0] 6 2 4 3 2" xfId="2084"/>
    <cellStyle name="Millares [0] 6 2 4 4" xfId="2085"/>
    <cellStyle name="Millares [0] 6 2 4 4 2" xfId="2086"/>
    <cellStyle name="Millares [0] 6 2 4 5" xfId="2087"/>
    <cellStyle name="Millares [0] 6 2 4 5 2" xfId="2088"/>
    <cellStyle name="Millares [0] 6 2 4 6" xfId="2089"/>
    <cellStyle name="Millares [0] 6 2 4 6 2" xfId="2090"/>
    <cellStyle name="Millares [0] 6 2 4 7" xfId="2091"/>
    <cellStyle name="Millares [0] 6 2 4 7 2" xfId="2092"/>
    <cellStyle name="Millares [0] 6 2 4 8" xfId="2093"/>
    <cellStyle name="Millares [0] 6 2 4 8 2" xfId="2094"/>
    <cellStyle name="Millares [0] 6 2 4 9" xfId="2095"/>
    <cellStyle name="Millares [0] 6 2 4 9 2" xfId="2096"/>
    <cellStyle name="Millares [0] 6 2 5" xfId="2097"/>
    <cellStyle name="Millares [0] 6 2 5 2" xfId="2098"/>
    <cellStyle name="Millares [0] 6 2 6" xfId="2099"/>
    <cellStyle name="Millares [0] 6 2 6 2" xfId="2100"/>
    <cellStyle name="Millares [0] 6 2 7" xfId="2101"/>
    <cellStyle name="Millares [0] 6 2 7 2" xfId="2102"/>
    <cellStyle name="Millares [0] 6 2 8" xfId="2103"/>
    <cellStyle name="Millares [0] 6 2 8 2" xfId="2104"/>
    <cellStyle name="Millares [0] 6 2 9" xfId="2105"/>
    <cellStyle name="Millares [0] 6 2 9 2" xfId="2106"/>
    <cellStyle name="Millares [0] 6 20" xfId="2107"/>
    <cellStyle name="Millares [0] 6 20 2" xfId="2108"/>
    <cellStyle name="Millares [0] 6 21" xfId="2109"/>
    <cellStyle name="Millares [0] 6 21 2" xfId="2110"/>
    <cellStyle name="Millares [0] 6 22" xfId="2111"/>
    <cellStyle name="Millares [0] 6 22 2" xfId="2112"/>
    <cellStyle name="Millares [0] 6 23" xfId="2113"/>
    <cellStyle name="Millares [0] 6 23 2" xfId="2114"/>
    <cellStyle name="Millares [0] 6 24" xfId="2115"/>
    <cellStyle name="Millares [0] 6 24 2" xfId="2116"/>
    <cellStyle name="Millares [0] 6 25" xfId="2117"/>
    <cellStyle name="Millares [0] 6 3" xfId="2118"/>
    <cellStyle name="Millares [0] 6 3 10" xfId="2119"/>
    <cellStyle name="Millares [0] 6 3 10 2" xfId="2120"/>
    <cellStyle name="Millares [0] 6 3 11" xfId="2121"/>
    <cellStyle name="Millares [0] 6 3 11 2" xfId="2122"/>
    <cellStyle name="Millares [0] 6 3 12" xfId="2123"/>
    <cellStyle name="Millares [0] 6 3 12 2" xfId="2124"/>
    <cellStyle name="Millares [0] 6 3 13" xfId="2125"/>
    <cellStyle name="Millares [0] 6 3 13 2" xfId="2126"/>
    <cellStyle name="Millares [0] 6 3 14" xfId="2127"/>
    <cellStyle name="Millares [0] 6 3 14 2" xfId="2128"/>
    <cellStyle name="Millares [0] 6 3 15" xfId="2129"/>
    <cellStyle name="Millares [0] 6 3 15 2" xfId="2130"/>
    <cellStyle name="Millares [0] 6 3 16" xfId="2131"/>
    <cellStyle name="Millares [0] 6 3 16 2" xfId="2132"/>
    <cellStyle name="Millares [0] 6 3 17" xfId="2133"/>
    <cellStyle name="Millares [0] 6 3 17 2" xfId="2134"/>
    <cellStyle name="Millares [0] 6 3 18" xfId="2135"/>
    <cellStyle name="Millares [0] 6 3 18 2" xfId="2136"/>
    <cellStyle name="Millares [0] 6 3 19" xfId="2137"/>
    <cellStyle name="Millares [0] 6 3 19 2" xfId="2138"/>
    <cellStyle name="Millares [0] 6 3 2" xfId="2139"/>
    <cellStyle name="Millares [0] 6 3 2 10" xfId="2140"/>
    <cellStyle name="Millares [0] 6 3 2 10 2" xfId="2141"/>
    <cellStyle name="Millares [0] 6 3 2 11" xfId="2142"/>
    <cellStyle name="Millares [0] 6 3 2 11 2" xfId="2143"/>
    <cellStyle name="Millares [0] 6 3 2 12" xfId="2144"/>
    <cellStyle name="Millares [0] 6 3 2 12 2" xfId="2145"/>
    <cellStyle name="Millares [0] 6 3 2 13" xfId="2146"/>
    <cellStyle name="Millares [0] 6 3 2 2" xfId="2147"/>
    <cellStyle name="Millares [0] 6 3 2 2 10" xfId="2148"/>
    <cellStyle name="Millares [0] 6 3 2 2 10 2" xfId="2149"/>
    <cellStyle name="Millares [0] 6 3 2 2 11" xfId="2150"/>
    <cellStyle name="Millares [0] 6 3 2 2 2" xfId="2151"/>
    <cellStyle name="Millares [0] 6 3 2 2 2 2" xfId="2152"/>
    <cellStyle name="Millares [0] 6 3 2 2 3" xfId="2153"/>
    <cellStyle name="Millares [0] 6 3 2 2 3 2" xfId="2154"/>
    <cellStyle name="Millares [0] 6 3 2 2 4" xfId="2155"/>
    <cellStyle name="Millares [0] 6 3 2 2 4 2" xfId="2156"/>
    <cellStyle name="Millares [0] 6 3 2 2 5" xfId="2157"/>
    <cellStyle name="Millares [0] 6 3 2 2 5 2" xfId="2158"/>
    <cellStyle name="Millares [0] 6 3 2 2 6" xfId="2159"/>
    <cellStyle name="Millares [0] 6 3 2 2 6 2" xfId="2160"/>
    <cellStyle name="Millares [0] 6 3 2 2 7" xfId="2161"/>
    <cellStyle name="Millares [0] 6 3 2 2 7 2" xfId="2162"/>
    <cellStyle name="Millares [0] 6 3 2 2 8" xfId="2163"/>
    <cellStyle name="Millares [0] 6 3 2 2 8 2" xfId="2164"/>
    <cellStyle name="Millares [0] 6 3 2 2 9" xfId="2165"/>
    <cellStyle name="Millares [0] 6 3 2 2 9 2" xfId="2166"/>
    <cellStyle name="Millares [0] 6 3 2 3" xfId="2167"/>
    <cellStyle name="Millares [0] 6 3 2 3 10" xfId="2168"/>
    <cellStyle name="Millares [0] 6 3 2 3 10 2" xfId="2169"/>
    <cellStyle name="Millares [0] 6 3 2 3 11" xfId="2170"/>
    <cellStyle name="Millares [0] 6 3 2 3 2" xfId="2171"/>
    <cellStyle name="Millares [0] 6 3 2 3 2 2" xfId="2172"/>
    <cellStyle name="Millares [0] 6 3 2 3 3" xfId="2173"/>
    <cellStyle name="Millares [0] 6 3 2 3 3 2" xfId="2174"/>
    <cellStyle name="Millares [0] 6 3 2 3 4" xfId="2175"/>
    <cellStyle name="Millares [0] 6 3 2 3 4 2" xfId="2176"/>
    <cellStyle name="Millares [0] 6 3 2 3 5" xfId="2177"/>
    <cellStyle name="Millares [0] 6 3 2 3 5 2" xfId="2178"/>
    <cellStyle name="Millares [0] 6 3 2 3 6" xfId="2179"/>
    <cellStyle name="Millares [0] 6 3 2 3 6 2" xfId="2180"/>
    <cellStyle name="Millares [0] 6 3 2 3 7" xfId="2181"/>
    <cellStyle name="Millares [0] 6 3 2 3 7 2" xfId="2182"/>
    <cellStyle name="Millares [0] 6 3 2 3 8" xfId="2183"/>
    <cellStyle name="Millares [0] 6 3 2 3 8 2" xfId="2184"/>
    <cellStyle name="Millares [0] 6 3 2 3 9" xfId="2185"/>
    <cellStyle name="Millares [0] 6 3 2 3 9 2" xfId="2186"/>
    <cellStyle name="Millares [0] 6 3 2 4" xfId="2187"/>
    <cellStyle name="Millares [0] 6 3 2 4 2" xfId="2188"/>
    <cellStyle name="Millares [0] 6 3 2 5" xfId="2189"/>
    <cellStyle name="Millares [0] 6 3 2 5 2" xfId="2190"/>
    <cellStyle name="Millares [0] 6 3 2 6" xfId="2191"/>
    <cellStyle name="Millares [0] 6 3 2 6 2" xfId="2192"/>
    <cellStyle name="Millares [0] 6 3 2 7" xfId="2193"/>
    <cellStyle name="Millares [0] 6 3 2 7 2" xfId="2194"/>
    <cellStyle name="Millares [0] 6 3 2 8" xfId="2195"/>
    <cellStyle name="Millares [0] 6 3 2 8 2" xfId="2196"/>
    <cellStyle name="Millares [0] 6 3 2 9" xfId="2197"/>
    <cellStyle name="Millares [0] 6 3 2 9 2" xfId="2198"/>
    <cellStyle name="Millares [0] 6 3 20" xfId="2199"/>
    <cellStyle name="Millares [0] 6 3 20 2" xfId="2200"/>
    <cellStyle name="Millares [0] 6 3 21" xfId="2201"/>
    <cellStyle name="Millares [0] 6 3 21 2" xfId="2202"/>
    <cellStyle name="Millares [0] 6 3 22" xfId="2203"/>
    <cellStyle name="Millares [0] 6 3 22 2" xfId="2204"/>
    <cellStyle name="Millares [0] 6 3 23" xfId="2205"/>
    <cellStyle name="Millares [0] 6 3 3" xfId="2206"/>
    <cellStyle name="Millares [0] 6 3 3 10" xfId="2207"/>
    <cellStyle name="Millares [0] 6 3 3 10 2" xfId="2208"/>
    <cellStyle name="Millares [0] 6 3 3 11" xfId="2209"/>
    <cellStyle name="Millares [0] 6 3 3 2" xfId="2210"/>
    <cellStyle name="Millares [0] 6 3 3 2 2" xfId="2211"/>
    <cellStyle name="Millares [0] 6 3 3 3" xfId="2212"/>
    <cellStyle name="Millares [0] 6 3 3 3 2" xfId="2213"/>
    <cellStyle name="Millares [0] 6 3 3 4" xfId="2214"/>
    <cellStyle name="Millares [0] 6 3 3 4 2" xfId="2215"/>
    <cellStyle name="Millares [0] 6 3 3 5" xfId="2216"/>
    <cellStyle name="Millares [0] 6 3 3 5 2" xfId="2217"/>
    <cellStyle name="Millares [0] 6 3 3 6" xfId="2218"/>
    <cellStyle name="Millares [0] 6 3 3 6 2" xfId="2219"/>
    <cellStyle name="Millares [0] 6 3 3 7" xfId="2220"/>
    <cellStyle name="Millares [0] 6 3 3 7 2" xfId="2221"/>
    <cellStyle name="Millares [0] 6 3 3 8" xfId="2222"/>
    <cellStyle name="Millares [0] 6 3 3 8 2" xfId="2223"/>
    <cellStyle name="Millares [0] 6 3 3 9" xfId="2224"/>
    <cellStyle name="Millares [0] 6 3 3 9 2" xfId="2225"/>
    <cellStyle name="Millares [0] 6 3 4" xfId="2226"/>
    <cellStyle name="Millares [0] 6 3 4 10" xfId="2227"/>
    <cellStyle name="Millares [0] 6 3 4 10 2" xfId="2228"/>
    <cellStyle name="Millares [0] 6 3 4 11" xfId="2229"/>
    <cellStyle name="Millares [0] 6 3 4 2" xfId="2230"/>
    <cellStyle name="Millares [0] 6 3 4 2 2" xfId="2231"/>
    <cellStyle name="Millares [0] 6 3 4 3" xfId="2232"/>
    <cellStyle name="Millares [0] 6 3 4 3 2" xfId="2233"/>
    <cellStyle name="Millares [0] 6 3 4 4" xfId="2234"/>
    <cellStyle name="Millares [0] 6 3 4 4 2" xfId="2235"/>
    <cellStyle name="Millares [0] 6 3 4 5" xfId="2236"/>
    <cellStyle name="Millares [0] 6 3 4 5 2" xfId="2237"/>
    <cellStyle name="Millares [0] 6 3 4 6" xfId="2238"/>
    <cellStyle name="Millares [0] 6 3 4 6 2" xfId="2239"/>
    <cellStyle name="Millares [0] 6 3 4 7" xfId="2240"/>
    <cellStyle name="Millares [0] 6 3 4 7 2" xfId="2241"/>
    <cellStyle name="Millares [0] 6 3 4 8" xfId="2242"/>
    <cellStyle name="Millares [0] 6 3 4 8 2" xfId="2243"/>
    <cellStyle name="Millares [0] 6 3 4 9" xfId="2244"/>
    <cellStyle name="Millares [0] 6 3 4 9 2" xfId="2245"/>
    <cellStyle name="Millares [0] 6 3 5" xfId="2246"/>
    <cellStyle name="Millares [0] 6 3 5 2" xfId="2247"/>
    <cellStyle name="Millares [0] 6 3 6" xfId="2248"/>
    <cellStyle name="Millares [0] 6 3 6 2" xfId="2249"/>
    <cellStyle name="Millares [0] 6 3 7" xfId="2250"/>
    <cellStyle name="Millares [0] 6 3 7 2" xfId="2251"/>
    <cellStyle name="Millares [0] 6 3 8" xfId="2252"/>
    <cellStyle name="Millares [0] 6 3 8 2" xfId="2253"/>
    <cellStyle name="Millares [0] 6 3 9" xfId="2254"/>
    <cellStyle name="Millares [0] 6 3 9 2" xfId="2255"/>
    <cellStyle name="Millares [0] 6 4" xfId="2256"/>
    <cellStyle name="Millares [0] 6 4 10" xfId="2257"/>
    <cellStyle name="Millares [0] 6 4 10 2" xfId="2258"/>
    <cellStyle name="Millares [0] 6 4 11" xfId="2259"/>
    <cellStyle name="Millares [0] 6 4 11 2" xfId="2260"/>
    <cellStyle name="Millares [0] 6 4 12" xfId="2261"/>
    <cellStyle name="Millares [0] 6 4 12 2" xfId="2262"/>
    <cellStyle name="Millares [0] 6 4 13" xfId="2263"/>
    <cellStyle name="Millares [0] 6 4 2" xfId="2264"/>
    <cellStyle name="Millares [0] 6 4 2 10" xfId="2265"/>
    <cellStyle name="Millares [0] 6 4 2 10 2" xfId="2266"/>
    <cellStyle name="Millares [0] 6 4 2 11" xfId="2267"/>
    <cellStyle name="Millares [0] 6 4 2 2" xfId="2268"/>
    <cellStyle name="Millares [0] 6 4 2 2 2" xfId="2269"/>
    <cellStyle name="Millares [0] 6 4 2 3" xfId="2270"/>
    <cellStyle name="Millares [0] 6 4 2 3 2" xfId="2271"/>
    <cellStyle name="Millares [0] 6 4 2 4" xfId="2272"/>
    <cellStyle name="Millares [0] 6 4 2 4 2" xfId="2273"/>
    <cellStyle name="Millares [0] 6 4 2 5" xfId="2274"/>
    <cellStyle name="Millares [0] 6 4 2 5 2" xfId="2275"/>
    <cellStyle name="Millares [0] 6 4 2 6" xfId="2276"/>
    <cellStyle name="Millares [0] 6 4 2 6 2" xfId="2277"/>
    <cellStyle name="Millares [0] 6 4 2 7" xfId="2278"/>
    <cellStyle name="Millares [0] 6 4 2 7 2" xfId="2279"/>
    <cellStyle name="Millares [0] 6 4 2 8" xfId="2280"/>
    <cellStyle name="Millares [0] 6 4 2 8 2" xfId="2281"/>
    <cellStyle name="Millares [0] 6 4 2 9" xfId="2282"/>
    <cellStyle name="Millares [0] 6 4 2 9 2" xfId="2283"/>
    <cellStyle name="Millares [0] 6 4 3" xfId="2284"/>
    <cellStyle name="Millares [0] 6 4 3 10" xfId="2285"/>
    <cellStyle name="Millares [0] 6 4 3 10 2" xfId="2286"/>
    <cellStyle name="Millares [0] 6 4 3 11" xfId="2287"/>
    <cellStyle name="Millares [0] 6 4 3 2" xfId="2288"/>
    <cellStyle name="Millares [0] 6 4 3 2 2" xfId="2289"/>
    <cellStyle name="Millares [0] 6 4 3 3" xfId="2290"/>
    <cellStyle name="Millares [0] 6 4 3 3 2" xfId="2291"/>
    <cellStyle name="Millares [0] 6 4 3 4" xfId="2292"/>
    <cellStyle name="Millares [0] 6 4 3 4 2" xfId="2293"/>
    <cellStyle name="Millares [0] 6 4 3 5" xfId="2294"/>
    <cellStyle name="Millares [0] 6 4 3 5 2" xfId="2295"/>
    <cellStyle name="Millares [0] 6 4 3 6" xfId="2296"/>
    <cellStyle name="Millares [0] 6 4 3 6 2" xfId="2297"/>
    <cellStyle name="Millares [0] 6 4 3 7" xfId="2298"/>
    <cellStyle name="Millares [0] 6 4 3 7 2" xfId="2299"/>
    <cellStyle name="Millares [0] 6 4 3 8" xfId="2300"/>
    <cellStyle name="Millares [0] 6 4 3 8 2" xfId="2301"/>
    <cellStyle name="Millares [0] 6 4 3 9" xfId="2302"/>
    <cellStyle name="Millares [0] 6 4 3 9 2" xfId="2303"/>
    <cellStyle name="Millares [0] 6 4 4" xfId="2304"/>
    <cellStyle name="Millares [0] 6 4 4 2" xfId="2305"/>
    <cellStyle name="Millares [0] 6 4 5" xfId="2306"/>
    <cellStyle name="Millares [0] 6 4 5 2" xfId="2307"/>
    <cellStyle name="Millares [0] 6 4 6" xfId="2308"/>
    <cellStyle name="Millares [0] 6 4 6 2" xfId="2309"/>
    <cellStyle name="Millares [0] 6 4 7" xfId="2310"/>
    <cellStyle name="Millares [0] 6 4 7 2" xfId="2311"/>
    <cellStyle name="Millares [0] 6 4 8" xfId="2312"/>
    <cellStyle name="Millares [0] 6 4 8 2" xfId="2313"/>
    <cellStyle name="Millares [0] 6 4 9" xfId="2314"/>
    <cellStyle name="Millares [0] 6 4 9 2" xfId="2315"/>
    <cellStyle name="Millares [0] 6 5" xfId="2316"/>
    <cellStyle name="Millares [0] 6 5 10" xfId="2317"/>
    <cellStyle name="Millares [0] 6 5 10 2" xfId="2318"/>
    <cellStyle name="Millares [0] 6 5 11" xfId="2319"/>
    <cellStyle name="Millares [0] 6 5 2" xfId="2320"/>
    <cellStyle name="Millares [0] 6 5 2 2" xfId="2321"/>
    <cellStyle name="Millares [0] 6 5 3" xfId="2322"/>
    <cellStyle name="Millares [0] 6 5 3 2" xfId="2323"/>
    <cellStyle name="Millares [0] 6 5 4" xfId="2324"/>
    <cellStyle name="Millares [0] 6 5 4 2" xfId="2325"/>
    <cellStyle name="Millares [0] 6 5 5" xfId="2326"/>
    <cellStyle name="Millares [0] 6 5 5 2" xfId="2327"/>
    <cellStyle name="Millares [0] 6 5 6" xfId="2328"/>
    <cellStyle name="Millares [0] 6 5 6 2" xfId="2329"/>
    <cellStyle name="Millares [0] 6 5 7" xfId="2330"/>
    <cellStyle name="Millares [0] 6 5 7 2" xfId="2331"/>
    <cellStyle name="Millares [0] 6 5 8" xfId="2332"/>
    <cellStyle name="Millares [0] 6 5 8 2" xfId="2333"/>
    <cellStyle name="Millares [0] 6 5 9" xfId="2334"/>
    <cellStyle name="Millares [0] 6 5 9 2" xfId="2335"/>
    <cellStyle name="Millares [0] 6 6" xfId="2336"/>
    <cellStyle name="Millares [0] 6 6 10" xfId="2337"/>
    <cellStyle name="Millares [0] 6 6 10 2" xfId="2338"/>
    <cellStyle name="Millares [0] 6 6 11" xfId="2339"/>
    <cellStyle name="Millares [0] 6 6 2" xfId="2340"/>
    <cellStyle name="Millares [0] 6 6 2 2" xfId="2341"/>
    <cellStyle name="Millares [0] 6 6 3" xfId="2342"/>
    <cellStyle name="Millares [0] 6 6 3 2" xfId="2343"/>
    <cellStyle name="Millares [0] 6 6 4" xfId="2344"/>
    <cellStyle name="Millares [0] 6 6 4 2" xfId="2345"/>
    <cellStyle name="Millares [0] 6 6 5" xfId="2346"/>
    <cellStyle name="Millares [0] 6 6 5 2" xfId="2347"/>
    <cellStyle name="Millares [0] 6 6 6" xfId="2348"/>
    <cellStyle name="Millares [0] 6 6 6 2" xfId="2349"/>
    <cellStyle name="Millares [0] 6 6 7" xfId="2350"/>
    <cellStyle name="Millares [0] 6 6 7 2" xfId="2351"/>
    <cellStyle name="Millares [0] 6 6 8" xfId="2352"/>
    <cellStyle name="Millares [0] 6 6 8 2" xfId="2353"/>
    <cellStyle name="Millares [0] 6 6 9" xfId="2354"/>
    <cellStyle name="Millares [0] 6 6 9 2" xfId="2355"/>
    <cellStyle name="Millares [0] 6 7" xfId="2356"/>
    <cellStyle name="Millares [0] 6 7 2" xfId="2357"/>
    <cellStyle name="Millares [0] 6 8" xfId="2358"/>
    <cellStyle name="Millares [0] 6 8 2" xfId="2359"/>
    <cellStyle name="Millares [0] 6 9" xfId="2360"/>
    <cellStyle name="Millares [0] 6 9 2" xfId="2361"/>
    <cellStyle name="Millares [0] 7" xfId="2362"/>
    <cellStyle name="Millares [0] 7 10" xfId="2363"/>
    <cellStyle name="Millares [0] 7 10 2" xfId="2364"/>
    <cellStyle name="Millares [0] 7 11" xfId="2365"/>
    <cellStyle name="Millares [0] 7 11 2" xfId="2366"/>
    <cellStyle name="Millares [0] 7 12" xfId="2367"/>
    <cellStyle name="Millares [0] 7 12 2" xfId="2368"/>
    <cellStyle name="Millares [0] 7 13" xfId="2369"/>
    <cellStyle name="Millares [0] 7 13 2" xfId="2370"/>
    <cellStyle name="Millares [0] 7 14" xfId="2371"/>
    <cellStyle name="Millares [0] 7 14 2" xfId="2372"/>
    <cellStyle name="Millares [0] 7 15" xfId="2373"/>
    <cellStyle name="Millares [0] 7 15 2" xfId="2374"/>
    <cellStyle name="Millares [0] 7 16" xfId="2375"/>
    <cellStyle name="Millares [0] 7 16 2" xfId="2376"/>
    <cellStyle name="Millares [0] 7 17" xfId="2377"/>
    <cellStyle name="Millares [0] 7 17 2" xfId="2378"/>
    <cellStyle name="Millares [0] 7 18" xfId="2379"/>
    <cellStyle name="Millares [0] 7 18 2" xfId="2380"/>
    <cellStyle name="Millares [0] 7 19" xfId="2381"/>
    <cellStyle name="Millares [0] 7 19 2" xfId="2382"/>
    <cellStyle name="Millares [0] 7 2" xfId="2383"/>
    <cellStyle name="Millares [0] 7 2 10" xfId="2384"/>
    <cellStyle name="Millares [0] 7 2 10 2" xfId="2385"/>
    <cellStyle name="Millares [0] 7 2 11" xfId="2386"/>
    <cellStyle name="Millares [0] 7 2 11 2" xfId="2387"/>
    <cellStyle name="Millares [0] 7 2 12" xfId="2388"/>
    <cellStyle name="Millares [0] 7 2 12 2" xfId="2389"/>
    <cellStyle name="Millares [0] 7 2 13" xfId="2390"/>
    <cellStyle name="Millares [0] 7 2 13 2" xfId="2391"/>
    <cellStyle name="Millares [0] 7 2 14" xfId="2392"/>
    <cellStyle name="Millares [0] 7 2 14 2" xfId="2393"/>
    <cellStyle name="Millares [0] 7 2 15" xfId="2394"/>
    <cellStyle name="Millares [0] 7 2 15 2" xfId="2395"/>
    <cellStyle name="Millares [0] 7 2 16" xfId="2396"/>
    <cellStyle name="Millares [0] 7 2 16 2" xfId="2397"/>
    <cellStyle name="Millares [0] 7 2 17" xfId="2398"/>
    <cellStyle name="Millares [0] 7 2 17 2" xfId="2399"/>
    <cellStyle name="Millares [0] 7 2 18" xfId="2400"/>
    <cellStyle name="Millares [0] 7 2 18 2" xfId="2401"/>
    <cellStyle name="Millares [0] 7 2 19" xfId="2402"/>
    <cellStyle name="Millares [0] 7 2 19 2" xfId="2403"/>
    <cellStyle name="Millares [0] 7 2 2" xfId="2404"/>
    <cellStyle name="Millares [0] 7 2 2 10" xfId="2405"/>
    <cellStyle name="Millares [0] 7 2 2 10 2" xfId="2406"/>
    <cellStyle name="Millares [0] 7 2 2 11" xfId="2407"/>
    <cellStyle name="Millares [0] 7 2 2 11 2" xfId="2408"/>
    <cellStyle name="Millares [0] 7 2 2 12" xfId="2409"/>
    <cellStyle name="Millares [0] 7 2 2 12 2" xfId="2410"/>
    <cellStyle name="Millares [0] 7 2 2 13" xfId="2411"/>
    <cellStyle name="Millares [0] 7 2 2 2" xfId="2412"/>
    <cellStyle name="Millares [0] 7 2 2 2 10" xfId="2413"/>
    <cellStyle name="Millares [0] 7 2 2 2 10 2" xfId="2414"/>
    <cellStyle name="Millares [0] 7 2 2 2 11" xfId="2415"/>
    <cellStyle name="Millares [0] 7 2 2 2 2" xfId="2416"/>
    <cellStyle name="Millares [0] 7 2 2 2 2 2" xfId="2417"/>
    <cellStyle name="Millares [0] 7 2 2 2 3" xfId="2418"/>
    <cellStyle name="Millares [0] 7 2 2 2 3 2" xfId="2419"/>
    <cellStyle name="Millares [0] 7 2 2 2 4" xfId="2420"/>
    <cellStyle name="Millares [0] 7 2 2 2 4 2" xfId="2421"/>
    <cellStyle name="Millares [0] 7 2 2 2 5" xfId="2422"/>
    <cellStyle name="Millares [0] 7 2 2 2 5 2" xfId="2423"/>
    <cellStyle name="Millares [0] 7 2 2 2 6" xfId="2424"/>
    <cellStyle name="Millares [0] 7 2 2 2 6 2" xfId="2425"/>
    <cellStyle name="Millares [0] 7 2 2 2 7" xfId="2426"/>
    <cellStyle name="Millares [0] 7 2 2 2 7 2" xfId="2427"/>
    <cellStyle name="Millares [0] 7 2 2 2 8" xfId="2428"/>
    <cellStyle name="Millares [0] 7 2 2 2 8 2" xfId="2429"/>
    <cellStyle name="Millares [0] 7 2 2 2 9" xfId="2430"/>
    <cellStyle name="Millares [0] 7 2 2 2 9 2" xfId="2431"/>
    <cellStyle name="Millares [0] 7 2 2 3" xfId="2432"/>
    <cellStyle name="Millares [0] 7 2 2 3 10" xfId="2433"/>
    <cellStyle name="Millares [0] 7 2 2 3 10 2" xfId="2434"/>
    <cellStyle name="Millares [0] 7 2 2 3 11" xfId="2435"/>
    <cellStyle name="Millares [0] 7 2 2 3 2" xfId="2436"/>
    <cellStyle name="Millares [0] 7 2 2 3 2 2" xfId="2437"/>
    <cellStyle name="Millares [0] 7 2 2 3 3" xfId="2438"/>
    <cellStyle name="Millares [0] 7 2 2 3 3 2" xfId="2439"/>
    <cellStyle name="Millares [0] 7 2 2 3 4" xfId="2440"/>
    <cellStyle name="Millares [0] 7 2 2 3 4 2" xfId="2441"/>
    <cellStyle name="Millares [0] 7 2 2 3 5" xfId="2442"/>
    <cellStyle name="Millares [0] 7 2 2 3 5 2" xfId="2443"/>
    <cellStyle name="Millares [0] 7 2 2 3 6" xfId="2444"/>
    <cellStyle name="Millares [0] 7 2 2 3 6 2" xfId="2445"/>
    <cellStyle name="Millares [0] 7 2 2 3 7" xfId="2446"/>
    <cellStyle name="Millares [0] 7 2 2 3 7 2" xfId="2447"/>
    <cellStyle name="Millares [0] 7 2 2 3 8" xfId="2448"/>
    <cellStyle name="Millares [0] 7 2 2 3 8 2" xfId="2449"/>
    <cellStyle name="Millares [0] 7 2 2 3 9" xfId="2450"/>
    <cellStyle name="Millares [0] 7 2 2 3 9 2" xfId="2451"/>
    <cellStyle name="Millares [0] 7 2 2 4" xfId="2452"/>
    <cellStyle name="Millares [0] 7 2 2 4 2" xfId="2453"/>
    <cellStyle name="Millares [0] 7 2 2 5" xfId="2454"/>
    <cellStyle name="Millares [0] 7 2 2 5 2" xfId="2455"/>
    <cellStyle name="Millares [0] 7 2 2 6" xfId="2456"/>
    <cellStyle name="Millares [0] 7 2 2 6 2" xfId="2457"/>
    <cellStyle name="Millares [0] 7 2 2 7" xfId="2458"/>
    <cellStyle name="Millares [0] 7 2 2 7 2" xfId="2459"/>
    <cellStyle name="Millares [0] 7 2 2 8" xfId="2460"/>
    <cellStyle name="Millares [0] 7 2 2 8 2" xfId="2461"/>
    <cellStyle name="Millares [0] 7 2 2 9" xfId="2462"/>
    <cellStyle name="Millares [0] 7 2 2 9 2" xfId="2463"/>
    <cellStyle name="Millares [0] 7 2 20" xfId="2464"/>
    <cellStyle name="Millares [0] 7 2 20 2" xfId="2465"/>
    <cellStyle name="Millares [0] 7 2 21" xfId="2466"/>
    <cellStyle name="Millares [0] 7 2 21 2" xfId="2467"/>
    <cellStyle name="Millares [0] 7 2 22" xfId="2468"/>
    <cellStyle name="Millares [0] 7 2 22 2" xfId="2469"/>
    <cellStyle name="Millares [0] 7 2 23" xfId="2470"/>
    <cellStyle name="Millares [0] 7 2 3" xfId="2471"/>
    <cellStyle name="Millares [0] 7 2 3 10" xfId="2472"/>
    <cellStyle name="Millares [0] 7 2 3 10 2" xfId="2473"/>
    <cellStyle name="Millares [0] 7 2 3 11" xfId="2474"/>
    <cellStyle name="Millares [0] 7 2 3 2" xfId="2475"/>
    <cellStyle name="Millares [0] 7 2 3 2 2" xfId="2476"/>
    <cellStyle name="Millares [0] 7 2 3 3" xfId="2477"/>
    <cellStyle name="Millares [0] 7 2 3 3 2" xfId="2478"/>
    <cellStyle name="Millares [0] 7 2 3 4" xfId="2479"/>
    <cellStyle name="Millares [0] 7 2 3 4 2" xfId="2480"/>
    <cellStyle name="Millares [0] 7 2 3 5" xfId="2481"/>
    <cellStyle name="Millares [0] 7 2 3 5 2" xfId="2482"/>
    <cellStyle name="Millares [0] 7 2 3 6" xfId="2483"/>
    <cellStyle name="Millares [0] 7 2 3 6 2" xfId="2484"/>
    <cellStyle name="Millares [0] 7 2 3 7" xfId="2485"/>
    <cellStyle name="Millares [0] 7 2 3 7 2" xfId="2486"/>
    <cellStyle name="Millares [0] 7 2 3 8" xfId="2487"/>
    <cellStyle name="Millares [0] 7 2 3 8 2" xfId="2488"/>
    <cellStyle name="Millares [0] 7 2 3 9" xfId="2489"/>
    <cellStyle name="Millares [0] 7 2 3 9 2" xfId="2490"/>
    <cellStyle name="Millares [0] 7 2 4" xfId="2491"/>
    <cellStyle name="Millares [0] 7 2 4 10" xfId="2492"/>
    <cellStyle name="Millares [0] 7 2 4 10 2" xfId="2493"/>
    <cellStyle name="Millares [0] 7 2 4 11" xfId="2494"/>
    <cellStyle name="Millares [0] 7 2 4 2" xfId="2495"/>
    <cellStyle name="Millares [0] 7 2 4 2 2" xfId="2496"/>
    <cellStyle name="Millares [0] 7 2 4 3" xfId="2497"/>
    <cellStyle name="Millares [0] 7 2 4 3 2" xfId="2498"/>
    <cellStyle name="Millares [0] 7 2 4 4" xfId="2499"/>
    <cellStyle name="Millares [0] 7 2 4 4 2" xfId="2500"/>
    <cellStyle name="Millares [0] 7 2 4 5" xfId="2501"/>
    <cellStyle name="Millares [0] 7 2 4 5 2" xfId="2502"/>
    <cellStyle name="Millares [0] 7 2 4 6" xfId="2503"/>
    <cellStyle name="Millares [0] 7 2 4 6 2" xfId="2504"/>
    <cellStyle name="Millares [0] 7 2 4 7" xfId="2505"/>
    <cellStyle name="Millares [0] 7 2 4 7 2" xfId="2506"/>
    <cellStyle name="Millares [0] 7 2 4 8" xfId="2507"/>
    <cellStyle name="Millares [0] 7 2 4 8 2" xfId="2508"/>
    <cellStyle name="Millares [0] 7 2 4 9" xfId="2509"/>
    <cellStyle name="Millares [0] 7 2 4 9 2" xfId="2510"/>
    <cellStyle name="Millares [0] 7 2 5" xfId="2511"/>
    <cellStyle name="Millares [0] 7 2 5 2" xfId="2512"/>
    <cellStyle name="Millares [0] 7 2 6" xfId="2513"/>
    <cellStyle name="Millares [0] 7 2 6 2" xfId="2514"/>
    <cellStyle name="Millares [0] 7 2 7" xfId="2515"/>
    <cellStyle name="Millares [0] 7 2 7 2" xfId="2516"/>
    <cellStyle name="Millares [0] 7 2 8" xfId="2517"/>
    <cellStyle name="Millares [0] 7 2 8 2" xfId="2518"/>
    <cellStyle name="Millares [0] 7 2 9" xfId="2519"/>
    <cellStyle name="Millares [0] 7 2 9 2" xfId="2520"/>
    <cellStyle name="Millares [0] 7 20" xfId="2521"/>
    <cellStyle name="Millares [0] 7 20 2" xfId="2522"/>
    <cellStyle name="Millares [0] 7 21" xfId="2523"/>
    <cellStyle name="Millares [0] 7 21 2" xfId="2524"/>
    <cellStyle name="Millares [0] 7 22" xfId="2525"/>
    <cellStyle name="Millares [0] 7 22 2" xfId="2526"/>
    <cellStyle name="Millares [0] 7 23" xfId="2527"/>
    <cellStyle name="Millares [0] 7 23 2" xfId="2528"/>
    <cellStyle name="Millares [0] 7 24" xfId="2529"/>
    <cellStyle name="Millares [0] 7 24 2" xfId="2530"/>
    <cellStyle name="Millares [0] 7 25" xfId="2531"/>
    <cellStyle name="Millares [0] 7 3" xfId="2532"/>
    <cellStyle name="Millares [0] 7 3 10" xfId="2533"/>
    <cellStyle name="Millares [0] 7 3 10 2" xfId="2534"/>
    <cellStyle name="Millares [0] 7 3 11" xfId="2535"/>
    <cellStyle name="Millares [0] 7 3 11 2" xfId="2536"/>
    <cellStyle name="Millares [0] 7 3 12" xfId="2537"/>
    <cellStyle name="Millares [0] 7 3 12 2" xfId="2538"/>
    <cellStyle name="Millares [0] 7 3 13" xfId="2539"/>
    <cellStyle name="Millares [0] 7 3 13 2" xfId="2540"/>
    <cellStyle name="Millares [0] 7 3 14" xfId="2541"/>
    <cellStyle name="Millares [0] 7 3 14 2" xfId="2542"/>
    <cellStyle name="Millares [0] 7 3 15" xfId="2543"/>
    <cellStyle name="Millares [0] 7 3 15 2" xfId="2544"/>
    <cellStyle name="Millares [0] 7 3 16" xfId="2545"/>
    <cellStyle name="Millares [0] 7 3 16 2" xfId="2546"/>
    <cellStyle name="Millares [0] 7 3 17" xfId="2547"/>
    <cellStyle name="Millares [0] 7 3 17 2" xfId="2548"/>
    <cellStyle name="Millares [0] 7 3 18" xfId="2549"/>
    <cellStyle name="Millares [0] 7 3 18 2" xfId="2550"/>
    <cellStyle name="Millares [0] 7 3 19" xfId="2551"/>
    <cellStyle name="Millares [0] 7 3 19 2" xfId="2552"/>
    <cellStyle name="Millares [0] 7 3 2" xfId="2553"/>
    <cellStyle name="Millares [0] 7 3 2 10" xfId="2554"/>
    <cellStyle name="Millares [0] 7 3 2 10 2" xfId="2555"/>
    <cellStyle name="Millares [0] 7 3 2 11" xfId="2556"/>
    <cellStyle name="Millares [0] 7 3 2 11 2" xfId="2557"/>
    <cellStyle name="Millares [0] 7 3 2 12" xfId="2558"/>
    <cellStyle name="Millares [0] 7 3 2 12 2" xfId="2559"/>
    <cellStyle name="Millares [0] 7 3 2 13" xfId="2560"/>
    <cellStyle name="Millares [0] 7 3 2 2" xfId="2561"/>
    <cellStyle name="Millares [0] 7 3 2 2 10" xfId="2562"/>
    <cellStyle name="Millares [0] 7 3 2 2 10 2" xfId="2563"/>
    <cellStyle name="Millares [0] 7 3 2 2 11" xfId="2564"/>
    <cellStyle name="Millares [0] 7 3 2 2 2" xfId="2565"/>
    <cellStyle name="Millares [0] 7 3 2 2 2 2" xfId="2566"/>
    <cellStyle name="Millares [0] 7 3 2 2 3" xfId="2567"/>
    <cellStyle name="Millares [0] 7 3 2 2 3 2" xfId="2568"/>
    <cellStyle name="Millares [0] 7 3 2 2 4" xfId="2569"/>
    <cellStyle name="Millares [0] 7 3 2 2 4 2" xfId="2570"/>
    <cellStyle name="Millares [0] 7 3 2 2 5" xfId="2571"/>
    <cellStyle name="Millares [0] 7 3 2 2 5 2" xfId="2572"/>
    <cellStyle name="Millares [0] 7 3 2 2 6" xfId="2573"/>
    <cellStyle name="Millares [0] 7 3 2 2 6 2" xfId="2574"/>
    <cellStyle name="Millares [0] 7 3 2 2 7" xfId="2575"/>
    <cellStyle name="Millares [0] 7 3 2 2 7 2" xfId="2576"/>
    <cellStyle name="Millares [0] 7 3 2 2 8" xfId="2577"/>
    <cellStyle name="Millares [0] 7 3 2 2 8 2" xfId="2578"/>
    <cellStyle name="Millares [0] 7 3 2 2 9" xfId="2579"/>
    <cellStyle name="Millares [0] 7 3 2 2 9 2" xfId="2580"/>
    <cellStyle name="Millares [0] 7 3 2 3" xfId="2581"/>
    <cellStyle name="Millares [0] 7 3 2 3 10" xfId="2582"/>
    <cellStyle name="Millares [0] 7 3 2 3 10 2" xfId="2583"/>
    <cellStyle name="Millares [0] 7 3 2 3 11" xfId="2584"/>
    <cellStyle name="Millares [0] 7 3 2 3 2" xfId="2585"/>
    <cellStyle name="Millares [0] 7 3 2 3 2 2" xfId="2586"/>
    <cellStyle name="Millares [0] 7 3 2 3 3" xfId="2587"/>
    <cellStyle name="Millares [0] 7 3 2 3 3 2" xfId="2588"/>
    <cellStyle name="Millares [0] 7 3 2 3 4" xfId="2589"/>
    <cellStyle name="Millares [0] 7 3 2 3 4 2" xfId="2590"/>
    <cellStyle name="Millares [0] 7 3 2 3 5" xfId="2591"/>
    <cellStyle name="Millares [0] 7 3 2 3 5 2" xfId="2592"/>
    <cellStyle name="Millares [0] 7 3 2 3 6" xfId="2593"/>
    <cellStyle name="Millares [0] 7 3 2 3 6 2" xfId="2594"/>
    <cellStyle name="Millares [0] 7 3 2 3 7" xfId="2595"/>
    <cellStyle name="Millares [0] 7 3 2 3 7 2" xfId="2596"/>
    <cellStyle name="Millares [0] 7 3 2 3 8" xfId="2597"/>
    <cellStyle name="Millares [0] 7 3 2 3 8 2" xfId="2598"/>
    <cellStyle name="Millares [0] 7 3 2 3 9" xfId="2599"/>
    <cellStyle name="Millares [0] 7 3 2 3 9 2" xfId="2600"/>
    <cellStyle name="Millares [0] 7 3 2 4" xfId="2601"/>
    <cellStyle name="Millares [0] 7 3 2 4 2" xfId="2602"/>
    <cellStyle name="Millares [0] 7 3 2 5" xfId="2603"/>
    <cellStyle name="Millares [0] 7 3 2 5 2" xfId="2604"/>
    <cellStyle name="Millares [0] 7 3 2 6" xfId="2605"/>
    <cellStyle name="Millares [0] 7 3 2 6 2" xfId="2606"/>
    <cellStyle name="Millares [0] 7 3 2 7" xfId="2607"/>
    <cellStyle name="Millares [0] 7 3 2 7 2" xfId="2608"/>
    <cellStyle name="Millares [0] 7 3 2 8" xfId="2609"/>
    <cellStyle name="Millares [0] 7 3 2 8 2" xfId="2610"/>
    <cellStyle name="Millares [0] 7 3 2 9" xfId="2611"/>
    <cellStyle name="Millares [0] 7 3 2 9 2" xfId="2612"/>
    <cellStyle name="Millares [0] 7 3 20" xfId="2613"/>
    <cellStyle name="Millares [0] 7 3 20 2" xfId="2614"/>
    <cellStyle name="Millares [0] 7 3 21" xfId="2615"/>
    <cellStyle name="Millares [0] 7 3 21 2" xfId="2616"/>
    <cellStyle name="Millares [0] 7 3 22" xfId="2617"/>
    <cellStyle name="Millares [0] 7 3 22 2" xfId="2618"/>
    <cellStyle name="Millares [0] 7 3 23" xfId="2619"/>
    <cellStyle name="Millares [0] 7 3 3" xfId="2620"/>
    <cellStyle name="Millares [0] 7 3 3 10" xfId="2621"/>
    <cellStyle name="Millares [0] 7 3 3 10 2" xfId="2622"/>
    <cellStyle name="Millares [0] 7 3 3 11" xfId="2623"/>
    <cellStyle name="Millares [0] 7 3 3 2" xfId="2624"/>
    <cellStyle name="Millares [0] 7 3 3 2 2" xfId="2625"/>
    <cellStyle name="Millares [0] 7 3 3 3" xfId="2626"/>
    <cellStyle name="Millares [0] 7 3 3 3 2" xfId="2627"/>
    <cellStyle name="Millares [0] 7 3 3 4" xfId="2628"/>
    <cellStyle name="Millares [0] 7 3 3 4 2" xfId="2629"/>
    <cellStyle name="Millares [0] 7 3 3 5" xfId="2630"/>
    <cellStyle name="Millares [0] 7 3 3 5 2" xfId="2631"/>
    <cellStyle name="Millares [0] 7 3 3 6" xfId="2632"/>
    <cellStyle name="Millares [0] 7 3 3 6 2" xfId="2633"/>
    <cellStyle name="Millares [0] 7 3 3 7" xfId="2634"/>
    <cellStyle name="Millares [0] 7 3 3 7 2" xfId="2635"/>
    <cellStyle name="Millares [0] 7 3 3 8" xfId="2636"/>
    <cellStyle name="Millares [0] 7 3 3 8 2" xfId="2637"/>
    <cellStyle name="Millares [0] 7 3 3 9" xfId="2638"/>
    <cellStyle name="Millares [0] 7 3 3 9 2" xfId="2639"/>
    <cellStyle name="Millares [0] 7 3 4" xfId="2640"/>
    <cellStyle name="Millares [0] 7 3 4 10" xfId="2641"/>
    <cellStyle name="Millares [0] 7 3 4 10 2" xfId="2642"/>
    <cellStyle name="Millares [0] 7 3 4 11" xfId="2643"/>
    <cellStyle name="Millares [0] 7 3 4 2" xfId="2644"/>
    <cellStyle name="Millares [0] 7 3 4 2 2" xfId="2645"/>
    <cellStyle name="Millares [0] 7 3 4 3" xfId="2646"/>
    <cellStyle name="Millares [0] 7 3 4 3 2" xfId="2647"/>
    <cellStyle name="Millares [0] 7 3 4 4" xfId="2648"/>
    <cellStyle name="Millares [0] 7 3 4 4 2" xfId="2649"/>
    <cellStyle name="Millares [0] 7 3 4 5" xfId="2650"/>
    <cellStyle name="Millares [0] 7 3 4 5 2" xfId="2651"/>
    <cellStyle name="Millares [0] 7 3 4 6" xfId="2652"/>
    <cellStyle name="Millares [0] 7 3 4 6 2" xfId="2653"/>
    <cellStyle name="Millares [0] 7 3 4 7" xfId="2654"/>
    <cellStyle name="Millares [0] 7 3 4 7 2" xfId="2655"/>
    <cellStyle name="Millares [0] 7 3 4 8" xfId="2656"/>
    <cellStyle name="Millares [0] 7 3 4 8 2" xfId="2657"/>
    <cellStyle name="Millares [0] 7 3 4 9" xfId="2658"/>
    <cellStyle name="Millares [0] 7 3 4 9 2" xfId="2659"/>
    <cellStyle name="Millares [0] 7 3 5" xfId="2660"/>
    <cellStyle name="Millares [0] 7 3 5 2" xfId="2661"/>
    <cellStyle name="Millares [0] 7 3 6" xfId="2662"/>
    <cellStyle name="Millares [0] 7 3 6 2" xfId="2663"/>
    <cellStyle name="Millares [0] 7 3 7" xfId="2664"/>
    <cellStyle name="Millares [0] 7 3 7 2" xfId="2665"/>
    <cellStyle name="Millares [0] 7 3 8" xfId="2666"/>
    <cellStyle name="Millares [0] 7 3 8 2" xfId="2667"/>
    <cellStyle name="Millares [0] 7 3 9" xfId="2668"/>
    <cellStyle name="Millares [0] 7 3 9 2" xfId="2669"/>
    <cellStyle name="Millares [0] 7 4" xfId="2670"/>
    <cellStyle name="Millares [0] 7 4 10" xfId="2671"/>
    <cellStyle name="Millares [0] 7 4 10 2" xfId="2672"/>
    <cellStyle name="Millares [0] 7 4 11" xfId="2673"/>
    <cellStyle name="Millares [0] 7 4 11 2" xfId="2674"/>
    <cellStyle name="Millares [0] 7 4 12" xfId="2675"/>
    <cellStyle name="Millares [0] 7 4 12 2" xfId="2676"/>
    <cellStyle name="Millares [0] 7 4 13" xfId="2677"/>
    <cellStyle name="Millares [0] 7 4 2" xfId="2678"/>
    <cellStyle name="Millares [0] 7 4 2 10" xfId="2679"/>
    <cellStyle name="Millares [0] 7 4 2 10 2" xfId="2680"/>
    <cellStyle name="Millares [0] 7 4 2 11" xfId="2681"/>
    <cellStyle name="Millares [0] 7 4 2 2" xfId="2682"/>
    <cellStyle name="Millares [0] 7 4 2 2 2" xfId="2683"/>
    <cellStyle name="Millares [0] 7 4 2 3" xfId="2684"/>
    <cellStyle name="Millares [0] 7 4 2 3 2" xfId="2685"/>
    <cellStyle name="Millares [0] 7 4 2 4" xfId="2686"/>
    <cellStyle name="Millares [0] 7 4 2 4 2" xfId="2687"/>
    <cellStyle name="Millares [0] 7 4 2 5" xfId="2688"/>
    <cellStyle name="Millares [0] 7 4 2 5 2" xfId="2689"/>
    <cellStyle name="Millares [0] 7 4 2 6" xfId="2690"/>
    <cellStyle name="Millares [0] 7 4 2 6 2" xfId="2691"/>
    <cellStyle name="Millares [0] 7 4 2 7" xfId="2692"/>
    <cellStyle name="Millares [0] 7 4 2 7 2" xfId="2693"/>
    <cellStyle name="Millares [0] 7 4 2 8" xfId="2694"/>
    <cellStyle name="Millares [0] 7 4 2 8 2" xfId="2695"/>
    <cellStyle name="Millares [0] 7 4 2 9" xfId="2696"/>
    <cellStyle name="Millares [0] 7 4 2 9 2" xfId="2697"/>
    <cellStyle name="Millares [0] 7 4 3" xfId="2698"/>
    <cellStyle name="Millares [0] 7 4 3 10" xfId="2699"/>
    <cellStyle name="Millares [0] 7 4 3 10 2" xfId="2700"/>
    <cellStyle name="Millares [0] 7 4 3 11" xfId="2701"/>
    <cellStyle name="Millares [0] 7 4 3 2" xfId="2702"/>
    <cellStyle name="Millares [0] 7 4 3 2 2" xfId="2703"/>
    <cellStyle name="Millares [0] 7 4 3 3" xfId="2704"/>
    <cellStyle name="Millares [0] 7 4 3 3 2" xfId="2705"/>
    <cellStyle name="Millares [0] 7 4 3 4" xfId="2706"/>
    <cellStyle name="Millares [0] 7 4 3 4 2" xfId="2707"/>
    <cellStyle name="Millares [0] 7 4 3 5" xfId="2708"/>
    <cellStyle name="Millares [0] 7 4 3 5 2" xfId="2709"/>
    <cellStyle name="Millares [0] 7 4 3 6" xfId="2710"/>
    <cellStyle name="Millares [0] 7 4 3 6 2" xfId="2711"/>
    <cellStyle name="Millares [0] 7 4 3 7" xfId="2712"/>
    <cellStyle name="Millares [0] 7 4 3 7 2" xfId="2713"/>
    <cellStyle name="Millares [0] 7 4 3 8" xfId="2714"/>
    <cellStyle name="Millares [0] 7 4 3 8 2" xfId="2715"/>
    <cellStyle name="Millares [0] 7 4 3 9" xfId="2716"/>
    <cellStyle name="Millares [0] 7 4 3 9 2" xfId="2717"/>
    <cellStyle name="Millares [0] 7 4 4" xfId="2718"/>
    <cellStyle name="Millares [0] 7 4 4 2" xfId="2719"/>
    <cellStyle name="Millares [0] 7 4 5" xfId="2720"/>
    <cellStyle name="Millares [0] 7 4 5 2" xfId="2721"/>
    <cellStyle name="Millares [0] 7 4 6" xfId="2722"/>
    <cellStyle name="Millares [0] 7 4 6 2" xfId="2723"/>
    <cellStyle name="Millares [0] 7 4 7" xfId="2724"/>
    <cellStyle name="Millares [0] 7 4 7 2" xfId="2725"/>
    <cellStyle name="Millares [0] 7 4 8" xfId="2726"/>
    <cellStyle name="Millares [0] 7 4 8 2" xfId="2727"/>
    <cellStyle name="Millares [0] 7 4 9" xfId="2728"/>
    <cellStyle name="Millares [0] 7 4 9 2" xfId="2729"/>
    <cellStyle name="Millares [0] 7 5" xfId="2730"/>
    <cellStyle name="Millares [0] 7 5 10" xfId="2731"/>
    <cellStyle name="Millares [0] 7 5 10 2" xfId="2732"/>
    <cellStyle name="Millares [0] 7 5 11" xfId="2733"/>
    <cellStyle name="Millares [0] 7 5 2" xfId="2734"/>
    <cellStyle name="Millares [0] 7 5 2 2" xfId="2735"/>
    <cellStyle name="Millares [0] 7 5 3" xfId="2736"/>
    <cellStyle name="Millares [0] 7 5 3 2" xfId="2737"/>
    <cellStyle name="Millares [0] 7 5 4" xfId="2738"/>
    <cellStyle name="Millares [0] 7 5 4 2" xfId="2739"/>
    <cellStyle name="Millares [0] 7 5 5" xfId="2740"/>
    <cellStyle name="Millares [0] 7 5 5 2" xfId="2741"/>
    <cellStyle name="Millares [0] 7 5 6" xfId="2742"/>
    <cellStyle name="Millares [0] 7 5 6 2" xfId="2743"/>
    <cellStyle name="Millares [0] 7 5 7" xfId="2744"/>
    <cellStyle name="Millares [0] 7 5 7 2" xfId="2745"/>
    <cellStyle name="Millares [0] 7 5 8" xfId="2746"/>
    <cellStyle name="Millares [0] 7 5 8 2" xfId="2747"/>
    <cellStyle name="Millares [0] 7 5 9" xfId="2748"/>
    <cellStyle name="Millares [0] 7 5 9 2" xfId="2749"/>
    <cellStyle name="Millares [0] 7 6" xfId="2750"/>
    <cellStyle name="Millares [0] 7 6 10" xfId="2751"/>
    <cellStyle name="Millares [0] 7 6 10 2" xfId="2752"/>
    <cellStyle name="Millares [0] 7 6 11" xfId="2753"/>
    <cellStyle name="Millares [0] 7 6 2" xfId="2754"/>
    <cellStyle name="Millares [0] 7 6 2 2" xfId="2755"/>
    <cellStyle name="Millares [0] 7 6 3" xfId="2756"/>
    <cellStyle name="Millares [0] 7 6 3 2" xfId="2757"/>
    <cellStyle name="Millares [0] 7 6 4" xfId="2758"/>
    <cellStyle name="Millares [0] 7 6 4 2" xfId="2759"/>
    <cellStyle name="Millares [0] 7 6 5" xfId="2760"/>
    <cellStyle name="Millares [0] 7 6 5 2" xfId="2761"/>
    <cellStyle name="Millares [0] 7 6 6" xfId="2762"/>
    <cellStyle name="Millares [0] 7 6 6 2" xfId="2763"/>
    <cellStyle name="Millares [0] 7 6 7" xfId="2764"/>
    <cellStyle name="Millares [0] 7 6 7 2" xfId="2765"/>
    <cellStyle name="Millares [0] 7 6 8" xfId="2766"/>
    <cellStyle name="Millares [0] 7 6 8 2" xfId="2767"/>
    <cellStyle name="Millares [0] 7 6 9" xfId="2768"/>
    <cellStyle name="Millares [0] 7 6 9 2" xfId="2769"/>
    <cellStyle name="Millares [0] 7 7" xfId="2770"/>
    <cellStyle name="Millares [0] 7 7 2" xfId="2771"/>
    <cellStyle name="Millares [0] 7 8" xfId="2772"/>
    <cellStyle name="Millares [0] 7 8 2" xfId="2773"/>
    <cellStyle name="Millares [0] 7 9" xfId="2774"/>
    <cellStyle name="Millares [0] 7 9 2" xfId="2775"/>
    <cellStyle name="Millares [0] 8" xfId="2776"/>
    <cellStyle name="Millares [0] 8 10" xfId="2777"/>
    <cellStyle name="Millares [0] 8 10 2" xfId="2778"/>
    <cellStyle name="Millares [0] 8 11" xfId="2779"/>
    <cellStyle name="Millares [0] 8 11 2" xfId="2780"/>
    <cellStyle name="Millares [0] 8 12" xfId="2781"/>
    <cellStyle name="Millares [0] 8 12 2" xfId="2782"/>
    <cellStyle name="Millares [0] 8 13" xfId="2783"/>
    <cellStyle name="Millares [0] 8 13 2" xfId="2784"/>
    <cellStyle name="Millares [0] 8 14" xfId="2785"/>
    <cellStyle name="Millares [0] 8 14 2" xfId="2786"/>
    <cellStyle name="Millares [0] 8 15" xfId="2787"/>
    <cellStyle name="Millares [0] 8 15 2" xfId="2788"/>
    <cellStyle name="Millares [0] 8 16" xfId="2789"/>
    <cellStyle name="Millares [0] 8 16 2" xfId="2790"/>
    <cellStyle name="Millares [0] 8 17" xfId="2791"/>
    <cellStyle name="Millares [0] 8 17 2" xfId="2792"/>
    <cellStyle name="Millares [0] 8 18" xfId="2793"/>
    <cellStyle name="Millares [0] 8 18 2" xfId="2794"/>
    <cellStyle name="Millares [0] 8 19" xfId="2795"/>
    <cellStyle name="Millares [0] 8 19 2" xfId="2796"/>
    <cellStyle name="Millares [0] 8 2" xfId="2797"/>
    <cellStyle name="Millares [0] 8 2 10" xfId="2798"/>
    <cellStyle name="Millares [0] 8 2 10 2" xfId="2799"/>
    <cellStyle name="Millares [0] 8 2 11" xfId="2800"/>
    <cellStyle name="Millares [0] 8 2 11 2" xfId="2801"/>
    <cellStyle name="Millares [0] 8 2 12" xfId="2802"/>
    <cellStyle name="Millares [0] 8 2 12 2" xfId="2803"/>
    <cellStyle name="Millares [0] 8 2 13" xfId="2804"/>
    <cellStyle name="Millares [0] 8 2 13 2" xfId="2805"/>
    <cellStyle name="Millares [0] 8 2 14" xfId="2806"/>
    <cellStyle name="Millares [0] 8 2 14 2" xfId="2807"/>
    <cellStyle name="Millares [0] 8 2 15" xfId="2808"/>
    <cellStyle name="Millares [0] 8 2 15 2" xfId="2809"/>
    <cellStyle name="Millares [0] 8 2 16" xfId="2810"/>
    <cellStyle name="Millares [0] 8 2 16 2" xfId="2811"/>
    <cellStyle name="Millares [0] 8 2 17" xfId="2812"/>
    <cellStyle name="Millares [0] 8 2 17 2" xfId="2813"/>
    <cellStyle name="Millares [0] 8 2 18" xfId="2814"/>
    <cellStyle name="Millares [0] 8 2 18 2" xfId="2815"/>
    <cellStyle name="Millares [0] 8 2 19" xfId="2816"/>
    <cellStyle name="Millares [0] 8 2 19 2" xfId="2817"/>
    <cellStyle name="Millares [0] 8 2 2" xfId="2818"/>
    <cellStyle name="Millares [0] 8 2 2 10" xfId="2819"/>
    <cellStyle name="Millares [0] 8 2 2 10 2" xfId="2820"/>
    <cellStyle name="Millares [0] 8 2 2 11" xfId="2821"/>
    <cellStyle name="Millares [0] 8 2 2 11 2" xfId="2822"/>
    <cellStyle name="Millares [0] 8 2 2 12" xfId="2823"/>
    <cellStyle name="Millares [0] 8 2 2 12 2" xfId="2824"/>
    <cellStyle name="Millares [0] 8 2 2 13" xfId="2825"/>
    <cellStyle name="Millares [0] 8 2 2 2" xfId="2826"/>
    <cellStyle name="Millares [0] 8 2 2 2 10" xfId="2827"/>
    <cellStyle name="Millares [0] 8 2 2 2 10 2" xfId="2828"/>
    <cellStyle name="Millares [0] 8 2 2 2 11" xfId="2829"/>
    <cellStyle name="Millares [0] 8 2 2 2 2" xfId="2830"/>
    <cellStyle name="Millares [0] 8 2 2 2 2 2" xfId="2831"/>
    <cellStyle name="Millares [0] 8 2 2 2 3" xfId="2832"/>
    <cellStyle name="Millares [0] 8 2 2 2 3 2" xfId="2833"/>
    <cellStyle name="Millares [0] 8 2 2 2 4" xfId="2834"/>
    <cellStyle name="Millares [0] 8 2 2 2 4 2" xfId="2835"/>
    <cellStyle name="Millares [0] 8 2 2 2 5" xfId="2836"/>
    <cellStyle name="Millares [0] 8 2 2 2 5 2" xfId="2837"/>
    <cellStyle name="Millares [0] 8 2 2 2 6" xfId="2838"/>
    <cellStyle name="Millares [0] 8 2 2 2 6 2" xfId="2839"/>
    <cellStyle name="Millares [0] 8 2 2 2 7" xfId="2840"/>
    <cellStyle name="Millares [0] 8 2 2 2 7 2" xfId="2841"/>
    <cellStyle name="Millares [0] 8 2 2 2 8" xfId="2842"/>
    <cellStyle name="Millares [0] 8 2 2 2 8 2" xfId="2843"/>
    <cellStyle name="Millares [0] 8 2 2 2 9" xfId="2844"/>
    <cellStyle name="Millares [0] 8 2 2 2 9 2" xfId="2845"/>
    <cellStyle name="Millares [0] 8 2 2 3" xfId="2846"/>
    <cellStyle name="Millares [0] 8 2 2 3 10" xfId="2847"/>
    <cellStyle name="Millares [0] 8 2 2 3 10 2" xfId="2848"/>
    <cellStyle name="Millares [0] 8 2 2 3 11" xfId="2849"/>
    <cellStyle name="Millares [0] 8 2 2 3 2" xfId="2850"/>
    <cellStyle name="Millares [0] 8 2 2 3 2 2" xfId="2851"/>
    <cellStyle name="Millares [0] 8 2 2 3 3" xfId="2852"/>
    <cellStyle name="Millares [0] 8 2 2 3 3 2" xfId="2853"/>
    <cellStyle name="Millares [0] 8 2 2 3 4" xfId="2854"/>
    <cellStyle name="Millares [0] 8 2 2 3 4 2" xfId="2855"/>
    <cellStyle name="Millares [0] 8 2 2 3 5" xfId="2856"/>
    <cellStyle name="Millares [0] 8 2 2 3 5 2" xfId="2857"/>
    <cellStyle name="Millares [0] 8 2 2 3 6" xfId="2858"/>
    <cellStyle name="Millares [0] 8 2 2 3 6 2" xfId="2859"/>
    <cellStyle name="Millares [0] 8 2 2 3 7" xfId="2860"/>
    <cellStyle name="Millares [0] 8 2 2 3 7 2" xfId="2861"/>
    <cellStyle name="Millares [0] 8 2 2 3 8" xfId="2862"/>
    <cellStyle name="Millares [0] 8 2 2 3 8 2" xfId="2863"/>
    <cellStyle name="Millares [0] 8 2 2 3 9" xfId="2864"/>
    <cellStyle name="Millares [0] 8 2 2 3 9 2" xfId="2865"/>
    <cellStyle name="Millares [0] 8 2 2 4" xfId="2866"/>
    <cellStyle name="Millares [0] 8 2 2 4 2" xfId="2867"/>
    <cellStyle name="Millares [0] 8 2 2 5" xfId="2868"/>
    <cellStyle name="Millares [0] 8 2 2 5 2" xfId="2869"/>
    <cellStyle name="Millares [0] 8 2 2 6" xfId="2870"/>
    <cellStyle name="Millares [0] 8 2 2 6 2" xfId="2871"/>
    <cellStyle name="Millares [0] 8 2 2 7" xfId="2872"/>
    <cellStyle name="Millares [0] 8 2 2 7 2" xfId="2873"/>
    <cellStyle name="Millares [0] 8 2 2 8" xfId="2874"/>
    <cellStyle name="Millares [0] 8 2 2 8 2" xfId="2875"/>
    <cellStyle name="Millares [0] 8 2 2 9" xfId="2876"/>
    <cellStyle name="Millares [0] 8 2 2 9 2" xfId="2877"/>
    <cellStyle name="Millares [0] 8 2 20" xfId="2878"/>
    <cellStyle name="Millares [0] 8 2 20 2" xfId="2879"/>
    <cellStyle name="Millares [0] 8 2 21" xfId="2880"/>
    <cellStyle name="Millares [0] 8 2 21 2" xfId="2881"/>
    <cellStyle name="Millares [0] 8 2 22" xfId="2882"/>
    <cellStyle name="Millares [0] 8 2 22 2" xfId="2883"/>
    <cellStyle name="Millares [0] 8 2 23" xfId="2884"/>
    <cellStyle name="Millares [0] 8 2 3" xfId="2885"/>
    <cellStyle name="Millares [0] 8 2 3 10" xfId="2886"/>
    <cellStyle name="Millares [0] 8 2 3 10 2" xfId="2887"/>
    <cellStyle name="Millares [0] 8 2 3 11" xfId="2888"/>
    <cellStyle name="Millares [0] 8 2 3 2" xfId="2889"/>
    <cellStyle name="Millares [0] 8 2 3 2 2" xfId="2890"/>
    <cellStyle name="Millares [0] 8 2 3 3" xfId="2891"/>
    <cellStyle name="Millares [0] 8 2 3 3 2" xfId="2892"/>
    <cellStyle name="Millares [0] 8 2 3 4" xfId="2893"/>
    <cellStyle name="Millares [0] 8 2 3 4 2" xfId="2894"/>
    <cellStyle name="Millares [0] 8 2 3 5" xfId="2895"/>
    <cellStyle name="Millares [0] 8 2 3 5 2" xfId="2896"/>
    <cellStyle name="Millares [0] 8 2 3 6" xfId="2897"/>
    <cellStyle name="Millares [0] 8 2 3 6 2" xfId="2898"/>
    <cellStyle name="Millares [0] 8 2 3 7" xfId="2899"/>
    <cellStyle name="Millares [0] 8 2 3 7 2" xfId="2900"/>
    <cellStyle name="Millares [0] 8 2 3 8" xfId="2901"/>
    <cellStyle name="Millares [0] 8 2 3 8 2" xfId="2902"/>
    <cellStyle name="Millares [0] 8 2 3 9" xfId="2903"/>
    <cellStyle name="Millares [0] 8 2 3 9 2" xfId="2904"/>
    <cellStyle name="Millares [0] 8 2 4" xfId="2905"/>
    <cellStyle name="Millares [0] 8 2 4 10" xfId="2906"/>
    <cellStyle name="Millares [0] 8 2 4 10 2" xfId="2907"/>
    <cellStyle name="Millares [0] 8 2 4 11" xfId="2908"/>
    <cellStyle name="Millares [0] 8 2 4 2" xfId="2909"/>
    <cellStyle name="Millares [0] 8 2 4 2 2" xfId="2910"/>
    <cellStyle name="Millares [0] 8 2 4 3" xfId="2911"/>
    <cellStyle name="Millares [0] 8 2 4 3 2" xfId="2912"/>
    <cellStyle name="Millares [0] 8 2 4 4" xfId="2913"/>
    <cellStyle name="Millares [0] 8 2 4 4 2" xfId="2914"/>
    <cellStyle name="Millares [0] 8 2 4 5" xfId="2915"/>
    <cellStyle name="Millares [0] 8 2 4 5 2" xfId="2916"/>
    <cellStyle name="Millares [0] 8 2 4 6" xfId="2917"/>
    <cellStyle name="Millares [0] 8 2 4 6 2" xfId="2918"/>
    <cellStyle name="Millares [0] 8 2 4 7" xfId="2919"/>
    <cellStyle name="Millares [0] 8 2 4 7 2" xfId="2920"/>
    <cellStyle name="Millares [0] 8 2 4 8" xfId="2921"/>
    <cellStyle name="Millares [0] 8 2 4 8 2" xfId="2922"/>
    <cellStyle name="Millares [0] 8 2 4 9" xfId="2923"/>
    <cellStyle name="Millares [0] 8 2 4 9 2" xfId="2924"/>
    <cellStyle name="Millares [0] 8 2 5" xfId="2925"/>
    <cellStyle name="Millares [0] 8 2 5 2" xfId="2926"/>
    <cellStyle name="Millares [0] 8 2 6" xfId="2927"/>
    <cellStyle name="Millares [0] 8 2 6 2" xfId="2928"/>
    <cellStyle name="Millares [0] 8 2 7" xfId="2929"/>
    <cellStyle name="Millares [0] 8 2 7 2" xfId="2930"/>
    <cellStyle name="Millares [0] 8 2 8" xfId="2931"/>
    <cellStyle name="Millares [0] 8 2 8 2" xfId="2932"/>
    <cellStyle name="Millares [0] 8 2 9" xfId="2933"/>
    <cellStyle name="Millares [0] 8 2 9 2" xfId="2934"/>
    <cellStyle name="Millares [0] 8 20" xfId="2935"/>
    <cellStyle name="Millares [0] 8 20 2" xfId="2936"/>
    <cellStyle name="Millares [0] 8 21" xfId="2937"/>
    <cellStyle name="Millares [0] 8 21 2" xfId="2938"/>
    <cellStyle name="Millares [0] 8 22" xfId="2939"/>
    <cellStyle name="Millares [0] 8 22 2" xfId="2940"/>
    <cellStyle name="Millares [0] 8 23" xfId="2941"/>
    <cellStyle name="Millares [0] 8 23 2" xfId="2942"/>
    <cellStyle name="Millares [0] 8 24" xfId="2943"/>
    <cellStyle name="Millares [0] 8 24 2" xfId="2944"/>
    <cellStyle name="Millares [0] 8 25" xfId="2945"/>
    <cellStyle name="Millares [0] 8 3" xfId="2946"/>
    <cellStyle name="Millares [0] 8 3 10" xfId="2947"/>
    <cellStyle name="Millares [0] 8 3 10 2" xfId="2948"/>
    <cellStyle name="Millares [0] 8 3 11" xfId="2949"/>
    <cellStyle name="Millares [0] 8 3 11 2" xfId="2950"/>
    <cellStyle name="Millares [0] 8 3 12" xfId="2951"/>
    <cellStyle name="Millares [0] 8 3 12 2" xfId="2952"/>
    <cellStyle name="Millares [0] 8 3 13" xfId="2953"/>
    <cellStyle name="Millares [0] 8 3 13 2" xfId="2954"/>
    <cellStyle name="Millares [0] 8 3 14" xfId="2955"/>
    <cellStyle name="Millares [0] 8 3 14 2" xfId="2956"/>
    <cellStyle name="Millares [0] 8 3 15" xfId="2957"/>
    <cellStyle name="Millares [0] 8 3 15 2" xfId="2958"/>
    <cellStyle name="Millares [0] 8 3 16" xfId="2959"/>
    <cellStyle name="Millares [0] 8 3 16 2" xfId="2960"/>
    <cellStyle name="Millares [0] 8 3 17" xfId="2961"/>
    <cellStyle name="Millares [0] 8 3 17 2" xfId="2962"/>
    <cellStyle name="Millares [0] 8 3 18" xfId="2963"/>
    <cellStyle name="Millares [0] 8 3 18 2" xfId="2964"/>
    <cellStyle name="Millares [0] 8 3 19" xfId="2965"/>
    <cellStyle name="Millares [0] 8 3 19 2" xfId="2966"/>
    <cellStyle name="Millares [0] 8 3 2" xfId="2967"/>
    <cellStyle name="Millares [0] 8 3 2 10" xfId="2968"/>
    <cellStyle name="Millares [0] 8 3 2 10 2" xfId="2969"/>
    <cellStyle name="Millares [0] 8 3 2 11" xfId="2970"/>
    <cellStyle name="Millares [0] 8 3 2 11 2" xfId="2971"/>
    <cellStyle name="Millares [0] 8 3 2 12" xfId="2972"/>
    <cellStyle name="Millares [0] 8 3 2 12 2" xfId="2973"/>
    <cellStyle name="Millares [0] 8 3 2 13" xfId="2974"/>
    <cellStyle name="Millares [0] 8 3 2 2" xfId="2975"/>
    <cellStyle name="Millares [0] 8 3 2 2 10" xfId="2976"/>
    <cellStyle name="Millares [0] 8 3 2 2 10 2" xfId="2977"/>
    <cellStyle name="Millares [0] 8 3 2 2 11" xfId="2978"/>
    <cellStyle name="Millares [0] 8 3 2 2 2" xfId="2979"/>
    <cellStyle name="Millares [0] 8 3 2 2 2 2" xfId="2980"/>
    <cellStyle name="Millares [0] 8 3 2 2 3" xfId="2981"/>
    <cellStyle name="Millares [0] 8 3 2 2 3 2" xfId="2982"/>
    <cellStyle name="Millares [0] 8 3 2 2 4" xfId="2983"/>
    <cellStyle name="Millares [0] 8 3 2 2 4 2" xfId="2984"/>
    <cellStyle name="Millares [0] 8 3 2 2 5" xfId="2985"/>
    <cellStyle name="Millares [0] 8 3 2 2 5 2" xfId="2986"/>
    <cellStyle name="Millares [0] 8 3 2 2 6" xfId="2987"/>
    <cellStyle name="Millares [0] 8 3 2 2 6 2" xfId="2988"/>
    <cellStyle name="Millares [0] 8 3 2 2 7" xfId="2989"/>
    <cellStyle name="Millares [0] 8 3 2 2 7 2" xfId="2990"/>
    <cellStyle name="Millares [0] 8 3 2 2 8" xfId="2991"/>
    <cellStyle name="Millares [0] 8 3 2 2 8 2" xfId="2992"/>
    <cellStyle name="Millares [0] 8 3 2 2 9" xfId="2993"/>
    <cellStyle name="Millares [0] 8 3 2 2 9 2" xfId="2994"/>
    <cellStyle name="Millares [0] 8 3 2 3" xfId="2995"/>
    <cellStyle name="Millares [0] 8 3 2 3 10" xfId="2996"/>
    <cellStyle name="Millares [0] 8 3 2 3 10 2" xfId="2997"/>
    <cellStyle name="Millares [0] 8 3 2 3 11" xfId="2998"/>
    <cellStyle name="Millares [0] 8 3 2 3 2" xfId="2999"/>
    <cellStyle name="Millares [0] 8 3 2 3 2 2" xfId="3000"/>
    <cellStyle name="Millares [0] 8 3 2 3 3" xfId="3001"/>
    <cellStyle name="Millares [0] 8 3 2 3 3 2" xfId="3002"/>
    <cellStyle name="Millares [0] 8 3 2 3 4" xfId="3003"/>
    <cellStyle name="Millares [0] 8 3 2 3 4 2" xfId="3004"/>
    <cellStyle name="Millares [0] 8 3 2 3 5" xfId="3005"/>
    <cellStyle name="Millares [0] 8 3 2 3 5 2" xfId="3006"/>
    <cellStyle name="Millares [0] 8 3 2 3 6" xfId="3007"/>
    <cellStyle name="Millares [0] 8 3 2 3 6 2" xfId="3008"/>
    <cellStyle name="Millares [0] 8 3 2 3 7" xfId="3009"/>
    <cellStyle name="Millares [0] 8 3 2 3 7 2" xfId="3010"/>
    <cellStyle name="Millares [0] 8 3 2 3 8" xfId="3011"/>
    <cellStyle name="Millares [0] 8 3 2 3 8 2" xfId="3012"/>
    <cellStyle name="Millares [0] 8 3 2 3 9" xfId="3013"/>
    <cellStyle name="Millares [0] 8 3 2 3 9 2" xfId="3014"/>
    <cellStyle name="Millares [0] 8 3 2 4" xfId="3015"/>
    <cellStyle name="Millares [0] 8 3 2 4 2" xfId="3016"/>
    <cellStyle name="Millares [0] 8 3 2 5" xfId="3017"/>
    <cellStyle name="Millares [0] 8 3 2 5 2" xfId="3018"/>
    <cellStyle name="Millares [0] 8 3 2 6" xfId="3019"/>
    <cellStyle name="Millares [0] 8 3 2 6 2" xfId="3020"/>
    <cellStyle name="Millares [0] 8 3 2 7" xfId="3021"/>
    <cellStyle name="Millares [0] 8 3 2 7 2" xfId="3022"/>
    <cellStyle name="Millares [0] 8 3 2 8" xfId="3023"/>
    <cellStyle name="Millares [0] 8 3 2 8 2" xfId="3024"/>
    <cellStyle name="Millares [0] 8 3 2 9" xfId="3025"/>
    <cellStyle name="Millares [0] 8 3 2 9 2" xfId="3026"/>
    <cellStyle name="Millares [0] 8 3 20" xfId="3027"/>
    <cellStyle name="Millares [0] 8 3 20 2" xfId="3028"/>
    <cellStyle name="Millares [0] 8 3 21" xfId="3029"/>
    <cellStyle name="Millares [0] 8 3 21 2" xfId="3030"/>
    <cellStyle name="Millares [0] 8 3 22" xfId="3031"/>
    <cellStyle name="Millares [0] 8 3 22 2" xfId="3032"/>
    <cellStyle name="Millares [0] 8 3 23" xfId="3033"/>
    <cellStyle name="Millares [0] 8 3 3" xfId="3034"/>
    <cellStyle name="Millares [0] 8 3 3 10" xfId="3035"/>
    <cellStyle name="Millares [0] 8 3 3 10 2" xfId="3036"/>
    <cellStyle name="Millares [0] 8 3 3 11" xfId="3037"/>
    <cellStyle name="Millares [0] 8 3 3 2" xfId="3038"/>
    <cellStyle name="Millares [0] 8 3 3 2 2" xfId="3039"/>
    <cellStyle name="Millares [0] 8 3 3 3" xfId="3040"/>
    <cellStyle name="Millares [0] 8 3 3 3 2" xfId="3041"/>
    <cellStyle name="Millares [0] 8 3 3 4" xfId="3042"/>
    <cellStyle name="Millares [0] 8 3 3 4 2" xfId="3043"/>
    <cellStyle name="Millares [0] 8 3 3 5" xfId="3044"/>
    <cellStyle name="Millares [0] 8 3 3 5 2" xfId="3045"/>
    <cellStyle name="Millares [0] 8 3 3 6" xfId="3046"/>
    <cellStyle name="Millares [0] 8 3 3 6 2" xfId="3047"/>
    <cellStyle name="Millares [0] 8 3 3 7" xfId="3048"/>
    <cellStyle name="Millares [0] 8 3 3 7 2" xfId="3049"/>
    <cellStyle name="Millares [0] 8 3 3 8" xfId="3050"/>
    <cellStyle name="Millares [0] 8 3 3 8 2" xfId="3051"/>
    <cellStyle name="Millares [0] 8 3 3 9" xfId="3052"/>
    <cellStyle name="Millares [0] 8 3 3 9 2" xfId="3053"/>
    <cellStyle name="Millares [0] 8 3 4" xfId="3054"/>
    <cellStyle name="Millares [0] 8 3 4 10" xfId="3055"/>
    <cellStyle name="Millares [0] 8 3 4 10 2" xfId="3056"/>
    <cellStyle name="Millares [0] 8 3 4 11" xfId="3057"/>
    <cellStyle name="Millares [0] 8 3 4 2" xfId="3058"/>
    <cellStyle name="Millares [0] 8 3 4 2 2" xfId="3059"/>
    <cellStyle name="Millares [0] 8 3 4 3" xfId="3060"/>
    <cellStyle name="Millares [0] 8 3 4 3 2" xfId="3061"/>
    <cellStyle name="Millares [0] 8 3 4 4" xfId="3062"/>
    <cellStyle name="Millares [0] 8 3 4 4 2" xfId="3063"/>
    <cellStyle name="Millares [0] 8 3 4 5" xfId="3064"/>
    <cellStyle name="Millares [0] 8 3 4 5 2" xfId="3065"/>
    <cellStyle name="Millares [0] 8 3 4 6" xfId="3066"/>
    <cellStyle name="Millares [0] 8 3 4 6 2" xfId="3067"/>
    <cellStyle name="Millares [0] 8 3 4 7" xfId="3068"/>
    <cellStyle name="Millares [0] 8 3 4 7 2" xfId="3069"/>
    <cellStyle name="Millares [0] 8 3 4 8" xfId="3070"/>
    <cellStyle name="Millares [0] 8 3 4 8 2" xfId="3071"/>
    <cellStyle name="Millares [0] 8 3 4 9" xfId="3072"/>
    <cellStyle name="Millares [0] 8 3 4 9 2" xfId="3073"/>
    <cellStyle name="Millares [0] 8 3 5" xfId="3074"/>
    <cellStyle name="Millares [0] 8 3 5 2" xfId="3075"/>
    <cellStyle name="Millares [0] 8 3 6" xfId="3076"/>
    <cellStyle name="Millares [0] 8 3 6 2" xfId="3077"/>
    <cellStyle name="Millares [0] 8 3 7" xfId="3078"/>
    <cellStyle name="Millares [0] 8 3 7 2" xfId="3079"/>
    <cellStyle name="Millares [0] 8 3 8" xfId="3080"/>
    <cellStyle name="Millares [0] 8 3 8 2" xfId="3081"/>
    <cellStyle name="Millares [0] 8 3 9" xfId="3082"/>
    <cellStyle name="Millares [0] 8 3 9 2" xfId="3083"/>
    <cellStyle name="Millares [0] 8 4" xfId="3084"/>
    <cellStyle name="Millares [0] 8 4 10" xfId="3085"/>
    <cellStyle name="Millares [0] 8 4 10 2" xfId="3086"/>
    <cellStyle name="Millares [0] 8 4 11" xfId="3087"/>
    <cellStyle name="Millares [0] 8 4 11 2" xfId="3088"/>
    <cellStyle name="Millares [0] 8 4 12" xfId="3089"/>
    <cellStyle name="Millares [0] 8 4 12 2" xfId="3090"/>
    <cellStyle name="Millares [0] 8 4 13" xfId="3091"/>
    <cellStyle name="Millares [0] 8 4 2" xfId="3092"/>
    <cellStyle name="Millares [0] 8 4 2 10" xfId="3093"/>
    <cellStyle name="Millares [0] 8 4 2 10 2" xfId="3094"/>
    <cellStyle name="Millares [0] 8 4 2 11" xfId="3095"/>
    <cellStyle name="Millares [0] 8 4 2 2" xfId="3096"/>
    <cellStyle name="Millares [0] 8 4 2 2 2" xfId="3097"/>
    <cellStyle name="Millares [0] 8 4 2 3" xfId="3098"/>
    <cellStyle name="Millares [0] 8 4 2 3 2" xfId="3099"/>
    <cellStyle name="Millares [0] 8 4 2 4" xfId="3100"/>
    <cellStyle name="Millares [0] 8 4 2 4 2" xfId="3101"/>
    <cellStyle name="Millares [0] 8 4 2 5" xfId="3102"/>
    <cellStyle name="Millares [0] 8 4 2 5 2" xfId="3103"/>
    <cellStyle name="Millares [0] 8 4 2 6" xfId="3104"/>
    <cellStyle name="Millares [0] 8 4 2 6 2" xfId="3105"/>
    <cellStyle name="Millares [0] 8 4 2 7" xfId="3106"/>
    <cellStyle name="Millares [0] 8 4 2 7 2" xfId="3107"/>
    <cellStyle name="Millares [0] 8 4 2 8" xfId="3108"/>
    <cellStyle name="Millares [0] 8 4 2 8 2" xfId="3109"/>
    <cellStyle name="Millares [0] 8 4 2 9" xfId="3110"/>
    <cellStyle name="Millares [0] 8 4 2 9 2" xfId="3111"/>
    <cellStyle name="Millares [0] 8 4 3" xfId="3112"/>
    <cellStyle name="Millares [0] 8 4 3 10" xfId="3113"/>
    <cellStyle name="Millares [0] 8 4 3 10 2" xfId="3114"/>
    <cellStyle name="Millares [0] 8 4 3 11" xfId="3115"/>
    <cellStyle name="Millares [0] 8 4 3 2" xfId="3116"/>
    <cellStyle name="Millares [0] 8 4 3 2 2" xfId="3117"/>
    <cellStyle name="Millares [0] 8 4 3 3" xfId="3118"/>
    <cellStyle name="Millares [0] 8 4 3 3 2" xfId="3119"/>
    <cellStyle name="Millares [0] 8 4 3 4" xfId="3120"/>
    <cellStyle name="Millares [0] 8 4 3 4 2" xfId="3121"/>
    <cellStyle name="Millares [0] 8 4 3 5" xfId="3122"/>
    <cellStyle name="Millares [0] 8 4 3 5 2" xfId="3123"/>
    <cellStyle name="Millares [0] 8 4 3 6" xfId="3124"/>
    <cellStyle name="Millares [0] 8 4 3 6 2" xfId="3125"/>
    <cellStyle name="Millares [0] 8 4 3 7" xfId="3126"/>
    <cellStyle name="Millares [0] 8 4 3 7 2" xfId="3127"/>
    <cellStyle name="Millares [0] 8 4 3 8" xfId="3128"/>
    <cellStyle name="Millares [0] 8 4 3 8 2" xfId="3129"/>
    <cellStyle name="Millares [0] 8 4 3 9" xfId="3130"/>
    <cellStyle name="Millares [0] 8 4 3 9 2" xfId="3131"/>
    <cellStyle name="Millares [0] 8 4 4" xfId="3132"/>
    <cellStyle name="Millares [0] 8 4 4 2" xfId="3133"/>
    <cellStyle name="Millares [0] 8 4 5" xfId="3134"/>
    <cellStyle name="Millares [0] 8 4 5 2" xfId="3135"/>
    <cellStyle name="Millares [0] 8 4 6" xfId="3136"/>
    <cellStyle name="Millares [0] 8 4 6 2" xfId="3137"/>
    <cellStyle name="Millares [0] 8 4 7" xfId="3138"/>
    <cellStyle name="Millares [0] 8 4 7 2" xfId="3139"/>
    <cellStyle name="Millares [0] 8 4 8" xfId="3140"/>
    <cellStyle name="Millares [0] 8 4 8 2" xfId="3141"/>
    <cellStyle name="Millares [0] 8 4 9" xfId="3142"/>
    <cellStyle name="Millares [0] 8 4 9 2" xfId="3143"/>
    <cellStyle name="Millares [0] 8 5" xfId="3144"/>
    <cellStyle name="Millares [0] 8 5 10" xfId="3145"/>
    <cellStyle name="Millares [0] 8 5 10 2" xfId="3146"/>
    <cellStyle name="Millares [0] 8 5 11" xfId="3147"/>
    <cellStyle name="Millares [0] 8 5 2" xfId="3148"/>
    <cellStyle name="Millares [0] 8 5 2 2" xfId="3149"/>
    <cellStyle name="Millares [0] 8 5 3" xfId="3150"/>
    <cellStyle name="Millares [0] 8 5 3 2" xfId="3151"/>
    <cellStyle name="Millares [0] 8 5 4" xfId="3152"/>
    <cellStyle name="Millares [0] 8 5 4 2" xfId="3153"/>
    <cellStyle name="Millares [0] 8 5 5" xfId="3154"/>
    <cellStyle name="Millares [0] 8 5 5 2" xfId="3155"/>
    <cellStyle name="Millares [0] 8 5 6" xfId="3156"/>
    <cellStyle name="Millares [0] 8 5 6 2" xfId="3157"/>
    <cellStyle name="Millares [0] 8 5 7" xfId="3158"/>
    <cellStyle name="Millares [0] 8 5 7 2" xfId="3159"/>
    <cellStyle name="Millares [0] 8 5 8" xfId="3160"/>
    <cellStyle name="Millares [0] 8 5 8 2" xfId="3161"/>
    <cellStyle name="Millares [0] 8 5 9" xfId="3162"/>
    <cellStyle name="Millares [0] 8 5 9 2" xfId="3163"/>
    <cellStyle name="Millares [0] 8 6" xfId="3164"/>
    <cellStyle name="Millares [0] 8 6 10" xfId="3165"/>
    <cellStyle name="Millares [0] 8 6 10 2" xfId="3166"/>
    <cellStyle name="Millares [0] 8 6 11" xfId="3167"/>
    <cellStyle name="Millares [0] 8 6 2" xfId="3168"/>
    <cellStyle name="Millares [0] 8 6 2 2" xfId="3169"/>
    <cellStyle name="Millares [0] 8 6 3" xfId="3170"/>
    <cellStyle name="Millares [0] 8 6 3 2" xfId="3171"/>
    <cellStyle name="Millares [0] 8 6 4" xfId="3172"/>
    <cellStyle name="Millares [0] 8 6 4 2" xfId="3173"/>
    <cellStyle name="Millares [0] 8 6 5" xfId="3174"/>
    <cellStyle name="Millares [0] 8 6 5 2" xfId="3175"/>
    <cellStyle name="Millares [0] 8 6 6" xfId="3176"/>
    <cellStyle name="Millares [0] 8 6 6 2" xfId="3177"/>
    <cellStyle name="Millares [0] 8 6 7" xfId="3178"/>
    <cellStyle name="Millares [0] 8 6 7 2" xfId="3179"/>
    <cellStyle name="Millares [0] 8 6 8" xfId="3180"/>
    <cellStyle name="Millares [0] 8 6 8 2" xfId="3181"/>
    <cellStyle name="Millares [0] 8 6 9" xfId="3182"/>
    <cellStyle name="Millares [0] 8 6 9 2" xfId="3183"/>
    <cellStyle name="Millares [0] 8 7" xfId="3184"/>
    <cellStyle name="Millares [0] 8 7 2" xfId="3185"/>
    <cellStyle name="Millares [0] 8 8" xfId="3186"/>
    <cellStyle name="Millares [0] 8 8 2" xfId="3187"/>
    <cellStyle name="Millares [0] 8 9" xfId="3188"/>
    <cellStyle name="Millares [0] 8 9 2" xfId="3189"/>
    <cellStyle name="Millares [0] 9" xfId="3190"/>
    <cellStyle name="Millares 10" xfId="3191"/>
    <cellStyle name="Millares 10 10" xfId="3192"/>
    <cellStyle name="Millares 10 10 2" xfId="3193"/>
    <cellStyle name="Millares 10 11" xfId="3194"/>
    <cellStyle name="Millares 10 11 2" xfId="3195"/>
    <cellStyle name="Millares 10 12" xfId="3196"/>
    <cellStyle name="Millares 10 12 2" xfId="3197"/>
    <cellStyle name="Millares 10 13" xfId="3198"/>
    <cellStyle name="Millares 10 13 2" xfId="3199"/>
    <cellStyle name="Millares 10 14" xfId="3200"/>
    <cellStyle name="Millares 10 14 2" xfId="3201"/>
    <cellStyle name="Millares 10 15" xfId="3202"/>
    <cellStyle name="Millares 10 15 2" xfId="3203"/>
    <cellStyle name="Millares 10 16" xfId="3204"/>
    <cellStyle name="Millares 10 16 2" xfId="3205"/>
    <cellStyle name="Millares 10 17" xfId="3206"/>
    <cellStyle name="Millares 10 17 2" xfId="3207"/>
    <cellStyle name="Millares 10 18" xfId="3208"/>
    <cellStyle name="Millares 10 18 2" xfId="3209"/>
    <cellStyle name="Millares 10 19" xfId="3210"/>
    <cellStyle name="Millares 10 19 2" xfId="3211"/>
    <cellStyle name="Millares 10 2" xfId="3212"/>
    <cellStyle name="Millares 10 2 10" xfId="3213"/>
    <cellStyle name="Millares 10 2 10 2" xfId="3214"/>
    <cellStyle name="Millares 10 2 11" xfId="3215"/>
    <cellStyle name="Millares 10 2 11 2" xfId="3216"/>
    <cellStyle name="Millares 10 2 12" xfId="3217"/>
    <cellStyle name="Millares 10 2 12 2" xfId="3218"/>
    <cellStyle name="Millares 10 2 13" xfId="3219"/>
    <cellStyle name="Millares 10 2 13 2" xfId="3220"/>
    <cellStyle name="Millares 10 2 14" xfId="3221"/>
    <cellStyle name="Millares 10 2 14 2" xfId="3222"/>
    <cellStyle name="Millares 10 2 15" xfId="3223"/>
    <cellStyle name="Millares 10 2 15 2" xfId="3224"/>
    <cellStyle name="Millares 10 2 16" xfId="3225"/>
    <cellStyle name="Millares 10 2 16 2" xfId="3226"/>
    <cellStyle name="Millares 10 2 17" xfId="3227"/>
    <cellStyle name="Millares 10 2 17 2" xfId="3228"/>
    <cellStyle name="Millares 10 2 18" xfId="3229"/>
    <cellStyle name="Millares 10 2 18 2" xfId="3230"/>
    <cellStyle name="Millares 10 2 19" xfId="3231"/>
    <cellStyle name="Millares 10 2 19 2" xfId="3232"/>
    <cellStyle name="Millares 10 2 2" xfId="3233"/>
    <cellStyle name="Millares 10 2 2 10" xfId="3234"/>
    <cellStyle name="Millares 10 2 2 10 2" xfId="3235"/>
    <cellStyle name="Millares 10 2 2 11" xfId="3236"/>
    <cellStyle name="Millares 10 2 2 11 2" xfId="3237"/>
    <cellStyle name="Millares 10 2 2 12" xfId="3238"/>
    <cellStyle name="Millares 10 2 2 12 2" xfId="3239"/>
    <cellStyle name="Millares 10 2 2 13" xfId="3240"/>
    <cellStyle name="Millares 10 2 2 13 2" xfId="3241"/>
    <cellStyle name="Millares 10 2 2 14" xfId="3242"/>
    <cellStyle name="Millares 10 2 2 14 2" xfId="3243"/>
    <cellStyle name="Millares 10 2 2 15" xfId="3244"/>
    <cellStyle name="Millares 10 2 2 15 2" xfId="3245"/>
    <cellStyle name="Millares 10 2 2 16" xfId="3246"/>
    <cellStyle name="Millares 10 2 2 16 2" xfId="3247"/>
    <cellStyle name="Millares 10 2 2 17" xfId="3248"/>
    <cellStyle name="Millares 10 2 2 17 2" xfId="3249"/>
    <cellStyle name="Millares 10 2 2 18" xfId="3250"/>
    <cellStyle name="Millares 10 2 2 18 2" xfId="3251"/>
    <cellStyle name="Millares 10 2 2 19" xfId="3252"/>
    <cellStyle name="Millares 10 2 2 19 2" xfId="3253"/>
    <cellStyle name="Millares 10 2 2 2" xfId="3254"/>
    <cellStyle name="Millares 10 2 2 2 10" xfId="3255"/>
    <cellStyle name="Millares 10 2 2 2 10 2" xfId="3256"/>
    <cellStyle name="Millares 10 2 2 2 11" xfId="3257"/>
    <cellStyle name="Millares 10 2 2 2 11 2" xfId="3258"/>
    <cellStyle name="Millares 10 2 2 2 12" xfId="3259"/>
    <cellStyle name="Millares 10 2 2 2 12 2" xfId="3260"/>
    <cellStyle name="Millares 10 2 2 2 13" xfId="3261"/>
    <cellStyle name="Millares 10 2 2 2 13 2" xfId="3262"/>
    <cellStyle name="Millares 10 2 2 2 14" xfId="3263"/>
    <cellStyle name="Millares 10 2 2 2 14 2" xfId="3264"/>
    <cellStyle name="Millares 10 2 2 2 15" xfId="3265"/>
    <cellStyle name="Millares 10 2 2 2 15 2" xfId="3266"/>
    <cellStyle name="Millares 10 2 2 2 16" xfId="3267"/>
    <cellStyle name="Millares 10 2 2 2 16 2" xfId="3268"/>
    <cellStyle name="Millares 10 2 2 2 17" xfId="3269"/>
    <cellStyle name="Millares 10 2 2 2 17 2" xfId="3270"/>
    <cellStyle name="Millares 10 2 2 2 18" xfId="3271"/>
    <cellStyle name="Millares 10 2 2 2 18 2" xfId="3272"/>
    <cellStyle name="Millares 10 2 2 2 19" xfId="3273"/>
    <cellStyle name="Millares 10 2 2 2 19 2" xfId="3274"/>
    <cellStyle name="Millares 10 2 2 2 2" xfId="3275"/>
    <cellStyle name="Millares 10 2 2 2 2 10" xfId="3276"/>
    <cellStyle name="Millares 10 2 2 2 2 10 2" xfId="3277"/>
    <cellStyle name="Millares 10 2 2 2 2 11" xfId="3278"/>
    <cellStyle name="Millares 10 2 2 2 2 11 2" xfId="3279"/>
    <cellStyle name="Millares 10 2 2 2 2 12" xfId="3280"/>
    <cellStyle name="Millares 10 2 2 2 2 12 2" xfId="3281"/>
    <cellStyle name="Millares 10 2 2 2 2 13" xfId="3282"/>
    <cellStyle name="Millares 10 2 2 2 2 2" xfId="3283"/>
    <cellStyle name="Millares 10 2 2 2 2 2 10" xfId="3284"/>
    <cellStyle name="Millares 10 2 2 2 2 2 10 2" xfId="3285"/>
    <cellStyle name="Millares 10 2 2 2 2 2 11" xfId="3286"/>
    <cellStyle name="Millares 10 2 2 2 2 2 2" xfId="3287"/>
    <cellStyle name="Millares 10 2 2 2 2 2 2 2" xfId="3288"/>
    <cellStyle name="Millares 10 2 2 2 2 2 3" xfId="3289"/>
    <cellStyle name="Millares 10 2 2 2 2 2 3 2" xfId="3290"/>
    <cellStyle name="Millares 10 2 2 2 2 2 4" xfId="3291"/>
    <cellStyle name="Millares 10 2 2 2 2 2 4 2" xfId="3292"/>
    <cellStyle name="Millares 10 2 2 2 2 2 5" xfId="3293"/>
    <cellStyle name="Millares 10 2 2 2 2 2 5 2" xfId="3294"/>
    <cellStyle name="Millares 10 2 2 2 2 2 6" xfId="3295"/>
    <cellStyle name="Millares 10 2 2 2 2 2 6 2" xfId="3296"/>
    <cellStyle name="Millares 10 2 2 2 2 2 7" xfId="3297"/>
    <cellStyle name="Millares 10 2 2 2 2 2 7 2" xfId="3298"/>
    <cellStyle name="Millares 10 2 2 2 2 2 8" xfId="3299"/>
    <cellStyle name="Millares 10 2 2 2 2 2 8 2" xfId="3300"/>
    <cellStyle name="Millares 10 2 2 2 2 2 9" xfId="3301"/>
    <cellStyle name="Millares 10 2 2 2 2 2 9 2" xfId="3302"/>
    <cellStyle name="Millares 10 2 2 2 2 3" xfId="3303"/>
    <cellStyle name="Millares 10 2 2 2 2 3 10" xfId="3304"/>
    <cellStyle name="Millares 10 2 2 2 2 3 10 2" xfId="3305"/>
    <cellStyle name="Millares 10 2 2 2 2 3 11" xfId="3306"/>
    <cellStyle name="Millares 10 2 2 2 2 3 2" xfId="3307"/>
    <cellStyle name="Millares 10 2 2 2 2 3 2 2" xfId="3308"/>
    <cellStyle name="Millares 10 2 2 2 2 3 3" xfId="3309"/>
    <cellStyle name="Millares 10 2 2 2 2 3 3 2" xfId="3310"/>
    <cellStyle name="Millares 10 2 2 2 2 3 4" xfId="3311"/>
    <cellStyle name="Millares 10 2 2 2 2 3 4 2" xfId="3312"/>
    <cellStyle name="Millares 10 2 2 2 2 3 5" xfId="3313"/>
    <cellStyle name="Millares 10 2 2 2 2 3 5 2" xfId="3314"/>
    <cellStyle name="Millares 10 2 2 2 2 3 6" xfId="3315"/>
    <cellStyle name="Millares 10 2 2 2 2 3 6 2" xfId="3316"/>
    <cellStyle name="Millares 10 2 2 2 2 3 7" xfId="3317"/>
    <cellStyle name="Millares 10 2 2 2 2 3 7 2" xfId="3318"/>
    <cellStyle name="Millares 10 2 2 2 2 3 8" xfId="3319"/>
    <cellStyle name="Millares 10 2 2 2 2 3 8 2" xfId="3320"/>
    <cellStyle name="Millares 10 2 2 2 2 3 9" xfId="3321"/>
    <cellStyle name="Millares 10 2 2 2 2 3 9 2" xfId="3322"/>
    <cellStyle name="Millares 10 2 2 2 2 4" xfId="3323"/>
    <cellStyle name="Millares 10 2 2 2 2 4 2" xfId="3324"/>
    <cellStyle name="Millares 10 2 2 2 2 5" xfId="3325"/>
    <cellStyle name="Millares 10 2 2 2 2 5 2" xfId="3326"/>
    <cellStyle name="Millares 10 2 2 2 2 6" xfId="3327"/>
    <cellStyle name="Millares 10 2 2 2 2 6 2" xfId="3328"/>
    <cellStyle name="Millares 10 2 2 2 2 7" xfId="3329"/>
    <cellStyle name="Millares 10 2 2 2 2 7 2" xfId="3330"/>
    <cellStyle name="Millares 10 2 2 2 2 8" xfId="3331"/>
    <cellStyle name="Millares 10 2 2 2 2 8 2" xfId="3332"/>
    <cellStyle name="Millares 10 2 2 2 2 9" xfId="3333"/>
    <cellStyle name="Millares 10 2 2 2 2 9 2" xfId="3334"/>
    <cellStyle name="Millares 10 2 2 2 20" xfId="3335"/>
    <cellStyle name="Millares 10 2 2 2 20 2" xfId="3336"/>
    <cellStyle name="Millares 10 2 2 2 21" xfId="3337"/>
    <cellStyle name="Millares 10 2 2 2 21 2" xfId="3338"/>
    <cellStyle name="Millares 10 2 2 2 22" xfId="3339"/>
    <cellStyle name="Millares 10 2 2 2 22 2" xfId="3340"/>
    <cellStyle name="Millares 10 2 2 2 23" xfId="3341"/>
    <cellStyle name="Millares 10 2 2 2 3" xfId="3342"/>
    <cellStyle name="Millares 10 2 2 2 3 10" xfId="3343"/>
    <cellStyle name="Millares 10 2 2 2 3 10 2" xfId="3344"/>
    <cellStyle name="Millares 10 2 2 2 3 11" xfId="3345"/>
    <cellStyle name="Millares 10 2 2 2 3 2" xfId="3346"/>
    <cellStyle name="Millares 10 2 2 2 3 2 2" xfId="3347"/>
    <cellStyle name="Millares 10 2 2 2 3 3" xfId="3348"/>
    <cellStyle name="Millares 10 2 2 2 3 3 2" xfId="3349"/>
    <cellStyle name="Millares 10 2 2 2 3 4" xfId="3350"/>
    <cellStyle name="Millares 10 2 2 2 3 4 2" xfId="3351"/>
    <cellStyle name="Millares 10 2 2 2 3 5" xfId="3352"/>
    <cellStyle name="Millares 10 2 2 2 3 5 2" xfId="3353"/>
    <cellStyle name="Millares 10 2 2 2 3 6" xfId="3354"/>
    <cellStyle name="Millares 10 2 2 2 3 6 2" xfId="3355"/>
    <cellStyle name="Millares 10 2 2 2 3 7" xfId="3356"/>
    <cellStyle name="Millares 10 2 2 2 3 7 2" xfId="3357"/>
    <cellStyle name="Millares 10 2 2 2 3 8" xfId="3358"/>
    <cellStyle name="Millares 10 2 2 2 3 8 2" xfId="3359"/>
    <cellStyle name="Millares 10 2 2 2 3 9" xfId="3360"/>
    <cellStyle name="Millares 10 2 2 2 3 9 2" xfId="3361"/>
    <cellStyle name="Millares 10 2 2 2 4" xfId="3362"/>
    <cellStyle name="Millares 10 2 2 2 4 10" xfId="3363"/>
    <cellStyle name="Millares 10 2 2 2 4 10 2" xfId="3364"/>
    <cellStyle name="Millares 10 2 2 2 4 11" xfId="3365"/>
    <cellStyle name="Millares 10 2 2 2 4 2" xfId="3366"/>
    <cellStyle name="Millares 10 2 2 2 4 2 2" xfId="3367"/>
    <cellStyle name="Millares 10 2 2 2 4 3" xfId="3368"/>
    <cellStyle name="Millares 10 2 2 2 4 3 2" xfId="3369"/>
    <cellStyle name="Millares 10 2 2 2 4 4" xfId="3370"/>
    <cellStyle name="Millares 10 2 2 2 4 4 2" xfId="3371"/>
    <cellStyle name="Millares 10 2 2 2 4 5" xfId="3372"/>
    <cellStyle name="Millares 10 2 2 2 4 5 2" xfId="3373"/>
    <cellStyle name="Millares 10 2 2 2 4 6" xfId="3374"/>
    <cellStyle name="Millares 10 2 2 2 4 6 2" xfId="3375"/>
    <cellStyle name="Millares 10 2 2 2 4 7" xfId="3376"/>
    <cellStyle name="Millares 10 2 2 2 4 7 2" xfId="3377"/>
    <cellStyle name="Millares 10 2 2 2 4 8" xfId="3378"/>
    <cellStyle name="Millares 10 2 2 2 4 8 2" xfId="3379"/>
    <cellStyle name="Millares 10 2 2 2 4 9" xfId="3380"/>
    <cellStyle name="Millares 10 2 2 2 4 9 2" xfId="3381"/>
    <cellStyle name="Millares 10 2 2 2 5" xfId="3382"/>
    <cellStyle name="Millares 10 2 2 2 5 2" xfId="3383"/>
    <cellStyle name="Millares 10 2 2 2 6" xfId="3384"/>
    <cellStyle name="Millares 10 2 2 2 6 2" xfId="3385"/>
    <cellStyle name="Millares 10 2 2 2 7" xfId="3386"/>
    <cellStyle name="Millares 10 2 2 2 7 2" xfId="3387"/>
    <cellStyle name="Millares 10 2 2 2 8" xfId="3388"/>
    <cellStyle name="Millares 10 2 2 2 8 2" xfId="3389"/>
    <cellStyle name="Millares 10 2 2 2 9" xfId="3390"/>
    <cellStyle name="Millares 10 2 2 2 9 2" xfId="3391"/>
    <cellStyle name="Millares 10 2 2 20" xfId="3392"/>
    <cellStyle name="Millares 10 2 2 20 2" xfId="3393"/>
    <cellStyle name="Millares 10 2 2 21" xfId="3394"/>
    <cellStyle name="Millares 10 2 2 21 2" xfId="3395"/>
    <cellStyle name="Millares 10 2 2 22" xfId="3396"/>
    <cellStyle name="Millares 10 2 2 22 2" xfId="3397"/>
    <cellStyle name="Millares 10 2 2 23" xfId="3398"/>
    <cellStyle name="Millares 10 2 2 23 2" xfId="3399"/>
    <cellStyle name="Millares 10 2 2 24" xfId="3400"/>
    <cellStyle name="Millares 10 2 2 24 2" xfId="3401"/>
    <cellStyle name="Millares 10 2 2 25" xfId="3402"/>
    <cellStyle name="Millares 10 2 2 3" xfId="3403"/>
    <cellStyle name="Millares 10 2 2 3 10" xfId="3404"/>
    <cellStyle name="Millares 10 2 2 3 10 2" xfId="3405"/>
    <cellStyle name="Millares 10 2 2 3 11" xfId="3406"/>
    <cellStyle name="Millares 10 2 2 3 11 2" xfId="3407"/>
    <cellStyle name="Millares 10 2 2 3 12" xfId="3408"/>
    <cellStyle name="Millares 10 2 2 3 12 2" xfId="3409"/>
    <cellStyle name="Millares 10 2 2 3 13" xfId="3410"/>
    <cellStyle name="Millares 10 2 2 3 13 2" xfId="3411"/>
    <cellStyle name="Millares 10 2 2 3 14" xfId="3412"/>
    <cellStyle name="Millares 10 2 2 3 14 2" xfId="3413"/>
    <cellStyle name="Millares 10 2 2 3 15" xfId="3414"/>
    <cellStyle name="Millares 10 2 2 3 15 2" xfId="3415"/>
    <cellStyle name="Millares 10 2 2 3 16" xfId="3416"/>
    <cellStyle name="Millares 10 2 2 3 16 2" xfId="3417"/>
    <cellStyle name="Millares 10 2 2 3 17" xfId="3418"/>
    <cellStyle name="Millares 10 2 2 3 17 2" xfId="3419"/>
    <cellStyle name="Millares 10 2 2 3 18" xfId="3420"/>
    <cellStyle name="Millares 10 2 2 3 18 2" xfId="3421"/>
    <cellStyle name="Millares 10 2 2 3 19" xfId="3422"/>
    <cellStyle name="Millares 10 2 2 3 19 2" xfId="3423"/>
    <cellStyle name="Millares 10 2 2 3 2" xfId="3424"/>
    <cellStyle name="Millares 10 2 2 3 2 10" xfId="3425"/>
    <cellStyle name="Millares 10 2 2 3 2 10 2" xfId="3426"/>
    <cellStyle name="Millares 10 2 2 3 2 11" xfId="3427"/>
    <cellStyle name="Millares 10 2 2 3 2 11 2" xfId="3428"/>
    <cellStyle name="Millares 10 2 2 3 2 12" xfId="3429"/>
    <cellStyle name="Millares 10 2 2 3 2 12 2" xfId="3430"/>
    <cellStyle name="Millares 10 2 2 3 2 13" xfId="3431"/>
    <cellStyle name="Millares 10 2 2 3 2 2" xfId="3432"/>
    <cellStyle name="Millares 10 2 2 3 2 2 10" xfId="3433"/>
    <cellStyle name="Millares 10 2 2 3 2 2 10 2" xfId="3434"/>
    <cellStyle name="Millares 10 2 2 3 2 2 11" xfId="3435"/>
    <cellStyle name="Millares 10 2 2 3 2 2 2" xfId="3436"/>
    <cellStyle name="Millares 10 2 2 3 2 2 2 2" xfId="3437"/>
    <cellStyle name="Millares 10 2 2 3 2 2 3" xfId="3438"/>
    <cellStyle name="Millares 10 2 2 3 2 2 3 2" xfId="3439"/>
    <cellStyle name="Millares 10 2 2 3 2 2 4" xfId="3440"/>
    <cellStyle name="Millares 10 2 2 3 2 2 4 2" xfId="3441"/>
    <cellStyle name="Millares 10 2 2 3 2 2 5" xfId="3442"/>
    <cellStyle name="Millares 10 2 2 3 2 2 5 2" xfId="3443"/>
    <cellStyle name="Millares 10 2 2 3 2 2 6" xfId="3444"/>
    <cellStyle name="Millares 10 2 2 3 2 2 6 2" xfId="3445"/>
    <cellStyle name="Millares 10 2 2 3 2 2 7" xfId="3446"/>
    <cellStyle name="Millares 10 2 2 3 2 2 7 2" xfId="3447"/>
    <cellStyle name="Millares 10 2 2 3 2 2 8" xfId="3448"/>
    <cellStyle name="Millares 10 2 2 3 2 2 8 2" xfId="3449"/>
    <cellStyle name="Millares 10 2 2 3 2 2 9" xfId="3450"/>
    <cellStyle name="Millares 10 2 2 3 2 2 9 2" xfId="3451"/>
    <cellStyle name="Millares 10 2 2 3 2 3" xfId="3452"/>
    <cellStyle name="Millares 10 2 2 3 2 3 10" xfId="3453"/>
    <cellStyle name="Millares 10 2 2 3 2 3 10 2" xfId="3454"/>
    <cellStyle name="Millares 10 2 2 3 2 3 11" xfId="3455"/>
    <cellStyle name="Millares 10 2 2 3 2 3 2" xfId="3456"/>
    <cellStyle name="Millares 10 2 2 3 2 3 2 2" xfId="3457"/>
    <cellStyle name="Millares 10 2 2 3 2 3 3" xfId="3458"/>
    <cellStyle name="Millares 10 2 2 3 2 3 3 2" xfId="3459"/>
    <cellStyle name="Millares 10 2 2 3 2 3 4" xfId="3460"/>
    <cellStyle name="Millares 10 2 2 3 2 3 4 2" xfId="3461"/>
    <cellStyle name="Millares 10 2 2 3 2 3 5" xfId="3462"/>
    <cellStyle name="Millares 10 2 2 3 2 3 5 2" xfId="3463"/>
    <cellStyle name="Millares 10 2 2 3 2 3 6" xfId="3464"/>
    <cellStyle name="Millares 10 2 2 3 2 3 6 2" xfId="3465"/>
    <cellStyle name="Millares 10 2 2 3 2 3 7" xfId="3466"/>
    <cellStyle name="Millares 10 2 2 3 2 3 7 2" xfId="3467"/>
    <cellStyle name="Millares 10 2 2 3 2 3 8" xfId="3468"/>
    <cellStyle name="Millares 10 2 2 3 2 3 8 2" xfId="3469"/>
    <cellStyle name="Millares 10 2 2 3 2 3 9" xfId="3470"/>
    <cellStyle name="Millares 10 2 2 3 2 3 9 2" xfId="3471"/>
    <cellStyle name="Millares 10 2 2 3 2 4" xfId="3472"/>
    <cellStyle name="Millares 10 2 2 3 2 4 2" xfId="3473"/>
    <cellStyle name="Millares 10 2 2 3 2 5" xfId="3474"/>
    <cellStyle name="Millares 10 2 2 3 2 5 2" xfId="3475"/>
    <cellStyle name="Millares 10 2 2 3 2 6" xfId="3476"/>
    <cellStyle name="Millares 10 2 2 3 2 6 2" xfId="3477"/>
    <cellStyle name="Millares 10 2 2 3 2 7" xfId="3478"/>
    <cellStyle name="Millares 10 2 2 3 2 7 2" xfId="3479"/>
    <cellStyle name="Millares 10 2 2 3 2 8" xfId="3480"/>
    <cellStyle name="Millares 10 2 2 3 2 8 2" xfId="3481"/>
    <cellStyle name="Millares 10 2 2 3 2 9" xfId="3482"/>
    <cellStyle name="Millares 10 2 2 3 2 9 2" xfId="3483"/>
    <cellStyle name="Millares 10 2 2 3 20" xfId="3484"/>
    <cellStyle name="Millares 10 2 2 3 20 2" xfId="3485"/>
    <cellStyle name="Millares 10 2 2 3 21" xfId="3486"/>
    <cellStyle name="Millares 10 2 2 3 21 2" xfId="3487"/>
    <cellStyle name="Millares 10 2 2 3 22" xfId="3488"/>
    <cellStyle name="Millares 10 2 2 3 22 2" xfId="3489"/>
    <cellStyle name="Millares 10 2 2 3 23" xfId="3490"/>
    <cellStyle name="Millares 10 2 2 3 3" xfId="3491"/>
    <cellStyle name="Millares 10 2 2 3 3 10" xfId="3492"/>
    <cellStyle name="Millares 10 2 2 3 3 10 2" xfId="3493"/>
    <cellStyle name="Millares 10 2 2 3 3 11" xfId="3494"/>
    <cellStyle name="Millares 10 2 2 3 3 2" xfId="3495"/>
    <cellStyle name="Millares 10 2 2 3 3 2 2" xfId="3496"/>
    <cellStyle name="Millares 10 2 2 3 3 3" xfId="3497"/>
    <cellStyle name="Millares 10 2 2 3 3 3 2" xfId="3498"/>
    <cellStyle name="Millares 10 2 2 3 3 4" xfId="3499"/>
    <cellStyle name="Millares 10 2 2 3 3 4 2" xfId="3500"/>
    <cellStyle name="Millares 10 2 2 3 3 5" xfId="3501"/>
    <cellStyle name="Millares 10 2 2 3 3 5 2" xfId="3502"/>
    <cellStyle name="Millares 10 2 2 3 3 6" xfId="3503"/>
    <cellStyle name="Millares 10 2 2 3 3 6 2" xfId="3504"/>
    <cellStyle name="Millares 10 2 2 3 3 7" xfId="3505"/>
    <cellStyle name="Millares 10 2 2 3 3 7 2" xfId="3506"/>
    <cellStyle name="Millares 10 2 2 3 3 8" xfId="3507"/>
    <cellStyle name="Millares 10 2 2 3 3 8 2" xfId="3508"/>
    <cellStyle name="Millares 10 2 2 3 3 9" xfId="3509"/>
    <cellStyle name="Millares 10 2 2 3 3 9 2" xfId="3510"/>
    <cellStyle name="Millares 10 2 2 3 4" xfId="3511"/>
    <cellStyle name="Millares 10 2 2 3 4 10" xfId="3512"/>
    <cellStyle name="Millares 10 2 2 3 4 10 2" xfId="3513"/>
    <cellStyle name="Millares 10 2 2 3 4 11" xfId="3514"/>
    <cellStyle name="Millares 10 2 2 3 4 2" xfId="3515"/>
    <cellStyle name="Millares 10 2 2 3 4 2 2" xfId="3516"/>
    <cellStyle name="Millares 10 2 2 3 4 3" xfId="3517"/>
    <cellStyle name="Millares 10 2 2 3 4 3 2" xfId="3518"/>
    <cellStyle name="Millares 10 2 2 3 4 4" xfId="3519"/>
    <cellStyle name="Millares 10 2 2 3 4 4 2" xfId="3520"/>
    <cellStyle name="Millares 10 2 2 3 4 5" xfId="3521"/>
    <cellStyle name="Millares 10 2 2 3 4 5 2" xfId="3522"/>
    <cellStyle name="Millares 10 2 2 3 4 6" xfId="3523"/>
    <cellStyle name="Millares 10 2 2 3 4 6 2" xfId="3524"/>
    <cellStyle name="Millares 10 2 2 3 4 7" xfId="3525"/>
    <cellStyle name="Millares 10 2 2 3 4 7 2" xfId="3526"/>
    <cellStyle name="Millares 10 2 2 3 4 8" xfId="3527"/>
    <cellStyle name="Millares 10 2 2 3 4 8 2" xfId="3528"/>
    <cellStyle name="Millares 10 2 2 3 4 9" xfId="3529"/>
    <cellStyle name="Millares 10 2 2 3 4 9 2" xfId="3530"/>
    <cellStyle name="Millares 10 2 2 3 5" xfId="3531"/>
    <cellStyle name="Millares 10 2 2 3 5 2" xfId="3532"/>
    <cellStyle name="Millares 10 2 2 3 6" xfId="3533"/>
    <cellStyle name="Millares 10 2 2 3 6 2" xfId="3534"/>
    <cellStyle name="Millares 10 2 2 3 7" xfId="3535"/>
    <cellStyle name="Millares 10 2 2 3 7 2" xfId="3536"/>
    <cellStyle name="Millares 10 2 2 3 8" xfId="3537"/>
    <cellStyle name="Millares 10 2 2 3 8 2" xfId="3538"/>
    <cellStyle name="Millares 10 2 2 3 9" xfId="3539"/>
    <cellStyle name="Millares 10 2 2 3 9 2" xfId="3540"/>
    <cellStyle name="Millares 10 2 2 4" xfId="3541"/>
    <cellStyle name="Millares 10 2 2 4 10" xfId="3542"/>
    <cellStyle name="Millares 10 2 2 4 10 2" xfId="3543"/>
    <cellStyle name="Millares 10 2 2 4 11" xfId="3544"/>
    <cellStyle name="Millares 10 2 2 4 11 2" xfId="3545"/>
    <cellStyle name="Millares 10 2 2 4 12" xfId="3546"/>
    <cellStyle name="Millares 10 2 2 4 12 2" xfId="3547"/>
    <cellStyle name="Millares 10 2 2 4 13" xfId="3548"/>
    <cellStyle name="Millares 10 2 2 4 2" xfId="3549"/>
    <cellStyle name="Millares 10 2 2 4 2 10" xfId="3550"/>
    <cellStyle name="Millares 10 2 2 4 2 10 2" xfId="3551"/>
    <cellStyle name="Millares 10 2 2 4 2 11" xfId="3552"/>
    <cellStyle name="Millares 10 2 2 4 2 2" xfId="3553"/>
    <cellStyle name="Millares 10 2 2 4 2 2 2" xfId="3554"/>
    <cellStyle name="Millares 10 2 2 4 2 3" xfId="3555"/>
    <cellStyle name="Millares 10 2 2 4 2 3 2" xfId="3556"/>
    <cellStyle name="Millares 10 2 2 4 2 4" xfId="3557"/>
    <cellStyle name="Millares 10 2 2 4 2 4 2" xfId="3558"/>
    <cellStyle name="Millares 10 2 2 4 2 5" xfId="3559"/>
    <cellStyle name="Millares 10 2 2 4 2 5 2" xfId="3560"/>
    <cellStyle name="Millares 10 2 2 4 2 6" xfId="3561"/>
    <cellStyle name="Millares 10 2 2 4 2 6 2" xfId="3562"/>
    <cellStyle name="Millares 10 2 2 4 2 7" xfId="3563"/>
    <cellStyle name="Millares 10 2 2 4 2 7 2" xfId="3564"/>
    <cellStyle name="Millares 10 2 2 4 2 8" xfId="3565"/>
    <cellStyle name="Millares 10 2 2 4 2 8 2" xfId="3566"/>
    <cellStyle name="Millares 10 2 2 4 2 9" xfId="3567"/>
    <cellStyle name="Millares 10 2 2 4 2 9 2" xfId="3568"/>
    <cellStyle name="Millares 10 2 2 4 3" xfId="3569"/>
    <cellStyle name="Millares 10 2 2 4 3 10" xfId="3570"/>
    <cellStyle name="Millares 10 2 2 4 3 10 2" xfId="3571"/>
    <cellStyle name="Millares 10 2 2 4 3 11" xfId="3572"/>
    <cellStyle name="Millares 10 2 2 4 3 2" xfId="3573"/>
    <cellStyle name="Millares 10 2 2 4 3 2 2" xfId="3574"/>
    <cellStyle name="Millares 10 2 2 4 3 3" xfId="3575"/>
    <cellStyle name="Millares 10 2 2 4 3 3 2" xfId="3576"/>
    <cellStyle name="Millares 10 2 2 4 3 4" xfId="3577"/>
    <cellStyle name="Millares 10 2 2 4 3 4 2" xfId="3578"/>
    <cellStyle name="Millares 10 2 2 4 3 5" xfId="3579"/>
    <cellStyle name="Millares 10 2 2 4 3 5 2" xfId="3580"/>
    <cellStyle name="Millares 10 2 2 4 3 6" xfId="3581"/>
    <cellStyle name="Millares 10 2 2 4 3 6 2" xfId="3582"/>
    <cellStyle name="Millares 10 2 2 4 3 7" xfId="3583"/>
    <cellStyle name="Millares 10 2 2 4 3 7 2" xfId="3584"/>
    <cellStyle name="Millares 10 2 2 4 3 8" xfId="3585"/>
    <cellStyle name="Millares 10 2 2 4 3 8 2" xfId="3586"/>
    <cellStyle name="Millares 10 2 2 4 3 9" xfId="3587"/>
    <cellStyle name="Millares 10 2 2 4 3 9 2" xfId="3588"/>
    <cellStyle name="Millares 10 2 2 4 4" xfId="3589"/>
    <cellStyle name="Millares 10 2 2 4 4 2" xfId="3590"/>
    <cellStyle name="Millares 10 2 2 4 5" xfId="3591"/>
    <cellStyle name="Millares 10 2 2 4 5 2" xfId="3592"/>
    <cellStyle name="Millares 10 2 2 4 6" xfId="3593"/>
    <cellStyle name="Millares 10 2 2 4 6 2" xfId="3594"/>
    <cellStyle name="Millares 10 2 2 4 7" xfId="3595"/>
    <cellStyle name="Millares 10 2 2 4 7 2" xfId="3596"/>
    <cellStyle name="Millares 10 2 2 4 8" xfId="3597"/>
    <cellStyle name="Millares 10 2 2 4 8 2" xfId="3598"/>
    <cellStyle name="Millares 10 2 2 4 9" xfId="3599"/>
    <cellStyle name="Millares 10 2 2 4 9 2" xfId="3600"/>
    <cellStyle name="Millares 10 2 2 5" xfId="3601"/>
    <cellStyle name="Millares 10 2 2 5 10" xfId="3602"/>
    <cellStyle name="Millares 10 2 2 5 10 2" xfId="3603"/>
    <cellStyle name="Millares 10 2 2 5 11" xfId="3604"/>
    <cellStyle name="Millares 10 2 2 5 2" xfId="3605"/>
    <cellStyle name="Millares 10 2 2 5 2 2" xfId="3606"/>
    <cellStyle name="Millares 10 2 2 5 3" xfId="3607"/>
    <cellStyle name="Millares 10 2 2 5 3 2" xfId="3608"/>
    <cellStyle name="Millares 10 2 2 5 4" xfId="3609"/>
    <cellStyle name="Millares 10 2 2 5 4 2" xfId="3610"/>
    <cellStyle name="Millares 10 2 2 5 5" xfId="3611"/>
    <cellStyle name="Millares 10 2 2 5 5 2" xfId="3612"/>
    <cellStyle name="Millares 10 2 2 5 6" xfId="3613"/>
    <cellStyle name="Millares 10 2 2 5 6 2" xfId="3614"/>
    <cellStyle name="Millares 10 2 2 5 7" xfId="3615"/>
    <cellStyle name="Millares 10 2 2 5 7 2" xfId="3616"/>
    <cellStyle name="Millares 10 2 2 5 8" xfId="3617"/>
    <cellStyle name="Millares 10 2 2 5 8 2" xfId="3618"/>
    <cellStyle name="Millares 10 2 2 5 9" xfId="3619"/>
    <cellStyle name="Millares 10 2 2 5 9 2" xfId="3620"/>
    <cellStyle name="Millares 10 2 2 6" xfId="3621"/>
    <cellStyle name="Millares 10 2 2 6 10" xfId="3622"/>
    <cellStyle name="Millares 10 2 2 6 10 2" xfId="3623"/>
    <cellStyle name="Millares 10 2 2 6 11" xfId="3624"/>
    <cellStyle name="Millares 10 2 2 6 2" xfId="3625"/>
    <cellStyle name="Millares 10 2 2 6 2 2" xfId="3626"/>
    <cellStyle name="Millares 10 2 2 6 3" xfId="3627"/>
    <cellStyle name="Millares 10 2 2 6 3 2" xfId="3628"/>
    <cellStyle name="Millares 10 2 2 6 4" xfId="3629"/>
    <cellStyle name="Millares 10 2 2 6 4 2" xfId="3630"/>
    <cellStyle name="Millares 10 2 2 6 5" xfId="3631"/>
    <cellStyle name="Millares 10 2 2 6 5 2" xfId="3632"/>
    <cellStyle name="Millares 10 2 2 6 6" xfId="3633"/>
    <cellStyle name="Millares 10 2 2 6 6 2" xfId="3634"/>
    <cellStyle name="Millares 10 2 2 6 7" xfId="3635"/>
    <cellStyle name="Millares 10 2 2 6 7 2" xfId="3636"/>
    <cellStyle name="Millares 10 2 2 6 8" xfId="3637"/>
    <cellStyle name="Millares 10 2 2 6 8 2" xfId="3638"/>
    <cellStyle name="Millares 10 2 2 6 9" xfId="3639"/>
    <cellStyle name="Millares 10 2 2 6 9 2" xfId="3640"/>
    <cellStyle name="Millares 10 2 2 7" xfId="3641"/>
    <cellStyle name="Millares 10 2 2 7 2" xfId="3642"/>
    <cellStyle name="Millares 10 2 2 8" xfId="3643"/>
    <cellStyle name="Millares 10 2 2 8 2" xfId="3644"/>
    <cellStyle name="Millares 10 2 2 9" xfId="3645"/>
    <cellStyle name="Millares 10 2 2 9 2" xfId="3646"/>
    <cellStyle name="Millares 10 2 20" xfId="3647"/>
    <cellStyle name="Millares 10 2 20 2" xfId="3648"/>
    <cellStyle name="Millares 10 2 21" xfId="3649"/>
    <cellStyle name="Millares 10 2 21 2" xfId="3650"/>
    <cellStyle name="Millares 10 2 22" xfId="3651"/>
    <cellStyle name="Millares 10 2 22 2" xfId="3652"/>
    <cellStyle name="Millares 10 2 23" xfId="3653"/>
    <cellStyle name="Millares 10 2 23 2" xfId="3654"/>
    <cellStyle name="Millares 10 2 24" xfId="3655"/>
    <cellStyle name="Millares 10 2 24 2" xfId="3656"/>
    <cellStyle name="Millares 10 2 25" xfId="3657"/>
    <cellStyle name="Millares 10 2 25 2" xfId="3658"/>
    <cellStyle name="Millares 10 2 26" xfId="3659"/>
    <cellStyle name="Millares 10 2 3" xfId="3660"/>
    <cellStyle name="Millares 10 2 3 10" xfId="3661"/>
    <cellStyle name="Millares 10 2 3 10 2" xfId="3662"/>
    <cellStyle name="Millares 10 2 3 11" xfId="3663"/>
    <cellStyle name="Millares 10 2 3 11 2" xfId="3664"/>
    <cellStyle name="Millares 10 2 3 12" xfId="3665"/>
    <cellStyle name="Millares 10 2 3 12 2" xfId="3666"/>
    <cellStyle name="Millares 10 2 3 13" xfId="3667"/>
    <cellStyle name="Millares 10 2 3 13 2" xfId="3668"/>
    <cellStyle name="Millares 10 2 3 14" xfId="3669"/>
    <cellStyle name="Millares 10 2 3 14 2" xfId="3670"/>
    <cellStyle name="Millares 10 2 3 15" xfId="3671"/>
    <cellStyle name="Millares 10 2 3 15 2" xfId="3672"/>
    <cellStyle name="Millares 10 2 3 16" xfId="3673"/>
    <cellStyle name="Millares 10 2 3 16 2" xfId="3674"/>
    <cellStyle name="Millares 10 2 3 17" xfId="3675"/>
    <cellStyle name="Millares 10 2 3 17 2" xfId="3676"/>
    <cellStyle name="Millares 10 2 3 18" xfId="3677"/>
    <cellStyle name="Millares 10 2 3 18 2" xfId="3678"/>
    <cellStyle name="Millares 10 2 3 19" xfId="3679"/>
    <cellStyle name="Millares 10 2 3 19 2" xfId="3680"/>
    <cellStyle name="Millares 10 2 3 2" xfId="3681"/>
    <cellStyle name="Millares 10 2 3 2 10" xfId="3682"/>
    <cellStyle name="Millares 10 2 3 2 10 2" xfId="3683"/>
    <cellStyle name="Millares 10 2 3 2 11" xfId="3684"/>
    <cellStyle name="Millares 10 2 3 2 11 2" xfId="3685"/>
    <cellStyle name="Millares 10 2 3 2 12" xfId="3686"/>
    <cellStyle name="Millares 10 2 3 2 12 2" xfId="3687"/>
    <cellStyle name="Millares 10 2 3 2 13" xfId="3688"/>
    <cellStyle name="Millares 10 2 3 2 2" xfId="3689"/>
    <cellStyle name="Millares 10 2 3 2 2 10" xfId="3690"/>
    <cellStyle name="Millares 10 2 3 2 2 10 2" xfId="3691"/>
    <cellStyle name="Millares 10 2 3 2 2 11" xfId="3692"/>
    <cellStyle name="Millares 10 2 3 2 2 2" xfId="3693"/>
    <cellStyle name="Millares 10 2 3 2 2 2 2" xfId="3694"/>
    <cellStyle name="Millares 10 2 3 2 2 3" xfId="3695"/>
    <cellStyle name="Millares 10 2 3 2 2 3 2" xfId="3696"/>
    <cellStyle name="Millares 10 2 3 2 2 4" xfId="3697"/>
    <cellStyle name="Millares 10 2 3 2 2 4 2" xfId="3698"/>
    <cellStyle name="Millares 10 2 3 2 2 5" xfId="3699"/>
    <cellStyle name="Millares 10 2 3 2 2 5 2" xfId="3700"/>
    <cellStyle name="Millares 10 2 3 2 2 6" xfId="3701"/>
    <cellStyle name="Millares 10 2 3 2 2 6 2" xfId="3702"/>
    <cellStyle name="Millares 10 2 3 2 2 7" xfId="3703"/>
    <cellStyle name="Millares 10 2 3 2 2 7 2" xfId="3704"/>
    <cellStyle name="Millares 10 2 3 2 2 8" xfId="3705"/>
    <cellStyle name="Millares 10 2 3 2 2 8 2" xfId="3706"/>
    <cellStyle name="Millares 10 2 3 2 2 9" xfId="3707"/>
    <cellStyle name="Millares 10 2 3 2 2 9 2" xfId="3708"/>
    <cellStyle name="Millares 10 2 3 2 3" xfId="3709"/>
    <cellStyle name="Millares 10 2 3 2 3 10" xfId="3710"/>
    <cellStyle name="Millares 10 2 3 2 3 10 2" xfId="3711"/>
    <cellStyle name="Millares 10 2 3 2 3 11" xfId="3712"/>
    <cellStyle name="Millares 10 2 3 2 3 2" xfId="3713"/>
    <cellStyle name="Millares 10 2 3 2 3 2 2" xfId="3714"/>
    <cellStyle name="Millares 10 2 3 2 3 3" xfId="3715"/>
    <cellStyle name="Millares 10 2 3 2 3 3 2" xfId="3716"/>
    <cellStyle name="Millares 10 2 3 2 3 4" xfId="3717"/>
    <cellStyle name="Millares 10 2 3 2 3 4 2" xfId="3718"/>
    <cellStyle name="Millares 10 2 3 2 3 5" xfId="3719"/>
    <cellStyle name="Millares 10 2 3 2 3 5 2" xfId="3720"/>
    <cellStyle name="Millares 10 2 3 2 3 6" xfId="3721"/>
    <cellStyle name="Millares 10 2 3 2 3 6 2" xfId="3722"/>
    <cellStyle name="Millares 10 2 3 2 3 7" xfId="3723"/>
    <cellStyle name="Millares 10 2 3 2 3 7 2" xfId="3724"/>
    <cellStyle name="Millares 10 2 3 2 3 8" xfId="3725"/>
    <cellStyle name="Millares 10 2 3 2 3 8 2" xfId="3726"/>
    <cellStyle name="Millares 10 2 3 2 3 9" xfId="3727"/>
    <cellStyle name="Millares 10 2 3 2 3 9 2" xfId="3728"/>
    <cellStyle name="Millares 10 2 3 2 4" xfId="3729"/>
    <cellStyle name="Millares 10 2 3 2 4 2" xfId="3730"/>
    <cellStyle name="Millares 10 2 3 2 5" xfId="3731"/>
    <cellStyle name="Millares 10 2 3 2 5 2" xfId="3732"/>
    <cellStyle name="Millares 10 2 3 2 6" xfId="3733"/>
    <cellStyle name="Millares 10 2 3 2 6 2" xfId="3734"/>
    <cellStyle name="Millares 10 2 3 2 7" xfId="3735"/>
    <cellStyle name="Millares 10 2 3 2 7 2" xfId="3736"/>
    <cellStyle name="Millares 10 2 3 2 8" xfId="3737"/>
    <cellStyle name="Millares 10 2 3 2 8 2" xfId="3738"/>
    <cellStyle name="Millares 10 2 3 2 9" xfId="3739"/>
    <cellStyle name="Millares 10 2 3 2 9 2" xfId="3740"/>
    <cellStyle name="Millares 10 2 3 20" xfId="3741"/>
    <cellStyle name="Millares 10 2 3 20 2" xfId="3742"/>
    <cellStyle name="Millares 10 2 3 21" xfId="3743"/>
    <cellStyle name="Millares 10 2 3 21 2" xfId="3744"/>
    <cellStyle name="Millares 10 2 3 22" xfId="3745"/>
    <cellStyle name="Millares 10 2 3 22 2" xfId="3746"/>
    <cellStyle name="Millares 10 2 3 23" xfId="3747"/>
    <cellStyle name="Millares 10 2 3 3" xfId="3748"/>
    <cellStyle name="Millares 10 2 3 3 10" xfId="3749"/>
    <cellStyle name="Millares 10 2 3 3 10 2" xfId="3750"/>
    <cellStyle name="Millares 10 2 3 3 11" xfId="3751"/>
    <cellStyle name="Millares 10 2 3 3 2" xfId="3752"/>
    <cellStyle name="Millares 10 2 3 3 2 2" xfId="3753"/>
    <cellStyle name="Millares 10 2 3 3 3" xfId="3754"/>
    <cellStyle name="Millares 10 2 3 3 3 2" xfId="3755"/>
    <cellStyle name="Millares 10 2 3 3 4" xfId="3756"/>
    <cellStyle name="Millares 10 2 3 3 4 2" xfId="3757"/>
    <cellStyle name="Millares 10 2 3 3 5" xfId="3758"/>
    <cellStyle name="Millares 10 2 3 3 5 2" xfId="3759"/>
    <cellStyle name="Millares 10 2 3 3 6" xfId="3760"/>
    <cellStyle name="Millares 10 2 3 3 6 2" xfId="3761"/>
    <cellStyle name="Millares 10 2 3 3 7" xfId="3762"/>
    <cellStyle name="Millares 10 2 3 3 7 2" xfId="3763"/>
    <cellStyle name="Millares 10 2 3 3 8" xfId="3764"/>
    <cellStyle name="Millares 10 2 3 3 8 2" xfId="3765"/>
    <cellStyle name="Millares 10 2 3 3 9" xfId="3766"/>
    <cellStyle name="Millares 10 2 3 3 9 2" xfId="3767"/>
    <cellStyle name="Millares 10 2 3 4" xfId="3768"/>
    <cellStyle name="Millares 10 2 3 4 10" xfId="3769"/>
    <cellStyle name="Millares 10 2 3 4 10 2" xfId="3770"/>
    <cellStyle name="Millares 10 2 3 4 11" xfId="3771"/>
    <cellStyle name="Millares 10 2 3 4 2" xfId="3772"/>
    <cellStyle name="Millares 10 2 3 4 2 2" xfId="3773"/>
    <cellStyle name="Millares 10 2 3 4 3" xfId="3774"/>
    <cellStyle name="Millares 10 2 3 4 3 2" xfId="3775"/>
    <cellStyle name="Millares 10 2 3 4 4" xfId="3776"/>
    <cellStyle name="Millares 10 2 3 4 4 2" xfId="3777"/>
    <cellStyle name="Millares 10 2 3 4 5" xfId="3778"/>
    <cellStyle name="Millares 10 2 3 4 5 2" xfId="3779"/>
    <cellStyle name="Millares 10 2 3 4 6" xfId="3780"/>
    <cellStyle name="Millares 10 2 3 4 6 2" xfId="3781"/>
    <cellStyle name="Millares 10 2 3 4 7" xfId="3782"/>
    <cellStyle name="Millares 10 2 3 4 7 2" xfId="3783"/>
    <cellStyle name="Millares 10 2 3 4 8" xfId="3784"/>
    <cellStyle name="Millares 10 2 3 4 8 2" xfId="3785"/>
    <cellStyle name="Millares 10 2 3 4 9" xfId="3786"/>
    <cellStyle name="Millares 10 2 3 4 9 2" xfId="3787"/>
    <cellStyle name="Millares 10 2 3 5" xfId="3788"/>
    <cellStyle name="Millares 10 2 3 5 2" xfId="3789"/>
    <cellStyle name="Millares 10 2 3 6" xfId="3790"/>
    <cellStyle name="Millares 10 2 3 6 2" xfId="3791"/>
    <cellStyle name="Millares 10 2 3 7" xfId="3792"/>
    <cellStyle name="Millares 10 2 3 7 2" xfId="3793"/>
    <cellStyle name="Millares 10 2 3 8" xfId="3794"/>
    <cellStyle name="Millares 10 2 3 8 2" xfId="3795"/>
    <cellStyle name="Millares 10 2 3 9" xfId="3796"/>
    <cellStyle name="Millares 10 2 3 9 2" xfId="3797"/>
    <cellStyle name="Millares 10 2 4" xfId="3798"/>
    <cellStyle name="Millares 10 2 4 10" xfId="3799"/>
    <cellStyle name="Millares 10 2 4 10 2" xfId="3800"/>
    <cellStyle name="Millares 10 2 4 11" xfId="3801"/>
    <cellStyle name="Millares 10 2 4 11 2" xfId="3802"/>
    <cellStyle name="Millares 10 2 4 12" xfId="3803"/>
    <cellStyle name="Millares 10 2 4 12 2" xfId="3804"/>
    <cellStyle name="Millares 10 2 4 13" xfId="3805"/>
    <cellStyle name="Millares 10 2 4 13 2" xfId="3806"/>
    <cellStyle name="Millares 10 2 4 14" xfId="3807"/>
    <cellStyle name="Millares 10 2 4 14 2" xfId="3808"/>
    <cellStyle name="Millares 10 2 4 15" xfId="3809"/>
    <cellStyle name="Millares 10 2 4 15 2" xfId="3810"/>
    <cellStyle name="Millares 10 2 4 16" xfId="3811"/>
    <cellStyle name="Millares 10 2 4 16 2" xfId="3812"/>
    <cellStyle name="Millares 10 2 4 17" xfId="3813"/>
    <cellStyle name="Millares 10 2 4 17 2" xfId="3814"/>
    <cellStyle name="Millares 10 2 4 18" xfId="3815"/>
    <cellStyle name="Millares 10 2 4 18 2" xfId="3816"/>
    <cellStyle name="Millares 10 2 4 19" xfId="3817"/>
    <cellStyle name="Millares 10 2 4 19 2" xfId="3818"/>
    <cellStyle name="Millares 10 2 4 2" xfId="3819"/>
    <cellStyle name="Millares 10 2 4 2 10" xfId="3820"/>
    <cellStyle name="Millares 10 2 4 2 10 2" xfId="3821"/>
    <cellStyle name="Millares 10 2 4 2 11" xfId="3822"/>
    <cellStyle name="Millares 10 2 4 2 11 2" xfId="3823"/>
    <cellStyle name="Millares 10 2 4 2 12" xfId="3824"/>
    <cellStyle name="Millares 10 2 4 2 12 2" xfId="3825"/>
    <cellStyle name="Millares 10 2 4 2 13" xfId="3826"/>
    <cellStyle name="Millares 10 2 4 2 2" xfId="3827"/>
    <cellStyle name="Millares 10 2 4 2 2 10" xfId="3828"/>
    <cellStyle name="Millares 10 2 4 2 2 10 2" xfId="3829"/>
    <cellStyle name="Millares 10 2 4 2 2 11" xfId="3830"/>
    <cellStyle name="Millares 10 2 4 2 2 2" xfId="3831"/>
    <cellStyle name="Millares 10 2 4 2 2 2 2" xfId="3832"/>
    <cellStyle name="Millares 10 2 4 2 2 3" xfId="3833"/>
    <cellStyle name="Millares 10 2 4 2 2 3 2" xfId="3834"/>
    <cellStyle name="Millares 10 2 4 2 2 4" xfId="3835"/>
    <cellStyle name="Millares 10 2 4 2 2 4 2" xfId="3836"/>
    <cellStyle name="Millares 10 2 4 2 2 5" xfId="3837"/>
    <cellStyle name="Millares 10 2 4 2 2 5 2" xfId="3838"/>
    <cellStyle name="Millares 10 2 4 2 2 6" xfId="3839"/>
    <cellStyle name="Millares 10 2 4 2 2 6 2" xfId="3840"/>
    <cellStyle name="Millares 10 2 4 2 2 7" xfId="3841"/>
    <cellStyle name="Millares 10 2 4 2 2 7 2" xfId="3842"/>
    <cellStyle name="Millares 10 2 4 2 2 8" xfId="3843"/>
    <cellStyle name="Millares 10 2 4 2 2 8 2" xfId="3844"/>
    <cellStyle name="Millares 10 2 4 2 2 9" xfId="3845"/>
    <cellStyle name="Millares 10 2 4 2 2 9 2" xfId="3846"/>
    <cellStyle name="Millares 10 2 4 2 3" xfId="3847"/>
    <cellStyle name="Millares 10 2 4 2 3 10" xfId="3848"/>
    <cellStyle name="Millares 10 2 4 2 3 10 2" xfId="3849"/>
    <cellStyle name="Millares 10 2 4 2 3 11" xfId="3850"/>
    <cellStyle name="Millares 10 2 4 2 3 2" xfId="3851"/>
    <cellStyle name="Millares 10 2 4 2 3 2 2" xfId="3852"/>
    <cellStyle name="Millares 10 2 4 2 3 3" xfId="3853"/>
    <cellStyle name="Millares 10 2 4 2 3 3 2" xfId="3854"/>
    <cellStyle name="Millares 10 2 4 2 3 4" xfId="3855"/>
    <cellStyle name="Millares 10 2 4 2 3 4 2" xfId="3856"/>
    <cellStyle name="Millares 10 2 4 2 3 5" xfId="3857"/>
    <cellStyle name="Millares 10 2 4 2 3 5 2" xfId="3858"/>
    <cellStyle name="Millares 10 2 4 2 3 6" xfId="3859"/>
    <cellStyle name="Millares 10 2 4 2 3 6 2" xfId="3860"/>
    <cellStyle name="Millares 10 2 4 2 3 7" xfId="3861"/>
    <cellStyle name="Millares 10 2 4 2 3 7 2" xfId="3862"/>
    <cellStyle name="Millares 10 2 4 2 3 8" xfId="3863"/>
    <cellStyle name="Millares 10 2 4 2 3 8 2" xfId="3864"/>
    <cellStyle name="Millares 10 2 4 2 3 9" xfId="3865"/>
    <cellStyle name="Millares 10 2 4 2 3 9 2" xfId="3866"/>
    <cellStyle name="Millares 10 2 4 2 4" xfId="3867"/>
    <cellStyle name="Millares 10 2 4 2 4 2" xfId="3868"/>
    <cellStyle name="Millares 10 2 4 2 5" xfId="3869"/>
    <cellStyle name="Millares 10 2 4 2 5 2" xfId="3870"/>
    <cellStyle name="Millares 10 2 4 2 6" xfId="3871"/>
    <cellStyle name="Millares 10 2 4 2 6 2" xfId="3872"/>
    <cellStyle name="Millares 10 2 4 2 7" xfId="3873"/>
    <cellStyle name="Millares 10 2 4 2 7 2" xfId="3874"/>
    <cellStyle name="Millares 10 2 4 2 8" xfId="3875"/>
    <cellStyle name="Millares 10 2 4 2 8 2" xfId="3876"/>
    <cellStyle name="Millares 10 2 4 2 9" xfId="3877"/>
    <cellStyle name="Millares 10 2 4 2 9 2" xfId="3878"/>
    <cellStyle name="Millares 10 2 4 20" xfId="3879"/>
    <cellStyle name="Millares 10 2 4 20 2" xfId="3880"/>
    <cellStyle name="Millares 10 2 4 21" xfId="3881"/>
    <cellStyle name="Millares 10 2 4 21 2" xfId="3882"/>
    <cellStyle name="Millares 10 2 4 22" xfId="3883"/>
    <cellStyle name="Millares 10 2 4 22 2" xfId="3884"/>
    <cellStyle name="Millares 10 2 4 23" xfId="3885"/>
    <cellStyle name="Millares 10 2 4 3" xfId="3886"/>
    <cellStyle name="Millares 10 2 4 3 10" xfId="3887"/>
    <cellStyle name="Millares 10 2 4 3 10 2" xfId="3888"/>
    <cellStyle name="Millares 10 2 4 3 11" xfId="3889"/>
    <cellStyle name="Millares 10 2 4 3 2" xfId="3890"/>
    <cellStyle name="Millares 10 2 4 3 2 2" xfId="3891"/>
    <cellStyle name="Millares 10 2 4 3 3" xfId="3892"/>
    <cellStyle name="Millares 10 2 4 3 3 2" xfId="3893"/>
    <cellStyle name="Millares 10 2 4 3 4" xfId="3894"/>
    <cellStyle name="Millares 10 2 4 3 4 2" xfId="3895"/>
    <cellStyle name="Millares 10 2 4 3 5" xfId="3896"/>
    <cellStyle name="Millares 10 2 4 3 5 2" xfId="3897"/>
    <cellStyle name="Millares 10 2 4 3 6" xfId="3898"/>
    <cellStyle name="Millares 10 2 4 3 6 2" xfId="3899"/>
    <cellStyle name="Millares 10 2 4 3 7" xfId="3900"/>
    <cellStyle name="Millares 10 2 4 3 7 2" xfId="3901"/>
    <cellStyle name="Millares 10 2 4 3 8" xfId="3902"/>
    <cellStyle name="Millares 10 2 4 3 8 2" xfId="3903"/>
    <cellStyle name="Millares 10 2 4 3 9" xfId="3904"/>
    <cellStyle name="Millares 10 2 4 3 9 2" xfId="3905"/>
    <cellStyle name="Millares 10 2 4 4" xfId="3906"/>
    <cellStyle name="Millares 10 2 4 4 10" xfId="3907"/>
    <cellStyle name="Millares 10 2 4 4 10 2" xfId="3908"/>
    <cellStyle name="Millares 10 2 4 4 11" xfId="3909"/>
    <cellStyle name="Millares 10 2 4 4 2" xfId="3910"/>
    <cellStyle name="Millares 10 2 4 4 2 2" xfId="3911"/>
    <cellStyle name="Millares 10 2 4 4 3" xfId="3912"/>
    <cellStyle name="Millares 10 2 4 4 3 2" xfId="3913"/>
    <cellStyle name="Millares 10 2 4 4 4" xfId="3914"/>
    <cellStyle name="Millares 10 2 4 4 4 2" xfId="3915"/>
    <cellStyle name="Millares 10 2 4 4 5" xfId="3916"/>
    <cellStyle name="Millares 10 2 4 4 5 2" xfId="3917"/>
    <cellStyle name="Millares 10 2 4 4 6" xfId="3918"/>
    <cellStyle name="Millares 10 2 4 4 6 2" xfId="3919"/>
    <cellStyle name="Millares 10 2 4 4 7" xfId="3920"/>
    <cellStyle name="Millares 10 2 4 4 7 2" xfId="3921"/>
    <cellStyle name="Millares 10 2 4 4 8" xfId="3922"/>
    <cellStyle name="Millares 10 2 4 4 8 2" xfId="3923"/>
    <cellStyle name="Millares 10 2 4 4 9" xfId="3924"/>
    <cellStyle name="Millares 10 2 4 4 9 2" xfId="3925"/>
    <cellStyle name="Millares 10 2 4 5" xfId="3926"/>
    <cellStyle name="Millares 10 2 4 5 2" xfId="3927"/>
    <cellStyle name="Millares 10 2 4 6" xfId="3928"/>
    <cellStyle name="Millares 10 2 4 6 2" xfId="3929"/>
    <cellStyle name="Millares 10 2 4 7" xfId="3930"/>
    <cellStyle name="Millares 10 2 4 7 2" xfId="3931"/>
    <cellStyle name="Millares 10 2 4 8" xfId="3932"/>
    <cellStyle name="Millares 10 2 4 8 2" xfId="3933"/>
    <cellStyle name="Millares 10 2 4 9" xfId="3934"/>
    <cellStyle name="Millares 10 2 4 9 2" xfId="3935"/>
    <cellStyle name="Millares 10 2 5" xfId="3936"/>
    <cellStyle name="Millares 10 2 5 10" xfId="3937"/>
    <cellStyle name="Millares 10 2 5 10 2" xfId="3938"/>
    <cellStyle name="Millares 10 2 5 11" xfId="3939"/>
    <cellStyle name="Millares 10 2 5 11 2" xfId="3940"/>
    <cellStyle name="Millares 10 2 5 12" xfId="3941"/>
    <cellStyle name="Millares 10 2 5 12 2" xfId="3942"/>
    <cellStyle name="Millares 10 2 5 13" xfId="3943"/>
    <cellStyle name="Millares 10 2 5 2" xfId="3944"/>
    <cellStyle name="Millares 10 2 5 2 10" xfId="3945"/>
    <cellStyle name="Millares 10 2 5 2 10 2" xfId="3946"/>
    <cellStyle name="Millares 10 2 5 2 11" xfId="3947"/>
    <cellStyle name="Millares 10 2 5 2 2" xfId="3948"/>
    <cellStyle name="Millares 10 2 5 2 2 2" xfId="3949"/>
    <cellStyle name="Millares 10 2 5 2 3" xfId="3950"/>
    <cellStyle name="Millares 10 2 5 2 3 2" xfId="3951"/>
    <cellStyle name="Millares 10 2 5 2 4" xfId="3952"/>
    <cellStyle name="Millares 10 2 5 2 4 2" xfId="3953"/>
    <cellStyle name="Millares 10 2 5 2 5" xfId="3954"/>
    <cellStyle name="Millares 10 2 5 2 5 2" xfId="3955"/>
    <cellStyle name="Millares 10 2 5 2 6" xfId="3956"/>
    <cellStyle name="Millares 10 2 5 2 6 2" xfId="3957"/>
    <cellStyle name="Millares 10 2 5 2 7" xfId="3958"/>
    <cellStyle name="Millares 10 2 5 2 7 2" xfId="3959"/>
    <cellStyle name="Millares 10 2 5 2 8" xfId="3960"/>
    <cellStyle name="Millares 10 2 5 2 8 2" xfId="3961"/>
    <cellStyle name="Millares 10 2 5 2 9" xfId="3962"/>
    <cellStyle name="Millares 10 2 5 2 9 2" xfId="3963"/>
    <cellStyle name="Millares 10 2 5 3" xfId="3964"/>
    <cellStyle name="Millares 10 2 5 3 10" xfId="3965"/>
    <cellStyle name="Millares 10 2 5 3 10 2" xfId="3966"/>
    <cellStyle name="Millares 10 2 5 3 11" xfId="3967"/>
    <cellStyle name="Millares 10 2 5 3 2" xfId="3968"/>
    <cellStyle name="Millares 10 2 5 3 2 2" xfId="3969"/>
    <cellStyle name="Millares 10 2 5 3 3" xfId="3970"/>
    <cellStyle name="Millares 10 2 5 3 3 2" xfId="3971"/>
    <cellStyle name="Millares 10 2 5 3 4" xfId="3972"/>
    <cellStyle name="Millares 10 2 5 3 4 2" xfId="3973"/>
    <cellStyle name="Millares 10 2 5 3 5" xfId="3974"/>
    <cellStyle name="Millares 10 2 5 3 5 2" xfId="3975"/>
    <cellStyle name="Millares 10 2 5 3 6" xfId="3976"/>
    <cellStyle name="Millares 10 2 5 3 6 2" xfId="3977"/>
    <cellStyle name="Millares 10 2 5 3 7" xfId="3978"/>
    <cellStyle name="Millares 10 2 5 3 7 2" xfId="3979"/>
    <cellStyle name="Millares 10 2 5 3 8" xfId="3980"/>
    <cellStyle name="Millares 10 2 5 3 8 2" xfId="3981"/>
    <cellStyle name="Millares 10 2 5 3 9" xfId="3982"/>
    <cellStyle name="Millares 10 2 5 3 9 2" xfId="3983"/>
    <cellStyle name="Millares 10 2 5 4" xfId="3984"/>
    <cellStyle name="Millares 10 2 5 4 2" xfId="3985"/>
    <cellStyle name="Millares 10 2 5 5" xfId="3986"/>
    <cellStyle name="Millares 10 2 5 5 2" xfId="3987"/>
    <cellStyle name="Millares 10 2 5 6" xfId="3988"/>
    <cellStyle name="Millares 10 2 5 6 2" xfId="3989"/>
    <cellStyle name="Millares 10 2 5 7" xfId="3990"/>
    <cellStyle name="Millares 10 2 5 7 2" xfId="3991"/>
    <cellStyle name="Millares 10 2 5 8" xfId="3992"/>
    <cellStyle name="Millares 10 2 5 8 2" xfId="3993"/>
    <cellStyle name="Millares 10 2 5 9" xfId="3994"/>
    <cellStyle name="Millares 10 2 5 9 2" xfId="3995"/>
    <cellStyle name="Millares 10 2 6" xfId="3996"/>
    <cellStyle name="Millares 10 2 6 10" xfId="3997"/>
    <cellStyle name="Millares 10 2 6 10 2" xfId="3998"/>
    <cellStyle name="Millares 10 2 6 11" xfId="3999"/>
    <cellStyle name="Millares 10 2 6 2" xfId="4000"/>
    <cellStyle name="Millares 10 2 6 2 2" xfId="4001"/>
    <cellStyle name="Millares 10 2 6 3" xfId="4002"/>
    <cellStyle name="Millares 10 2 6 3 2" xfId="4003"/>
    <cellStyle name="Millares 10 2 6 4" xfId="4004"/>
    <cellStyle name="Millares 10 2 6 4 2" xfId="4005"/>
    <cellStyle name="Millares 10 2 6 5" xfId="4006"/>
    <cellStyle name="Millares 10 2 6 5 2" xfId="4007"/>
    <cellStyle name="Millares 10 2 6 6" xfId="4008"/>
    <cellStyle name="Millares 10 2 6 6 2" xfId="4009"/>
    <cellStyle name="Millares 10 2 6 7" xfId="4010"/>
    <cellStyle name="Millares 10 2 6 7 2" xfId="4011"/>
    <cellStyle name="Millares 10 2 6 8" xfId="4012"/>
    <cellStyle name="Millares 10 2 6 8 2" xfId="4013"/>
    <cellStyle name="Millares 10 2 6 9" xfId="4014"/>
    <cellStyle name="Millares 10 2 6 9 2" xfId="4015"/>
    <cellStyle name="Millares 10 2 7" xfId="4016"/>
    <cellStyle name="Millares 10 2 7 10" xfId="4017"/>
    <cellStyle name="Millares 10 2 7 10 2" xfId="4018"/>
    <cellStyle name="Millares 10 2 7 11" xfId="4019"/>
    <cellStyle name="Millares 10 2 7 2" xfId="4020"/>
    <cellStyle name="Millares 10 2 7 2 2" xfId="4021"/>
    <cellStyle name="Millares 10 2 7 3" xfId="4022"/>
    <cellStyle name="Millares 10 2 7 3 2" xfId="4023"/>
    <cellStyle name="Millares 10 2 7 4" xfId="4024"/>
    <cellStyle name="Millares 10 2 7 4 2" xfId="4025"/>
    <cellStyle name="Millares 10 2 7 5" xfId="4026"/>
    <cellStyle name="Millares 10 2 7 5 2" xfId="4027"/>
    <cellStyle name="Millares 10 2 7 6" xfId="4028"/>
    <cellStyle name="Millares 10 2 7 6 2" xfId="4029"/>
    <cellStyle name="Millares 10 2 7 7" xfId="4030"/>
    <cellStyle name="Millares 10 2 7 7 2" xfId="4031"/>
    <cellStyle name="Millares 10 2 7 8" xfId="4032"/>
    <cellStyle name="Millares 10 2 7 8 2" xfId="4033"/>
    <cellStyle name="Millares 10 2 7 9" xfId="4034"/>
    <cellStyle name="Millares 10 2 7 9 2" xfId="4035"/>
    <cellStyle name="Millares 10 2 8" xfId="4036"/>
    <cellStyle name="Millares 10 2 8 2" xfId="4037"/>
    <cellStyle name="Millares 10 2 9" xfId="4038"/>
    <cellStyle name="Millares 10 2 9 2" xfId="4039"/>
    <cellStyle name="Millares 10 20" xfId="4040"/>
    <cellStyle name="Millares 10 20 2" xfId="4041"/>
    <cellStyle name="Millares 10 21" xfId="4042"/>
    <cellStyle name="Millares 10 21 2" xfId="4043"/>
    <cellStyle name="Millares 10 22" xfId="4044"/>
    <cellStyle name="Millares 10 22 2" xfId="4045"/>
    <cellStyle name="Millares 10 23" xfId="4046"/>
    <cellStyle name="Millares 10 23 2" xfId="4047"/>
    <cellStyle name="Millares 10 24" xfId="4048"/>
    <cellStyle name="Millares 10 24 2" xfId="4049"/>
    <cellStyle name="Millares 10 25" xfId="4050"/>
    <cellStyle name="Millares 10 25 2" xfId="4051"/>
    <cellStyle name="Millares 10 26" xfId="4052"/>
    <cellStyle name="Millares 10 26 2" xfId="4053"/>
    <cellStyle name="Millares 10 27" xfId="4054"/>
    <cellStyle name="Millares 10 3" xfId="4055"/>
    <cellStyle name="Millares 10 3 10" xfId="4056"/>
    <cellStyle name="Millares 10 3 10 2" xfId="4057"/>
    <cellStyle name="Millares 10 3 11" xfId="4058"/>
    <cellStyle name="Millares 10 3 11 2" xfId="4059"/>
    <cellStyle name="Millares 10 3 12" xfId="4060"/>
    <cellStyle name="Millares 10 3 12 2" xfId="4061"/>
    <cellStyle name="Millares 10 3 13" xfId="4062"/>
    <cellStyle name="Millares 10 3 13 2" xfId="4063"/>
    <cellStyle name="Millares 10 3 14" xfId="4064"/>
    <cellStyle name="Millares 10 3 14 2" xfId="4065"/>
    <cellStyle name="Millares 10 3 15" xfId="4066"/>
    <cellStyle name="Millares 10 3 15 2" xfId="4067"/>
    <cellStyle name="Millares 10 3 16" xfId="4068"/>
    <cellStyle name="Millares 10 3 16 2" xfId="4069"/>
    <cellStyle name="Millares 10 3 17" xfId="4070"/>
    <cellStyle name="Millares 10 3 17 2" xfId="4071"/>
    <cellStyle name="Millares 10 3 18" xfId="4072"/>
    <cellStyle name="Millares 10 3 18 2" xfId="4073"/>
    <cellStyle name="Millares 10 3 19" xfId="4074"/>
    <cellStyle name="Millares 10 3 19 2" xfId="4075"/>
    <cellStyle name="Millares 10 3 2" xfId="4076"/>
    <cellStyle name="Millares 10 3 2 10" xfId="4077"/>
    <cellStyle name="Millares 10 3 2 10 2" xfId="4078"/>
    <cellStyle name="Millares 10 3 2 11" xfId="4079"/>
    <cellStyle name="Millares 10 3 2 11 2" xfId="4080"/>
    <cellStyle name="Millares 10 3 2 12" xfId="4081"/>
    <cellStyle name="Millares 10 3 2 12 2" xfId="4082"/>
    <cellStyle name="Millares 10 3 2 13" xfId="4083"/>
    <cellStyle name="Millares 10 3 2 13 2" xfId="4084"/>
    <cellStyle name="Millares 10 3 2 14" xfId="4085"/>
    <cellStyle name="Millares 10 3 2 14 2" xfId="4086"/>
    <cellStyle name="Millares 10 3 2 15" xfId="4087"/>
    <cellStyle name="Millares 10 3 2 15 2" xfId="4088"/>
    <cellStyle name="Millares 10 3 2 16" xfId="4089"/>
    <cellStyle name="Millares 10 3 2 16 2" xfId="4090"/>
    <cellStyle name="Millares 10 3 2 17" xfId="4091"/>
    <cellStyle name="Millares 10 3 2 17 2" xfId="4092"/>
    <cellStyle name="Millares 10 3 2 18" xfId="4093"/>
    <cellStyle name="Millares 10 3 2 18 2" xfId="4094"/>
    <cellStyle name="Millares 10 3 2 19" xfId="4095"/>
    <cellStyle name="Millares 10 3 2 19 2" xfId="4096"/>
    <cellStyle name="Millares 10 3 2 2" xfId="4097"/>
    <cellStyle name="Millares 10 3 2 2 10" xfId="4098"/>
    <cellStyle name="Millares 10 3 2 2 10 2" xfId="4099"/>
    <cellStyle name="Millares 10 3 2 2 11" xfId="4100"/>
    <cellStyle name="Millares 10 3 2 2 11 2" xfId="4101"/>
    <cellStyle name="Millares 10 3 2 2 12" xfId="4102"/>
    <cellStyle name="Millares 10 3 2 2 12 2" xfId="4103"/>
    <cellStyle name="Millares 10 3 2 2 13" xfId="4104"/>
    <cellStyle name="Millares 10 3 2 2 2" xfId="4105"/>
    <cellStyle name="Millares 10 3 2 2 2 10" xfId="4106"/>
    <cellStyle name="Millares 10 3 2 2 2 10 2" xfId="4107"/>
    <cellStyle name="Millares 10 3 2 2 2 11" xfId="4108"/>
    <cellStyle name="Millares 10 3 2 2 2 2" xfId="4109"/>
    <cellStyle name="Millares 10 3 2 2 2 2 2" xfId="4110"/>
    <cellStyle name="Millares 10 3 2 2 2 3" xfId="4111"/>
    <cellStyle name="Millares 10 3 2 2 2 3 2" xfId="4112"/>
    <cellStyle name="Millares 10 3 2 2 2 4" xfId="4113"/>
    <cellStyle name="Millares 10 3 2 2 2 4 2" xfId="4114"/>
    <cellStyle name="Millares 10 3 2 2 2 5" xfId="4115"/>
    <cellStyle name="Millares 10 3 2 2 2 5 2" xfId="4116"/>
    <cellStyle name="Millares 10 3 2 2 2 6" xfId="4117"/>
    <cellStyle name="Millares 10 3 2 2 2 6 2" xfId="4118"/>
    <cellStyle name="Millares 10 3 2 2 2 7" xfId="4119"/>
    <cellStyle name="Millares 10 3 2 2 2 7 2" xfId="4120"/>
    <cellStyle name="Millares 10 3 2 2 2 8" xfId="4121"/>
    <cellStyle name="Millares 10 3 2 2 2 8 2" xfId="4122"/>
    <cellStyle name="Millares 10 3 2 2 2 9" xfId="4123"/>
    <cellStyle name="Millares 10 3 2 2 2 9 2" xfId="4124"/>
    <cellStyle name="Millares 10 3 2 2 3" xfId="4125"/>
    <cellStyle name="Millares 10 3 2 2 3 10" xfId="4126"/>
    <cellStyle name="Millares 10 3 2 2 3 10 2" xfId="4127"/>
    <cellStyle name="Millares 10 3 2 2 3 11" xfId="4128"/>
    <cellStyle name="Millares 10 3 2 2 3 2" xfId="4129"/>
    <cellStyle name="Millares 10 3 2 2 3 2 2" xfId="4130"/>
    <cellStyle name="Millares 10 3 2 2 3 3" xfId="4131"/>
    <cellStyle name="Millares 10 3 2 2 3 3 2" xfId="4132"/>
    <cellStyle name="Millares 10 3 2 2 3 4" xfId="4133"/>
    <cellStyle name="Millares 10 3 2 2 3 4 2" xfId="4134"/>
    <cellStyle name="Millares 10 3 2 2 3 5" xfId="4135"/>
    <cellStyle name="Millares 10 3 2 2 3 5 2" xfId="4136"/>
    <cellStyle name="Millares 10 3 2 2 3 6" xfId="4137"/>
    <cellStyle name="Millares 10 3 2 2 3 6 2" xfId="4138"/>
    <cellStyle name="Millares 10 3 2 2 3 7" xfId="4139"/>
    <cellStyle name="Millares 10 3 2 2 3 7 2" xfId="4140"/>
    <cellStyle name="Millares 10 3 2 2 3 8" xfId="4141"/>
    <cellStyle name="Millares 10 3 2 2 3 8 2" xfId="4142"/>
    <cellStyle name="Millares 10 3 2 2 3 9" xfId="4143"/>
    <cellStyle name="Millares 10 3 2 2 3 9 2" xfId="4144"/>
    <cellStyle name="Millares 10 3 2 2 4" xfId="4145"/>
    <cellStyle name="Millares 10 3 2 2 4 2" xfId="4146"/>
    <cellStyle name="Millares 10 3 2 2 5" xfId="4147"/>
    <cellStyle name="Millares 10 3 2 2 5 2" xfId="4148"/>
    <cellStyle name="Millares 10 3 2 2 6" xfId="4149"/>
    <cellStyle name="Millares 10 3 2 2 6 2" xfId="4150"/>
    <cellStyle name="Millares 10 3 2 2 7" xfId="4151"/>
    <cellStyle name="Millares 10 3 2 2 7 2" xfId="4152"/>
    <cellStyle name="Millares 10 3 2 2 8" xfId="4153"/>
    <cellStyle name="Millares 10 3 2 2 8 2" xfId="4154"/>
    <cellStyle name="Millares 10 3 2 2 9" xfId="4155"/>
    <cellStyle name="Millares 10 3 2 2 9 2" xfId="4156"/>
    <cellStyle name="Millares 10 3 2 20" xfId="4157"/>
    <cellStyle name="Millares 10 3 2 20 2" xfId="4158"/>
    <cellStyle name="Millares 10 3 2 21" xfId="4159"/>
    <cellStyle name="Millares 10 3 2 21 2" xfId="4160"/>
    <cellStyle name="Millares 10 3 2 22" xfId="4161"/>
    <cellStyle name="Millares 10 3 2 22 2" xfId="4162"/>
    <cellStyle name="Millares 10 3 2 23" xfId="4163"/>
    <cellStyle name="Millares 10 3 2 3" xfId="4164"/>
    <cellStyle name="Millares 10 3 2 3 10" xfId="4165"/>
    <cellStyle name="Millares 10 3 2 3 10 2" xfId="4166"/>
    <cellStyle name="Millares 10 3 2 3 11" xfId="4167"/>
    <cellStyle name="Millares 10 3 2 3 2" xfId="4168"/>
    <cellStyle name="Millares 10 3 2 3 2 2" xfId="4169"/>
    <cellStyle name="Millares 10 3 2 3 3" xfId="4170"/>
    <cellStyle name="Millares 10 3 2 3 3 2" xfId="4171"/>
    <cellStyle name="Millares 10 3 2 3 4" xfId="4172"/>
    <cellStyle name="Millares 10 3 2 3 4 2" xfId="4173"/>
    <cellStyle name="Millares 10 3 2 3 5" xfId="4174"/>
    <cellStyle name="Millares 10 3 2 3 5 2" xfId="4175"/>
    <cellStyle name="Millares 10 3 2 3 6" xfId="4176"/>
    <cellStyle name="Millares 10 3 2 3 6 2" xfId="4177"/>
    <cellStyle name="Millares 10 3 2 3 7" xfId="4178"/>
    <cellStyle name="Millares 10 3 2 3 7 2" xfId="4179"/>
    <cellStyle name="Millares 10 3 2 3 8" xfId="4180"/>
    <cellStyle name="Millares 10 3 2 3 8 2" xfId="4181"/>
    <cellStyle name="Millares 10 3 2 3 9" xfId="4182"/>
    <cellStyle name="Millares 10 3 2 3 9 2" xfId="4183"/>
    <cellStyle name="Millares 10 3 2 4" xfId="4184"/>
    <cellStyle name="Millares 10 3 2 4 10" xfId="4185"/>
    <cellStyle name="Millares 10 3 2 4 10 2" xfId="4186"/>
    <cellStyle name="Millares 10 3 2 4 11" xfId="4187"/>
    <cellStyle name="Millares 10 3 2 4 2" xfId="4188"/>
    <cellStyle name="Millares 10 3 2 4 2 2" xfId="4189"/>
    <cellStyle name="Millares 10 3 2 4 3" xfId="4190"/>
    <cellStyle name="Millares 10 3 2 4 3 2" xfId="4191"/>
    <cellStyle name="Millares 10 3 2 4 4" xfId="4192"/>
    <cellStyle name="Millares 10 3 2 4 4 2" xfId="4193"/>
    <cellStyle name="Millares 10 3 2 4 5" xfId="4194"/>
    <cellStyle name="Millares 10 3 2 4 5 2" xfId="4195"/>
    <cellStyle name="Millares 10 3 2 4 6" xfId="4196"/>
    <cellStyle name="Millares 10 3 2 4 6 2" xfId="4197"/>
    <cellStyle name="Millares 10 3 2 4 7" xfId="4198"/>
    <cellStyle name="Millares 10 3 2 4 7 2" xfId="4199"/>
    <cellStyle name="Millares 10 3 2 4 8" xfId="4200"/>
    <cellStyle name="Millares 10 3 2 4 8 2" xfId="4201"/>
    <cellStyle name="Millares 10 3 2 4 9" xfId="4202"/>
    <cellStyle name="Millares 10 3 2 4 9 2" xfId="4203"/>
    <cellStyle name="Millares 10 3 2 5" xfId="4204"/>
    <cellStyle name="Millares 10 3 2 5 2" xfId="4205"/>
    <cellStyle name="Millares 10 3 2 6" xfId="4206"/>
    <cellStyle name="Millares 10 3 2 6 2" xfId="4207"/>
    <cellStyle name="Millares 10 3 2 7" xfId="4208"/>
    <cellStyle name="Millares 10 3 2 7 2" xfId="4209"/>
    <cellStyle name="Millares 10 3 2 8" xfId="4210"/>
    <cellStyle name="Millares 10 3 2 8 2" xfId="4211"/>
    <cellStyle name="Millares 10 3 2 9" xfId="4212"/>
    <cellStyle name="Millares 10 3 2 9 2" xfId="4213"/>
    <cellStyle name="Millares 10 3 20" xfId="4214"/>
    <cellStyle name="Millares 10 3 20 2" xfId="4215"/>
    <cellStyle name="Millares 10 3 21" xfId="4216"/>
    <cellStyle name="Millares 10 3 21 2" xfId="4217"/>
    <cellStyle name="Millares 10 3 22" xfId="4218"/>
    <cellStyle name="Millares 10 3 22 2" xfId="4219"/>
    <cellStyle name="Millares 10 3 23" xfId="4220"/>
    <cellStyle name="Millares 10 3 23 2" xfId="4221"/>
    <cellStyle name="Millares 10 3 24" xfId="4222"/>
    <cellStyle name="Millares 10 3 24 2" xfId="4223"/>
    <cellStyle name="Millares 10 3 25" xfId="4224"/>
    <cellStyle name="Millares 10 3 3" xfId="4225"/>
    <cellStyle name="Millares 10 3 3 10" xfId="4226"/>
    <cellStyle name="Millares 10 3 3 10 2" xfId="4227"/>
    <cellStyle name="Millares 10 3 3 11" xfId="4228"/>
    <cellStyle name="Millares 10 3 3 11 2" xfId="4229"/>
    <cellStyle name="Millares 10 3 3 12" xfId="4230"/>
    <cellStyle name="Millares 10 3 3 12 2" xfId="4231"/>
    <cellStyle name="Millares 10 3 3 13" xfId="4232"/>
    <cellStyle name="Millares 10 3 3 13 2" xfId="4233"/>
    <cellStyle name="Millares 10 3 3 14" xfId="4234"/>
    <cellStyle name="Millares 10 3 3 14 2" xfId="4235"/>
    <cellStyle name="Millares 10 3 3 15" xfId="4236"/>
    <cellStyle name="Millares 10 3 3 15 2" xfId="4237"/>
    <cellStyle name="Millares 10 3 3 16" xfId="4238"/>
    <cellStyle name="Millares 10 3 3 16 2" xfId="4239"/>
    <cellStyle name="Millares 10 3 3 17" xfId="4240"/>
    <cellStyle name="Millares 10 3 3 17 2" xfId="4241"/>
    <cellStyle name="Millares 10 3 3 18" xfId="4242"/>
    <cellStyle name="Millares 10 3 3 18 2" xfId="4243"/>
    <cellStyle name="Millares 10 3 3 19" xfId="4244"/>
    <cellStyle name="Millares 10 3 3 19 2" xfId="4245"/>
    <cellStyle name="Millares 10 3 3 2" xfId="4246"/>
    <cellStyle name="Millares 10 3 3 2 10" xfId="4247"/>
    <cellStyle name="Millares 10 3 3 2 10 2" xfId="4248"/>
    <cellStyle name="Millares 10 3 3 2 11" xfId="4249"/>
    <cellStyle name="Millares 10 3 3 2 11 2" xfId="4250"/>
    <cellStyle name="Millares 10 3 3 2 12" xfId="4251"/>
    <cellStyle name="Millares 10 3 3 2 12 2" xfId="4252"/>
    <cellStyle name="Millares 10 3 3 2 13" xfId="4253"/>
    <cellStyle name="Millares 10 3 3 2 2" xfId="4254"/>
    <cellStyle name="Millares 10 3 3 2 2 10" xfId="4255"/>
    <cellStyle name="Millares 10 3 3 2 2 10 2" xfId="4256"/>
    <cellStyle name="Millares 10 3 3 2 2 11" xfId="4257"/>
    <cellStyle name="Millares 10 3 3 2 2 2" xfId="4258"/>
    <cellStyle name="Millares 10 3 3 2 2 2 2" xfId="4259"/>
    <cellStyle name="Millares 10 3 3 2 2 3" xfId="4260"/>
    <cellStyle name="Millares 10 3 3 2 2 3 2" xfId="4261"/>
    <cellStyle name="Millares 10 3 3 2 2 4" xfId="4262"/>
    <cellStyle name="Millares 10 3 3 2 2 4 2" xfId="4263"/>
    <cellStyle name="Millares 10 3 3 2 2 5" xfId="4264"/>
    <cellStyle name="Millares 10 3 3 2 2 5 2" xfId="4265"/>
    <cellStyle name="Millares 10 3 3 2 2 6" xfId="4266"/>
    <cellStyle name="Millares 10 3 3 2 2 6 2" xfId="4267"/>
    <cellStyle name="Millares 10 3 3 2 2 7" xfId="4268"/>
    <cellStyle name="Millares 10 3 3 2 2 7 2" xfId="4269"/>
    <cellStyle name="Millares 10 3 3 2 2 8" xfId="4270"/>
    <cellStyle name="Millares 10 3 3 2 2 8 2" xfId="4271"/>
    <cellStyle name="Millares 10 3 3 2 2 9" xfId="4272"/>
    <cellStyle name="Millares 10 3 3 2 2 9 2" xfId="4273"/>
    <cellStyle name="Millares 10 3 3 2 3" xfId="4274"/>
    <cellStyle name="Millares 10 3 3 2 3 10" xfId="4275"/>
    <cellStyle name="Millares 10 3 3 2 3 10 2" xfId="4276"/>
    <cellStyle name="Millares 10 3 3 2 3 11" xfId="4277"/>
    <cellStyle name="Millares 10 3 3 2 3 2" xfId="4278"/>
    <cellStyle name="Millares 10 3 3 2 3 2 2" xfId="4279"/>
    <cellStyle name="Millares 10 3 3 2 3 3" xfId="4280"/>
    <cellStyle name="Millares 10 3 3 2 3 3 2" xfId="4281"/>
    <cellStyle name="Millares 10 3 3 2 3 4" xfId="4282"/>
    <cellStyle name="Millares 10 3 3 2 3 4 2" xfId="4283"/>
    <cellStyle name="Millares 10 3 3 2 3 5" xfId="4284"/>
    <cellStyle name="Millares 10 3 3 2 3 5 2" xfId="4285"/>
    <cellStyle name="Millares 10 3 3 2 3 6" xfId="4286"/>
    <cellStyle name="Millares 10 3 3 2 3 6 2" xfId="4287"/>
    <cellStyle name="Millares 10 3 3 2 3 7" xfId="4288"/>
    <cellStyle name="Millares 10 3 3 2 3 7 2" xfId="4289"/>
    <cellStyle name="Millares 10 3 3 2 3 8" xfId="4290"/>
    <cellStyle name="Millares 10 3 3 2 3 8 2" xfId="4291"/>
    <cellStyle name="Millares 10 3 3 2 3 9" xfId="4292"/>
    <cellStyle name="Millares 10 3 3 2 3 9 2" xfId="4293"/>
    <cellStyle name="Millares 10 3 3 2 4" xfId="4294"/>
    <cellStyle name="Millares 10 3 3 2 4 2" xfId="4295"/>
    <cellStyle name="Millares 10 3 3 2 5" xfId="4296"/>
    <cellStyle name="Millares 10 3 3 2 5 2" xfId="4297"/>
    <cellStyle name="Millares 10 3 3 2 6" xfId="4298"/>
    <cellStyle name="Millares 10 3 3 2 6 2" xfId="4299"/>
    <cellStyle name="Millares 10 3 3 2 7" xfId="4300"/>
    <cellStyle name="Millares 10 3 3 2 7 2" xfId="4301"/>
    <cellStyle name="Millares 10 3 3 2 8" xfId="4302"/>
    <cellStyle name="Millares 10 3 3 2 8 2" xfId="4303"/>
    <cellStyle name="Millares 10 3 3 2 9" xfId="4304"/>
    <cellStyle name="Millares 10 3 3 2 9 2" xfId="4305"/>
    <cellStyle name="Millares 10 3 3 20" xfId="4306"/>
    <cellStyle name="Millares 10 3 3 20 2" xfId="4307"/>
    <cellStyle name="Millares 10 3 3 21" xfId="4308"/>
    <cellStyle name="Millares 10 3 3 21 2" xfId="4309"/>
    <cellStyle name="Millares 10 3 3 22" xfId="4310"/>
    <cellStyle name="Millares 10 3 3 22 2" xfId="4311"/>
    <cellStyle name="Millares 10 3 3 23" xfId="4312"/>
    <cellStyle name="Millares 10 3 3 3" xfId="4313"/>
    <cellStyle name="Millares 10 3 3 3 10" xfId="4314"/>
    <cellStyle name="Millares 10 3 3 3 10 2" xfId="4315"/>
    <cellStyle name="Millares 10 3 3 3 11" xfId="4316"/>
    <cellStyle name="Millares 10 3 3 3 2" xfId="4317"/>
    <cellStyle name="Millares 10 3 3 3 2 2" xfId="4318"/>
    <cellStyle name="Millares 10 3 3 3 3" xfId="4319"/>
    <cellStyle name="Millares 10 3 3 3 3 2" xfId="4320"/>
    <cellStyle name="Millares 10 3 3 3 4" xfId="4321"/>
    <cellStyle name="Millares 10 3 3 3 4 2" xfId="4322"/>
    <cellStyle name="Millares 10 3 3 3 5" xfId="4323"/>
    <cellStyle name="Millares 10 3 3 3 5 2" xfId="4324"/>
    <cellStyle name="Millares 10 3 3 3 6" xfId="4325"/>
    <cellStyle name="Millares 10 3 3 3 6 2" xfId="4326"/>
    <cellStyle name="Millares 10 3 3 3 7" xfId="4327"/>
    <cellStyle name="Millares 10 3 3 3 7 2" xfId="4328"/>
    <cellStyle name="Millares 10 3 3 3 8" xfId="4329"/>
    <cellStyle name="Millares 10 3 3 3 8 2" xfId="4330"/>
    <cellStyle name="Millares 10 3 3 3 9" xfId="4331"/>
    <cellStyle name="Millares 10 3 3 3 9 2" xfId="4332"/>
    <cellStyle name="Millares 10 3 3 4" xfId="4333"/>
    <cellStyle name="Millares 10 3 3 4 10" xfId="4334"/>
    <cellStyle name="Millares 10 3 3 4 10 2" xfId="4335"/>
    <cellStyle name="Millares 10 3 3 4 11" xfId="4336"/>
    <cellStyle name="Millares 10 3 3 4 2" xfId="4337"/>
    <cellStyle name="Millares 10 3 3 4 2 2" xfId="4338"/>
    <cellStyle name="Millares 10 3 3 4 3" xfId="4339"/>
    <cellStyle name="Millares 10 3 3 4 3 2" xfId="4340"/>
    <cellStyle name="Millares 10 3 3 4 4" xfId="4341"/>
    <cellStyle name="Millares 10 3 3 4 4 2" xfId="4342"/>
    <cellStyle name="Millares 10 3 3 4 5" xfId="4343"/>
    <cellStyle name="Millares 10 3 3 4 5 2" xfId="4344"/>
    <cellStyle name="Millares 10 3 3 4 6" xfId="4345"/>
    <cellStyle name="Millares 10 3 3 4 6 2" xfId="4346"/>
    <cellStyle name="Millares 10 3 3 4 7" xfId="4347"/>
    <cellStyle name="Millares 10 3 3 4 7 2" xfId="4348"/>
    <cellStyle name="Millares 10 3 3 4 8" xfId="4349"/>
    <cellStyle name="Millares 10 3 3 4 8 2" xfId="4350"/>
    <cellStyle name="Millares 10 3 3 4 9" xfId="4351"/>
    <cellStyle name="Millares 10 3 3 4 9 2" xfId="4352"/>
    <cellStyle name="Millares 10 3 3 5" xfId="4353"/>
    <cellStyle name="Millares 10 3 3 5 2" xfId="4354"/>
    <cellStyle name="Millares 10 3 3 6" xfId="4355"/>
    <cellStyle name="Millares 10 3 3 6 2" xfId="4356"/>
    <cellStyle name="Millares 10 3 3 7" xfId="4357"/>
    <cellStyle name="Millares 10 3 3 7 2" xfId="4358"/>
    <cellStyle name="Millares 10 3 3 8" xfId="4359"/>
    <cellStyle name="Millares 10 3 3 8 2" xfId="4360"/>
    <cellStyle name="Millares 10 3 3 9" xfId="4361"/>
    <cellStyle name="Millares 10 3 3 9 2" xfId="4362"/>
    <cellStyle name="Millares 10 3 4" xfId="4363"/>
    <cellStyle name="Millares 10 3 4 10" xfId="4364"/>
    <cellStyle name="Millares 10 3 4 10 2" xfId="4365"/>
    <cellStyle name="Millares 10 3 4 11" xfId="4366"/>
    <cellStyle name="Millares 10 3 4 11 2" xfId="4367"/>
    <cellStyle name="Millares 10 3 4 12" xfId="4368"/>
    <cellStyle name="Millares 10 3 4 12 2" xfId="4369"/>
    <cellStyle name="Millares 10 3 4 13" xfId="4370"/>
    <cellStyle name="Millares 10 3 4 2" xfId="4371"/>
    <cellStyle name="Millares 10 3 4 2 10" xfId="4372"/>
    <cellStyle name="Millares 10 3 4 2 10 2" xfId="4373"/>
    <cellStyle name="Millares 10 3 4 2 11" xfId="4374"/>
    <cellStyle name="Millares 10 3 4 2 2" xfId="4375"/>
    <cellStyle name="Millares 10 3 4 2 2 2" xfId="4376"/>
    <cellStyle name="Millares 10 3 4 2 3" xfId="4377"/>
    <cellStyle name="Millares 10 3 4 2 3 2" xfId="4378"/>
    <cellStyle name="Millares 10 3 4 2 4" xfId="4379"/>
    <cellStyle name="Millares 10 3 4 2 4 2" xfId="4380"/>
    <cellStyle name="Millares 10 3 4 2 5" xfId="4381"/>
    <cellStyle name="Millares 10 3 4 2 5 2" xfId="4382"/>
    <cellStyle name="Millares 10 3 4 2 6" xfId="4383"/>
    <cellStyle name="Millares 10 3 4 2 6 2" xfId="4384"/>
    <cellStyle name="Millares 10 3 4 2 7" xfId="4385"/>
    <cellStyle name="Millares 10 3 4 2 7 2" xfId="4386"/>
    <cellStyle name="Millares 10 3 4 2 8" xfId="4387"/>
    <cellStyle name="Millares 10 3 4 2 8 2" xfId="4388"/>
    <cellStyle name="Millares 10 3 4 2 9" xfId="4389"/>
    <cellStyle name="Millares 10 3 4 2 9 2" xfId="4390"/>
    <cellStyle name="Millares 10 3 4 3" xfId="4391"/>
    <cellStyle name="Millares 10 3 4 3 10" xfId="4392"/>
    <cellStyle name="Millares 10 3 4 3 10 2" xfId="4393"/>
    <cellStyle name="Millares 10 3 4 3 11" xfId="4394"/>
    <cellStyle name="Millares 10 3 4 3 2" xfId="4395"/>
    <cellStyle name="Millares 10 3 4 3 2 2" xfId="4396"/>
    <cellStyle name="Millares 10 3 4 3 3" xfId="4397"/>
    <cellStyle name="Millares 10 3 4 3 3 2" xfId="4398"/>
    <cellStyle name="Millares 10 3 4 3 4" xfId="4399"/>
    <cellStyle name="Millares 10 3 4 3 4 2" xfId="4400"/>
    <cellStyle name="Millares 10 3 4 3 5" xfId="4401"/>
    <cellStyle name="Millares 10 3 4 3 5 2" xfId="4402"/>
    <cellStyle name="Millares 10 3 4 3 6" xfId="4403"/>
    <cellStyle name="Millares 10 3 4 3 6 2" xfId="4404"/>
    <cellStyle name="Millares 10 3 4 3 7" xfId="4405"/>
    <cellStyle name="Millares 10 3 4 3 7 2" xfId="4406"/>
    <cellStyle name="Millares 10 3 4 3 8" xfId="4407"/>
    <cellStyle name="Millares 10 3 4 3 8 2" xfId="4408"/>
    <cellStyle name="Millares 10 3 4 3 9" xfId="4409"/>
    <cellStyle name="Millares 10 3 4 3 9 2" xfId="4410"/>
    <cellStyle name="Millares 10 3 4 4" xfId="4411"/>
    <cellStyle name="Millares 10 3 4 4 2" xfId="4412"/>
    <cellStyle name="Millares 10 3 4 5" xfId="4413"/>
    <cellStyle name="Millares 10 3 4 5 2" xfId="4414"/>
    <cellStyle name="Millares 10 3 4 6" xfId="4415"/>
    <cellStyle name="Millares 10 3 4 6 2" xfId="4416"/>
    <cellStyle name="Millares 10 3 4 7" xfId="4417"/>
    <cellStyle name="Millares 10 3 4 7 2" xfId="4418"/>
    <cellStyle name="Millares 10 3 4 8" xfId="4419"/>
    <cellStyle name="Millares 10 3 4 8 2" xfId="4420"/>
    <cellStyle name="Millares 10 3 4 9" xfId="4421"/>
    <cellStyle name="Millares 10 3 4 9 2" xfId="4422"/>
    <cellStyle name="Millares 10 3 5" xfId="4423"/>
    <cellStyle name="Millares 10 3 5 10" xfId="4424"/>
    <cellStyle name="Millares 10 3 5 10 2" xfId="4425"/>
    <cellStyle name="Millares 10 3 5 11" xfId="4426"/>
    <cellStyle name="Millares 10 3 5 2" xfId="4427"/>
    <cellStyle name="Millares 10 3 5 2 2" xfId="4428"/>
    <cellStyle name="Millares 10 3 5 3" xfId="4429"/>
    <cellStyle name="Millares 10 3 5 3 2" xfId="4430"/>
    <cellStyle name="Millares 10 3 5 4" xfId="4431"/>
    <cellStyle name="Millares 10 3 5 4 2" xfId="4432"/>
    <cellStyle name="Millares 10 3 5 5" xfId="4433"/>
    <cellStyle name="Millares 10 3 5 5 2" xfId="4434"/>
    <cellStyle name="Millares 10 3 5 6" xfId="4435"/>
    <cellStyle name="Millares 10 3 5 6 2" xfId="4436"/>
    <cellStyle name="Millares 10 3 5 7" xfId="4437"/>
    <cellStyle name="Millares 10 3 5 7 2" xfId="4438"/>
    <cellStyle name="Millares 10 3 5 8" xfId="4439"/>
    <cellStyle name="Millares 10 3 5 8 2" xfId="4440"/>
    <cellStyle name="Millares 10 3 5 9" xfId="4441"/>
    <cellStyle name="Millares 10 3 5 9 2" xfId="4442"/>
    <cellStyle name="Millares 10 3 6" xfId="4443"/>
    <cellStyle name="Millares 10 3 6 10" xfId="4444"/>
    <cellStyle name="Millares 10 3 6 10 2" xfId="4445"/>
    <cellStyle name="Millares 10 3 6 11" xfId="4446"/>
    <cellStyle name="Millares 10 3 6 2" xfId="4447"/>
    <cellStyle name="Millares 10 3 6 2 2" xfId="4448"/>
    <cellStyle name="Millares 10 3 6 3" xfId="4449"/>
    <cellStyle name="Millares 10 3 6 3 2" xfId="4450"/>
    <cellStyle name="Millares 10 3 6 4" xfId="4451"/>
    <cellStyle name="Millares 10 3 6 4 2" xfId="4452"/>
    <cellStyle name="Millares 10 3 6 5" xfId="4453"/>
    <cellStyle name="Millares 10 3 6 5 2" xfId="4454"/>
    <cellStyle name="Millares 10 3 6 6" xfId="4455"/>
    <cellStyle name="Millares 10 3 6 6 2" xfId="4456"/>
    <cellStyle name="Millares 10 3 6 7" xfId="4457"/>
    <cellStyle name="Millares 10 3 6 7 2" xfId="4458"/>
    <cellStyle name="Millares 10 3 6 8" xfId="4459"/>
    <cellStyle name="Millares 10 3 6 8 2" xfId="4460"/>
    <cellStyle name="Millares 10 3 6 9" xfId="4461"/>
    <cellStyle name="Millares 10 3 6 9 2" xfId="4462"/>
    <cellStyle name="Millares 10 3 7" xfId="4463"/>
    <cellStyle name="Millares 10 3 7 2" xfId="4464"/>
    <cellStyle name="Millares 10 3 8" xfId="4465"/>
    <cellStyle name="Millares 10 3 8 2" xfId="4466"/>
    <cellStyle name="Millares 10 3 9" xfId="4467"/>
    <cellStyle name="Millares 10 3 9 2" xfId="4468"/>
    <cellStyle name="Millares 10 4" xfId="4469"/>
    <cellStyle name="Millares 10 4 10" xfId="4470"/>
    <cellStyle name="Millares 10 4 10 2" xfId="4471"/>
    <cellStyle name="Millares 10 4 11" xfId="4472"/>
    <cellStyle name="Millares 10 4 11 2" xfId="4473"/>
    <cellStyle name="Millares 10 4 12" xfId="4474"/>
    <cellStyle name="Millares 10 4 12 2" xfId="4475"/>
    <cellStyle name="Millares 10 4 13" xfId="4476"/>
    <cellStyle name="Millares 10 4 13 2" xfId="4477"/>
    <cellStyle name="Millares 10 4 14" xfId="4478"/>
    <cellStyle name="Millares 10 4 14 2" xfId="4479"/>
    <cellStyle name="Millares 10 4 15" xfId="4480"/>
    <cellStyle name="Millares 10 4 15 2" xfId="4481"/>
    <cellStyle name="Millares 10 4 16" xfId="4482"/>
    <cellStyle name="Millares 10 4 16 2" xfId="4483"/>
    <cellStyle name="Millares 10 4 17" xfId="4484"/>
    <cellStyle name="Millares 10 4 17 2" xfId="4485"/>
    <cellStyle name="Millares 10 4 18" xfId="4486"/>
    <cellStyle name="Millares 10 4 18 2" xfId="4487"/>
    <cellStyle name="Millares 10 4 19" xfId="4488"/>
    <cellStyle name="Millares 10 4 19 2" xfId="4489"/>
    <cellStyle name="Millares 10 4 2" xfId="4490"/>
    <cellStyle name="Millares 10 4 2 10" xfId="4491"/>
    <cellStyle name="Millares 10 4 2 10 2" xfId="4492"/>
    <cellStyle name="Millares 10 4 2 11" xfId="4493"/>
    <cellStyle name="Millares 10 4 2 11 2" xfId="4494"/>
    <cellStyle name="Millares 10 4 2 12" xfId="4495"/>
    <cellStyle name="Millares 10 4 2 12 2" xfId="4496"/>
    <cellStyle name="Millares 10 4 2 13" xfId="4497"/>
    <cellStyle name="Millares 10 4 2 2" xfId="4498"/>
    <cellStyle name="Millares 10 4 2 2 10" xfId="4499"/>
    <cellStyle name="Millares 10 4 2 2 10 2" xfId="4500"/>
    <cellStyle name="Millares 10 4 2 2 11" xfId="4501"/>
    <cellStyle name="Millares 10 4 2 2 2" xfId="4502"/>
    <cellStyle name="Millares 10 4 2 2 2 2" xfId="4503"/>
    <cellStyle name="Millares 10 4 2 2 3" xfId="4504"/>
    <cellStyle name="Millares 10 4 2 2 3 2" xfId="4505"/>
    <cellStyle name="Millares 10 4 2 2 4" xfId="4506"/>
    <cellStyle name="Millares 10 4 2 2 4 2" xfId="4507"/>
    <cellStyle name="Millares 10 4 2 2 5" xfId="4508"/>
    <cellStyle name="Millares 10 4 2 2 5 2" xfId="4509"/>
    <cellStyle name="Millares 10 4 2 2 6" xfId="4510"/>
    <cellStyle name="Millares 10 4 2 2 6 2" xfId="4511"/>
    <cellStyle name="Millares 10 4 2 2 7" xfId="4512"/>
    <cellStyle name="Millares 10 4 2 2 7 2" xfId="4513"/>
    <cellStyle name="Millares 10 4 2 2 8" xfId="4514"/>
    <cellStyle name="Millares 10 4 2 2 8 2" xfId="4515"/>
    <cellStyle name="Millares 10 4 2 2 9" xfId="4516"/>
    <cellStyle name="Millares 10 4 2 2 9 2" xfId="4517"/>
    <cellStyle name="Millares 10 4 2 3" xfId="4518"/>
    <cellStyle name="Millares 10 4 2 3 10" xfId="4519"/>
    <cellStyle name="Millares 10 4 2 3 10 2" xfId="4520"/>
    <cellStyle name="Millares 10 4 2 3 11" xfId="4521"/>
    <cellStyle name="Millares 10 4 2 3 2" xfId="4522"/>
    <cellStyle name="Millares 10 4 2 3 2 2" xfId="4523"/>
    <cellStyle name="Millares 10 4 2 3 3" xfId="4524"/>
    <cellStyle name="Millares 10 4 2 3 3 2" xfId="4525"/>
    <cellStyle name="Millares 10 4 2 3 4" xfId="4526"/>
    <cellStyle name="Millares 10 4 2 3 4 2" xfId="4527"/>
    <cellStyle name="Millares 10 4 2 3 5" xfId="4528"/>
    <cellStyle name="Millares 10 4 2 3 5 2" xfId="4529"/>
    <cellStyle name="Millares 10 4 2 3 6" xfId="4530"/>
    <cellStyle name="Millares 10 4 2 3 6 2" xfId="4531"/>
    <cellStyle name="Millares 10 4 2 3 7" xfId="4532"/>
    <cellStyle name="Millares 10 4 2 3 7 2" xfId="4533"/>
    <cellStyle name="Millares 10 4 2 3 8" xfId="4534"/>
    <cellStyle name="Millares 10 4 2 3 8 2" xfId="4535"/>
    <cellStyle name="Millares 10 4 2 3 9" xfId="4536"/>
    <cellStyle name="Millares 10 4 2 3 9 2" xfId="4537"/>
    <cellStyle name="Millares 10 4 2 4" xfId="4538"/>
    <cellStyle name="Millares 10 4 2 4 2" xfId="4539"/>
    <cellStyle name="Millares 10 4 2 5" xfId="4540"/>
    <cellStyle name="Millares 10 4 2 5 2" xfId="4541"/>
    <cellStyle name="Millares 10 4 2 6" xfId="4542"/>
    <cellStyle name="Millares 10 4 2 6 2" xfId="4543"/>
    <cellStyle name="Millares 10 4 2 7" xfId="4544"/>
    <cellStyle name="Millares 10 4 2 7 2" xfId="4545"/>
    <cellStyle name="Millares 10 4 2 8" xfId="4546"/>
    <cellStyle name="Millares 10 4 2 8 2" xfId="4547"/>
    <cellStyle name="Millares 10 4 2 9" xfId="4548"/>
    <cellStyle name="Millares 10 4 2 9 2" xfId="4549"/>
    <cellStyle name="Millares 10 4 20" xfId="4550"/>
    <cellStyle name="Millares 10 4 20 2" xfId="4551"/>
    <cellStyle name="Millares 10 4 21" xfId="4552"/>
    <cellStyle name="Millares 10 4 21 2" xfId="4553"/>
    <cellStyle name="Millares 10 4 22" xfId="4554"/>
    <cellStyle name="Millares 10 4 22 2" xfId="4555"/>
    <cellStyle name="Millares 10 4 23" xfId="4556"/>
    <cellStyle name="Millares 10 4 3" xfId="4557"/>
    <cellStyle name="Millares 10 4 3 10" xfId="4558"/>
    <cellStyle name="Millares 10 4 3 10 2" xfId="4559"/>
    <cellStyle name="Millares 10 4 3 11" xfId="4560"/>
    <cellStyle name="Millares 10 4 3 2" xfId="4561"/>
    <cellStyle name="Millares 10 4 3 2 2" xfId="4562"/>
    <cellStyle name="Millares 10 4 3 3" xfId="4563"/>
    <cellStyle name="Millares 10 4 3 3 2" xfId="4564"/>
    <cellStyle name="Millares 10 4 3 4" xfId="4565"/>
    <cellStyle name="Millares 10 4 3 4 2" xfId="4566"/>
    <cellStyle name="Millares 10 4 3 5" xfId="4567"/>
    <cellStyle name="Millares 10 4 3 5 2" xfId="4568"/>
    <cellStyle name="Millares 10 4 3 6" xfId="4569"/>
    <cellStyle name="Millares 10 4 3 6 2" xfId="4570"/>
    <cellStyle name="Millares 10 4 3 7" xfId="4571"/>
    <cellStyle name="Millares 10 4 3 7 2" xfId="4572"/>
    <cellStyle name="Millares 10 4 3 8" xfId="4573"/>
    <cellStyle name="Millares 10 4 3 8 2" xfId="4574"/>
    <cellStyle name="Millares 10 4 3 9" xfId="4575"/>
    <cellStyle name="Millares 10 4 3 9 2" xfId="4576"/>
    <cellStyle name="Millares 10 4 4" xfId="4577"/>
    <cellStyle name="Millares 10 4 4 10" xfId="4578"/>
    <cellStyle name="Millares 10 4 4 10 2" xfId="4579"/>
    <cellStyle name="Millares 10 4 4 11" xfId="4580"/>
    <cellStyle name="Millares 10 4 4 2" xfId="4581"/>
    <cellStyle name="Millares 10 4 4 2 2" xfId="4582"/>
    <cellStyle name="Millares 10 4 4 3" xfId="4583"/>
    <cellStyle name="Millares 10 4 4 3 2" xfId="4584"/>
    <cellStyle name="Millares 10 4 4 4" xfId="4585"/>
    <cellStyle name="Millares 10 4 4 4 2" xfId="4586"/>
    <cellStyle name="Millares 10 4 4 5" xfId="4587"/>
    <cellStyle name="Millares 10 4 4 5 2" xfId="4588"/>
    <cellStyle name="Millares 10 4 4 6" xfId="4589"/>
    <cellStyle name="Millares 10 4 4 6 2" xfId="4590"/>
    <cellStyle name="Millares 10 4 4 7" xfId="4591"/>
    <cellStyle name="Millares 10 4 4 7 2" xfId="4592"/>
    <cellStyle name="Millares 10 4 4 8" xfId="4593"/>
    <cellStyle name="Millares 10 4 4 8 2" xfId="4594"/>
    <cellStyle name="Millares 10 4 4 9" xfId="4595"/>
    <cellStyle name="Millares 10 4 4 9 2" xfId="4596"/>
    <cellStyle name="Millares 10 4 5" xfId="4597"/>
    <cellStyle name="Millares 10 4 5 2" xfId="4598"/>
    <cellStyle name="Millares 10 4 6" xfId="4599"/>
    <cellStyle name="Millares 10 4 6 2" xfId="4600"/>
    <cellStyle name="Millares 10 4 7" xfId="4601"/>
    <cellStyle name="Millares 10 4 7 2" xfId="4602"/>
    <cellStyle name="Millares 10 4 8" xfId="4603"/>
    <cellStyle name="Millares 10 4 8 2" xfId="4604"/>
    <cellStyle name="Millares 10 4 9" xfId="4605"/>
    <cellStyle name="Millares 10 4 9 2" xfId="4606"/>
    <cellStyle name="Millares 10 5" xfId="4607"/>
    <cellStyle name="Millares 10 5 10" xfId="4608"/>
    <cellStyle name="Millares 10 5 10 2" xfId="4609"/>
    <cellStyle name="Millares 10 5 11" xfId="4610"/>
    <cellStyle name="Millares 10 5 11 2" xfId="4611"/>
    <cellStyle name="Millares 10 5 12" xfId="4612"/>
    <cellStyle name="Millares 10 5 12 2" xfId="4613"/>
    <cellStyle name="Millares 10 5 13" xfId="4614"/>
    <cellStyle name="Millares 10 5 13 2" xfId="4615"/>
    <cellStyle name="Millares 10 5 14" xfId="4616"/>
    <cellStyle name="Millares 10 5 14 2" xfId="4617"/>
    <cellStyle name="Millares 10 5 15" xfId="4618"/>
    <cellStyle name="Millares 10 5 15 2" xfId="4619"/>
    <cellStyle name="Millares 10 5 16" xfId="4620"/>
    <cellStyle name="Millares 10 5 16 2" xfId="4621"/>
    <cellStyle name="Millares 10 5 17" xfId="4622"/>
    <cellStyle name="Millares 10 5 17 2" xfId="4623"/>
    <cellStyle name="Millares 10 5 18" xfId="4624"/>
    <cellStyle name="Millares 10 5 18 2" xfId="4625"/>
    <cellStyle name="Millares 10 5 19" xfId="4626"/>
    <cellStyle name="Millares 10 5 19 2" xfId="4627"/>
    <cellStyle name="Millares 10 5 2" xfId="4628"/>
    <cellStyle name="Millares 10 5 2 10" xfId="4629"/>
    <cellStyle name="Millares 10 5 2 10 2" xfId="4630"/>
    <cellStyle name="Millares 10 5 2 11" xfId="4631"/>
    <cellStyle name="Millares 10 5 2 11 2" xfId="4632"/>
    <cellStyle name="Millares 10 5 2 12" xfId="4633"/>
    <cellStyle name="Millares 10 5 2 12 2" xfId="4634"/>
    <cellStyle name="Millares 10 5 2 13" xfId="4635"/>
    <cellStyle name="Millares 10 5 2 2" xfId="4636"/>
    <cellStyle name="Millares 10 5 2 2 10" xfId="4637"/>
    <cellStyle name="Millares 10 5 2 2 10 2" xfId="4638"/>
    <cellStyle name="Millares 10 5 2 2 11" xfId="4639"/>
    <cellStyle name="Millares 10 5 2 2 2" xfId="4640"/>
    <cellStyle name="Millares 10 5 2 2 2 2" xfId="4641"/>
    <cellStyle name="Millares 10 5 2 2 3" xfId="4642"/>
    <cellStyle name="Millares 10 5 2 2 3 2" xfId="4643"/>
    <cellStyle name="Millares 10 5 2 2 4" xfId="4644"/>
    <cellStyle name="Millares 10 5 2 2 4 2" xfId="4645"/>
    <cellStyle name="Millares 10 5 2 2 5" xfId="4646"/>
    <cellStyle name="Millares 10 5 2 2 5 2" xfId="4647"/>
    <cellStyle name="Millares 10 5 2 2 6" xfId="4648"/>
    <cellStyle name="Millares 10 5 2 2 6 2" xfId="4649"/>
    <cellStyle name="Millares 10 5 2 2 7" xfId="4650"/>
    <cellStyle name="Millares 10 5 2 2 7 2" xfId="4651"/>
    <cellStyle name="Millares 10 5 2 2 8" xfId="4652"/>
    <cellStyle name="Millares 10 5 2 2 8 2" xfId="4653"/>
    <cellStyle name="Millares 10 5 2 2 9" xfId="4654"/>
    <cellStyle name="Millares 10 5 2 2 9 2" xfId="4655"/>
    <cellStyle name="Millares 10 5 2 3" xfId="4656"/>
    <cellStyle name="Millares 10 5 2 3 10" xfId="4657"/>
    <cellStyle name="Millares 10 5 2 3 10 2" xfId="4658"/>
    <cellStyle name="Millares 10 5 2 3 11" xfId="4659"/>
    <cellStyle name="Millares 10 5 2 3 2" xfId="4660"/>
    <cellStyle name="Millares 10 5 2 3 2 2" xfId="4661"/>
    <cellStyle name="Millares 10 5 2 3 3" xfId="4662"/>
    <cellStyle name="Millares 10 5 2 3 3 2" xfId="4663"/>
    <cellStyle name="Millares 10 5 2 3 4" xfId="4664"/>
    <cellStyle name="Millares 10 5 2 3 4 2" xfId="4665"/>
    <cellStyle name="Millares 10 5 2 3 5" xfId="4666"/>
    <cellStyle name="Millares 10 5 2 3 5 2" xfId="4667"/>
    <cellStyle name="Millares 10 5 2 3 6" xfId="4668"/>
    <cellStyle name="Millares 10 5 2 3 6 2" xfId="4669"/>
    <cellStyle name="Millares 10 5 2 3 7" xfId="4670"/>
    <cellStyle name="Millares 10 5 2 3 7 2" xfId="4671"/>
    <cellStyle name="Millares 10 5 2 3 8" xfId="4672"/>
    <cellStyle name="Millares 10 5 2 3 8 2" xfId="4673"/>
    <cellStyle name="Millares 10 5 2 3 9" xfId="4674"/>
    <cellStyle name="Millares 10 5 2 3 9 2" xfId="4675"/>
    <cellStyle name="Millares 10 5 2 4" xfId="4676"/>
    <cellStyle name="Millares 10 5 2 4 2" xfId="4677"/>
    <cellStyle name="Millares 10 5 2 5" xfId="4678"/>
    <cellStyle name="Millares 10 5 2 5 2" xfId="4679"/>
    <cellStyle name="Millares 10 5 2 6" xfId="4680"/>
    <cellStyle name="Millares 10 5 2 6 2" xfId="4681"/>
    <cellStyle name="Millares 10 5 2 7" xfId="4682"/>
    <cellStyle name="Millares 10 5 2 7 2" xfId="4683"/>
    <cellStyle name="Millares 10 5 2 8" xfId="4684"/>
    <cellStyle name="Millares 10 5 2 8 2" xfId="4685"/>
    <cellStyle name="Millares 10 5 2 9" xfId="4686"/>
    <cellStyle name="Millares 10 5 2 9 2" xfId="4687"/>
    <cellStyle name="Millares 10 5 20" xfId="4688"/>
    <cellStyle name="Millares 10 5 20 2" xfId="4689"/>
    <cellStyle name="Millares 10 5 21" xfId="4690"/>
    <cellStyle name="Millares 10 5 21 2" xfId="4691"/>
    <cellStyle name="Millares 10 5 22" xfId="4692"/>
    <cellStyle name="Millares 10 5 22 2" xfId="4693"/>
    <cellStyle name="Millares 10 5 23" xfId="4694"/>
    <cellStyle name="Millares 10 5 3" xfId="4695"/>
    <cellStyle name="Millares 10 5 3 10" xfId="4696"/>
    <cellStyle name="Millares 10 5 3 10 2" xfId="4697"/>
    <cellStyle name="Millares 10 5 3 11" xfId="4698"/>
    <cellStyle name="Millares 10 5 3 2" xfId="4699"/>
    <cellStyle name="Millares 10 5 3 2 2" xfId="4700"/>
    <cellStyle name="Millares 10 5 3 3" xfId="4701"/>
    <cellStyle name="Millares 10 5 3 3 2" xfId="4702"/>
    <cellStyle name="Millares 10 5 3 4" xfId="4703"/>
    <cellStyle name="Millares 10 5 3 4 2" xfId="4704"/>
    <cellStyle name="Millares 10 5 3 5" xfId="4705"/>
    <cellStyle name="Millares 10 5 3 5 2" xfId="4706"/>
    <cellStyle name="Millares 10 5 3 6" xfId="4707"/>
    <cellStyle name="Millares 10 5 3 6 2" xfId="4708"/>
    <cellStyle name="Millares 10 5 3 7" xfId="4709"/>
    <cellStyle name="Millares 10 5 3 7 2" xfId="4710"/>
    <cellStyle name="Millares 10 5 3 8" xfId="4711"/>
    <cellStyle name="Millares 10 5 3 8 2" xfId="4712"/>
    <cellStyle name="Millares 10 5 3 9" xfId="4713"/>
    <cellStyle name="Millares 10 5 3 9 2" xfId="4714"/>
    <cellStyle name="Millares 10 5 4" xfId="4715"/>
    <cellStyle name="Millares 10 5 4 10" xfId="4716"/>
    <cellStyle name="Millares 10 5 4 10 2" xfId="4717"/>
    <cellStyle name="Millares 10 5 4 11" xfId="4718"/>
    <cellStyle name="Millares 10 5 4 2" xfId="4719"/>
    <cellStyle name="Millares 10 5 4 2 2" xfId="4720"/>
    <cellStyle name="Millares 10 5 4 3" xfId="4721"/>
    <cellStyle name="Millares 10 5 4 3 2" xfId="4722"/>
    <cellStyle name="Millares 10 5 4 4" xfId="4723"/>
    <cellStyle name="Millares 10 5 4 4 2" xfId="4724"/>
    <cellStyle name="Millares 10 5 4 5" xfId="4725"/>
    <cellStyle name="Millares 10 5 4 5 2" xfId="4726"/>
    <cellStyle name="Millares 10 5 4 6" xfId="4727"/>
    <cellStyle name="Millares 10 5 4 6 2" xfId="4728"/>
    <cellStyle name="Millares 10 5 4 7" xfId="4729"/>
    <cellStyle name="Millares 10 5 4 7 2" xfId="4730"/>
    <cellStyle name="Millares 10 5 4 8" xfId="4731"/>
    <cellStyle name="Millares 10 5 4 8 2" xfId="4732"/>
    <cellStyle name="Millares 10 5 4 9" xfId="4733"/>
    <cellStyle name="Millares 10 5 4 9 2" xfId="4734"/>
    <cellStyle name="Millares 10 5 5" xfId="4735"/>
    <cellStyle name="Millares 10 5 5 2" xfId="4736"/>
    <cellStyle name="Millares 10 5 6" xfId="4737"/>
    <cellStyle name="Millares 10 5 6 2" xfId="4738"/>
    <cellStyle name="Millares 10 5 7" xfId="4739"/>
    <cellStyle name="Millares 10 5 7 2" xfId="4740"/>
    <cellStyle name="Millares 10 5 8" xfId="4741"/>
    <cellStyle name="Millares 10 5 8 2" xfId="4742"/>
    <cellStyle name="Millares 10 5 9" xfId="4743"/>
    <cellStyle name="Millares 10 5 9 2" xfId="4744"/>
    <cellStyle name="Millares 10 6" xfId="4745"/>
    <cellStyle name="Millares 10 6 10" xfId="4746"/>
    <cellStyle name="Millares 10 6 10 2" xfId="4747"/>
    <cellStyle name="Millares 10 6 11" xfId="4748"/>
    <cellStyle name="Millares 10 6 11 2" xfId="4749"/>
    <cellStyle name="Millares 10 6 12" xfId="4750"/>
    <cellStyle name="Millares 10 6 12 2" xfId="4751"/>
    <cellStyle name="Millares 10 6 13" xfId="4752"/>
    <cellStyle name="Millares 10 6 2" xfId="4753"/>
    <cellStyle name="Millares 10 6 2 10" xfId="4754"/>
    <cellStyle name="Millares 10 6 2 10 2" xfId="4755"/>
    <cellStyle name="Millares 10 6 2 11" xfId="4756"/>
    <cellStyle name="Millares 10 6 2 2" xfId="4757"/>
    <cellStyle name="Millares 10 6 2 2 2" xfId="4758"/>
    <cellStyle name="Millares 10 6 2 3" xfId="4759"/>
    <cellStyle name="Millares 10 6 2 3 2" xfId="4760"/>
    <cellStyle name="Millares 10 6 2 4" xfId="4761"/>
    <cellStyle name="Millares 10 6 2 4 2" xfId="4762"/>
    <cellStyle name="Millares 10 6 2 5" xfId="4763"/>
    <cellStyle name="Millares 10 6 2 5 2" xfId="4764"/>
    <cellStyle name="Millares 10 6 2 6" xfId="4765"/>
    <cellStyle name="Millares 10 6 2 6 2" xfId="4766"/>
    <cellStyle name="Millares 10 6 2 7" xfId="4767"/>
    <cellStyle name="Millares 10 6 2 7 2" xfId="4768"/>
    <cellStyle name="Millares 10 6 2 8" xfId="4769"/>
    <cellStyle name="Millares 10 6 2 8 2" xfId="4770"/>
    <cellStyle name="Millares 10 6 2 9" xfId="4771"/>
    <cellStyle name="Millares 10 6 2 9 2" xfId="4772"/>
    <cellStyle name="Millares 10 6 3" xfId="4773"/>
    <cellStyle name="Millares 10 6 3 10" xfId="4774"/>
    <cellStyle name="Millares 10 6 3 10 2" xfId="4775"/>
    <cellStyle name="Millares 10 6 3 11" xfId="4776"/>
    <cellStyle name="Millares 10 6 3 2" xfId="4777"/>
    <cellStyle name="Millares 10 6 3 2 2" xfId="4778"/>
    <cellStyle name="Millares 10 6 3 3" xfId="4779"/>
    <cellStyle name="Millares 10 6 3 3 2" xfId="4780"/>
    <cellStyle name="Millares 10 6 3 4" xfId="4781"/>
    <cellStyle name="Millares 10 6 3 4 2" xfId="4782"/>
    <cellStyle name="Millares 10 6 3 5" xfId="4783"/>
    <cellStyle name="Millares 10 6 3 5 2" xfId="4784"/>
    <cellStyle name="Millares 10 6 3 6" xfId="4785"/>
    <cellStyle name="Millares 10 6 3 6 2" xfId="4786"/>
    <cellStyle name="Millares 10 6 3 7" xfId="4787"/>
    <cellStyle name="Millares 10 6 3 7 2" xfId="4788"/>
    <cellStyle name="Millares 10 6 3 8" xfId="4789"/>
    <cellStyle name="Millares 10 6 3 8 2" xfId="4790"/>
    <cellStyle name="Millares 10 6 3 9" xfId="4791"/>
    <cellStyle name="Millares 10 6 3 9 2" xfId="4792"/>
    <cellStyle name="Millares 10 6 4" xfId="4793"/>
    <cellStyle name="Millares 10 6 4 2" xfId="4794"/>
    <cellStyle name="Millares 10 6 5" xfId="4795"/>
    <cellStyle name="Millares 10 6 5 2" xfId="4796"/>
    <cellStyle name="Millares 10 6 6" xfId="4797"/>
    <cellStyle name="Millares 10 6 6 2" xfId="4798"/>
    <cellStyle name="Millares 10 6 7" xfId="4799"/>
    <cellStyle name="Millares 10 6 7 2" xfId="4800"/>
    <cellStyle name="Millares 10 6 8" xfId="4801"/>
    <cellStyle name="Millares 10 6 8 2" xfId="4802"/>
    <cellStyle name="Millares 10 6 9" xfId="4803"/>
    <cellStyle name="Millares 10 6 9 2" xfId="4804"/>
    <cellStyle name="Millares 10 7" xfId="4805"/>
    <cellStyle name="Millares 10 7 10" xfId="4806"/>
    <cellStyle name="Millares 10 7 10 2" xfId="4807"/>
    <cellStyle name="Millares 10 7 11" xfId="4808"/>
    <cellStyle name="Millares 10 7 2" xfId="4809"/>
    <cellStyle name="Millares 10 7 2 2" xfId="4810"/>
    <cellStyle name="Millares 10 7 3" xfId="4811"/>
    <cellStyle name="Millares 10 7 3 2" xfId="4812"/>
    <cellStyle name="Millares 10 7 4" xfId="4813"/>
    <cellStyle name="Millares 10 7 4 2" xfId="4814"/>
    <cellStyle name="Millares 10 7 5" xfId="4815"/>
    <cellStyle name="Millares 10 7 5 2" xfId="4816"/>
    <cellStyle name="Millares 10 7 6" xfId="4817"/>
    <cellStyle name="Millares 10 7 6 2" xfId="4818"/>
    <cellStyle name="Millares 10 7 7" xfId="4819"/>
    <cellStyle name="Millares 10 7 7 2" xfId="4820"/>
    <cellStyle name="Millares 10 7 8" xfId="4821"/>
    <cellStyle name="Millares 10 7 8 2" xfId="4822"/>
    <cellStyle name="Millares 10 7 9" xfId="4823"/>
    <cellStyle name="Millares 10 7 9 2" xfId="4824"/>
    <cellStyle name="Millares 10 8" xfId="4825"/>
    <cellStyle name="Millares 10 8 10" xfId="4826"/>
    <cellStyle name="Millares 10 8 10 2" xfId="4827"/>
    <cellStyle name="Millares 10 8 11" xfId="4828"/>
    <cellStyle name="Millares 10 8 2" xfId="4829"/>
    <cellStyle name="Millares 10 8 2 2" xfId="4830"/>
    <cellStyle name="Millares 10 8 3" xfId="4831"/>
    <cellStyle name="Millares 10 8 3 2" xfId="4832"/>
    <cellStyle name="Millares 10 8 4" xfId="4833"/>
    <cellStyle name="Millares 10 8 4 2" xfId="4834"/>
    <cellStyle name="Millares 10 8 5" xfId="4835"/>
    <cellStyle name="Millares 10 8 5 2" xfId="4836"/>
    <cellStyle name="Millares 10 8 6" xfId="4837"/>
    <cellStyle name="Millares 10 8 6 2" xfId="4838"/>
    <cellStyle name="Millares 10 8 7" xfId="4839"/>
    <cellStyle name="Millares 10 8 7 2" xfId="4840"/>
    <cellStyle name="Millares 10 8 8" xfId="4841"/>
    <cellStyle name="Millares 10 8 8 2" xfId="4842"/>
    <cellStyle name="Millares 10 8 9" xfId="4843"/>
    <cellStyle name="Millares 10 8 9 2" xfId="4844"/>
    <cellStyle name="Millares 10 9" xfId="4845"/>
    <cellStyle name="Millares 10 9 2" xfId="4846"/>
    <cellStyle name="Millares 11" xfId="4847"/>
    <cellStyle name="Millares 11 10" xfId="4848"/>
    <cellStyle name="Millares 11 10 2" xfId="4849"/>
    <cellStyle name="Millares 11 11" xfId="4850"/>
    <cellStyle name="Millares 11 11 2" xfId="4851"/>
    <cellStyle name="Millares 11 12" xfId="4852"/>
    <cellStyle name="Millares 11 12 2" xfId="4853"/>
    <cellStyle name="Millares 11 13" xfId="4854"/>
    <cellStyle name="Millares 11 13 2" xfId="4855"/>
    <cellStyle name="Millares 11 14" xfId="4856"/>
    <cellStyle name="Millares 11 14 2" xfId="4857"/>
    <cellStyle name="Millares 11 15" xfId="4858"/>
    <cellStyle name="Millares 11 15 2" xfId="4859"/>
    <cellStyle name="Millares 11 16" xfId="4860"/>
    <cellStyle name="Millares 11 16 2" xfId="4861"/>
    <cellStyle name="Millares 11 17" xfId="4862"/>
    <cellStyle name="Millares 11 17 2" xfId="4863"/>
    <cellStyle name="Millares 11 18" xfId="4864"/>
    <cellStyle name="Millares 11 18 2" xfId="4865"/>
    <cellStyle name="Millares 11 19" xfId="4866"/>
    <cellStyle name="Millares 11 19 2" xfId="4867"/>
    <cellStyle name="Millares 11 2" xfId="4868"/>
    <cellStyle name="Millares 11 2 10" xfId="4869"/>
    <cellStyle name="Millares 11 2 10 2" xfId="4870"/>
    <cellStyle name="Millares 11 2 11" xfId="4871"/>
    <cellStyle name="Millares 11 2 11 2" xfId="4872"/>
    <cellStyle name="Millares 11 2 12" xfId="4873"/>
    <cellStyle name="Millares 11 2 12 2" xfId="4874"/>
    <cellStyle name="Millares 11 2 13" xfId="4875"/>
    <cellStyle name="Millares 11 2 13 2" xfId="4876"/>
    <cellStyle name="Millares 11 2 14" xfId="4877"/>
    <cellStyle name="Millares 11 2 14 2" xfId="4878"/>
    <cellStyle name="Millares 11 2 15" xfId="4879"/>
    <cellStyle name="Millares 11 2 15 2" xfId="4880"/>
    <cellStyle name="Millares 11 2 16" xfId="4881"/>
    <cellStyle name="Millares 11 2 16 2" xfId="4882"/>
    <cellStyle name="Millares 11 2 17" xfId="4883"/>
    <cellStyle name="Millares 11 2 17 2" xfId="4884"/>
    <cellStyle name="Millares 11 2 18" xfId="4885"/>
    <cellStyle name="Millares 11 2 18 2" xfId="4886"/>
    <cellStyle name="Millares 11 2 19" xfId="4887"/>
    <cellStyle name="Millares 11 2 19 2" xfId="4888"/>
    <cellStyle name="Millares 11 2 2" xfId="4889"/>
    <cellStyle name="Millares 11 2 2 10" xfId="4890"/>
    <cellStyle name="Millares 11 2 2 10 2" xfId="4891"/>
    <cellStyle name="Millares 11 2 2 11" xfId="4892"/>
    <cellStyle name="Millares 11 2 2 11 2" xfId="4893"/>
    <cellStyle name="Millares 11 2 2 12" xfId="4894"/>
    <cellStyle name="Millares 11 2 2 12 2" xfId="4895"/>
    <cellStyle name="Millares 11 2 2 13" xfId="4896"/>
    <cellStyle name="Millares 11 2 2 13 2" xfId="4897"/>
    <cellStyle name="Millares 11 2 2 14" xfId="4898"/>
    <cellStyle name="Millares 11 2 2 14 2" xfId="4899"/>
    <cellStyle name="Millares 11 2 2 15" xfId="4900"/>
    <cellStyle name="Millares 11 2 2 15 2" xfId="4901"/>
    <cellStyle name="Millares 11 2 2 16" xfId="4902"/>
    <cellStyle name="Millares 11 2 2 16 2" xfId="4903"/>
    <cellStyle name="Millares 11 2 2 17" xfId="4904"/>
    <cellStyle name="Millares 11 2 2 17 2" xfId="4905"/>
    <cellStyle name="Millares 11 2 2 18" xfId="4906"/>
    <cellStyle name="Millares 11 2 2 18 2" xfId="4907"/>
    <cellStyle name="Millares 11 2 2 19" xfId="4908"/>
    <cellStyle name="Millares 11 2 2 19 2" xfId="4909"/>
    <cellStyle name="Millares 11 2 2 2" xfId="4910"/>
    <cellStyle name="Millares 11 2 2 2 10" xfId="4911"/>
    <cellStyle name="Millares 11 2 2 2 10 2" xfId="4912"/>
    <cellStyle name="Millares 11 2 2 2 11" xfId="4913"/>
    <cellStyle name="Millares 11 2 2 2 11 2" xfId="4914"/>
    <cellStyle name="Millares 11 2 2 2 12" xfId="4915"/>
    <cellStyle name="Millares 11 2 2 2 12 2" xfId="4916"/>
    <cellStyle name="Millares 11 2 2 2 13" xfId="4917"/>
    <cellStyle name="Millares 11 2 2 2 13 2" xfId="4918"/>
    <cellStyle name="Millares 11 2 2 2 14" xfId="4919"/>
    <cellStyle name="Millares 11 2 2 2 14 2" xfId="4920"/>
    <cellStyle name="Millares 11 2 2 2 15" xfId="4921"/>
    <cellStyle name="Millares 11 2 2 2 15 2" xfId="4922"/>
    <cellStyle name="Millares 11 2 2 2 16" xfId="4923"/>
    <cellStyle name="Millares 11 2 2 2 16 2" xfId="4924"/>
    <cellStyle name="Millares 11 2 2 2 17" xfId="4925"/>
    <cellStyle name="Millares 11 2 2 2 17 2" xfId="4926"/>
    <cellStyle name="Millares 11 2 2 2 18" xfId="4927"/>
    <cellStyle name="Millares 11 2 2 2 18 2" xfId="4928"/>
    <cellStyle name="Millares 11 2 2 2 19" xfId="4929"/>
    <cellStyle name="Millares 11 2 2 2 19 2" xfId="4930"/>
    <cellStyle name="Millares 11 2 2 2 2" xfId="4931"/>
    <cellStyle name="Millares 11 2 2 2 2 10" xfId="4932"/>
    <cellStyle name="Millares 11 2 2 2 2 10 2" xfId="4933"/>
    <cellStyle name="Millares 11 2 2 2 2 11" xfId="4934"/>
    <cellStyle name="Millares 11 2 2 2 2 11 2" xfId="4935"/>
    <cellStyle name="Millares 11 2 2 2 2 12" xfId="4936"/>
    <cellStyle name="Millares 11 2 2 2 2 12 2" xfId="4937"/>
    <cellStyle name="Millares 11 2 2 2 2 13" xfId="4938"/>
    <cellStyle name="Millares 11 2 2 2 2 2" xfId="4939"/>
    <cellStyle name="Millares 11 2 2 2 2 2 10" xfId="4940"/>
    <cellStyle name="Millares 11 2 2 2 2 2 10 2" xfId="4941"/>
    <cellStyle name="Millares 11 2 2 2 2 2 11" xfId="4942"/>
    <cellStyle name="Millares 11 2 2 2 2 2 2" xfId="4943"/>
    <cellStyle name="Millares 11 2 2 2 2 2 2 2" xfId="4944"/>
    <cellStyle name="Millares 11 2 2 2 2 2 3" xfId="4945"/>
    <cellStyle name="Millares 11 2 2 2 2 2 3 2" xfId="4946"/>
    <cellStyle name="Millares 11 2 2 2 2 2 4" xfId="4947"/>
    <cellStyle name="Millares 11 2 2 2 2 2 4 2" xfId="4948"/>
    <cellStyle name="Millares 11 2 2 2 2 2 5" xfId="4949"/>
    <cellStyle name="Millares 11 2 2 2 2 2 5 2" xfId="4950"/>
    <cellStyle name="Millares 11 2 2 2 2 2 6" xfId="4951"/>
    <cellStyle name="Millares 11 2 2 2 2 2 6 2" xfId="4952"/>
    <cellStyle name="Millares 11 2 2 2 2 2 7" xfId="4953"/>
    <cellStyle name="Millares 11 2 2 2 2 2 7 2" xfId="4954"/>
    <cellStyle name="Millares 11 2 2 2 2 2 8" xfId="4955"/>
    <cellStyle name="Millares 11 2 2 2 2 2 8 2" xfId="4956"/>
    <cellStyle name="Millares 11 2 2 2 2 2 9" xfId="4957"/>
    <cellStyle name="Millares 11 2 2 2 2 2 9 2" xfId="4958"/>
    <cellStyle name="Millares 11 2 2 2 2 3" xfId="4959"/>
    <cellStyle name="Millares 11 2 2 2 2 3 10" xfId="4960"/>
    <cellStyle name="Millares 11 2 2 2 2 3 10 2" xfId="4961"/>
    <cellStyle name="Millares 11 2 2 2 2 3 11" xfId="4962"/>
    <cellStyle name="Millares 11 2 2 2 2 3 2" xfId="4963"/>
    <cellStyle name="Millares 11 2 2 2 2 3 2 2" xfId="4964"/>
    <cellStyle name="Millares 11 2 2 2 2 3 3" xfId="4965"/>
    <cellStyle name="Millares 11 2 2 2 2 3 3 2" xfId="4966"/>
    <cellStyle name="Millares 11 2 2 2 2 3 4" xfId="4967"/>
    <cellStyle name="Millares 11 2 2 2 2 3 4 2" xfId="4968"/>
    <cellStyle name="Millares 11 2 2 2 2 3 5" xfId="4969"/>
    <cellStyle name="Millares 11 2 2 2 2 3 5 2" xfId="4970"/>
    <cellStyle name="Millares 11 2 2 2 2 3 6" xfId="4971"/>
    <cellStyle name="Millares 11 2 2 2 2 3 6 2" xfId="4972"/>
    <cellStyle name="Millares 11 2 2 2 2 3 7" xfId="4973"/>
    <cellStyle name="Millares 11 2 2 2 2 3 7 2" xfId="4974"/>
    <cellStyle name="Millares 11 2 2 2 2 3 8" xfId="4975"/>
    <cellStyle name="Millares 11 2 2 2 2 3 8 2" xfId="4976"/>
    <cellStyle name="Millares 11 2 2 2 2 3 9" xfId="4977"/>
    <cellStyle name="Millares 11 2 2 2 2 3 9 2" xfId="4978"/>
    <cellStyle name="Millares 11 2 2 2 2 4" xfId="4979"/>
    <cellStyle name="Millares 11 2 2 2 2 4 2" xfId="4980"/>
    <cellStyle name="Millares 11 2 2 2 2 5" xfId="4981"/>
    <cellStyle name="Millares 11 2 2 2 2 5 2" xfId="4982"/>
    <cellStyle name="Millares 11 2 2 2 2 6" xfId="4983"/>
    <cellStyle name="Millares 11 2 2 2 2 6 2" xfId="4984"/>
    <cellStyle name="Millares 11 2 2 2 2 7" xfId="4985"/>
    <cellStyle name="Millares 11 2 2 2 2 7 2" xfId="4986"/>
    <cellStyle name="Millares 11 2 2 2 2 8" xfId="4987"/>
    <cellStyle name="Millares 11 2 2 2 2 8 2" xfId="4988"/>
    <cellStyle name="Millares 11 2 2 2 2 9" xfId="4989"/>
    <cellStyle name="Millares 11 2 2 2 2 9 2" xfId="4990"/>
    <cellStyle name="Millares 11 2 2 2 20" xfId="4991"/>
    <cellStyle name="Millares 11 2 2 2 20 2" xfId="4992"/>
    <cellStyle name="Millares 11 2 2 2 21" xfId="4993"/>
    <cellStyle name="Millares 11 2 2 2 21 2" xfId="4994"/>
    <cellStyle name="Millares 11 2 2 2 22" xfId="4995"/>
    <cellStyle name="Millares 11 2 2 2 22 2" xfId="4996"/>
    <cellStyle name="Millares 11 2 2 2 23" xfId="4997"/>
    <cellStyle name="Millares 11 2 2 2 3" xfId="4998"/>
    <cellStyle name="Millares 11 2 2 2 3 10" xfId="4999"/>
    <cellStyle name="Millares 11 2 2 2 3 10 2" xfId="5000"/>
    <cellStyle name="Millares 11 2 2 2 3 11" xfId="5001"/>
    <cellStyle name="Millares 11 2 2 2 3 2" xfId="5002"/>
    <cellStyle name="Millares 11 2 2 2 3 2 2" xfId="5003"/>
    <cellStyle name="Millares 11 2 2 2 3 3" xfId="5004"/>
    <cellStyle name="Millares 11 2 2 2 3 3 2" xfId="5005"/>
    <cellStyle name="Millares 11 2 2 2 3 4" xfId="5006"/>
    <cellStyle name="Millares 11 2 2 2 3 4 2" xfId="5007"/>
    <cellStyle name="Millares 11 2 2 2 3 5" xfId="5008"/>
    <cellStyle name="Millares 11 2 2 2 3 5 2" xfId="5009"/>
    <cellStyle name="Millares 11 2 2 2 3 6" xfId="5010"/>
    <cellStyle name="Millares 11 2 2 2 3 6 2" xfId="5011"/>
    <cellStyle name="Millares 11 2 2 2 3 7" xfId="5012"/>
    <cellStyle name="Millares 11 2 2 2 3 7 2" xfId="5013"/>
    <cellStyle name="Millares 11 2 2 2 3 8" xfId="5014"/>
    <cellStyle name="Millares 11 2 2 2 3 8 2" xfId="5015"/>
    <cellStyle name="Millares 11 2 2 2 3 9" xfId="5016"/>
    <cellStyle name="Millares 11 2 2 2 3 9 2" xfId="5017"/>
    <cellStyle name="Millares 11 2 2 2 4" xfId="5018"/>
    <cellStyle name="Millares 11 2 2 2 4 10" xfId="5019"/>
    <cellStyle name="Millares 11 2 2 2 4 10 2" xfId="5020"/>
    <cellStyle name="Millares 11 2 2 2 4 11" xfId="5021"/>
    <cellStyle name="Millares 11 2 2 2 4 2" xfId="5022"/>
    <cellStyle name="Millares 11 2 2 2 4 2 2" xfId="5023"/>
    <cellStyle name="Millares 11 2 2 2 4 3" xfId="5024"/>
    <cellStyle name="Millares 11 2 2 2 4 3 2" xfId="5025"/>
    <cellStyle name="Millares 11 2 2 2 4 4" xfId="5026"/>
    <cellStyle name="Millares 11 2 2 2 4 4 2" xfId="5027"/>
    <cellStyle name="Millares 11 2 2 2 4 5" xfId="5028"/>
    <cellStyle name="Millares 11 2 2 2 4 5 2" xfId="5029"/>
    <cellStyle name="Millares 11 2 2 2 4 6" xfId="5030"/>
    <cellStyle name="Millares 11 2 2 2 4 6 2" xfId="5031"/>
    <cellStyle name="Millares 11 2 2 2 4 7" xfId="5032"/>
    <cellStyle name="Millares 11 2 2 2 4 7 2" xfId="5033"/>
    <cellStyle name="Millares 11 2 2 2 4 8" xfId="5034"/>
    <cellStyle name="Millares 11 2 2 2 4 8 2" xfId="5035"/>
    <cellStyle name="Millares 11 2 2 2 4 9" xfId="5036"/>
    <cellStyle name="Millares 11 2 2 2 4 9 2" xfId="5037"/>
    <cellStyle name="Millares 11 2 2 2 5" xfId="5038"/>
    <cellStyle name="Millares 11 2 2 2 5 2" xfId="5039"/>
    <cellStyle name="Millares 11 2 2 2 6" xfId="5040"/>
    <cellStyle name="Millares 11 2 2 2 6 2" xfId="5041"/>
    <cellStyle name="Millares 11 2 2 2 7" xfId="5042"/>
    <cellStyle name="Millares 11 2 2 2 7 2" xfId="5043"/>
    <cellStyle name="Millares 11 2 2 2 8" xfId="5044"/>
    <cellStyle name="Millares 11 2 2 2 8 2" xfId="5045"/>
    <cellStyle name="Millares 11 2 2 2 9" xfId="5046"/>
    <cellStyle name="Millares 11 2 2 2 9 2" xfId="5047"/>
    <cellStyle name="Millares 11 2 2 20" xfId="5048"/>
    <cellStyle name="Millares 11 2 2 20 2" xfId="5049"/>
    <cellStyle name="Millares 11 2 2 21" xfId="5050"/>
    <cellStyle name="Millares 11 2 2 21 2" xfId="5051"/>
    <cellStyle name="Millares 11 2 2 22" xfId="5052"/>
    <cellStyle name="Millares 11 2 2 22 2" xfId="5053"/>
    <cellStyle name="Millares 11 2 2 23" xfId="5054"/>
    <cellStyle name="Millares 11 2 2 23 2" xfId="5055"/>
    <cellStyle name="Millares 11 2 2 24" xfId="5056"/>
    <cellStyle name="Millares 11 2 2 24 2" xfId="5057"/>
    <cellStyle name="Millares 11 2 2 25" xfId="5058"/>
    <cellStyle name="Millares 11 2 2 3" xfId="5059"/>
    <cellStyle name="Millares 11 2 2 3 10" xfId="5060"/>
    <cellStyle name="Millares 11 2 2 3 10 2" xfId="5061"/>
    <cellStyle name="Millares 11 2 2 3 11" xfId="5062"/>
    <cellStyle name="Millares 11 2 2 3 11 2" xfId="5063"/>
    <cellStyle name="Millares 11 2 2 3 12" xfId="5064"/>
    <cellStyle name="Millares 11 2 2 3 12 2" xfId="5065"/>
    <cellStyle name="Millares 11 2 2 3 13" xfId="5066"/>
    <cellStyle name="Millares 11 2 2 3 13 2" xfId="5067"/>
    <cellStyle name="Millares 11 2 2 3 14" xfId="5068"/>
    <cellStyle name="Millares 11 2 2 3 14 2" xfId="5069"/>
    <cellStyle name="Millares 11 2 2 3 15" xfId="5070"/>
    <cellStyle name="Millares 11 2 2 3 15 2" xfId="5071"/>
    <cellStyle name="Millares 11 2 2 3 16" xfId="5072"/>
    <cellStyle name="Millares 11 2 2 3 16 2" xfId="5073"/>
    <cellStyle name="Millares 11 2 2 3 17" xfId="5074"/>
    <cellStyle name="Millares 11 2 2 3 17 2" xfId="5075"/>
    <cellStyle name="Millares 11 2 2 3 18" xfId="5076"/>
    <cellStyle name="Millares 11 2 2 3 18 2" xfId="5077"/>
    <cellStyle name="Millares 11 2 2 3 19" xfId="5078"/>
    <cellStyle name="Millares 11 2 2 3 19 2" xfId="5079"/>
    <cellStyle name="Millares 11 2 2 3 2" xfId="5080"/>
    <cellStyle name="Millares 11 2 2 3 2 10" xfId="5081"/>
    <cellStyle name="Millares 11 2 2 3 2 10 2" xfId="5082"/>
    <cellStyle name="Millares 11 2 2 3 2 11" xfId="5083"/>
    <cellStyle name="Millares 11 2 2 3 2 11 2" xfId="5084"/>
    <cellStyle name="Millares 11 2 2 3 2 12" xfId="5085"/>
    <cellStyle name="Millares 11 2 2 3 2 12 2" xfId="5086"/>
    <cellStyle name="Millares 11 2 2 3 2 13" xfId="5087"/>
    <cellStyle name="Millares 11 2 2 3 2 2" xfId="5088"/>
    <cellStyle name="Millares 11 2 2 3 2 2 10" xfId="5089"/>
    <cellStyle name="Millares 11 2 2 3 2 2 10 2" xfId="5090"/>
    <cellStyle name="Millares 11 2 2 3 2 2 11" xfId="5091"/>
    <cellStyle name="Millares 11 2 2 3 2 2 2" xfId="5092"/>
    <cellStyle name="Millares 11 2 2 3 2 2 2 2" xfId="5093"/>
    <cellStyle name="Millares 11 2 2 3 2 2 3" xfId="5094"/>
    <cellStyle name="Millares 11 2 2 3 2 2 3 2" xfId="5095"/>
    <cellStyle name="Millares 11 2 2 3 2 2 4" xfId="5096"/>
    <cellStyle name="Millares 11 2 2 3 2 2 4 2" xfId="5097"/>
    <cellStyle name="Millares 11 2 2 3 2 2 5" xfId="5098"/>
    <cellStyle name="Millares 11 2 2 3 2 2 5 2" xfId="5099"/>
    <cellStyle name="Millares 11 2 2 3 2 2 6" xfId="5100"/>
    <cellStyle name="Millares 11 2 2 3 2 2 6 2" xfId="5101"/>
    <cellStyle name="Millares 11 2 2 3 2 2 7" xfId="5102"/>
    <cellStyle name="Millares 11 2 2 3 2 2 7 2" xfId="5103"/>
    <cellStyle name="Millares 11 2 2 3 2 2 8" xfId="5104"/>
    <cellStyle name="Millares 11 2 2 3 2 2 8 2" xfId="5105"/>
    <cellStyle name="Millares 11 2 2 3 2 2 9" xfId="5106"/>
    <cellStyle name="Millares 11 2 2 3 2 2 9 2" xfId="5107"/>
    <cellStyle name="Millares 11 2 2 3 2 3" xfId="5108"/>
    <cellStyle name="Millares 11 2 2 3 2 3 10" xfId="5109"/>
    <cellStyle name="Millares 11 2 2 3 2 3 10 2" xfId="5110"/>
    <cellStyle name="Millares 11 2 2 3 2 3 11" xfId="5111"/>
    <cellStyle name="Millares 11 2 2 3 2 3 2" xfId="5112"/>
    <cellStyle name="Millares 11 2 2 3 2 3 2 2" xfId="5113"/>
    <cellStyle name="Millares 11 2 2 3 2 3 3" xfId="5114"/>
    <cellStyle name="Millares 11 2 2 3 2 3 3 2" xfId="5115"/>
    <cellStyle name="Millares 11 2 2 3 2 3 4" xfId="5116"/>
    <cellStyle name="Millares 11 2 2 3 2 3 4 2" xfId="5117"/>
    <cellStyle name="Millares 11 2 2 3 2 3 5" xfId="5118"/>
    <cellStyle name="Millares 11 2 2 3 2 3 5 2" xfId="5119"/>
    <cellStyle name="Millares 11 2 2 3 2 3 6" xfId="5120"/>
    <cellStyle name="Millares 11 2 2 3 2 3 6 2" xfId="5121"/>
    <cellStyle name="Millares 11 2 2 3 2 3 7" xfId="5122"/>
    <cellStyle name="Millares 11 2 2 3 2 3 7 2" xfId="5123"/>
    <cellStyle name="Millares 11 2 2 3 2 3 8" xfId="5124"/>
    <cellStyle name="Millares 11 2 2 3 2 3 8 2" xfId="5125"/>
    <cellStyle name="Millares 11 2 2 3 2 3 9" xfId="5126"/>
    <cellStyle name="Millares 11 2 2 3 2 3 9 2" xfId="5127"/>
    <cellStyle name="Millares 11 2 2 3 2 4" xfId="5128"/>
    <cellStyle name="Millares 11 2 2 3 2 4 2" xfId="5129"/>
    <cellStyle name="Millares 11 2 2 3 2 5" xfId="5130"/>
    <cellStyle name="Millares 11 2 2 3 2 5 2" xfId="5131"/>
    <cellStyle name="Millares 11 2 2 3 2 6" xfId="5132"/>
    <cellStyle name="Millares 11 2 2 3 2 6 2" xfId="5133"/>
    <cellStyle name="Millares 11 2 2 3 2 7" xfId="5134"/>
    <cellStyle name="Millares 11 2 2 3 2 7 2" xfId="5135"/>
    <cellStyle name="Millares 11 2 2 3 2 8" xfId="5136"/>
    <cellStyle name="Millares 11 2 2 3 2 8 2" xfId="5137"/>
    <cellStyle name="Millares 11 2 2 3 2 9" xfId="5138"/>
    <cellStyle name="Millares 11 2 2 3 2 9 2" xfId="5139"/>
    <cellStyle name="Millares 11 2 2 3 20" xfId="5140"/>
    <cellStyle name="Millares 11 2 2 3 20 2" xfId="5141"/>
    <cellStyle name="Millares 11 2 2 3 21" xfId="5142"/>
    <cellStyle name="Millares 11 2 2 3 21 2" xfId="5143"/>
    <cellStyle name="Millares 11 2 2 3 22" xfId="5144"/>
    <cellStyle name="Millares 11 2 2 3 22 2" xfId="5145"/>
    <cellStyle name="Millares 11 2 2 3 23" xfId="5146"/>
    <cellStyle name="Millares 11 2 2 3 3" xfId="5147"/>
    <cellStyle name="Millares 11 2 2 3 3 10" xfId="5148"/>
    <cellStyle name="Millares 11 2 2 3 3 10 2" xfId="5149"/>
    <cellStyle name="Millares 11 2 2 3 3 11" xfId="5150"/>
    <cellStyle name="Millares 11 2 2 3 3 2" xfId="5151"/>
    <cellStyle name="Millares 11 2 2 3 3 2 2" xfId="5152"/>
    <cellStyle name="Millares 11 2 2 3 3 3" xfId="5153"/>
    <cellStyle name="Millares 11 2 2 3 3 3 2" xfId="5154"/>
    <cellStyle name="Millares 11 2 2 3 3 4" xfId="5155"/>
    <cellStyle name="Millares 11 2 2 3 3 4 2" xfId="5156"/>
    <cellStyle name="Millares 11 2 2 3 3 5" xfId="5157"/>
    <cellStyle name="Millares 11 2 2 3 3 5 2" xfId="5158"/>
    <cellStyle name="Millares 11 2 2 3 3 6" xfId="5159"/>
    <cellStyle name="Millares 11 2 2 3 3 6 2" xfId="5160"/>
    <cellStyle name="Millares 11 2 2 3 3 7" xfId="5161"/>
    <cellStyle name="Millares 11 2 2 3 3 7 2" xfId="5162"/>
    <cellStyle name="Millares 11 2 2 3 3 8" xfId="5163"/>
    <cellStyle name="Millares 11 2 2 3 3 8 2" xfId="5164"/>
    <cellStyle name="Millares 11 2 2 3 3 9" xfId="5165"/>
    <cellStyle name="Millares 11 2 2 3 3 9 2" xfId="5166"/>
    <cellStyle name="Millares 11 2 2 3 4" xfId="5167"/>
    <cellStyle name="Millares 11 2 2 3 4 10" xfId="5168"/>
    <cellStyle name="Millares 11 2 2 3 4 10 2" xfId="5169"/>
    <cellStyle name="Millares 11 2 2 3 4 11" xfId="5170"/>
    <cellStyle name="Millares 11 2 2 3 4 2" xfId="5171"/>
    <cellStyle name="Millares 11 2 2 3 4 2 2" xfId="5172"/>
    <cellStyle name="Millares 11 2 2 3 4 3" xfId="5173"/>
    <cellStyle name="Millares 11 2 2 3 4 3 2" xfId="5174"/>
    <cellStyle name="Millares 11 2 2 3 4 4" xfId="5175"/>
    <cellStyle name="Millares 11 2 2 3 4 4 2" xfId="5176"/>
    <cellStyle name="Millares 11 2 2 3 4 5" xfId="5177"/>
    <cellStyle name="Millares 11 2 2 3 4 5 2" xfId="5178"/>
    <cellStyle name="Millares 11 2 2 3 4 6" xfId="5179"/>
    <cellStyle name="Millares 11 2 2 3 4 6 2" xfId="5180"/>
    <cellStyle name="Millares 11 2 2 3 4 7" xfId="5181"/>
    <cellStyle name="Millares 11 2 2 3 4 7 2" xfId="5182"/>
    <cellStyle name="Millares 11 2 2 3 4 8" xfId="5183"/>
    <cellStyle name="Millares 11 2 2 3 4 8 2" xfId="5184"/>
    <cellStyle name="Millares 11 2 2 3 4 9" xfId="5185"/>
    <cellStyle name="Millares 11 2 2 3 4 9 2" xfId="5186"/>
    <cellStyle name="Millares 11 2 2 3 5" xfId="5187"/>
    <cellStyle name="Millares 11 2 2 3 5 2" xfId="5188"/>
    <cellStyle name="Millares 11 2 2 3 6" xfId="5189"/>
    <cellStyle name="Millares 11 2 2 3 6 2" xfId="5190"/>
    <cellStyle name="Millares 11 2 2 3 7" xfId="5191"/>
    <cellStyle name="Millares 11 2 2 3 7 2" xfId="5192"/>
    <cellStyle name="Millares 11 2 2 3 8" xfId="5193"/>
    <cellStyle name="Millares 11 2 2 3 8 2" xfId="5194"/>
    <cellStyle name="Millares 11 2 2 3 9" xfId="5195"/>
    <cellStyle name="Millares 11 2 2 3 9 2" xfId="5196"/>
    <cellStyle name="Millares 11 2 2 4" xfId="5197"/>
    <cellStyle name="Millares 11 2 2 4 10" xfId="5198"/>
    <cellStyle name="Millares 11 2 2 4 10 2" xfId="5199"/>
    <cellStyle name="Millares 11 2 2 4 11" xfId="5200"/>
    <cellStyle name="Millares 11 2 2 4 11 2" xfId="5201"/>
    <cellStyle name="Millares 11 2 2 4 12" xfId="5202"/>
    <cellStyle name="Millares 11 2 2 4 12 2" xfId="5203"/>
    <cellStyle name="Millares 11 2 2 4 13" xfId="5204"/>
    <cellStyle name="Millares 11 2 2 4 2" xfId="5205"/>
    <cellStyle name="Millares 11 2 2 4 2 10" xfId="5206"/>
    <cellStyle name="Millares 11 2 2 4 2 10 2" xfId="5207"/>
    <cellStyle name="Millares 11 2 2 4 2 11" xfId="5208"/>
    <cellStyle name="Millares 11 2 2 4 2 2" xfId="5209"/>
    <cellStyle name="Millares 11 2 2 4 2 2 2" xfId="5210"/>
    <cellStyle name="Millares 11 2 2 4 2 3" xfId="5211"/>
    <cellStyle name="Millares 11 2 2 4 2 3 2" xfId="5212"/>
    <cellStyle name="Millares 11 2 2 4 2 4" xfId="5213"/>
    <cellStyle name="Millares 11 2 2 4 2 4 2" xfId="5214"/>
    <cellStyle name="Millares 11 2 2 4 2 5" xfId="5215"/>
    <cellStyle name="Millares 11 2 2 4 2 5 2" xfId="5216"/>
    <cellStyle name="Millares 11 2 2 4 2 6" xfId="5217"/>
    <cellStyle name="Millares 11 2 2 4 2 6 2" xfId="5218"/>
    <cellStyle name="Millares 11 2 2 4 2 7" xfId="5219"/>
    <cellStyle name="Millares 11 2 2 4 2 7 2" xfId="5220"/>
    <cellStyle name="Millares 11 2 2 4 2 8" xfId="5221"/>
    <cellStyle name="Millares 11 2 2 4 2 8 2" xfId="5222"/>
    <cellStyle name="Millares 11 2 2 4 2 9" xfId="5223"/>
    <cellStyle name="Millares 11 2 2 4 2 9 2" xfId="5224"/>
    <cellStyle name="Millares 11 2 2 4 3" xfId="5225"/>
    <cellStyle name="Millares 11 2 2 4 3 10" xfId="5226"/>
    <cellStyle name="Millares 11 2 2 4 3 10 2" xfId="5227"/>
    <cellStyle name="Millares 11 2 2 4 3 11" xfId="5228"/>
    <cellStyle name="Millares 11 2 2 4 3 2" xfId="5229"/>
    <cellStyle name="Millares 11 2 2 4 3 2 2" xfId="5230"/>
    <cellStyle name="Millares 11 2 2 4 3 3" xfId="5231"/>
    <cellStyle name="Millares 11 2 2 4 3 3 2" xfId="5232"/>
    <cellStyle name="Millares 11 2 2 4 3 4" xfId="5233"/>
    <cellStyle name="Millares 11 2 2 4 3 4 2" xfId="5234"/>
    <cellStyle name="Millares 11 2 2 4 3 5" xfId="5235"/>
    <cellStyle name="Millares 11 2 2 4 3 5 2" xfId="5236"/>
    <cellStyle name="Millares 11 2 2 4 3 6" xfId="5237"/>
    <cellStyle name="Millares 11 2 2 4 3 6 2" xfId="5238"/>
    <cellStyle name="Millares 11 2 2 4 3 7" xfId="5239"/>
    <cellStyle name="Millares 11 2 2 4 3 7 2" xfId="5240"/>
    <cellStyle name="Millares 11 2 2 4 3 8" xfId="5241"/>
    <cellStyle name="Millares 11 2 2 4 3 8 2" xfId="5242"/>
    <cellStyle name="Millares 11 2 2 4 3 9" xfId="5243"/>
    <cellStyle name="Millares 11 2 2 4 3 9 2" xfId="5244"/>
    <cellStyle name="Millares 11 2 2 4 4" xfId="5245"/>
    <cellStyle name="Millares 11 2 2 4 4 2" xfId="5246"/>
    <cellStyle name="Millares 11 2 2 4 5" xfId="5247"/>
    <cellStyle name="Millares 11 2 2 4 5 2" xfId="5248"/>
    <cellStyle name="Millares 11 2 2 4 6" xfId="5249"/>
    <cellStyle name="Millares 11 2 2 4 6 2" xfId="5250"/>
    <cellStyle name="Millares 11 2 2 4 7" xfId="5251"/>
    <cellStyle name="Millares 11 2 2 4 7 2" xfId="5252"/>
    <cellStyle name="Millares 11 2 2 4 8" xfId="5253"/>
    <cellStyle name="Millares 11 2 2 4 8 2" xfId="5254"/>
    <cellStyle name="Millares 11 2 2 4 9" xfId="5255"/>
    <cellStyle name="Millares 11 2 2 4 9 2" xfId="5256"/>
    <cellStyle name="Millares 11 2 2 5" xfId="5257"/>
    <cellStyle name="Millares 11 2 2 5 10" xfId="5258"/>
    <cellStyle name="Millares 11 2 2 5 10 2" xfId="5259"/>
    <cellStyle name="Millares 11 2 2 5 11" xfId="5260"/>
    <cellStyle name="Millares 11 2 2 5 2" xfId="5261"/>
    <cellStyle name="Millares 11 2 2 5 2 2" xfId="5262"/>
    <cellStyle name="Millares 11 2 2 5 3" xfId="5263"/>
    <cellStyle name="Millares 11 2 2 5 3 2" xfId="5264"/>
    <cellStyle name="Millares 11 2 2 5 4" xfId="5265"/>
    <cellStyle name="Millares 11 2 2 5 4 2" xfId="5266"/>
    <cellStyle name="Millares 11 2 2 5 5" xfId="5267"/>
    <cellStyle name="Millares 11 2 2 5 5 2" xfId="5268"/>
    <cellStyle name="Millares 11 2 2 5 6" xfId="5269"/>
    <cellStyle name="Millares 11 2 2 5 6 2" xfId="5270"/>
    <cellStyle name="Millares 11 2 2 5 7" xfId="5271"/>
    <cellStyle name="Millares 11 2 2 5 7 2" xfId="5272"/>
    <cellStyle name="Millares 11 2 2 5 8" xfId="5273"/>
    <cellStyle name="Millares 11 2 2 5 8 2" xfId="5274"/>
    <cellStyle name="Millares 11 2 2 5 9" xfId="5275"/>
    <cellStyle name="Millares 11 2 2 5 9 2" xfId="5276"/>
    <cellStyle name="Millares 11 2 2 6" xfId="5277"/>
    <cellStyle name="Millares 11 2 2 6 10" xfId="5278"/>
    <cellStyle name="Millares 11 2 2 6 10 2" xfId="5279"/>
    <cellStyle name="Millares 11 2 2 6 11" xfId="5280"/>
    <cellStyle name="Millares 11 2 2 6 2" xfId="5281"/>
    <cellStyle name="Millares 11 2 2 6 2 2" xfId="5282"/>
    <cellStyle name="Millares 11 2 2 6 3" xfId="5283"/>
    <cellStyle name="Millares 11 2 2 6 3 2" xfId="5284"/>
    <cellStyle name="Millares 11 2 2 6 4" xfId="5285"/>
    <cellStyle name="Millares 11 2 2 6 4 2" xfId="5286"/>
    <cellStyle name="Millares 11 2 2 6 5" xfId="5287"/>
    <cellStyle name="Millares 11 2 2 6 5 2" xfId="5288"/>
    <cellStyle name="Millares 11 2 2 6 6" xfId="5289"/>
    <cellStyle name="Millares 11 2 2 6 6 2" xfId="5290"/>
    <cellStyle name="Millares 11 2 2 6 7" xfId="5291"/>
    <cellStyle name="Millares 11 2 2 6 7 2" xfId="5292"/>
    <cellStyle name="Millares 11 2 2 6 8" xfId="5293"/>
    <cellStyle name="Millares 11 2 2 6 8 2" xfId="5294"/>
    <cellStyle name="Millares 11 2 2 6 9" xfId="5295"/>
    <cellStyle name="Millares 11 2 2 6 9 2" xfId="5296"/>
    <cellStyle name="Millares 11 2 2 7" xfId="5297"/>
    <cellStyle name="Millares 11 2 2 7 2" xfId="5298"/>
    <cellStyle name="Millares 11 2 2 8" xfId="5299"/>
    <cellStyle name="Millares 11 2 2 8 2" xfId="5300"/>
    <cellStyle name="Millares 11 2 2 9" xfId="5301"/>
    <cellStyle name="Millares 11 2 2 9 2" xfId="5302"/>
    <cellStyle name="Millares 11 2 20" xfId="5303"/>
    <cellStyle name="Millares 11 2 20 2" xfId="5304"/>
    <cellStyle name="Millares 11 2 21" xfId="5305"/>
    <cellStyle name="Millares 11 2 21 2" xfId="5306"/>
    <cellStyle name="Millares 11 2 22" xfId="5307"/>
    <cellStyle name="Millares 11 2 22 2" xfId="5308"/>
    <cellStyle name="Millares 11 2 23" xfId="5309"/>
    <cellStyle name="Millares 11 2 23 2" xfId="5310"/>
    <cellStyle name="Millares 11 2 24" xfId="5311"/>
    <cellStyle name="Millares 11 2 24 2" xfId="5312"/>
    <cellStyle name="Millares 11 2 25" xfId="5313"/>
    <cellStyle name="Millares 11 2 25 2" xfId="5314"/>
    <cellStyle name="Millares 11 2 26" xfId="5315"/>
    <cellStyle name="Millares 11 2 3" xfId="5316"/>
    <cellStyle name="Millares 11 2 3 10" xfId="5317"/>
    <cellStyle name="Millares 11 2 3 10 2" xfId="5318"/>
    <cellStyle name="Millares 11 2 3 11" xfId="5319"/>
    <cellStyle name="Millares 11 2 3 11 2" xfId="5320"/>
    <cellStyle name="Millares 11 2 3 12" xfId="5321"/>
    <cellStyle name="Millares 11 2 3 12 2" xfId="5322"/>
    <cellStyle name="Millares 11 2 3 13" xfId="5323"/>
    <cellStyle name="Millares 11 2 3 13 2" xfId="5324"/>
    <cellStyle name="Millares 11 2 3 14" xfId="5325"/>
    <cellStyle name="Millares 11 2 3 14 2" xfId="5326"/>
    <cellStyle name="Millares 11 2 3 15" xfId="5327"/>
    <cellStyle name="Millares 11 2 3 15 2" xfId="5328"/>
    <cellStyle name="Millares 11 2 3 16" xfId="5329"/>
    <cellStyle name="Millares 11 2 3 16 2" xfId="5330"/>
    <cellStyle name="Millares 11 2 3 17" xfId="5331"/>
    <cellStyle name="Millares 11 2 3 17 2" xfId="5332"/>
    <cellStyle name="Millares 11 2 3 18" xfId="5333"/>
    <cellStyle name="Millares 11 2 3 18 2" xfId="5334"/>
    <cellStyle name="Millares 11 2 3 19" xfId="5335"/>
    <cellStyle name="Millares 11 2 3 19 2" xfId="5336"/>
    <cellStyle name="Millares 11 2 3 2" xfId="5337"/>
    <cellStyle name="Millares 11 2 3 2 10" xfId="5338"/>
    <cellStyle name="Millares 11 2 3 2 10 2" xfId="5339"/>
    <cellStyle name="Millares 11 2 3 2 11" xfId="5340"/>
    <cellStyle name="Millares 11 2 3 2 11 2" xfId="5341"/>
    <cellStyle name="Millares 11 2 3 2 12" xfId="5342"/>
    <cellStyle name="Millares 11 2 3 2 12 2" xfId="5343"/>
    <cellStyle name="Millares 11 2 3 2 13" xfId="5344"/>
    <cellStyle name="Millares 11 2 3 2 2" xfId="5345"/>
    <cellStyle name="Millares 11 2 3 2 2 10" xfId="5346"/>
    <cellStyle name="Millares 11 2 3 2 2 10 2" xfId="5347"/>
    <cellStyle name="Millares 11 2 3 2 2 11" xfId="5348"/>
    <cellStyle name="Millares 11 2 3 2 2 2" xfId="5349"/>
    <cellStyle name="Millares 11 2 3 2 2 2 2" xfId="5350"/>
    <cellStyle name="Millares 11 2 3 2 2 3" xfId="5351"/>
    <cellStyle name="Millares 11 2 3 2 2 3 2" xfId="5352"/>
    <cellStyle name="Millares 11 2 3 2 2 4" xfId="5353"/>
    <cellStyle name="Millares 11 2 3 2 2 4 2" xfId="5354"/>
    <cellStyle name="Millares 11 2 3 2 2 5" xfId="5355"/>
    <cellStyle name="Millares 11 2 3 2 2 5 2" xfId="5356"/>
    <cellStyle name="Millares 11 2 3 2 2 6" xfId="5357"/>
    <cellStyle name="Millares 11 2 3 2 2 6 2" xfId="5358"/>
    <cellStyle name="Millares 11 2 3 2 2 7" xfId="5359"/>
    <cellStyle name="Millares 11 2 3 2 2 7 2" xfId="5360"/>
    <cellStyle name="Millares 11 2 3 2 2 8" xfId="5361"/>
    <cellStyle name="Millares 11 2 3 2 2 8 2" xfId="5362"/>
    <cellStyle name="Millares 11 2 3 2 2 9" xfId="5363"/>
    <cellStyle name="Millares 11 2 3 2 2 9 2" xfId="5364"/>
    <cellStyle name="Millares 11 2 3 2 3" xfId="5365"/>
    <cellStyle name="Millares 11 2 3 2 3 10" xfId="5366"/>
    <cellStyle name="Millares 11 2 3 2 3 10 2" xfId="5367"/>
    <cellStyle name="Millares 11 2 3 2 3 11" xfId="5368"/>
    <cellStyle name="Millares 11 2 3 2 3 2" xfId="5369"/>
    <cellStyle name="Millares 11 2 3 2 3 2 2" xfId="5370"/>
    <cellStyle name="Millares 11 2 3 2 3 3" xfId="5371"/>
    <cellStyle name="Millares 11 2 3 2 3 3 2" xfId="5372"/>
    <cellStyle name="Millares 11 2 3 2 3 4" xfId="5373"/>
    <cellStyle name="Millares 11 2 3 2 3 4 2" xfId="5374"/>
    <cellStyle name="Millares 11 2 3 2 3 5" xfId="5375"/>
    <cellStyle name="Millares 11 2 3 2 3 5 2" xfId="5376"/>
    <cellStyle name="Millares 11 2 3 2 3 6" xfId="5377"/>
    <cellStyle name="Millares 11 2 3 2 3 6 2" xfId="5378"/>
    <cellStyle name="Millares 11 2 3 2 3 7" xfId="5379"/>
    <cellStyle name="Millares 11 2 3 2 3 7 2" xfId="5380"/>
    <cellStyle name="Millares 11 2 3 2 3 8" xfId="5381"/>
    <cellStyle name="Millares 11 2 3 2 3 8 2" xfId="5382"/>
    <cellStyle name="Millares 11 2 3 2 3 9" xfId="5383"/>
    <cellStyle name="Millares 11 2 3 2 3 9 2" xfId="5384"/>
    <cellStyle name="Millares 11 2 3 2 4" xfId="5385"/>
    <cellStyle name="Millares 11 2 3 2 4 2" xfId="5386"/>
    <cellStyle name="Millares 11 2 3 2 5" xfId="5387"/>
    <cellStyle name="Millares 11 2 3 2 5 2" xfId="5388"/>
    <cellStyle name="Millares 11 2 3 2 6" xfId="5389"/>
    <cellStyle name="Millares 11 2 3 2 6 2" xfId="5390"/>
    <cellStyle name="Millares 11 2 3 2 7" xfId="5391"/>
    <cellStyle name="Millares 11 2 3 2 7 2" xfId="5392"/>
    <cellStyle name="Millares 11 2 3 2 8" xfId="5393"/>
    <cellStyle name="Millares 11 2 3 2 8 2" xfId="5394"/>
    <cellStyle name="Millares 11 2 3 2 9" xfId="5395"/>
    <cellStyle name="Millares 11 2 3 2 9 2" xfId="5396"/>
    <cellStyle name="Millares 11 2 3 20" xfId="5397"/>
    <cellStyle name="Millares 11 2 3 20 2" xfId="5398"/>
    <cellStyle name="Millares 11 2 3 21" xfId="5399"/>
    <cellStyle name="Millares 11 2 3 21 2" xfId="5400"/>
    <cellStyle name="Millares 11 2 3 22" xfId="5401"/>
    <cellStyle name="Millares 11 2 3 22 2" xfId="5402"/>
    <cellStyle name="Millares 11 2 3 23" xfId="5403"/>
    <cellStyle name="Millares 11 2 3 3" xfId="5404"/>
    <cellStyle name="Millares 11 2 3 3 10" xfId="5405"/>
    <cellStyle name="Millares 11 2 3 3 10 2" xfId="5406"/>
    <cellStyle name="Millares 11 2 3 3 11" xfId="5407"/>
    <cellStyle name="Millares 11 2 3 3 2" xfId="5408"/>
    <cellStyle name="Millares 11 2 3 3 2 2" xfId="5409"/>
    <cellStyle name="Millares 11 2 3 3 3" xfId="5410"/>
    <cellStyle name="Millares 11 2 3 3 3 2" xfId="5411"/>
    <cellStyle name="Millares 11 2 3 3 4" xfId="5412"/>
    <cellStyle name="Millares 11 2 3 3 4 2" xfId="5413"/>
    <cellStyle name="Millares 11 2 3 3 5" xfId="5414"/>
    <cellStyle name="Millares 11 2 3 3 5 2" xfId="5415"/>
    <cellStyle name="Millares 11 2 3 3 6" xfId="5416"/>
    <cellStyle name="Millares 11 2 3 3 6 2" xfId="5417"/>
    <cellStyle name="Millares 11 2 3 3 7" xfId="5418"/>
    <cellStyle name="Millares 11 2 3 3 7 2" xfId="5419"/>
    <cellStyle name="Millares 11 2 3 3 8" xfId="5420"/>
    <cellStyle name="Millares 11 2 3 3 8 2" xfId="5421"/>
    <cellStyle name="Millares 11 2 3 3 9" xfId="5422"/>
    <cellStyle name="Millares 11 2 3 3 9 2" xfId="5423"/>
    <cellStyle name="Millares 11 2 3 4" xfId="5424"/>
    <cellStyle name="Millares 11 2 3 4 10" xfId="5425"/>
    <cellStyle name="Millares 11 2 3 4 10 2" xfId="5426"/>
    <cellStyle name="Millares 11 2 3 4 11" xfId="5427"/>
    <cellStyle name="Millares 11 2 3 4 2" xfId="5428"/>
    <cellStyle name="Millares 11 2 3 4 2 2" xfId="5429"/>
    <cellStyle name="Millares 11 2 3 4 3" xfId="5430"/>
    <cellStyle name="Millares 11 2 3 4 3 2" xfId="5431"/>
    <cellStyle name="Millares 11 2 3 4 4" xfId="5432"/>
    <cellStyle name="Millares 11 2 3 4 4 2" xfId="5433"/>
    <cellStyle name="Millares 11 2 3 4 5" xfId="5434"/>
    <cellStyle name="Millares 11 2 3 4 5 2" xfId="5435"/>
    <cellStyle name="Millares 11 2 3 4 6" xfId="5436"/>
    <cellStyle name="Millares 11 2 3 4 6 2" xfId="5437"/>
    <cellStyle name="Millares 11 2 3 4 7" xfId="5438"/>
    <cellStyle name="Millares 11 2 3 4 7 2" xfId="5439"/>
    <cellStyle name="Millares 11 2 3 4 8" xfId="5440"/>
    <cellStyle name="Millares 11 2 3 4 8 2" xfId="5441"/>
    <cellStyle name="Millares 11 2 3 4 9" xfId="5442"/>
    <cellStyle name="Millares 11 2 3 4 9 2" xfId="5443"/>
    <cellStyle name="Millares 11 2 3 5" xfId="5444"/>
    <cellStyle name="Millares 11 2 3 5 2" xfId="5445"/>
    <cellStyle name="Millares 11 2 3 6" xfId="5446"/>
    <cellStyle name="Millares 11 2 3 6 2" xfId="5447"/>
    <cellStyle name="Millares 11 2 3 7" xfId="5448"/>
    <cellStyle name="Millares 11 2 3 7 2" xfId="5449"/>
    <cellStyle name="Millares 11 2 3 8" xfId="5450"/>
    <cellStyle name="Millares 11 2 3 8 2" xfId="5451"/>
    <cellStyle name="Millares 11 2 3 9" xfId="5452"/>
    <cellStyle name="Millares 11 2 3 9 2" xfId="5453"/>
    <cellStyle name="Millares 11 2 4" xfId="5454"/>
    <cellStyle name="Millares 11 2 4 10" xfId="5455"/>
    <cellStyle name="Millares 11 2 4 10 2" xfId="5456"/>
    <cellStyle name="Millares 11 2 4 11" xfId="5457"/>
    <cellStyle name="Millares 11 2 4 11 2" xfId="5458"/>
    <cellStyle name="Millares 11 2 4 12" xfId="5459"/>
    <cellStyle name="Millares 11 2 4 12 2" xfId="5460"/>
    <cellStyle name="Millares 11 2 4 13" xfId="5461"/>
    <cellStyle name="Millares 11 2 4 13 2" xfId="5462"/>
    <cellStyle name="Millares 11 2 4 14" xfId="5463"/>
    <cellStyle name="Millares 11 2 4 14 2" xfId="5464"/>
    <cellStyle name="Millares 11 2 4 15" xfId="5465"/>
    <cellStyle name="Millares 11 2 4 15 2" xfId="5466"/>
    <cellStyle name="Millares 11 2 4 16" xfId="5467"/>
    <cellStyle name="Millares 11 2 4 16 2" xfId="5468"/>
    <cellStyle name="Millares 11 2 4 17" xfId="5469"/>
    <cellStyle name="Millares 11 2 4 17 2" xfId="5470"/>
    <cellStyle name="Millares 11 2 4 18" xfId="5471"/>
    <cellStyle name="Millares 11 2 4 18 2" xfId="5472"/>
    <cellStyle name="Millares 11 2 4 19" xfId="5473"/>
    <cellStyle name="Millares 11 2 4 19 2" xfId="5474"/>
    <cellStyle name="Millares 11 2 4 2" xfId="5475"/>
    <cellStyle name="Millares 11 2 4 2 10" xfId="5476"/>
    <cellStyle name="Millares 11 2 4 2 10 2" xfId="5477"/>
    <cellStyle name="Millares 11 2 4 2 11" xfId="5478"/>
    <cellStyle name="Millares 11 2 4 2 11 2" xfId="5479"/>
    <cellStyle name="Millares 11 2 4 2 12" xfId="5480"/>
    <cellStyle name="Millares 11 2 4 2 12 2" xfId="5481"/>
    <cellStyle name="Millares 11 2 4 2 13" xfId="5482"/>
    <cellStyle name="Millares 11 2 4 2 2" xfId="5483"/>
    <cellStyle name="Millares 11 2 4 2 2 10" xfId="5484"/>
    <cellStyle name="Millares 11 2 4 2 2 10 2" xfId="5485"/>
    <cellStyle name="Millares 11 2 4 2 2 11" xfId="5486"/>
    <cellStyle name="Millares 11 2 4 2 2 2" xfId="5487"/>
    <cellStyle name="Millares 11 2 4 2 2 2 2" xfId="5488"/>
    <cellStyle name="Millares 11 2 4 2 2 3" xfId="5489"/>
    <cellStyle name="Millares 11 2 4 2 2 3 2" xfId="5490"/>
    <cellStyle name="Millares 11 2 4 2 2 4" xfId="5491"/>
    <cellStyle name="Millares 11 2 4 2 2 4 2" xfId="5492"/>
    <cellStyle name="Millares 11 2 4 2 2 5" xfId="5493"/>
    <cellStyle name="Millares 11 2 4 2 2 5 2" xfId="5494"/>
    <cellStyle name="Millares 11 2 4 2 2 6" xfId="5495"/>
    <cellStyle name="Millares 11 2 4 2 2 6 2" xfId="5496"/>
    <cellStyle name="Millares 11 2 4 2 2 7" xfId="5497"/>
    <cellStyle name="Millares 11 2 4 2 2 7 2" xfId="5498"/>
    <cellStyle name="Millares 11 2 4 2 2 8" xfId="5499"/>
    <cellStyle name="Millares 11 2 4 2 2 8 2" xfId="5500"/>
    <cellStyle name="Millares 11 2 4 2 2 9" xfId="5501"/>
    <cellStyle name="Millares 11 2 4 2 2 9 2" xfId="5502"/>
    <cellStyle name="Millares 11 2 4 2 3" xfId="5503"/>
    <cellStyle name="Millares 11 2 4 2 3 10" xfId="5504"/>
    <cellStyle name="Millares 11 2 4 2 3 10 2" xfId="5505"/>
    <cellStyle name="Millares 11 2 4 2 3 11" xfId="5506"/>
    <cellStyle name="Millares 11 2 4 2 3 2" xfId="5507"/>
    <cellStyle name="Millares 11 2 4 2 3 2 2" xfId="5508"/>
    <cellStyle name="Millares 11 2 4 2 3 3" xfId="5509"/>
    <cellStyle name="Millares 11 2 4 2 3 3 2" xfId="5510"/>
    <cellStyle name="Millares 11 2 4 2 3 4" xfId="5511"/>
    <cellStyle name="Millares 11 2 4 2 3 4 2" xfId="5512"/>
    <cellStyle name="Millares 11 2 4 2 3 5" xfId="5513"/>
    <cellStyle name="Millares 11 2 4 2 3 5 2" xfId="5514"/>
    <cellStyle name="Millares 11 2 4 2 3 6" xfId="5515"/>
    <cellStyle name="Millares 11 2 4 2 3 6 2" xfId="5516"/>
    <cellStyle name="Millares 11 2 4 2 3 7" xfId="5517"/>
    <cellStyle name="Millares 11 2 4 2 3 7 2" xfId="5518"/>
    <cellStyle name="Millares 11 2 4 2 3 8" xfId="5519"/>
    <cellStyle name="Millares 11 2 4 2 3 8 2" xfId="5520"/>
    <cellStyle name="Millares 11 2 4 2 3 9" xfId="5521"/>
    <cellStyle name="Millares 11 2 4 2 3 9 2" xfId="5522"/>
    <cellStyle name="Millares 11 2 4 2 4" xfId="5523"/>
    <cellStyle name="Millares 11 2 4 2 4 2" xfId="5524"/>
    <cellStyle name="Millares 11 2 4 2 5" xfId="5525"/>
    <cellStyle name="Millares 11 2 4 2 5 2" xfId="5526"/>
    <cellStyle name="Millares 11 2 4 2 6" xfId="5527"/>
    <cellStyle name="Millares 11 2 4 2 6 2" xfId="5528"/>
    <cellStyle name="Millares 11 2 4 2 7" xfId="5529"/>
    <cellStyle name="Millares 11 2 4 2 7 2" xfId="5530"/>
    <cellStyle name="Millares 11 2 4 2 8" xfId="5531"/>
    <cellStyle name="Millares 11 2 4 2 8 2" xfId="5532"/>
    <cellStyle name="Millares 11 2 4 2 9" xfId="5533"/>
    <cellStyle name="Millares 11 2 4 2 9 2" xfId="5534"/>
    <cellStyle name="Millares 11 2 4 20" xfId="5535"/>
    <cellStyle name="Millares 11 2 4 20 2" xfId="5536"/>
    <cellStyle name="Millares 11 2 4 21" xfId="5537"/>
    <cellStyle name="Millares 11 2 4 21 2" xfId="5538"/>
    <cellStyle name="Millares 11 2 4 22" xfId="5539"/>
    <cellStyle name="Millares 11 2 4 22 2" xfId="5540"/>
    <cellStyle name="Millares 11 2 4 23" xfId="5541"/>
    <cellStyle name="Millares 11 2 4 3" xfId="5542"/>
    <cellStyle name="Millares 11 2 4 3 10" xfId="5543"/>
    <cellStyle name="Millares 11 2 4 3 10 2" xfId="5544"/>
    <cellStyle name="Millares 11 2 4 3 11" xfId="5545"/>
    <cellStyle name="Millares 11 2 4 3 2" xfId="5546"/>
    <cellStyle name="Millares 11 2 4 3 2 2" xfId="5547"/>
    <cellStyle name="Millares 11 2 4 3 3" xfId="5548"/>
    <cellStyle name="Millares 11 2 4 3 3 2" xfId="5549"/>
    <cellStyle name="Millares 11 2 4 3 4" xfId="5550"/>
    <cellStyle name="Millares 11 2 4 3 4 2" xfId="5551"/>
    <cellStyle name="Millares 11 2 4 3 5" xfId="5552"/>
    <cellStyle name="Millares 11 2 4 3 5 2" xfId="5553"/>
    <cellStyle name="Millares 11 2 4 3 6" xfId="5554"/>
    <cellStyle name="Millares 11 2 4 3 6 2" xfId="5555"/>
    <cellStyle name="Millares 11 2 4 3 7" xfId="5556"/>
    <cellStyle name="Millares 11 2 4 3 7 2" xfId="5557"/>
    <cellStyle name="Millares 11 2 4 3 8" xfId="5558"/>
    <cellStyle name="Millares 11 2 4 3 8 2" xfId="5559"/>
    <cellStyle name="Millares 11 2 4 3 9" xfId="5560"/>
    <cellStyle name="Millares 11 2 4 3 9 2" xfId="5561"/>
    <cellStyle name="Millares 11 2 4 4" xfId="5562"/>
    <cellStyle name="Millares 11 2 4 4 10" xfId="5563"/>
    <cellStyle name="Millares 11 2 4 4 10 2" xfId="5564"/>
    <cellStyle name="Millares 11 2 4 4 11" xfId="5565"/>
    <cellStyle name="Millares 11 2 4 4 2" xfId="5566"/>
    <cellStyle name="Millares 11 2 4 4 2 2" xfId="5567"/>
    <cellStyle name="Millares 11 2 4 4 3" xfId="5568"/>
    <cellStyle name="Millares 11 2 4 4 3 2" xfId="5569"/>
    <cellStyle name="Millares 11 2 4 4 4" xfId="5570"/>
    <cellStyle name="Millares 11 2 4 4 4 2" xfId="5571"/>
    <cellStyle name="Millares 11 2 4 4 5" xfId="5572"/>
    <cellStyle name="Millares 11 2 4 4 5 2" xfId="5573"/>
    <cellStyle name="Millares 11 2 4 4 6" xfId="5574"/>
    <cellStyle name="Millares 11 2 4 4 6 2" xfId="5575"/>
    <cellStyle name="Millares 11 2 4 4 7" xfId="5576"/>
    <cellStyle name="Millares 11 2 4 4 7 2" xfId="5577"/>
    <cellStyle name="Millares 11 2 4 4 8" xfId="5578"/>
    <cellStyle name="Millares 11 2 4 4 8 2" xfId="5579"/>
    <cellStyle name="Millares 11 2 4 4 9" xfId="5580"/>
    <cellStyle name="Millares 11 2 4 4 9 2" xfId="5581"/>
    <cellStyle name="Millares 11 2 4 5" xfId="5582"/>
    <cellStyle name="Millares 11 2 4 5 2" xfId="5583"/>
    <cellStyle name="Millares 11 2 4 6" xfId="5584"/>
    <cellStyle name="Millares 11 2 4 6 2" xfId="5585"/>
    <cellStyle name="Millares 11 2 4 7" xfId="5586"/>
    <cellStyle name="Millares 11 2 4 7 2" xfId="5587"/>
    <cellStyle name="Millares 11 2 4 8" xfId="5588"/>
    <cellStyle name="Millares 11 2 4 8 2" xfId="5589"/>
    <cellStyle name="Millares 11 2 4 9" xfId="5590"/>
    <cellStyle name="Millares 11 2 4 9 2" xfId="5591"/>
    <cellStyle name="Millares 11 2 5" xfId="5592"/>
    <cellStyle name="Millares 11 2 5 10" xfId="5593"/>
    <cellStyle name="Millares 11 2 5 10 2" xfId="5594"/>
    <cellStyle name="Millares 11 2 5 11" xfId="5595"/>
    <cellStyle name="Millares 11 2 5 11 2" xfId="5596"/>
    <cellStyle name="Millares 11 2 5 12" xfId="5597"/>
    <cellStyle name="Millares 11 2 5 12 2" xfId="5598"/>
    <cellStyle name="Millares 11 2 5 13" xfId="5599"/>
    <cellStyle name="Millares 11 2 5 2" xfId="5600"/>
    <cellStyle name="Millares 11 2 5 2 10" xfId="5601"/>
    <cellStyle name="Millares 11 2 5 2 10 2" xfId="5602"/>
    <cellStyle name="Millares 11 2 5 2 11" xfId="5603"/>
    <cellStyle name="Millares 11 2 5 2 2" xfId="5604"/>
    <cellStyle name="Millares 11 2 5 2 2 2" xfId="5605"/>
    <cellStyle name="Millares 11 2 5 2 3" xfId="5606"/>
    <cellStyle name="Millares 11 2 5 2 3 2" xfId="5607"/>
    <cellStyle name="Millares 11 2 5 2 4" xfId="5608"/>
    <cellStyle name="Millares 11 2 5 2 4 2" xfId="5609"/>
    <cellStyle name="Millares 11 2 5 2 5" xfId="5610"/>
    <cellStyle name="Millares 11 2 5 2 5 2" xfId="5611"/>
    <cellStyle name="Millares 11 2 5 2 6" xfId="5612"/>
    <cellStyle name="Millares 11 2 5 2 6 2" xfId="5613"/>
    <cellStyle name="Millares 11 2 5 2 7" xfId="5614"/>
    <cellStyle name="Millares 11 2 5 2 7 2" xfId="5615"/>
    <cellStyle name="Millares 11 2 5 2 8" xfId="5616"/>
    <cellStyle name="Millares 11 2 5 2 8 2" xfId="5617"/>
    <cellStyle name="Millares 11 2 5 2 9" xfId="5618"/>
    <cellStyle name="Millares 11 2 5 2 9 2" xfId="5619"/>
    <cellStyle name="Millares 11 2 5 3" xfId="5620"/>
    <cellStyle name="Millares 11 2 5 3 10" xfId="5621"/>
    <cellStyle name="Millares 11 2 5 3 10 2" xfId="5622"/>
    <cellStyle name="Millares 11 2 5 3 11" xfId="5623"/>
    <cellStyle name="Millares 11 2 5 3 2" xfId="5624"/>
    <cellStyle name="Millares 11 2 5 3 2 2" xfId="5625"/>
    <cellStyle name="Millares 11 2 5 3 3" xfId="5626"/>
    <cellStyle name="Millares 11 2 5 3 3 2" xfId="5627"/>
    <cellStyle name="Millares 11 2 5 3 4" xfId="5628"/>
    <cellStyle name="Millares 11 2 5 3 4 2" xfId="5629"/>
    <cellStyle name="Millares 11 2 5 3 5" xfId="5630"/>
    <cellStyle name="Millares 11 2 5 3 5 2" xfId="5631"/>
    <cellStyle name="Millares 11 2 5 3 6" xfId="5632"/>
    <cellStyle name="Millares 11 2 5 3 6 2" xfId="5633"/>
    <cellStyle name="Millares 11 2 5 3 7" xfId="5634"/>
    <cellStyle name="Millares 11 2 5 3 7 2" xfId="5635"/>
    <cellStyle name="Millares 11 2 5 3 8" xfId="5636"/>
    <cellStyle name="Millares 11 2 5 3 8 2" xfId="5637"/>
    <cellStyle name="Millares 11 2 5 3 9" xfId="5638"/>
    <cellStyle name="Millares 11 2 5 3 9 2" xfId="5639"/>
    <cellStyle name="Millares 11 2 5 4" xfId="5640"/>
    <cellStyle name="Millares 11 2 5 4 2" xfId="5641"/>
    <cellStyle name="Millares 11 2 5 5" xfId="5642"/>
    <cellStyle name="Millares 11 2 5 5 2" xfId="5643"/>
    <cellStyle name="Millares 11 2 5 6" xfId="5644"/>
    <cellStyle name="Millares 11 2 5 6 2" xfId="5645"/>
    <cellStyle name="Millares 11 2 5 7" xfId="5646"/>
    <cellStyle name="Millares 11 2 5 7 2" xfId="5647"/>
    <cellStyle name="Millares 11 2 5 8" xfId="5648"/>
    <cellStyle name="Millares 11 2 5 8 2" xfId="5649"/>
    <cellStyle name="Millares 11 2 5 9" xfId="5650"/>
    <cellStyle name="Millares 11 2 5 9 2" xfId="5651"/>
    <cellStyle name="Millares 11 2 6" xfId="5652"/>
    <cellStyle name="Millares 11 2 6 10" xfId="5653"/>
    <cellStyle name="Millares 11 2 6 10 2" xfId="5654"/>
    <cellStyle name="Millares 11 2 6 11" xfId="5655"/>
    <cellStyle name="Millares 11 2 6 2" xfId="5656"/>
    <cellStyle name="Millares 11 2 6 2 2" xfId="5657"/>
    <cellStyle name="Millares 11 2 6 3" xfId="5658"/>
    <cellStyle name="Millares 11 2 6 3 2" xfId="5659"/>
    <cellStyle name="Millares 11 2 6 4" xfId="5660"/>
    <cellStyle name="Millares 11 2 6 4 2" xfId="5661"/>
    <cellStyle name="Millares 11 2 6 5" xfId="5662"/>
    <cellStyle name="Millares 11 2 6 5 2" xfId="5663"/>
    <cellStyle name="Millares 11 2 6 6" xfId="5664"/>
    <cellStyle name="Millares 11 2 6 6 2" xfId="5665"/>
    <cellStyle name="Millares 11 2 6 7" xfId="5666"/>
    <cellStyle name="Millares 11 2 6 7 2" xfId="5667"/>
    <cellStyle name="Millares 11 2 6 8" xfId="5668"/>
    <cellStyle name="Millares 11 2 6 8 2" xfId="5669"/>
    <cellStyle name="Millares 11 2 6 9" xfId="5670"/>
    <cellStyle name="Millares 11 2 6 9 2" xfId="5671"/>
    <cellStyle name="Millares 11 2 7" xfId="5672"/>
    <cellStyle name="Millares 11 2 7 10" xfId="5673"/>
    <cellStyle name="Millares 11 2 7 10 2" xfId="5674"/>
    <cellStyle name="Millares 11 2 7 11" xfId="5675"/>
    <cellStyle name="Millares 11 2 7 2" xfId="5676"/>
    <cellStyle name="Millares 11 2 7 2 2" xfId="5677"/>
    <cellStyle name="Millares 11 2 7 3" xfId="5678"/>
    <cellStyle name="Millares 11 2 7 3 2" xfId="5679"/>
    <cellStyle name="Millares 11 2 7 4" xfId="5680"/>
    <cellStyle name="Millares 11 2 7 4 2" xfId="5681"/>
    <cellStyle name="Millares 11 2 7 5" xfId="5682"/>
    <cellStyle name="Millares 11 2 7 5 2" xfId="5683"/>
    <cellStyle name="Millares 11 2 7 6" xfId="5684"/>
    <cellStyle name="Millares 11 2 7 6 2" xfId="5685"/>
    <cellStyle name="Millares 11 2 7 7" xfId="5686"/>
    <cellStyle name="Millares 11 2 7 7 2" xfId="5687"/>
    <cellStyle name="Millares 11 2 7 8" xfId="5688"/>
    <cellStyle name="Millares 11 2 7 8 2" xfId="5689"/>
    <cellStyle name="Millares 11 2 7 9" xfId="5690"/>
    <cellStyle name="Millares 11 2 7 9 2" xfId="5691"/>
    <cellStyle name="Millares 11 2 8" xfId="5692"/>
    <cellStyle name="Millares 11 2 8 2" xfId="5693"/>
    <cellStyle name="Millares 11 2 9" xfId="5694"/>
    <cellStyle name="Millares 11 2 9 2" xfId="5695"/>
    <cellStyle name="Millares 11 20" xfId="5696"/>
    <cellStyle name="Millares 11 20 2" xfId="5697"/>
    <cellStyle name="Millares 11 21" xfId="5698"/>
    <cellStyle name="Millares 11 21 2" xfId="5699"/>
    <cellStyle name="Millares 11 22" xfId="5700"/>
    <cellStyle name="Millares 11 22 2" xfId="5701"/>
    <cellStyle name="Millares 11 23" xfId="5702"/>
    <cellStyle name="Millares 11 23 2" xfId="5703"/>
    <cellStyle name="Millares 11 24" xfId="5704"/>
    <cellStyle name="Millares 11 24 2" xfId="5705"/>
    <cellStyle name="Millares 11 25" xfId="5706"/>
    <cellStyle name="Millares 11 25 2" xfId="5707"/>
    <cellStyle name="Millares 11 26" xfId="5708"/>
    <cellStyle name="Millares 11 26 2" xfId="5709"/>
    <cellStyle name="Millares 11 27" xfId="5710"/>
    <cellStyle name="Millares 11 3" xfId="5711"/>
    <cellStyle name="Millares 11 3 10" xfId="5712"/>
    <cellStyle name="Millares 11 3 10 2" xfId="5713"/>
    <cellStyle name="Millares 11 3 11" xfId="5714"/>
    <cellStyle name="Millares 11 3 11 2" xfId="5715"/>
    <cellStyle name="Millares 11 3 12" xfId="5716"/>
    <cellStyle name="Millares 11 3 12 2" xfId="5717"/>
    <cellStyle name="Millares 11 3 13" xfId="5718"/>
    <cellStyle name="Millares 11 3 13 2" xfId="5719"/>
    <cellStyle name="Millares 11 3 14" xfId="5720"/>
    <cellStyle name="Millares 11 3 14 2" xfId="5721"/>
    <cellStyle name="Millares 11 3 15" xfId="5722"/>
    <cellStyle name="Millares 11 3 15 2" xfId="5723"/>
    <cellStyle name="Millares 11 3 16" xfId="5724"/>
    <cellStyle name="Millares 11 3 16 2" xfId="5725"/>
    <cellStyle name="Millares 11 3 17" xfId="5726"/>
    <cellStyle name="Millares 11 3 17 2" xfId="5727"/>
    <cellStyle name="Millares 11 3 18" xfId="5728"/>
    <cellStyle name="Millares 11 3 18 2" xfId="5729"/>
    <cellStyle name="Millares 11 3 19" xfId="5730"/>
    <cellStyle name="Millares 11 3 19 2" xfId="5731"/>
    <cellStyle name="Millares 11 3 2" xfId="5732"/>
    <cellStyle name="Millares 11 3 2 10" xfId="5733"/>
    <cellStyle name="Millares 11 3 2 10 2" xfId="5734"/>
    <cellStyle name="Millares 11 3 2 11" xfId="5735"/>
    <cellStyle name="Millares 11 3 2 11 2" xfId="5736"/>
    <cellStyle name="Millares 11 3 2 12" xfId="5737"/>
    <cellStyle name="Millares 11 3 2 12 2" xfId="5738"/>
    <cellStyle name="Millares 11 3 2 13" xfId="5739"/>
    <cellStyle name="Millares 11 3 2 13 2" xfId="5740"/>
    <cellStyle name="Millares 11 3 2 14" xfId="5741"/>
    <cellStyle name="Millares 11 3 2 14 2" xfId="5742"/>
    <cellStyle name="Millares 11 3 2 15" xfId="5743"/>
    <cellStyle name="Millares 11 3 2 15 2" xfId="5744"/>
    <cellStyle name="Millares 11 3 2 16" xfId="5745"/>
    <cellStyle name="Millares 11 3 2 16 2" xfId="5746"/>
    <cellStyle name="Millares 11 3 2 17" xfId="5747"/>
    <cellStyle name="Millares 11 3 2 17 2" xfId="5748"/>
    <cellStyle name="Millares 11 3 2 18" xfId="5749"/>
    <cellStyle name="Millares 11 3 2 18 2" xfId="5750"/>
    <cellStyle name="Millares 11 3 2 19" xfId="5751"/>
    <cellStyle name="Millares 11 3 2 19 2" xfId="5752"/>
    <cellStyle name="Millares 11 3 2 2" xfId="5753"/>
    <cellStyle name="Millares 11 3 2 2 10" xfId="5754"/>
    <cellStyle name="Millares 11 3 2 2 10 2" xfId="5755"/>
    <cellStyle name="Millares 11 3 2 2 11" xfId="5756"/>
    <cellStyle name="Millares 11 3 2 2 11 2" xfId="5757"/>
    <cellStyle name="Millares 11 3 2 2 12" xfId="5758"/>
    <cellStyle name="Millares 11 3 2 2 12 2" xfId="5759"/>
    <cellStyle name="Millares 11 3 2 2 13" xfId="5760"/>
    <cellStyle name="Millares 11 3 2 2 2" xfId="5761"/>
    <cellStyle name="Millares 11 3 2 2 2 10" xfId="5762"/>
    <cellStyle name="Millares 11 3 2 2 2 10 2" xfId="5763"/>
    <cellStyle name="Millares 11 3 2 2 2 11" xfId="5764"/>
    <cellStyle name="Millares 11 3 2 2 2 2" xfId="5765"/>
    <cellStyle name="Millares 11 3 2 2 2 2 2" xfId="5766"/>
    <cellStyle name="Millares 11 3 2 2 2 3" xfId="5767"/>
    <cellStyle name="Millares 11 3 2 2 2 3 2" xfId="5768"/>
    <cellStyle name="Millares 11 3 2 2 2 4" xfId="5769"/>
    <cellStyle name="Millares 11 3 2 2 2 4 2" xfId="5770"/>
    <cellStyle name="Millares 11 3 2 2 2 5" xfId="5771"/>
    <cellStyle name="Millares 11 3 2 2 2 5 2" xfId="5772"/>
    <cellStyle name="Millares 11 3 2 2 2 6" xfId="5773"/>
    <cellStyle name="Millares 11 3 2 2 2 6 2" xfId="5774"/>
    <cellStyle name="Millares 11 3 2 2 2 7" xfId="5775"/>
    <cellStyle name="Millares 11 3 2 2 2 7 2" xfId="5776"/>
    <cellStyle name="Millares 11 3 2 2 2 8" xfId="5777"/>
    <cellStyle name="Millares 11 3 2 2 2 8 2" xfId="5778"/>
    <cellStyle name="Millares 11 3 2 2 2 9" xfId="5779"/>
    <cellStyle name="Millares 11 3 2 2 2 9 2" xfId="5780"/>
    <cellStyle name="Millares 11 3 2 2 3" xfId="5781"/>
    <cellStyle name="Millares 11 3 2 2 3 10" xfId="5782"/>
    <cellStyle name="Millares 11 3 2 2 3 10 2" xfId="5783"/>
    <cellStyle name="Millares 11 3 2 2 3 11" xfId="5784"/>
    <cellStyle name="Millares 11 3 2 2 3 2" xfId="5785"/>
    <cellStyle name="Millares 11 3 2 2 3 2 2" xfId="5786"/>
    <cellStyle name="Millares 11 3 2 2 3 3" xfId="5787"/>
    <cellStyle name="Millares 11 3 2 2 3 3 2" xfId="5788"/>
    <cellStyle name="Millares 11 3 2 2 3 4" xfId="5789"/>
    <cellStyle name="Millares 11 3 2 2 3 4 2" xfId="5790"/>
    <cellStyle name="Millares 11 3 2 2 3 5" xfId="5791"/>
    <cellStyle name="Millares 11 3 2 2 3 5 2" xfId="5792"/>
    <cellStyle name="Millares 11 3 2 2 3 6" xfId="5793"/>
    <cellStyle name="Millares 11 3 2 2 3 6 2" xfId="5794"/>
    <cellStyle name="Millares 11 3 2 2 3 7" xfId="5795"/>
    <cellStyle name="Millares 11 3 2 2 3 7 2" xfId="5796"/>
    <cellStyle name="Millares 11 3 2 2 3 8" xfId="5797"/>
    <cellStyle name="Millares 11 3 2 2 3 8 2" xfId="5798"/>
    <cellStyle name="Millares 11 3 2 2 3 9" xfId="5799"/>
    <cellStyle name="Millares 11 3 2 2 3 9 2" xfId="5800"/>
    <cellStyle name="Millares 11 3 2 2 4" xfId="5801"/>
    <cellStyle name="Millares 11 3 2 2 4 2" xfId="5802"/>
    <cellStyle name="Millares 11 3 2 2 5" xfId="5803"/>
    <cellStyle name="Millares 11 3 2 2 5 2" xfId="5804"/>
    <cellStyle name="Millares 11 3 2 2 6" xfId="5805"/>
    <cellStyle name="Millares 11 3 2 2 6 2" xfId="5806"/>
    <cellStyle name="Millares 11 3 2 2 7" xfId="5807"/>
    <cellStyle name="Millares 11 3 2 2 7 2" xfId="5808"/>
    <cellStyle name="Millares 11 3 2 2 8" xfId="5809"/>
    <cellStyle name="Millares 11 3 2 2 8 2" xfId="5810"/>
    <cellStyle name="Millares 11 3 2 2 9" xfId="5811"/>
    <cellStyle name="Millares 11 3 2 2 9 2" xfId="5812"/>
    <cellStyle name="Millares 11 3 2 20" xfId="5813"/>
    <cellStyle name="Millares 11 3 2 20 2" xfId="5814"/>
    <cellStyle name="Millares 11 3 2 21" xfId="5815"/>
    <cellStyle name="Millares 11 3 2 21 2" xfId="5816"/>
    <cellStyle name="Millares 11 3 2 22" xfId="5817"/>
    <cellStyle name="Millares 11 3 2 22 2" xfId="5818"/>
    <cellStyle name="Millares 11 3 2 23" xfId="5819"/>
    <cellStyle name="Millares 11 3 2 3" xfId="5820"/>
    <cellStyle name="Millares 11 3 2 3 10" xfId="5821"/>
    <cellStyle name="Millares 11 3 2 3 10 2" xfId="5822"/>
    <cellStyle name="Millares 11 3 2 3 11" xfId="5823"/>
    <cellStyle name="Millares 11 3 2 3 2" xfId="5824"/>
    <cellStyle name="Millares 11 3 2 3 2 2" xfId="5825"/>
    <cellStyle name="Millares 11 3 2 3 3" xfId="5826"/>
    <cellStyle name="Millares 11 3 2 3 3 2" xfId="5827"/>
    <cellStyle name="Millares 11 3 2 3 4" xfId="5828"/>
    <cellStyle name="Millares 11 3 2 3 4 2" xfId="5829"/>
    <cellStyle name="Millares 11 3 2 3 5" xfId="5830"/>
    <cellStyle name="Millares 11 3 2 3 5 2" xfId="5831"/>
    <cellStyle name="Millares 11 3 2 3 6" xfId="5832"/>
    <cellStyle name="Millares 11 3 2 3 6 2" xfId="5833"/>
    <cellStyle name="Millares 11 3 2 3 7" xfId="5834"/>
    <cellStyle name="Millares 11 3 2 3 7 2" xfId="5835"/>
    <cellStyle name="Millares 11 3 2 3 8" xfId="5836"/>
    <cellStyle name="Millares 11 3 2 3 8 2" xfId="5837"/>
    <cellStyle name="Millares 11 3 2 3 9" xfId="5838"/>
    <cellStyle name="Millares 11 3 2 3 9 2" xfId="5839"/>
    <cellStyle name="Millares 11 3 2 4" xfId="5840"/>
    <cellStyle name="Millares 11 3 2 4 10" xfId="5841"/>
    <cellStyle name="Millares 11 3 2 4 10 2" xfId="5842"/>
    <cellStyle name="Millares 11 3 2 4 11" xfId="5843"/>
    <cellStyle name="Millares 11 3 2 4 2" xfId="5844"/>
    <cellStyle name="Millares 11 3 2 4 2 2" xfId="5845"/>
    <cellStyle name="Millares 11 3 2 4 3" xfId="5846"/>
    <cellStyle name="Millares 11 3 2 4 3 2" xfId="5847"/>
    <cellStyle name="Millares 11 3 2 4 4" xfId="5848"/>
    <cellStyle name="Millares 11 3 2 4 4 2" xfId="5849"/>
    <cellStyle name="Millares 11 3 2 4 5" xfId="5850"/>
    <cellStyle name="Millares 11 3 2 4 5 2" xfId="5851"/>
    <cellStyle name="Millares 11 3 2 4 6" xfId="5852"/>
    <cellStyle name="Millares 11 3 2 4 6 2" xfId="5853"/>
    <cellStyle name="Millares 11 3 2 4 7" xfId="5854"/>
    <cellStyle name="Millares 11 3 2 4 7 2" xfId="5855"/>
    <cellStyle name="Millares 11 3 2 4 8" xfId="5856"/>
    <cellStyle name="Millares 11 3 2 4 8 2" xfId="5857"/>
    <cellStyle name="Millares 11 3 2 4 9" xfId="5858"/>
    <cellStyle name="Millares 11 3 2 4 9 2" xfId="5859"/>
    <cellStyle name="Millares 11 3 2 5" xfId="5860"/>
    <cellStyle name="Millares 11 3 2 5 2" xfId="5861"/>
    <cellStyle name="Millares 11 3 2 6" xfId="5862"/>
    <cellStyle name="Millares 11 3 2 6 2" xfId="5863"/>
    <cellStyle name="Millares 11 3 2 7" xfId="5864"/>
    <cellStyle name="Millares 11 3 2 7 2" xfId="5865"/>
    <cellStyle name="Millares 11 3 2 8" xfId="5866"/>
    <cellStyle name="Millares 11 3 2 8 2" xfId="5867"/>
    <cellStyle name="Millares 11 3 2 9" xfId="5868"/>
    <cellStyle name="Millares 11 3 2 9 2" xfId="5869"/>
    <cellStyle name="Millares 11 3 20" xfId="5870"/>
    <cellStyle name="Millares 11 3 20 2" xfId="5871"/>
    <cellStyle name="Millares 11 3 21" xfId="5872"/>
    <cellStyle name="Millares 11 3 21 2" xfId="5873"/>
    <cellStyle name="Millares 11 3 22" xfId="5874"/>
    <cellStyle name="Millares 11 3 22 2" xfId="5875"/>
    <cellStyle name="Millares 11 3 23" xfId="5876"/>
    <cellStyle name="Millares 11 3 23 2" xfId="5877"/>
    <cellStyle name="Millares 11 3 24" xfId="5878"/>
    <cellStyle name="Millares 11 3 24 2" xfId="5879"/>
    <cellStyle name="Millares 11 3 25" xfId="5880"/>
    <cellStyle name="Millares 11 3 3" xfId="5881"/>
    <cellStyle name="Millares 11 3 3 10" xfId="5882"/>
    <cellStyle name="Millares 11 3 3 10 2" xfId="5883"/>
    <cellStyle name="Millares 11 3 3 11" xfId="5884"/>
    <cellStyle name="Millares 11 3 3 11 2" xfId="5885"/>
    <cellStyle name="Millares 11 3 3 12" xfId="5886"/>
    <cellStyle name="Millares 11 3 3 12 2" xfId="5887"/>
    <cellStyle name="Millares 11 3 3 13" xfId="5888"/>
    <cellStyle name="Millares 11 3 3 13 2" xfId="5889"/>
    <cellStyle name="Millares 11 3 3 14" xfId="5890"/>
    <cellStyle name="Millares 11 3 3 14 2" xfId="5891"/>
    <cellStyle name="Millares 11 3 3 15" xfId="5892"/>
    <cellStyle name="Millares 11 3 3 15 2" xfId="5893"/>
    <cellStyle name="Millares 11 3 3 16" xfId="5894"/>
    <cellStyle name="Millares 11 3 3 16 2" xfId="5895"/>
    <cellStyle name="Millares 11 3 3 17" xfId="5896"/>
    <cellStyle name="Millares 11 3 3 17 2" xfId="5897"/>
    <cellStyle name="Millares 11 3 3 18" xfId="5898"/>
    <cellStyle name="Millares 11 3 3 18 2" xfId="5899"/>
    <cellStyle name="Millares 11 3 3 19" xfId="5900"/>
    <cellStyle name="Millares 11 3 3 19 2" xfId="5901"/>
    <cellStyle name="Millares 11 3 3 2" xfId="5902"/>
    <cellStyle name="Millares 11 3 3 2 10" xfId="5903"/>
    <cellStyle name="Millares 11 3 3 2 10 2" xfId="5904"/>
    <cellStyle name="Millares 11 3 3 2 11" xfId="5905"/>
    <cellStyle name="Millares 11 3 3 2 11 2" xfId="5906"/>
    <cellStyle name="Millares 11 3 3 2 12" xfId="5907"/>
    <cellStyle name="Millares 11 3 3 2 12 2" xfId="5908"/>
    <cellStyle name="Millares 11 3 3 2 13" xfId="5909"/>
    <cellStyle name="Millares 11 3 3 2 2" xfId="5910"/>
    <cellStyle name="Millares 11 3 3 2 2 10" xfId="5911"/>
    <cellStyle name="Millares 11 3 3 2 2 10 2" xfId="5912"/>
    <cellStyle name="Millares 11 3 3 2 2 11" xfId="5913"/>
    <cellStyle name="Millares 11 3 3 2 2 2" xfId="5914"/>
    <cellStyle name="Millares 11 3 3 2 2 2 2" xfId="5915"/>
    <cellStyle name="Millares 11 3 3 2 2 3" xfId="5916"/>
    <cellStyle name="Millares 11 3 3 2 2 3 2" xfId="5917"/>
    <cellStyle name="Millares 11 3 3 2 2 4" xfId="5918"/>
    <cellStyle name="Millares 11 3 3 2 2 4 2" xfId="5919"/>
    <cellStyle name="Millares 11 3 3 2 2 5" xfId="5920"/>
    <cellStyle name="Millares 11 3 3 2 2 5 2" xfId="5921"/>
    <cellStyle name="Millares 11 3 3 2 2 6" xfId="5922"/>
    <cellStyle name="Millares 11 3 3 2 2 6 2" xfId="5923"/>
    <cellStyle name="Millares 11 3 3 2 2 7" xfId="5924"/>
    <cellStyle name="Millares 11 3 3 2 2 7 2" xfId="5925"/>
    <cellStyle name="Millares 11 3 3 2 2 8" xfId="5926"/>
    <cellStyle name="Millares 11 3 3 2 2 8 2" xfId="5927"/>
    <cellStyle name="Millares 11 3 3 2 2 9" xfId="5928"/>
    <cellStyle name="Millares 11 3 3 2 2 9 2" xfId="5929"/>
    <cellStyle name="Millares 11 3 3 2 3" xfId="5930"/>
    <cellStyle name="Millares 11 3 3 2 3 10" xfId="5931"/>
    <cellStyle name="Millares 11 3 3 2 3 10 2" xfId="5932"/>
    <cellStyle name="Millares 11 3 3 2 3 11" xfId="5933"/>
    <cellStyle name="Millares 11 3 3 2 3 2" xfId="5934"/>
    <cellStyle name="Millares 11 3 3 2 3 2 2" xfId="5935"/>
    <cellStyle name="Millares 11 3 3 2 3 3" xfId="5936"/>
    <cellStyle name="Millares 11 3 3 2 3 3 2" xfId="5937"/>
    <cellStyle name="Millares 11 3 3 2 3 4" xfId="5938"/>
    <cellStyle name="Millares 11 3 3 2 3 4 2" xfId="5939"/>
    <cellStyle name="Millares 11 3 3 2 3 5" xfId="5940"/>
    <cellStyle name="Millares 11 3 3 2 3 5 2" xfId="5941"/>
    <cellStyle name="Millares 11 3 3 2 3 6" xfId="5942"/>
    <cellStyle name="Millares 11 3 3 2 3 6 2" xfId="5943"/>
    <cellStyle name="Millares 11 3 3 2 3 7" xfId="5944"/>
    <cellStyle name="Millares 11 3 3 2 3 7 2" xfId="5945"/>
    <cellStyle name="Millares 11 3 3 2 3 8" xfId="5946"/>
    <cellStyle name="Millares 11 3 3 2 3 8 2" xfId="5947"/>
    <cellStyle name="Millares 11 3 3 2 3 9" xfId="5948"/>
    <cellStyle name="Millares 11 3 3 2 3 9 2" xfId="5949"/>
    <cellStyle name="Millares 11 3 3 2 4" xfId="5950"/>
    <cellStyle name="Millares 11 3 3 2 4 2" xfId="5951"/>
    <cellStyle name="Millares 11 3 3 2 5" xfId="5952"/>
    <cellStyle name="Millares 11 3 3 2 5 2" xfId="5953"/>
    <cellStyle name="Millares 11 3 3 2 6" xfId="5954"/>
    <cellStyle name="Millares 11 3 3 2 6 2" xfId="5955"/>
    <cellStyle name="Millares 11 3 3 2 7" xfId="5956"/>
    <cellStyle name="Millares 11 3 3 2 7 2" xfId="5957"/>
    <cellStyle name="Millares 11 3 3 2 8" xfId="5958"/>
    <cellStyle name="Millares 11 3 3 2 8 2" xfId="5959"/>
    <cellStyle name="Millares 11 3 3 2 9" xfId="5960"/>
    <cellStyle name="Millares 11 3 3 2 9 2" xfId="5961"/>
    <cellStyle name="Millares 11 3 3 20" xfId="5962"/>
    <cellStyle name="Millares 11 3 3 20 2" xfId="5963"/>
    <cellStyle name="Millares 11 3 3 21" xfId="5964"/>
    <cellStyle name="Millares 11 3 3 21 2" xfId="5965"/>
    <cellStyle name="Millares 11 3 3 22" xfId="5966"/>
    <cellStyle name="Millares 11 3 3 22 2" xfId="5967"/>
    <cellStyle name="Millares 11 3 3 23" xfId="5968"/>
    <cellStyle name="Millares 11 3 3 3" xfId="5969"/>
    <cellStyle name="Millares 11 3 3 3 10" xfId="5970"/>
    <cellStyle name="Millares 11 3 3 3 10 2" xfId="5971"/>
    <cellStyle name="Millares 11 3 3 3 11" xfId="5972"/>
    <cellStyle name="Millares 11 3 3 3 2" xfId="5973"/>
    <cellStyle name="Millares 11 3 3 3 2 2" xfId="5974"/>
    <cellStyle name="Millares 11 3 3 3 3" xfId="5975"/>
    <cellStyle name="Millares 11 3 3 3 3 2" xfId="5976"/>
    <cellStyle name="Millares 11 3 3 3 4" xfId="5977"/>
    <cellStyle name="Millares 11 3 3 3 4 2" xfId="5978"/>
    <cellStyle name="Millares 11 3 3 3 5" xfId="5979"/>
    <cellStyle name="Millares 11 3 3 3 5 2" xfId="5980"/>
    <cellStyle name="Millares 11 3 3 3 6" xfId="5981"/>
    <cellStyle name="Millares 11 3 3 3 6 2" xfId="5982"/>
    <cellStyle name="Millares 11 3 3 3 7" xfId="5983"/>
    <cellStyle name="Millares 11 3 3 3 7 2" xfId="5984"/>
    <cellStyle name="Millares 11 3 3 3 8" xfId="5985"/>
    <cellStyle name="Millares 11 3 3 3 8 2" xfId="5986"/>
    <cellStyle name="Millares 11 3 3 3 9" xfId="5987"/>
    <cellStyle name="Millares 11 3 3 3 9 2" xfId="5988"/>
    <cellStyle name="Millares 11 3 3 4" xfId="5989"/>
    <cellStyle name="Millares 11 3 3 4 10" xfId="5990"/>
    <cellStyle name="Millares 11 3 3 4 10 2" xfId="5991"/>
    <cellStyle name="Millares 11 3 3 4 11" xfId="5992"/>
    <cellStyle name="Millares 11 3 3 4 2" xfId="5993"/>
    <cellStyle name="Millares 11 3 3 4 2 2" xfId="5994"/>
    <cellStyle name="Millares 11 3 3 4 3" xfId="5995"/>
    <cellStyle name="Millares 11 3 3 4 3 2" xfId="5996"/>
    <cellStyle name="Millares 11 3 3 4 4" xfId="5997"/>
    <cellStyle name="Millares 11 3 3 4 4 2" xfId="5998"/>
    <cellStyle name="Millares 11 3 3 4 5" xfId="5999"/>
    <cellStyle name="Millares 11 3 3 4 5 2" xfId="6000"/>
    <cellStyle name="Millares 11 3 3 4 6" xfId="6001"/>
    <cellStyle name="Millares 11 3 3 4 6 2" xfId="6002"/>
    <cellStyle name="Millares 11 3 3 4 7" xfId="6003"/>
    <cellStyle name="Millares 11 3 3 4 7 2" xfId="6004"/>
    <cellStyle name="Millares 11 3 3 4 8" xfId="6005"/>
    <cellStyle name="Millares 11 3 3 4 8 2" xfId="6006"/>
    <cellStyle name="Millares 11 3 3 4 9" xfId="6007"/>
    <cellStyle name="Millares 11 3 3 4 9 2" xfId="6008"/>
    <cellStyle name="Millares 11 3 3 5" xfId="6009"/>
    <cellStyle name="Millares 11 3 3 5 2" xfId="6010"/>
    <cellStyle name="Millares 11 3 3 6" xfId="6011"/>
    <cellStyle name="Millares 11 3 3 6 2" xfId="6012"/>
    <cellStyle name="Millares 11 3 3 7" xfId="6013"/>
    <cellStyle name="Millares 11 3 3 7 2" xfId="6014"/>
    <cellStyle name="Millares 11 3 3 8" xfId="6015"/>
    <cellStyle name="Millares 11 3 3 8 2" xfId="6016"/>
    <cellStyle name="Millares 11 3 3 9" xfId="6017"/>
    <cellStyle name="Millares 11 3 3 9 2" xfId="6018"/>
    <cellStyle name="Millares 11 3 4" xfId="6019"/>
    <cellStyle name="Millares 11 3 4 10" xfId="6020"/>
    <cellStyle name="Millares 11 3 4 10 2" xfId="6021"/>
    <cellStyle name="Millares 11 3 4 11" xfId="6022"/>
    <cellStyle name="Millares 11 3 4 11 2" xfId="6023"/>
    <cellStyle name="Millares 11 3 4 12" xfId="6024"/>
    <cellStyle name="Millares 11 3 4 12 2" xfId="6025"/>
    <cellStyle name="Millares 11 3 4 13" xfId="6026"/>
    <cellStyle name="Millares 11 3 4 2" xfId="6027"/>
    <cellStyle name="Millares 11 3 4 2 10" xfId="6028"/>
    <cellStyle name="Millares 11 3 4 2 10 2" xfId="6029"/>
    <cellStyle name="Millares 11 3 4 2 11" xfId="6030"/>
    <cellStyle name="Millares 11 3 4 2 2" xfId="6031"/>
    <cellStyle name="Millares 11 3 4 2 2 2" xfId="6032"/>
    <cellStyle name="Millares 11 3 4 2 3" xfId="6033"/>
    <cellStyle name="Millares 11 3 4 2 3 2" xfId="6034"/>
    <cellStyle name="Millares 11 3 4 2 4" xfId="6035"/>
    <cellStyle name="Millares 11 3 4 2 4 2" xfId="6036"/>
    <cellStyle name="Millares 11 3 4 2 5" xfId="6037"/>
    <cellStyle name="Millares 11 3 4 2 5 2" xfId="6038"/>
    <cellStyle name="Millares 11 3 4 2 6" xfId="6039"/>
    <cellStyle name="Millares 11 3 4 2 6 2" xfId="6040"/>
    <cellStyle name="Millares 11 3 4 2 7" xfId="6041"/>
    <cellStyle name="Millares 11 3 4 2 7 2" xfId="6042"/>
    <cellStyle name="Millares 11 3 4 2 8" xfId="6043"/>
    <cellStyle name="Millares 11 3 4 2 8 2" xfId="6044"/>
    <cellStyle name="Millares 11 3 4 2 9" xfId="6045"/>
    <cellStyle name="Millares 11 3 4 2 9 2" xfId="6046"/>
    <cellStyle name="Millares 11 3 4 3" xfId="6047"/>
    <cellStyle name="Millares 11 3 4 3 10" xfId="6048"/>
    <cellStyle name="Millares 11 3 4 3 10 2" xfId="6049"/>
    <cellStyle name="Millares 11 3 4 3 11" xfId="6050"/>
    <cellStyle name="Millares 11 3 4 3 2" xfId="6051"/>
    <cellStyle name="Millares 11 3 4 3 2 2" xfId="6052"/>
    <cellStyle name="Millares 11 3 4 3 3" xfId="6053"/>
    <cellStyle name="Millares 11 3 4 3 3 2" xfId="6054"/>
    <cellStyle name="Millares 11 3 4 3 4" xfId="6055"/>
    <cellStyle name="Millares 11 3 4 3 4 2" xfId="6056"/>
    <cellStyle name="Millares 11 3 4 3 5" xfId="6057"/>
    <cellStyle name="Millares 11 3 4 3 5 2" xfId="6058"/>
    <cellStyle name="Millares 11 3 4 3 6" xfId="6059"/>
    <cellStyle name="Millares 11 3 4 3 6 2" xfId="6060"/>
    <cellStyle name="Millares 11 3 4 3 7" xfId="6061"/>
    <cellStyle name="Millares 11 3 4 3 7 2" xfId="6062"/>
    <cellStyle name="Millares 11 3 4 3 8" xfId="6063"/>
    <cellStyle name="Millares 11 3 4 3 8 2" xfId="6064"/>
    <cellStyle name="Millares 11 3 4 3 9" xfId="6065"/>
    <cellStyle name="Millares 11 3 4 3 9 2" xfId="6066"/>
    <cellStyle name="Millares 11 3 4 4" xfId="6067"/>
    <cellStyle name="Millares 11 3 4 4 2" xfId="6068"/>
    <cellStyle name="Millares 11 3 4 5" xfId="6069"/>
    <cellStyle name="Millares 11 3 4 5 2" xfId="6070"/>
    <cellStyle name="Millares 11 3 4 6" xfId="6071"/>
    <cellStyle name="Millares 11 3 4 6 2" xfId="6072"/>
    <cellStyle name="Millares 11 3 4 7" xfId="6073"/>
    <cellStyle name="Millares 11 3 4 7 2" xfId="6074"/>
    <cellStyle name="Millares 11 3 4 8" xfId="6075"/>
    <cellStyle name="Millares 11 3 4 8 2" xfId="6076"/>
    <cellStyle name="Millares 11 3 4 9" xfId="6077"/>
    <cellStyle name="Millares 11 3 4 9 2" xfId="6078"/>
    <cellStyle name="Millares 11 3 5" xfId="6079"/>
    <cellStyle name="Millares 11 3 5 10" xfId="6080"/>
    <cellStyle name="Millares 11 3 5 10 2" xfId="6081"/>
    <cellStyle name="Millares 11 3 5 11" xfId="6082"/>
    <cellStyle name="Millares 11 3 5 2" xfId="6083"/>
    <cellStyle name="Millares 11 3 5 2 2" xfId="6084"/>
    <cellStyle name="Millares 11 3 5 3" xfId="6085"/>
    <cellStyle name="Millares 11 3 5 3 2" xfId="6086"/>
    <cellStyle name="Millares 11 3 5 4" xfId="6087"/>
    <cellStyle name="Millares 11 3 5 4 2" xfId="6088"/>
    <cellStyle name="Millares 11 3 5 5" xfId="6089"/>
    <cellStyle name="Millares 11 3 5 5 2" xfId="6090"/>
    <cellStyle name="Millares 11 3 5 6" xfId="6091"/>
    <cellStyle name="Millares 11 3 5 6 2" xfId="6092"/>
    <cellStyle name="Millares 11 3 5 7" xfId="6093"/>
    <cellStyle name="Millares 11 3 5 7 2" xfId="6094"/>
    <cellStyle name="Millares 11 3 5 8" xfId="6095"/>
    <cellStyle name="Millares 11 3 5 8 2" xfId="6096"/>
    <cellStyle name="Millares 11 3 5 9" xfId="6097"/>
    <cellStyle name="Millares 11 3 5 9 2" xfId="6098"/>
    <cellStyle name="Millares 11 3 6" xfId="6099"/>
    <cellStyle name="Millares 11 3 6 10" xfId="6100"/>
    <cellStyle name="Millares 11 3 6 10 2" xfId="6101"/>
    <cellStyle name="Millares 11 3 6 11" xfId="6102"/>
    <cellStyle name="Millares 11 3 6 2" xfId="6103"/>
    <cellStyle name="Millares 11 3 6 2 2" xfId="6104"/>
    <cellStyle name="Millares 11 3 6 3" xfId="6105"/>
    <cellStyle name="Millares 11 3 6 3 2" xfId="6106"/>
    <cellStyle name="Millares 11 3 6 4" xfId="6107"/>
    <cellStyle name="Millares 11 3 6 4 2" xfId="6108"/>
    <cellStyle name="Millares 11 3 6 5" xfId="6109"/>
    <cellStyle name="Millares 11 3 6 5 2" xfId="6110"/>
    <cellStyle name="Millares 11 3 6 6" xfId="6111"/>
    <cellStyle name="Millares 11 3 6 6 2" xfId="6112"/>
    <cellStyle name="Millares 11 3 6 7" xfId="6113"/>
    <cellStyle name="Millares 11 3 6 7 2" xfId="6114"/>
    <cellStyle name="Millares 11 3 6 8" xfId="6115"/>
    <cellStyle name="Millares 11 3 6 8 2" xfId="6116"/>
    <cellStyle name="Millares 11 3 6 9" xfId="6117"/>
    <cellStyle name="Millares 11 3 6 9 2" xfId="6118"/>
    <cellStyle name="Millares 11 3 7" xfId="6119"/>
    <cellStyle name="Millares 11 3 7 2" xfId="6120"/>
    <cellStyle name="Millares 11 3 8" xfId="6121"/>
    <cellStyle name="Millares 11 3 8 2" xfId="6122"/>
    <cellStyle name="Millares 11 3 9" xfId="6123"/>
    <cellStyle name="Millares 11 3 9 2" xfId="6124"/>
    <cellStyle name="Millares 11 4" xfId="6125"/>
    <cellStyle name="Millares 11 4 10" xfId="6126"/>
    <cellStyle name="Millares 11 4 10 2" xfId="6127"/>
    <cellStyle name="Millares 11 4 11" xfId="6128"/>
    <cellStyle name="Millares 11 4 11 2" xfId="6129"/>
    <cellStyle name="Millares 11 4 12" xfId="6130"/>
    <cellStyle name="Millares 11 4 12 2" xfId="6131"/>
    <cellStyle name="Millares 11 4 13" xfId="6132"/>
    <cellStyle name="Millares 11 4 13 2" xfId="6133"/>
    <cellStyle name="Millares 11 4 14" xfId="6134"/>
    <cellStyle name="Millares 11 4 14 2" xfId="6135"/>
    <cellStyle name="Millares 11 4 15" xfId="6136"/>
    <cellStyle name="Millares 11 4 15 2" xfId="6137"/>
    <cellStyle name="Millares 11 4 16" xfId="6138"/>
    <cellStyle name="Millares 11 4 16 2" xfId="6139"/>
    <cellStyle name="Millares 11 4 17" xfId="6140"/>
    <cellStyle name="Millares 11 4 17 2" xfId="6141"/>
    <cellStyle name="Millares 11 4 18" xfId="6142"/>
    <cellStyle name="Millares 11 4 18 2" xfId="6143"/>
    <cellStyle name="Millares 11 4 19" xfId="6144"/>
    <cellStyle name="Millares 11 4 19 2" xfId="6145"/>
    <cellStyle name="Millares 11 4 2" xfId="6146"/>
    <cellStyle name="Millares 11 4 2 10" xfId="6147"/>
    <cellStyle name="Millares 11 4 2 10 2" xfId="6148"/>
    <cellStyle name="Millares 11 4 2 11" xfId="6149"/>
    <cellStyle name="Millares 11 4 2 11 2" xfId="6150"/>
    <cellStyle name="Millares 11 4 2 12" xfId="6151"/>
    <cellStyle name="Millares 11 4 2 12 2" xfId="6152"/>
    <cellStyle name="Millares 11 4 2 13" xfId="6153"/>
    <cellStyle name="Millares 11 4 2 2" xfId="6154"/>
    <cellStyle name="Millares 11 4 2 2 10" xfId="6155"/>
    <cellStyle name="Millares 11 4 2 2 10 2" xfId="6156"/>
    <cellStyle name="Millares 11 4 2 2 11" xfId="6157"/>
    <cellStyle name="Millares 11 4 2 2 2" xfId="6158"/>
    <cellStyle name="Millares 11 4 2 2 2 2" xfId="6159"/>
    <cellStyle name="Millares 11 4 2 2 3" xfId="6160"/>
    <cellStyle name="Millares 11 4 2 2 3 2" xfId="6161"/>
    <cellStyle name="Millares 11 4 2 2 4" xfId="6162"/>
    <cellStyle name="Millares 11 4 2 2 4 2" xfId="6163"/>
    <cellStyle name="Millares 11 4 2 2 5" xfId="6164"/>
    <cellStyle name="Millares 11 4 2 2 5 2" xfId="6165"/>
    <cellStyle name="Millares 11 4 2 2 6" xfId="6166"/>
    <cellStyle name="Millares 11 4 2 2 6 2" xfId="6167"/>
    <cellStyle name="Millares 11 4 2 2 7" xfId="6168"/>
    <cellStyle name="Millares 11 4 2 2 7 2" xfId="6169"/>
    <cellStyle name="Millares 11 4 2 2 8" xfId="6170"/>
    <cellStyle name="Millares 11 4 2 2 8 2" xfId="6171"/>
    <cellStyle name="Millares 11 4 2 2 9" xfId="6172"/>
    <cellStyle name="Millares 11 4 2 2 9 2" xfId="6173"/>
    <cellStyle name="Millares 11 4 2 3" xfId="6174"/>
    <cellStyle name="Millares 11 4 2 3 10" xfId="6175"/>
    <cellStyle name="Millares 11 4 2 3 10 2" xfId="6176"/>
    <cellStyle name="Millares 11 4 2 3 11" xfId="6177"/>
    <cellStyle name="Millares 11 4 2 3 2" xfId="6178"/>
    <cellStyle name="Millares 11 4 2 3 2 2" xfId="6179"/>
    <cellStyle name="Millares 11 4 2 3 3" xfId="6180"/>
    <cellStyle name="Millares 11 4 2 3 3 2" xfId="6181"/>
    <cellStyle name="Millares 11 4 2 3 4" xfId="6182"/>
    <cellStyle name="Millares 11 4 2 3 4 2" xfId="6183"/>
    <cellStyle name="Millares 11 4 2 3 5" xfId="6184"/>
    <cellStyle name="Millares 11 4 2 3 5 2" xfId="6185"/>
    <cellStyle name="Millares 11 4 2 3 6" xfId="6186"/>
    <cellStyle name="Millares 11 4 2 3 6 2" xfId="6187"/>
    <cellStyle name="Millares 11 4 2 3 7" xfId="6188"/>
    <cellStyle name="Millares 11 4 2 3 7 2" xfId="6189"/>
    <cellStyle name="Millares 11 4 2 3 8" xfId="6190"/>
    <cellStyle name="Millares 11 4 2 3 8 2" xfId="6191"/>
    <cellStyle name="Millares 11 4 2 3 9" xfId="6192"/>
    <cellStyle name="Millares 11 4 2 3 9 2" xfId="6193"/>
    <cellStyle name="Millares 11 4 2 4" xfId="6194"/>
    <cellStyle name="Millares 11 4 2 4 2" xfId="6195"/>
    <cellStyle name="Millares 11 4 2 5" xfId="6196"/>
    <cellStyle name="Millares 11 4 2 5 2" xfId="6197"/>
    <cellStyle name="Millares 11 4 2 6" xfId="6198"/>
    <cellStyle name="Millares 11 4 2 6 2" xfId="6199"/>
    <cellStyle name="Millares 11 4 2 7" xfId="6200"/>
    <cellStyle name="Millares 11 4 2 7 2" xfId="6201"/>
    <cellStyle name="Millares 11 4 2 8" xfId="6202"/>
    <cellStyle name="Millares 11 4 2 8 2" xfId="6203"/>
    <cellStyle name="Millares 11 4 2 9" xfId="6204"/>
    <cellStyle name="Millares 11 4 2 9 2" xfId="6205"/>
    <cellStyle name="Millares 11 4 20" xfId="6206"/>
    <cellStyle name="Millares 11 4 20 2" xfId="6207"/>
    <cellStyle name="Millares 11 4 21" xfId="6208"/>
    <cellStyle name="Millares 11 4 21 2" xfId="6209"/>
    <cellStyle name="Millares 11 4 22" xfId="6210"/>
    <cellStyle name="Millares 11 4 22 2" xfId="6211"/>
    <cellStyle name="Millares 11 4 23" xfId="6212"/>
    <cellStyle name="Millares 11 4 3" xfId="6213"/>
    <cellStyle name="Millares 11 4 3 10" xfId="6214"/>
    <cellStyle name="Millares 11 4 3 10 2" xfId="6215"/>
    <cellStyle name="Millares 11 4 3 11" xfId="6216"/>
    <cellStyle name="Millares 11 4 3 2" xfId="6217"/>
    <cellStyle name="Millares 11 4 3 2 2" xfId="6218"/>
    <cellStyle name="Millares 11 4 3 3" xfId="6219"/>
    <cellStyle name="Millares 11 4 3 3 2" xfId="6220"/>
    <cellStyle name="Millares 11 4 3 4" xfId="6221"/>
    <cellStyle name="Millares 11 4 3 4 2" xfId="6222"/>
    <cellStyle name="Millares 11 4 3 5" xfId="6223"/>
    <cellStyle name="Millares 11 4 3 5 2" xfId="6224"/>
    <cellStyle name="Millares 11 4 3 6" xfId="6225"/>
    <cellStyle name="Millares 11 4 3 6 2" xfId="6226"/>
    <cellStyle name="Millares 11 4 3 7" xfId="6227"/>
    <cellStyle name="Millares 11 4 3 7 2" xfId="6228"/>
    <cellStyle name="Millares 11 4 3 8" xfId="6229"/>
    <cellStyle name="Millares 11 4 3 8 2" xfId="6230"/>
    <cellStyle name="Millares 11 4 3 9" xfId="6231"/>
    <cellStyle name="Millares 11 4 3 9 2" xfId="6232"/>
    <cellStyle name="Millares 11 4 4" xfId="6233"/>
    <cellStyle name="Millares 11 4 4 10" xfId="6234"/>
    <cellStyle name="Millares 11 4 4 10 2" xfId="6235"/>
    <cellStyle name="Millares 11 4 4 11" xfId="6236"/>
    <cellStyle name="Millares 11 4 4 2" xfId="6237"/>
    <cellStyle name="Millares 11 4 4 2 2" xfId="6238"/>
    <cellStyle name="Millares 11 4 4 3" xfId="6239"/>
    <cellStyle name="Millares 11 4 4 3 2" xfId="6240"/>
    <cellStyle name="Millares 11 4 4 4" xfId="6241"/>
    <cellStyle name="Millares 11 4 4 4 2" xfId="6242"/>
    <cellStyle name="Millares 11 4 4 5" xfId="6243"/>
    <cellStyle name="Millares 11 4 4 5 2" xfId="6244"/>
    <cellStyle name="Millares 11 4 4 6" xfId="6245"/>
    <cellStyle name="Millares 11 4 4 6 2" xfId="6246"/>
    <cellStyle name="Millares 11 4 4 7" xfId="6247"/>
    <cellStyle name="Millares 11 4 4 7 2" xfId="6248"/>
    <cellStyle name="Millares 11 4 4 8" xfId="6249"/>
    <cellStyle name="Millares 11 4 4 8 2" xfId="6250"/>
    <cellStyle name="Millares 11 4 4 9" xfId="6251"/>
    <cellStyle name="Millares 11 4 4 9 2" xfId="6252"/>
    <cellStyle name="Millares 11 4 5" xfId="6253"/>
    <cellStyle name="Millares 11 4 5 2" xfId="6254"/>
    <cellStyle name="Millares 11 4 6" xfId="6255"/>
    <cellStyle name="Millares 11 4 6 2" xfId="6256"/>
    <cellStyle name="Millares 11 4 7" xfId="6257"/>
    <cellStyle name="Millares 11 4 7 2" xfId="6258"/>
    <cellStyle name="Millares 11 4 8" xfId="6259"/>
    <cellStyle name="Millares 11 4 8 2" xfId="6260"/>
    <cellStyle name="Millares 11 4 9" xfId="6261"/>
    <cellStyle name="Millares 11 4 9 2" xfId="6262"/>
    <cellStyle name="Millares 11 5" xfId="6263"/>
    <cellStyle name="Millares 11 5 10" xfId="6264"/>
    <cellStyle name="Millares 11 5 10 2" xfId="6265"/>
    <cellStyle name="Millares 11 5 11" xfId="6266"/>
    <cellStyle name="Millares 11 5 11 2" xfId="6267"/>
    <cellStyle name="Millares 11 5 12" xfId="6268"/>
    <cellStyle name="Millares 11 5 12 2" xfId="6269"/>
    <cellStyle name="Millares 11 5 13" xfId="6270"/>
    <cellStyle name="Millares 11 5 13 2" xfId="6271"/>
    <cellStyle name="Millares 11 5 14" xfId="6272"/>
    <cellStyle name="Millares 11 5 14 2" xfId="6273"/>
    <cellStyle name="Millares 11 5 15" xfId="6274"/>
    <cellStyle name="Millares 11 5 15 2" xfId="6275"/>
    <cellStyle name="Millares 11 5 16" xfId="6276"/>
    <cellStyle name="Millares 11 5 16 2" xfId="6277"/>
    <cellStyle name="Millares 11 5 17" xfId="6278"/>
    <cellStyle name="Millares 11 5 17 2" xfId="6279"/>
    <cellStyle name="Millares 11 5 18" xfId="6280"/>
    <cellStyle name="Millares 11 5 18 2" xfId="6281"/>
    <cellStyle name="Millares 11 5 19" xfId="6282"/>
    <cellStyle name="Millares 11 5 19 2" xfId="6283"/>
    <cellStyle name="Millares 11 5 2" xfId="6284"/>
    <cellStyle name="Millares 11 5 2 10" xfId="6285"/>
    <cellStyle name="Millares 11 5 2 10 2" xfId="6286"/>
    <cellStyle name="Millares 11 5 2 11" xfId="6287"/>
    <cellStyle name="Millares 11 5 2 11 2" xfId="6288"/>
    <cellStyle name="Millares 11 5 2 12" xfId="6289"/>
    <cellStyle name="Millares 11 5 2 12 2" xfId="6290"/>
    <cellStyle name="Millares 11 5 2 13" xfId="6291"/>
    <cellStyle name="Millares 11 5 2 2" xfId="6292"/>
    <cellStyle name="Millares 11 5 2 2 10" xfId="6293"/>
    <cellStyle name="Millares 11 5 2 2 10 2" xfId="6294"/>
    <cellStyle name="Millares 11 5 2 2 11" xfId="6295"/>
    <cellStyle name="Millares 11 5 2 2 2" xfId="6296"/>
    <cellStyle name="Millares 11 5 2 2 2 2" xfId="6297"/>
    <cellStyle name="Millares 11 5 2 2 3" xfId="6298"/>
    <cellStyle name="Millares 11 5 2 2 3 2" xfId="6299"/>
    <cellStyle name="Millares 11 5 2 2 4" xfId="6300"/>
    <cellStyle name="Millares 11 5 2 2 4 2" xfId="6301"/>
    <cellStyle name="Millares 11 5 2 2 5" xfId="6302"/>
    <cellStyle name="Millares 11 5 2 2 5 2" xfId="6303"/>
    <cellStyle name="Millares 11 5 2 2 6" xfId="6304"/>
    <cellStyle name="Millares 11 5 2 2 6 2" xfId="6305"/>
    <cellStyle name="Millares 11 5 2 2 7" xfId="6306"/>
    <cellStyle name="Millares 11 5 2 2 7 2" xfId="6307"/>
    <cellStyle name="Millares 11 5 2 2 8" xfId="6308"/>
    <cellStyle name="Millares 11 5 2 2 8 2" xfId="6309"/>
    <cellStyle name="Millares 11 5 2 2 9" xfId="6310"/>
    <cellStyle name="Millares 11 5 2 2 9 2" xfId="6311"/>
    <cellStyle name="Millares 11 5 2 3" xfId="6312"/>
    <cellStyle name="Millares 11 5 2 3 10" xfId="6313"/>
    <cellStyle name="Millares 11 5 2 3 10 2" xfId="6314"/>
    <cellStyle name="Millares 11 5 2 3 11" xfId="6315"/>
    <cellStyle name="Millares 11 5 2 3 2" xfId="6316"/>
    <cellStyle name="Millares 11 5 2 3 2 2" xfId="6317"/>
    <cellStyle name="Millares 11 5 2 3 3" xfId="6318"/>
    <cellStyle name="Millares 11 5 2 3 3 2" xfId="6319"/>
    <cellStyle name="Millares 11 5 2 3 4" xfId="6320"/>
    <cellStyle name="Millares 11 5 2 3 4 2" xfId="6321"/>
    <cellStyle name="Millares 11 5 2 3 5" xfId="6322"/>
    <cellStyle name="Millares 11 5 2 3 5 2" xfId="6323"/>
    <cellStyle name="Millares 11 5 2 3 6" xfId="6324"/>
    <cellStyle name="Millares 11 5 2 3 6 2" xfId="6325"/>
    <cellStyle name="Millares 11 5 2 3 7" xfId="6326"/>
    <cellStyle name="Millares 11 5 2 3 7 2" xfId="6327"/>
    <cellStyle name="Millares 11 5 2 3 8" xfId="6328"/>
    <cellStyle name="Millares 11 5 2 3 8 2" xfId="6329"/>
    <cellStyle name="Millares 11 5 2 3 9" xfId="6330"/>
    <cellStyle name="Millares 11 5 2 3 9 2" xfId="6331"/>
    <cellStyle name="Millares 11 5 2 4" xfId="6332"/>
    <cellStyle name="Millares 11 5 2 4 2" xfId="6333"/>
    <cellStyle name="Millares 11 5 2 5" xfId="6334"/>
    <cellStyle name="Millares 11 5 2 5 2" xfId="6335"/>
    <cellStyle name="Millares 11 5 2 6" xfId="6336"/>
    <cellStyle name="Millares 11 5 2 6 2" xfId="6337"/>
    <cellStyle name="Millares 11 5 2 7" xfId="6338"/>
    <cellStyle name="Millares 11 5 2 7 2" xfId="6339"/>
    <cellStyle name="Millares 11 5 2 8" xfId="6340"/>
    <cellStyle name="Millares 11 5 2 8 2" xfId="6341"/>
    <cellStyle name="Millares 11 5 2 9" xfId="6342"/>
    <cellStyle name="Millares 11 5 2 9 2" xfId="6343"/>
    <cellStyle name="Millares 11 5 20" xfId="6344"/>
    <cellStyle name="Millares 11 5 20 2" xfId="6345"/>
    <cellStyle name="Millares 11 5 21" xfId="6346"/>
    <cellStyle name="Millares 11 5 21 2" xfId="6347"/>
    <cellStyle name="Millares 11 5 22" xfId="6348"/>
    <cellStyle name="Millares 11 5 22 2" xfId="6349"/>
    <cellStyle name="Millares 11 5 23" xfId="6350"/>
    <cellStyle name="Millares 11 5 3" xfId="6351"/>
    <cellStyle name="Millares 11 5 3 10" xfId="6352"/>
    <cellStyle name="Millares 11 5 3 10 2" xfId="6353"/>
    <cellStyle name="Millares 11 5 3 11" xfId="6354"/>
    <cellStyle name="Millares 11 5 3 2" xfId="6355"/>
    <cellStyle name="Millares 11 5 3 2 2" xfId="6356"/>
    <cellStyle name="Millares 11 5 3 3" xfId="6357"/>
    <cellStyle name="Millares 11 5 3 3 2" xfId="6358"/>
    <cellStyle name="Millares 11 5 3 4" xfId="6359"/>
    <cellStyle name="Millares 11 5 3 4 2" xfId="6360"/>
    <cellStyle name="Millares 11 5 3 5" xfId="6361"/>
    <cellStyle name="Millares 11 5 3 5 2" xfId="6362"/>
    <cellStyle name="Millares 11 5 3 6" xfId="6363"/>
    <cellStyle name="Millares 11 5 3 6 2" xfId="6364"/>
    <cellStyle name="Millares 11 5 3 7" xfId="6365"/>
    <cellStyle name="Millares 11 5 3 7 2" xfId="6366"/>
    <cellStyle name="Millares 11 5 3 8" xfId="6367"/>
    <cellStyle name="Millares 11 5 3 8 2" xfId="6368"/>
    <cellStyle name="Millares 11 5 3 9" xfId="6369"/>
    <cellStyle name="Millares 11 5 3 9 2" xfId="6370"/>
    <cellStyle name="Millares 11 5 4" xfId="6371"/>
    <cellStyle name="Millares 11 5 4 10" xfId="6372"/>
    <cellStyle name="Millares 11 5 4 10 2" xfId="6373"/>
    <cellStyle name="Millares 11 5 4 11" xfId="6374"/>
    <cellStyle name="Millares 11 5 4 2" xfId="6375"/>
    <cellStyle name="Millares 11 5 4 2 2" xfId="6376"/>
    <cellStyle name="Millares 11 5 4 3" xfId="6377"/>
    <cellStyle name="Millares 11 5 4 3 2" xfId="6378"/>
    <cellStyle name="Millares 11 5 4 4" xfId="6379"/>
    <cellStyle name="Millares 11 5 4 4 2" xfId="6380"/>
    <cellStyle name="Millares 11 5 4 5" xfId="6381"/>
    <cellStyle name="Millares 11 5 4 5 2" xfId="6382"/>
    <cellStyle name="Millares 11 5 4 6" xfId="6383"/>
    <cellStyle name="Millares 11 5 4 6 2" xfId="6384"/>
    <cellStyle name="Millares 11 5 4 7" xfId="6385"/>
    <cellStyle name="Millares 11 5 4 7 2" xfId="6386"/>
    <cellStyle name="Millares 11 5 4 8" xfId="6387"/>
    <cellStyle name="Millares 11 5 4 8 2" xfId="6388"/>
    <cellStyle name="Millares 11 5 4 9" xfId="6389"/>
    <cellStyle name="Millares 11 5 4 9 2" xfId="6390"/>
    <cellStyle name="Millares 11 5 5" xfId="6391"/>
    <cellStyle name="Millares 11 5 5 2" xfId="6392"/>
    <cellStyle name="Millares 11 5 6" xfId="6393"/>
    <cellStyle name="Millares 11 5 6 2" xfId="6394"/>
    <cellStyle name="Millares 11 5 7" xfId="6395"/>
    <cellStyle name="Millares 11 5 7 2" xfId="6396"/>
    <cellStyle name="Millares 11 5 8" xfId="6397"/>
    <cellStyle name="Millares 11 5 8 2" xfId="6398"/>
    <cellStyle name="Millares 11 5 9" xfId="6399"/>
    <cellStyle name="Millares 11 5 9 2" xfId="6400"/>
    <cellStyle name="Millares 11 6" xfId="6401"/>
    <cellStyle name="Millares 11 6 10" xfId="6402"/>
    <cellStyle name="Millares 11 6 10 2" xfId="6403"/>
    <cellStyle name="Millares 11 6 11" xfId="6404"/>
    <cellStyle name="Millares 11 6 11 2" xfId="6405"/>
    <cellStyle name="Millares 11 6 12" xfId="6406"/>
    <cellStyle name="Millares 11 6 12 2" xfId="6407"/>
    <cellStyle name="Millares 11 6 13" xfId="6408"/>
    <cellStyle name="Millares 11 6 2" xfId="6409"/>
    <cellStyle name="Millares 11 6 2 10" xfId="6410"/>
    <cellStyle name="Millares 11 6 2 10 2" xfId="6411"/>
    <cellStyle name="Millares 11 6 2 11" xfId="6412"/>
    <cellStyle name="Millares 11 6 2 2" xfId="6413"/>
    <cellStyle name="Millares 11 6 2 2 2" xfId="6414"/>
    <cellStyle name="Millares 11 6 2 3" xfId="6415"/>
    <cellStyle name="Millares 11 6 2 3 2" xfId="6416"/>
    <cellStyle name="Millares 11 6 2 4" xfId="6417"/>
    <cellStyle name="Millares 11 6 2 4 2" xfId="6418"/>
    <cellStyle name="Millares 11 6 2 5" xfId="6419"/>
    <cellStyle name="Millares 11 6 2 5 2" xfId="6420"/>
    <cellStyle name="Millares 11 6 2 6" xfId="6421"/>
    <cellStyle name="Millares 11 6 2 6 2" xfId="6422"/>
    <cellStyle name="Millares 11 6 2 7" xfId="6423"/>
    <cellStyle name="Millares 11 6 2 7 2" xfId="6424"/>
    <cellStyle name="Millares 11 6 2 8" xfId="6425"/>
    <cellStyle name="Millares 11 6 2 8 2" xfId="6426"/>
    <cellStyle name="Millares 11 6 2 9" xfId="6427"/>
    <cellStyle name="Millares 11 6 2 9 2" xfId="6428"/>
    <cellStyle name="Millares 11 6 3" xfId="6429"/>
    <cellStyle name="Millares 11 6 3 10" xfId="6430"/>
    <cellStyle name="Millares 11 6 3 10 2" xfId="6431"/>
    <cellStyle name="Millares 11 6 3 11" xfId="6432"/>
    <cellStyle name="Millares 11 6 3 2" xfId="6433"/>
    <cellStyle name="Millares 11 6 3 2 2" xfId="6434"/>
    <cellStyle name="Millares 11 6 3 3" xfId="6435"/>
    <cellStyle name="Millares 11 6 3 3 2" xfId="6436"/>
    <cellStyle name="Millares 11 6 3 4" xfId="6437"/>
    <cellStyle name="Millares 11 6 3 4 2" xfId="6438"/>
    <cellStyle name="Millares 11 6 3 5" xfId="6439"/>
    <cellStyle name="Millares 11 6 3 5 2" xfId="6440"/>
    <cellStyle name="Millares 11 6 3 6" xfId="6441"/>
    <cellStyle name="Millares 11 6 3 6 2" xfId="6442"/>
    <cellStyle name="Millares 11 6 3 7" xfId="6443"/>
    <cellStyle name="Millares 11 6 3 7 2" xfId="6444"/>
    <cellStyle name="Millares 11 6 3 8" xfId="6445"/>
    <cellStyle name="Millares 11 6 3 8 2" xfId="6446"/>
    <cellStyle name="Millares 11 6 3 9" xfId="6447"/>
    <cellStyle name="Millares 11 6 3 9 2" xfId="6448"/>
    <cellStyle name="Millares 11 6 4" xfId="6449"/>
    <cellStyle name="Millares 11 6 4 2" xfId="6450"/>
    <cellStyle name="Millares 11 6 5" xfId="6451"/>
    <cellStyle name="Millares 11 6 5 2" xfId="6452"/>
    <cellStyle name="Millares 11 6 6" xfId="6453"/>
    <cellStyle name="Millares 11 6 6 2" xfId="6454"/>
    <cellStyle name="Millares 11 6 7" xfId="6455"/>
    <cellStyle name="Millares 11 6 7 2" xfId="6456"/>
    <cellStyle name="Millares 11 6 8" xfId="6457"/>
    <cellStyle name="Millares 11 6 8 2" xfId="6458"/>
    <cellStyle name="Millares 11 6 9" xfId="6459"/>
    <cellStyle name="Millares 11 6 9 2" xfId="6460"/>
    <cellStyle name="Millares 11 7" xfId="6461"/>
    <cellStyle name="Millares 11 7 10" xfId="6462"/>
    <cellStyle name="Millares 11 7 10 2" xfId="6463"/>
    <cellStyle name="Millares 11 7 11" xfId="6464"/>
    <cellStyle name="Millares 11 7 2" xfId="6465"/>
    <cellStyle name="Millares 11 7 2 2" xfId="6466"/>
    <cellStyle name="Millares 11 7 3" xfId="6467"/>
    <cellStyle name="Millares 11 7 3 2" xfId="6468"/>
    <cellStyle name="Millares 11 7 4" xfId="6469"/>
    <cellStyle name="Millares 11 7 4 2" xfId="6470"/>
    <cellStyle name="Millares 11 7 5" xfId="6471"/>
    <cellStyle name="Millares 11 7 5 2" xfId="6472"/>
    <cellStyle name="Millares 11 7 6" xfId="6473"/>
    <cellStyle name="Millares 11 7 6 2" xfId="6474"/>
    <cellStyle name="Millares 11 7 7" xfId="6475"/>
    <cellStyle name="Millares 11 7 7 2" xfId="6476"/>
    <cellStyle name="Millares 11 7 8" xfId="6477"/>
    <cellStyle name="Millares 11 7 8 2" xfId="6478"/>
    <cellStyle name="Millares 11 7 9" xfId="6479"/>
    <cellStyle name="Millares 11 7 9 2" xfId="6480"/>
    <cellStyle name="Millares 11 8" xfId="6481"/>
    <cellStyle name="Millares 11 8 10" xfId="6482"/>
    <cellStyle name="Millares 11 8 10 2" xfId="6483"/>
    <cellStyle name="Millares 11 8 11" xfId="6484"/>
    <cellStyle name="Millares 11 8 2" xfId="6485"/>
    <cellStyle name="Millares 11 8 2 2" xfId="6486"/>
    <cellStyle name="Millares 11 8 3" xfId="6487"/>
    <cellStyle name="Millares 11 8 3 2" xfId="6488"/>
    <cellStyle name="Millares 11 8 4" xfId="6489"/>
    <cellStyle name="Millares 11 8 4 2" xfId="6490"/>
    <cellStyle name="Millares 11 8 5" xfId="6491"/>
    <cellStyle name="Millares 11 8 5 2" xfId="6492"/>
    <cellStyle name="Millares 11 8 6" xfId="6493"/>
    <cellStyle name="Millares 11 8 6 2" xfId="6494"/>
    <cellStyle name="Millares 11 8 7" xfId="6495"/>
    <cellStyle name="Millares 11 8 7 2" xfId="6496"/>
    <cellStyle name="Millares 11 8 8" xfId="6497"/>
    <cellStyle name="Millares 11 8 8 2" xfId="6498"/>
    <cellStyle name="Millares 11 8 9" xfId="6499"/>
    <cellStyle name="Millares 11 8 9 2" xfId="6500"/>
    <cellStyle name="Millares 11 9" xfId="6501"/>
    <cellStyle name="Millares 11 9 2" xfId="6502"/>
    <cellStyle name="Millares 12" xfId="6503"/>
    <cellStyle name="Millares 12 10" xfId="6504"/>
    <cellStyle name="Millares 12 10 2" xfId="6505"/>
    <cellStyle name="Millares 12 11" xfId="6506"/>
    <cellStyle name="Millares 12 11 2" xfId="6507"/>
    <cellStyle name="Millares 12 12" xfId="6508"/>
    <cellStyle name="Millares 12 12 2" xfId="6509"/>
    <cellStyle name="Millares 12 13" xfId="6510"/>
    <cellStyle name="Millares 12 13 2" xfId="6511"/>
    <cellStyle name="Millares 12 14" xfId="6512"/>
    <cellStyle name="Millares 12 14 2" xfId="6513"/>
    <cellStyle name="Millares 12 15" xfId="6514"/>
    <cellStyle name="Millares 12 15 2" xfId="6515"/>
    <cellStyle name="Millares 12 16" xfId="6516"/>
    <cellStyle name="Millares 12 16 2" xfId="6517"/>
    <cellStyle name="Millares 12 17" xfId="6518"/>
    <cellStyle name="Millares 12 17 2" xfId="6519"/>
    <cellStyle name="Millares 12 18" xfId="6520"/>
    <cellStyle name="Millares 12 18 2" xfId="6521"/>
    <cellStyle name="Millares 12 19" xfId="6522"/>
    <cellStyle name="Millares 12 19 2" xfId="6523"/>
    <cellStyle name="Millares 12 2" xfId="6524"/>
    <cellStyle name="Millares 12 2 10" xfId="6525"/>
    <cellStyle name="Millares 12 2 10 2" xfId="6526"/>
    <cellStyle name="Millares 12 2 11" xfId="6527"/>
    <cellStyle name="Millares 12 2 11 2" xfId="6528"/>
    <cellStyle name="Millares 12 2 12" xfId="6529"/>
    <cellStyle name="Millares 12 2 12 2" xfId="6530"/>
    <cellStyle name="Millares 12 2 13" xfId="6531"/>
    <cellStyle name="Millares 12 2 13 2" xfId="6532"/>
    <cellStyle name="Millares 12 2 14" xfId="6533"/>
    <cellStyle name="Millares 12 2 14 2" xfId="6534"/>
    <cellStyle name="Millares 12 2 15" xfId="6535"/>
    <cellStyle name="Millares 12 2 15 2" xfId="6536"/>
    <cellStyle name="Millares 12 2 16" xfId="6537"/>
    <cellStyle name="Millares 12 2 16 2" xfId="6538"/>
    <cellStyle name="Millares 12 2 17" xfId="6539"/>
    <cellStyle name="Millares 12 2 17 2" xfId="6540"/>
    <cellStyle name="Millares 12 2 18" xfId="6541"/>
    <cellStyle name="Millares 12 2 18 2" xfId="6542"/>
    <cellStyle name="Millares 12 2 19" xfId="6543"/>
    <cellStyle name="Millares 12 2 19 2" xfId="6544"/>
    <cellStyle name="Millares 12 2 2" xfId="6545"/>
    <cellStyle name="Millares 12 2 2 10" xfId="6546"/>
    <cellStyle name="Millares 12 2 2 10 2" xfId="6547"/>
    <cellStyle name="Millares 12 2 2 11" xfId="6548"/>
    <cellStyle name="Millares 12 2 2 11 2" xfId="6549"/>
    <cellStyle name="Millares 12 2 2 12" xfId="6550"/>
    <cellStyle name="Millares 12 2 2 12 2" xfId="6551"/>
    <cellStyle name="Millares 12 2 2 13" xfId="6552"/>
    <cellStyle name="Millares 12 2 2 13 2" xfId="6553"/>
    <cellStyle name="Millares 12 2 2 14" xfId="6554"/>
    <cellStyle name="Millares 12 2 2 14 2" xfId="6555"/>
    <cellStyle name="Millares 12 2 2 15" xfId="6556"/>
    <cellStyle name="Millares 12 2 2 15 2" xfId="6557"/>
    <cellStyle name="Millares 12 2 2 16" xfId="6558"/>
    <cellStyle name="Millares 12 2 2 16 2" xfId="6559"/>
    <cellStyle name="Millares 12 2 2 17" xfId="6560"/>
    <cellStyle name="Millares 12 2 2 17 2" xfId="6561"/>
    <cellStyle name="Millares 12 2 2 18" xfId="6562"/>
    <cellStyle name="Millares 12 2 2 18 2" xfId="6563"/>
    <cellStyle name="Millares 12 2 2 19" xfId="6564"/>
    <cellStyle name="Millares 12 2 2 19 2" xfId="6565"/>
    <cellStyle name="Millares 12 2 2 2" xfId="6566"/>
    <cellStyle name="Millares 12 2 2 2 10" xfId="6567"/>
    <cellStyle name="Millares 12 2 2 2 10 2" xfId="6568"/>
    <cellStyle name="Millares 12 2 2 2 11" xfId="6569"/>
    <cellStyle name="Millares 12 2 2 2 11 2" xfId="6570"/>
    <cellStyle name="Millares 12 2 2 2 12" xfId="6571"/>
    <cellStyle name="Millares 12 2 2 2 12 2" xfId="6572"/>
    <cellStyle name="Millares 12 2 2 2 13" xfId="6573"/>
    <cellStyle name="Millares 12 2 2 2 13 2" xfId="6574"/>
    <cellStyle name="Millares 12 2 2 2 14" xfId="6575"/>
    <cellStyle name="Millares 12 2 2 2 14 2" xfId="6576"/>
    <cellStyle name="Millares 12 2 2 2 15" xfId="6577"/>
    <cellStyle name="Millares 12 2 2 2 15 2" xfId="6578"/>
    <cellStyle name="Millares 12 2 2 2 16" xfId="6579"/>
    <cellStyle name="Millares 12 2 2 2 16 2" xfId="6580"/>
    <cellStyle name="Millares 12 2 2 2 17" xfId="6581"/>
    <cellStyle name="Millares 12 2 2 2 17 2" xfId="6582"/>
    <cellStyle name="Millares 12 2 2 2 18" xfId="6583"/>
    <cellStyle name="Millares 12 2 2 2 18 2" xfId="6584"/>
    <cellStyle name="Millares 12 2 2 2 19" xfId="6585"/>
    <cellStyle name="Millares 12 2 2 2 19 2" xfId="6586"/>
    <cellStyle name="Millares 12 2 2 2 2" xfId="6587"/>
    <cellStyle name="Millares 12 2 2 2 2 10" xfId="6588"/>
    <cellStyle name="Millares 12 2 2 2 2 10 2" xfId="6589"/>
    <cellStyle name="Millares 12 2 2 2 2 11" xfId="6590"/>
    <cellStyle name="Millares 12 2 2 2 2 11 2" xfId="6591"/>
    <cellStyle name="Millares 12 2 2 2 2 12" xfId="6592"/>
    <cellStyle name="Millares 12 2 2 2 2 12 2" xfId="6593"/>
    <cellStyle name="Millares 12 2 2 2 2 13" xfId="6594"/>
    <cellStyle name="Millares 12 2 2 2 2 2" xfId="6595"/>
    <cellStyle name="Millares 12 2 2 2 2 2 10" xfId="6596"/>
    <cellStyle name="Millares 12 2 2 2 2 2 10 2" xfId="6597"/>
    <cellStyle name="Millares 12 2 2 2 2 2 11" xfId="6598"/>
    <cellStyle name="Millares 12 2 2 2 2 2 2" xfId="6599"/>
    <cellStyle name="Millares 12 2 2 2 2 2 2 2" xfId="6600"/>
    <cellStyle name="Millares 12 2 2 2 2 2 3" xfId="6601"/>
    <cellStyle name="Millares 12 2 2 2 2 2 3 2" xfId="6602"/>
    <cellStyle name="Millares 12 2 2 2 2 2 4" xfId="6603"/>
    <cellStyle name="Millares 12 2 2 2 2 2 4 2" xfId="6604"/>
    <cellStyle name="Millares 12 2 2 2 2 2 5" xfId="6605"/>
    <cellStyle name="Millares 12 2 2 2 2 2 5 2" xfId="6606"/>
    <cellStyle name="Millares 12 2 2 2 2 2 6" xfId="6607"/>
    <cellStyle name="Millares 12 2 2 2 2 2 6 2" xfId="6608"/>
    <cellStyle name="Millares 12 2 2 2 2 2 7" xfId="6609"/>
    <cellStyle name="Millares 12 2 2 2 2 2 7 2" xfId="6610"/>
    <cellStyle name="Millares 12 2 2 2 2 2 8" xfId="6611"/>
    <cellStyle name="Millares 12 2 2 2 2 2 8 2" xfId="6612"/>
    <cellStyle name="Millares 12 2 2 2 2 2 9" xfId="6613"/>
    <cellStyle name="Millares 12 2 2 2 2 2 9 2" xfId="6614"/>
    <cellStyle name="Millares 12 2 2 2 2 3" xfId="6615"/>
    <cellStyle name="Millares 12 2 2 2 2 3 10" xfId="6616"/>
    <cellStyle name="Millares 12 2 2 2 2 3 10 2" xfId="6617"/>
    <cellStyle name="Millares 12 2 2 2 2 3 11" xfId="6618"/>
    <cellStyle name="Millares 12 2 2 2 2 3 2" xfId="6619"/>
    <cellStyle name="Millares 12 2 2 2 2 3 2 2" xfId="6620"/>
    <cellStyle name="Millares 12 2 2 2 2 3 3" xfId="6621"/>
    <cellStyle name="Millares 12 2 2 2 2 3 3 2" xfId="6622"/>
    <cellStyle name="Millares 12 2 2 2 2 3 4" xfId="6623"/>
    <cellStyle name="Millares 12 2 2 2 2 3 4 2" xfId="6624"/>
    <cellStyle name="Millares 12 2 2 2 2 3 5" xfId="6625"/>
    <cellStyle name="Millares 12 2 2 2 2 3 5 2" xfId="6626"/>
    <cellStyle name="Millares 12 2 2 2 2 3 6" xfId="6627"/>
    <cellStyle name="Millares 12 2 2 2 2 3 6 2" xfId="6628"/>
    <cellStyle name="Millares 12 2 2 2 2 3 7" xfId="6629"/>
    <cellStyle name="Millares 12 2 2 2 2 3 7 2" xfId="6630"/>
    <cellStyle name="Millares 12 2 2 2 2 3 8" xfId="6631"/>
    <cellStyle name="Millares 12 2 2 2 2 3 8 2" xfId="6632"/>
    <cellStyle name="Millares 12 2 2 2 2 3 9" xfId="6633"/>
    <cellStyle name="Millares 12 2 2 2 2 3 9 2" xfId="6634"/>
    <cellStyle name="Millares 12 2 2 2 2 4" xfId="6635"/>
    <cellStyle name="Millares 12 2 2 2 2 4 2" xfId="6636"/>
    <cellStyle name="Millares 12 2 2 2 2 5" xfId="6637"/>
    <cellStyle name="Millares 12 2 2 2 2 5 2" xfId="6638"/>
    <cellStyle name="Millares 12 2 2 2 2 6" xfId="6639"/>
    <cellStyle name="Millares 12 2 2 2 2 6 2" xfId="6640"/>
    <cellStyle name="Millares 12 2 2 2 2 7" xfId="6641"/>
    <cellStyle name="Millares 12 2 2 2 2 7 2" xfId="6642"/>
    <cellStyle name="Millares 12 2 2 2 2 8" xfId="6643"/>
    <cellStyle name="Millares 12 2 2 2 2 8 2" xfId="6644"/>
    <cellStyle name="Millares 12 2 2 2 2 9" xfId="6645"/>
    <cellStyle name="Millares 12 2 2 2 2 9 2" xfId="6646"/>
    <cellStyle name="Millares 12 2 2 2 20" xfId="6647"/>
    <cellStyle name="Millares 12 2 2 2 20 2" xfId="6648"/>
    <cellStyle name="Millares 12 2 2 2 21" xfId="6649"/>
    <cellStyle name="Millares 12 2 2 2 21 2" xfId="6650"/>
    <cellStyle name="Millares 12 2 2 2 22" xfId="6651"/>
    <cellStyle name="Millares 12 2 2 2 22 2" xfId="6652"/>
    <cellStyle name="Millares 12 2 2 2 23" xfId="6653"/>
    <cellStyle name="Millares 12 2 2 2 3" xfId="6654"/>
    <cellStyle name="Millares 12 2 2 2 3 10" xfId="6655"/>
    <cellStyle name="Millares 12 2 2 2 3 10 2" xfId="6656"/>
    <cellStyle name="Millares 12 2 2 2 3 11" xfId="6657"/>
    <cellStyle name="Millares 12 2 2 2 3 2" xfId="6658"/>
    <cellStyle name="Millares 12 2 2 2 3 2 2" xfId="6659"/>
    <cellStyle name="Millares 12 2 2 2 3 3" xfId="6660"/>
    <cellStyle name="Millares 12 2 2 2 3 3 2" xfId="6661"/>
    <cellStyle name="Millares 12 2 2 2 3 4" xfId="6662"/>
    <cellStyle name="Millares 12 2 2 2 3 4 2" xfId="6663"/>
    <cellStyle name="Millares 12 2 2 2 3 5" xfId="6664"/>
    <cellStyle name="Millares 12 2 2 2 3 5 2" xfId="6665"/>
    <cellStyle name="Millares 12 2 2 2 3 6" xfId="6666"/>
    <cellStyle name="Millares 12 2 2 2 3 6 2" xfId="6667"/>
    <cellStyle name="Millares 12 2 2 2 3 7" xfId="6668"/>
    <cellStyle name="Millares 12 2 2 2 3 7 2" xfId="6669"/>
    <cellStyle name="Millares 12 2 2 2 3 8" xfId="6670"/>
    <cellStyle name="Millares 12 2 2 2 3 8 2" xfId="6671"/>
    <cellStyle name="Millares 12 2 2 2 3 9" xfId="6672"/>
    <cellStyle name="Millares 12 2 2 2 3 9 2" xfId="6673"/>
    <cellStyle name="Millares 12 2 2 2 4" xfId="6674"/>
    <cellStyle name="Millares 12 2 2 2 4 10" xfId="6675"/>
    <cellStyle name="Millares 12 2 2 2 4 10 2" xfId="6676"/>
    <cellStyle name="Millares 12 2 2 2 4 11" xfId="6677"/>
    <cellStyle name="Millares 12 2 2 2 4 2" xfId="6678"/>
    <cellStyle name="Millares 12 2 2 2 4 2 2" xfId="6679"/>
    <cellStyle name="Millares 12 2 2 2 4 3" xfId="6680"/>
    <cellStyle name="Millares 12 2 2 2 4 3 2" xfId="6681"/>
    <cellStyle name="Millares 12 2 2 2 4 4" xfId="6682"/>
    <cellStyle name="Millares 12 2 2 2 4 4 2" xfId="6683"/>
    <cellStyle name="Millares 12 2 2 2 4 5" xfId="6684"/>
    <cellStyle name="Millares 12 2 2 2 4 5 2" xfId="6685"/>
    <cellStyle name="Millares 12 2 2 2 4 6" xfId="6686"/>
    <cellStyle name="Millares 12 2 2 2 4 6 2" xfId="6687"/>
    <cellStyle name="Millares 12 2 2 2 4 7" xfId="6688"/>
    <cellStyle name="Millares 12 2 2 2 4 7 2" xfId="6689"/>
    <cellStyle name="Millares 12 2 2 2 4 8" xfId="6690"/>
    <cellStyle name="Millares 12 2 2 2 4 8 2" xfId="6691"/>
    <cellStyle name="Millares 12 2 2 2 4 9" xfId="6692"/>
    <cellStyle name="Millares 12 2 2 2 4 9 2" xfId="6693"/>
    <cellStyle name="Millares 12 2 2 2 5" xfId="6694"/>
    <cellStyle name="Millares 12 2 2 2 5 2" xfId="6695"/>
    <cellStyle name="Millares 12 2 2 2 6" xfId="6696"/>
    <cellStyle name="Millares 12 2 2 2 6 2" xfId="6697"/>
    <cellStyle name="Millares 12 2 2 2 7" xfId="6698"/>
    <cellStyle name="Millares 12 2 2 2 7 2" xfId="6699"/>
    <cellStyle name="Millares 12 2 2 2 8" xfId="6700"/>
    <cellStyle name="Millares 12 2 2 2 8 2" xfId="6701"/>
    <cellStyle name="Millares 12 2 2 2 9" xfId="6702"/>
    <cellStyle name="Millares 12 2 2 2 9 2" xfId="6703"/>
    <cellStyle name="Millares 12 2 2 20" xfId="6704"/>
    <cellStyle name="Millares 12 2 2 20 2" xfId="6705"/>
    <cellStyle name="Millares 12 2 2 21" xfId="6706"/>
    <cellStyle name="Millares 12 2 2 21 2" xfId="6707"/>
    <cellStyle name="Millares 12 2 2 22" xfId="6708"/>
    <cellStyle name="Millares 12 2 2 22 2" xfId="6709"/>
    <cellStyle name="Millares 12 2 2 23" xfId="6710"/>
    <cellStyle name="Millares 12 2 2 23 2" xfId="6711"/>
    <cellStyle name="Millares 12 2 2 24" xfId="6712"/>
    <cellStyle name="Millares 12 2 2 24 2" xfId="6713"/>
    <cellStyle name="Millares 12 2 2 25" xfId="6714"/>
    <cellStyle name="Millares 12 2 2 3" xfId="6715"/>
    <cellStyle name="Millares 12 2 2 3 10" xfId="6716"/>
    <cellStyle name="Millares 12 2 2 3 10 2" xfId="6717"/>
    <cellStyle name="Millares 12 2 2 3 11" xfId="6718"/>
    <cellStyle name="Millares 12 2 2 3 11 2" xfId="6719"/>
    <cellStyle name="Millares 12 2 2 3 12" xfId="6720"/>
    <cellStyle name="Millares 12 2 2 3 12 2" xfId="6721"/>
    <cellStyle name="Millares 12 2 2 3 13" xfId="6722"/>
    <cellStyle name="Millares 12 2 2 3 13 2" xfId="6723"/>
    <cellStyle name="Millares 12 2 2 3 14" xfId="6724"/>
    <cellStyle name="Millares 12 2 2 3 14 2" xfId="6725"/>
    <cellStyle name="Millares 12 2 2 3 15" xfId="6726"/>
    <cellStyle name="Millares 12 2 2 3 15 2" xfId="6727"/>
    <cellStyle name="Millares 12 2 2 3 16" xfId="6728"/>
    <cellStyle name="Millares 12 2 2 3 16 2" xfId="6729"/>
    <cellStyle name="Millares 12 2 2 3 17" xfId="6730"/>
    <cellStyle name="Millares 12 2 2 3 17 2" xfId="6731"/>
    <cellStyle name="Millares 12 2 2 3 18" xfId="6732"/>
    <cellStyle name="Millares 12 2 2 3 18 2" xfId="6733"/>
    <cellStyle name="Millares 12 2 2 3 19" xfId="6734"/>
    <cellStyle name="Millares 12 2 2 3 19 2" xfId="6735"/>
    <cellStyle name="Millares 12 2 2 3 2" xfId="6736"/>
    <cellStyle name="Millares 12 2 2 3 2 10" xfId="6737"/>
    <cellStyle name="Millares 12 2 2 3 2 10 2" xfId="6738"/>
    <cellStyle name="Millares 12 2 2 3 2 11" xfId="6739"/>
    <cellStyle name="Millares 12 2 2 3 2 11 2" xfId="6740"/>
    <cellStyle name="Millares 12 2 2 3 2 12" xfId="6741"/>
    <cellStyle name="Millares 12 2 2 3 2 12 2" xfId="6742"/>
    <cellStyle name="Millares 12 2 2 3 2 13" xfId="6743"/>
    <cellStyle name="Millares 12 2 2 3 2 2" xfId="6744"/>
    <cellStyle name="Millares 12 2 2 3 2 2 10" xfId="6745"/>
    <cellStyle name="Millares 12 2 2 3 2 2 10 2" xfId="6746"/>
    <cellStyle name="Millares 12 2 2 3 2 2 11" xfId="6747"/>
    <cellStyle name="Millares 12 2 2 3 2 2 2" xfId="6748"/>
    <cellStyle name="Millares 12 2 2 3 2 2 2 2" xfId="6749"/>
    <cellStyle name="Millares 12 2 2 3 2 2 3" xfId="6750"/>
    <cellStyle name="Millares 12 2 2 3 2 2 3 2" xfId="6751"/>
    <cellStyle name="Millares 12 2 2 3 2 2 4" xfId="6752"/>
    <cellStyle name="Millares 12 2 2 3 2 2 4 2" xfId="6753"/>
    <cellStyle name="Millares 12 2 2 3 2 2 5" xfId="6754"/>
    <cellStyle name="Millares 12 2 2 3 2 2 5 2" xfId="6755"/>
    <cellStyle name="Millares 12 2 2 3 2 2 6" xfId="6756"/>
    <cellStyle name="Millares 12 2 2 3 2 2 6 2" xfId="6757"/>
    <cellStyle name="Millares 12 2 2 3 2 2 7" xfId="6758"/>
    <cellStyle name="Millares 12 2 2 3 2 2 7 2" xfId="6759"/>
    <cellStyle name="Millares 12 2 2 3 2 2 8" xfId="6760"/>
    <cellStyle name="Millares 12 2 2 3 2 2 8 2" xfId="6761"/>
    <cellStyle name="Millares 12 2 2 3 2 2 9" xfId="6762"/>
    <cellStyle name="Millares 12 2 2 3 2 2 9 2" xfId="6763"/>
    <cellStyle name="Millares 12 2 2 3 2 3" xfId="6764"/>
    <cellStyle name="Millares 12 2 2 3 2 3 10" xfId="6765"/>
    <cellStyle name="Millares 12 2 2 3 2 3 10 2" xfId="6766"/>
    <cellStyle name="Millares 12 2 2 3 2 3 11" xfId="6767"/>
    <cellStyle name="Millares 12 2 2 3 2 3 2" xfId="6768"/>
    <cellStyle name="Millares 12 2 2 3 2 3 2 2" xfId="6769"/>
    <cellStyle name="Millares 12 2 2 3 2 3 3" xfId="6770"/>
    <cellStyle name="Millares 12 2 2 3 2 3 3 2" xfId="6771"/>
    <cellStyle name="Millares 12 2 2 3 2 3 4" xfId="6772"/>
    <cellStyle name="Millares 12 2 2 3 2 3 4 2" xfId="6773"/>
    <cellStyle name="Millares 12 2 2 3 2 3 5" xfId="6774"/>
    <cellStyle name="Millares 12 2 2 3 2 3 5 2" xfId="6775"/>
    <cellStyle name="Millares 12 2 2 3 2 3 6" xfId="6776"/>
    <cellStyle name="Millares 12 2 2 3 2 3 6 2" xfId="6777"/>
    <cellStyle name="Millares 12 2 2 3 2 3 7" xfId="6778"/>
    <cellStyle name="Millares 12 2 2 3 2 3 7 2" xfId="6779"/>
    <cellStyle name="Millares 12 2 2 3 2 3 8" xfId="6780"/>
    <cellStyle name="Millares 12 2 2 3 2 3 8 2" xfId="6781"/>
    <cellStyle name="Millares 12 2 2 3 2 3 9" xfId="6782"/>
    <cellStyle name="Millares 12 2 2 3 2 3 9 2" xfId="6783"/>
    <cellStyle name="Millares 12 2 2 3 2 4" xfId="6784"/>
    <cellStyle name="Millares 12 2 2 3 2 4 2" xfId="6785"/>
    <cellStyle name="Millares 12 2 2 3 2 5" xfId="6786"/>
    <cellStyle name="Millares 12 2 2 3 2 5 2" xfId="6787"/>
    <cellStyle name="Millares 12 2 2 3 2 6" xfId="6788"/>
    <cellStyle name="Millares 12 2 2 3 2 6 2" xfId="6789"/>
    <cellStyle name="Millares 12 2 2 3 2 7" xfId="6790"/>
    <cellStyle name="Millares 12 2 2 3 2 7 2" xfId="6791"/>
    <cellStyle name="Millares 12 2 2 3 2 8" xfId="6792"/>
    <cellStyle name="Millares 12 2 2 3 2 8 2" xfId="6793"/>
    <cellStyle name="Millares 12 2 2 3 2 9" xfId="6794"/>
    <cellStyle name="Millares 12 2 2 3 2 9 2" xfId="6795"/>
    <cellStyle name="Millares 12 2 2 3 20" xfId="6796"/>
    <cellStyle name="Millares 12 2 2 3 20 2" xfId="6797"/>
    <cellStyle name="Millares 12 2 2 3 21" xfId="6798"/>
    <cellStyle name="Millares 12 2 2 3 21 2" xfId="6799"/>
    <cellStyle name="Millares 12 2 2 3 22" xfId="6800"/>
    <cellStyle name="Millares 12 2 2 3 22 2" xfId="6801"/>
    <cellStyle name="Millares 12 2 2 3 23" xfId="6802"/>
    <cellStyle name="Millares 12 2 2 3 3" xfId="6803"/>
    <cellStyle name="Millares 12 2 2 3 3 10" xfId="6804"/>
    <cellStyle name="Millares 12 2 2 3 3 10 2" xfId="6805"/>
    <cellStyle name="Millares 12 2 2 3 3 11" xfId="6806"/>
    <cellStyle name="Millares 12 2 2 3 3 2" xfId="6807"/>
    <cellStyle name="Millares 12 2 2 3 3 2 2" xfId="6808"/>
    <cellStyle name="Millares 12 2 2 3 3 3" xfId="6809"/>
    <cellStyle name="Millares 12 2 2 3 3 3 2" xfId="6810"/>
    <cellStyle name="Millares 12 2 2 3 3 4" xfId="6811"/>
    <cellStyle name="Millares 12 2 2 3 3 4 2" xfId="6812"/>
    <cellStyle name="Millares 12 2 2 3 3 5" xfId="6813"/>
    <cellStyle name="Millares 12 2 2 3 3 5 2" xfId="6814"/>
    <cellStyle name="Millares 12 2 2 3 3 6" xfId="6815"/>
    <cellStyle name="Millares 12 2 2 3 3 6 2" xfId="6816"/>
    <cellStyle name="Millares 12 2 2 3 3 7" xfId="6817"/>
    <cellStyle name="Millares 12 2 2 3 3 7 2" xfId="6818"/>
    <cellStyle name="Millares 12 2 2 3 3 8" xfId="6819"/>
    <cellStyle name="Millares 12 2 2 3 3 8 2" xfId="6820"/>
    <cellStyle name="Millares 12 2 2 3 3 9" xfId="6821"/>
    <cellStyle name="Millares 12 2 2 3 3 9 2" xfId="6822"/>
    <cellStyle name="Millares 12 2 2 3 4" xfId="6823"/>
    <cellStyle name="Millares 12 2 2 3 4 10" xfId="6824"/>
    <cellStyle name="Millares 12 2 2 3 4 10 2" xfId="6825"/>
    <cellStyle name="Millares 12 2 2 3 4 11" xfId="6826"/>
    <cellStyle name="Millares 12 2 2 3 4 2" xfId="6827"/>
    <cellStyle name="Millares 12 2 2 3 4 2 2" xfId="6828"/>
    <cellStyle name="Millares 12 2 2 3 4 3" xfId="6829"/>
    <cellStyle name="Millares 12 2 2 3 4 3 2" xfId="6830"/>
    <cellStyle name="Millares 12 2 2 3 4 4" xfId="6831"/>
    <cellStyle name="Millares 12 2 2 3 4 4 2" xfId="6832"/>
    <cellStyle name="Millares 12 2 2 3 4 5" xfId="6833"/>
    <cellStyle name="Millares 12 2 2 3 4 5 2" xfId="6834"/>
    <cellStyle name="Millares 12 2 2 3 4 6" xfId="6835"/>
    <cellStyle name="Millares 12 2 2 3 4 6 2" xfId="6836"/>
    <cellStyle name="Millares 12 2 2 3 4 7" xfId="6837"/>
    <cellStyle name="Millares 12 2 2 3 4 7 2" xfId="6838"/>
    <cellStyle name="Millares 12 2 2 3 4 8" xfId="6839"/>
    <cellStyle name="Millares 12 2 2 3 4 8 2" xfId="6840"/>
    <cellStyle name="Millares 12 2 2 3 4 9" xfId="6841"/>
    <cellStyle name="Millares 12 2 2 3 4 9 2" xfId="6842"/>
    <cellStyle name="Millares 12 2 2 3 5" xfId="6843"/>
    <cellStyle name="Millares 12 2 2 3 5 2" xfId="6844"/>
    <cellStyle name="Millares 12 2 2 3 6" xfId="6845"/>
    <cellStyle name="Millares 12 2 2 3 6 2" xfId="6846"/>
    <cellStyle name="Millares 12 2 2 3 7" xfId="6847"/>
    <cellStyle name="Millares 12 2 2 3 7 2" xfId="6848"/>
    <cellStyle name="Millares 12 2 2 3 8" xfId="6849"/>
    <cellStyle name="Millares 12 2 2 3 8 2" xfId="6850"/>
    <cellStyle name="Millares 12 2 2 3 9" xfId="6851"/>
    <cellStyle name="Millares 12 2 2 3 9 2" xfId="6852"/>
    <cellStyle name="Millares 12 2 2 4" xfId="6853"/>
    <cellStyle name="Millares 12 2 2 4 10" xfId="6854"/>
    <cellStyle name="Millares 12 2 2 4 10 2" xfId="6855"/>
    <cellStyle name="Millares 12 2 2 4 11" xfId="6856"/>
    <cellStyle name="Millares 12 2 2 4 11 2" xfId="6857"/>
    <cellStyle name="Millares 12 2 2 4 12" xfId="6858"/>
    <cellStyle name="Millares 12 2 2 4 12 2" xfId="6859"/>
    <cellStyle name="Millares 12 2 2 4 13" xfId="6860"/>
    <cellStyle name="Millares 12 2 2 4 2" xfId="6861"/>
    <cellStyle name="Millares 12 2 2 4 2 10" xfId="6862"/>
    <cellStyle name="Millares 12 2 2 4 2 10 2" xfId="6863"/>
    <cellStyle name="Millares 12 2 2 4 2 11" xfId="6864"/>
    <cellStyle name="Millares 12 2 2 4 2 2" xfId="6865"/>
    <cellStyle name="Millares 12 2 2 4 2 2 2" xfId="6866"/>
    <cellStyle name="Millares 12 2 2 4 2 3" xfId="6867"/>
    <cellStyle name="Millares 12 2 2 4 2 3 2" xfId="6868"/>
    <cellStyle name="Millares 12 2 2 4 2 4" xfId="6869"/>
    <cellStyle name="Millares 12 2 2 4 2 4 2" xfId="6870"/>
    <cellStyle name="Millares 12 2 2 4 2 5" xfId="6871"/>
    <cellStyle name="Millares 12 2 2 4 2 5 2" xfId="6872"/>
    <cellStyle name="Millares 12 2 2 4 2 6" xfId="6873"/>
    <cellStyle name="Millares 12 2 2 4 2 6 2" xfId="6874"/>
    <cellStyle name="Millares 12 2 2 4 2 7" xfId="6875"/>
    <cellStyle name="Millares 12 2 2 4 2 7 2" xfId="6876"/>
    <cellStyle name="Millares 12 2 2 4 2 8" xfId="6877"/>
    <cellStyle name="Millares 12 2 2 4 2 8 2" xfId="6878"/>
    <cellStyle name="Millares 12 2 2 4 2 9" xfId="6879"/>
    <cellStyle name="Millares 12 2 2 4 2 9 2" xfId="6880"/>
    <cellStyle name="Millares 12 2 2 4 3" xfId="6881"/>
    <cellStyle name="Millares 12 2 2 4 3 10" xfId="6882"/>
    <cellStyle name="Millares 12 2 2 4 3 10 2" xfId="6883"/>
    <cellStyle name="Millares 12 2 2 4 3 11" xfId="6884"/>
    <cellStyle name="Millares 12 2 2 4 3 2" xfId="6885"/>
    <cellStyle name="Millares 12 2 2 4 3 2 2" xfId="6886"/>
    <cellStyle name="Millares 12 2 2 4 3 3" xfId="6887"/>
    <cellStyle name="Millares 12 2 2 4 3 3 2" xfId="6888"/>
    <cellStyle name="Millares 12 2 2 4 3 4" xfId="6889"/>
    <cellStyle name="Millares 12 2 2 4 3 4 2" xfId="6890"/>
    <cellStyle name="Millares 12 2 2 4 3 5" xfId="6891"/>
    <cellStyle name="Millares 12 2 2 4 3 5 2" xfId="6892"/>
    <cellStyle name="Millares 12 2 2 4 3 6" xfId="6893"/>
    <cellStyle name="Millares 12 2 2 4 3 6 2" xfId="6894"/>
    <cellStyle name="Millares 12 2 2 4 3 7" xfId="6895"/>
    <cellStyle name="Millares 12 2 2 4 3 7 2" xfId="6896"/>
    <cellStyle name="Millares 12 2 2 4 3 8" xfId="6897"/>
    <cellStyle name="Millares 12 2 2 4 3 8 2" xfId="6898"/>
    <cellStyle name="Millares 12 2 2 4 3 9" xfId="6899"/>
    <cellStyle name="Millares 12 2 2 4 3 9 2" xfId="6900"/>
    <cellStyle name="Millares 12 2 2 4 4" xfId="6901"/>
    <cellStyle name="Millares 12 2 2 4 4 2" xfId="6902"/>
    <cellStyle name="Millares 12 2 2 4 5" xfId="6903"/>
    <cellStyle name="Millares 12 2 2 4 5 2" xfId="6904"/>
    <cellStyle name="Millares 12 2 2 4 6" xfId="6905"/>
    <cellStyle name="Millares 12 2 2 4 6 2" xfId="6906"/>
    <cellStyle name="Millares 12 2 2 4 7" xfId="6907"/>
    <cellStyle name="Millares 12 2 2 4 7 2" xfId="6908"/>
    <cellStyle name="Millares 12 2 2 4 8" xfId="6909"/>
    <cellStyle name="Millares 12 2 2 4 8 2" xfId="6910"/>
    <cellStyle name="Millares 12 2 2 4 9" xfId="6911"/>
    <cellStyle name="Millares 12 2 2 4 9 2" xfId="6912"/>
    <cellStyle name="Millares 12 2 2 5" xfId="6913"/>
    <cellStyle name="Millares 12 2 2 5 10" xfId="6914"/>
    <cellStyle name="Millares 12 2 2 5 10 2" xfId="6915"/>
    <cellStyle name="Millares 12 2 2 5 11" xfId="6916"/>
    <cellStyle name="Millares 12 2 2 5 2" xfId="6917"/>
    <cellStyle name="Millares 12 2 2 5 2 2" xfId="6918"/>
    <cellStyle name="Millares 12 2 2 5 3" xfId="6919"/>
    <cellStyle name="Millares 12 2 2 5 3 2" xfId="6920"/>
    <cellStyle name="Millares 12 2 2 5 4" xfId="6921"/>
    <cellStyle name="Millares 12 2 2 5 4 2" xfId="6922"/>
    <cellStyle name="Millares 12 2 2 5 5" xfId="6923"/>
    <cellStyle name="Millares 12 2 2 5 5 2" xfId="6924"/>
    <cellStyle name="Millares 12 2 2 5 6" xfId="6925"/>
    <cellStyle name="Millares 12 2 2 5 6 2" xfId="6926"/>
    <cellStyle name="Millares 12 2 2 5 7" xfId="6927"/>
    <cellStyle name="Millares 12 2 2 5 7 2" xfId="6928"/>
    <cellStyle name="Millares 12 2 2 5 8" xfId="6929"/>
    <cellStyle name="Millares 12 2 2 5 8 2" xfId="6930"/>
    <cellStyle name="Millares 12 2 2 5 9" xfId="6931"/>
    <cellStyle name="Millares 12 2 2 5 9 2" xfId="6932"/>
    <cellStyle name="Millares 12 2 2 6" xfId="6933"/>
    <cellStyle name="Millares 12 2 2 6 10" xfId="6934"/>
    <cellStyle name="Millares 12 2 2 6 10 2" xfId="6935"/>
    <cellStyle name="Millares 12 2 2 6 11" xfId="6936"/>
    <cellStyle name="Millares 12 2 2 6 2" xfId="6937"/>
    <cellStyle name="Millares 12 2 2 6 2 2" xfId="6938"/>
    <cellStyle name="Millares 12 2 2 6 3" xfId="6939"/>
    <cellStyle name="Millares 12 2 2 6 3 2" xfId="6940"/>
    <cellStyle name="Millares 12 2 2 6 4" xfId="6941"/>
    <cellStyle name="Millares 12 2 2 6 4 2" xfId="6942"/>
    <cellStyle name="Millares 12 2 2 6 5" xfId="6943"/>
    <cellStyle name="Millares 12 2 2 6 5 2" xfId="6944"/>
    <cellStyle name="Millares 12 2 2 6 6" xfId="6945"/>
    <cellStyle name="Millares 12 2 2 6 6 2" xfId="6946"/>
    <cellStyle name="Millares 12 2 2 6 7" xfId="6947"/>
    <cellStyle name="Millares 12 2 2 6 7 2" xfId="6948"/>
    <cellStyle name="Millares 12 2 2 6 8" xfId="6949"/>
    <cellStyle name="Millares 12 2 2 6 8 2" xfId="6950"/>
    <cellStyle name="Millares 12 2 2 6 9" xfId="6951"/>
    <cellStyle name="Millares 12 2 2 6 9 2" xfId="6952"/>
    <cellStyle name="Millares 12 2 2 7" xfId="6953"/>
    <cellStyle name="Millares 12 2 2 7 2" xfId="6954"/>
    <cellStyle name="Millares 12 2 2 8" xfId="6955"/>
    <cellStyle name="Millares 12 2 2 8 2" xfId="6956"/>
    <cellStyle name="Millares 12 2 2 9" xfId="6957"/>
    <cellStyle name="Millares 12 2 2 9 2" xfId="6958"/>
    <cellStyle name="Millares 12 2 20" xfId="6959"/>
    <cellStyle name="Millares 12 2 20 2" xfId="6960"/>
    <cellStyle name="Millares 12 2 21" xfId="6961"/>
    <cellStyle name="Millares 12 2 21 2" xfId="6962"/>
    <cellStyle name="Millares 12 2 22" xfId="6963"/>
    <cellStyle name="Millares 12 2 22 2" xfId="6964"/>
    <cellStyle name="Millares 12 2 23" xfId="6965"/>
    <cellStyle name="Millares 12 2 23 2" xfId="6966"/>
    <cellStyle name="Millares 12 2 24" xfId="6967"/>
    <cellStyle name="Millares 12 2 24 2" xfId="6968"/>
    <cellStyle name="Millares 12 2 25" xfId="6969"/>
    <cellStyle name="Millares 12 2 25 2" xfId="6970"/>
    <cellStyle name="Millares 12 2 26" xfId="6971"/>
    <cellStyle name="Millares 12 2 3" xfId="6972"/>
    <cellStyle name="Millares 12 2 3 10" xfId="6973"/>
    <cellStyle name="Millares 12 2 3 10 2" xfId="6974"/>
    <cellStyle name="Millares 12 2 3 11" xfId="6975"/>
    <cellStyle name="Millares 12 2 3 11 2" xfId="6976"/>
    <cellStyle name="Millares 12 2 3 12" xfId="6977"/>
    <cellStyle name="Millares 12 2 3 12 2" xfId="6978"/>
    <cellStyle name="Millares 12 2 3 13" xfId="6979"/>
    <cellStyle name="Millares 12 2 3 13 2" xfId="6980"/>
    <cellStyle name="Millares 12 2 3 14" xfId="6981"/>
    <cellStyle name="Millares 12 2 3 14 2" xfId="6982"/>
    <cellStyle name="Millares 12 2 3 15" xfId="6983"/>
    <cellStyle name="Millares 12 2 3 15 2" xfId="6984"/>
    <cellStyle name="Millares 12 2 3 16" xfId="6985"/>
    <cellStyle name="Millares 12 2 3 16 2" xfId="6986"/>
    <cellStyle name="Millares 12 2 3 17" xfId="6987"/>
    <cellStyle name="Millares 12 2 3 17 2" xfId="6988"/>
    <cellStyle name="Millares 12 2 3 18" xfId="6989"/>
    <cellStyle name="Millares 12 2 3 18 2" xfId="6990"/>
    <cellStyle name="Millares 12 2 3 19" xfId="6991"/>
    <cellStyle name="Millares 12 2 3 19 2" xfId="6992"/>
    <cellStyle name="Millares 12 2 3 2" xfId="6993"/>
    <cellStyle name="Millares 12 2 3 2 10" xfId="6994"/>
    <cellStyle name="Millares 12 2 3 2 10 2" xfId="6995"/>
    <cellStyle name="Millares 12 2 3 2 11" xfId="6996"/>
    <cellStyle name="Millares 12 2 3 2 11 2" xfId="6997"/>
    <cellStyle name="Millares 12 2 3 2 12" xfId="6998"/>
    <cellStyle name="Millares 12 2 3 2 12 2" xfId="6999"/>
    <cellStyle name="Millares 12 2 3 2 13" xfId="7000"/>
    <cellStyle name="Millares 12 2 3 2 2" xfId="7001"/>
    <cellStyle name="Millares 12 2 3 2 2 10" xfId="7002"/>
    <cellStyle name="Millares 12 2 3 2 2 10 2" xfId="7003"/>
    <cellStyle name="Millares 12 2 3 2 2 11" xfId="7004"/>
    <cellStyle name="Millares 12 2 3 2 2 2" xfId="7005"/>
    <cellStyle name="Millares 12 2 3 2 2 2 2" xfId="7006"/>
    <cellStyle name="Millares 12 2 3 2 2 3" xfId="7007"/>
    <cellStyle name="Millares 12 2 3 2 2 3 2" xfId="7008"/>
    <cellStyle name="Millares 12 2 3 2 2 4" xfId="7009"/>
    <cellStyle name="Millares 12 2 3 2 2 4 2" xfId="7010"/>
    <cellStyle name="Millares 12 2 3 2 2 5" xfId="7011"/>
    <cellStyle name="Millares 12 2 3 2 2 5 2" xfId="7012"/>
    <cellStyle name="Millares 12 2 3 2 2 6" xfId="7013"/>
    <cellStyle name="Millares 12 2 3 2 2 6 2" xfId="7014"/>
    <cellStyle name="Millares 12 2 3 2 2 7" xfId="7015"/>
    <cellStyle name="Millares 12 2 3 2 2 7 2" xfId="7016"/>
    <cellStyle name="Millares 12 2 3 2 2 8" xfId="7017"/>
    <cellStyle name="Millares 12 2 3 2 2 8 2" xfId="7018"/>
    <cellStyle name="Millares 12 2 3 2 2 9" xfId="7019"/>
    <cellStyle name="Millares 12 2 3 2 2 9 2" xfId="7020"/>
    <cellStyle name="Millares 12 2 3 2 3" xfId="7021"/>
    <cellStyle name="Millares 12 2 3 2 3 10" xfId="7022"/>
    <cellStyle name="Millares 12 2 3 2 3 10 2" xfId="7023"/>
    <cellStyle name="Millares 12 2 3 2 3 11" xfId="7024"/>
    <cellStyle name="Millares 12 2 3 2 3 2" xfId="7025"/>
    <cellStyle name="Millares 12 2 3 2 3 2 2" xfId="7026"/>
    <cellStyle name="Millares 12 2 3 2 3 3" xfId="7027"/>
    <cellStyle name="Millares 12 2 3 2 3 3 2" xfId="7028"/>
    <cellStyle name="Millares 12 2 3 2 3 4" xfId="7029"/>
    <cellStyle name="Millares 12 2 3 2 3 4 2" xfId="7030"/>
    <cellStyle name="Millares 12 2 3 2 3 5" xfId="7031"/>
    <cellStyle name="Millares 12 2 3 2 3 5 2" xfId="7032"/>
    <cellStyle name="Millares 12 2 3 2 3 6" xfId="7033"/>
    <cellStyle name="Millares 12 2 3 2 3 6 2" xfId="7034"/>
    <cellStyle name="Millares 12 2 3 2 3 7" xfId="7035"/>
    <cellStyle name="Millares 12 2 3 2 3 7 2" xfId="7036"/>
    <cellStyle name="Millares 12 2 3 2 3 8" xfId="7037"/>
    <cellStyle name="Millares 12 2 3 2 3 8 2" xfId="7038"/>
    <cellStyle name="Millares 12 2 3 2 3 9" xfId="7039"/>
    <cellStyle name="Millares 12 2 3 2 3 9 2" xfId="7040"/>
    <cellStyle name="Millares 12 2 3 2 4" xfId="7041"/>
    <cellStyle name="Millares 12 2 3 2 4 2" xfId="7042"/>
    <cellStyle name="Millares 12 2 3 2 5" xfId="7043"/>
    <cellStyle name="Millares 12 2 3 2 5 2" xfId="7044"/>
    <cellStyle name="Millares 12 2 3 2 6" xfId="7045"/>
    <cellStyle name="Millares 12 2 3 2 6 2" xfId="7046"/>
    <cellStyle name="Millares 12 2 3 2 7" xfId="7047"/>
    <cellStyle name="Millares 12 2 3 2 7 2" xfId="7048"/>
    <cellStyle name="Millares 12 2 3 2 8" xfId="7049"/>
    <cellStyle name="Millares 12 2 3 2 8 2" xfId="7050"/>
    <cellStyle name="Millares 12 2 3 2 9" xfId="7051"/>
    <cellStyle name="Millares 12 2 3 2 9 2" xfId="7052"/>
    <cellStyle name="Millares 12 2 3 20" xfId="7053"/>
    <cellStyle name="Millares 12 2 3 20 2" xfId="7054"/>
    <cellStyle name="Millares 12 2 3 21" xfId="7055"/>
    <cellStyle name="Millares 12 2 3 21 2" xfId="7056"/>
    <cellStyle name="Millares 12 2 3 22" xfId="7057"/>
    <cellStyle name="Millares 12 2 3 22 2" xfId="7058"/>
    <cellStyle name="Millares 12 2 3 23" xfId="7059"/>
    <cellStyle name="Millares 12 2 3 3" xfId="7060"/>
    <cellStyle name="Millares 12 2 3 3 10" xfId="7061"/>
    <cellStyle name="Millares 12 2 3 3 10 2" xfId="7062"/>
    <cellStyle name="Millares 12 2 3 3 11" xfId="7063"/>
    <cellStyle name="Millares 12 2 3 3 2" xfId="7064"/>
    <cellStyle name="Millares 12 2 3 3 2 2" xfId="7065"/>
    <cellStyle name="Millares 12 2 3 3 3" xfId="7066"/>
    <cellStyle name="Millares 12 2 3 3 3 2" xfId="7067"/>
    <cellStyle name="Millares 12 2 3 3 4" xfId="7068"/>
    <cellStyle name="Millares 12 2 3 3 4 2" xfId="7069"/>
    <cellStyle name="Millares 12 2 3 3 5" xfId="7070"/>
    <cellStyle name="Millares 12 2 3 3 5 2" xfId="7071"/>
    <cellStyle name="Millares 12 2 3 3 6" xfId="7072"/>
    <cellStyle name="Millares 12 2 3 3 6 2" xfId="7073"/>
    <cellStyle name="Millares 12 2 3 3 7" xfId="7074"/>
    <cellStyle name="Millares 12 2 3 3 7 2" xfId="7075"/>
    <cellStyle name="Millares 12 2 3 3 8" xfId="7076"/>
    <cellStyle name="Millares 12 2 3 3 8 2" xfId="7077"/>
    <cellStyle name="Millares 12 2 3 3 9" xfId="7078"/>
    <cellStyle name="Millares 12 2 3 3 9 2" xfId="7079"/>
    <cellStyle name="Millares 12 2 3 4" xfId="7080"/>
    <cellStyle name="Millares 12 2 3 4 10" xfId="7081"/>
    <cellStyle name="Millares 12 2 3 4 10 2" xfId="7082"/>
    <cellStyle name="Millares 12 2 3 4 11" xfId="7083"/>
    <cellStyle name="Millares 12 2 3 4 2" xfId="7084"/>
    <cellStyle name="Millares 12 2 3 4 2 2" xfId="7085"/>
    <cellStyle name="Millares 12 2 3 4 3" xfId="7086"/>
    <cellStyle name="Millares 12 2 3 4 3 2" xfId="7087"/>
    <cellStyle name="Millares 12 2 3 4 4" xfId="7088"/>
    <cellStyle name="Millares 12 2 3 4 4 2" xfId="7089"/>
    <cellStyle name="Millares 12 2 3 4 5" xfId="7090"/>
    <cellStyle name="Millares 12 2 3 4 5 2" xfId="7091"/>
    <cellStyle name="Millares 12 2 3 4 6" xfId="7092"/>
    <cellStyle name="Millares 12 2 3 4 6 2" xfId="7093"/>
    <cellStyle name="Millares 12 2 3 4 7" xfId="7094"/>
    <cellStyle name="Millares 12 2 3 4 7 2" xfId="7095"/>
    <cellStyle name="Millares 12 2 3 4 8" xfId="7096"/>
    <cellStyle name="Millares 12 2 3 4 8 2" xfId="7097"/>
    <cellStyle name="Millares 12 2 3 4 9" xfId="7098"/>
    <cellStyle name="Millares 12 2 3 4 9 2" xfId="7099"/>
    <cellStyle name="Millares 12 2 3 5" xfId="7100"/>
    <cellStyle name="Millares 12 2 3 5 2" xfId="7101"/>
    <cellStyle name="Millares 12 2 3 6" xfId="7102"/>
    <cellStyle name="Millares 12 2 3 6 2" xfId="7103"/>
    <cellStyle name="Millares 12 2 3 7" xfId="7104"/>
    <cellStyle name="Millares 12 2 3 7 2" xfId="7105"/>
    <cellStyle name="Millares 12 2 3 8" xfId="7106"/>
    <cellStyle name="Millares 12 2 3 8 2" xfId="7107"/>
    <cellStyle name="Millares 12 2 3 9" xfId="7108"/>
    <cellStyle name="Millares 12 2 3 9 2" xfId="7109"/>
    <cellStyle name="Millares 12 2 4" xfId="7110"/>
    <cellStyle name="Millares 12 2 4 10" xfId="7111"/>
    <cellStyle name="Millares 12 2 4 10 2" xfId="7112"/>
    <cellStyle name="Millares 12 2 4 11" xfId="7113"/>
    <cellStyle name="Millares 12 2 4 11 2" xfId="7114"/>
    <cellStyle name="Millares 12 2 4 12" xfId="7115"/>
    <cellStyle name="Millares 12 2 4 12 2" xfId="7116"/>
    <cellStyle name="Millares 12 2 4 13" xfId="7117"/>
    <cellStyle name="Millares 12 2 4 13 2" xfId="7118"/>
    <cellStyle name="Millares 12 2 4 14" xfId="7119"/>
    <cellStyle name="Millares 12 2 4 14 2" xfId="7120"/>
    <cellStyle name="Millares 12 2 4 15" xfId="7121"/>
    <cellStyle name="Millares 12 2 4 15 2" xfId="7122"/>
    <cellStyle name="Millares 12 2 4 16" xfId="7123"/>
    <cellStyle name="Millares 12 2 4 16 2" xfId="7124"/>
    <cellStyle name="Millares 12 2 4 17" xfId="7125"/>
    <cellStyle name="Millares 12 2 4 17 2" xfId="7126"/>
    <cellStyle name="Millares 12 2 4 18" xfId="7127"/>
    <cellStyle name="Millares 12 2 4 18 2" xfId="7128"/>
    <cellStyle name="Millares 12 2 4 19" xfId="7129"/>
    <cellStyle name="Millares 12 2 4 19 2" xfId="7130"/>
    <cellStyle name="Millares 12 2 4 2" xfId="7131"/>
    <cellStyle name="Millares 12 2 4 2 10" xfId="7132"/>
    <cellStyle name="Millares 12 2 4 2 10 2" xfId="7133"/>
    <cellStyle name="Millares 12 2 4 2 11" xfId="7134"/>
    <cellStyle name="Millares 12 2 4 2 11 2" xfId="7135"/>
    <cellStyle name="Millares 12 2 4 2 12" xfId="7136"/>
    <cellStyle name="Millares 12 2 4 2 12 2" xfId="7137"/>
    <cellStyle name="Millares 12 2 4 2 13" xfId="7138"/>
    <cellStyle name="Millares 12 2 4 2 2" xfId="7139"/>
    <cellStyle name="Millares 12 2 4 2 2 10" xfId="7140"/>
    <cellStyle name="Millares 12 2 4 2 2 10 2" xfId="7141"/>
    <cellStyle name="Millares 12 2 4 2 2 11" xfId="7142"/>
    <cellStyle name="Millares 12 2 4 2 2 2" xfId="7143"/>
    <cellStyle name="Millares 12 2 4 2 2 2 2" xfId="7144"/>
    <cellStyle name="Millares 12 2 4 2 2 3" xfId="7145"/>
    <cellStyle name="Millares 12 2 4 2 2 3 2" xfId="7146"/>
    <cellStyle name="Millares 12 2 4 2 2 4" xfId="7147"/>
    <cellStyle name="Millares 12 2 4 2 2 4 2" xfId="7148"/>
    <cellStyle name="Millares 12 2 4 2 2 5" xfId="7149"/>
    <cellStyle name="Millares 12 2 4 2 2 5 2" xfId="7150"/>
    <cellStyle name="Millares 12 2 4 2 2 6" xfId="7151"/>
    <cellStyle name="Millares 12 2 4 2 2 6 2" xfId="7152"/>
    <cellStyle name="Millares 12 2 4 2 2 7" xfId="7153"/>
    <cellStyle name="Millares 12 2 4 2 2 7 2" xfId="7154"/>
    <cellStyle name="Millares 12 2 4 2 2 8" xfId="7155"/>
    <cellStyle name="Millares 12 2 4 2 2 8 2" xfId="7156"/>
    <cellStyle name="Millares 12 2 4 2 2 9" xfId="7157"/>
    <cellStyle name="Millares 12 2 4 2 2 9 2" xfId="7158"/>
    <cellStyle name="Millares 12 2 4 2 3" xfId="7159"/>
    <cellStyle name="Millares 12 2 4 2 3 10" xfId="7160"/>
    <cellStyle name="Millares 12 2 4 2 3 10 2" xfId="7161"/>
    <cellStyle name="Millares 12 2 4 2 3 11" xfId="7162"/>
    <cellStyle name="Millares 12 2 4 2 3 2" xfId="7163"/>
    <cellStyle name="Millares 12 2 4 2 3 2 2" xfId="7164"/>
    <cellStyle name="Millares 12 2 4 2 3 3" xfId="7165"/>
    <cellStyle name="Millares 12 2 4 2 3 3 2" xfId="7166"/>
    <cellStyle name="Millares 12 2 4 2 3 4" xfId="7167"/>
    <cellStyle name="Millares 12 2 4 2 3 4 2" xfId="7168"/>
    <cellStyle name="Millares 12 2 4 2 3 5" xfId="7169"/>
    <cellStyle name="Millares 12 2 4 2 3 5 2" xfId="7170"/>
    <cellStyle name="Millares 12 2 4 2 3 6" xfId="7171"/>
    <cellStyle name="Millares 12 2 4 2 3 6 2" xfId="7172"/>
    <cellStyle name="Millares 12 2 4 2 3 7" xfId="7173"/>
    <cellStyle name="Millares 12 2 4 2 3 7 2" xfId="7174"/>
    <cellStyle name="Millares 12 2 4 2 3 8" xfId="7175"/>
    <cellStyle name="Millares 12 2 4 2 3 8 2" xfId="7176"/>
    <cellStyle name="Millares 12 2 4 2 3 9" xfId="7177"/>
    <cellStyle name="Millares 12 2 4 2 3 9 2" xfId="7178"/>
    <cellStyle name="Millares 12 2 4 2 4" xfId="7179"/>
    <cellStyle name="Millares 12 2 4 2 4 2" xfId="7180"/>
    <cellStyle name="Millares 12 2 4 2 5" xfId="7181"/>
    <cellStyle name="Millares 12 2 4 2 5 2" xfId="7182"/>
    <cellStyle name="Millares 12 2 4 2 6" xfId="7183"/>
    <cellStyle name="Millares 12 2 4 2 6 2" xfId="7184"/>
    <cellStyle name="Millares 12 2 4 2 7" xfId="7185"/>
    <cellStyle name="Millares 12 2 4 2 7 2" xfId="7186"/>
    <cellStyle name="Millares 12 2 4 2 8" xfId="7187"/>
    <cellStyle name="Millares 12 2 4 2 8 2" xfId="7188"/>
    <cellStyle name="Millares 12 2 4 2 9" xfId="7189"/>
    <cellStyle name="Millares 12 2 4 2 9 2" xfId="7190"/>
    <cellStyle name="Millares 12 2 4 20" xfId="7191"/>
    <cellStyle name="Millares 12 2 4 20 2" xfId="7192"/>
    <cellStyle name="Millares 12 2 4 21" xfId="7193"/>
    <cellStyle name="Millares 12 2 4 21 2" xfId="7194"/>
    <cellStyle name="Millares 12 2 4 22" xfId="7195"/>
    <cellStyle name="Millares 12 2 4 22 2" xfId="7196"/>
    <cellStyle name="Millares 12 2 4 23" xfId="7197"/>
    <cellStyle name="Millares 12 2 4 3" xfId="7198"/>
    <cellStyle name="Millares 12 2 4 3 10" xfId="7199"/>
    <cellStyle name="Millares 12 2 4 3 10 2" xfId="7200"/>
    <cellStyle name="Millares 12 2 4 3 11" xfId="7201"/>
    <cellStyle name="Millares 12 2 4 3 2" xfId="7202"/>
    <cellStyle name="Millares 12 2 4 3 2 2" xfId="7203"/>
    <cellStyle name="Millares 12 2 4 3 3" xfId="7204"/>
    <cellStyle name="Millares 12 2 4 3 3 2" xfId="7205"/>
    <cellStyle name="Millares 12 2 4 3 4" xfId="7206"/>
    <cellStyle name="Millares 12 2 4 3 4 2" xfId="7207"/>
    <cellStyle name="Millares 12 2 4 3 5" xfId="7208"/>
    <cellStyle name="Millares 12 2 4 3 5 2" xfId="7209"/>
    <cellStyle name="Millares 12 2 4 3 6" xfId="7210"/>
    <cellStyle name="Millares 12 2 4 3 6 2" xfId="7211"/>
    <cellStyle name="Millares 12 2 4 3 7" xfId="7212"/>
    <cellStyle name="Millares 12 2 4 3 7 2" xfId="7213"/>
    <cellStyle name="Millares 12 2 4 3 8" xfId="7214"/>
    <cellStyle name="Millares 12 2 4 3 8 2" xfId="7215"/>
    <cellStyle name="Millares 12 2 4 3 9" xfId="7216"/>
    <cellStyle name="Millares 12 2 4 3 9 2" xfId="7217"/>
    <cellStyle name="Millares 12 2 4 4" xfId="7218"/>
    <cellStyle name="Millares 12 2 4 4 10" xfId="7219"/>
    <cellStyle name="Millares 12 2 4 4 10 2" xfId="7220"/>
    <cellStyle name="Millares 12 2 4 4 11" xfId="7221"/>
    <cellStyle name="Millares 12 2 4 4 2" xfId="7222"/>
    <cellStyle name="Millares 12 2 4 4 2 2" xfId="7223"/>
    <cellStyle name="Millares 12 2 4 4 3" xfId="7224"/>
    <cellStyle name="Millares 12 2 4 4 3 2" xfId="7225"/>
    <cellStyle name="Millares 12 2 4 4 4" xfId="7226"/>
    <cellStyle name="Millares 12 2 4 4 4 2" xfId="7227"/>
    <cellStyle name="Millares 12 2 4 4 5" xfId="7228"/>
    <cellStyle name="Millares 12 2 4 4 5 2" xfId="7229"/>
    <cellStyle name="Millares 12 2 4 4 6" xfId="7230"/>
    <cellStyle name="Millares 12 2 4 4 6 2" xfId="7231"/>
    <cellStyle name="Millares 12 2 4 4 7" xfId="7232"/>
    <cellStyle name="Millares 12 2 4 4 7 2" xfId="7233"/>
    <cellStyle name="Millares 12 2 4 4 8" xfId="7234"/>
    <cellStyle name="Millares 12 2 4 4 8 2" xfId="7235"/>
    <cellStyle name="Millares 12 2 4 4 9" xfId="7236"/>
    <cellStyle name="Millares 12 2 4 4 9 2" xfId="7237"/>
    <cellStyle name="Millares 12 2 4 5" xfId="7238"/>
    <cellStyle name="Millares 12 2 4 5 2" xfId="7239"/>
    <cellStyle name="Millares 12 2 4 6" xfId="7240"/>
    <cellStyle name="Millares 12 2 4 6 2" xfId="7241"/>
    <cellStyle name="Millares 12 2 4 7" xfId="7242"/>
    <cellStyle name="Millares 12 2 4 7 2" xfId="7243"/>
    <cellStyle name="Millares 12 2 4 8" xfId="7244"/>
    <cellStyle name="Millares 12 2 4 8 2" xfId="7245"/>
    <cellStyle name="Millares 12 2 4 9" xfId="7246"/>
    <cellStyle name="Millares 12 2 4 9 2" xfId="7247"/>
    <cellStyle name="Millares 12 2 5" xfId="7248"/>
    <cellStyle name="Millares 12 2 5 10" xfId="7249"/>
    <cellStyle name="Millares 12 2 5 10 2" xfId="7250"/>
    <cellStyle name="Millares 12 2 5 11" xfId="7251"/>
    <cellStyle name="Millares 12 2 5 11 2" xfId="7252"/>
    <cellStyle name="Millares 12 2 5 12" xfId="7253"/>
    <cellStyle name="Millares 12 2 5 12 2" xfId="7254"/>
    <cellStyle name="Millares 12 2 5 13" xfId="7255"/>
    <cellStyle name="Millares 12 2 5 2" xfId="7256"/>
    <cellStyle name="Millares 12 2 5 2 10" xfId="7257"/>
    <cellStyle name="Millares 12 2 5 2 10 2" xfId="7258"/>
    <cellStyle name="Millares 12 2 5 2 11" xfId="7259"/>
    <cellStyle name="Millares 12 2 5 2 2" xfId="7260"/>
    <cellStyle name="Millares 12 2 5 2 2 2" xfId="7261"/>
    <cellStyle name="Millares 12 2 5 2 3" xfId="7262"/>
    <cellStyle name="Millares 12 2 5 2 3 2" xfId="7263"/>
    <cellStyle name="Millares 12 2 5 2 4" xfId="7264"/>
    <cellStyle name="Millares 12 2 5 2 4 2" xfId="7265"/>
    <cellStyle name="Millares 12 2 5 2 5" xfId="7266"/>
    <cellStyle name="Millares 12 2 5 2 5 2" xfId="7267"/>
    <cellStyle name="Millares 12 2 5 2 6" xfId="7268"/>
    <cellStyle name="Millares 12 2 5 2 6 2" xfId="7269"/>
    <cellStyle name="Millares 12 2 5 2 7" xfId="7270"/>
    <cellStyle name="Millares 12 2 5 2 7 2" xfId="7271"/>
    <cellStyle name="Millares 12 2 5 2 8" xfId="7272"/>
    <cellStyle name="Millares 12 2 5 2 8 2" xfId="7273"/>
    <cellStyle name="Millares 12 2 5 2 9" xfId="7274"/>
    <cellStyle name="Millares 12 2 5 2 9 2" xfId="7275"/>
    <cellStyle name="Millares 12 2 5 3" xfId="7276"/>
    <cellStyle name="Millares 12 2 5 3 10" xfId="7277"/>
    <cellStyle name="Millares 12 2 5 3 10 2" xfId="7278"/>
    <cellStyle name="Millares 12 2 5 3 11" xfId="7279"/>
    <cellStyle name="Millares 12 2 5 3 2" xfId="7280"/>
    <cellStyle name="Millares 12 2 5 3 2 2" xfId="7281"/>
    <cellStyle name="Millares 12 2 5 3 3" xfId="7282"/>
    <cellStyle name="Millares 12 2 5 3 3 2" xfId="7283"/>
    <cellStyle name="Millares 12 2 5 3 4" xfId="7284"/>
    <cellStyle name="Millares 12 2 5 3 4 2" xfId="7285"/>
    <cellStyle name="Millares 12 2 5 3 5" xfId="7286"/>
    <cellStyle name="Millares 12 2 5 3 5 2" xfId="7287"/>
    <cellStyle name="Millares 12 2 5 3 6" xfId="7288"/>
    <cellStyle name="Millares 12 2 5 3 6 2" xfId="7289"/>
    <cellStyle name="Millares 12 2 5 3 7" xfId="7290"/>
    <cellStyle name="Millares 12 2 5 3 7 2" xfId="7291"/>
    <cellStyle name="Millares 12 2 5 3 8" xfId="7292"/>
    <cellStyle name="Millares 12 2 5 3 8 2" xfId="7293"/>
    <cellStyle name="Millares 12 2 5 3 9" xfId="7294"/>
    <cellStyle name="Millares 12 2 5 3 9 2" xfId="7295"/>
    <cellStyle name="Millares 12 2 5 4" xfId="7296"/>
    <cellStyle name="Millares 12 2 5 4 2" xfId="7297"/>
    <cellStyle name="Millares 12 2 5 5" xfId="7298"/>
    <cellStyle name="Millares 12 2 5 5 2" xfId="7299"/>
    <cellStyle name="Millares 12 2 5 6" xfId="7300"/>
    <cellStyle name="Millares 12 2 5 6 2" xfId="7301"/>
    <cellStyle name="Millares 12 2 5 7" xfId="7302"/>
    <cellStyle name="Millares 12 2 5 7 2" xfId="7303"/>
    <cellStyle name="Millares 12 2 5 8" xfId="7304"/>
    <cellStyle name="Millares 12 2 5 8 2" xfId="7305"/>
    <cellStyle name="Millares 12 2 5 9" xfId="7306"/>
    <cellStyle name="Millares 12 2 5 9 2" xfId="7307"/>
    <cellStyle name="Millares 12 2 6" xfId="7308"/>
    <cellStyle name="Millares 12 2 6 10" xfId="7309"/>
    <cellStyle name="Millares 12 2 6 10 2" xfId="7310"/>
    <cellStyle name="Millares 12 2 6 11" xfId="7311"/>
    <cellStyle name="Millares 12 2 6 2" xfId="7312"/>
    <cellStyle name="Millares 12 2 6 2 2" xfId="7313"/>
    <cellStyle name="Millares 12 2 6 3" xfId="7314"/>
    <cellStyle name="Millares 12 2 6 3 2" xfId="7315"/>
    <cellStyle name="Millares 12 2 6 4" xfId="7316"/>
    <cellStyle name="Millares 12 2 6 4 2" xfId="7317"/>
    <cellStyle name="Millares 12 2 6 5" xfId="7318"/>
    <cellStyle name="Millares 12 2 6 5 2" xfId="7319"/>
    <cellStyle name="Millares 12 2 6 6" xfId="7320"/>
    <cellStyle name="Millares 12 2 6 6 2" xfId="7321"/>
    <cellStyle name="Millares 12 2 6 7" xfId="7322"/>
    <cellStyle name="Millares 12 2 6 7 2" xfId="7323"/>
    <cellStyle name="Millares 12 2 6 8" xfId="7324"/>
    <cellStyle name="Millares 12 2 6 8 2" xfId="7325"/>
    <cellStyle name="Millares 12 2 6 9" xfId="7326"/>
    <cellStyle name="Millares 12 2 6 9 2" xfId="7327"/>
    <cellStyle name="Millares 12 2 7" xfId="7328"/>
    <cellStyle name="Millares 12 2 7 10" xfId="7329"/>
    <cellStyle name="Millares 12 2 7 10 2" xfId="7330"/>
    <cellStyle name="Millares 12 2 7 11" xfId="7331"/>
    <cellStyle name="Millares 12 2 7 2" xfId="7332"/>
    <cellStyle name="Millares 12 2 7 2 2" xfId="7333"/>
    <cellStyle name="Millares 12 2 7 3" xfId="7334"/>
    <cellStyle name="Millares 12 2 7 3 2" xfId="7335"/>
    <cellStyle name="Millares 12 2 7 4" xfId="7336"/>
    <cellStyle name="Millares 12 2 7 4 2" xfId="7337"/>
    <cellStyle name="Millares 12 2 7 5" xfId="7338"/>
    <cellStyle name="Millares 12 2 7 5 2" xfId="7339"/>
    <cellStyle name="Millares 12 2 7 6" xfId="7340"/>
    <cellStyle name="Millares 12 2 7 6 2" xfId="7341"/>
    <cellStyle name="Millares 12 2 7 7" xfId="7342"/>
    <cellStyle name="Millares 12 2 7 7 2" xfId="7343"/>
    <cellStyle name="Millares 12 2 7 8" xfId="7344"/>
    <cellStyle name="Millares 12 2 7 8 2" xfId="7345"/>
    <cellStyle name="Millares 12 2 7 9" xfId="7346"/>
    <cellStyle name="Millares 12 2 7 9 2" xfId="7347"/>
    <cellStyle name="Millares 12 2 8" xfId="7348"/>
    <cellStyle name="Millares 12 2 8 2" xfId="7349"/>
    <cellStyle name="Millares 12 2 9" xfId="7350"/>
    <cellStyle name="Millares 12 2 9 2" xfId="7351"/>
    <cellStyle name="Millares 12 20" xfId="7352"/>
    <cellStyle name="Millares 12 20 2" xfId="7353"/>
    <cellStyle name="Millares 12 21" xfId="7354"/>
    <cellStyle name="Millares 12 21 2" xfId="7355"/>
    <cellStyle name="Millares 12 22" xfId="7356"/>
    <cellStyle name="Millares 12 22 2" xfId="7357"/>
    <cellStyle name="Millares 12 23" xfId="7358"/>
    <cellStyle name="Millares 12 23 2" xfId="7359"/>
    <cellStyle name="Millares 12 24" xfId="7360"/>
    <cellStyle name="Millares 12 24 2" xfId="7361"/>
    <cellStyle name="Millares 12 25" xfId="7362"/>
    <cellStyle name="Millares 12 25 2" xfId="7363"/>
    <cellStyle name="Millares 12 26" xfId="7364"/>
    <cellStyle name="Millares 12 26 2" xfId="7365"/>
    <cellStyle name="Millares 12 27" xfId="7366"/>
    <cellStyle name="Millares 12 3" xfId="7367"/>
    <cellStyle name="Millares 12 3 10" xfId="7368"/>
    <cellStyle name="Millares 12 3 10 2" xfId="7369"/>
    <cellStyle name="Millares 12 3 11" xfId="7370"/>
    <cellStyle name="Millares 12 3 11 2" xfId="7371"/>
    <cellStyle name="Millares 12 3 12" xfId="7372"/>
    <cellStyle name="Millares 12 3 12 2" xfId="7373"/>
    <cellStyle name="Millares 12 3 13" xfId="7374"/>
    <cellStyle name="Millares 12 3 13 2" xfId="7375"/>
    <cellStyle name="Millares 12 3 14" xfId="7376"/>
    <cellStyle name="Millares 12 3 14 2" xfId="7377"/>
    <cellStyle name="Millares 12 3 15" xfId="7378"/>
    <cellStyle name="Millares 12 3 15 2" xfId="7379"/>
    <cellStyle name="Millares 12 3 16" xfId="7380"/>
    <cellStyle name="Millares 12 3 16 2" xfId="7381"/>
    <cellStyle name="Millares 12 3 17" xfId="7382"/>
    <cellStyle name="Millares 12 3 17 2" xfId="7383"/>
    <cellStyle name="Millares 12 3 18" xfId="7384"/>
    <cellStyle name="Millares 12 3 18 2" xfId="7385"/>
    <cellStyle name="Millares 12 3 19" xfId="7386"/>
    <cellStyle name="Millares 12 3 19 2" xfId="7387"/>
    <cellStyle name="Millares 12 3 2" xfId="7388"/>
    <cellStyle name="Millares 12 3 2 10" xfId="7389"/>
    <cellStyle name="Millares 12 3 2 10 2" xfId="7390"/>
    <cellStyle name="Millares 12 3 2 11" xfId="7391"/>
    <cellStyle name="Millares 12 3 2 11 2" xfId="7392"/>
    <cellStyle name="Millares 12 3 2 12" xfId="7393"/>
    <cellStyle name="Millares 12 3 2 12 2" xfId="7394"/>
    <cellStyle name="Millares 12 3 2 13" xfId="7395"/>
    <cellStyle name="Millares 12 3 2 13 2" xfId="7396"/>
    <cellStyle name="Millares 12 3 2 14" xfId="7397"/>
    <cellStyle name="Millares 12 3 2 14 2" xfId="7398"/>
    <cellStyle name="Millares 12 3 2 15" xfId="7399"/>
    <cellStyle name="Millares 12 3 2 15 2" xfId="7400"/>
    <cellStyle name="Millares 12 3 2 16" xfId="7401"/>
    <cellStyle name="Millares 12 3 2 16 2" xfId="7402"/>
    <cellStyle name="Millares 12 3 2 17" xfId="7403"/>
    <cellStyle name="Millares 12 3 2 17 2" xfId="7404"/>
    <cellStyle name="Millares 12 3 2 18" xfId="7405"/>
    <cellStyle name="Millares 12 3 2 18 2" xfId="7406"/>
    <cellStyle name="Millares 12 3 2 19" xfId="7407"/>
    <cellStyle name="Millares 12 3 2 19 2" xfId="7408"/>
    <cellStyle name="Millares 12 3 2 2" xfId="7409"/>
    <cellStyle name="Millares 12 3 2 2 10" xfId="7410"/>
    <cellStyle name="Millares 12 3 2 2 10 2" xfId="7411"/>
    <cellStyle name="Millares 12 3 2 2 11" xfId="7412"/>
    <cellStyle name="Millares 12 3 2 2 11 2" xfId="7413"/>
    <cellStyle name="Millares 12 3 2 2 12" xfId="7414"/>
    <cellStyle name="Millares 12 3 2 2 12 2" xfId="7415"/>
    <cellStyle name="Millares 12 3 2 2 13" xfId="7416"/>
    <cellStyle name="Millares 12 3 2 2 2" xfId="7417"/>
    <cellStyle name="Millares 12 3 2 2 2 10" xfId="7418"/>
    <cellStyle name="Millares 12 3 2 2 2 10 2" xfId="7419"/>
    <cellStyle name="Millares 12 3 2 2 2 11" xfId="7420"/>
    <cellStyle name="Millares 12 3 2 2 2 2" xfId="7421"/>
    <cellStyle name="Millares 12 3 2 2 2 2 2" xfId="7422"/>
    <cellStyle name="Millares 12 3 2 2 2 3" xfId="7423"/>
    <cellStyle name="Millares 12 3 2 2 2 3 2" xfId="7424"/>
    <cellStyle name="Millares 12 3 2 2 2 4" xfId="7425"/>
    <cellStyle name="Millares 12 3 2 2 2 4 2" xfId="7426"/>
    <cellStyle name="Millares 12 3 2 2 2 5" xfId="7427"/>
    <cellStyle name="Millares 12 3 2 2 2 5 2" xfId="7428"/>
    <cellStyle name="Millares 12 3 2 2 2 6" xfId="7429"/>
    <cellStyle name="Millares 12 3 2 2 2 6 2" xfId="7430"/>
    <cellStyle name="Millares 12 3 2 2 2 7" xfId="7431"/>
    <cellStyle name="Millares 12 3 2 2 2 7 2" xfId="7432"/>
    <cellStyle name="Millares 12 3 2 2 2 8" xfId="7433"/>
    <cellStyle name="Millares 12 3 2 2 2 8 2" xfId="7434"/>
    <cellStyle name="Millares 12 3 2 2 2 9" xfId="7435"/>
    <cellStyle name="Millares 12 3 2 2 2 9 2" xfId="7436"/>
    <cellStyle name="Millares 12 3 2 2 3" xfId="7437"/>
    <cellStyle name="Millares 12 3 2 2 3 10" xfId="7438"/>
    <cellStyle name="Millares 12 3 2 2 3 10 2" xfId="7439"/>
    <cellStyle name="Millares 12 3 2 2 3 11" xfId="7440"/>
    <cellStyle name="Millares 12 3 2 2 3 2" xfId="7441"/>
    <cellStyle name="Millares 12 3 2 2 3 2 2" xfId="7442"/>
    <cellStyle name="Millares 12 3 2 2 3 3" xfId="7443"/>
    <cellStyle name="Millares 12 3 2 2 3 3 2" xfId="7444"/>
    <cellStyle name="Millares 12 3 2 2 3 4" xfId="7445"/>
    <cellStyle name="Millares 12 3 2 2 3 4 2" xfId="7446"/>
    <cellStyle name="Millares 12 3 2 2 3 5" xfId="7447"/>
    <cellStyle name="Millares 12 3 2 2 3 5 2" xfId="7448"/>
    <cellStyle name="Millares 12 3 2 2 3 6" xfId="7449"/>
    <cellStyle name="Millares 12 3 2 2 3 6 2" xfId="7450"/>
    <cellStyle name="Millares 12 3 2 2 3 7" xfId="7451"/>
    <cellStyle name="Millares 12 3 2 2 3 7 2" xfId="7452"/>
    <cellStyle name="Millares 12 3 2 2 3 8" xfId="7453"/>
    <cellStyle name="Millares 12 3 2 2 3 8 2" xfId="7454"/>
    <cellStyle name="Millares 12 3 2 2 3 9" xfId="7455"/>
    <cellStyle name="Millares 12 3 2 2 3 9 2" xfId="7456"/>
    <cellStyle name="Millares 12 3 2 2 4" xfId="7457"/>
    <cellStyle name="Millares 12 3 2 2 4 2" xfId="7458"/>
    <cellStyle name="Millares 12 3 2 2 5" xfId="7459"/>
    <cellStyle name="Millares 12 3 2 2 5 2" xfId="7460"/>
    <cellStyle name="Millares 12 3 2 2 6" xfId="7461"/>
    <cellStyle name="Millares 12 3 2 2 6 2" xfId="7462"/>
    <cellStyle name="Millares 12 3 2 2 7" xfId="7463"/>
    <cellStyle name="Millares 12 3 2 2 7 2" xfId="7464"/>
    <cellStyle name="Millares 12 3 2 2 8" xfId="7465"/>
    <cellStyle name="Millares 12 3 2 2 8 2" xfId="7466"/>
    <cellStyle name="Millares 12 3 2 2 9" xfId="7467"/>
    <cellStyle name="Millares 12 3 2 2 9 2" xfId="7468"/>
    <cellStyle name="Millares 12 3 2 20" xfId="7469"/>
    <cellStyle name="Millares 12 3 2 20 2" xfId="7470"/>
    <cellStyle name="Millares 12 3 2 21" xfId="7471"/>
    <cellStyle name="Millares 12 3 2 21 2" xfId="7472"/>
    <cellStyle name="Millares 12 3 2 22" xfId="7473"/>
    <cellStyle name="Millares 12 3 2 22 2" xfId="7474"/>
    <cellStyle name="Millares 12 3 2 23" xfId="7475"/>
    <cellStyle name="Millares 12 3 2 3" xfId="7476"/>
    <cellStyle name="Millares 12 3 2 3 10" xfId="7477"/>
    <cellStyle name="Millares 12 3 2 3 10 2" xfId="7478"/>
    <cellStyle name="Millares 12 3 2 3 11" xfId="7479"/>
    <cellStyle name="Millares 12 3 2 3 2" xfId="7480"/>
    <cellStyle name="Millares 12 3 2 3 2 2" xfId="7481"/>
    <cellStyle name="Millares 12 3 2 3 3" xfId="7482"/>
    <cellStyle name="Millares 12 3 2 3 3 2" xfId="7483"/>
    <cellStyle name="Millares 12 3 2 3 4" xfId="7484"/>
    <cellStyle name="Millares 12 3 2 3 4 2" xfId="7485"/>
    <cellStyle name="Millares 12 3 2 3 5" xfId="7486"/>
    <cellStyle name="Millares 12 3 2 3 5 2" xfId="7487"/>
    <cellStyle name="Millares 12 3 2 3 6" xfId="7488"/>
    <cellStyle name="Millares 12 3 2 3 6 2" xfId="7489"/>
    <cellStyle name="Millares 12 3 2 3 7" xfId="7490"/>
    <cellStyle name="Millares 12 3 2 3 7 2" xfId="7491"/>
    <cellStyle name="Millares 12 3 2 3 8" xfId="7492"/>
    <cellStyle name="Millares 12 3 2 3 8 2" xfId="7493"/>
    <cellStyle name="Millares 12 3 2 3 9" xfId="7494"/>
    <cellStyle name="Millares 12 3 2 3 9 2" xfId="7495"/>
    <cellStyle name="Millares 12 3 2 4" xfId="7496"/>
    <cellStyle name="Millares 12 3 2 4 10" xfId="7497"/>
    <cellStyle name="Millares 12 3 2 4 10 2" xfId="7498"/>
    <cellStyle name="Millares 12 3 2 4 11" xfId="7499"/>
    <cellStyle name="Millares 12 3 2 4 2" xfId="7500"/>
    <cellStyle name="Millares 12 3 2 4 2 2" xfId="7501"/>
    <cellStyle name="Millares 12 3 2 4 3" xfId="7502"/>
    <cellStyle name="Millares 12 3 2 4 3 2" xfId="7503"/>
    <cellStyle name="Millares 12 3 2 4 4" xfId="7504"/>
    <cellStyle name="Millares 12 3 2 4 4 2" xfId="7505"/>
    <cellStyle name="Millares 12 3 2 4 5" xfId="7506"/>
    <cellStyle name="Millares 12 3 2 4 5 2" xfId="7507"/>
    <cellStyle name="Millares 12 3 2 4 6" xfId="7508"/>
    <cellStyle name="Millares 12 3 2 4 6 2" xfId="7509"/>
    <cellStyle name="Millares 12 3 2 4 7" xfId="7510"/>
    <cellStyle name="Millares 12 3 2 4 7 2" xfId="7511"/>
    <cellStyle name="Millares 12 3 2 4 8" xfId="7512"/>
    <cellStyle name="Millares 12 3 2 4 8 2" xfId="7513"/>
    <cellStyle name="Millares 12 3 2 4 9" xfId="7514"/>
    <cellStyle name="Millares 12 3 2 4 9 2" xfId="7515"/>
    <cellStyle name="Millares 12 3 2 5" xfId="7516"/>
    <cellStyle name="Millares 12 3 2 5 2" xfId="7517"/>
    <cellStyle name="Millares 12 3 2 6" xfId="7518"/>
    <cellStyle name="Millares 12 3 2 6 2" xfId="7519"/>
    <cellStyle name="Millares 12 3 2 7" xfId="7520"/>
    <cellStyle name="Millares 12 3 2 7 2" xfId="7521"/>
    <cellStyle name="Millares 12 3 2 8" xfId="7522"/>
    <cellStyle name="Millares 12 3 2 8 2" xfId="7523"/>
    <cellStyle name="Millares 12 3 2 9" xfId="7524"/>
    <cellStyle name="Millares 12 3 2 9 2" xfId="7525"/>
    <cellStyle name="Millares 12 3 20" xfId="7526"/>
    <cellStyle name="Millares 12 3 20 2" xfId="7527"/>
    <cellStyle name="Millares 12 3 21" xfId="7528"/>
    <cellStyle name="Millares 12 3 21 2" xfId="7529"/>
    <cellStyle name="Millares 12 3 22" xfId="7530"/>
    <cellStyle name="Millares 12 3 22 2" xfId="7531"/>
    <cellStyle name="Millares 12 3 23" xfId="7532"/>
    <cellStyle name="Millares 12 3 23 2" xfId="7533"/>
    <cellStyle name="Millares 12 3 24" xfId="7534"/>
    <cellStyle name="Millares 12 3 24 2" xfId="7535"/>
    <cellStyle name="Millares 12 3 25" xfId="7536"/>
    <cellStyle name="Millares 12 3 3" xfId="7537"/>
    <cellStyle name="Millares 12 3 3 10" xfId="7538"/>
    <cellStyle name="Millares 12 3 3 10 2" xfId="7539"/>
    <cellStyle name="Millares 12 3 3 11" xfId="7540"/>
    <cellStyle name="Millares 12 3 3 11 2" xfId="7541"/>
    <cellStyle name="Millares 12 3 3 12" xfId="7542"/>
    <cellStyle name="Millares 12 3 3 12 2" xfId="7543"/>
    <cellStyle name="Millares 12 3 3 13" xfId="7544"/>
    <cellStyle name="Millares 12 3 3 13 2" xfId="7545"/>
    <cellStyle name="Millares 12 3 3 14" xfId="7546"/>
    <cellStyle name="Millares 12 3 3 14 2" xfId="7547"/>
    <cellStyle name="Millares 12 3 3 15" xfId="7548"/>
    <cellStyle name="Millares 12 3 3 15 2" xfId="7549"/>
    <cellStyle name="Millares 12 3 3 16" xfId="7550"/>
    <cellStyle name="Millares 12 3 3 16 2" xfId="7551"/>
    <cellStyle name="Millares 12 3 3 17" xfId="7552"/>
    <cellStyle name="Millares 12 3 3 17 2" xfId="7553"/>
    <cellStyle name="Millares 12 3 3 18" xfId="7554"/>
    <cellStyle name="Millares 12 3 3 18 2" xfId="7555"/>
    <cellStyle name="Millares 12 3 3 19" xfId="7556"/>
    <cellStyle name="Millares 12 3 3 19 2" xfId="7557"/>
    <cellStyle name="Millares 12 3 3 2" xfId="7558"/>
    <cellStyle name="Millares 12 3 3 2 10" xfId="7559"/>
    <cellStyle name="Millares 12 3 3 2 10 2" xfId="7560"/>
    <cellStyle name="Millares 12 3 3 2 11" xfId="7561"/>
    <cellStyle name="Millares 12 3 3 2 11 2" xfId="7562"/>
    <cellStyle name="Millares 12 3 3 2 12" xfId="7563"/>
    <cellStyle name="Millares 12 3 3 2 12 2" xfId="7564"/>
    <cellStyle name="Millares 12 3 3 2 13" xfId="7565"/>
    <cellStyle name="Millares 12 3 3 2 2" xfId="7566"/>
    <cellStyle name="Millares 12 3 3 2 2 10" xfId="7567"/>
    <cellStyle name="Millares 12 3 3 2 2 10 2" xfId="7568"/>
    <cellStyle name="Millares 12 3 3 2 2 11" xfId="7569"/>
    <cellStyle name="Millares 12 3 3 2 2 2" xfId="7570"/>
    <cellStyle name="Millares 12 3 3 2 2 2 2" xfId="7571"/>
    <cellStyle name="Millares 12 3 3 2 2 3" xfId="7572"/>
    <cellStyle name="Millares 12 3 3 2 2 3 2" xfId="7573"/>
    <cellStyle name="Millares 12 3 3 2 2 4" xfId="7574"/>
    <cellStyle name="Millares 12 3 3 2 2 4 2" xfId="7575"/>
    <cellStyle name="Millares 12 3 3 2 2 5" xfId="7576"/>
    <cellStyle name="Millares 12 3 3 2 2 5 2" xfId="7577"/>
    <cellStyle name="Millares 12 3 3 2 2 6" xfId="7578"/>
    <cellStyle name="Millares 12 3 3 2 2 6 2" xfId="7579"/>
    <cellStyle name="Millares 12 3 3 2 2 7" xfId="7580"/>
    <cellStyle name="Millares 12 3 3 2 2 7 2" xfId="7581"/>
    <cellStyle name="Millares 12 3 3 2 2 8" xfId="7582"/>
    <cellStyle name="Millares 12 3 3 2 2 8 2" xfId="7583"/>
    <cellStyle name="Millares 12 3 3 2 2 9" xfId="7584"/>
    <cellStyle name="Millares 12 3 3 2 2 9 2" xfId="7585"/>
    <cellStyle name="Millares 12 3 3 2 3" xfId="7586"/>
    <cellStyle name="Millares 12 3 3 2 3 10" xfId="7587"/>
    <cellStyle name="Millares 12 3 3 2 3 10 2" xfId="7588"/>
    <cellStyle name="Millares 12 3 3 2 3 11" xfId="7589"/>
    <cellStyle name="Millares 12 3 3 2 3 2" xfId="7590"/>
    <cellStyle name="Millares 12 3 3 2 3 2 2" xfId="7591"/>
    <cellStyle name="Millares 12 3 3 2 3 3" xfId="7592"/>
    <cellStyle name="Millares 12 3 3 2 3 3 2" xfId="7593"/>
    <cellStyle name="Millares 12 3 3 2 3 4" xfId="7594"/>
    <cellStyle name="Millares 12 3 3 2 3 4 2" xfId="7595"/>
    <cellStyle name="Millares 12 3 3 2 3 5" xfId="7596"/>
    <cellStyle name="Millares 12 3 3 2 3 5 2" xfId="7597"/>
    <cellStyle name="Millares 12 3 3 2 3 6" xfId="7598"/>
    <cellStyle name="Millares 12 3 3 2 3 6 2" xfId="7599"/>
    <cellStyle name="Millares 12 3 3 2 3 7" xfId="7600"/>
    <cellStyle name="Millares 12 3 3 2 3 7 2" xfId="7601"/>
    <cellStyle name="Millares 12 3 3 2 3 8" xfId="7602"/>
    <cellStyle name="Millares 12 3 3 2 3 8 2" xfId="7603"/>
    <cellStyle name="Millares 12 3 3 2 3 9" xfId="7604"/>
    <cellStyle name="Millares 12 3 3 2 3 9 2" xfId="7605"/>
    <cellStyle name="Millares 12 3 3 2 4" xfId="7606"/>
    <cellStyle name="Millares 12 3 3 2 4 2" xfId="7607"/>
    <cellStyle name="Millares 12 3 3 2 5" xfId="7608"/>
    <cellStyle name="Millares 12 3 3 2 5 2" xfId="7609"/>
    <cellStyle name="Millares 12 3 3 2 6" xfId="7610"/>
    <cellStyle name="Millares 12 3 3 2 6 2" xfId="7611"/>
    <cellStyle name="Millares 12 3 3 2 7" xfId="7612"/>
    <cellStyle name="Millares 12 3 3 2 7 2" xfId="7613"/>
    <cellStyle name="Millares 12 3 3 2 8" xfId="7614"/>
    <cellStyle name="Millares 12 3 3 2 8 2" xfId="7615"/>
    <cellStyle name="Millares 12 3 3 2 9" xfId="7616"/>
    <cellStyle name="Millares 12 3 3 2 9 2" xfId="7617"/>
    <cellStyle name="Millares 12 3 3 20" xfId="7618"/>
    <cellStyle name="Millares 12 3 3 20 2" xfId="7619"/>
    <cellStyle name="Millares 12 3 3 21" xfId="7620"/>
    <cellStyle name="Millares 12 3 3 21 2" xfId="7621"/>
    <cellStyle name="Millares 12 3 3 22" xfId="7622"/>
    <cellStyle name="Millares 12 3 3 22 2" xfId="7623"/>
    <cellStyle name="Millares 12 3 3 23" xfId="7624"/>
    <cellStyle name="Millares 12 3 3 3" xfId="7625"/>
    <cellStyle name="Millares 12 3 3 3 10" xfId="7626"/>
    <cellStyle name="Millares 12 3 3 3 10 2" xfId="7627"/>
    <cellStyle name="Millares 12 3 3 3 11" xfId="7628"/>
    <cellStyle name="Millares 12 3 3 3 2" xfId="7629"/>
    <cellStyle name="Millares 12 3 3 3 2 2" xfId="7630"/>
    <cellStyle name="Millares 12 3 3 3 3" xfId="7631"/>
    <cellStyle name="Millares 12 3 3 3 3 2" xfId="7632"/>
    <cellStyle name="Millares 12 3 3 3 4" xfId="7633"/>
    <cellStyle name="Millares 12 3 3 3 4 2" xfId="7634"/>
    <cellStyle name="Millares 12 3 3 3 5" xfId="7635"/>
    <cellStyle name="Millares 12 3 3 3 5 2" xfId="7636"/>
    <cellStyle name="Millares 12 3 3 3 6" xfId="7637"/>
    <cellStyle name="Millares 12 3 3 3 6 2" xfId="7638"/>
    <cellStyle name="Millares 12 3 3 3 7" xfId="7639"/>
    <cellStyle name="Millares 12 3 3 3 7 2" xfId="7640"/>
    <cellStyle name="Millares 12 3 3 3 8" xfId="7641"/>
    <cellStyle name="Millares 12 3 3 3 8 2" xfId="7642"/>
    <cellStyle name="Millares 12 3 3 3 9" xfId="7643"/>
    <cellStyle name="Millares 12 3 3 3 9 2" xfId="7644"/>
    <cellStyle name="Millares 12 3 3 4" xfId="7645"/>
    <cellStyle name="Millares 12 3 3 4 10" xfId="7646"/>
    <cellStyle name="Millares 12 3 3 4 10 2" xfId="7647"/>
    <cellStyle name="Millares 12 3 3 4 11" xfId="7648"/>
    <cellStyle name="Millares 12 3 3 4 2" xfId="7649"/>
    <cellStyle name="Millares 12 3 3 4 2 2" xfId="7650"/>
    <cellStyle name="Millares 12 3 3 4 3" xfId="7651"/>
    <cellStyle name="Millares 12 3 3 4 3 2" xfId="7652"/>
    <cellStyle name="Millares 12 3 3 4 4" xfId="7653"/>
    <cellStyle name="Millares 12 3 3 4 4 2" xfId="7654"/>
    <cellStyle name="Millares 12 3 3 4 5" xfId="7655"/>
    <cellStyle name="Millares 12 3 3 4 5 2" xfId="7656"/>
    <cellStyle name="Millares 12 3 3 4 6" xfId="7657"/>
    <cellStyle name="Millares 12 3 3 4 6 2" xfId="7658"/>
    <cellStyle name="Millares 12 3 3 4 7" xfId="7659"/>
    <cellStyle name="Millares 12 3 3 4 7 2" xfId="7660"/>
    <cellStyle name="Millares 12 3 3 4 8" xfId="7661"/>
    <cellStyle name="Millares 12 3 3 4 8 2" xfId="7662"/>
    <cellStyle name="Millares 12 3 3 4 9" xfId="7663"/>
    <cellStyle name="Millares 12 3 3 4 9 2" xfId="7664"/>
    <cellStyle name="Millares 12 3 3 5" xfId="7665"/>
    <cellStyle name="Millares 12 3 3 5 2" xfId="7666"/>
    <cellStyle name="Millares 12 3 3 6" xfId="7667"/>
    <cellStyle name="Millares 12 3 3 6 2" xfId="7668"/>
    <cellStyle name="Millares 12 3 3 7" xfId="7669"/>
    <cellStyle name="Millares 12 3 3 7 2" xfId="7670"/>
    <cellStyle name="Millares 12 3 3 8" xfId="7671"/>
    <cellStyle name="Millares 12 3 3 8 2" xfId="7672"/>
    <cellStyle name="Millares 12 3 3 9" xfId="7673"/>
    <cellStyle name="Millares 12 3 3 9 2" xfId="7674"/>
    <cellStyle name="Millares 12 3 4" xfId="7675"/>
    <cellStyle name="Millares 12 3 4 10" xfId="7676"/>
    <cellStyle name="Millares 12 3 4 10 2" xfId="7677"/>
    <cellStyle name="Millares 12 3 4 11" xfId="7678"/>
    <cellStyle name="Millares 12 3 4 11 2" xfId="7679"/>
    <cellStyle name="Millares 12 3 4 12" xfId="7680"/>
    <cellStyle name="Millares 12 3 4 12 2" xfId="7681"/>
    <cellStyle name="Millares 12 3 4 13" xfId="7682"/>
    <cellStyle name="Millares 12 3 4 2" xfId="7683"/>
    <cellStyle name="Millares 12 3 4 2 10" xfId="7684"/>
    <cellStyle name="Millares 12 3 4 2 10 2" xfId="7685"/>
    <cellStyle name="Millares 12 3 4 2 11" xfId="7686"/>
    <cellStyle name="Millares 12 3 4 2 2" xfId="7687"/>
    <cellStyle name="Millares 12 3 4 2 2 2" xfId="7688"/>
    <cellStyle name="Millares 12 3 4 2 3" xfId="7689"/>
    <cellStyle name="Millares 12 3 4 2 3 2" xfId="7690"/>
    <cellStyle name="Millares 12 3 4 2 4" xfId="7691"/>
    <cellStyle name="Millares 12 3 4 2 4 2" xfId="7692"/>
    <cellStyle name="Millares 12 3 4 2 5" xfId="7693"/>
    <cellStyle name="Millares 12 3 4 2 5 2" xfId="7694"/>
    <cellStyle name="Millares 12 3 4 2 6" xfId="7695"/>
    <cellStyle name="Millares 12 3 4 2 6 2" xfId="7696"/>
    <cellStyle name="Millares 12 3 4 2 7" xfId="7697"/>
    <cellStyle name="Millares 12 3 4 2 7 2" xfId="7698"/>
    <cellStyle name="Millares 12 3 4 2 8" xfId="7699"/>
    <cellStyle name="Millares 12 3 4 2 8 2" xfId="7700"/>
    <cellStyle name="Millares 12 3 4 2 9" xfId="7701"/>
    <cellStyle name="Millares 12 3 4 2 9 2" xfId="7702"/>
    <cellStyle name="Millares 12 3 4 3" xfId="7703"/>
    <cellStyle name="Millares 12 3 4 3 10" xfId="7704"/>
    <cellStyle name="Millares 12 3 4 3 10 2" xfId="7705"/>
    <cellStyle name="Millares 12 3 4 3 11" xfId="7706"/>
    <cellStyle name="Millares 12 3 4 3 2" xfId="7707"/>
    <cellStyle name="Millares 12 3 4 3 2 2" xfId="7708"/>
    <cellStyle name="Millares 12 3 4 3 3" xfId="7709"/>
    <cellStyle name="Millares 12 3 4 3 3 2" xfId="7710"/>
    <cellStyle name="Millares 12 3 4 3 4" xfId="7711"/>
    <cellStyle name="Millares 12 3 4 3 4 2" xfId="7712"/>
    <cellStyle name="Millares 12 3 4 3 5" xfId="7713"/>
    <cellStyle name="Millares 12 3 4 3 5 2" xfId="7714"/>
    <cellStyle name="Millares 12 3 4 3 6" xfId="7715"/>
    <cellStyle name="Millares 12 3 4 3 6 2" xfId="7716"/>
    <cellStyle name="Millares 12 3 4 3 7" xfId="7717"/>
    <cellStyle name="Millares 12 3 4 3 7 2" xfId="7718"/>
    <cellStyle name="Millares 12 3 4 3 8" xfId="7719"/>
    <cellStyle name="Millares 12 3 4 3 8 2" xfId="7720"/>
    <cellStyle name="Millares 12 3 4 3 9" xfId="7721"/>
    <cellStyle name="Millares 12 3 4 3 9 2" xfId="7722"/>
    <cellStyle name="Millares 12 3 4 4" xfId="7723"/>
    <cellStyle name="Millares 12 3 4 4 2" xfId="7724"/>
    <cellStyle name="Millares 12 3 4 5" xfId="7725"/>
    <cellStyle name="Millares 12 3 4 5 2" xfId="7726"/>
    <cellStyle name="Millares 12 3 4 6" xfId="7727"/>
    <cellStyle name="Millares 12 3 4 6 2" xfId="7728"/>
    <cellStyle name="Millares 12 3 4 7" xfId="7729"/>
    <cellStyle name="Millares 12 3 4 7 2" xfId="7730"/>
    <cellStyle name="Millares 12 3 4 8" xfId="7731"/>
    <cellStyle name="Millares 12 3 4 8 2" xfId="7732"/>
    <cellStyle name="Millares 12 3 4 9" xfId="7733"/>
    <cellStyle name="Millares 12 3 4 9 2" xfId="7734"/>
    <cellStyle name="Millares 12 3 5" xfId="7735"/>
    <cellStyle name="Millares 12 3 5 10" xfId="7736"/>
    <cellStyle name="Millares 12 3 5 10 2" xfId="7737"/>
    <cellStyle name="Millares 12 3 5 11" xfId="7738"/>
    <cellStyle name="Millares 12 3 5 2" xfId="7739"/>
    <cellStyle name="Millares 12 3 5 2 2" xfId="7740"/>
    <cellStyle name="Millares 12 3 5 3" xfId="7741"/>
    <cellStyle name="Millares 12 3 5 3 2" xfId="7742"/>
    <cellStyle name="Millares 12 3 5 4" xfId="7743"/>
    <cellStyle name="Millares 12 3 5 4 2" xfId="7744"/>
    <cellStyle name="Millares 12 3 5 5" xfId="7745"/>
    <cellStyle name="Millares 12 3 5 5 2" xfId="7746"/>
    <cellStyle name="Millares 12 3 5 6" xfId="7747"/>
    <cellStyle name="Millares 12 3 5 6 2" xfId="7748"/>
    <cellStyle name="Millares 12 3 5 7" xfId="7749"/>
    <cellStyle name="Millares 12 3 5 7 2" xfId="7750"/>
    <cellStyle name="Millares 12 3 5 8" xfId="7751"/>
    <cellStyle name="Millares 12 3 5 8 2" xfId="7752"/>
    <cellStyle name="Millares 12 3 5 9" xfId="7753"/>
    <cellStyle name="Millares 12 3 5 9 2" xfId="7754"/>
    <cellStyle name="Millares 12 3 6" xfId="7755"/>
    <cellStyle name="Millares 12 3 6 10" xfId="7756"/>
    <cellStyle name="Millares 12 3 6 10 2" xfId="7757"/>
    <cellStyle name="Millares 12 3 6 11" xfId="7758"/>
    <cellStyle name="Millares 12 3 6 2" xfId="7759"/>
    <cellStyle name="Millares 12 3 6 2 2" xfId="7760"/>
    <cellStyle name="Millares 12 3 6 3" xfId="7761"/>
    <cellStyle name="Millares 12 3 6 3 2" xfId="7762"/>
    <cellStyle name="Millares 12 3 6 4" xfId="7763"/>
    <cellStyle name="Millares 12 3 6 4 2" xfId="7764"/>
    <cellStyle name="Millares 12 3 6 5" xfId="7765"/>
    <cellStyle name="Millares 12 3 6 5 2" xfId="7766"/>
    <cellStyle name="Millares 12 3 6 6" xfId="7767"/>
    <cellStyle name="Millares 12 3 6 6 2" xfId="7768"/>
    <cellStyle name="Millares 12 3 6 7" xfId="7769"/>
    <cellStyle name="Millares 12 3 6 7 2" xfId="7770"/>
    <cellStyle name="Millares 12 3 6 8" xfId="7771"/>
    <cellStyle name="Millares 12 3 6 8 2" xfId="7772"/>
    <cellStyle name="Millares 12 3 6 9" xfId="7773"/>
    <cellStyle name="Millares 12 3 6 9 2" xfId="7774"/>
    <cellStyle name="Millares 12 3 7" xfId="7775"/>
    <cellStyle name="Millares 12 3 7 2" xfId="7776"/>
    <cellStyle name="Millares 12 3 8" xfId="7777"/>
    <cellStyle name="Millares 12 3 8 2" xfId="7778"/>
    <cellStyle name="Millares 12 3 9" xfId="7779"/>
    <cellStyle name="Millares 12 3 9 2" xfId="7780"/>
    <cellStyle name="Millares 12 4" xfId="7781"/>
    <cellStyle name="Millares 12 4 10" xfId="7782"/>
    <cellStyle name="Millares 12 4 10 2" xfId="7783"/>
    <cellStyle name="Millares 12 4 11" xfId="7784"/>
    <cellStyle name="Millares 12 4 11 2" xfId="7785"/>
    <cellStyle name="Millares 12 4 12" xfId="7786"/>
    <cellStyle name="Millares 12 4 12 2" xfId="7787"/>
    <cellStyle name="Millares 12 4 13" xfId="7788"/>
    <cellStyle name="Millares 12 4 13 2" xfId="7789"/>
    <cellStyle name="Millares 12 4 14" xfId="7790"/>
    <cellStyle name="Millares 12 4 14 2" xfId="7791"/>
    <cellStyle name="Millares 12 4 15" xfId="7792"/>
    <cellStyle name="Millares 12 4 15 2" xfId="7793"/>
    <cellStyle name="Millares 12 4 16" xfId="7794"/>
    <cellStyle name="Millares 12 4 16 2" xfId="7795"/>
    <cellStyle name="Millares 12 4 17" xfId="7796"/>
    <cellStyle name="Millares 12 4 17 2" xfId="7797"/>
    <cellStyle name="Millares 12 4 18" xfId="7798"/>
    <cellStyle name="Millares 12 4 18 2" xfId="7799"/>
    <cellStyle name="Millares 12 4 19" xfId="7800"/>
    <cellStyle name="Millares 12 4 19 2" xfId="7801"/>
    <cellStyle name="Millares 12 4 2" xfId="7802"/>
    <cellStyle name="Millares 12 4 2 10" xfId="7803"/>
    <cellStyle name="Millares 12 4 2 10 2" xfId="7804"/>
    <cellStyle name="Millares 12 4 2 11" xfId="7805"/>
    <cellStyle name="Millares 12 4 2 11 2" xfId="7806"/>
    <cellStyle name="Millares 12 4 2 12" xfId="7807"/>
    <cellStyle name="Millares 12 4 2 12 2" xfId="7808"/>
    <cellStyle name="Millares 12 4 2 13" xfId="7809"/>
    <cellStyle name="Millares 12 4 2 2" xfId="7810"/>
    <cellStyle name="Millares 12 4 2 2 10" xfId="7811"/>
    <cellStyle name="Millares 12 4 2 2 10 2" xfId="7812"/>
    <cellStyle name="Millares 12 4 2 2 11" xfId="7813"/>
    <cellStyle name="Millares 12 4 2 2 2" xfId="7814"/>
    <cellStyle name="Millares 12 4 2 2 2 2" xfId="7815"/>
    <cellStyle name="Millares 12 4 2 2 3" xfId="7816"/>
    <cellStyle name="Millares 12 4 2 2 3 2" xfId="7817"/>
    <cellStyle name="Millares 12 4 2 2 4" xfId="7818"/>
    <cellStyle name="Millares 12 4 2 2 4 2" xfId="7819"/>
    <cellStyle name="Millares 12 4 2 2 5" xfId="7820"/>
    <cellStyle name="Millares 12 4 2 2 5 2" xfId="7821"/>
    <cellStyle name="Millares 12 4 2 2 6" xfId="7822"/>
    <cellStyle name="Millares 12 4 2 2 6 2" xfId="7823"/>
    <cellStyle name="Millares 12 4 2 2 7" xfId="7824"/>
    <cellStyle name="Millares 12 4 2 2 7 2" xfId="7825"/>
    <cellStyle name="Millares 12 4 2 2 8" xfId="7826"/>
    <cellStyle name="Millares 12 4 2 2 8 2" xfId="7827"/>
    <cellStyle name="Millares 12 4 2 2 9" xfId="7828"/>
    <cellStyle name="Millares 12 4 2 2 9 2" xfId="7829"/>
    <cellStyle name="Millares 12 4 2 3" xfId="7830"/>
    <cellStyle name="Millares 12 4 2 3 10" xfId="7831"/>
    <cellStyle name="Millares 12 4 2 3 10 2" xfId="7832"/>
    <cellStyle name="Millares 12 4 2 3 11" xfId="7833"/>
    <cellStyle name="Millares 12 4 2 3 2" xfId="7834"/>
    <cellStyle name="Millares 12 4 2 3 2 2" xfId="7835"/>
    <cellStyle name="Millares 12 4 2 3 3" xfId="7836"/>
    <cellStyle name="Millares 12 4 2 3 3 2" xfId="7837"/>
    <cellStyle name="Millares 12 4 2 3 4" xfId="7838"/>
    <cellStyle name="Millares 12 4 2 3 4 2" xfId="7839"/>
    <cellStyle name="Millares 12 4 2 3 5" xfId="7840"/>
    <cellStyle name="Millares 12 4 2 3 5 2" xfId="7841"/>
    <cellStyle name="Millares 12 4 2 3 6" xfId="7842"/>
    <cellStyle name="Millares 12 4 2 3 6 2" xfId="7843"/>
    <cellStyle name="Millares 12 4 2 3 7" xfId="7844"/>
    <cellStyle name="Millares 12 4 2 3 7 2" xfId="7845"/>
    <cellStyle name="Millares 12 4 2 3 8" xfId="7846"/>
    <cellStyle name="Millares 12 4 2 3 8 2" xfId="7847"/>
    <cellStyle name="Millares 12 4 2 3 9" xfId="7848"/>
    <cellStyle name="Millares 12 4 2 3 9 2" xfId="7849"/>
    <cellStyle name="Millares 12 4 2 4" xfId="7850"/>
    <cellStyle name="Millares 12 4 2 4 2" xfId="7851"/>
    <cellStyle name="Millares 12 4 2 5" xfId="7852"/>
    <cellStyle name="Millares 12 4 2 5 2" xfId="7853"/>
    <cellStyle name="Millares 12 4 2 6" xfId="7854"/>
    <cellStyle name="Millares 12 4 2 6 2" xfId="7855"/>
    <cellStyle name="Millares 12 4 2 7" xfId="7856"/>
    <cellStyle name="Millares 12 4 2 7 2" xfId="7857"/>
    <cellStyle name="Millares 12 4 2 8" xfId="7858"/>
    <cellStyle name="Millares 12 4 2 8 2" xfId="7859"/>
    <cellStyle name="Millares 12 4 2 9" xfId="7860"/>
    <cellStyle name="Millares 12 4 2 9 2" xfId="7861"/>
    <cellStyle name="Millares 12 4 20" xfId="7862"/>
    <cellStyle name="Millares 12 4 20 2" xfId="7863"/>
    <cellStyle name="Millares 12 4 21" xfId="7864"/>
    <cellStyle name="Millares 12 4 21 2" xfId="7865"/>
    <cellStyle name="Millares 12 4 22" xfId="7866"/>
    <cellStyle name="Millares 12 4 22 2" xfId="7867"/>
    <cellStyle name="Millares 12 4 23" xfId="7868"/>
    <cellStyle name="Millares 12 4 3" xfId="7869"/>
    <cellStyle name="Millares 12 4 3 10" xfId="7870"/>
    <cellStyle name="Millares 12 4 3 10 2" xfId="7871"/>
    <cellStyle name="Millares 12 4 3 11" xfId="7872"/>
    <cellStyle name="Millares 12 4 3 2" xfId="7873"/>
    <cellStyle name="Millares 12 4 3 2 2" xfId="7874"/>
    <cellStyle name="Millares 12 4 3 3" xfId="7875"/>
    <cellStyle name="Millares 12 4 3 3 2" xfId="7876"/>
    <cellStyle name="Millares 12 4 3 4" xfId="7877"/>
    <cellStyle name="Millares 12 4 3 4 2" xfId="7878"/>
    <cellStyle name="Millares 12 4 3 5" xfId="7879"/>
    <cellStyle name="Millares 12 4 3 5 2" xfId="7880"/>
    <cellStyle name="Millares 12 4 3 6" xfId="7881"/>
    <cellStyle name="Millares 12 4 3 6 2" xfId="7882"/>
    <cellStyle name="Millares 12 4 3 7" xfId="7883"/>
    <cellStyle name="Millares 12 4 3 7 2" xfId="7884"/>
    <cellStyle name="Millares 12 4 3 8" xfId="7885"/>
    <cellStyle name="Millares 12 4 3 8 2" xfId="7886"/>
    <cellStyle name="Millares 12 4 3 9" xfId="7887"/>
    <cellStyle name="Millares 12 4 3 9 2" xfId="7888"/>
    <cellStyle name="Millares 12 4 4" xfId="7889"/>
    <cellStyle name="Millares 12 4 4 10" xfId="7890"/>
    <cellStyle name="Millares 12 4 4 10 2" xfId="7891"/>
    <cellStyle name="Millares 12 4 4 11" xfId="7892"/>
    <cellStyle name="Millares 12 4 4 2" xfId="7893"/>
    <cellStyle name="Millares 12 4 4 2 2" xfId="7894"/>
    <cellStyle name="Millares 12 4 4 3" xfId="7895"/>
    <cellStyle name="Millares 12 4 4 3 2" xfId="7896"/>
    <cellStyle name="Millares 12 4 4 4" xfId="7897"/>
    <cellStyle name="Millares 12 4 4 4 2" xfId="7898"/>
    <cellStyle name="Millares 12 4 4 5" xfId="7899"/>
    <cellStyle name="Millares 12 4 4 5 2" xfId="7900"/>
    <cellStyle name="Millares 12 4 4 6" xfId="7901"/>
    <cellStyle name="Millares 12 4 4 6 2" xfId="7902"/>
    <cellStyle name="Millares 12 4 4 7" xfId="7903"/>
    <cellStyle name="Millares 12 4 4 7 2" xfId="7904"/>
    <cellStyle name="Millares 12 4 4 8" xfId="7905"/>
    <cellStyle name="Millares 12 4 4 8 2" xfId="7906"/>
    <cellStyle name="Millares 12 4 4 9" xfId="7907"/>
    <cellStyle name="Millares 12 4 4 9 2" xfId="7908"/>
    <cellStyle name="Millares 12 4 5" xfId="7909"/>
    <cellStyle name="Millares 12 4 5 2" xfId="7910"/>
    <cellStyle name="Millares 12 4 6" xfId="7911"/>
    <cellStyle name="Millares 12 4 6 2" xfId="7912"/>
    <cellStyle name="Millares 12 4 7" xfId="7913"/>
    <cellStyle name="Millares 12 4 7 2" xfId="7914"/>
    <cellStyle name="Millares 12 4 8" xfId="7915"/>
    <cellStyle name="Millares 12 4 8 2" xfId="7916"/>
    <cellStyle name="Millares 12 4 9" xfId="7917"/>
    <cellStyle name="Millares 12 4 9 2" xfId="7918"/>
    <cellStyle name="Millares 12 5" xfId="7919"/>
    <cellStyle name="Millares 12 5 10" xfId="7920"/>
    <cellStyle name="Millares 12 5 10 2" xfId="7921"/>
    <cellStyle name="Millares 12 5 11" xfId="7922"/>
    <cellStyle name="Millares 12 5 11 2" xfId="7923"/>
    <cellStyle name="Millares 12 5 12" xfId="7924"/>
    <cellStyle name="Millares 12 5 12 2" xfId="7925"/>
    <cellStyle name="Millares 12 5 13" xfId="7926"/>
    <cellStyle name="Millares 12 5 13 2" xfId="7927"/>
    <cellStyle name="Millares 12 5 14" xfId="7928"/>
    <cellStyle name="Millares 12 5 14 2" xfId="7929"/>
    <cellStyle name="Millares 12 5 15" xfId="7930"/>
    <cellStyle name="Millares 12 5 15 2" xfId="7931"/>
    <cellStyle name="Millares 12 5 16" xfId="7932"/>
    <cellStyle name="Millares 12 5 16 2" xfId="7933"/>
    <cellStyle name="Millares 12 5 17" xfId="7934"/>
    <cellStyle name="Millares 12 5 17 2" xfId="7935"/>
    <cellStyle name="Millares 12 5 18" xfId="7936"/>
    <cellStyle name="Millares 12 5 18 2" xfId="7937"/>
    <cellStyle name="Millares 12 5 19" xfId="7938"/>
    <cellStyle name="Millares 12 5 19 2" xfId="7939"/>
    <cellStyle name="Millares 12 5 2" xfId="7940"/>
    <cellStyle name="Millares 12 5 2 10" xfId="7941"/>
    <cellStyle name="Millares 12 5 2 10 2" xfId="7942"/>
    <cellStyle name="Millares 12 5 2 11" xfId="7943"/>
    <cellStyle name="Millares 12 5 2 11 2" xfId="7944"/>
    <cellStyle name="Millares 12 5 2 12" xfId="7945"/>
    <cellStyle name="Millares 12 5 2 12 2" xfId="7946"/>
    <cellStyle name="Millares 12 5 2 13" xfId="7947"/>
    <cellStyle name="Millares 12 5 2 2" xfId="7948"/>
    <cellStyle name="Millares 12 5 2 2 10" xfId="7949"/>
    <cellStyle name="Millares 12 5 2 2 10 2" xfId="7950"/>
    <cellStyle name="Millares 12 5 2 2 11" xfId="7951"/>
    <cellStyle name="Millares 12 5 2 2 2" xfId="7952"/>
    <cellStyle name="Millares 12 5 2 2 2 2" xfId="7953"/>
    <cellStyle name="Millares 12 5 2 2 3" xfId="7954"/>
    <cellStyle name="Millares 12 5 2 2 3 2" xfId="7955"/>
    <cellStyle name="Millares 12 5 2 2 4" xfId="7956"/>
    <cellStyle name="Millares 12 5 2 2 4 2" xfId="7957"/>
    <cellStyle name="Millares 12 5 2 2 5" xfId="7958"/>
    <cellStyle name="Millares 12 5 2 2 5 2" xfId="7959"/>
    <cellStyle name="Millares 12 5 2 2 6" xfId="7960"/>
    <cellStyle name="Millares 12 5 2 2 6 2" xfId="7961"/>
    <cellStyle name="Millares 12 5 2 2 7" xfId="7962"/>
    <cellStyle name="Millares 12 5 2 2 7 2" xfId="7963"/>
    <cellStyle name="Millares 12 5 2 2 8" xfId="7964"/>
    <cellStyle name="Millares 12 5 2 2 8 2" xfId="7965"/>
    <cellStyle name="Millares 12 5 2 2 9" xfId="7966"/>
    <cellStyle name="Millares 12 5 2 2 9 2" xfId="7967"/>
    <cellStyle name="Millares 12 5 2 3" xfId="7968"/>
    <cellStyle name="Millares 12 5 2 3 10" xfId="7969"/>
    <cellStyle name="Millares 12 5 2 3 10 2" xfId="7970"/>
    <cellStyle name="Millares 12 5 2 3 11" xfId="7971"/>
    <cellStyle name="Millares 12 5 2 3 2" xfId="7972"/>
    <cellStyle name="Millares 12 5 2 3 2 2" xfId="7973"/>
    <cellStyle name="Millares 12 5 2 3 3" xfId="7974"/>
    <cellStyle name="Millares 12 5 2 3 3 2" xfId="7975"/>
    <cellStyle name="Millares 12 5 2 3 4" xfId="7976"/>
    <cellStyle name="Millares 12 5 2 3 4 2" xfId="7977"/>
    <cellStyle name="Millares 12 5 2 3 5" xfId="7978"/>
    <cellStyle name="Millares 12 5 2 3 5 2" xfId="7979"/>
    <cellStyle name="Millares 12 5 2 3 6" xfId="7980"/>
    <cellStyle name="Millares 12 5 2 3 6 2" xfId="7981"/>
    <cellStyle name="Millares 12 5 2 3 7" xfId="7982"/>
    <cellStyle name="Millares 12 5 2 3 7 2" xfId="7983"/>
    <cellStyle name="Millares 12 5 2 3 8" xfId="7984"/>
    <cellStyle name="Millares 12 5 2 3 8 2" xfId="7985"/>
    <cellStyle name="Millares 12 5 2 3 9" xfId="7986"/>
    <cellStyle name="Millares 12 5 2 3 9 2" xfId="7987"/>
    <cellStyle name="Millares 12 5 2 4" xfId="7988"/>
    <cellStyle name="Millares 12 5 2 4 2" xfId="7989"/>
    <cellStyle name="Millares 12 5 2 5" xfId="7990"/>
    <cellStyle name="Millares 12 5 2 5 2" xfId="7991"/>
    <cellStyle name="Millares 12 5 2 6" xfId="7992"/>
    <cellStyle name="Millares 12 5 2 6 2" xfId="7993"/>
    <cellStyle name="Millares 12 5 2 7" xfId="7994"/>
    <cellStyle name="Millares 12 5 2 7 2" xfId="7995"/>
    <cellStyle name="Millares 12 5 2 8" xfId="7996"/>
    <cellStyle name="Millares 12 5 2 8 2" xfId="7997"/>
    <cellStyle name="Millares 12 5 2 9" xfId="7998"/>
    <cellStyle name="Millares 12 5 2 9 2" xfId="7999"/>
    <cellStyle name="Millares 12 5 20" xfId="8000"/>
    <cellStyle name="Millares 12 5 20 2" xfId="8001"/>
    <cellStyle name="Millares 12 5 21" xfId="8002"/>
    <cellStyle name="Millares 12 5 21 2" xfId="8003"/>
    <cellStyle name="Millares 12 5 22" xfId="8004"/>
    <cellStyle name="Millares 12 5 22 2" xfId="8005"/>
    <cellStyle name="Millares 12 5 23" xfId="8006"/>
    <cellStyle name="Millares 12 5 3" xfId="8007"/>
    <cellStyle name="Millares 12 5 3 10" xfId="8008"/>
    <cellStyle name="Millares 12 5 3 10 2" xfId="8009"/>
    <cellStyle name="Millares 12 5 3 11" xfId="8010"/>
    <cellStyle name="Millares 12 5 3 2" xfId="8011"/>
    <cellStyle name="Millares 12 5 3 2 2" xfId="8012"/>
    <cellStyle name="Millares 12 5 3 3" xfId="8013"/>
    <cellStyle name="Millares 12 5 3 3 2" xfId="8014"/>
    <cellStyle name="Millares 12 5 3 4" xfId="8015"/>
    <cellStyle name="Millares 12 5 3 4 2" xfId="8016"/>
    <cellStyle name="Millares 12 5 3 5" xfId="8017"/>
    <cellStyle name="Millares 12 5 3 5 2" xfId="8018"/>
    <cellStyle name="Millares 12 5 3 6" xfId="8019"/>
    <cellStyle name="Millares 12 5 3 6 2" xfId="8020"/>
    <cellStyle name="Millares 12 5 3 7" xfId="8021"/>
    <cellStyle name="Millares 12 5 3 7 2" xfId="8022"/>
    <cellStyle name="Millares 12 5 3 8" xfId="8023"/>
    <cellStyle name="Millares 12 5 3 8 2" xfId="8024"/>
    <cellStyle name="Millares 12 5 3 9" xfId="8025"/>
    <cellStyle name="Millares 12 5 3 9 2" xfId="8026"/>
    <cellStyle name="Millares 12 5 4" xfId="8027"/>
    <cellStyle name="Millares 12 5 4 10" xfId="8028"/>
    <cellStyle name="Millares 12 5 4 10 2" xfId="8029"/>
    <cellStyle name="Millares 12 5 4 11" xfId="8030"/>
    <cellStyle name="Millares 12 5 4 2" xfId="8031"/>
    <cellStyle name="Millares 12 5 4 2 2" xfId="8032"/>
    <cellStyle name="Millares 12 5 4 3" xfId="8033"/>
    <cellStyle name="Millares 12 5 4 3 2" xfId="8034"/>
    <cellStyle name="Millares 12 5 4 4" xfId="8035"/>
    <cellStyle name="Millares 12 5 4 4 2" xfId="8036"/>
    <cellStyle name="Millares 12 5 4 5" xfId="8037"/>
    <cellStyle name="Millares 12 5 4 5 2" xfId="8038"/>
    <cellStyle name="Millares 12 5 4 6" xfId="8039"/>
    <cellStyle name="Millares 12 5 4 6 2" xfId="8040"/>
    <cellStyle name="Millares 12 5 4 7" xfId="8041"/>
    <cellStyle name="Millares 12 5 4 7 2" xfId="8042"/>
    <cellStyle name="Millares 12 5 4 8" xfId="8043"/>
    <cellStyle name="Millares 12 5 4 8 2" xfId="8044"/>
    <cellStyle name="Millares 12 5 4 9" xfId="8045"/>
    <cellStyle name="Millares 12 5 4 9 2" xfId="8046"/>
    <cellStyle name="Millares 12 5 5" xfId="8047"/>
    <cellStyle name="Millares 12 5 5 2" xfId="8048"/>
    <cellStyle name="Millares 12 5 6" xfId="8049"/>
    <cellStyle name="Millares 12 5 6 2" xfId="8050"/>
    <cellStyle name="Millares 12 5 7" xfId="8051"/>
    <cellStyle name="Millares 12 5 7 2" xfId="8052"/>
    <cellStyle name="Millares 12 5 8" xfId="8053"/>
    <cellStyle name="Millares 12 5 8 2" xfId="8054"/>
    <cellStyle name="Millares 12 5 9" xfId="8055"/>
    <cellStyle name="Millares 12 5 9 2" xfId="8056"/>
    <cellStyle name="Millares 12 6" xfId="8057"/>
    <cellStyle name="Millares 12 6 10" xfId="8058"/>
    <cellStyle name="Millares 12 6 10 2" xfId="8059"/>
    <cellStyle name="Millares 12 6 11" xfId="8060"/>
    <cellStyle name="Millares 12 6 11 2" xfId="8061"/>
    <cellStyle name="Millares 12 6 12" xfId="8062"/>
    <cellStyle name="Millares 12 6 12 2" xfId="8063"/>
    <cellStyle name="Millares 12 6 13" xfId="8064"/>
    <cellStyle name="Millares 12 6 2" xfId="8065"/>
    <cellStyle name="Millares 12 6 2 10" xfId="8066"/>
    <cellStyle name="Millares 12 6 2 10 2" xfId="8067"/>
    <cellStyle name="Millares 12 6 2 11" xfId="8068"/>
    <cellStyle name="Millares 12 6 2 2" xfId="8069"/>
    <cellStyle name="Millares 12 6 2 2 2" xfId="8070"/>
    <cellStyle name="Millares 12 6 2 3" xfId="8071"/>
    <cellStyle name="Millares 12 6 2 3 2" xfId="8072"/>
    <cellStyle name="Millares 12 6 2 4" xfId="8073"/>
    <cellStyle name="Millares 12 6 2 4 2" xfId="8074"/>
    <cellStyle name="Millares 12 6 2 5" xfId="8075"/>
    <cellStyle name="Millares 12 6 2 5 2" xfId="8076"/>
    <cellStyle name="Millares 12 6 2 6" xfId="8077"/>
    <cellStyle name="Millares 12 6 2 6 2" xfId="8078"/>
    <cellStyle name="Millares 12 6 2 7" xfId="8079"/>
    <cellStyle name="Millares 12 6 2 7 2" xfId="8080"/>
    <cellStyle name="Millares 12 6 2 8" xfId="8081"/>
    <cellStyle name="Millares 12 6 2 8 2" xfId="8082"/>
    <cellStyle name="Millares 12 6 2 9" xfId="8083"/>
    <cellStyle name="Millares 12 6 2 9 2" xfId="8084"/>
    <cellStyle name="Millares 12 6 3" xfId="8085"/>
    <cellStyle name="Millares 12 6 3 10" xfId="8086"/>
    <cellStyle name="Millares 12 6 3 10 2" xfId="8087"/>
    <cellStyle name="Millares 12 6 3 11" xfId="8088"/>
    <cellStyle name="Millares 12 6 3 2" xfId="8089"/>
    <cellStyle name="Millares 12 6 3 2 2" xfId="8090"/>
    <cellStyle name="Millares 12 6 3 3" xfId="8091"/>
    <cellStyle name="Millares 12 6 3 3 2" xfId="8092"/>
    <cellStyle name="Millares 12 6 3 4" xfId="8093"/>
    <cellStyle name="Millares 12 6 3 4 2" xfId="8094"/>
    <cellStyle name="Millares 12 6 3 5" xfId="8095"/>
    <cellStyle name="Millares 12 6 3 5 2" xfId="8096"/>
    <cellStyle name="Millares 12 6 3 6" xfId="8097"/>
    <cellStyle name="Millares 12 6 3 6 2" xfId="8098"/>
    <cellStyle name="Millares 12 6 3 7" xfId="8099"/>
    <cellStyle name="Millares 12 6 3 7 2" xfId="8100"/>
    <cellStyle name="Millares 12 6 3 8" xfId="8101"/>
    <cellStyle name="Millares 12 6 3 8 2" xfId="8102"/>
    <cellStyle name="Millares 12 6 3 9" xfId="8103"/>
    <cellStyle name="Millares 12 6 3 9 2" xfId="8104"/>
    <cellStyle name="Millares 12 6 4" xfId="8105"/>
    <cellStyle name="Millares 12 6 4 2" xfId="8106"/>
    <cellStyle name="Millares 12 6 5" xfId="8107"/>
    <cellStyle name="Millares 12 6 5 2" xfId="8108"/>
    <cellStyle name="Millares 12 6 6" xfId="8109"/>
    <cellStyle name="Millares 12 6 6 2" xfId="8110"/>
    <cellStyle name="Millares 12 6 7" xfId="8111"/>
    <cellStyle name="Millares 12 6 7 2" xfId="8112"/>
    <cellStyle name="Millares 12 6 8" xfId="8113"/>
    <cellStyle name="Millares 12 6 8 2" xfId="8114"/>
    <cellStyle name="Millares 12 6 9" xfId="8115"/>
    <cellStyle name="Millares 12 6 9 2" xfId="8116"/>
    <cellStyle name="Millares 12 7" xfId="8117"/>
    <cellStyle name="Millares 12 7 10" xfId="8118"/>
    <cellStyle name="Millares 12 7 10 2" xfId="8119"/>
    <cellStyle name="Millares 12 7 11" xfId="8120"/>
    <cellStyle name="Millares 12 7 2" xfId="8121"/>
    <cellStyle name="Millares 12 7 2 2" xfId="8122"/>
    <cellStyle name="Millares 12 7 3" xfId="8123"/>
    <cellStyle name="Millares 12 7 3 2" xfId="8124"/>
    <cellStyle name="Millares 12 7 4" xfId="8125"/>
    <cellStyle name="Millares 12 7 4 2" xfId="8126"/>
    <cellStyle name="Millares 12 7 5" xfId="8127"/>
    <cellStyle name="Millares 12 7 5 2" xfId="8128"/>
    <cellStyle name="Millares 12 7 6" xfId="8129"/>
    <cellStyle name="Millares 12 7 6 2" xfId="8130"/>
    <cellStyle name="Millares 12 7 7" xfId="8131"/>
    <cellStyle name="Millares 12 7 7 2" xfId="8132"/>
    <cellStyle name="Millares 12 7 8" xfId="8133"/>
    <cellStyle name="Millares 12 7 8 2" xfId="8134"/>
    <cellStyle name="Millares 12 7 9" xfId="8135"/>
    <cellStyle name="Millares 12 7 9 2" xfId="8136"/>
    <cellStyle name="Millares 12 8" xfId="8137"/>
    <cellStyle name="Millares 12 8 10" xfId="8138"/>
    <cellStyle name="Millares 12 8 10 2" xfId="8139"/>
    <cellStyle name="Millares 12 8 11" xfId="8140"/>
    <cellStyle name="Millares 12 8 2" xfId="8141"/>
    <cellStyle name="Millares 12 8 2 2" xfId="8142"/>
    <cellStyle name="Millares 12 8 3" xfId="8143"/>
    <cellStyle name="Millares 12 8 3 2" xfId="8144"/>
    <cellStyle name="Millares 12 8 4" xfId="8145"/>
    <cellStyle name="Millares 12 8 4 2" xfId="8146"/>
    <cellStyle name="Millares 12 8 5" xfId="8147"/>
    <cellStyle name="Millares 12 8 5 2" xfId="8148"/>
    <cellStyle name="Millares 12 8 6" xfId="8149"/>
    <cellStyle name="Millares 12 8 6 2" xfId="8150"/>
    <cellStyle name="Millares 12 8 7" xfId="8151"/>
    <cellStyle name="Millares 12 8 7 2" xfId="8152"/>
    <cellStyle name="Millares 12 8 8" xfId="8153"/>
    <cellStyle name="Millares 12 8 8 2" xfId="8154"/>
    <cellStyle name="Millares 12 8 9" xfId="8155"/>
    <cellStyle name="Millares 12 8 9 2" xfId="8156"/>
    <cellStyle name="Millares 12 9" xfId="8157"/>
    <cellStyle name="Millares 12 9 2" xfId="8158"/>
    <cellStyle name="Millares 13" xfId="8159"/>
    <cellStyle name="Millares 13 10" xfId="8160"/>
    <cellStyle name="Millares 13 10 2" xfId="8161"/>
    <cellStyle name="Millares 13 11" xfId="8162"/>
    <cellStyle name="Millares 13 11 2" xfId="8163"/>
    <cellStyle name="Millares 13 12" xfId="8164"/>
    <cellStyle name="Millares 13 12 2" xfId="8165"/>
    <cellStyle name="Millares 13 13" xfId="8166"/>
    <cellStyle name="Millares 13 13 2" xfId="8167"/>
    <cellStyle name="Millares 13 14" xfId="8168"/>
    <cellStyle name="Millares 13 14 2" xfId="8169"/>
    <cellStyle name="Millares 13 15" xfId="8170"/>
    <cellStyle name="Millares 13 15 2" xfId="8171"/>
    <cellStyle name="Millares 13 16" xfId="8172"/>
    <cellStyle name="Millares 13 16 2" xfId="8173"/>
    <cellStyle name="Millares 13 17" xfId="8174"/>
    <cellStyle name="Millares 13 17 2" xfId="8175"/>
    <cellStyle name="Millares 13 18" xfId="8176"/>
    <cellStyle name="Millares 13 18 2" xfId="8177"/>
    <cellStyle name="Millares 13 19" xfId="8178"/>
    <cellStyle name="Millares 13 19 2" xfId="8179"/>
    <cellStyle name="Millares 13 2" xfId="8180"/>
    <cellStyle name="Millares 13 2 10" xfId="8181"/>
    <cellStyle name="Millares 13 2 10 2" xfId="8182"/>
    <cellStyle name="Millares 13 2 11" xfId="8183"/>
    <cellStyle name="Millares 13 2 11 2" xfId="8184"/>
    <cellStyle name="Millares 13 2 12" xfId="8185"/>
    <cellStyle name="Millares 13 2 12 2" xfId="8186"/>
    <cellStyle name="Millares 13 2 13" xfId="8187"/>
    <cellStyle name="Millares 13 2 13 2" xfId="8188"/>
    <cellStyle name="Millares 13 2 14" xfId="8189"/>
    <cellStyle name="Millares 13 2 14 2" xfId="8190"/>
    <cellStyle name="Millares 13 2 15" xfId="8191"/>
    <cellStyle name="Millares 13 2 15 2" xfId="8192"/>
    <cellStyle name="Millares 13 2 16" xfId="8193"/>
    <cellStyle name="Millares 13 2 16 2" xfId="8194"/>
    <cellStyle name="Millares 13 2 17" xfId="8195"/>
    <cellStyle name="Millares 13 2 17 2" xfId="8196"/>
    <cellStyle name="Millares 13 2 18" xfId="8197"/>
    <cellStyle name="Millares 13 2 18 2" xfId="8198"/>
    <cellStyle name="Millares 13 2 19" xfId="8199"/>
    <cellStyle name="Millares 13 2 19 2" xfId="8200"/>
    <cellStyle name="Millares 13 2 2" xfId="8201"/>
    <cellStyle name="Millares 13 2 2 10" xfId="8202"/>
    <cellStyle name="Millares 13 2 2 10 2" xfId="8203"/>
    <cellStyle name="Millares 13 2 2 11" xfId="8204"/>
    <cellStyle name="Millares 13 2 2 11 2" xfId="8205"/>
    <cellStyle name="Millares 13 2 2 12" xfId="8206"/>
    <cellStyle name="Millares 13 2 2 12 2" xfId="8207"/>
    <cellStyle name="Millares 13 2 2 13" xfId="8208"/>
    <cellStyle name="Millares 13 2 2 13 2" xfId="8209"/>
    <cellStyle name="Millares 13 2 2 14" xfId="8210"/>
    <cellStyle name="Millares 13 2 2 14 2" xfId="8211"/>
    <cellStyle name="Millares 13 2 2 15" xfId="8212"/>
    <cellStyle name="Millares 13 2 2 15 2" xfId="8213"/>
    <cellStyle name="Millares 13 2 2 16" xfId="8214"/>
    <cellStyle name="Millares 13 2 2 16 2" xfId="8215"/>
    <cellStyle name="Millares 13 2 2 17" xfId="8216"/>
    <cellStyle name="Millares 13 2 2 17 2" xfId="8217"/>
    <cellStyle name="Millares 13 2 2 18" xfId="8218"/>
    <cellStyle name="Millares 13 2 2 18 2" xfId="8219"/>
    <cellStyle name="Millares 13 2 2 19" xfId="8220"/>
    <cellStyle name="Millares 13 2 2 19 2" xfId="8221"/>
    <cellStyle name="Millares 13 2 2 2" xfId="8222"/>
    <cellStyle name="Millares 13 2 2 2 10" xfId="8223"/>
    <cellStyle name="Millares 13 2 2 2 10 2" xfId="8224"/>
    <cellStyle name="Millares 13 2 2 2 11" xfId="8225"/>
    <cellStyle name="Millares 13 2 2 2 11 2" xfId="8226"/>
    <cellStyle name="Millares 13 2 2 2 12" xfId="8227"/>
    <cellStyle name="Millares 13 2 2 2 12 2" xfId="8228"/>
    <cellStyle name="Millares 13 2 2 2 13" xfId="8229"/>
    <cellStyle name="Millares 13 2 2 2 13 2" xfId="8230"/>
    <cellStyle name="Millares 13 2 2 2 14" xfId="8231"/>
    <cellStyle name="Millares 13 2 2 2 14 2" xfId="8232"/>
    <cellStyle name="Millares 13 2 2 2 15" xfId="8233"/>
    <cellStyle name="Millares 13 2 2 2 15 2" xfId="8234"/>
    <cellStyle name="Millares 13 2 2 2 16" xfId="8235"/>
    <cellStyle name="Millares 13 2 2 2 16 2" xfId="8236"/>
    <cellStyle name="Millares 13 2 2 2 17" xfId="8237"/>
    <cellStyle name="Millares 13 2 2 2 17 2" xfId="8238"/>
    <cellStyle name="Millares 13 2 2 2 18" xfId="8239"/>
    <cellStyle name="Millares 13 2 2 2 18 2" xfId="8240"/>
    <cellStyle name="Millares 13 2 2 2 19" xfId="8241"/>
    <cellStyle name="Millares 13 2 2 2 19 2" xfId="8242"/>
    <cellStyle name="Millares 13 2 2 2 2" xfId="8243"/>
    <cellStyle name="Millares 13 2 2 2 2 10" xfId="8244"/>
    <cellStyle name="Millares 13 2 2 2 2 10 2" xfId="8245"/>
    <cellStyle name="Millares 13 2 2 2 2 11" xfId="8246"/>
    <cellStyle name="Millares 13 2 2 2 2 11 2" xfId="8247"/>
    <cellStyle name="Millares 13 2 2 2 2 12" xfId="8248"/>
    <cellStyle name="Millares 13 2 2 2 2 12 2" xfId="8249"/>
    <cellStyle name="Millares 13 2 2 2 2 13" xfId="8250"/>
    <cellStyle name="Millares 13 2 2 2 2 2" xfId="8251"/>
    <cellStyle name="Millares 13 2 2 2 2 2 10" xfId="8252"/>
    <cellStyle name="Millares 13 2 2 2 2 2 10 2" xfId="8253"/>
    <cellStyle name="Millares 13 2 2 2 2 2 11" xfId="8254"/>
    <cellStyle name="Millares 13 2 2 2 2 2 2" xfId="8255"/>
    <cellStyle name="Millares 13 2 2 2 2 2 2 2" xfId="8256"/>
    <cellStyle name="Millares 13 2 2 2 2 2 3" xfId="8257"/>
    <cellStyle name="Millares 13 2 2 2 2 2 3 2" xfId="8258"/>
    <cellStyle name="Millares 13 2 2 2 2 2 4" xfId="8259"/>
    <cellStyle name="Millares 13 2 2 2 2 2 4 2" xfId="8260"/>
    <cellStyle name="Millares 13 2 2 2 2 2 5" xfId="8261"/>
    <cellStyle name="Millares 13 2 2 2 2 2 5 2" xfId="8262"/>
    <cellStyle name="Millares 13 2 2 2 2 2 6" xfId="8263"/>
    <cellStyle name="Millares 13 2 2 2 2 2 6 2" xfId="8264"/>
    <cellStyle name="Millares 13 2 2 2 2 2 7" xfId="8265"/>
    <cellStyle name="Millares 13 2 2 2 2 2 7 2" xfId="8266"/>
    <cellStyle name="Millares 13 2 2 2 2 2 8" xfId="8267"/>
    <cellStyle name="Millares 13 2 2 2 2 2 8 2" xfId="8268"/>
    <cellStyle name="Millares 13 2 2 2 2 2 9" xfId="8269"/>
    <cellStyle name="Millares 13 2 2 2 2 2 9 2" xfId="8270"/>
    <cellStyle name="Millares 13 2 2 2 2 3" xfId="8271"/>
    <cellStyle name="Millares 13 2 2 2 2 3 10" xfId="8272"/>
    <cellStyle name="Millares 13 2 2 2 2 3 10 2" xfId="8273"/>
    <cellStyle name="Millares 13 2 2 2 2 3 11" xfId="8274"/>
    <cellStyle name="Millares 13 2 2 2 2 3 2" xfId="8275"/>
    <cellStyle name="Millares 13 2 2 2 2 3 2 2" xfId="8276"/>
    <cellStyle name="Millares 13 2 2 2 2 3 3" xfId="8277"/>
    <cellStyle name="Millares 13 2 2 2 2 3 3 2" xfId="8278"/>
    <cellStyle name="Millares 13 2 2 2 2 3 4" xfId="8279"/>
    <cellStyle name="Millares 13 2 2 2 2 3 4 2" xfId="8280"/>
    <cellStyle name="Millares 13 2 2 2 2 3 5" xfId="8281"/>
    <cellStyle name="Millares 13 2 2 2 2 3 5 2" xfId="8282"/>
    <cellStyle name="Millares 13 2 2 2 2 3 6" xfId="8283"/>
    <cellStyle name="Millares 13 2 2 2 2 3 6 2" xfId="8284"/>
    <cellStyle name="Millares 13 2 2 2 2 3 7" xfId="8285"/>
    <cellStyle name="Millares 13 2 2 2 2 3 7 2" xfId="8286"/>
    <cellStyle name="Millares 13 2 2 2 2 3 8" xfId="8287"/>
    <cellStyle name="Millares 13 2 2 2 2 3 8 2" xfId="8288"/>
    <cellStyle name="Millares 13 2 2 2 2 3 9" xfId="8289"/>
    <cellStyle name="Millares 13 2 2 2 2 3 9 2" xfId="8290"/>
    <cellStyle name="Millares 13 2 2 2 2 4" xfId="8291"/>
    <cellStyle name="Millares 13 2 2 2 2 4 2" xfId="8292"/>
    <cellStyle name="Millares 13 2 2 2 2 5" xfId="8293"/>
    <cellStyle name="Millares 13 2 2 2 2 5 2" xfId="8294"/>
    <cellStyle name="Millares 13 2 2 2 2 6" xfId="8295"/>
    <cellStyle name="Millares 13 2 2 2 2 6 2" xfId="8296"/>
    <cellStyle name="Millares 13 2 2 2 2 7" xfId="8297"/>
    <cellStyle name="Millares 13 2 2 2 2 7 2" xfId="8298"/>
    <cellStyle name="Millares 13 2 2 2 2 8" xfId="8299"/>
    <cellStyle name="Millares 13 2 2 2 2 8 2" xfId="8300"/>
    <cellStyle name="Millares 13 2 2 2 2 9" xfId="8301"/>
    <cellStyle name="Millares 13 2 2 2 2 9 2" xfId="8302"/>
    <cellStyle name="Millares 13 2 2 2 20" xfId="8303"/>
    <cellStyle name="Millares 13 2 2 2 20 2" xfId="8304"/>
    <cellStyle name="Millares 13 2 2 2 21" xfId="8305"/>
    <cellStyle name="Millares 13 2 2 2 21 2" xfId="8306"/>
    <cellStyle name="Millares 13 2 2 2 22" xfId="8307"/>
    <cellStyle name="Millares 13 2 2 2 22 2" xfId="8308"/>
    <cellStyle name="Millares 13 2 2 2 23" xfId="8309"/>
    <cellStyle name="Millares 13 2 2 2 3" xfId="8310"/>
    <cellStyle name="Millares 13 2 2 2 3 10" xfId="8311"/>
    <cellStyle name="Millares 13 2 2 2 3 10 2" xfId="8312"/>
    <cellStyle name="Millares 13 2 2 2 3 11" xfId="8313"/>
    <cellStyle name="Millares 13 2 2 2 3 2" xfId="8314"/>
    <cellStyle name="Millares 13 2 2 2 3 2 2" xfId="8315"/>
    <cellStyle name="Millares 13 2 2 2 3 3" xfId="8316"/>
    <cellStyle name="Millares 13 2 2 2 3 3 2" xfId="8317"/>
    <cellStyle name="Millares 13 2 2 2 3 4" xfId="8318"/>
    <cellStyle name="Millares 13 2 2 2 3 4 2" xfId="8319"/>
    <cellStyle name="Millares 13 2 2 2 3 5" xfId="8320"/>
    <cellStyle name="Millares 13 2 2 2 3 5 2" xfId="8321"/>
    <cellStyle name="Millares 13 2 2 2 3 6" xfId="8322"/>
    <cellStyle name="Millares 13 2 2 2 3 6 2" xfId="8323"/>
    <cellStyle name="Millares 13 2 2 2 3 7" xfId="8324"/>
    <cellStyle name="Millares 13 2 2 2 3 7 2" xfId="8325"/>
    <cellStyle name="Millares 13 2 2 2 3 8" xfId="8326"/>
    <cellStyle name="Millares 13 2 2 2 3 8 2" xfId="8327"/>
    <cellStyle name="Millares 13 2 2 2 3 9" xfId="8328"/>
    <cellStyle name="Millares 13 2 2 2 3 9 2" xfId="8329"/>
    <cellStyle name="Millares 13 2 2 2 4" xfId="8330"/>
    <cellStyle name="Millares 13 2 2 2 4 10" xfId="8331"/>
    <cellStyle name="Millares 13 2 2 2 4 10 2" xfId="8332"/>
    <cellStyle name="Millares 13 2 2 2 4 11" xfId="8333"/>
    <cellStyle name="Millares 13 2 2 2 4 2" xfId="8334"/>
    <cellStyle name="Millares 13 2 2 2 4 2 2" xfId="8335"/>
    <cellStyle name="Millares 13 2 2 2 4 3" xfId="8336"/>
    <cellStyle name="Millares 13 2 2 2 4 3 2" xfId="8337"/>
    <cellStyle name="Millares 13 2 2 2 4 4" xfId="8338"/>
    <cellStyle name="Millares 13 2 2 2 4 4 2" xfId="8339"/>
    <cellStyle name="Millares 13 2 2 2 4 5" xfId="8340"/>
    <cellStyle name="Millares 13 2 2 2 4 5 2" xfId="8341"/>
    <cellStyle name="Millares 13 2 2 2 4 6" xfId="8342"/>
    <cellStyle name="Millares 13 2 2 2 4 6 2" xfId="8343"/>
    <cellStyle name="Millares 13 2 2 2 4 7" xfId="8344"/>
    <cellStyle name="Millares 13 2 2 2 4 7 2" xfId="8345"/>
    <cellStyle name="Millares 13 2 2 2 4 8" xfId="8346"/>
    <cellStyle name="Millares 13 2 2 2 4 8 2" xfId="8347"/>
    <cellStyle name="Millares 13 2 2 2 4 9" xfId="8348"/>
    <cellStyle name="Millares 13 2 2 2 4 9 2" xfId="8349"/>
    <cellStyle name="Millares 13 2 2 2 5" xfId="8350"/>
    <cellStyle name="Millares 13 2 2 2 5 2" xfId="8351"/>
    <cellStyle name="Millares 13 2 2 2 6" xfId="8352"/>
    <cellStyle name="Millares 13 2 2 2 6 2" xfId="8353"/>
    <cellStyle name="Millares 13 2 2 2 7" xfId="8354"/>
    <cellStyle name="Millares 13 2 2 2 7 2" xfId="8355"/>
    <cellStyle name="Millares 13 2 2 2 8" xfId="8356"/>
    <cellStyle name="Millares 13 2 2 2 8 2" xfId="8357"/>
    <cellStyle name="Millares 13 2 2 2 9" xfId="8358"/>
    <cellStyle name="Millares 13 2 2 2 9 2" xfId="8359"/>
    <cellStyle name="Millares 13 2 2 20" xfId="8360"/>
    <cellStyle name="Millares 13 2 2 20 2" xfId="8361"/>
    <cellStyle name="Millares 13 2 2 21" xfId="8362"/>
    <cellStyle name="Millares 13 2 2 21 2" xfId="8363"/>
    <cellStyle name="Millares 13 2 2 22" xfId="8364"/>
    <cellStyle name="Millares 13 2 2 22 2" xfId="8365"/>
    <cellStyle name="Millares 13 2 2 23" xfId="8366"/>
    <cellStyle name="Millares 13 2 2 23 2" xfId="8367"/>
    <cellStyle name="Millares 13 2 2 24" xfId="8368"/>
    <cellStyle name="Millares 13 2 2 24 2" xfId="8369"/>
    <cellStyle name="Millares 13 2 2 25" xfId="8370"/>
    <cellStyle name="Millares 13 2 2 3" xfId="8371"/>
    <cellStyle name="Millares 13 2 2 3 10" xfId="8372"/>
    <cellStyle name="Millares 13 2 2 3 10 2" xfId="8373"/>
    <cellStyle name="Millares 13 2 2 3 11" xfId="8374"/>
    <cellStyle name="Millares 13 2 2 3 11 2" xfId="8375"/>
    <cellStyle name="Millares 13 2 2 3 12" xfId="8376"/>
    <cellStyle name="Millares 13 2 2 3 12 2" xfId="8377"/>
    <cellStyle name="Millares 13 2 2 3 13" xfId="8378"/>
    <cellStyle name="Millares 13 2 2 3 13 2" xfId="8379"/>
    <cellStyle name="Millares 13 2 2 3 14" xfId="8380"/>
    <cellStyle name="Millares 13 2 2 3 14 2" xfId="8381"/>
    <cellStyle name="Millares 13 2 2 3 15" xfId="8382"/>
    <cellStyle name="Millares 13 2 2 3 15 2" xfId="8383"/>
    <cellStyle name="Millares 13 2 2 3 16" xfId="8384"/>
    <cellStyle name="Millares 13 2 2 3 16 2" xfId="8385"/>
    <cellStyle name="Millares 13 2 2 3 17" xfId="8386"/>
    <cellStyle name="Millares 13 2 2 3 17 2" xfId="8387"/>
    <cellStyle name="Millares 13 2 2 3 18" xfId="8388"/>
    <cellStyle name="Millares 13 2 2 3 18 2" xfId="8389"/>
    <cellStyle name="Millares 13 2 2 3 19" xfId="8390"/>
    <cellStyle name="Millares 13 2 2 3 19 2" xfId="8391"/>
    <cellStyle name="Millares 13 2 2 3 2" xfId="8392"/>
    <cellStyle name="Millares 13 2 2 3 2 10" xfId="8393"/>
    <cellStyle name="Millares 13 2 2 3 2 10 2" xfId="8394"/>
    <cellStyle name="Millares 13 2 2 3 2 11" xfId="8395"/>
    <cellStyle name="Millares 13 2 2 3 2 11 2" xfId="8396"/>
    <cellStyle name="Millares 13 2 2 3 2 12" xfId="8397"/>
    <cellStyle name="Millares 13 2 2 3 2 12 2" xfId="8398"/>
    <cellStyle name="Millares 13 2 2 3 2 13" xfId="8399"/>
    <cellStyle name="Millares 13 2 2 3 2 2" xfId="8400"/>
    <cellStyle name="Millares 13 2 2 3 2 2 10" xfId="8401"/>
    <cellStyle name="Millares 13 2 2 3 2 2 10 2" xfId="8402"/>
    <cellStyle name="Millares 13 2 2 3 2 2 11" xfId="8403"/>
    <cellStyle name="Millares 13 2 2 3 2 2 2" xfId="8404"/>
    <cellStyle name="Millares 13 2 2 3 2 2 2 2" xfId="8405"/>
    <cellStyle name="Millares 13 2 2 3 2 2 3" xfId="8406"/>
    <cellStyle name="Millares 13 2 2 3 2 2 3 2" xfId="8407"/>
    <cellStyle name="Millares 13 2 2 3 2 2 4" xfId="8408"/>
    <cellStyle name="Millares 13 2 2 3 2 2 4 2" xfId="8409"/>
    <cellStyle name="Millares 13 2 2 3 2 2 5" xfId="8410"/>
    <cellStyle name="Millares 13 2 2 3 2 2 5 2" xfId="8411"/>
    <cellStyle name="Millares 13 2 2 3 2 2 6" xfId="8412"/>
    <cellStyle name="Millares 13 2 2 3 2 2 6 2" xfId="8413"/>
    <cellStyle name="Millares 13 2 2 3 2 2 7" xfId="8414"/>
    <cellStyle name="Millares 13 2 2 3 2 2 7 2" xfId="8415"/>
    <cellStyle name="Millares 13 2 2 3 2 2 8" xfId="8416"/>
    <cellStyle name="Millares 13 2 2 3 2 2 8 2" xfId="8417"/>
    <cellStyle name="Millares 13 2 2 3 2 2 9" xfId="8418"/>
    <cellStyle name="Millares 13 2 2 3 2 2 9 2" xfId="8419"/>
    <cellStyle name="Millares 13 2 2 3 2 3" xfId="8420"/>
    <cellStyle name="Millares 13 2 2 3 2 3 10" xfId="8421"/>
    <cellStyle name="Millares 13 2 2 3 2 3 10 2" xfId="8422"/>
    <cellStyle name="Millares 13 2 2 3 2 3 11" xfId="8423"/>
    <cellStyle name="Millares 13 2 2 3 2 3 2" xfId="8424"/>
    <cellStyle name="Millares 13 2 2 3 2 3 2 2" xfId="8425"/>
    <cellStyle name="Millares 13 2 2 3 2 3 3" xfId="8426"/>
    <cellStyle name="Millares 13 2 2 3 2 3 3 2" xfId="8427"/>
    <cellStyle name="Millares 13 2 2 3 2 3 4" xfId="8428"/>
    <cellStyle name="Millares 13 2 2 3 2 3 4 2" xfId="8429"/>
    <cellStyle name="Millares 13 2 2 3 2 3 5" xfId="8430"/>
    <cellStyle name="Millares 13 2 2 3 2 3 5 2" xfId="8431"/>
    <cellStyle name="Millares 13 2 2 3 2 3 6" xfId="8432"/>
    <cellStyle name="Millares 13 2 2 3 2 3 6 2" xfId="8433"/>
    <cellStyle name="Millares 13 2 2 3 2 3 7" xfId="8434"/>
    <cellStyle name="Millares 13 2 2 3 2 3 7 2" xfId="8435"/>
    <cellStyle name="Millares 13 2 2 3 2 3 8" xfId="8436"/>
    <cellStyle name="Millares 13 2 2 3 2 3 8 2" xfId="8437"/>
    <cellStyle name="Millares 13 2 2 3 2 3 9" xfId="8438"/>
    <cellStyle name="Millares 13 2 2 3 2 3 9 2" xfId="8439"/>
    <cellStyle name="Millares 13 2 2 3 2 4" xfId="8440"/>
    <cellStyle name="Millares 13 2 2 3 2 4 2" xfId="8441"/>
    <cellStyle name="Millares 13 2 2 3 2 5" xfId="8442"/>
    <cellStyle name="Millares 13 2 2 3 2 5 2" xfId="8443"/>
    <cellStyle name="Millares 13 2 2 3 2 6" xfId="8444"/>
    <cellStyle name="Millares 13 2 2 3 2 6 2" xfId="8445"/>
    <cellStyle name="Millares 13 2 2 3 2 7" xfId="8446"/>
    <cellStyle name="Millares 13 2 2 3 2 7 2" xfId="8447"/>
    <cellStyle name="Millares 13 2 2 3 2 8" xfId="8448"/>
    <cellStyle name="Millares 13 2 2 3 2 8 2" xfId="8449"/>
    <cellStyle name="Millares 13 2 2 3 2 9" xfId="8450"/>
    <cellStyle name="Millares 13 2 2 3 2 9 2" xfId="8451"/>
    <cellStyle name="Millares 13 2 2 3 20" xfId="8452"/>
    <cellStyle name="Millares 13 2 2 3 20 2" xfId="8453"/>
    <cellStyle name="Millares 13 2 2 3 21" xfId="8454"/>
    <cellStyle name="Millares 13 2 2 3 21 2" xfId="8455"/>
    <cellStyle name="Millares 13 2 2 3 22" xfId="8456"/>
    <cellStyle name="Millares 13 2 2 3 22 2" xfId="8457"/>
    <cellStyle name="Millares 13 2 2 3 23" xfId="8458"/>
    <cellStyle name="Millares 13 2 2 3 3" xfId="8459"/>
    <cellStyle name="Millares 13 2 2 3 3 10" xfId="8460"/>
    <cellStyle name="Millares 13 2 2 3 3 10 2" xfId="8461"/>
    <cellStyle name="Millares 13 2 2 3 3 11" xfId="8462"/>
    <cellStyle name="Millares 13 2 2 3 3 2" xfId="8463"/>
    <cellStyle name="Millares 13 2 2 3 3 2 2" xfId="8464"/>
    <cellStyle name="Millares 13 2 2 3 3 3" xfId="8465"/>
    <cellStyle name="Millares 13 2 2 3 3 3 2" xfId="8466"/>
    <cellStyle name="Millares 13 2 2 3 3 4" xfId="8467"/>
    <cellStyle name="Millares 13 2 2 3 3 4 2" xfId="8468"/>
    <cellStyle name="Millares 13 2 2 3 3 5" xfId="8469"/>
    <cellStyle name="Millares 13 2 2 3 3 5 2" xfId="8470"/>
    <cellStyle name="Millares 13 2 2 3 3 6" xfId="8471"/>
    <cellStyle name="Millares 13 2 2 3 3 6 2" xfId="8472"/>
    <cellStyle name="Millares 13 2 2 3 3 7" xfId="8473"/>
    <cellStyle name="Millares 13 2 2 3 3 7 2" xfId="8474"/>
    <cellStyle name="Millares 13 2 2 3 3 8" xfId="8475"/>
    <cellStyle name="Millares 13 2 2 3 3 8 2" xfId="8476"/>
    <cellStyle name="Millares 13 2 2 3 3 9" xfId="8477"/>
    <cellStyle name="Millares 13 2 2 3 3 9 2" xfId="8478"/>
    <cellStyle name="Millares 13 2 2 3 4" xfId="8479"/>
    <cellStyle name="Millares 13 2 2 3 4 10" xfId="8480"/>
    <cellStyle name="Millares 13 2 2 3 4 10 2" xfId="8481"/>
    <cellStyle name="Millares 13 2 2 3 4 11" xfId="8482"/>
    <cellStyle name="Millares 13 2 2 3 4 2" xfId="8483"/>
    <cellStyle name="Millares 13 2 2 3 4 2 2" xfId="8484"/>
    <cellStyle name="Millares 13 2 2 3 4 3" xfId="8485"/>
    <cellStyle name="Millares 13 2 2 3 4 3 2" xfId="8486"/>
    <cellStyle name="Millares 13 2 2 3 4 4" xfId="8487"/>
    <cellStyle name="Millares 13 2 2 3 4 4 2" xfId="8488"/>
    <cellStyle name="Millares 13 2 2 3 4 5" xfId="8489"/>
    <cellStyle name="Millares 13 2 2 3 4 5 2" xfId="8490"/>
    <cellStyle name="Millares 13 2 2 3 4 6" xfId="8491"/>
    <cellStyle name="Millares 13 2 2 3 4 6 2" xfId="8492"/>
    <cellStyle name="Millares 13 2 2 3 4 7" xfId="8493"/>
    <cellStyle name="Millares 13 2 2 3 4 7 2" xfId="8494"/>
    <cellStyle name="Millares 13 2 2 3 4 8" xfId="8495"/>
    <cellStyle name="Millares 13 2 2 3 4 8 2" xfId="8496"/>
    <cellStyle name="Millares 13 2 2 3 4 9" xfId="8497"/>
    <cellStyle name="Millares 13 2 2 3 4 9 2" xfId="8498"/>
    <cellStyle name="Millares 13 2 2 3 5" xfId="8499"/>
    <cellStyle name="Millares 13 2 2 3 5 2" xfId="8500"/>
    <cellStyle name="Millares 13 2 2 3 6" xfId="8501"/>
    <cellStyle name="Millares 13 2 2 3 6 2" xfId="8502"/>
    <cellStyle name="Millares 13 2 2 3 7" xfId="8503"/>
    <cellStyle name="Millares 13 2 2 3 7 2" xfId="8504"/>
    <cellStyle name="Millares 13 2 2 3 8" xfId="8505"/>
    <cellStyle name="Millares 13 2 2 3 8 2" xfId="8506"/>
    <cellStyle name="Millares 13 2 2 3 9" xfId="8507"/>
    <cellStyle name="Millares 13 2 2 3 9 2" xfId="8508"/>
    <cellStyle name="Millares 13 2 2 4" xfId="8509"/>
    <cellStyle name="Millares 13 2 2 4 10" xfId="8510"/>
    <cellStyle name="Millares 13 2 2 4 10 2" xfId="8511"/>
    <cellStyle name="Millares 13 2 2 4 11" xfId="8512"/>
    <cellStyle name="Millares 13 2 2 4 11 2" xfId="8513"/>
    <cellStyle name="Millares 13 2 2 4 12" xfId="8514"/>
    <cellStyle name="Millares 13 2 2 4 12 2" xfId="8515"/>
    <cellStyle name="Millares 13 2 2 4 13" xfId="8516"/>
    <cellStyle name="Millares 13 2 2 4 2" xfId="8517"/>
    <cellStyle name="Millares 13 2 2 4 2 10" xfId="8518"/>
    <cellStyle name="Millares 13 2 2 4 2 10 2" xfId="8519"/>
    <cellStyle name="Millares 13 2 2 4 2 11" xfId="8520"/>
    <cellStyle name="Millares 13 2 2 4 2 2" xfId="8521"/>
    <cellStyle name="Millares 13 2 2 4 2 2 2" xfId="8522"/>
    <cellStyle name="Millares 13 2 2 4 2 3" xfId="8523"/>
    <cellStyle name="Millares 13 2 2 4 2 3 2" xfId="8524"/>
    <cellStyle name="Millares 13 2 2 4 2 4" xfId="8525"/>
    <cellStyle name="Millares 13 2 2 4 2 4 2" xfId="8526"/>
    <cellStyle name="Millares 13 2 2 4 2 5" xfId="8527"/>
    <cellStyle name="Millares 13 2 2 4 2 5 2" xfId="8528"/>
    <cellStyle name="Millares 13 2 2 4 2 6" xfId="8529"/>
    <cellStyle name="Millares 13 2 2 4 2 6 2" xfId="8530"/>
    <cellStyle name="Millares 13 2 2 4 2 7" xfId="8531"/>
    <cellStyle name="Millares 13 2 2 4 2 7 2" xfId="8532"/>
    <cellStyle name="Millares 13 2 2 4 2 8" xfId="8533"/>
    <cellStyle name="Millares 13 2 2 4 2 8 2" xfId="8534"/>
    <cellStyle name="Millares 13 2 2 4 2 9" xfId="8535"/>
    <cellStyle name="Millares 13 2 2 4 2 9 2" xfId="8536"/>
    <cellStyle name="Millares 13 2 2 4 3" xfId="8537"/>
    <cellStyle name="Millares 13 2 2 4 3 10" xfId="8538"/>
    <cellStyle name="Millares 13 2 2 4 3 10 2" xfId="8539"/>
    <cellStyle name="Millares 13 2 2 4 3 11" xfId="8540"/>
    <cellStyle name="Millares 13 2 2 4 3 2" xfId="8541"/>
    <cellStyle name="Millares 13 2 2 4 3 2 2" xfId="8542"/>
    <cellStyle name="Millares 13 2 2 4 3 3" xfId="8543"/>
    <cellStyle name="Millares 13 2 2 4 3 3 2" xfId="8544"/>
    <cellStyle name="Millares 13 2 2 4 3 4" xfId="8545"/>
    <cellStyle name="Millares 13 2 2 4 3 4 2" xfId="8546"/>
    <cellStyle name="Millares 13 2 2 4 3 5" xfId="8547"/>
    <cellStyle name="Millares 13 2 2 4 3 5 2" xfId="8548"/>
    <cellStyle name="Millares 13 2 2 4 3 6" xfId="8549"/>
    <cellStyle name="Millares 13 2 2 4 3 6 2" xfId="8550"/>
    <cellStyle name="Millares 13 2 2 4 3 7" xfId="8551"/>
    <cellStyle name="Millares 13 2 2 4 3 7 2" xfId="8552"/>
    <cellStyle name="Millares 13 2 2 4 3 8" xfId="8553"/>
    <cellStyle name="Millares 13 2 2 4 3 8 2" xfId="8554"/>
    <cellStyle name="Millares 13 2 2 4 3 9" xfId="8555"/>
    <cellStyle name="Millares 13 2 2 4 3 9 2" xfId="8556"/>
    <cellStyle name="Millares 13 2 2 4 4" xfId="8557"/>
    <cellStyle name="Millares 13 2 2 4 4 2" xfId="8558"/>
    <cellStyle name="Millares 13 2 2 4 5" xfId="8559"/>
    <cellStyle name="Millares 13 2 2 4 5 2" xfId="8560"/>
    <cellStyle name="Millares 13 2 2 4 6" xfId="8561"/>
    <cellStyle name="Millares 13 2 2 4 6 2" xfId="8562"/>
    <cellStyle name="Millares 13 2 2 4 7" xfId="8563"/>
    <cellStyle name="Millares 13 2 2 4 7 2" xfId="8564"/>
    <cellStyle name="Millares 13 2 2 4 8" xfId="8565"/>
    <cellStyle name="Millares 13 2 2 4 8 2" xfId="8566"/>
    <cellStyle name="Millares 13 2 2 4 9" xfId="8567"/>
    <cellStyle name="Millares 13 2 2 4 9 2" xfId="8568"/>
    <cellStyle name="Millares 13 2 2 5" xfId="8569"/>
    <cellStyle name="Millares 13 2 2 5 10" xfId="8570"/>
    <cellStyle name="Millares 13 2 2 5 10 2" xfId="8571"/>
    <cellStyle name="Millares 13 2 2 5 11" xfId="8572"/>
    <cellStyle name="Millares 13 2 2 5 2" xfId="8573"/>
    <cellStyle name="Millares 13 2 2 5 2 2" xfId="8574"/>
    <cellStyle name="Millares 13 2 2 5 3" xfId="8575"/>
    <cellStyle name="Millares 13 2 2 5 3 2" xfId="8576"/>
    <cellStyle name="Millares 13 2 2 5 4" xfId="8577"/>
    <cellStyle name="Millares 13 2 2 5 4 2" xfId="8578"/>
    <cellStyle name="Millares 13 2 2 5 5" xfId="8579"/>
    <cellStyle name="Millares 13 2 2 5 5 2" xfId="8580"/>
    <cellStyle name="Millares 13 2 2 5 6" xfId="8581"/>
    <cellStyle name="Millares 13 2 2 5 6 2" xfId="8582"/>
    <cellStyle name="Millares 13 2 2 5 7" xfId="8583"/>
    <cellStyle name="Millares 13 2 2 5 7 2" xfId="8584"/>
    <cellStyle name="Millares 13 2 2 5 8" xfId="8585"/>
    <cellStyle name="Millares 13 2 2 5 8 2" xfId="8586"/>
    <cellStyle name="Millares 13 2 2 5 9" xfId="8587"/>
    <cellStyle name="Millares 13 2 2 5 9 2" xfId="8588"/>
    <cellStyle name="Millares 13 2 2 6" xfId="8589"/>
    <cellStyle name="Millares 13 2 2 6 10" xfId="8590"/>
    <cellStyle name="Millares 13 2 2 6 10 2" xfId="8591"/>
    <cellStyle name="Millares 13 2 2 6 11" xfId="8592"/>
    <cellStyle name="Millares 13 2 2 6 2" xfId="8593"/>
    <cellStyle name="Millares 13 2 2 6 2 2" xfId="8594"/>
    <cellStyle name="Millares 13 2 2 6 3" xfId="8595"/>
    <cellStyle name="Millares 13 2 2 6 3 2" xfId="8596"/>
    <cellStyle name="Millares 13 2 2 6 4" xfId="8597"/>
    <cellStyle name="Millares 13 2 2 6 4 2" xfId="8598"/>
    <cellStyle name="Millares 13 2 2 6 5" xfId="8599"/>
    <cellStyle name="Millares 13 2 2 6 5 2" xfId="8600"/>
    <cellStyle name="Millares 13 2 2 6 6" xfId="8601"/>
    <cellStyle name="Millares 13 2 2 6 6 2" xfId="8602"/>
    <cellStyle name="Millares 13 2 2 6 7" xfId="8603"/>
    <cellStyle name="Millares 13 2 2 6 7 2" xfId="8604"/>
    <cellStyle name="Millares 13 2 2 6 8" xfId="8605"/>
    <cellStyle name="Millares 13 2 2 6 8 2" xfId="8606"/>
    <cellStyle name="Millares 13 2 2 6 9" xfId="8607"/>
    <cellStyle name="Millares 13 2 2 6 9 2" xfId="8608"/>
    <cellStyle name="Millares 13 2 2 7" xfId="8609"/>
    <cellStyle name="Millares 13 2 2 7 2" xfId="8610"/>
    <cellStyle name="Millares 13 2 2 8" xfId="8611"/>
    <cellStyle name="Millares 13 2 2 8 2" xfId="8612"/>
    <cellStyle name="Millares 13 2 2 9" xfId="8613"/>
    <cellStyle name="Millares 13 2 2 9 2" xfId="8614"/>
    <cellStyle name="Millares 13 2 20" xfId="8615"/>
    <cellStyle name="Millares 13 2 20 2" xfId="8616"/>
    <cellStyle name="Millares 13 2 21" xfId="8617"/>
    <cellStyle name="Millares 13 2 21 2" xfId="8618"/>
    <cellStyle name="Millares 13 2 22" xfId="8619"/>
    <cellStyle name="Millares 13 2 22 2" xfId="8620"/>
    <cellStyle name="Millares 13 2 23" xfId="8621"/>
    <cellStyle name="Millares 13 2 23 2" xfId="8622"/>
    <cellStyle name="Millares 13 2 24" xfId="8623"/>
    <cellStyle name="Millares 13 2 24 2" xfId="8624"/>
    <cellStyle name="Millares 13 2 25" xfId="8625"/>
    <cellStyle name="Millares 13 2 25 2" xfId="8626"/>
    <cellStyle name="Millares 13 2 26" xfId="8627"/>
    <cellStyle name="Millares 13 2 3" xfId="8628"/>
    <cellStyle name="Millares 13 2 3 10" xfId="8629"/>
    <cellStyle name="Millares 13 2 3 10 2" xfId="8630"/>
    <cellStyle name="Millares 13 2 3 11" xfId="8631"/>
    <cellStyle name="Millares 13 2 3 11 2" xfId="8632"/>
    <cellStyle name="Millares 13 2 3 12" xfId="8633"/>
    <cellStyle name="Millares 13 2 3 12 2" xfId="8634"/>
    <cellStyle name="Millares 13 2 3 13" xfId="8635"/>
    <cellStyle name="Millares 13 2 3 13 2" xfId="8636"/>
    <cellStyle name="Millares 13 2 3 14" xfId="8637"/>
    <cellStyle name="Millares 13 2 3 14 2" xfId="8638"/>
    <cellStyle name="Millares 13 2 3 15" xfId="8639"/>
    <cellStyle name="Millares 13 2 3 15 2" xfId="8640"/>
    <cellStyle name="Millares 13 2 3 16" xfId="8641"/>
    <cellStyle name="Millares 13 2 3 16 2" xfId="8642"/>
    <cellStyle name="Millares 13 2 3 17" xfId="8643"/>
    <cellStyle name="Millares 13 2 3 17 2" xfId="8644"/>
    <cellStyle name="Millares 13 2 3 18" xfId="8645"/>
    <cellStyle name="Millares 13 2 3 18 2" xfId="8646"/>
    <cellStyle name="Millares 13 2 3 19" xfId="8647"/>
    <cellStyle name="Millares 13 2 3 19 2" xfId="8648"/>
    <cellStyle name="Millares 13 2 3 2" xfId="8649"/>
    <cellStyle name="Millares 13 2 3 2 10" xfId="8650"/>
    <cellStyle name="Millares 13 2 3 2 10 2" xfId="8651"/>
    <cellStyle name="Millares 13 2 3 2 11" xfId="8652"/>
    <cellStyle name="Millares 13 2 3 2 11 2" xfId="8653"/>
    <cellStyle name="Millares 13 2 3 2 12" xfId="8654"/>
    <cellStyle name="Millares 13 2 3 2 12 2" xfId="8655"/>
    <cellStyle name="Millares 13 2 3 2 13" xfId="8656"/>
    <cellStyle name="Millares 13 2 3 2 2" xfId="8657"/>
    <cellStyle name="Millares 13 2 3 2 2 10" xfId="8658"/>
    <cellStyle name="Millares 13 2 3 2 2 10 2" xfId="8659"/>
    <cellStyle name="Millares 13 2 3 2 2 11" xfId="8660"/>
    <cellStyle name="Millares 13 2 3 2 2 2" xfId="8661"/>
    <cellStyle name="Millares 13 2 3 2 2 2 2" xfId="8662"/>
    <cellStyle name="Millares 13 2 3 2 2 3" xfId="8663"/>
    <cellStyle name="Millares 13 2 3 2 2 3 2" xfId="8664"/>
    <cellStyle name="Millares 13 2 3 2 2 4" xfId="8665"/>
    <cellStyle name="Millares 13 2 3 2 2 4 2" xfId="8666"/>
    <cellStyle name="Millares 13 2 3 2 2 5" xfId="8667"/>
    <cellStyle name="Millares 13 2 3 2 2 5 2" xfId="8668"/>
    <cellStyle name="Millares 13 2 3 2 2 6" xfId="8669"/>
    <cellStyle name="Millares 13 2 3 2 2 6 2" xfId="8670"/>
    <cellStyle name="Millares 13 2 3 2 2 7" xfId="8671"/>
    <cellStyle name="Millares 13 2 3 2 2 7 2" xfId="8672"/>
    <cellStyle name="Millares 13 2 3 2 2 8" xfId="8673"/>
    <cellStyle name="Millares 13 2 3 2 2 8 2" xfId="8674"/>
    <cellStyle name="Millares 13 2 3 2 2 9" xfId="8675"/>
    <cellStyle name="Millares 13 2 3 2 2 9 2" xfId="8676"/>
    <cellStyle name="Millares 13 2 3 2 3" xfId="8677"/>
    <cellStyle name="Millares 13 2 3 2 3 10" xfId="8678"/>
    <cellStyle name="Millares 13 2 3 2 3 10 2" xfId="8679"/>
    <cellStyle name="Millares 13 2 3 2 3 11" xfId="8680"/>
    <cellStyle name="Millares 13 2 3 2 3 2" xfId="8681"/>
    <cellStyle name="Millares 13 2 3 2 3 2 2" xfId="8682"/>
    <cellStyle name="Millares 13 2 3 2 3 3" xfId="8683"/>
    <cellStyle name="Millares 13 2 3 2 3 3 2" xfId="8684"/>
    <cellStyle name="Millares 13 2 3 2 3 4" xfId="8685"/>
    <cellStyle name="Millares 13 2 3 2 3 4 2" xfId="8686"/>
    <cellStyle name="Millares 13 2 3 2 3 5" xfId="8687"/>
    <cellStyle name="Millares 13 2 3 2 3 5 2" xfId="8688"/>
    <cellStyle name="Millares 13 2 3 2 3 6" xfId="8689"/>
    <cellStyle name="Millares 13 2 3 2 3 6 2" xfId="8690"/>
    <cellStyle name="Millares 13 2 3 2 3 7" xfId="8691"/>
    <cellStyle name="Millares 13 2 3 2 3 7 2" xfId="8692"/>
    <cellStyle name="Millares 13 2 3 2 3 8" xfId="8693"/>
    <cellStyle name="Millares 13 2 3 2 3 8 2" xfId="8694"/>
    <cellStyle name="Millares 13 2 3 2 3 9" xfId="8695"/>
    <cellStyle name="Millares 13 2 3 2 3 9 2" xfId="8696"/>
    <cellStyle name="Millares 13 2 3 2 4" xfId="8697"/>
    <cellStyle name="Millares 13 2 3 2 4 2" xfId="8698"/>
    <cellStyle name="Millares 13 2 3 2 5" xfId="8699"/>
    <cellStyle name="Millares 13 2 3 2 5 2" xfId="8700"/>
    <cellStyle name="Millares 13 2 3 2 6" xfId="8701"/>
    <cellStyle name="Millares 13 2 3 2 6 2" xfId="8702"/>
    <cellStyle name="Millares 13 2 3 2 7" xfId="8703"/>
    <cellStyle name="Millares 13 2 3 2 7 2" xfId="8704"/>
    <cellStyle name="Millares 13 2 3 2 8" xfId="8705"/>
    <cellStyle name="Millares 13 2 3 2 8 2" xfId="8706"/>
    <cellStyle name="Millares 13 2 3 2 9" xfId="8707"/>
    <cellStyle name="Millares 13 2 3 2 9 2" xfId="8708"/>
    <cellStyle name="Millares 13 2 3 20" xfId="8709"/>
    <cellStyle name="Millares 13 2 3 20 2" xfId="8710"/>
    <cellStyle name="Millares 13 2 3 21" xfId="8711"/>
    <cellStyle name="Millares 13 2 3 21 2" xfId="8712"/>
    <cellStyle name="Millares 13 2 3 22" xfId="8713"/>
    <cellStyle name="Millares 13 2 3 22 2" xfId="8714"/>
    <cellStyle name="Millares 13 2 3 23" xfId="8715"/>
    <cellStyle name="Millares 13 2 3 3" xfId="8716"/>
    <cellStyle name="Millares 13 2 3 3 10" xfId="8717"/>
    <cellStyle name="Millares 13 2 3 3 10 2" xfId="8718"/>
    <cellStyle name="Millares 13 2 3 3 11" xfId="8719"/>
    <cellStyle name="Millares 13 2 3 3 2" xfId="8720"/>
    <cellStyle name="Millares 13 2 3 3 2 2" xfId="8721"/>
    <cellStyle name="Millares 13 2 3 3 3" xfId="8722"/>
    <cellStyle name="Millares 13 2 3 3 3 2" xfId="8723"/>
    <cellStyle name="Millares 13 2 3 3 4" xfId="8724"/>
    <cellStyle name="Millares 13 2 3 3 4 2" xfId="8725"/>
    <cellStyle name="Millares 13 2 3 3 5" xfId="8726"/>
    <cellStyle name="Millares 13 2 3 3 5 2" xfId="8727"/>
    <cellStyle name="Millares 13 2 3 3 6" xfId="8728"/>
    <cellStyle name="Millares 13 2 3 3 6 2" xfId="8729"/>
    <cellStyle name="Millares 13 2 3 3 7" xfId="8730"/>
    <cellStyle name="Millares 13 2 3 3 7 2" xfId="8731"/>
    <cellStyle name="Millares 13 2 3 3 8" xfId="8732"/>
    <cellStyle name="Millares 13 2 3 3 8 2" xfId="8733"/>
    <cellStyle name="Millares 13 2 3 3 9" xfId="8734"/>
    <cellStyle name="Millares 13 2 3 3 9 2" xfId="8735"/>
    <cellStyle name="Millares 13 2 3 4" xfId="8736"/>
    <cellStyle name="Millares 13 2 3 4 10" xfId="8737"/>
    <cellStyle name="Millares 13 2 3 4 10 2" xfId="8738"/>
    <cellStyle name="Millares 13 2 3 4 11" xfId="8739"/>
    <cellStyle name="Millares 13 2 3 4 2" xfId="8740"/>
    <cellStyle name="Millares 13 2 3 4 2 2" xfId="8741"/>
    <cellStyle name="Millares 13 2 3 4 3" xfId="8742"/>
    <cellStyle name="Millares 13 2 3 4 3 2" xfId="8743"/>
    <cellStyle name="Millares 13 2 3 4 4" xfId="8744"/>
    <cellStyle name="Millares 13 2 3 4 4 2" xfId="8745"/>
    <cellStyle name="Millares 13 2 3 4 5" xfId="8746"/>
    <cellStyle name="Millares 13 2 3 4 5 2" xfId="8747"/>
    <cellStyle name="Millares 13 2 3 4 6" xfId="8748"/>
    <cellStyle name="Millares 13 2 3 4 6 2" xfId="8749"/>
    <cellStyle name="Millares 13 2 3 4 7" xfId="8750"/>
    <cellStyle name="Millares 13 2 3 4 7 2" xfId="8751"/>
    <cellStyle name="Millares 13 2 3 4 8" xfId="8752"/>
    <cellStyle name="Millares 13 2 3 4 8 2" xfId="8753"/>
    <cellStyle name="Millares 13 2 3 4 9" xfId="8754"/>
    <cellStyle name="Millares 13 2 3 4 9 2" xfId="8755"/>
    <cellStyle name="Millares 13 2 3 5" xfId="8756"/>
    <cellStyle name="Millares 13 2 3 5 2" xfId="8757"/>
    <cellStyle name="Millares 13 2 3 6" xfId="8758"/>
    <cellStyle name="Millares 13 2 3 6 2" xfId="8759"/>
    <cellStyle name="Millares 13 2 3 7" xfId="8760"/>
    <cellStyle name="Millares 13 2 3 7 2" xfId="8761"/>
    <cellStyle name="Millares 13 2 3 8" xfId="8762"/>
    <cellStyle name="Millares 13 2 3 8 2" xfId="8763"/>
    <cellStyle name="Millares 13 2 3 9" xfId="8764"/>
    <cellStyle name="Millares 13 2 3 9 2" xfId="8765"/>
    <cellStyle name="Millares 13 2 4" xfId="8766"/>
    <cellStyle name="Millares 13 2 4 10" xfId="8767"/>
    <cellStyle name="Millares 13 2 4 10 2" xfId="8768"/>
    <cellStyle name="Millares 13 2 4 11" xfId="8769"/>
    <cellStyle name="Millares 13 2 4 11 2" xfId="8770"/>
    <cellStyle name="Millares 13 2 4 12" xfId="8771"/>
    <cellStyle name="Millares 13 2 4 12 2" xfId="8772"/>
    <cellStyle name="Millares 13 2 4 13" xfId="8773"/>
    <cellStyle name="Millares 13 2 4 13 2" xfId="8774"/>
    <cellStyle name="Millares 13 2 4 14" xfId="8775"/>
    <cellStyle name="Millares 13 2 4 14 2" xfId="8776"/>
    <cellStyle name="Millares 13 2 4 15" xfId="8777"/>
    <cellStyle name="Millares 13 2 4 15 2" xfId="8778"/>
    <cellStyle name="Millares 13 2 4 16" xfId="8779"/>
    <cellStyle name="Millares 13 2 4 16 2" xfId="8780"/>
    <cellStyle name="Millares 13 2 4 17" xfId="8781"/>
    <cellStyle name="Millares 13 2 4 17 2" xfId="8782"/>
    <cellStyle name="Millares 13 2 4 18" xfId="8783"/>
    <cellStyle name="Millares 13 2 4 18 2" xfId="8784"/>
    <cellStyle name="Millares 13 2 4 19" xfId="8785"/>
    <cellStyle name="Millares 13 2 4 19 2" xfId="8786"/>
    <cellStyle name="Millares 13 2 4 2" xfId="8787"/>
    <cellStyle name="Millares 13 2 4 2 10" xfId="8788"/>
    <cellStyle name="Millares 13 2 4 2 10 2" xfId="8789"/>
    <cellStyle name="Millares 13 2 4 2 11" xfId="8790"/>
    <cellStyle name="Millares 13 2 4 2 11 2" xfId="8791"/>
    <cellStyle name="Millares 13 2 4 2 12" xfId="8792"/>
    <cellStyle name="Millares 13 2 4 2 12 2" xfId="8793"/>
    <cellStyle name="Millares 13 2 4 2 13" xfId="8794"/>
    <cellStyle name="Millares 13 2 4 2 2" xfId="8795"/>
    <cellStyle name="Millares 13 2 4 2 2 10" xfId="8796"/>
    <cellStyle name="Millares 13 2 4 2 2 10 2" xfId="8797"/>
    <cellStyle name="Millares 13 2 4 2 2 11" xfId="8798"/>
    <cellStyle name="Millares 13 2 4 2 2 2" xfId="8799"/>
    <cellStyle name="Millares 13 2 4 2 2 2 2" xfId="8800"/>
    <cellStyle name="Millares 13 2 4 2 2 3" xfId="8801"/>
    <cellStyle name="Millares 13 2 4 2 2 3 2" xfId="8802"/>
    <cellStyle name="Millares 13 2 4 2 2 4" xfId="8803"/>
    <cellStyle name="Millares 13 2 4 2 2 4 2" xfId="8804"/>
    <cellStyle name="Millares 13 2 4 2 2 5" xfId="8805"/>
    <cellStyle name="Millares 13 2 4 2 2 5 2" xfId="8806"/>
    <cellStyle name="Millares 13 2 4 2 2 6" xfId="8807"/>
    <cellStyle name="Millares 13 2 4 2 2 6 2" xfId="8808"/>
    <cellStyle name="Millares 13 2 4 2 2 7" xfId="8809"/>
    <cellStyle name="Millares 13 2 4 2 2 7 2" xfId="8810"/>
    <cellStyle name="Millares 13 2 4 2 2 8" xfId="8811"/>
    <cellStyle name="Millares 13 2 4 2 2 8 2" xfId="8812"/>
    <cellStyle name="Millares 13 2 4 2 2 9" xfId="8813"/>
    <cellStyle name="Millares 13 2 4 2 2 9 2" xfId="8814"/>
    <cellStyle name="Millares 13 2 4 2 3" xfId="8815"/>
    <cellStyle name="Millares 13 2 4 2 3 10" xfId="8816"/>
    <cellStyle name="Millares 13 2 4 2 3 10 2" xfId="8817"/>
    <cellStyle name="Millares 13 2 4 2 3 11" xfId="8818"/>
    <cellStyle name="Millares 13 2 4 2 3 2" xfId="8819"/>
    <cellStyle name="Millares 13 2 4 2 3 2 2" xfId="8820"/>
    <cellStyle name="Millares 13 2 4 2 3 3" xfId="8821"/>
    <cellStyle name="Millares 13 2 4 2 3 3 2" xfId="8822"/>
    <cellStyle name="Millares 13 2 4 2 3 4" xfId="8823"/>
    <cellStyle name="Millares 13 2 4 2 3 4 2" xfId="8824"/>
    <cellStyle name="Millares 13 2 4 2 3 5" xfId="8825"/>
    <cellStyle name="Millares 13 2 4 2 3 5 2" xfId="8826"/>
    <cellStyle name="Millares 13 2 4 2 3 6" xfId="8827"/>
    <cellStyle name="Millares 13 2 4 2 3 6 2" xfId="8828"/>
    <cellStyle name="Millares 13 2 4 2 3 7" xfId="8829"/>
    <cellStyle name="Millares 13 2 4 2 3 7 2" xfId="8830"/>
    <cellStyle name="Millares 13 2 4 2 3 8" xfId="8831"/>
    <cellStyle name="Millares 13 2 4 2 3 8 2" xfId="8832"/>
    <cellStyle name="Millares 13 2 4 2 3 9" xfId="8833"/>
    <cellStyle name="Millares 13 2 4 2 3 9 2" xfId="8834"/>
    <cellStyle name="Millares 13 2 4 2 4" xfId="8835"/>
    <cellStyle name="Millares 13 2 4 2 4 2" xfId="8836"/>
    <cellStyle name="Millares 13 2 4 2 5" xfId="8837"/>
    <cellStyle name="Millares 13 2 4 2 5 2" xfId="8838"/>
    <cellStyle name="Millares 13 2 4 2 6" xfId="8839"/>
    <cellStyle name="Millares 13 2 4 2 6 2" xfId="8840"/>
    <cellStyle name="Millares 13 2 4 2 7" xfId="8841"/>
    <cellStyle name="Millares 13 2 4 2 7 2" xfId="8842"/>
    <cellStyle name="Millares 13 2 4 2 8" xfId="8843"/>
    <cellStyle name="Millares 13 2 4 2 8 2" xfId="8844"/>
    <cellStyle name="Millares 13 2 4 2 9" xfId="8845"/>
    <cellStyle name="Millares 13 2 4 2 9 2" xfId="8846"/>
    <cellStyle name="Millares 13 2 4 20" xfId="8847"/>
    <cellStyle name="Millares 13 2 4 20 2" xfId="8848"/>
    <cellStyle name="Millares 13 2 4 21" xfId="8849"/>
    <cellStyle name="Millares 13 2 4 21 2" xfId="8850"/>
    <cellStyle name="Millares 13 2 4 22" xfId="8851"/>
    <cellStyle name="Millares 13 2 4 22 2" xfId="8852"/>
    <cellStyle name="Millares 13 2 4 23" xfId="8853"/>
    <cellStyle name="Millares 13 2 4 3" xfId="8854"/>
    <cellStyle name="Millares 13 2 4 3 10" xfId="8855"/>
    <cellStyle name="Millares 13 2 4 3 10 2" xfId="8856"/>
    <cellStyle name="Millares 13 2 4 3 11" xfId="8857"/>
    <cellStyle name="Millares 13 2 4 3 2" xfId="8858"/>
    <cellStyle name="Millares 13 2 4 3 2 2" xfId="8859"/>
    <cellStyle name="Millares 13 2 4 3 3" xfId="8860"/>
    <cellStyle name="Millares 13 2 4 3 3 2" xfId="8861"/>
    <cellStyle name="Millares 13 2 4 3 4" xfId="8862"/>
    <cellStyle name="Millares 13 2 4 3 4 2" xfId="8863"/>
    <cellStyle name="Millares 13 2 4 3 5" xfId="8864"/>
    <cellStyle name="Millares 13 2 4 3 5 2" xfId="8865"/>
    <cellStyle name="Millares 13 2 4 3 6" xfId="8866"/>
    <cellStyle name="Millares 13 2 4 3 6 2" xfId="8867"/>
    <cellStyle name="Millares 13 2 4 3 7" xfId="8868"/>
    <cellStyle name="Millares 13 2 4 3 7 2" xfId="8869"/>
    <cellStyle name="Millares 13 2 4 3 8" xfId="8870"/>
    <cellStyle name="Millares 13 2 4 3 8 2" xfId="8871"/>
    <cellStyle name="Millares 13 2 4 3 9" xfId="8872"/>
    <cellStyle name="Millares 13 2 4 3 9 2" xfId="8873"/>
    <cellStyle name="Millares 13 2 4 4" xfId="8874"/>
    <cellStyle name="Millares 13 2 4 4 10" xfId="8875"/>
    <cellStyle name="Millares 13 2 4 4 10 2" xfId="8876"/>
    <cellStyle name="Millares 13 2 4 4 11" xfId="8877"/>
    <cellStyle name="Millares 13 2 4 4 2" xfId="8878"/>
    <cellStyle name="Millares 13 2 4 4 2 2" xfId="8879"/>
    <cellStyle name="Millares 13 2 4 4 3" xfId="8880"/>
    <cellStyle name="Millares 13 2 4 4 3 2" xfId="8881"/>
    <cellStyle name="Millares 13 2 4 4 4" xfId="8882"/>
    <cellStyle name="Millares 13 2 4 4 4 2" xfId="8883"/>
    <cellStyle name="Millares 13 2 4 4 5" xfId="8884"/>
    <cellStyle name="Millares 13 2 4 4 5 2" xfId="8885"/>
    <cellStyle name="Millares 13 2 4 4 6" xfId="8886"/>
    <cellStyle name="Millares 13 2 4 4 6 2" xfId="8887"/>
    <cellStyle name="Millares 13 2 4 4 7" xfId="8888"/>
    <cellStyle name="Millares 13 2 4 4 7 2" xfId="8889"/>
    <cellStyle name="Millares 13 2 4 4 8" xfId="8890"/>
    <cellStyle name="Millares 13 2 4 4 8 2" xfId="8891"/>
    <cellStyle name="Millares 13 2 4 4 9" xfId="8892"/>
    <cellStyle name="Millares 13 2 4 4 9 2" xfId="8893"/>
    <cellStyle name="Millares 13 2 4 5" xfId="8894"/>
    <cellStyle name="Millares 13 2 4 5 2" xfId="8895"/>
    <cellStyle name="Millares 13 2 4 6" xfId="8896"/>
    <cellStyle name="Millares 13 2 4 6 2" xfId="8897"/>
    <cellStyle name="Millares 13 2 4 7" xfId="8898"/>
    <cellStyle name="Millares 13 2 4 7 2" xfId="8899"/>
    <cellStyle name="Millares 13 2 4 8" xfId="8900"/>
    <cellStyle name="Millares 13 2 4 8 2" xfId="8901"/>
    <cellStyle name="Millares 13 2 4 9" xfId="8902"/>
    <cellStyle name="Millares 13 2 4 9 2" xfId="8903"/>
    <cellStyle name="Millares 13 2 5" xfId="8904"/>
    <cellStyle name="Millares 13 2 5 10" xfId="8905"/>
    <cellStyle name="Millares 13 2 5 10 2" xfId="8906"/>
    <cellStyle name="Millares 13 2 5 11" xfId="8907"/>
    <cellStyle name="Millares 13 2 5 11 2" xfId="8908"/>
    <cellStyle name="Millares 13 2 5 12" xfId="8909"/>
    <cellStyle name="Millares 13 2 5 12 2" xfId="8910"/>
    <cellStyle name="Millares 13 2 5 13" xfId="8911"/>
    <cellStyle name="Millares 13 2 5 2" xfId="8912"/>
    <cellStyle name="Millares 13 2 5 2 10" xfId="8913"/>
    <cellStyle name="Millares 13 2 5 2 10 2" xfId="8914"/>
    <cellStyle name="Millares 13 2 5 2 11" xfId="8915"/>
    <cellStyle name="Millares 13 2 5 2 2" xfId="8916"/>
    <cellStyle name="Millares 13 2 5 2 2 2" xfId="8917"/>
    <cellStyle name="Millares 13 2 5 2 3" xfId="8918"/>
    <cellStyle name="Millares 13 2 5 2 3 2" xfId="8919"/>
    <cellStyle name="Millares 13 2 5 2 4" xfId="8920"/>
    <cellStyle name="Millares 13 2 5 2 4 2" xfId="8921"/>
    <cellStyle name="Millares 13 2 5 2 5" xfId="8922"/>
    <cellStyle name="Millares 13 2 5 2 5 2" xfId="8923"/>
    <cellStyle name="Millares 13 2 5 2 6" xfId="8924"/>
    <cellStyle name="Millares 13 2 5 2 6 2" xfId="8925"/>
    <cellStyle name="Millares 13 2 5 2 7" xfId="8926"/>
    <cellStyle name="Millares 13 2 5 2 7 2" xfId="8927"/>
    <cellStyle name="Millares 13 2 5 2 8" xfId="8928"/>
    <cellStyle name="Millares 13 2 5 2 8 2" xfId="8929"/>
    <cellStyle name="Millares 13 2 5 2 9" xfId="8930"/>
    <cellStyle name="Millares 13 2 5 2 9 2" xfId="8931"/>
    <cellStyle name="Millares 13 2 5 3" xfId="8932"/>
    <cellStyle name="Millares 13 2 5 3 10" xfId="8933"/>
    <cellStyle name="Millares 13 2 5 3 10 2" xfId="8934"/>
    <cellStyle name="Millares 13 2 5 3 11" xfId="8935"/>
    <cellStyle name="Millares 13 2 5 3 2" xfId="8936"/>
    <cellStyle name="Millares 13 2 5 3 2 2" xfId="8937"/>
    <cellStyle name="Millares 13 2 5 3 3" xfId="8938"/>
    <cellStyle name="Millares 13 2 5 3 3 2" xfId="8939"/>
    <cellStyle name="Millares 13 2 5 3 4" xfId="8940"/>
    <cellStyle name="Millares 13 2 5 3 4 2" xfId="8941"/>
    <cellStyle name="Millares 13 2 5 3 5" xfId="8942"/>
    <cellStyle name="Millares 13 2 5 3 5 2" xfId="8943"/>
    <cellStyle name="Millares 13 2 5 3 6" xfId="8944"/>
    <cellStyle name="Millares 13 2 5 3 6 2" xfId="8945"/>
    <cellStyle name="Millares 13 2 5 3 7" xfId="8946"/>
    <cellStyle name="Millares 13 2 5 3 7 2" xfId="8947"/>
    <cellStyle name="Millares 13 2 5 3 8" xfId="8948"/>
    <cellStyle name="Millares 13 2 5 3 8 2" xfId="8949"/>
    <cellStyle name="Millares 13 2 5 3 9" xfId="8950"/>
    <cellStyle name="Millares 13 2 5 3 9 2" xfId="8951"/>
    <cellStyle name="Millares 13 2 5 4" xfId="8952"/>
    <cellStyle name="Millares 13 2 5 4 2" xfId="8953"/>
    <cellStyle name="Millares 13 2 5 5" xfId="8954"/>
    <cellStyle name="Millares 13 2 5 5 2" xfId="8955"/>
    <cellStyle name="Millares 13 2 5 6" xfId="8956"/>
    <cellStyle name="Millares 13 2 5 6 2" xfId="8957"/>
    <cellStyle name="Millares 13 2 5 7" xfId="8958"/>
    <cellStyle name="Millares 13 2 5 7 2" xfId="8959"/>
    <cellStyle name="Millares 13 2 5 8" xfId="8960"/>
    <cellStyle name="Millares 13 2 5 8 2" xfId="8961"/>
    <cellStyle name="Millares 13 2 5 9" xfId="8962"/>
    <cellStyle name="Millares 13 2 5 9 2" xfId="8963"/>
    <cellStyle name="Millares 13 2 6" xfId="8964"/>
    <cellStyle name="Millares 13 2 6 10" xfId="8965"/>
    <cellStyle name="Millares 13 2 6 10 2" xfId="8966"/>
    <cellStyle name="Millares 13 2 6 11" xfId="8967"/>
    <cellStyle name="Millares 13 2 6 2" xfId="8968"/>
    <cellStyle name="Millares 13 2 6 2 2" xfId="8969"/>
    <cellStyle name="Millares 13 2 6 3" xfId="8970"/>
    <cellStyle name="Millares 13 2 6 3 2" xfId="8971"/>
    <cellStyle name="Millares 13 2 6 4" xfId="8972"/>
    <cellStyle name="Millares 13 2 6 4 2" xfId="8973"/>
    <cellStyle name="Millares 13 2 6 5" xfId="8974"/>
    <cellStyle name="Millares 13 2 6 5 2" xfId="8975"/>
    <cellStyle name="Millares 13 2 6 6" xfId="8976"/>
    <cellStyle name="Millares 13 2 6 6 2" xfId="8977"/>
    <cellStyle name="Millares 13 2 6 7" xfId="8978"/>
    <cellStyle name="Millares 13 2 6 7 2" xfId="8979"/>
    <cellStyle name="Millares 13 2 6 8" xfId="8980"/>
    <cellStyle name="Millares 13 2 6 8 2" xfId="8981"/>
    <cellStyle name="Millares 13 2 6 9" xfId="8982"/>
    <cellStyle name="Millares 13 2 6 9 2" xfId="8983"/>
    <cellStyle name="Millares 13 2 7" xfId="8984"/>
    <cellStyle name="Millares 13 2 7 10" xfId="8985"/>
    <cellStyle name="Millares 13 2 7 10 2" xfId="8986"/>
    <cellStyle name="Millares 13 2 7 11" xfId="8987"/>
    <cellStyle name="Millares 13 2 7 2" xfId="8988"/>
    <cellStyle name="Millares 13 2 7 2 2" xfId="8989"/>
    <cellStyle name="Millares 13 2 7 3" xfId="8990"/>
    <cellStyle name="Millares 13 2 7 3 2" xfId="8991"/>
    <cellStyle name="Millares 13 2 7 4" xfId="8992"/>
    <cellStyle name="Millares 13 2 7 4 2" xfId="8993"/>
    <cellStyle name="Millares 13 2 7 5" xfId="8994"/>
    <cellStyle name="Millares 13 2 7 5 2" xfId="8995"/>
    <cellStyle name="Millares 13 2 7 6" xfId="8996"/>
    <cellStyle name="Millares 13 2 7 6 2" xfId="8997"/>
    <cellStyle name="Millares 13 2 7 7" xfId="8998"/>
    <cellStyle name="Millares 13 2 7 7 2" xfId="8999"/>
    <cellStyle name="Millares 13 2 7 8" xfId="9000"/>
    <cellStyle name="Millares 13 2 7 8 2" xfId="9001"/>
    <cellStyle name="Millares 13 2 7 9" xfId="9002"/>
    <cellStyle name="Millares 13 2 7 9 2" xfId="9003"/>
    <cellStyle name="Millares 13 2 8" xfId="9004"/>
    <cellStyle name="Millares 13 2 8 2" xfId="9005"/>
    <cellStyle name="Millares 13 2 9" xfId="9006"/>
    <cellStyle name="Millares 13 2 9 2" xfId="9007"/>
    <cellStyle name="Millares 13 20" xfId="9008"/>
    <cellStyle name="Millares 13 20 2" xfId="9009"/>
    <cellStyle name="Millares 13 21" xfId="9010"/>
    <cellStyle name="Millares 13 21 2" xfId="9011"/>
    <cellStyle name="Millares 13 22" xfId="9012"/>
    <cellStyle name="Millares 13 22 2" xfId="9013"/>
    <cellStyle name="Millares 13 23" xfId="9014"/>
    <cellStyle name="Millares 13 23 2" xfId="9015"/>
    <cellStyle name="Millares 13 24" xfId="9016"/>
    <cellStyle name="Millares 13 24 2" xfId="9017"/>
    <cellStyle name="Millares 13 25" xfId="9018"/>
    <cellStyle name="Millares 13 25 2" xfId="9019"/>
    <cellStyle name="Millares 13 26" xfId="9020"/>
    <cellStyle name="Millares 13 26 2" xfId="9021"/>
    <cellStyle name="Millares 13 27" xfId="9022"/>
    <cellStyle name="Millares 13 3" xfId="9023"/>
    <cellStyle name="Millares 13 3 10" xfId="9024"/>
    <cellStyle name="Millares 13 3 10 2" xfId="9025"/>
    <cellStyle name="Millares 13 3 11" xfId="9026"/>
    <cellStyle name="Millares 13 3 11 2" xfId="9027"/>
    <cellStyle name="Millares 13 3 12" xfId="9028"/>
    <cellStyle name="Millares 13 3 12 2" xfId="9029"/>
    <cellStyle name="Millares 13 3 13" xfId="9030"/>
    <cellStyle name="Millares 13 3 13 2" xfId="9031"/>
    <cellStyle name="Millares 13 3 14" xfId="9032"/>
    <cellStyle name="Millares 13 3 14 2" xfId="9033"/>
    <cellStyle name="Millares 13 3 15" xfId="9034"/>
    <cellStyle name="Millares 13 3 15 2" xfId="9035"/>
    <cellStyle name="Millares 13 3 16" xfId="9036"/>
    <cellStyle name="Millares 13 3 16 2" xfId="9037"/>
    <cellStyle name="Millares 13 3 17" xfId="9038"/>
    <cellStyle name="Millares 13 3 17 2" xfId="9039"/>
    <cellStyle name="Millares 13 3 18" xfId="9040"/>
    <cellStyle name="Millares 13 3 18 2" xfId="9041"/>
    <cellStyle name="Millares 13 3 19" xfId="9042"/>
    <cellStyle name="Millares 13 3 19 2" xfId="9043"/>
    <cellStyle name="Millares 13 3 2" xfId="9044"/>
    <cellStyle name="Millares 13 3 2 10" xfId="9045"/>
    <cellStyle name="Millares 13 3 2 10 2" xfId="9046"/>
    <cellStyle name="Millares 13 3 2 11" xfId="9047"/>
    <cellStyle name="Millares 13 3 2 11 2" xfId="9048"/>
    <cellStyle name="Millares 13 3 2 12" xfId="9049"/>
    <cellStyle name="Millares 13 3 2 12 2" xfId="9050"/>
    <cellStyle name="Millares 13 3 2 13" xfId="9051"/>
    <cellStyle name="Millares 13 3 2 13 2" xfId="9052"/>
    <cellStyle name="Millares 13 3 2 14" xfId="9053"/>
    <cellStyle name="Millares 13 3 2 14 2" xfId="9054"/>
    <cellStyle name="Millares 13 3 2 15" xfId="9055"/>
    <cellStyle name="Millares 13 3 2 15 2" xfId="9056"/>
    <cellStyle name="Millares 13 3 2 16" xfId="9057"/>
    <cellStyle name="Millares 13 3 2 16 2" xfId="9058"/>
    <cellStyle name="Millares 13 3 2 17" xfId="9059"/>
    <cellStyle name="Millares 13 3 2 17 2" xfId="9060"/>
    <cellStyle name="Millares 13 3 2 18" xfId="9061"/>
    <cellStyle name="Millares 13 3 2 18 2" xfId="9062"/>
    <cellStyle name="Millares 13 3 2 19" xfId="9063"/>
    <cellStyle name="Millares 13 3 2 19 2" xfId="9064"/>
    <cellStyle name="Millares 13 3 2 2" xfId="9065"/>
    <cellStyle name="Millares 13 3 2 2 10" xfId="9066"/>
    <cellStyle name="Millares 13 3 2 2 10 2" xfId="9067"/>
    <cellStyle name="Millares 13 3 2 2 11" xfId="9068"/>
    <cellStyle name="Millares 13 3 2 2 11 2" xfId="9069"/>
    <cellStyle name="Millares 13 3 2 2 12" xfId="9070"/>
    <cellStyle name="Millares 13 3 2 2 12 2" xfId="9071"/>
    <cellStyle name="Millares 13 3 2 2 13" xfId="9072"/>
    <cellStyle name="Millares 13 3 2 2 2" xfId="9073"/>
    <cellStyle name="Millares 13 3 2 2 2 10" xfId="9074"/>
    <cellStyle name="Millares 13 3 2 2 2 10 2" xfId="9075"/>
    <cellStyle name="Millares 13 3 2 2 2 11" xfId="9076"/>
    <cellStyle name="Millares 13 3 2 2 2 2" xfId="9077"/>
    <cellStyle name="Millares 13 3 2 2 2 2 2" xfId="9078"/>
    <cellStyle name="Millares 13 3 2 2 2 3" xfId="9079"/>
    <cellStyle name="Millares 13 3 2 2 2 3 2" xfId="9080"/>
    <cellStyle name="Millares 13 3 2 2 2 4" xfId="9081"/>
    <cellStyle name="Millares 13 3 2 2 2 4 2" xfId="9082"/>
    <cellStyle name="Millares 13 3 2 2 2 5" xfId="9083"/>
    <cellStyle name="Millares 13 3 2 2 2 5 2" xfId="9084"/>
    <cellStyle name="Millares 13 3 2 2 2 6" xfId="9085"/>
    <cellStyle name="Millares 13 3 2 2 2 6 2" xfId="9086"/>
    <cellStyle name="Millares 13 3 2 2 2 7" xfId="9087"/>
    <cellStyle name="Millares 13 3 2 2 2 7 2" xfId="9088"/>
    <cellStyle name="Millares 13 3 2 2 2 8" xfId="9089"/>
    <cellStyle name="Millares 13 3 2 2 2 8 2" xfId="9090"/>
    <cellStyle name="Millares 13 3 2 2 2 9" xfId="9091"/>
    <cellStyle name="Millares 13 3 2 2 2 9 2" xfId="9092"/>
    <cellStyle name="Millares 13 3 2 2 3" xfId="9093"/>
    <cellStyle name="Millares 13 3 2 2 3 10" xfId="9094"/>
    <cellStyle name="Millares 13 3 2 2 3 10 2" xfId="9095"/>
    <cellStyle name="Millares 13 3 2 2 3 11" xfId="9096"/>
    <cellStyle name="Millares 13 3 2 2 3 2" xfId="9097"/>
    <cellStyle name="Millares 13 3 2 2 3 2 2" xfId="9098"/>
    <cellStyle name="Millares 13 3 2 2 3 3" xfId="9099"/>
    <cellStyle name="Millares 13 3 2 2 3 3 2" xfId="9100"/>
    <cellStyle name="Millares 13 3 2 2 3 4" xfId="9101"/>
    <cellStyle name="Millares 13 3 2 2 3 4 2" xfId="9102"/>
    <cellStyle name="Millares 13 3 2 2 3 5" xfId="9103"/>
    <cellStyle name="Millares 13 3 2 2 3 5 2" xfId="9104"/>
    <cellStyle name="Millares 13 3 2 2 3 6" xfId="9105"/>
    <cellStyle name="Millares 13 3 2 2 3 6 2" xfId="9106"/>
    <cellStyle name="Millares 13 3 2 2 3 7" xfId="9107"/>
    <cellStyle name="Millares 13 3 2 2 3 7 2" xfId="9108"/>
    <cellStyle name="Millares 13 3 2 2 3 8" xfId="9109"/>
    <cellStyle name="Millares 13 3 2 2 3 8 2" xfId="9110"/>
    <cellStyle name="Millares 13 3 2 2 3 9" xfId="9111"/>
    <cellStyle name="Millares 13 3 2 2 3 9 2" xfId="9112"/>
    <cellStyle name="Millares 13 3 2 2 4" xfId="9113"/>
    <cellStyle name="Millares 13 3 2 2 4 2" xfId="9114"/>
    <cellStyle name="Millares 13 3 2 2 5" xfId="9115"/>
    <cellStyle name="Millares 13 3 2 2 5 2" xfId="9116"/>
    <cellStyle name="Millares 13 3 2 2 6" xfId="9117"/>
    <cellStyle name="Millares 13 3 2 2 6 2" xfId="9118"/>
    <cellStyle name="Millares 13 3 2 2 7" xfId="9119"/>
    <cellStyle name="Millares 13 3 2 2 7 2" xfId="9120"/>
    <cellStyle name="Millares 13 3 2 2 8" xfId="9121"/>
    <cellStyle name="Millares 13 3 2 2 8 2" xfId="9122"/>
    <cellStyle name="Millares 13 3 2 2 9" xfId="9123"/>
    <cellStyle name="Millares 13 3 2 2 9 2" xfId="9124"/>
    <cellStyle name="Millares 13 3 2 20" xfId="9125"/>
    <cellStyle name="Millares 13 3 2 20 2" xfId="9126"/>
    <cellStyle name="Millares 13 3 2 21" xfId="9127"/>
    <cellStyle name="Millares 13 3 2 21 2" xfId="9128"/>
    <cellStyle name="Millares 13 3 2 22" xfId="9129"/>
    <cellStyle name="Millares 13 3 2 22 2" xfId="9130"/>
    <cellStyle name="Millares 13 3 2 23" xfId="9131"/>
    <cellStyle name="Millares 13 3 2 3" xfId="9132"/>
    <cellStyle name="Millares 13 3 2 3 10" xfId="9133"/>
    <cellStyle name="Millares 13 3 2 3 10 2" xfId="9134"/>
    <cellStyle name="Millares 13 3 2 3 11" xfId="9135"/>
    <cellStyle name="Millares 13 3 2 3 2" xfId="9136"/>
    <cellStyle name="Millares 13 3 2 3 2 2" xfId="9137"/>
    <cellStyle name="Millares 13 3 2 3 3" xfId="9138"/>
    <cellStyle name="Millares 13 3 2 3 3 2" xfId="9139"/>
    <cellStyle name="Millares 13 3 2 3 4" xfId="9140"/>
    <cellStyle name="Millares 13 3 2 3 4 2" xfId="9141"/>
    <cellStyle name="Millares 13 3 2 3 5" xfId="9142"/>
    <cellStyle name="Millares 13 3 2 3 5 2" xfId="9143"/>
    <cellStyle name="Millares 13 3 2 3 6" xfId="9144"/>
    <cellStyle name="Millares 13 3 2 3 6 2" xfId="9145"/>
    <cellStyle name="Millares 13 3 2 3 7" xfId="9146"/>
    <cellStyle name="Millares 13 3 2 3 7 2" xfId="9147"/>
    <cellStyle name="Millares 13 3 2 3 8" xfId="9148"/>
    <cellStyle name="Millares 13 3 2 3 8 2" xfId="9149"/>
    <cellStyle name="Millares 13 3 2 3 9" xfId="9150"/>
    <cellStyle name="Millares 13 3 2 3 9 2" xfId="9151"/>
    <cellStyle name="Millares 13 3 2 4" xfId="9152"/>
    <cellStyle name="Millares 13 3 2 4 10" xfId="9153"/>
    <cellStyle name="Millares 13 3 2 4 10 2" xfId="9154"/>
    <cellStyle name="Millares 13 3 2 4 11" xfId="9155"/>
    <cellStyle name="Millares 13 3 2 4 2" xfId="9156"/>
    <cellStyle name="Millares 13 3 2 4 2 2" xfId="9157"/>
    <cellStyle name="Millares 13 3 2 4 3" xfId="9158"/>
    <cellStyle name="Millares 13 3 2 4 3 2" xfId="9159"/>
    <cellStyle name="Millares 13 3 2 4 4" xfId="9160"/>
    <cellStyle name="Millares 13 3 2 4 4 2" xfId="9161"/>
    <cellStyle name="Millares 13 3 2 4 5" xfId="9162"/>
    <cellStyle name="Millares 13 3 2 4 5 2" xfId="9163"/>
    <cellStyle name="Millares 13 3 2 4 6" xfId="9164"/>
    <cellStyle name="Millares 13 3 2 4 6 2" xfId="9165"/>
    <cellStyle name="Millares 13 3 2 4 7" xfId="9166"/>
    <cellStyle name="Millares 13 3 2 4 7 2" xfId="9167"/>
    <cellStyle name="Millares 13 3 2 4 8" xfId="9168"/>
    <cellStyle name="Millares 13 3 2 4 8 2" xfId="9169"/>
    <cellStyle name="Millares 13 3 2 4 9" xfId="9170"/>
    <cellStyle name="Millares 13 3 2 4 9 2" xfId="9171"/>
    <cellStyle name="Millares 13 3 2 5" xfId="9172"/>
    <cellStyle name="Millares 13 3 2 5 2" xfId="9173"/>
    <cellStyle name="Millares 13 3 2 6" xfId="9174"/>
    <cellStyle name="Millares 13 3 2 6 2" xfId="9175"/>
    <cellStyle name="Millares 13 3 2 7" xfId="9176"/>
    <cellStyle name="Millares 13 3 2 7 2" xfId="9177"/>
    <cellStyle name="Millares 13 3 2 8" xfId="9178"/>
    <cellStyle name="Millares 13 3 2 8 2" xfId="9179"/>
    <cellStyle name="Millares 13 3 2 9" xfId="9180"/>
    <cellStyle name="Millares 13 3 2 9 2" xfId="9181"/>
    <cellStyle name="Millares 13 3 20" xfId="9182"/>
    <cellStyle name="Millares 13 3 20 2" xfId="9183"/>
    <cellStyle name="Millares 13 3 21" xfId="9184"/>
    <cellStyle name="Millares 13 3 21 2" xfId="9185"/>
    <cellStyle name="Millares 13 3 22" xfId="9186"/>
    <cellStyle name="Millares 13 3 22 2" xfId="9187"/>
    <cellStyle name="Millares 13 3 23" xfId="9188"/>
    <cellStyle name="Millares 13 3 23 2" xfId="9189"/>
    <cellStyle name="Millares 13 3 24" xfId="9190"/>
    <cellStyle name="Millares 13 3 24 2" xfId="9191"/>
    <cellStyle name="Millares 13 3 25" xfId="9192"/>
    <cellStyle name="Millares 13 3 3" xfId="9193"/>
    <cellStyle name="Millares 13 3 3 10" xfId="9194"/>
    <cellStyle name="Millares 13 3 3 10 2" xfId="9195"/>
    <cellStyle name="Millares 13 3 3 11" xfId="9196"/>
    <cellStyle name="Millares 13 3 3 11 2" xfId="9197"/>
    <cellStyle name="Millares 13 3 3 12" xfId="9198"/>
    <cellStyle name="Millares 13 3 3 12 2" xfId="9199"/>
    <cellStyle name="Millares 13 3 3 13" xfId="9200"/>
    <cellStyle name="Millares 13 3 3 13 2" xfId="9201"/>
    <cellStyle name="Millares 13 3 3 14" xfId="9202"/>
    <cellStyle name="Millares 13 3 3 14 2" xfId="9203"/>
    <cellStyle name="Millares 13 3 3 15" xfId="9204"/>
    <cellStyle name="Millares 13 3 3 15 2" xfId="9205"/>
    <cellStyle name="Millares 13 3 3 16" xfId="9206"/>
    <cellStyle name="Millares 13 3 3 16 2" xfId="9207"/>
    <cellStyle name="Millares 13 3 3 17" xfId="9208"/>
    <cellStyle name="Millares 13 3 3 17 2" xfId="9209"/>
    <cellStyle name="Millares 13 3 3 18" xfId="9210"/>
    <cellStyle name="Millares 13 3 3 18 2" xfId="9211"/>
    <cellStyle name="Millares 13 3 3 19" xfId="9212"/>
    <cellStyle name="Millares 13 3 3 19 2" xfId="9213"/>
    <cellStyle name="Millares 13 3 3 2" xfId="9214"/>
    <cellStyle name="Millares 13 3 3 2 10" xfId="9215"/>
    <cellStyle name="Millares 13 3 3 2 10 2" xfId="9216"/>
    <cellStyle name="Millares 13 3 3 2 11" xfId="9217"/>
    <cellStyle name="Millares 13 3 3 2 11 2" xfId="9218"/>
    <cellStyle name="Millares 13 3 3 2 12" xfId="9219"/>
    <cellStyle name="Millares 13 3 3 2 12 2" xfId="9220"/>
    <cellStyle name="Millares 13 3 3 2 13" xfId="9221"/>
    <cellStyle name="Millares 13 3 3 2 2" xfId="9222"/>
    <cellStyle name="Millares 13 3 3 2 2 10" xfId="9223"/>
    <cellStyle name="Millares 13 3 3 2 2 10 2" xfId="9224"/>
    <cellStyle name="Millares 13 3 3 2 2 11" xfId="9225"/>
    <cellStyle name="Millares 13 3 3 2 2 2" xfId="9226"/>
    <cellStyle name="Millares 13 3 3 2 2 2 2" xfId="9227"/>
    <cellStyle name="Millares 13 3 3 2 2 3" xfId="9228"/>
    <cellStyle name="Millares 13 3 3 2 2 3 2" xfId="9229"/>
    <cellStyle name="Millares 13 3 3 2 2 4" xfId="9230"/>
    <cellStyle name="Millares 13 3 3 2 2 4 2" xfId="9231"/>
    <cellStyle name="Millares 13 3 3 2 2 5" xfId="9232"/>
    <cellStyle name="Millares 13 3 3 2 2 5 2" xfId="9233"/>
    <cellStyle name="Millares 13 3 3 2 2 6" xfId="9234"/>
    <cellStyle name="Millares 13 3 3 2 2 6 2" xfId="9235"/>
    <cellStyle name="Millares 13 3 3 2 2 7" xfId="9236"/>
    <cellStyle name="Millares 13 3 3 2 2 7 2" xfId="9237"/>
    <cellStyle name="Millares 13 3 3 2 2 8" xfId="9238"/>
    <cellStyle name="Millares 13 3 3 2 2 8 2" xfId="9239"/>
    <cellStyle name="Millares 13 3 3 2 2 9" xfId="9240"/>
    <cellStyle name="Millares 13 3 3 2 2 9 2" xfId="9241"/>
    <cellStyle name="Millares 13 3 3 2 3" xfId="9242"/>
    <cellStyle name="Millares 13 3 3 2 3 10" xfId="9243"/>
    <cellStyle name="Millares 13 3 3 2 3 10 2" xfId="9244"/>
    <cellStyle name="Millares 13 3 3 2 3 11" xfId="9245"/>
    <cellStyle name="Millares 13 3 3 2 3 2" xfId="9246"/>
    <cellStyle name="Millares 13 3 3 2 3 2 2" xfId="9247"/>
    <cellStyle name="Millares 13 3 3 2 3 3" xfId="9248"/>
    <cellStyle name="Millares 13 3 3 2 3 3 2" xfId="9249"/>
    <cellStyle name="Millares 13 3 3 2 3 4" xfId="9250"/>
    <cellStyle name="Millares 13 3 3 2 3 4 2" xfId="9251"/>
    <cellStyle name="Millares 13 3 3 2 3 5" xfId="9252"/>
    <cellStyle name="Millares 13 3 3 2 3 5 2" xfId="9253"/>
    <cellStyle name="Millares 13 3 3 2 3 6" xfId="9254"/>
    <cellStyle name="Millares 13 3 3 2 3 6 2" xfId="9255"/>
    <cellStyle name="Millares 13 3 3 2 3 7" xfId="9256"/>
    <cellStyle name="Millares 13 3 3 2 3 7 2" xfId="9257"/>
    <cellStyle name="Millares 13 3 3 2 3 8" xfId="9258"/>
    <cellStyle name="Millares 13 3 3 2 3 8 2" xfId="9259"/>
    <cellStyle name="Millares 13 3 3 2 3 9" xfId="9260"/>
    <cellStyle name="Millares 13 3 3 2 3 9 2" xfId="9261"/>
    <cellStyle name="Millares 13 3 3 2 4" xfId="9262"/>
    <cellStyle name="Millares 13 3 3 2 4 2" xfId="9263"/>
    <cellStyle name="Millares 13 3 3 2 5" xfId="9264"/>
    <cellStyle name="Millares 13 3 3 2 5 2" xfId="9265"/>
    <cellStyle name="Millares 13 3 3 2 6" xfId="9266"/>
    <cellStyle name="Millares 13 3 3 2 6 2" xfId="9267"/>
    <cellStyle name="Millares 13 3 3 2 7" xfId="9268"/>
    <cellStyle name="Millares 13 3 3 2 7 2" xfId="9269"/>
    <cellStyle name="Millares 13 3 3 2 8" xfId="9270"/>
    <cellStyle name="Millares 13 3 3 2 8 2" xfId="9271"/>
    <cellStyle name="Millares 13 3 3 2 9" xfId="9272"/>
    <cellStyle name="Millares 13 3 3 2 9 2" xfId="9273"/>
    <cellStyle name="Millares 13 3 3 20" xfId="9274"/>
    <cellStyle name="Millares 13 3 3 20 2" xfId="9275"/>
    <cellStyle name="Millares 13 3 3 21" xfId="9276"/>
    <cellStyle name="Millares 13 3 3 21 2" xfId="9277"/>
    <cellStyle name="Millares 13 3 3 22" xfId="9278"/>
    <cellStyle name="Millares 13 3 3 22 2" xfId="9279"/>
    <cellStyle name="Millares 13 3 3 23" xfId="9280"/>
    <cellStyle name="Millares 13 3 3 3" xfId="9281"/>
    <cellStyle name="Millares 13 3 3 3 10" xfId="9282"/>
    <cellStyle name="Millares 13 3 3 3 10 2" xfId="9283"/>
    <cellStyle name="Millares 13 3 3 3 11" xfId="9284"/>
    <cellStyle name="Millares 13 3 3 3 2" xfId="9285"/>
    <cellStyle name="Millares 13 3 3 3 2 2" xfId="9286"/>
    <cellStyle name="Millares 13 3 3 3 3" xfId="9287"/>
    <cellStyle name="Millares 13 3 3 3 3 2" xfId="9288"/>
    <cellStyle name="Millares 13 3 3 3 4" xfId="9289"/>
    <cellStyle name="Millares 13 3 3 3 4 2" xfId="9290"/>
    <cellStyle name="Millares 13 3 3 3 5" xfId="9291"/>
    <cellStyle name="Millares 13 3 3 3 5 2" xfId="9292"/>
    <cellStyle name="Millares 13 3 3 3 6" xfId="9293"/>
    <cellStyle name="Millares 13 3 3 3 6 2" xfId="9294"/>
    <cellStyle name="Millares 13 3 3 3 7" xfId="9295"/>
    <cellStyle name="Millares 13 3 3 3 7 2" xfId="9296"/>
    <cellStyle name="Millares 13 3 3 3 8" xfId="9297"/>
    <cellStyle name="Millares 13 3 3 3 8 2" xfId="9298"/>
    <cellStyle name="Millares 13 3 3 3 9" xfId="9299"/>
    <cellStyle name="Millares 13 3 3 3 9 2" xfId="9300"/>
    <cellStyle name="Millares 13 3 3 4" xfId="9301"/>
    <cellStyle name="Millares 13 3 3 4 10" xfId="9302"/>
    <cellStyle name="Millares 13 3 3 4 10 2" xfId="9303"/>
    <cellStyle name="Millares 13 3 3 4 11" xfId="9304"/>
    <cellStyle name="Millares 13 3 3 4 2" xfId="9305"/>
    <cellStyle name="Millares 13 3 3 4 2 2" xfId="9306"/>
    <cellStyle name="Millares 13 3 3 4 3" xfId="9307"/>
    <cellStyle name="Millares 13 3 3 4 3 2" xfId="9308"/>
    <cellStyle name="Millares 13 3 3 4 4" xfId="9309"/>
    <cellStyle name="Millares 13 3 3 4 4 2" xfId="9310"/>
    <cellStyle name="Millares 13 3 3 4 5" xfId="9311"/>
    <cellStyle name="Millares 13 3 3 4 5 2" xfId="9312"/>
    <cellStyle name="Millares 13 3 3 4 6" xfId="9313"/>
    <cellStyle name="Millares 13 3 3 4 6 2" xfId="9314"/>
    <cellStyle name="Millares 13 3 3 4 7" xfId="9315"/>
    <cellStyle name="Millares 13 3 3 4 7 2" xfId="9316"/>
    <cellStyle name="Millares 13 3 3 4 8" xfId="9317"/>
    <cellStyle name="Millares 13 3 3 4 8 2" xfId="9318"/>
    <cellStyle name="Millares 13 3 3 4 9" xfId="9319"/>
    <cellStyle name="Millares 13 3 3 4 9 2" xfId="9320"/>
    <cellStyle name="Millares 13 3 3 5" xfId="9321"/>
    <cellStyle name="Millares 13 3 3 5 2" xfId="9322"/>
    <cellStyle name="Millares 13 3 3 6" xfId="9323"/>
    <cellStyle name="Millares 13 3 3 6 2" xfId="9324"/>
    <cellStyle name="Millares 13 3 3 7" xfId="9325"/>
    <cellStyle name="Millares 13 3 3 7 2" xfId="9326"/>
    <cellStyle name="Millares 13 3 3 8" xfId="9327"/>
    <cellStyle name="Millares 13 3 3 8 2" xfId="9328"/>
    <cellStyle name="Millares 13 3 3 9" xfId="9329"/>
    <cellStyle name="Millares 13 3 3 9 2" xfId="9330"/>
    <cellStyle name="Millares 13 3 4" xfId="9331"/>
    <cellStyle name="Millares 13 3 4 10" xfId="9332"/>
    <cellStyle name="Millares 13 3 4 10 2" xfId="9333"/>
    <cellStyle name="Millares 13 3 4 11" xfId="9334"/>
    <cellStyle name="Millares 13 3 4 11 2" xfId="9335"/>
    <cellStyle name="Millares 13 3 4 12" xfId="9336"/>
    <cellStyle name="Millares 13 3 4 12 2" xfId="9337"/>
    <cellStyle name="Millares 13 3 4 13" xfId="9338"/>
    <cellStyle name="Millares 13 3 4 2" xfId="9339"/>
    <cellStyle name="Millares 13 3 4 2 10" xfId="9340"/>
    <cellStyle name="Millares 13 3 4 2 10 2" xfId="9341"/>
    <cellStyle name="Millares 13 3 4 2 11" xfId="9342"/>
    <cellStyle name="Millares 13 3 4 2 2" xfId="9343"/>
    <cellStyle name="Millares 13 3 4 2 2 2" xfId="9344"/>
    <cellStyle name="Millares 13 3 4 2 3" xfId="9345"/>
    <cellStyle name="Millares 13 3 4 2 3 2" xfId="9346"/>
    <cellStyle name="Millares 13 3 4 2 4" xfId="9347"/>
    <cellStyle name="Millares 13 3 4 2 4 2" xfId="9348"/>
    <cellStyle name="Millares 13 3 4 2 5" xfId="9349"/>
    <cellStyle name="Millares 13 3 4 2 5 2" xfId="9350"/>
    <cellStyle name="Millares 13 3 4 2 6" xfId="9351"/>
    <cellStyle name="Millares 13 3 4 2 6 2" xfId="9352"/>
    <cellStyle name="Millares 13 3 4 2 7" xfId="9353"/>
    <cellStyle name="Millares 13 3 4 2 7 2" xfId="9354"/>
    <cellStyle name="Millares 13 3 4 2 8" xfId="9355"/>
    <cellStyle name="Millares 13 3 4 2 8 2" xfId="9356"/>
    <cellStyle name="Millares 13 3 4 2 9" xfId="9357"/>
    <cellStyle name="Millares 13 3 4 2 9 2" xfId="9358"/>
    <cellStyle name="Millares 13 3 4 3" xfId="9359"/>
    <cellStyle name="Millares 13 3 4 3 10" xfId="9360"/>
    <cellStyle name="Millares 13 3 4 3 10 2" xfId="9361"/>
    <cellStyle name="Millares 13 3 4 3 11" xfId="9362"/>
    <cellStyle name="Millares 13 3 4 3 2" xfId="9363"/>
    <cellStyle name="Millares 13 3 4 3 2 2" xfId="9364"/>
    <cellStyle name="Millares 13 3 4 3 3" xfId="9365"/>
    <cellStyle name="Millares 13 3 4 3 3 2" xfId="9366"/>
    <cellStyle name="Millares 13 3 4 3 4" xfId="9367"/>
    <cellStyle name="Millares 13 3 4 3 4 2" xfId="9368"/>
    <cellStyle name="Millares 13 3 4 3 5" xfId="9369"/>
    <cellStyle name="Millares 13 3 4 3 5 2" xfId="9370"/>
    <cellStyle name="Millares 13 3 4 3 6" xfId="9371"/>
    <cellStyle name="Millares 13 3 4 3 6 2" xfId="9372"/>
    <cellStyle name="Millares 13 3 4 3 7" xfId="9373"/>
    <cellStyle name="Millares 13 3 4 3 7 2" xfId="9374"/>
    <cellStyle name="Millares 13 3 4 3 8" xfId="9375"/>
    <cellStyle name="Millares 13 3 4 3 8 2" xfId="9376"/>
    <cellStyle name="Millares 13 3 4 3 9" xfId="9377"/>
    <cellStyle name="Millares 13 3 4 3 9 2" xfId="9378"/>
    <cellStyle name="Millares 13 3 4 4" xfId="9379"/>
    <cellStyle name="Millares 13 3 4 4 2" xfId="9380"/>
    <cellStyle name="Millares 13 3 4 5" xfId="9381"/>
    <cellStyle name="Millares 13 3 4 5 2" xfId="9382"/>
    <cellStyle name="Millares 13 3 4 6" xfId="9383"/>
    <cellStyle name="Millares 13 3 4 6 2" xfId="9384"/>
    <cellStyle name="Millares 13 3 4 7" xfId="9385"/>
    <cellStyle name="Millares 13 3 4 7 2" xfId="9386"/>
    <cellStyle name="Millares 13 3 4 8" xfId="9387"/>
    <cellStyle name="Millares 13 3 4 8 2" xfId="9388"/>
    <cellStyle name="Millares 13 3 4 9" xfId="9389"/>
    <cellStyle name="Millares 13 3 4 9 2" xfId="9390"/>
    <cellStyle name="Millares 13 3 5" xfId="9391"/>
    <cellStyle name="Millares 13 3 5 10" xfId="9392"/>
    <cellStyle name="Millares 13 3 5 10 2" xfId="9393"/>
    <cellStyle name="Millares 13 3 5 11" xfId="9394"/>
    <cellStyle name="Millares 13 3 5 2" xfId="9395"/>
    <cellStyle name="Millares 13 3 5 2 2" xfId="9396"/>
    <cellStyle name="Millares 13 3 5 3" xfId="9397"/>
    <cellStyle name="Millares 13 3 5 3 2" xfId="9398"/>
    <cellStyle name="Millares 13 3 5 4" xfId="9399"/>
    <cellStyle name="Millares 13 3 5 4 2" xfId="9400"/>
    <cellStyle name="Millares 13 3 5 5" xfId="9401"/>
    <cellStyle name="Millares 13 3 5 5 2" xfId="9402"/>
    <cellStyle name="Millares 13 3 5 6" xfId="9403"/>
    <cellStyle name="Millares 13 3 5 6 2" xfId="9404"/>
    <cellStyle name="Millares 13 3 5 7" xfId="9405"/>
    <cellStyle name="Millares 13 3 5 7 2" xfId="9406"/>
    <cellStyle name="Millares 13 3 5 8" xfId="9407"/>
    <cellStyle name="Millares 13 3 5 8 2" xfId="9408"/>
    <cellStyle name="Millares 13 3 5 9" xfId="9409"/>
    <cellStyle name="Millares 13 3 5 9 2" xfId="9410"/>
    <cellStyle name="Millares 13 3 6" xfId="9411"/>
    <cellStyle name="Millares 13 3 6 10" xfId="9412"/>
    <cellStyle name="Millares 13 3 6 10 2" xfId="9413"/>
    <cellStyle name="Millares 13 3 6 11" xfId="9414"/>
    <cellStyle name="Millares 13 3 6 2" xfId="9415"/>
    <cellStyle name="Millares 13 3 6 2 2" xfId="9416"/>
    <cellStyle name="Millares 13 3 6 3" xfId="9417"/>
    <cellStyle name="Millares 13 3 6 3 2" xfId="9418"/>
    <cellStyle name="Millares 13 3 6 4" xfId="9419"/>
    <cellStyle name="Millares 13 3 6 4 2" xfId="9420"/>
    <cellStyle name="Millares 13 3 6 5" xfId="9421"/>
    <cellStyle name="Millares 13 3 6 5 2" xfId="9422"/>
    <cellStyle name="Millares 13 3 6 6" xfId="9423"/>
    <cellStyle name="Millares 13 3 6 6 2" xfId="9424"/>
    <cellStyle name="Millares 13 3 6 7" xfId="9425"/>
    <cellStyle name="Millares 13 3 6 7 2" xfId="9426"/>
    <cellStyle name="Millares 13 3 6 8" xfId="9427"/>
    <cellStyle name="Millares 13 3 6 8 2" xfId="9428"/>
    <cellStyle name="Millares 13 3 6 9" xfId="9429"/>
    <cellStyle name="Millares 13 3 6 9 2" xfId="9430"/>
    <cellStyle name="Millares 13 3 7" xfId="9431"/>
    <cellStyle name="Millares 13 3 7 2" xfId="9432"/>
    <cellStyle name="Millares 13 3 8" xfId="9433"/>
    <cellStyle name="Millares 13 3 8 2" xfId="9434"/>
    <cellStyle name="Millares 13 3 9" xfId="9435"/>
    <cellStyle name="Millares 13 3 9 2" xfId="9436"/>
    <cellStyle name="Millares 13 4" xfId="9437"/>
    <cellStyle name="Millares 13 4 10" xfId="9438"/>
    <cellStyle name="Millares 13 4 10 2" xfId="9439"/>
    <cellStyle name="Millares 13 4 11" xfId="9440"/>
    <cellStyle name="Millares 13 4 11 2" xfId="9441"/>
    <cellStyle name="Millares 13 4 12" xfId="9442"/>
    <cellStyle name="Millares 13 4 12 2" xfId="9443"/>
    <cellStyle name="Millares 13 4 13" xfId="9444"/>
    <cellStyle name="Millares 13 4 13 2" xfId="9445"/>
    <cellStyle name="Millares 13 4 14" xfId="9446"/>
    <cellStyle name="Millares 13 4 14 2" xfId="9447"/>
    <cellStyle name="Millares 13 4 15" xfId="9448"/>
    <cellStyle name="Millares 13 4 15 2" xfId="9449"/>
    <cellStyle name="Millares 13 4 16" xfId="9450"/>
    <cellStyle name="Millares 13 4 16 2" xfId="9451"/>
    <cellStyle name="Millares 13 4 17" xfId="9452"/>
    <cellStyle name="Millares 13 4 17 2" xfId="9453"/>
    <cellStyle name="Millares 13 4 18" xfId="9454"/>
    <cellStyle name="Millares 13 4 18 2" xfId="9455"/>
    <cellStyle name="Millares 13 4 19" xfId="9456"/>
    <cellStyle name="Millares 13 4 19 2" xfId="9457"/>
    <cellStyle name="Millares 13 4 2" xfId="9458"/>
    <cellStyle name="Millares 13 4 2 10" xfId="9459"/>
    <cellStyle name="Millares 13 4 2 10 2" xfId="9460"/>
    <cellStyle name="Millares 13 4 2 11" xfId="9461"/>
    <cellStyle name="Millares 13 4 2 11 2" xfId="9462"/>
    <cellStyle name="Millares 13 4 2 12" xfId="9463"/>
    <cellStyle name="Millares 13 4 2 12 2" xfId="9464"/>
    <cellStyle name="Millares 13 4 2 13" xfId="9465"/>
    <cellStyle name="Millares 13 4 2 2" xfId="9466"/>
    <cellStyle name="Millares 13 4 2 2 10" xfId="9467"/>
    <cellStyle name="Millares 13 4 2 2 10 2" xfId="9468"/>
    <cellStyle name="Millares 13 4 2 2 11" xfId="9469"/>
    <cellStyle name="Millares 13 4 2 2 2" xfId="9470"/>
    <cellStyle name="Millares 13 4 2 2 2 2" xfId="9471"/>
    <cellStyle name="Millares 13 4 2 2 3" xfId="9472"/>
    <cellStyle name="Millares 13 4 2 2 3 2" xfId="9473"/>
    <cellStyle name="Millares 13 4 2 2 4" xfId="9474"/>
    <cellStyle name="Millares 13 4 2 2 4 2" xfId="9475"/>
    <cellStyle name="Millares 13 4 2 2 5" xfId="9476"/>
    <cellStyle name="Millares 13 4 2 2 5 2" xfId="9477"/>
    <cellStyle name="Millares 13 4 2 2 6" xfId="9478"/>
    <cellStyle name="Millares 13 4 2 2 6 2" xfId="9479"/>
    <cellStyle name="Millares 13 4 2 2 7" xfId="9480"/>
    <cellStyle name="Millares 13 4 2 2 7 2" xfId="9481"/>
    <cellStyle name="Millares 13 4 2 2 8" xfId="9482"/>
    <cellStyle name="Millares 13 4 2 2 8 2" xfId="9483"/>
    <cellStyle name="Millares 13 4 2 2 9" xfId="9484"/>
    <cellStyle name="Millares 13 4 2 2 9 2" xfId="9485"/>
    <cellStyle name="Millares 13 4 2 3" xfId="9486"/>
    <cellStyle name="Millares 13 4 2 3 10" xfId="9487"/>
    <cellStyle name="Millares 13 4 2 3 10 2" xfId="9488"/>
    <cellStyle name="Millares 13 4 2 3 11" xfId="9489"/>
    <cellStyle name="Millares 13 4 2 3 2" xfId="9490"/>
    <cellStyle name="Millares 13 4 2 3 2 2" xfId="9491"/>
    <cellStyle name="Millares 13 4 2 3 3" xfId="9492"/>
    <cellStyle name="Millares 13 4 2 3 3 2" xfId="9493"/>
    <cellStyle name="Millares 13 4 2 3 4" xfId="9494"/>
    <cellStyle name="Millares 13 4 2 3 4 2" xfId="9495"/>
    <cellStyle name="Millares 13 4 2 3 5" xfId="9496"/>
    <cellStyle name="Millares 13 4 2 3 5 2" xfId="9497"/>
    <cellStyle name="Millares 13 4 2 3 6" xfId="9498"/>
    <cellStyle name="Millares 13 4 2 3 6 2" xfId="9499"/>
    <cellStyle name="Millares 13 4 2 3 7" xfId="9500"/>
    <cellStyle name="Millares 13 4 2 3 7 2" xfId="9501"/>
    <cellStyle name="Millares 13 4 2 3 8" xfId="9502"/>
    <cellStyle name="Millares 13 4 2 3 8 2" xfId="9503"/>
    <cellStyle name="Millares 13 4 2 3 9" xfId="9504"/>
    <cellStyle name="Millares 13 4 2 3 9 2" xfId="9505"/>
    <cellStyle name="Millares 13 4 2 4" xfId="9506"/>
    <cellStyle name="Millares 13 4 2 4 2" xfId="9507"/>
    <cellStyle name="Millares 13 4 2 5" xfId="9508"/>
    <cellStyle name="Millares 13 4 2 5 2" xfId="9509"/>
    <cellStyle name="Millares 13 4 2 6" xfId="9510"/>
    <cellStyle name="Millares 13 4 2 6 2" xfId="9511"/>
    <cellStyle name="Millares 13 4 2 7" xfId="9512"/>
    <cellStyle name="Millares 13 4 2 7 2" xfId="9513"/>
    <cellStyle name="Millares 13 4 2 8" xfId="9514"/>
    <cellStyle name="Millares 13 4 2 8 2" xfId="9515"/>
    <cellStyle name="Millares 13 4 2 9" xfId="9516"/>
    <cellStyle name="Millares 13 4 2 9 2" xfId="9517"/>
    <cellStyle name="Millares 13 4 20" xfId="9518"/>
    <cellStyle name="Millares 13 4 20 2" xfId="9519"/>
    <cellStyle name="Millares 13 4 21" xfId="9520"/>
    <cellStyle name="Millares 13 4 21 2" xfId="9521"/>
    <cellStyle name="Millares 13 4 22" xfId="9522"/>
    <cellStyle name="Millares 13 4 22 2" xfId="9523"/>
    <cellStyle name="Millares 13 4 23" xfId="9524"/>
    <cellStyle name="Millares 13 4 3" xfId="9525"/>
    <cellStyle name="Millares 13 4 3 10" xfId="9526"/>
    <cellStyle name="Millares 13 4 3 10 2" xfId="9527"/>
    <cellStyle name="Millares 13 4 3 11" xfId="9528"/>
    <cellStyle name="Millares 13 4 3 2" xfId="9529"/>
    <cellStyle name="Millares 13 4 3 2 2" xfId="9530"/>
    <cellStyle name="Millares 13 4 3 3" xfId="9531"/>
    <cellStyle name="Millares 13 4 3 3 2" xfId="9532"/>
    <cellStyle name="Millares 13 4 3 4" xfId="9533"/>
    <cellStyle name="Millares 13 4 3 4 2" xfId="9534"/>
    <cellStyle name="Millares 13 4 3 5" xfId="9535"/>
    <cellStyle name="Millares 13 4 3 5 2" xfId="9536"/>
    <cellStyle name="Millares 13 4 3 6" xfId="9537"/>
    <cellStyle name="Millares 13 4 3 6 2" xfId="9538"/>
    <cellStyle name="Millares 13 4 3 7" xfId="9539"/>
    <cellStyle name="Millares 13 4 3 7 2" xfId="9540"/>
    <cellStyle name="Millares 13 4 3 8" xfId="9541"/>
    <cellStyle name="Millares 13 4 3 8 2" xfId="9542"/>
    <cellStyle name="Millares 13 4 3 9" xfId="9543"/>
    <cellStyle name="Millares 13 4 3 9 2" xfId="9544"/>
    <cellStyle name="Millares 13 4 4" xfId="9545"/>
    <cellStyle name="Millares 13 4 4 10" xfId="9546"/>
    <cellStyle name="Millares 13 4 4 10 2" xfId="9547"/>
    <cellStyle name="Millares 13 4 4 11" xfId="9548"/>
    <cellStyle name="Millares 13 4 4 2" xfId="9549"/>
    <cellStyle name="Millares 13 4 4 2 2" xfId="9550"/>
    <cellStyle name="Millares 13 4 4 3" xfId="9551"/>
    <cellStyle name="Millares 13 4 4 3 2" xfId="9552"/>
    <cellStyle name="Millares 13 4 4 4" xfId="9553"/>
    <cellStyle name="Millares 13 4 4 4 2" xfId="9554"/>
    <cellStyle name="Millares 13 4 4 5" xfId="9555"/>
    <cellStyle name="Millares 13 4 4 5 2" xfId="9556"/>
    <cellStyle name="Millares 13 4 4 6" xfId="9557"/>
    <cellStyle name="Millares 13 4 4 6 2" xfId="9558"/>
    <cellStyle name="Millares 13 4 4 7" xfId="9559"/>
    <cellStyle name="Millares 13 4 4 7 2" xfId="9560"/>
    <cellStyle name="Millares 13 4 4 8" xfId="9561"/>
    <cellStyle name="Millares 13 4 4 8 2" xfId="9562"/>
    <cellStyle name="Millares 13 4 4 9" xfId="9563"/>
    <cellStyle name="Millares 13 4 4 9 2" xfId="9564"/>
    <cellStyle name="Millares 13 4 5" xfId="9565"/>
    <cellStyle name="Millares 13 4 5 2" xfId="9566"/>
    <cellStyle name="Millares 13 4 6" xfId="9567"/>
    <cellStyle name="Millares 13 4 6 2" xfId="9568"/>
    <cellStyle name="Millares 13 4 7" xfId="9569"/>
    <cellStyle name="Millares 13 4 7 2" xfId="9570"/>
    <cellStyle name="Millares 13 4 8" xfId="9571"/>
    <cellStyle name="Millares 13 4 8 2" xfId="9572"/>
    <cellStyle name="Millares 13 4 9" xfId="9573"/>
    <cellStyle name="Millares 13 4 9 2" xfId="9574"/>
    <cellStyle name="Millares 13 5" xfId="9575"/>
    <cellStyle name="Millares 13 5 10" xfId="9576"/>
    <cellStyle name="Millares 13 5 10 2" xfId="9577"/>
    <cellStyle name="Millares 13 5 11" xfId="9578"/>
    <cellStyle name="Millares 13 5 11 2" xfId="9579"/>
    <cellStyle name="Millares 13 5 12" xfId="9580"/>
    <cellStyle name="Millares 13 5 12 2" xfId="9581"/>
    <cellStyle name="Millares 13 5 13" xfId="9582"/>
    <cellStyle name="Millares 13 5 13 2" xfId="9583"/>
    <cellStyle name="Millares 13 5 14" xfId="9584"/>
    <cellStyle name="Millares 13 5 14 2" xfId="9585"/>
    <cellStyle name="Millares 13 5 15" xfId="9586"/>
    <cellStyle name="Millares 13 5 15 2" xfId="9587"/>
    <cellStyle name="Millares 13 5 16" xfId="9588"/>
    <cellStyle name="Millares 13 5 16 2" xfId="9589"/>
    <cellStyle name="Millares 13 5 17" xfId="9590"/>
    <cellStyle name="Millares 13 5 17 2" xfId="9591"/>
    <cellStyle name="Millares 13 5 18" xfId="9592"/>
    <cellStyle name="Millares 13 5 18 2" xfId="9593"/>
    <cellStyle name="Millares 13 5 19" xfId="9594"/>
    <cellStyle name="Millares 13 5 19 2" xfId="9595"/>
    <cellStyle name="Millares 13 5 2" xfId="9596"/>
    <cellStyle name="Millares 13 5 2 10" xfId="9597"/>
    <cellStyle name="Millares 13 5 2 10 2" xfId="9598"/>
    <cellStyle name="Millares 13 5 2 11" xfId="9599"/>
    <cellStyle name="Millares 13 5 2 11 2" xfId="9600"/>
    <cellStyle name="Millares 13 5 2 12" xfId="9601"/>
    <cellStyle name="Millares 13 5 2 12 2" xfId="9602"/>
    <cellStyle name="Millares 13 5 2 13" xfId="9603"/>
    <cellStyle name="Millares 13 5 2 2" xfId="9604"/>
    <cellStyle name="Millares 13 5 2 2 10" xfId="9605"/>
    <cellStyle name="Millares 13 5 2 2 10 2" xfId="9606"/>
    <cellStyle name="Millares 13 5 2 2 11" xfId="9607"/>
    <cellStyle name="Millares 13 5 2 2 2" xfId="9608"/>
    <cellStyle name="Millares 13 5 2 2 2 2" xfId="9609"/>
    <cellStyle name="Millares 13 5 2 2 3" xfId="9610"/>
    <cellStyle name="Millares 13 5 2 2 3 2" xfId="9611"/>
    <cellStyle name="Millares 13 5 2 2 4" xfId="9612"/>
    <cellStyle name="Millares 13 5 2 2 4 2" xfId="9613"/>
    <cellStyle name="Millares 13 5 2 2 5" xfId="9614"/>
    <cellStyle name="Millares 13 5 2 2 5 2" xfId="9615"/>
    <cellStyle name="Millares 13 5 2 2 6" xfId="9616"/>
    <cellStyle name="Millares 13 5 2 2 6 2" xfId="9617"/>
    <cellStyle name="Millares 13 5 2 2 7" xfId="9618"/>
    <cellStyle name="Millares 13 5 2 2 7 2" xfId="9619"/>
    <cellStyle name="Millares 13 5 2 2 8" xfId="9620"/>
    <cellStyle name="Millares 13 5 2 2 8 2" xfId="9621"/>
    <cellStyle name="Millares 13 5 2 2 9" xfId="9622"/>
    <cellStyle name="Millares 13 5 2 2 9 2" xfId="9623"/>
    <cellStyle name="Millares 13 5 2 3" xfId="9624"/>
    <cellStyle name="Millares 13 5 2 3 10" xfId="9625"/>
    <cellStyle name="Millares 13 5 2 3 10 2" xfId="9626"/>
    <cellStyle name="Millares 13 5 2 3 11" xfId="9627"/>
    <cellStyle name="Millares 13 5 2 3 2" xfId="9628"/>
    <cellStyle name="Millares 13 5 2 3 2 2" xfId="9629"/>
    <cellStyle name="Millares 13 5 2 3 3" xfId="9630"/>
    <cellStyle name="Millares 13 5 2 3 3 2" xfId="9631"/>
    <cellStyle name="Millares 13 5 2 3 4" xfId="9632"/>
    <cellStyle name="Millares 13 5 2 3 4 2" xfId="9633"/>
    <cellStyle name="Millares 13 5 2 3 5" xfId="9634"/>
    <cellStyle name="Millares 13 5 2 3 5 2" xfId="9635"/>
    <cellStyle name="Millares 13 5 2 3 6" xfId="9636"/>
    <cellStyle name="Millares 13 5 2 3 6 2" xfId="9637"/>
    <cellStyle name="Millares 13 5 2 3 7" xfId="9638"/>
    <cellStyle name="Millares 13 5 2 3 7 2" xfId="9639"/>
    <cellStyle name="Millares 13 5 2 3 8" xfId="9640"/>
    <cellStyle name="Millares 13 5 2 3 8 2" xfId="9641"/>
    <cellStyle name="Millares 13 5 2 3 9" xfId="9642"/>
    <cellStyle name="Millares 13 5 2 3 9 2" xfId="9643"/>
    <cellStyle name="Millares 13 5 2 4" xfId="9644"/>
    <cellStyle name="Millares 13 5 2 4 2" xfId="9645"/>
    <cellStyle name="Millares 13 5 2 5" xfId="9646"/>
    <cellStyle name="Millares 13 5 2 5 2" xfId="9647"/>
    <cellStyle name="Millares 13 5 2 6" xfId="9648"/>
    <cellStyle name="Millares 13 5 2 6 2" xfId="9649"/>
    <cellStyle name="Millares 13 5 2 7" xfId="9650"/>
    <cellStyle name="Millares 13 5 2 7 2" xfId="9651"/>
    <cellStyle name="Millares 13 5 2 8" xfId="9652"/>
    <cellStyle name="Millares 13 5 2 8 2" xfId="9653"/>
    <cellStyle name="Millares 13 5 2 9" xfId="9654"/>
    <cellStyle name="Millares 13 5 2 9 2" xfId="9655"/>
    <cellStyle name="Millares 13 5 20" xfId="9656"/>
    <cellStyle name="Millares 13 5 20 2" xfId="9657"/>
    <cellStyle name="Millares 13 5 21" xfId="9658"/>
    <cellStyle name="Millares 13 5 21 2" xfId="9659"/>
    <cellStyle name="Millares 13 5 22" xfId="9660"/>
    <cellStyle name="Millares 13 5 22 2" xfId="9661"/>
    <cellStyle name="Millares 13 5 23" xfId="9662"/>
    <cellStyle name="Millares 13 5 3" xfId="9663"/>
    <cellStyle name="Millares 13 5 3 10" xfId="9664"/>
    <cellStyle name="Millares 13 5 3 10 2" xfId="9665"/>
    <cellStyle name="Millares 13 5 3 11" xfId="9666"/>
    <cellStyle name="Millares 13 5 3 2" xfId="9667"/>
    <cellStyle name="Millares 13 5 3 2 2" xfId="9668"/>
    <cellStyle name="Millares 13 5 3 3" xfId="9669"/>
    <cellStyle name="Millares 13 5 3 3 2" xfId="9670"/>
    <cellStyle name="Millares 13 5 3 4" xfId="9671"/>
    <cellStyle name="Millares 13 5 3 4 2" xfId="9672"/>
    <cellStyle name="Millares 13 5 3 5" xfId="9673"/>
    <cellStyle name="Millares 13 5 3 5 2" xfId="9674"/>
    <cellStyle name="Millares 13 5 3 6" xfId="9675"/>
    <cellStyle name="Millares 13 5 3 6 2" xfId="9676"/>
    <cellStyle name="Millares 13 5 3 7" xfId="9677"/>
    <cellStyle name="Millares 13 5 3 7 2" xfId="9678"/>
    <cellStyle name="Millares 13 5 3 8" xfId="9679"/>
    <cellStyle name="Millares 13 5 3 8 2" xfId="9680"/>
    <cellStyle name="Millares 13 5 3 9" xfId="9681"/>
    <cellStyle name="Millares 13 5 3 9 2" xfId="9682"/>
    <cellStyle name="Millares 13 5 4" xfId="9683"/>
    <cellStyle name="Millares 13 5 4 10" xfId="9684"/>
    <cellStyle name="Millares 13 5 4 10 2" xfId="9685"/>
    <cellStyle name="Millares 13 5 4 11" xfId="9686"/>
    <cellStyle name="Millares 13 5 4 2" xfId="9687"/>
    <cellStyle name="Millares 13 5 4 2 2" xfId="9688"/>
    <cellStyle name="Millares 13 5 4 3" xfId="9689"/>
    <cellStyle name="Millares 13 5 4 3 2" xfId="9690"/>
    <cellStyle name="Millares 13 5 4 4" xfId="9691"/>
    <cellStyle name="Millares 13 5 4 4 2" xfId="9692"/>
    <cellStyle name="Millares 13 5 4 5" xfId="9693"/>
    <cellStyle name="Millares 13 5 4 5 2" xfId="9694"/>
    <cellStyle name="Millares 13 5 4 6" xfId="9695"/>
    <cellStyle name="Millares 13 5 4 6 2" xfId="9696"/>
    <cellStyle name="Millares 13 5 4 7" xfId="9697"/>
    <cellStyle name="Millares 13 5 4 7 2" xfId="9698"/>
    <cellStyle name="Millares 13 5 4 8" xfId="9699"/>
    <cellStyle name="Millares 13 5 4 8 2" xfId="9700"/>
    <cellStyle name="Millares 13 5 4 9" xfId="9701"/>
    <cellStyle name="Millares 13 5 4 9 2" xfId="9702"/>
    <cellStyle name="Millares 13 5 5" xfId="9703"/>
    <cellStyle name="Millares 13 5 5 2" xfId="9704"/>
    <cellStyle name="Millares 13 5 6" xfId="9705"/>
    <cellStyle name="Millares 13 5 6 2" xfId="9706"/>
    <cellStyle name="Millares 13 5 7" xfId="9707"/>
    <cellStyle name="Millares 13 5 7 2" xfId="9708"/>
    <cellStyle name="Millares 13 5 8" xfId="9709"/>
    <cellStyle name="Millares 13 5 8 2" xfId="9710"/>
    <cellStyle name="Millares 13 5 9" xfId="9711"/>
    <cellStyle name="Millares 13 5 9 2" xfId="9712"/>
    <cellStyle name="Millares 13 6" xfId="9713"/>
    <cellStyle name="Millares 13 6 10" xfId="9714"/>
    <cellStyle name="Millares 13 6 10 2" xfId="9715"/>
    <cellStyle name="Millares 13 6 11" xfId="9716"/>
    <cellStyle name="Millares 13 6 11 2" xfId="9717"/>
    <cellStyle name="Millares 13 6 12" xfId="9718"/>
    <cellStyle name="Millares 13 6 12 2" xfId="9719"/>
    <cellStyle name="Millares 13 6 13" xfId="9720"/>
    <cellStyle name="Millares 13 6 2" xfId="9721"/>
    <cellStyle name="Millares 13 6 2 10" xfId="9722"/>
    <cellStyle name="Millares 13 6 2 10 2" xfId="9723"/>
    <cellStyle name="Millares 13 6 2 11" xfId="9724"/>
    <cellStyle name="Millares 13 6 2 2" xfId="9725"/>
    <cellStyle name="Millares 13 6 2 2 2" xfId="9726"/>
    <cellStyle name="Millares 13 6 2 3" xfId="9727"/>
    <cellStyle name="Millares 13 6 2 3 2" xfId="9728"/>
    <cellStyle name="Millares 13 6 2 4" xfId="9729"/>
    <cellStyle name="Millares 13 6 2 4 2" xfId="9730"/>
    <cellStyle name="Millares 13 6 2 5" xfId="9731"/>
    <cellStyle name="Millares 13 6 2 5 2" xfId="9732"/>
    <cellStyle name="Millares 13 6 2 6" xfId="9733"/>
    <cellStyle name="Millares 13 6 2 6 2" xfId="9734"/>
    <cellStyle name="Millares 13 6 2 7" xfId="9735"/>
    <cellStyle name="Millares 13 6 2 7 2" xfId="9736"/>
    <cellStyle name="Millares 13 6 2 8" xfId="9737"/>
    <cellStyle name="Millares 13 6 2 8 2" xfId="9738"/>
    <cellStyle name="Millares 13 6 2 9" xfId="9739"/>
    <cellStyle name="Millares 13 6 2 9 2" xfId="9740"/>
    <cellStyle name="Millares 13 6 3" xfId="9741"/>
    <cellStyle name="Millares 13 6 3 10" xfId="9742"/>
    <cellStyle name="Millares 13 6 3 10 2" xfId="9743"/>
    <cellStyle name="Millares 13 6 3 11" xfId="9744"/>
    <cellStyle name="Millares 13 6 3 2" xfId="9745"/>
    <cellStyle name="Millares 13 6 3 2 2" xfId="9746"/>
    <cellStyle name="Millares 13 6 3 3" xfId="9747"/>
    <cellStyle name="Millares 13 6 3 3 2" xfId="9748"/>
    <cellStyle name="Millares 13 6 3 4" xfId="9749"/>
    <cellStyle name="Millares 13 6 3 4 2" xfId="9750"/>
    <cellStyle name="Millares 13 6 3 5" xfId="9751"/>
    <cellStyle name="Millares 13 6 3 5 2" xfId="9752"/>
    <cellStyle name="Millares 13 6 3 6" xfId="9753"/>
    <cellStyle name="Millares 13 6 3 6 2" xfId="9754"/>
    <cellStyle name="Millares 13 6 3 7" xfId="9755"/>
    <cellStyle name="Millares 13 6 3 7 2" xfId="9756"/>
    <cellStyle name="Millares 13 6 3 8" xfId="9757"/>
    <cellStyle name="Millares 13 6 3 8 2" xfId="9758"/>
    <cellStyle name="Millares 13 6 3 9" xfId="9759"/>
    <cellStyle name="Millares 13 6 3 9 2" xfId="9760"/>
    <cellStyle name="Millares 13 6 4" xfId="9761"/>
    <cellStyle name="Millares 13 6 4 2" xfId="9762"/>
    <cellStyle name="Millares 13 6 5" xfId="9763"/>
    <cellStyle name="Millares 13 6 5 2" xfId="9764"/>
    <cellStyle name="Millares 13 6 6" xfId="9765"/>
    <cellStyle name="Millares 13 6 6 2" xfId="9766"/>
    <cellStyle name="Millares 13 6 7" xfId="9767"/>
    <cellStyle name="Millares 13 6 7 2" xfId="9768"/>
    <cellStyle name="Millares 13 6 8" xfId="9769"/>
    <cellStyle name="Millares 13 6 8 2" xfId="9770"/>
    <cellStyle name="Millares 13 6 9" xfId="9771"/>
    <cellStyle name="Millares 13 6 9 2" xfId="9772"/>
    <cellStyle name="Millares 13 7" xfId="9773"/>
    <cellStyle name="Millares 13 7 10" xfId="9774"/>
    <cellStyle name="Millares 13 7 10 2" xfId="9775"/>
    <cellStyle name="Millares 13 7 11" xfId="9776"/>
    <cellStyle name="Millares 13 7 2" xfId="9777"/>
    <cellStyle name="Millares 13 7 2 2" xfId="9778"/>
    <cellStyle name="Millares 13 7 3" xfId="9779"/>
    <cellStyle name="Millares 13 7 3 2" xfId="9780"/>
    <cellStyle name="Millares 13 7 4" xfId="9781"/>
    <cellStyle name="Millares 13 7 4 2" xfId="9782"/>
    <cellStyle name="Millares 13 7 5" xfId="9783"/>
    <cellStyle name="Millares 13 7 5 2" xfId="9784"/>
    <cellStyle name="Millares 13 7 6" xfId="9785"/>
    <cellStyle name="Millares 13 7 6 2" xfId="9786"/>
    <cellStyle name="Millares 13 7 7" xfId="9787"/>
    <cellStyle name="Millares 13 7 7 2" xfId="9788"/>
    <cellStyle name="Millares 13 7 8" xfId="9789"/>
    <cellStyle name="Millares 13 7 8 2" xfId="9790"/>
    <cellStyle name="Millares 13 7 9" xfId="9791"/>
    <cellStyle name="Millares 13 7 9 2" xfId="9792"/>
    <cellStyle name="Millares 13 8" xfId="9793"/>
    <cellStyle name="Millares 13 8 10" xfId="9794"/>
    <cellStyle name="Millares 13 8 10 2" xfId="9795"/>
    <cellStyle name="Millares 13 8 11" xfId="9796"/>
    <cellStyle name="Millares 13 8 2" xfId="9797"/>
    <cellStyle name="Millares 13 8 2 2" xfId="9798"/>
    <cellStyle name="Millares 13 8 3" xfId="9799"/>
    <cellStyle name="Millares 13 8 3 2" xfId="9800"/>
    <cellStyle name="Millares 13 8 4" xfId="9801"/>
    <cellStyle name="Millares 13 8 4 2" xfId="9802"/>
    <cellStyle name="Millares 13 8 5" xfId="9803"/>
    <cellStyle name="Millares 13 8 5 2" xfId="9804"/>
    <cellStyle name="Millares 13 8 6" xfId="9805"/>
    <cellStyle name="Millares 13 8 6 2" xfId="9806"/>
    <cellStyle name="Millares 13 8 7" xfId="9807"/>
    <cellStyle name="Millares 13 8 7 2" xfId="9808"/>
    <cellStyle name="Millares 13 8 8" xfId="9809"/>
    <cellStyle name="Millares 13 8 8 2" xfId="9810"/>
    <cellStyle name="Millares 13 8 9" xfId="9811"/>
    <cellStyle name="Millares 13 8 9 2" xfId="9812"/>
    <cellStyle name="Millares 13 9" xfId="9813"/>
    <cellStyle name="Millares 13 9 2" xfId="9814"/>
    <cellStyle name="Millares 14" xfId="9815"/>
    <cellStyle name="Millares 14 10" xfId="9816"/>
    <cellStyle name="Millares 14 10 2" xfId="9817"/>
    <cellStyle name="Millares 14 11" xfId="9818"/>
    <cellStyle name="Millares 14 11 2" xfId="9819"/>
    <cellStyle name="Millares 14 12" xfId="9820"/>
    <cellStyle name="Millares 14 12 2" xfId="9821"/>
    <cellStyle name="Millares 14 13" xfId="9822"/>
    <cellStyle name="Millares 14 13 2" xfId="9823"/>
    <cellStyle name="Millares 14 14" xfId="9824"/>
    <cellStyle name="Millares 14 14 2" xfId="9825"/>
    <cellStyle name="Millares 14 15" xfId="9826"/>
    <cellStyle name="Millares 14 15 2" xfId="9827"/>
    <cellStyle name="Millares 14 16" xfId="9828"/>
    <cellStyle name="Millares 14 16 2" xfId="9829"/>
    <cellStyle name="Millares 14 17" xfId="9830"/>
    <cellStyle name="Millares 14 17 2" xfId="9831"/>
    <cellStyle name="Millares 14 18" xfId="9832"/>
    <cellStyle name="Millares 14 18 2" xfId="9833"/>
    <cellStyle name="Millares 14 19" xfId="9834"/>
    <cellStyle name="Millares 14 19 2" xfId="9835"/>
    <cellStyle name="Millares 14 2" xfId="9836"/>
    <cellStyle name="Millares 14 2 10" xfId="9837"/>
    <cellStyle name="Millares 14 2 10 2" xfId="9838"/>
    <cellStyle name="Millares 14 2 11" xfId="9839"/>
    <cellStyle name="Millares 14 2 11 2" xfId="9840"/>
    <cellStyle name="Millares 14 2 12" xfId="9841"/>
    <cellStyle name="Millares 14 2 12 2" xfId="9842"/>
    <cellStyle name="Millares 14 2 13" xfId="9843"/>
    <cellStyle name="Millares 14 2 13 2" xfId="9844"/>
    <cellStyle name="Millares 14 2 14" xfId="9845"/>
    <cellStyle name="Millares 14 2 14 2" xfId="9846"/>
    <cellStyle name="Millares 14 2 15" xfId="9847"/>
    <cellStyle name="Millares 14 2 15 2" xfId="9848"/>
    <cellStyle name="Millares 14 2 16" xfId="9849"/>
    <cellStyle name="Millares 14 2 16 2" xfId="9850"/>
    <cellStyle name="Millares 14 2 17" xfId="9851"/>
    <cellStyle name="Millares 14 2 17 2" xfId="9852"/>
    <cellStyle name="Millares 14 2 18" xfId="9853"/>
    <cellStyle name="Millares 14 2 18 2" xfId="9854"/>
    <cellStyle name="Millares 14 2 19" xfId="9855"/>
    <cellStyle name="Millares 14 2 19 2" xfId="9856"/>
    <cellStyle name="Millares 14 2 2" xfId="9857"/>
    <cellStyle name="Millares 14 2 2 10" xfId="9858"/>
    <cellStyle name="Millares 14 2 2 10 2" xfId="9859"/>
    <cellStyle name="Millares 14 2 2 11" xfId="9860"/>
    <cellStyle name="Millares 14 2 2 11 2" xfId="9861"/>
    <cellStyle name="Millares 14 2 2 12" xfId="9862"/>
    <cellStyle name="Millares 14 2 2 12 2" xfId="9863"/>
    <cellStyle name="Millares 14 2 2 13" xfId="9864"/>
    <cellStyle name="Millares 14 2 2 13 2" xfId="9865"/>
    <cellStyle name="Millares 14 2 2 14" xfId="9866"/>
    <cellStyle name="Millares 14 2 2 14 2" xfId="9867"/>
    <cellStyle name="Millares 14 2 2 15" xfId="9868"/>
    <cellStyle name="Millares 14 2 2 15 2" xfId="9869"/>
    <cellStyle name="Millares 14 2 2 16" xfId="9870"/>
    <cellStyle name="Millares 14 2 2 16 2" xfId="9871"/>
    <cellStyle name="Millares 14 2 2 17" xfId="9872"/>
    <cellStyle name="Millares 14 2 2 17 2" xfId="9873"/>
    <cellStyle name="Millares 14 2 2 18" xfId="9874"/>
    <cellStyle name="Millares 14 2 2 18 2" xfId="9875"/>
    <cellStyle name="Millares 14 2 2 19" xfId="9876"/>
    <cellStyle name="Millares 14 2 2 19 2" xfId="9877"/>
    <cellStyle name="Millares 14 2 2 2" xfId="9878"/>
    <cellStyle name="Millares 14 2 2 2 10" xfId="9879"/>
    <cellStyle name="Millares 14 2 2 2 10 2" xfId="9880"/>
    <cellStyle name="Millares 14 2 2 2 11" xfId="9881"/>
    <cellStyle name="Millares 14 2 2 2 11 2" xfId="9882"/>
    <cellStyle name="Millares 14 2 2 2 12" xfId="9883"/>
    <cellStyle name="Millares 14 2 2 2 12 2" xfId="9884"/>
    <cellStyle name="Millares 14 2 2 2 13" xfId="9885"/>
    <cellStyle name="Millares 14 2 2 2 13 2" xfId="9886"/>
    <cellStyle name="Millares 14 2 2 2 14" xfId="9887"/>
    <cellStyle name="Millares 14 2 2 2 14 2" xfId="9888"/>
    <cellStyle name="Millares 14 2 2 2 15" xfId="9889"/>
    <cellStyle name="Millares 14 2 2 2 15 2" xfId="9890"/>
    <cellStyle name="Millares 14 2 2 2 16" xfId="9891"/>
    <cellStyle name="Millares 14 2 2 2 16 2" xfId="9892"/>
    <cellStyle name="Millares 14 2 2 2 17" xfId="9893"/>
    <cellStyle name="Millares 14 2 2 2 17 2" xfId="9894"/>
    <cellStyle name="Millares 14 2 2 2 18" xfId="9895"/>
    <cellStyle name="Millares 14 2 2 2 18 2" xfId="9896"/>
    <cellStyle name="Millares 14 2 2 2 19" xfId="9897"/>
    <cellStyle name="Millares 14 2 2 2 19 2" xfId="9898"/>
    <cellStyle name="Millares 14 2 2 2 2" xfId="9899"/>
    <cellStyle name="Millares 14 2 2 2 2 10" xfId="9900"/>
    <cellStyle name="Millares 14 2 2 2 2 10 2" xfId="9901"/>
    <cellStyle name="Millares 14 2 2 2 2 11" xfId="9902"/>
    <cellStyle name="Millares 14 2 2 2 2 11 2" xfId="9903"/>
    <cellStyle name="Millares 14 2 2 2 2 12" xfId="9904"/>
    <cellStyle name="Millares 14 2 2 2 2 12 2" xfId="9905"/>
    <cellStyle name="Millares 14 2 2 2 2 13" xfId="9906"/>
    <cellStyle name="Millares 14 2 2 2 2 2" xfId="9907"/>
    <cellStyle name="Millares 14 2 2 2 2 2 10" xfId="9908"/>
    <cellStyle name="Millares 14 2 2 2 2 2 10 2" xfId="9909"/>
    <cellStyle name="Millares 14 2 2 2 2 2 11" xfId="9910"/>
    <cellStyle name="Millares 14 2 2 2 2 2 2" xfId="9911"/>
    <cellStyle name="Millares 14 2 2 2 2 2 2 2" xfId="9912"/>
    <cellStyle name="Millares 14 2 2 2 2 2 3" xfId="9913"/>
    <cellStyle name="Millares 14 2 2 2 2 2 3 2" xfId="9914"/>
    <cellStyle name="Millares 14 2 2 2 2 2 4" xfId="9915"/>
    <cellStyle name="Millares 14 2 2 2 2 2 4 2" xfId="9916"/>
    <cellStyle name="Millares 14 2 2 2 2 2 5" xfId="9917"/>
    <cellStyle name="Millares 14 2 2 2 2 2 5 2" xfId="9918"/>
    <cellStyle name="Millares 14 2 2 2 2 2 6" xfId="9919"/>
    <cellStyle name="Millares 14 2 2 2 2 2 6 2" xfId="9920"/>
    <cellStyle name="Millares 14 2 2 2 2 2 7" xfId="9921"/>
    <cellStyle name="Millares 14 2 2 2 2 2 7 2" xfId="9922"/>
    <cellStyle name="Millares 14 2 2 2 2 2 8" xfId="9923"/>
    <cellStyle name="Millares 14 2 2 2 2 2 8 2" xfId="9924"/>
    <cellStyle name="Millares 14 2 2 2 2 2 9" xfId="9925"/>
    <cellStyle name="Millares 14 2 2 2 2 2 9 2" xfId="9926"/>
    <cellStyle name="Millares 14 2 2 2 2 3" xfId="9927"/>
    <cellStyle name="Millares 14 2 2 2 2 3 10" xfId="9928"/>
    <cellStyle name="Millares 14 2 2 2 2 3 10 2" xfId="9929"/>
    <cellStyle name="Millares 14 2 2 2 2 3 11" xfId="9930"/>
    <cellStyle name="Millares 14 2 2 2 2 3 2" xfId="9931"/>
    <cellStyle name="Millares 14 2 2 2 2 3 2 2" xfId="9932"/>
    <cellStyle name="Millares 14 2 2 2 2 3 3" xfId="9933"/>
    <cellStyle name="Millares 14 2 2 2 2 3 3 2" xfId="9934"/>
    <cellStyle name="Millares 14 2 2 2 2 3 4" xfId="9935"/>
    <cellStyle name="Millares 14 2 2 2 2 3 4 2" xfId="9936"/>
    <cellStyle name="Millares 14 2 2 2 2 3 5" xfId="9937"/>
    <cellStyle name="Millares 14 2 2 2 2 3 5 2" xfId="9938"/>
    <cellStyle name="Millares 14 2 2 2 2 3 6" xfId="9939"/>
    <cellStyle name="Millares 14 2 2 2 2 3 6 2" xfId="9940"/>
    <cellStyle name="Millares 14 2 2 2 2 3 7" xfId="9941"/>
    <cellStyle name="Millares 14 2 2 2 2 3 7 2" xfId="9942"/>
    <cellStyle name="Millares 14 2 2 2 2 3 8" xfId="9943"/>
    <cellStyle name="Millares 14 2 2 2 2 3 8 2" xfId="9944"/>
    <cellStyle name="Millares 14 2 2 2 2 3 9" xfId="9945"/>
    <cellStyle name="Millares 14 2 2 2 2 3 9 2" xfId="9946"/>
    <cellStyle name="Millares 14 2 2 2 2 4" xfId="9947"/>
    <cellStyle name="Millares 14 2 2 2 2 4 2" xfId="9948"/>
    <cellStyle name="Millares 14 2 2 2 2 5" xfId="9949"/>
    <cellStyle name="Millares 14 2 2 2 2 5 2" xfId="9950"/>
    <cellStyle name="Millares 14 2 2 2 2 6" xfId="9951"/>
    <cellStyle name="Millares 14 2 2 2 2 6 2" xfId="9952"/>
    <cellStyle name="Millares 14 2 2 2 2 7" xfId="9953"/>
    <cellStyle name="Millares 14 2 2 2 2 7 2" xfId="9954"/>
    <cellStyle name="Millares 14 2 2 2 2 8" xfId="9955"/>
    <cellStyle name="Millares 14 2 2 2 2 8 2" xfId="9956"/>
    <cellStyle name="Millares 14 2 2 2 2 9" xfId="9957"/>
    <cellStyle name="Millares 14 2 2 2 2 9 2" xfId="9958"/>
    <cellStyle name="Millares 14 2 2 2 20" xfId="9959"/>
    <cellStyle name="Millares 14 2 2 2 20 2" xfId="9960"/>
    <cellStyle name="Millares 14 2 2 2 21" xfId="9961"/>
    <cellStyle name="Millares 14 2 2 2 21 2" xfId="9962"/>
    <cellStyle name="Millares 14 2 2 2 22" xfId="9963"/>
    <cellStyle name="Millares 14 2 2 2 22 2" xfId="9964"/>
    <cellStyle name="Millares 14 2 2 2 23" xfId="9965"/>
    <cellStyle name="Millares 14 2 2 2 3" xfId="9966"/>
    <cellStyle name="Millares 14 2 2 2 3 10" xfId="9967"/>
    <cellStyle name="Millares 14 2 2 2 3 10 2" xfId="9968"/>
    <cellStyle name="Millares 14 2 2 2 3 11" xfId="9969"/>
    <cellStyle name="Millares 14 2 2 2 3 2" xfId="9970"/>
    <cellStyle name="Millares 14 2 2 2 3 2 2" xfId="9971"/>
    <cellStyle name="Millares 14 2 2 2 3 3" xfId="9972"/>
    <cellStyle name="Millares 14 2 2 2 3 3 2" xfId="9973"/>
    <cellStyle name="Millares 14 2 2 2 3 4" xfId="9974"/>
    <cellStyle name="Millares 14 2 2 2 3 4 2" xfId="9975"/>
    <cellStyle name="Millares 14 2 2 2 3 5" xfId="9976"/>
    <cellStyle name="Millares 14 2 2 2 3 5 2" xfId="9977"/>
    <cellStyle name="Millares 14 2 2 2 3 6" xfId="9978"/>
    <cellStyle name="Millares 14 2 2 2 3 6 2" xfId="9979"/>
    <cellStyle name="Millares 14 2 2 2 3 7" xfId="9980"/>
    <cellStyle name="Millares 14 2 2 2 3 7 2" xfId="9981"/>
    <cellStyle name="Millares 14 2 2 2 3 8" xfId="9982"/>
    <cellStyle name="Millares 14 2 2 2 3 8 2" xfId="9983"/>
    <cellStyle name="Millares 14 2 2 2 3 9" xfId="9984"/>
    <cellStyle name="Millares 14 2 2 2 3 9 2" xfId="9985"/>
    <cellStyle name="Millares 14 2 2 2 4" xfId="9986"/>
    <cellStyle name="Millares 14 2 2 2 4 10" xfId="9987"/>
    <cellStyle name="Millares 14 2 2 2 4 10 2" xfId="9988"/>
    <cellStyle name="Millares 14 2 2 2 4 11" xfId="9989"/>
    <cellStyle name="Millares 14 2 2 2 4 2" xfId="9990"/>
    <cellStyle name="Millares 14 2 2 2 4 2 2" xfId="9991"/>
    <cellStyle name="Millares 14 2 2 2 4 3" xfId="9992"/>
    <cellStyle name="Millares 14 2 2 2 4 3 2" xfId="9993"/>
    <cellStyle name="Millares 14 2 2 2 4 4" xfId="9994"/>
    <cellStyle name="Millares 14 2 2 2 4 4 2" xfId="9995"/>
    <cellStyle name="Millares 14 2 2 2 4 5" xfId="9996"/>
    <cellStyle name="Millares 14 2 2 2 4 5 2" xfId="9997"/>
    <cellStyle name="Millares 14 2 2 2 4 6" xfId="9998"/>
    <cellStyle name="Millares 14 2 2 2 4 6 2" xfId="9999"/>
    <cellStyle name="Millares 14 2 2 2 4 7" xfId="10000"/>
    <cellStyle name="Millares 14 2 2 2 4 7 2" xfId="10001"/>
    <cellStyle name="Millares 14 2 2 2 4 8" xfId="10002"/>
    <cellStyle name="Millares 14 2 2 2 4 8 2" xfId="10003"/>
    <cellStyle name="Millares 14 2 2 2 4 9" xfId="10004"/>
    <cellStyle name="Millares 14 2 2 2 4 9 2" xfId="10005"/>
    <cellStyle name="Millares 14 2 2 2 5" xfId="10006"/>
    <cellStyle name="Millares 14 2 2 2 5 2" xfId="10007"/>
    <cellStyle name="Millares 14 2 2 2 6" xfId="10008"/>
    <cellStyle name="Millares 14 2 2 2 6 2" xfId="10009"/>
    <cellStyle name="Millares 14 2 2 2 7" xfId="10010"/>
    <cellStyle name="Millares 14 2 2 2 7 2" xfId="10011"/>
    <cellStyle name="Millares 14 2 2 2 8" xfId="10012"/>
    <cellStyle name="Millares 14 2 2 2 8 2" xfId="10013"/>
    <cellStyle name="Millares 14 2 2 2 9" xfId="10014"/>
    <cellStyle name="Millares 14 2 2 2 9 2" xfId="10015"/>
    <cellStyle name="Millares 14 2 2 20" xfId="10016"/>
    <cellStyle name="Millares 14 2 2 20 2" xfId="10017"/>
    <cellStyle name="Millares 14 2 2 21" xfId="10018"/>
    <cellStyle name="Millares 14 2 2 21 2" xfId="10019"/>
    <cellStyle name="Millares 14 2 2 22" xfId="10020"/>
    <cellStyle name="Millares 14 2 2 22 2" xfId="10021"/>
    <cellStyle name="Millares 14 2 2 23" xfId="10022"/>
    <cellStyle name="Millares 14 2 2 23 2" xfId="10023"/>
    <cellStyle name="Millares 14 2 2 24" xfId="10024"/>
    <cellStyle name="Millares 14 2 2 24 2" xfId="10025"/>
    <cellStyle name="Millares 14 2 2 25" xfId="10026"/>
    <cellStyle name="Millares 14 2 2 3" xfId="10027"/>
    <cellStyle name="Millares 14 2 2 3 10" xfId="10028"/>
    <cellStyle name="Millares 14 2 2 3 10 2" xfId="10029"/>
    <cellStyle name="Millares 14 2 2 3 11" xfId="10030"/>
    <cellStyle name="Millares 14 2 2 3 11 2" xfId="10031"/>
    <cellStyle name="Millares 14 2 2 3 12" xfId="10032"/>
    <cellStyle name="Millares 14 2 2 3 12 2" xfId="10033"/>
    <cellStyle name="Millares 14 2 2 3 13" xfId="10034"/>
    <cellStyle name="Millares 14 2 2 3 13 2" xfId="10035"/>
    <cellStyle name="Millares 14 2 2 3 14" xfId="10036"/>
    <cellStyle name="Millares 14 2 2 3 14 2" xfId="10037"/>
    <cellStyle name="Millares 14 2 2 3 15" xfId="10038"/>
    <cellStyle name="Millares 14 2 2 3 15 2" xfId="10039"/>
    <cellStyle name="Millares 14 2 2 3 16" xfId="10040"/>
    <cellStyle name="Millares 14 2 2 3 16 2" xfId="10041"/>
    <cellStyle name="Millares 14 2 2 3 17" xfId="10042"/>
    <cellStyle name="Millares 14 2 2 3 17 2" xfId="10043"/>
    <cellStyle name="Millares 14 2 2 3 18" xfId="10044"/>
    <cellStyle name="Millares 14 2 2 3 18 2" xfId="10045"/>
    <cellStyle name="Millares 14 2 2 3 19" xfId="10046"/>
    <cellStyle name="Millares 14 2 2 3 19 2" xfId="10047"/>
    <cellStyle name="Millares 14 2 2 3 2" xfId="10048"/>
    <cellStyle name="Millares 14 2 2 3 2 10" xfId="10049"/>
    <cellStyle name="Millares 14 2 2 3 2 10 2" xfId="10050"/>
    <cellStyle name="Millares 14 2 2 3 2 11" xfId="10051"/>
    <cellStyle name="Millares 14 2 2 3 2 11 2" xfId="10052"/>
    <cellStyle name="Millares 14 2 2 3 2 12" xfId="10053"/>
    <cellStyle name="Millares 14 2 2 3 2 12 2" xfId="10054"/>
    <cellStyle name="Millares 14 2 2 3 2 13" xfId="10055"/>
    <cellStyle name="Millares 14 2 2 3 2 2" xfId="10056"/>
    <cellStyle name="Millares 14 2 2 3 2 2 10" xfId="10057"/>
    <cellStyle name="Millares 14 2 2 3 2 2 10 2" xfId="10058"/>
    <cellStyle name="Millares 14 2 2 3 2 2 11" xfId="10059"/>
    <cellStyle name="Millares 14 2 2 3 2 2 2" xfId="10060"/>
    <cellStyle name="Millares 14 2 2 3 2 2 2 2" xfId="10061"/>
    <cellStyle name="Millares 14 2 2 3 2 2 3" xfId="10062"/>
    <cellStyle name="Millares 14 2 2 3 2 2 3 2" xfId="10063"/>
    <cellStyle name="Millares 14 2 2 3 2 2 4" xfId="10064"/>
    <cellStyle name="Millares 14 2 2 3 2 2 4 2" xfId="10065"/>
    <cellStyle name="Millares 14 2 2 3 2 2 5" xfId="10066"/>
    <cellStyle name="Millares 14 2 2 3 2 2 5 2" xfId="10067"/>
    <cellStyle name="Millares 14 2 2 3 2 2 6" xfId="10068"/>
    <cellStyle name="Millares 14 2 2 3 2 2 6 2" xfId="10069"/>
    <cellStyle name="Millares 14 2 2 3 2 2 7" xfId="10070"/>
    <cellStyle name="Millares 14 2 2 3 2 2 7 2" xfId="10071"/>
    <cellStyle name="Millares 14 2 2 3 2 2 8" xfId="10072"/>
    <cellStyle name="Millares 14 2 2 3 2 2 8 2" xfId="10073"/>
    <cellStyle name="Millares 14 2 2 3 2 2 9" xfId="10074"/>
    <cellStyle name="Millares 14 2 2 3 2 2 9 2" xfId="10075"/>
    <cellStyle name="Millares 14 2 2 3 2 3" xfId="10076"/>
    <cellStyle name="Millares 14 2 2 3 2 3 10" xfId="10077"/>
    <cellStyle name="Millares 14 2 2 3 2 3 10 2" xfId="10078"/>
    <cellStyle name="Millares 14 2 2 3 2 3 11" xfId="10079"/>
    <cellStyle name="Millares 14 2 2 3 2 3 2" xfId="10080"/>
    <cellStyle name="Millares 14 2 2 3 2 3 2 2" xfId="10081"/>
    <cellStyle name="Millares 14 2 2 3 2 3 3" xfId="10082"/>
    <cellStyle name="Millares 14 2 2 3 2 3 3 2" xfId="10083"/>
    <cellStyle name="Millares 14 2 2 3 2 3 4" xfId="10084"/>
    <cellStyle name="Millares 14 2 2 3 2 3 4 2" xfId="10085"/>
    <cellStyle name="Millares 14 2 2 3 2 3 5" xfId="10086"/>
    <cellStyle name="Millares 14 2 2 3 2 3 5 2" xfId="10087"/>
    <cellStyle name="Millares 14 2 2 3 2 3 6" xfId="10088"/>
    <cellStyle name="Millares 14 2 2 3 2 3 6 2" xfId="10089"/>
    <cellStyle name="Millares 14 2 2 3 2 3 7" xfId="10090"/>
    <cellStyle name="Millares 14 2 2 3 2 3 7 2" xfId="10091"/>
    <cellStyle name="Millares 14 2 2 3 2 3 8" xfId="10092"/>
    <cellStyle name="Millares 14 2 2 3 2 3 8 2" xfId="10093"/>
    <cellStyle name="Millares 14 2 2 3 2 3 9" xfId="10094"/>
    <cellStyle name="Millares 14 2 2 3 2 3 9 2" xfId="10095"/>
    <cellStyle name="Millares 14 2 2 3 2 4" xfId="10096"/>
    <cellStyle name="Millares 14 2 2 3 2 4 2" xfId="10097"/>
    <cellStyle name="Millares 14 2 2 3 2 5" xfId="10098"/>
    <cellStyle name="Millares 14 2 2 3 2 5 2" xfId="10099"/>
    <cellStyle name="Millares 14 2 2 3 2 6" xfId="10100"/>
    <cellStyle name="Millares 14 2 2 3 2 6 2" xfId="10101"/>
    <cellStyle name="Millares 14 2 2 3 2 7" xfId="10102"/>
    <cellStyle name="Millares 14 2 2 3 2 7 2" xfId="10103"/>
    <cellStyle name="Millares 14 2 2 3 2 8" xfId="10104"/>
    <cellStyle name="Millares 14 2 2 3 2 8 2" xfId="10105"/>
    <cellStyle name="Millares 14 2 2 3 2 9" xfId="10106"/>
    <cellStyle name="Millares 14 2 2 3 2 9 2" xfId="10107"/>
    <cellStyle name="Millares 14 2 2 3 20" xfId="10108"/>
    <cellStyle name="Millares 14 2 2 3 20 2" xfId="10109"/>
    <cellStyle name="Millares 14 2 2 3 21" xfId="10110"/>
    <cellStyle name="Millares 14 2 2 3 21 2" xfId="10111"/>
    <cellStyle name="Millares 14 2 2 3 22" xfId="10112"/>
    <cellStyle name="Millares 14 2 2 3 22 2" xfId="10113"/>
    <cellStyle name="Millares 14 2 2 3 23" xfId="10114"/>
    <cellStyle name="Millares 14 2 2 3 3" xfId="10115"/>
    <cellStyle name="Millares 14 2 2 3 3 10" xfId="10116"/>
    <cellStyle name="Millares 14 2 2 3 3 10 2" xfId="10117"/>
    <cellStyle name="Millares 14 2 2 3 3 11" xfId="10118"/>
    <cellStyle name="Millares 14 2 2 3 3 2" xfId="10119"/>
    <cellStyle name="Millares 14 2 2 3 3 2 2" xfId="10120"/>
    <cellStyle name="Millares 14 2 2 3 3 3" xfId="10121"/>
    <cellStyle name="Millares 14 2 2 3 3 3 2" xfId="10122"/>
    <cellStyle name="Millares 14 2 2 3 3 4" xfId="10123"/>
    <cellStyle name="Millares 14 2 2 3 3 4 2" xfId="10124"/>
    <cellStyle name="Millares 14 2 2 3 3 5" xfId="10125"/>
    <cellStyle name="Millares 14 2 2 3 3 5 2" xfId="10126"/>
    <cellStyle name="Millares 14 2 2 3 3 6" xfId="10127"/>
    <cellStyle name="Millares 14 2 2 3 3 6 2" xfId="10128"/>
    <cellStyle name="Millares 14 2 2 3 3 7" xfId="10129"/>
    <cellStyle name="Millares 14 2 2 3 3 7 2" xfId="10130"/>
    <cellStyle name="Millares 14 2 2 3 3 8" xfId="10131"/>
    <cellStyle name="Millares 14 2 2 3 3 8 2" xfId="10132"/>
    <cellStyle name="Millares 14 2 2 3 3 9" xfId="10133"/>
    <cellStyle name="Millares 14 2 2 3 3 9 2" xfId="10134"/>
    <cellStyle name="Millares 14 2 2 3 4" xfId="10135"/>
    <cellStyle name="Millares 14 2 2 3 4 10" xfId="10136"/>
    <cellStyle name="Millares 14 2 2 3 4 10 2" xfId="10137"/>
    <cellStyle name="Millares 14 2 2 3 4 11" xfId="10138"/>
    <cellStyle name="Millares 14 2 2 3 4 2" xfId="10139"/>
    <cellStyle name="Millares 14 2 2 3 4 2 2" xfId="10140"/>
    <cellStyle name="Millares 14 2 2 3 4 3" xfId="10141"/>
    <cellStyle name="Millares 14 2 2 3 4 3 2" xfId="10142"/>
    <cellStyle name="Millares 14 2 2 3 4 4" xfId="10143"/>
    <cellStyle name="Millares 14 2 2 3 4 4 2" xfId="10144"/>
    <cellStyle name="Millares 14 2 2 3 4 5" xfId="10145"/>
    <cellStyle name="Millares 14 2 2 3 4 5 2" xfId="10146"/>
    <cellStyle name="Millares 14 2 2 3 4 6" xfId="10147"/>
    <cellStyle name="Millares 14 2 2 3 4 6 2" xfId="10148"/>
    <cellStyle name="Millares 14 2 2 3 4 7" xfId="10149"/>
    <cellStyle name="Millares 14 2 2 3 4 7 2" xfId="10150"/>
    <cellStyle name="Millares 14 2 2 3 4 8" xfId="10151"/>
    <cellStyle name="Millares 14 2 2 3 4 8 2" xfId="10152"/>
    <cellStyle name="Millares 14 2 2 3 4 9" xfId="10153"/>
    <cellStyle name="Millares 14 2 2 3 4 9 2" xfId="10154"/>
    <cellStyle name="Millares 14 2 2 3 5" xfId="10155"/>
    <cellStyle name="Millares 14 2 2 3 5 2" xfId="10156"/>
    <cellStyle name="Millares 14 2 2 3 6" xfId="10157"/>
    <cellStyle name="Millares 14 2 2 3 6 2" xfId="10158"/>
    <cellStyle name="Millares 14 2 2 3 7" xfId="10159"/>
    <cellStyle name="Millares 14 2 2 3 7 2" xfId="10160"/>
    <cellStyle name="Millares 14 2 2 3 8" xfId="10161"/>
    <cellStyle name="Millares 14 2 2 3 8 2" xfId="10162"/>
    <cellStyle name="Millares 14 2 2 3 9" xfId="10163"/>
    <cellStyle name="Millares 14 2 2 3 9 2" xfId="10164"/>
    <cellStyle name="Millares 14 2 2 4" xfId="10165"/>
    <cellStyle name="Millares 14 2 2 4 10" xfId="10166"/>
    <cellStyle name="Millares 14 2 2 4 10 2" xfId="10167"/>
    <cellStyle name="Millares 14 2 2 4 11" xfId="10168"/>
    <cellStyle name="Millares 14 2 2 4 11 2" xfId="10169"/>
    <cellStyle name="Millares 14 2 2 4 12" xfId="10170"/>
    <cellStyle name="Millares 14 2 2 4 12 2" xfId="10171"/>
    <cellStyle name="Millares 14 2 2 4 13" xfId="10172"/>
    <cellStyle name="Millares 14 2 2 4 2" xfId="10173"/>
    <cellStyle name="Millares 14 2 2 4 2 10" xfId="10174"/>
    <cellStyle name="Millares 14 2 2 4 2 10 2" xfId="10175"/>
    <cellStyle name="Millares 14 2 2 4 2 11" xfId="10176"/>
    <cellStyle name="Millares 14 2 2 4 2 2" xfId="10177"/>
    <cellStyle name="Millares 14 2 2 4 2 2 2" xfId="10178"/>
    <cellStyle name="Millares 14 2 2 4 2 3" xfId="10179"/>
    <cellStyle name="Millares 14 2 2 4 2 3 2" xfId="10180"/>
    <cellStyle name="Millares 14 2 2 4 2 4" xfId="10181"/>
    <cellStyle name="Millares 14 2 2 4 2 4 2" xfId="10182"/>
    <cellStyle name="Millares 14 2 2 4 2 5" xfId="10183"/>
    <cellStyle name="Millares 14 2 2 4 2 5 2" xfId="10184"/>
    <cellStyle name="Millares 14 2 2 4 2 6" xfId="10185"/>
    <cellStyle name="Millares 14 2 2 4 2 6 2" xfId="10186"/>
    <cellStyle name="Millares 14 2 2 4 2 7" xfId="10187"/>
    <cellStyle name="Millares 14 2 2 4 2 7 2" xfId="10188"/>
    <cellStyle name="Millares 14 2 2 4 2 8" xfId="10189"/>
    <cellStyle name="Millares 14 2 2 4 2 8 2" xfId="10190"/>
    <cellStyle name="Millares 14 2 2 4 2 9" xfId="10191"/>
    <cellStyle name="Millares 14 2 2 4 2 9 2" xfId="10192"/>
    <cellStyle name="Millares 14 2 2 4 3" xfId="10193"/>
    <cellStyle name="Millares 14 2 2 4 3 10" xfId="10194"/>
    <cellStyle name="Millares 14 2 2 4 3 10 2" xfId="10195"/>
    <cellStyle name="Millares 14 2 2 4 3 11" xfId="10196"/>
    <cellStyle name="Millares 14 2 2 4 3 2" xfId="10197"/>
    <cellStyle name="Millares 14 2 2 4 3 2 2" xfId="10198"/>
    <cellStyle name="Millares 14 2 2 4 3 3" xfId="10199"/>
    <cellStyle name="Millares 14 2 2 4 3 3 2" xfId="10200"/>
    <cellStyle name="Millares 14 2 2 4 3 4" xfId="10201"/>
    <cellStyle name="Millares 14 2 2 4 3 4 2" xfId="10202"/>
    <cellStyle name="Millares 14 2 2 4 3 5" xfId="10203"/>
    <cellStyle name="Millares 14 2 2 4 3 5 2" xfId="10204"/>
    <cellStyle name="Millares 14 2 2 4 3 6" xfId="10205"/>
    <cellStyle name="Millares 14 2 2 4 3 6 2" xfId="10206"/>
    <cellStyle name="Millares 14 2 2 4 3 7" xfId="10207"/>
    <cellStyle name="Millares 14 2 2 4 3 7 2" xfId="10208"/>
    <cellStyle name="Millares 14 2 2 4 3 8" xfId="10209"/>
    <cellStyle name="Millares 14 2 2 4 3 8 2" xfId="10210"/>
    <cellStyle name="Millares 14 2 2 4 3 9" xfId="10211"/>
    <cellStyle name="Millares 14 2 2 4 3 9 2" xfId="10212"/>
    <cellStyle name="Millares 14 2 2 4 4" xfId="10213"/>
    <cellStyle name="Millares 14 2 2 4 4 2" xfId="10214"/>
    <cellStyle name="Millares 14 2 2 4 5" xfId="10215"/>
    <cellStyle name="Millares 14 2 2 4 5 2" xfId="10216"/>
    <cellStyle name="Millares 14 2 2 4 6" xfId="10217"/>
    <cellStyle name="Millares 14 2 2 4 6 2" xfId="10218"/>
    <cellStyle name="Millares 14 2 2 4 7" xfId="10219"/>
    <cellStyle name="Millares 14 2 2 4 7 2" xfId="10220"/>
    <cellStyle name="Millares 14 2 2 4 8" xfId="10221"/>
    <cellStyle name="Millares 14 2 2 4 8 2" xfId="10222"/>
    <cellStyle name="Millares 14 2 2 4 9" xfId="10223"/>
    <cellStyle name="Millares 14 2 2 4 9 2" xfId="10224"/>
    <cellStyle name="Millares 14 2 2 5" xfId="10225"/>
    <cellStyle name="Millares 14 2 2 5 10" xfId="10226"/>
    <cellStyle name="Millares 14 2 2 5 10 2" xfId="10227"/>
    <cellStyle name="Millares 14 2 2 5 11" xfId="10228"/>
    <cellStyle name="Millares 14 2 2 5 2" xfId="10229"/>
    <cellStyle name="Millares 14 2 2 5 2 2" xfId="10230"/>
    <cellStyle name="Millares 14 2 2 5 3" xfId="10231"/>
    <cellStyle name="Millares 14 2 2 5 3 2" xfId="10232"/>
    <cellStyle name="Millares 14 2 2 5 4" xfId="10233"/>
    <cellStyle name="Millares 14 2 2 5 4 2" xfId="10234"/>
    <cellStyle name="Millares 14 2 2 5 5" xfId="10235"/>
    <cellStyle name="Millares 14 2 2 5 5 2" xfId="10236"/>
    <cellStyle name="Millares 14 2 2 5 6" xfId="10237"/>
    <cellStyle name="Millares 14 2 2 5 6 2" xfId="10238"/>
    <cellStyle name="Millares 14 2 2 5 7" xfId="10239"/>
    <cellStyle name="Millares 14 2 2 5 7 2" xfId="10240"/>
    <cellStyle name="Millares 14 2 2 5 8" xfId="10241"/>
    <cellStyle name="Millares 14 2 2 5 8 2" xfId="10242"/>
    <cellStyle name="Millares 14 2 2 5 9" xfId="10243"/>
    <cellStyle name="Millares 14 2 2 5 9 2" xfId="10244"/>
    <cellStyle name="Millares 14 2 2 6" xfId="10245"/>
    <cellStyle name="Millares 14 2 2 6 10" xfId="10246"/>
    <cellStyle name="Millares 14 2 2 6 10 2" xfId="10247"/>
    <cellStyle name="Millares 14 2 2 6 11" xfId="10248"/>
    <cellStyle name="Millares 14 2 2 6 2" xfId="10249"/>
    <cellStyle name="Millares 14 2 2 6 2 2" xfId="10250"/>
    <cellStyle name="Millares 14 2 2 6 3" xfId="10251"/>
    <cellStyle name="Millares 14 2 2 6 3 2" xfId="10252"/>
    <cellStyle name="Millares 14 2 2 6 4" xfId="10253"/>
    <cellStyle name="Millares 14 2 2 6 4 2" xfId="10254"/>
    <cellStyle name="Millares 14 2 2 6 5" xfId="10255"/>
    <cellStyle name="Millares 14 2 2 6 5 2" xfId="10256"/>
    <cellStyle name="Millares 14 2 2 6 6" xfId="10257"/>
    <cellStyle name="Millares 14 2 2 6 6 2" xfId="10258"/>
    <cellStyle name="Millares 14 2 2 6 7" xfId="10259"/>
    <cellStyle name="Millares 14 2 2 6 7 2" xfId="10260"/>
    <cellStyle name="Millares 14 2 2 6 8" xfId="10261"/>
    <cellStyle name="Millares 14 2 2 6 8 2" xfId="10262"/>
    <cellStyle name="Millares 14 2 2 6 9" xfId="10263"/>
    <cellStyle name="Millares 14 2 2 6 9 2" xfId="10264"/>
    <cellStyle name="Millares 14 2 2 7" xfId="10265"/>
    <cellStyle name="Millares 14 2 2 7 2" xfId="10266"/>
    <cellStyle name="Millares 14 2 2 8" xfId="10267"/>
    <cellStyle name="Millares 14 2 2 8 2" xfId="10268"/>
    <cellStyle name="Millares 14 2 2 9" xfId="10269"/>
    <cellStyle name="Millares 14 2 2 9 2" xfId="10270"/>
    <cellStyle name="Millares 14 2 20" xfId="10271"/>
    <cellStyle name="Millares 14 2 20 2" xfId="10272"/>
    <cellStyle name="Millares 14 2 21" xfId="10273"/>
    <cellStyle name="Millares 14 2 21 2" xfId="10274"/>
    <cellStyle name="Millares 14 2 22" xfId="10275"/>
    <cellStyle name="Millares 14 2 22 2" xfId="10276"/>
    <cellStyle name="Millares 14 2 23" xfId="10277"/>
    <cellStyle name="Millares 14 2 23 2" xfId="10278"/>
    <cellStyle name="Millares 14 2 24" xfId="10279"/>
    <cellStyle name="Millares 14 2 24 2" xfId="10280"/>
    <cellStyle name="Millares 14 2 25" xfId="10281"/>
    <cellStyle name="Millares 14 2 25 2" xfId="10282"/>
    <cellStyle name="Millares 14 2 26" xfId="10283"/>
    <cellStyle name="Millares 14 2 3" xfId="10284"/>
    <cellStyle name="Millares 14 2 3 10" xfId="10285"/>
    <cellStyle name="Millares 14 2 3 10 2" xfId="10286"/>
    <cellStyle name="Millares 14 2 3 11" xfId="10287"/>
    <cellStyle name="Millares 14 2 3 11 2" xfId="10288"/>
    <cellStyle name="Millares 14 2 3 12" xfId="10289"/>
    <cellStyle name="Millares 14 2 3 12 2" xfId="10290"/>
    <cellStyle name="Millares 14 2 3 13" xfId="10291"/>
    <cellStyle name="Millares 14 2 3 13 2" xfId="10292"/>
    <cellStyle name="Millares 14 2 3 14" xfId="10293"/>
    <cellStyle name="Millares 14 2 3 14 2" xfId="10294"/>
    <cellStyle name="Millares 14 2 3 15" xfId="10295"/>
    <cellStyle name="Millares 14 2 3 15 2" xfId="10296"/>
    <cellStyle name="Millares 14 2 3 16" xfId="10297"/>
    <cellStyle name="Millares 14 2 3 16 2" xfId="10298"/>
    <cellStyle name="Millares 14 2 3 17" xfId="10299"/>
    <cellStyle name="Millares 14 2 3 17 2" xfId="10300"/>
    <cellStyle name="Millares 14 2 3 18" xfId="10301"/>
    <cellStyle name="Millares 14 2 3 18 2" xfId="10302"/>
    <cellStyle name="Millares 14 2 3 19" xfId="10303"/>
    <cellStyle name="Millares 14 2 3 19 2" xfId="10304"/>
    <cellStyle name="Millares 14 2 3 2" xfId="10305"/>
    <cellStyle name="Millares 14 2 3 2 10" xfId="10306"/>
    <cellStyle name="Millares 14 2 3 2 10 2" xfId="10307"/>
    <cellStyle name="Millares 14 2 3 2 11" xfId="10308"/>
    <cellStyle name="Millares 14 2 3 2 11 2" xfId="10309"/>
    <cellStyle name="Millares 14 2 3 2 12" xfId="10310"/>
    <cellStyle name="Millares 14 2 3 2 12 2" xfId="10311"/>
    <cellStyle name="Millares 14 2 3 2 13" xfId="10312"/>
    <cellStyle name="Millares 14 2 3 2 2" xfId="10313"/>
    <cellStyle name="Millares 14 2 3 2 2 10" xfId="10314"/>
    <cellStyle name="Millares 14 2 3 2 2 10 2" xfId="10315"/>
    <cellStyle name="Millares 14 2 3 2 2 11" xfId="10316"/>
    <cellStyle name="Millares 14 2 3 2 2 2" xfId="10317"/>
    <cellStyle name="Millares 14 2 3 2 2 2 2" xfId="10318"/>
    <cellStyle name="Millares 14 2 3 2 2 3" xfId="10319"/>
    <cellStyle name="Millares 14 2 3 2 2 3 2" xfId="10320"/>
    <cellStyle name="Millares 14 2 3 2 2 4" xfId="10321"/>
    <cellStyle name="Millares 14 2 3 2 2 4 2" xfId="10322"/>
    <cellStyle name="Millares 14 2 3 2 2 5" xfId="10323"/>
    <cellStyle name="Millares 14 2 3 2 2 5 2" xfId="10324"/>
    <cellStyle name="Millares 14 2 3 2 2 6" xfId="10325"/>
    <cellStyle name="Millares 14 2 3 2 2 6 2" xfId="10326"/>
    <cellStyle name="Millares 14 2 3 2 2 7" xfId="10327"/>
    <cellStyle name="Millares 14 2 3 2 2 7 2" xfId="10328"/>
    <cellStyle name="Millares 14 2 3 2 2 8" xfId="10329"/>
    <cellStyle name="Millares 14 2 3 2 2 8 2" xfId="10330"/>
    <cellStyle name="Millares 14 2 3 2 2 9" xfId="10331"/>
    <cellStyle name="Millares 14 2 3 2 2 9 2" xfId="10332"/>
    <cellStyle name="Millares 14 2 3 2 3" xfId="10333"/>
    <cellStyle name="Millares 14 2 3 2 3 10" xfId="10334"/>
    <cellStyle name="Millares 14 2 3 2 3 10 2" xfId="10335"/>
    <cellStyle name="Millares 14 2 3 2 3 11" xfId="10336"/>
    <cellStyle name="Millares 14 2 3 2 3 2" xfId="10337"/>
    <cellStyle name="Millares 14 2 3 2 3 2 2" xfId="10338"/>
    <cellStyle name="Millares 14 2 3 2 3 3" xfId="10339"/>
    <cellStyle name="Millares 14 2 3 2 3 3 2" xfId="10340"/>
    <cellStyle name="Millares 14 2 3 2 3 4" xfId="10341"/>
    <cellStyle name="Millares 14 2 3 2 3 4 2" xfId="10342"/>
    <cellStyle name="Millares 14 2 3 2 3 5" xfId="10343"/>
    <cellStyle name="Millares 14 2 3 2 3 5 2" xfId="10344"/>
    <cellStyle name="Millares 14 2 3 2 3 6" xfId="10345"/>
    <cellStyle name="Millares 14 2 3 2 3 6 2" xfId="10346"/>
    <cellStyle name="Millares 14 2 3 2 3 7" xfId="10347"/>
    <cellStyle name="Millares 14 2 3 2 3 7 2" xfId="10348"/>
    <cellStyle name="Millares 14 2 3 2 3 8" xfId="10349"/>
    <cellStyle name="Millares 14 2 3 2 3 8 2" xfId="10350"/>
    <cellStyle name="Millares 14 2 3 2 3 9" xfId="10351"/>
    <cellStyle name="Millares 14 2 3 2 3 9 2" xfId="10352"/>
    <cellStyle name="Millares 14 2 3 2 4" xfId="10353"/>
    <cellStyle name="Millares 14 2 3 2 4 2" xfId="10354"/>
    <cellStyle name="Millares 14 2 3 2 5" xfId="10355"/>
    <cellStyle name="Millares 14 2 3 2 5 2" xfId="10356"/>
    <cellStyle name="Millares 14 2 3 2 6" xfId="10357"/>
    <cellStyle name="Millares 14 2 3 2 6 2" xfId="10358"/>
    <cellStyle name="Millares 14 2 3 2 7" xfId="10359"/>
    <cellStyle name="Millares 14 2 3 2 7 2" xfId="10360"/>
    <cellStyle name="Millares 14 2 3 2 8" xfId="10361"/>
    <cellStyle name="Millares 14 2 3 2 8 2" xfId="10362"/>
    <cellStyle name="Millares 14 2 3 2 9" xfId="10363"/>
    <cellStyle name="Millares 14 2 3 2 9 2" xfId="10364"/>
    <cellStyle name="Millares 14 2 3 20" xfId="10365"/>
    <cellStyle name="Millares 14 2 3 20 2" xfId="10366"/>
    <cellStyle name="Millares 14 2 3 21" xfId="10367"/>
    <cellStyle name="Millares 14 2 3 21 2" xfId="10368"/>
    <cellStyle name="Millares 14 2 3 22" xfId="10369"/>
    <cellStyle name="Millares 14 2 3 22 2" xfId="10370"/>
    <cellStyle name="Millares 14 2 3 23" xfId="10371"/>
    <cellStyle name="Millares 14 2 3 3" xfId="10372"/>
    <cellStyle name="Millares 14 2 3 3 10" xfId="10373"/>
    <cellStyle name="Millares 14 2 3 3 10 2" xfId="10374"/>
    <cellStyle name="Millares 14 2 3 3 11" xfId="10375"/>
    <cellStyle name="Millares 14 2 3 3 2" xfId="10376"/>
    <cellStyle name="Millares 14 2 3 3 2 2" xfId="10377"/>
    <cellStyle name="Millares 14 2 3 3 3" xfId="10378"/>
    <cellStyle name="Millares 14 2 3 3 3 2" xfId="10379"/>
    <cellStyle name="Millares 14 2 3 3 4" xfId="10380"/>
    <cellStyle name="Millares 14 2 3 3 4 2" xfId="10381"/>
    <cellStyle name="Millares 14 2 3 3 5" xfId="10382"/>
    <cellStyle name="Millares 14 2 3 3 5 2" xfId="10383"/>
    <cellStyle name="Millares 14 2 3 3 6" xfId="10384"/>
    <cellStyle name="Millares 14 2 3 3 6 2" xfId="10385"/>
    <cellStyle name="Millares 14 2 3 3 7" xfId="10386"/>
    <cellStyle name="Millares 14 2 3 3 7 2" xfId="10387"/>
    <cellStyle name="Millares 14 2 3 3 8" xfId="10388"/>
    <cellStyle name="Millares 14 2 3 3 8 2" xfId="10389"/>
    <cellStyle name="Millares 14 2 3 3 9" xfId="10390"/>
    <cellStyle name="Millares 14 2 3 3 9 2" xfId="10391"/>
    <cellStyle name="Millares 14 2 3 4" xfId="10392"/>
    <cellStyle name="Millares 14 2 3 4 10" xfId="10393"/>
    <cellStyle name="Millares 14 2 3 4 10 2" xfId="10394"/>
    <cellStyle name="Millares 14 2 3 4 11" xfId="10395"/>
    <cellStyle name="Millares 14 2 3 4 2" xfId="10396"/>
    <cellStyle name="Millares 14 2 3 4 2 2" xfId="10397"/>
    <cellStyle name="Millares 14 2 3 4 3" xfId="10398"/>
    <cellStyle name="Millares 14 2 3 4 3 2" xfId="10399"/>
    <cellStyle name="Millares 14 2 3 4 4" xfId="10400"/>
    <cellStyle name="Millares 14 2 3 4 4 2" xfId="10401"/>
    <cellStyle name="Millares 14 2 3 4 5" xfId="10402"/>
    <cellStyle name="Millares 14 2 3 4 5 2" xfId="10403"/>
    <cellStyle name="Millares 14 2 3 4 6" xfId="10404"/>
    <cellStyle name="Millares 14 2 3 4 6 2" xfId="10405"/>
    <cellStyle name="Millares 14 2 3 4 7" xfId="10406"/>
    <cellStyle name="Millares 14 2 3 4 7 2" xfId="10407"/>
    <cellStyle name="Millares 14 2 3 4 8" xfId="10408"/>
    <cellStyle name="Millares 14 2 3 4 8 2" xfId="10409"/>
    <cellStyle name="Millares 14 2 3 4 9" xfId="10410"/>
    <cellStyle name="Millares 14 2 3 4 9 2" xfId="10411"/>
    <cellStyle name="Millares 14 2 3 5" xfId="10412"/>
    <cellStyle name="Millares 14 2 3 5 2" xfId="10413"/>
    <cellStyle name="Millares 14 2 3 6" xfId="10414"/>
    <cellStyle name="Millares 14 2 3 6 2" xfId="10415"/>
    <cellStyle name="Millares 14 2 3 7" xfId="10416"/>
    <cellStyle name="Millares 14 2 3 7 2" xfId="10417"/>
    <cellStyle name="Millares 14 2 3 8" xfId="10418"/>
    <cellStyle name="Millares 14 2 3 8 2" xfId="10419"/>
    <cellStyle name="Millares 14 2 3 9" xfId="10420"/>
    <cellStyle name="Millares 14 2 3 9 2" xfId="10421"/>
    <cellStyle name="Millares 14 2 4" xfId="10422"/>
    <cellStyle name="Millares 14 2 4 10" xfId="10423"/>
    <cellStyle name="Millares 14 2 4 10 2" xfId="10424"/>
    <cellStyle name="Millares 14 2 4 11" xfId="10425"/>
    <cellStyle name="Millares 14 2 4 11 2" xfId="10426"/>
    <cellStyle name="Millares 14 2 4 12" xfId="10427"/>
    <cellStyle name="Millares 14 2 4 12 2" xfId="10428"/>
    <cellStyle name="Millares 14 2 4 13" xfId="10429"/>
    <cellStyle name="Millares 14 2 4 13 2" xfId="10430"/>
    <cellStyle name="Millares 14 2 4 14" xfId="10431"/>
    <cellStyle name="Millares 14 2 4 14 2" xfId="10432"/>
    <cellStyle name="Millares 14 2 4 15" xfId="10433"/>
    <cellStyle name="Millares 14 2 4 15 2" xfId="10434"/>
    <cellStyle name="Millares 14 2 4 16" xfId="10435"/>
    <cellStyle name="Millares 14 2 4 16 2" xfId="10436"/>
    <cellStyle name="Millares 14 2 4 17" xfId="10437"/>
    <cellStyle name="Millares 14 2 4 17 2" xfId="10438"/>
    <cellStyle name="Millares 14 2 4 18" xfId="10439"/>
    <cellStyle name="Millares 14 2 4 18 2" xfId="10440"/>
    <cellStyle name="Millares 14 2 4 19" xfId="10441"/>
    <cellStyle name="Millares 14 2 4 19 2" xfId="10442"/>
    <cellStyle name="Millares 14 2 4 2" xfId="10443"/>
    <cellStyle name="Millares 14 2 4 2 10" xfId="10444"/>
    <cellStyle name="Millares 14 2 4 2 10 2" xfId="10445"/>
    <cellStyle name="Millares 14 2 4 2 11" xfId="10446"/>
    <cellStyle name="Millares 14 2 4 2 11 2" xfId="10447"/>
    <cellStyle name="Millares 14 2 4 2 12" xfId="10448"/>
    <cellStyle name="Millares 14 2 4 2 12 2" xfId="10449"/>
    <cellStyle name="Millares 14 2 4 2 13" xfId="10450"/>
    <cellStyle name="Millares 14 2 4 2 2" xfId="10451"/>
    <cellStyle name="Millares 14 2 4 2 2 10" xfId="10452"/>
    <cellStyle name="Millares 14 2 4 2 2 10 2" xfId="10453"/>
    <cellStyle name="Millares 14 2 4 2 2 11" xfId="10454"/>
    <cellStyle name="Millares 14 2 4 2 2 2" xfId="10455"/>
    <cellStyle name="Millares 14 2 4 2 2 2 2" xfId="10456"/>
    <cellStyle name="Millares 14 2 4 2 2 3" xfId="10457"/>
    <cellStyle name="Millares 14 2 4 2 2 3 2" xfId="10458"/>
    <cellStyle name="Millares 14 2 4 2 2 4" xfId="10459"/>
    <cellStyle name="Millares 14 2 4 2 2 4 2" xfId="10460"/>
    <cellStyle name="Millares 14 2 4 2 2 5" xfId="10461"/>
    <cellStyle name="Millares 14 2 4 2 2 5 2" xfId="10462"/>
    <cellStyle name="Millares 14 2 4 2 2 6" xfId="10463"/>
    <cellStyle name="Millares 14 2 4 2 2 6 2" xfId="10464"/>
    <cellStyle name="Millares 14 2 4 2 2 7" xfId="10465"/>
    <cellStyle name="Millares 14 2 4 2 2 7 2" xfId="10466"/>
    <cellStyle name="Millares 14 2 4 2 2 8" xfId="10467"/>
    <cellStyle name="Millares 14 2 4 2 2 8 2" xfId="10468"/>
    <cellStyle name="Millares 14 2 4 2 2 9" xfId="10469"/>
    <cellStyle name="Millares 14 2 4 2 2 9 2" xfId="10470"/>
    <cellStyle name="Millares 14 2 4 2 3" xfId="10471"/>
    <cellStyle name="Millares 14 2 4 2 3 10" xfId="10472"/>
    <cellStyle name="Millares 14 2 4 2 3 10 2" xfId="10473"/>
    <cellStyle name="Millares 14 2 4 2 3 11" xfId="10474"/>
    <cellStyle name="Millares 14 2 4 2 3 2" xfId="10475"/>
    <cellStyle name="Millares 14 2 4 2 3 2 2" xfId="10476"/>
    <cellStyle name="Millares 14 2 4 2 3 3" xfId="10477"/>
    <cellStyle name="Millares 14 2 4 2 3 3 2" xfId="10478"/>
    <cellStyle name="Millares 14 2 4 2 3 4" xfId="10479"/>
    <cellStyle name="Millares 14 2 4 2 3 4 2" xfId="10480"/>
    <cellStyle name="Millares 14 2 4 2 3 5" xfId="10481"/>
    <cellStyle name="Millares 14 2 4 2 3 5 2" xfId="10482"/>
    <cellStyle name="Millares 14 2 4 2 3 6" xfId="10483"/>
    <cellStyle name="Millares 14 2 4 2 3 6 2" xfId="10484"/>
    <cellStyle name="Millares 14 2 4 2 3 7" xfId="10485"/>
    <cellStyle name="Millares 14 2 4 2 3 7 2" xfId="10486"/>
    <cellStyle name="Millares 14 2 4 2 3 8" xfId="10487"/>
    <cellStyle name="Millares 14 2 4 2 3 8 2" xfId="10488"/>
    <cellStyle name="Millares 14 2 4 2 3 9" xfId="10489"/>
    <cellStyle name="Millares 14 2 4 2 3 9 2" xfId="10490"/>
    <cellStyle name="Millares 14 2 4 2 4" xfId="10491"/>
    <cellStyle name="Millares 14 2 4 2 4 2" xfId="10492"/>
    <cellStyle name="Millares 14 2 4 2 5" xfId="10493"/>
    <cellStyle name="Millares 14 2 4 2 5 2" xfId="10494"/>
    <cellStyle name="Millares 14 2 4 2 6" xfId="10495"/>
    <cellStyle name="Millares 14 2 4 2 6 2" xfId="10496"/>
    <cellStyle name="Millares 14 2 4 2 7" xfId="10497"/>
    <cellStyle name="Millares 14 2 4 2 7 2" xfId="10498"/>
    <cellStyle name="Millares 14 2 4 2 8" xfId="10499"/>
    <cellStyle name="Millares 14 2 4 2 8 2" xfId="10500"/>
    <cellStyle name="Millares 14 2 4 2 9" xfId="10501"/>
    <cellStyle name="Millares 14 2 4 2 9 2" xfId="10502"/>
    <cellStyle name="Millares 14 2 4 20" xfId="10503"/>
    <cellStyle name="Millares 14 2 4 20 2" xfId="10504"/>
    <cellStyle name="Millares 14 2 4 21" xfId="10505"/>
    <cellStyle name="Millares 14 2 4 21 2" xfId="10506"/>
    <cellStyle name="Millares 14 2 4 22" xfId="10507"/>
    <cellStyle name="Millares 14 2 4 22 2" xfId="10508"/>
    <cellStyle name="Millares 14 2 4 23" xfId="10509"/>
    <cellStyle name="Millares 14 2 4 3" xfId="10510"/>
    <cellStyle name="Millares 14 2 4 3 10" xfId="10511"/>
    <cellStyle name="Millares 14 2 4 3 10 2" xfId="10512"/>
    <cellStyle name="Millares 14 2 4 3 11" xfId="10513"/>
    <cellStyle name="Millares 14 2 4 3 2" xfId="10514"/>
    <cellStyle name="Millares 14 2 4 3 2 2" xfId="10515"/>
    <cellStyle name="Millares 14 2 4 3 3" xfId="10516"/>
    <cellStyle name="Millares 14 2 4 3 3 2" xfId="10517"/>
    <cellStyle name="Millares 14 2 4 3 4" xfId="10518"/>
    <cellStyle name="Millares 14 2 4 3 4 2" xfId="10519"/>
    <cellStyle name="Millares 14 2 4 3 5" xfId="10520"/>
    <cellStyle name="Millares 14 2 4 3 5 2" xfId="10521"/>
    <cellStyle name="Millares 14 2 4 3 6" xfId="10522"/>
    <cellStyle name="Millares 14 2 4 3 6 2" xfId="10523"/>
    <cellStyle name="Millares 14 2 4 3 7" xfId="10524"/>
    <cellStyle name="Millares 14 2 4 3 7 2" xfId="10525"/>
    <cellStyle name="Millares 14 2 4 3 8" xfId="10526"/>
    <cellStyle name="Millares 14 2 4 3 8 2" xfId="10527"/>
    <cellStyle name="Millares 14 2 4 3 9" xfId="10528"/>
    <cellStyle name="Millares 14 2 4 3 9 2" xfId="10529"/>
    <cellStyle name="Millares 14 2 4 4" xfId="10530"/>
    <cellStyle name="Millares 14 2 4 4 10" xfId="10531"/>
    <cellStyle name="Millares 14 2 4 4 10 2" xfId="10532"/>
    <cellStyle name="Millares 14 2 4 4 11" xfId="10533"/>
    <cellStyle name="Millares 14 2 4 4 2" xfId="10534"/>
    <cellStyle name="Millares 14 2 4 4 2 2" xfId="10535"/>
    <cellStyle name="Millares 14 2 4 4 3" xfId="10536"/>
    <cellStyle name="Millares 14 2 4 4 3 2" xfId="10537"/>
    <cellStyle name="Millares 14 2 4 4 4" xfId="10538"/>
    <cellStyle name="Millares 14 2 4 4 4 2" xfId="10539"/>
    <cellStyle name="Millares 14 2 4 4 5" xfId="10540"/>
    <cellStyle name="Millares 14 2 4 4 5 2" xfId="10541"/>
    <cellStyle name="Millares 14 2 4 4 6" xfId="10542"/>
    <cellStyle name="Millares 14 2 4 4 6 2" xfId="10543"/>
    <cellStyle name="Millares 14 2 4 4 7" xfId="10544"/>
    <cellStyle name="Millares 14 2 4 4 7 2" xfId="10545"/>
    <cellStyle name="Millares 14 2 4 4 8" xfId="10546"/>
    <cellStyle name="Millares 14 2 4 4 8 2" xfId="10547"/>
    <cellStyle name="Millares 14 2 4 4 9" xfId="10548"/>
    <cellStyle name="Millares 14 2 4 4 9 2" xfId="10549"/>
    <cellStyle name="Millares 14 2 4 5" xfId="10550"/>
    <cellStyle name="Millares 14 2 4 5 2" xfId="10551"/>
    <cellStyle name="Millares 14 2 4 6" xfId="10552"/>
    <cellStyle name="Millares 14 2 4 6 2" xfId="10553"/>
    <cellStyle name="Millares 14 2 4 7" xfId="10554"/>
    <cellStyle name="Millares 14 2 4 7 2" xfId="10555"/>
    <cellStyle name="Millares 14 2 4 8" xfId="10556"/>
    <cellStyle name="Millares 14 2 4 8 2" xfId="10557"/>
    <cellStyle name="Millares 14 2 4 9" xfId="10558"/>
    <cellStyle name="Millares 14 2 4 9 2" xfId="10559"/>
    <cellStyle name="Millares 14 2 5" xfId="10560"/>
    <cellStyle name="Millares 14 2 5 10" xfId="10561"/>
    <cellStyle name="Millares 14 2 5 10 2" xfId="10562"/>
    <cellStyle name="Millares 14 2 5 11" xfId="10563"/>
    <cellStyle name="Millares 14 2 5 11 2" xfId="10564"/>
    <cellStyle name="Millares 14 2 5 12" xfId="10565"/>
    <cellStyle name="Millares 14 2 5 12 2" xfId="10566"/>
    <cellStyle name="Millares 14 2 5 13" xfId="10567"/>
    <cellStyle name="Millares 14 2 5 2" xfId="10568"/>
    <cellStyle name="Millares 14 2 5 2 10" xfId="10569"/>
    <cellStyle name="Millares 14 2 5 2 10 2" xfId="10570"/>
    <cellStyle name="Millares 14 2 5 2 11" xfId="10571"/>
    <cellStyle name="Millares 14 2 5 2 2" xfId="10572"/>
    <cellStyle name="Millares 14 2 5 2 2 2" xfId="10573"/>
    <cellStyle name="Millares 14 2 5 2 3" xfId="10574"/>
    <cellStyle name="Millares 14 2 5 2 3 2" xfId="10575"/>
    <cellStyle name="Millares 14 2 5 2 4" xfId="10576"/>
    <cellStyle name="Millares 14 2 5 2 4 2" xfId="10577"/>
    <cellStyle name="Millares 14 2 5 2 5" xfId="10578"/>
    <cellStyle name="Millares 14 2 5 2 5 2" xfId="10579"/>
    <cellStyle name="Millares 14 2 5 2 6" xfId="10580"/>
    <cellStyle name="Millares 14 2 5 2 6 2" xfId="10581"/>
    <cellStyle name="Millares 14 2 5 2 7" xfId="10582"/>
    <cellStyle name="Millares 14 2 5 2 7 2" xfId="10583"/>
    <cellStyle name="Millares 14 2 5 2 8" xfId="10584"/>
    <cellStyle name="Millares 14 2 5 2 8 2" xfId="10585"/>
    <cellStyle name="Millares 14 2 5 2 9" xfId="10586"/>
    <cellStyle name="Millares 14 2 5 2 9 2" xfId="10587"/>
    <cellStyle name="Millares 14 2 5 3" xfId="10588"/>
    <cellStyle name="Millares 14 2 5 3 10" xfId="10589"/>
    <cellStyle name="Millares 14 2 5 3 10 2" xfId="10590"/>
    <cellStyle name="Millares 14 2 5 3 11" xfId="10591"/>
    <cellStyle name="Millares 14 2 5 3 2" xfId="10592"/>
    <cellStyle name="Millares 14 2 5 3 2 2" xfId="10593"/>
    <cellStyle name="Millares 14 2 5 3 3" xfId="10594"/>
    <cellStyle name="Millares 14 2 5 3 3 2" xfId="10595"/>
    <cellStyle name="Millares 14 2 5 3 4" xfId="10596"/>
    <cellStyle name="Millares 14 2 5 3 4 2" xfId="10597"/>
    <cellStyle name="Millares 14 2 5 3 5" xfId="10598"/>
    <cellStyle name="Millares 14 2 5 3 5 2" xfId="10599"/>
    <cellStyle name="Millares 14 2 5 3 6" xfId="10600"/>
    <cellStyle name="Millares 14 2 5 3 6 2" xfId="10601"/>
    <cellStyle name="Millares 14 2 5 3 7" xfId="10602"/>
    <cellStyle name="Millares 14 2 5 3 7 2" xfId="10603"/>
    <cellStyle name="Millares 14 2 5 3 8" xfId="10604"/>
    <cellStyle name="Millares 14 2 5 3 8 2" xfId="10605"/>
    <cellStyle name="Millares 14 2 5 3 9" xfId="10606"/>
    <cellStyle name="Millares 14 2 5 3 9 2" xfId="10607"/>
    <cellStyle name="Millares 14 2 5 4" xfId="10608"/>
    <cellStyle name="Millares 14 2 5 4 2" xfId="10609"/>
    <cellStyle name="Millares 14 2 5 5" xfId="10610"/>
    <cellStyle name="Millares 14 2 5 5 2" xfId="10611"/>
    <cellStyle name="Millares 14 2 5 6" xfId="10612"/>
    <cellStyle name="Millares 14 2 5 6 2" xfId="10613"/>
    <cellStyle name="Millares 14 2 5 7" xfId="10614"/>
    <cellStyle name="Millares 14 2 5 7 2" xfId="10615"/>
    <cellStyle name="Millares 14 2 5 8" xfId="10616"/>
    <cellStyle name="Millares 14 2 5 8 2" xfId="10617"/>
    <cellStyle name="Millares 14 2 5 9" xfId="10618"/>
    <cellStyle name="Millares 14 2 5 9 2" xfId="10619"/>
    <cellStyle name="Millares 14 2 6" xfId="10620"/>
    <cellStyle name="Millares 14 2 6 10" xfId="10621"/>
    <cellStyle name="Millares 14 2 6 10 2" xfId="10622"/>
    <cellStyle name="Millares 14 2 6 11" xfId="10623"/>
    <cellStyle name="Millares 14 2 6 2" xfId="10624"/>
    <cellStyle name="Millares 14 2 6 2 2" xfId="10625"/>
    <cellStyle name="Millares 14 2 6 3" xfId="10626"/>
    <cellStyle name="Millares 14 2 6 3 2" xfId="10627"/>
    <cellStyle name="Millares 14 2 6 4" xfId="10628"/>
    <cellStyle name="Millares 14 2 6 4 2" xfId="10629"/>
    <cellStyle name="Millares 14 2 6 5" xfId="10630"/>
    <cellStyle name="Millares 14 2 6 5 2" xfId="10631"/>
    <cellStyle name="Millares 14 2 6 6" xfId="10632"/>
    <cellStyle name="Millares 14 2 6 6 2" xfId="10633"/>
    <cellStyle name="Millares 14 2 6 7" xfId="10634"/>
    <cellStyle name="Millares 14 2 6 7 2" xfId="10635"/>
    <cellStyle name="Millares 14 2 6 8" xfId="10636"/>
    <cellStyle name="Millares 14 2 6 8 2" xfId="10637"/>
    <cellStyle name="Millares 14 2 6 9" xfId="10638"/>
    <cellStyle name="Millares 14 2 6 9 2" xfId="10639"/>
    <cellStyle name="Millares 14 2 7" xfId="10640"/>
    <cellStyle name="Millares 14 2 7 10" xfId="10641"/>
    <cellStyle name="Millares 14 2 7 10 2" xfId="10642"/>
    <cellStyle name="Millares 14 2 7 11" xfId="10643"/>
    <cellStyle name="Millares 14 2 7 2" xfId="10644"/>
    <cellStyle name="Millares 14 2 7 2 2" xfId="10645"/>
    <cellStyle name="Millares 14 2 7 3" xfId="10646"/>
    <cellStyle name="Millares 14 2 7 3 2" xfId="10647"/>
    <cellStyle name="Millares 14 2 7 4" xfId="10648"/>
    <cellStyle name="Millares 14 2 7 4 2" xfId="10649"/>
    <cellStyle name="Millares 14 2 7 5" xfId="10650"/>
    <cellStyle name="Millares 14 2 7 5 2" xfId="10651"/>
    <cellStyle name="Millares 14 2 7 6" xfId="10652"/>
    <cellStyle name="Millares 14 2 7 6 2" xfId="10653"/>
    <cellStyle name="Millares 14 2 7 7" xfId="10654"/>
    <cellStyle name="Millares 14 2 7 7 2" xfId="10655"/>
    <cellStyle name="Millares 14 2 7 8" xfId="10656"/>
    <cellStyle name="Millares 14 2 7 8 2" xfId="10657"/>
    <cellStyle name="Millares 14 2 7 9" xfId="10658"/>
    <cellStyle name="Millares 14 2 7 9 2" xfId="10659"/>
    <cellStyle name="Millares 14 2 8" xfId="10660"/>
    <cellStyle name="Millares 14 2 8 2" xfId="10661"/>
    <cellStyle name="Millares 14 2 9" xfId="10662"/>
    <cellStyle name="Millares 14 2 9 2" xfId="10663"/>
    <cellStyle name="Millares 14 20" xfId="10664"/>
    <cellStyle name="Millares 14 20 2" xfId="10665"/>
    <cellStyle name="Millares 14 21" xfId="10666"/>
    <cellStyle name="Millares 14 21 2" xfId="10667"/>
    <cellStyle name="Millares 14 22" xfId="10668"/>
    <cellStyle name="Millares 14 22 2" xfId="10669"/>
    <cellStyle name="Millares 14 23" xfId="10670"/>
    <cellStyle name="Millares 14 23 2" xfId="10671"/>
    <cellStyle name="Millares 14 24" xfId="10672"/>
    <cellStyle name="Millares 14 24 2" xfId="10673"/>
    <cellStyle name="Millares 14 25" xfId="10674"/>
    <cellStyle name="Millares 14 25 2" xfId="10675"/>
    <cellStyle name="Millares 14 26" xfId="10676"/>
    <cellStyle name="Millares 14 26 2" xfId="10677"/>
    <cellStyle name="Millares 14 27" xfId="10678"/>
    <cellStyle name="Millares 14 3" xfId="10679"/>
    <cellStyle name="Millares 14 3 10" xfId="10680"/>
    <cellStyle name="Millares 14 3 10 2" xfId="10681"/>
    <cellStyle name="Millares 14 3 11" xfId="10682"/>
    <cellStyle name="Millares 14 3 11 2" xfId="10683"/>
    <cellStyle name="Millares 14 3 12" xfId="10684"/>
    <cellStyle name="Millares 14 3 12 2" xfId="10685"/>
    <cellStyle name="Millares 14 3 13" xfId="10686"/>
    <cellStyle name="Millares 14 3 13 2" xfId="10687"/>
    <cellStyle name="Millares 14 3 14" xfId="10688"/>
    <cellStyle name="Millares 14 3 14 2" xfId="10689"/>
    <cellStyle name="Millares 14 3 15" xfId="10690"/>
    <cellStyle name="Millares 14 3 15 2" xfId="10691"/>
    <cellStyle name="Millares 14 3 16" xfId="10692"/>
    <cellStyle name="Millares 14 3 16 2" xfId="10693"/>
    <cellStyle name="Millares 14 3 17" xfId="10694"/>
    <cellStyle name="Millares 14 3 17 2" xfId="10695"/>
    <cellStyle name="Millares 14 3 18" xfId="10696"/>
    <cellStyle name="Millares 14 3 18 2" xfId="10697"/>
    <cellStyle name="Millares 14 3 19" xfId="10698"/>
    <cellStyle name="Millares 14 3 19 2" xfId="10699"/>
    <cellStyle name="Millares 14 3 2" xfId="10700"/>
    <cellStyle name="Millares 14 3 2 10" xfId="10701"/>
    <cellStyle name="Millares 14 3 2 10 2" xfId="10702"/>
    <cellStyle name="Millares 14 3 2 11" xfId="10703"/>
    <cellStyle name="Millares 14 3 2 11 2" xfId="10704"/>
    <cellStyle name="Millares 14 3 2 12" xfId="10705"/>
    <cellStyle name="Millares 14 3 2 12 2" xfId="10706"/>
    <cellStyle name="Millares 14 3 2 13" xfId="10707"/>
    <cellStyle name="Millares 14 3 2 13 2" xfId="10708"/>
    <cellStyle name="Millares 14 3 2 14" xfId="10709"/>
    <cellStyle name="Millares 14 3 2 14 2" xfId="10710"/>
    <cellStyle name="Millares 14 3 2 15" xfId="10711"/>
    <cellStyle name="Millares 14 3 2 15 2" xfId="10712"/>
    <cellStyle name="Millares 14 3 2 16" xfId="10713"/>
    <cellStyle name="Millares 14 3 2 16 2" xfId="10714"/>
    <cellStyle name="Millares 14 3 2 17" xfId="10715"/>
    <cellStyle name="Millares 14 3 2 17 2" xfId="10716"/>
    <cellStyle name="Millares 14 3 2 18" xfId="10717"/>
    <cellStyle name="Millares 14 3 2 18 2" xfId="10718"/>
    <cellStyle name="Millares 14 3 2 19" xfId="10719"/>
    <cellStyle name="Millares 14 3 2 19 2" xfId="10720"/>
    <cellStyle name="Millares 14 3 2 2" xfId="10721"/>
    <cellStyle name="Millares 14 3 2 2 10" xfId="10722"/>
    <cellStyle name="Millares 14 3 2 2 10 2" xfId="10723"/>
    <cellStyle name="Millares 14 3 2 2 11" xfId="10724"/>
    <cellStyle name="Millares 14 3 2 2 11 2" xfId="10725"/>
    <cellStyle name="Millares 14 3 2 2 12" xfId="10726"/>
    <cellStyle name="Millares 14 3 2 2 12 2" xfId="10727"/>
    <cellStyle name="Millares 14 3 2 2 13" xfId="10728"/>
    <cellStyle name="Millares 14 3 2 2 2" xfId="10729"/>
    <cellStyle name="Millares 14 3 2 2 2 10" xfId="10730"/>
    <cellStyle name="Millares 14 3 2 2 2 10 2" xfId="10731"/>
    <cellStyle name="Millares 14 3 2 2 2 11" xfId="10732"/>
    <cellStyle name="Millares 14 3 2 2 2 2" xfId="10733"/>
    <cellStyle name="Millares 14 3 2 2 2 2 2" xfId="10734"/>
    <cellStyle name="Millares 14 3 2 2 2 3" xfId="10735"/>
    <cellStyle name="Millares 14 3 2 2 2 3 2" xfId="10736"/>
    <cellStyle name="Millares 14 3 2 2 2 4" xfId="10737"/>
    <cellStyle name="Millares 14 3 2 2 2 4 2" xfId="10738"/>
    <cellStyle name="Millares 14 3 2 2 2 5" xfId="10739"/>
    <cellStyle name="Millares 14 3 2 2 2 5 2" xfId="10740"/>
    <cellStyle name="Millares 14 3 2 2 2 6" xfId="10741"/>
    <cellStyle name="Millares 14 3 2 2 2 6 2" xfId="10742"/>
    <cellStyle name="Millares 14 3 2 2 2 7" xfId="10743"/>
    <cellStyle name="Millares 14 3 2 2 2 7 2" xfId="10744"/>
    <cellStyle name="Millares 14 3 2 2 2 8" xfId="10745"/>
    <cellStyle name="Millares 14 3 2 2 2 8 2" xfId="10746"/>
    <cellStyle name="Millares 14 3 2 2 2 9" xfId="10747"/>
    <cellStyle name="Millares 14 3 2 2 2 9 2" xfId="10748"/>
    <cellStyle name="Millares 14 3 2 2 3" xfId="10749"/>
    <cellStyle name="Millares 14 3 2 2 3 10" xfId="10750"/>
    <cellStyle name="Millares 14 3 2 2 3 10 2" xfId="10751"/>
    <cellStyle name="Millares 14 3 2 2 3 11" xfId="10752"/>
    <cellStyle name="Millares 14 3 2 2 3 2" xfId="10753"/>
    <cellStyle name="Millares 14 3 2 2 3 2 2" xfId="10754"/>
    <cellStyle name="Millares 14 3 2 2 3 3" xfId="10755"/>
    <cellStyle name="Millares 14 3 2 2 3 3 2" xfId="10756"/>
    <cellStyle name="Millares 14 3 2 2 3 4" xfId="10757"/>
    <cellStyle name="Millares 14 3 2 2 3 4 2" xfId="10758"/>
    <cellStyle name="Millares 14 3 2 2 3 5" xfId="10759"/>
    <cellStyle name="Millares 14 3 2 2 3 5 2" xfId="10760"/>
    <cellStyle name="Millares 14 3 2 2 3 6" xfId="10761"/>
    <cellStyle name="Millares 14 3 2 2 3 6 2" xfId="10762"/>
    <cellStyle name="Millares 14 3 2 2 3 7" xfId="10763"/>
    <cellStyle name="Millares 14 3 2 2 3 7 2" xfId="10764"/>
    <cellStyle name="Millares 14 3 2 2 3 8" xfId="10765"/>
    <cellStyle name="Millares 14 3 2 2 3 8 2" xfId="10766"/>
    <cellStyle name="Millares 14 3 2 2 3 9" xfId="10767"/>
    <cellStyle name="Millares 14 3 2 2 3 9 2" xfId="10768"/>
    <cellStyle name="Millares 14 3 2 2 4" xfId="10769"/>
    <cellStyle name="Millares 14 3 2 2 4 2" xfId="10770"/>
    <cellStyle name="Millares 14 3 2 2 5" xfId="10771"/>
    <cellStyle name="Millares 14 3 2 2 5 2" xfId="10772"/>
    <cellStyle name="Millares 14 3 2 2 6" xfId="10773"/>
    <cellStyle name="Millares 14 3 2 2 6 2" xfId="10774"/>
    <cellStyle name="Millares 14 3 2 2 7" xfId="10775"/>
    <cellStyle name="Millares 14 3 2 2 7 2" xfId="10776"/>
    <cellStyle name="Millares 14 3 2 2 8" xfId="10777"/>
    <cellStyle name="Millares 14 3 2 2 8 2" xfId="10778"/>
    <cellStyle name="Millares 14 3 2 2 9" xfId="10779"/>
    <cellStyle name="Millares 14 3 2 2 9 2" xfId="10780"/>
    <cellStyle name="Millares 14 3 2 20" xfId="10781"/>
    <cellStyle name="Millares 14 3 2 20 2" xfId="10782"/>
    <cellStyle name="Millares 14 3 2 21" xfId="10783"/>
    <cellStyle name="Millares 14 3 2 21 2" xfId="10784"/>
    <cellStyle name="Millares 14 3 2 22" xfId="10785"/>
    <cellStyle name="Millares 14 3 2 22 2" xfId="10786"/>
    <cellStyle name="Millares 14 3 2 23" xfId="10787"/>
    <cellStyle name="Millares 14 3 2 3" xfId="10788"/>
    <cellStyle name="Millares 14 3 2 3 10" xfId="10789"/>
    <cellStyle name="Millares 14 3 2 3 10 2" xfId="10790"/>
    <cellStyle name="Millares 14 3 2 3 11" xfId="10791"/>
    <cellStyle name="Millares 14 3 2 3 2" xfId="10792"/>
    <cellStyle name="Millares 14 3 2 3 2 2" xfId="10793"/>
    <cellStyle name="Millares 14 3 2 3 3" xfId="10794"/>
    <cellStyle name="Millares 14 3 2 3 3 2" xfId="10795"/>
    <cellStyle name="Millares 14 3 2 3 4" xfId="10796"/>
    <cellStyle name="Millares 14 3 2 3 4 2" xfId="10797"/>
    <cellStyle name="Millares 14 3 2 3 5" xfId="10798"/>
    <cellStyle name="Millares 14 3 2 3 5 2" xfId="10799"/>
    <cellStyle name="Millares 14 3 2 3 6" xfId="10800"/>
    <cellStyle name="Millares 14 3 2 3 6 2" xfId="10801"/>
    <cellStyle name="Millares 14 3 2 3 7" xfId="10802"/>
    <cellStyle name="Millares 14 3 2 3 7 2" xfId="10803"/>
    <cellStyle name="Millares 14 3 2 3 8" xfId="10804"/>
    <cellStyle name="Millares 14 3 2 3 8 2" xfId="10805"/>
    <cellStyle name="Millares 14 3 2 3 9" xfId="10806"/>
    <cellStyle name="Millares 14 3 2 3 9 2" xfId="10807"/>
    <cellStyle name="Millares 14 3 2 4" xfId="10808"/>
    <cellStyle name="Millares 14 3 2 4 10" xfId="10809"/>
    <cellStyle name="Millares 14 3 2 4 10 2" xfId="10810"/>
    <cellStyle name="Millares 14 3 2 4 11" xfId="10811"/>
    <cellStyle name="Millares 14 3 2 4 2" xfId="10812"/>
    <cellStyle name="Millares 14 3 2 4 2 2" xfId="10813"/>
    <cellStyle name="Millares 14 3 2 4 3" xfId="10814"/>
    <cellStyle name="Millares 14 3 2 4 3 2" xfId="10815"/>
    <cellStyle name="Millares 14 3 2 4 4" xfId="10816"/>
    <cellStyle name="Millares 14 3 2 4 4 2" xfId="10817"/>
    <cellStyle name="Millares 14 3 2 4 5" xfId="10818"/>
    <cellStyle name="Millares 14 3 2 4 5 2" xfId="10819"/>
    <cellStyle name="Millares 14 3 2 4 6" xfId="10820"/>
    <cellStyle name="Millares 14 3 2 4 6 2" xfId="10821"/>
    <cellStyle name="Millares 14 3 2 4 7" xfId="10822"/>
    <cellStyle name="Millares 14 3 2 4 7 2" xfId="10823"/>
    <cellStyle name="Millares 14 3 2 4 8" xfId="10824"/>
    <cellStyle name="Millares 14 3 2 4 8 2" xfId="10825"/>
    <cellStyle name="Millares 14 3 2 4 9" xfId="10826"/>
    <cellStyle name="Millares 14 3 2 4 9 2" xfId="10827"/>
    <cellStyle name="Millares 14 3 2 5" xfId="10828"/>
    <cellStyle name="Millares 14 3 2 5 2" xfId="10829"/>
    <cellStyle name="Millares 14 3 2 6" xfId="10830"/>
    <cellStyle name="Millares 14 3 2 6 2" xfId="10831"/>
    <cellStyle name="Millares 14 3 2 7" xfId="10832"/>
    <cellStyle name="Millares 14 3 2 7 2" xfId="10833"/>
    <cellStyle name="Millares 14 3 2 8" xfId="10834"/>
    <cellStyle name="Millares 14 3 2 8 2" xfId="10835"/>
    <cellStyle name="Millares 14 3 2 9" xfId="10836"/>
    <cellStyle name="Millares 14 3 2 9 2" xfId="10837"/>
    <cellStyle name="Millares 14 3 20" xfId="10838"/>
    <cellStyle name="Millares 14 3 20 2" xfId="10839"/>
    <cellStyle name="Millares 14 3 21" xfId="10840"/>
    <cellStyle name="Millares 14 3 21 2" xfId="10841"/>
    <cellStyle name="Millares 14 3 22" xfId="10842"/>
    <cellStyle name="Millares 14 3 22 2" xfId="10843"/>
    <cellStyle name="Millares 14 3 23" xfId="10844"/>
    <cellStyle name="Millares 14 3 23 2" xfId="10845"/>
    <cellStyle name="Millares 14 3 24" xfId="10846"/>
    <cellStyle name="Millares 14 3 24 2" xfId="10847"/>
    <cellStyle name="Millares 14 3 25" xfId="10848"/>
    <cellStyle name="Millares 14 3 3" xfId="10849"/>
    <cellStyle name="Millares 14 3 3 10" xfId="10850"/>
    <cellStyle name="Millares 14 3 3 10 2" xfId="10851"/>
    <cellStyle name="Millares 14 3 3 11" xfId="10852"/>
    <cellStyle name="Millares 14 3 3 11 2" xfId="10853"/>
    <cellStyle name="Millares 14 3 3 12" xfId="10854"/>
    <cellStyle name="Millares 14 3 3 12 2" xfId="10855"/>
    <cellStyle name="Millares 14 3 3 13" xfId="10856"/>
    <cellStyle name="Millares 14 3 3 13 2" xfId="10857"/>
    <cellStyle name="Millares 14 3 3 14" xfId="10858"/>
    <cellStyle name="Millares 14 3 3 14 2" xfId="10859"/>
    <cellStyle name="Millares 14 3 3 15" xfId="10860"/>
    <cellStyle name="Millares 14 3 3 15 2" xfId="10861"/>
    <cellStyle name="Millares 14 3 3 16" xfId="10862"/>
    <cellStyle name="Millares 14 3 3 16 2" xfId="10863"/>
    <cellStyle name="Millares 14 3 3 17" xfId="10864"/>
    <cellStyle name="Millares 14 3 3 17 2" xfId="10865"/>
    <cellStyle name="Millares 14 3 3 18" xfId="10866"/>
    <cellStyle name="Millares 14 3 3 18 2" xfId="10867"/>
    <cellStyle name="Millares 14 3 3 19" xfId="10868"/>
    <cellStyle name="Millares 14 3 3 19 2" xfId="10869"/>
    <cellStyle name="Millares 14 3 3 2" xfId="10870"/>
    <cellStyle name="Millares 14 3 3 2 10" xfId="10871"/>
    <cellStyle name="Millares 14 3 3 2 10 2" xfId="10872"/>
    <cellStyle name="Millares 14 3 3 2 11" xfId="10873"/>
    <cellStyle name="Millares 14 3 3 2 11 2" xfId="10874"/>
    <cellStyle name="Millares 14 3 3 2 12" xfId="10875"/>
    <cellStyle name="Millares 14 3 3 2 12 2" xfId="10876"/>
    <cellStyle name="Millares 14 3 3 2 13" xfId="10877"/>
    <cellStyle name="Millares 14 3 3 2 2" xfId="10878"/>
    <cellStyle name="Millares 14 3 3 2 2 10" xfId="10879"/>
    <cellStyle name="Millares 14 3 3 2 2 10 2" xfId="10880"/>
    <cellStyle name="Millares 14 3 3 2 2 11" xfId="10881"/>
    <cellStyle name="Millares 14 3 3 2 2 2" xfId="10882"/>
    <cellStyle name="Millares 14 3 3 2 2 2 2" xfId="10883"/>
    <cellStyle name="Millares 14 3 3 2 2 3" xfId="10884"/>
    <cellStyle name="Millares 14 3 3 2 2 3 2" xfId="10885"/>
    <cellStyle name="Millares 14 3 3 2 2 4" xfId="10886"/>
    <cellStyle name="Millares 14 3 3 2 2 4 2" xfId="10887"/>
    <cellStyle name="Millares 14 3 3 2 2 5" xfId="10888"/>
    <cellStyle name="Millares 14 3 3 2 2 5 2" xfId="10889"/>
    <cellStyle name="Millares 14 3 3 2 2 6" xfId="10890"/>
    <cellStyle name="Millares 14 3 3 2 2 6 2" xfId="10891"/>
    <cellStyle name="Millares 14 3 3 2 2 7" xfId="10892"/>
    <cellStyle name="Millares 14 3 3 2 2 7 2" xfId="10893"/>
    <cellStyle name="Millares 14 3 3 2 2 8" xfId="10894"/>
    <cellStyle name="Millares 14 3 3 2 2 8 2" xfId="10895"/>
    <cellStyle name="Millares 14 3 3 2 2 9" xfId="10896"/>
    <cellStyle name="Millares 14 3 3 2 2 9 2" xfId="10897"/>
    <cellStyle name="Millares 14 3 3 2 3" xfId="10898"/>
    <cellStyle name="Millares 14 3 3 2 3 10" xfId="10899"/>
    <cellStyle name="Millares 14 3 3 2 3 10 2" xfId="10900"/>
    <cellStyle name="Millares 14 3 3 2 3 11" xfId="10901"/>
    <cellStyle name="Millares 14 3 3 2 3 2" xfId="10902"/>
    <cellStyle name="Millares 14 3 3 2 3 2 2" xfId="10903"/>
    <cellStyle name="Millares 14 3 3 2 3 3" xfId="10904"/>
    <cellStyle name="Millares 14 3 3 2 3 3 2" xfId="10905"/>
    <cellStyle name="Millares 14 3 3 2 3 4" xfId="10906"/>
    <cellStyle name="Millares 14 3 3 2 3 4 2" xfId="10907"/>
    <cellStyle name="Millares 14 3 3 2 3 5" xfId="10908"/>
    <cellStyle name="Millares 14 3 3 2 3 5 2" xfId="10909"/>
    <cellStyle name="Millares 14 3 3 2 3 6" xfId="10910"/>
    <cellStyle name="Millares 14 3 3 2 3 6 2" xfId="10911"/>
    <cellStyle name="Millares 14 3 3 2 3 7" xfId="10912"/>
    <cellStyle name="Millares 14 3 3 2 3 7 2" xfId="10913"/>
    <cellStyle name="Millares 14 3 3 2 3 8" xfId="10914"/>
    <cellStyle name="Millares 14 3 3 2 3 8 2" xfId="10915"/>
    <cellStyle name="Millares 14 3 3 2 3 9" xfId="10916"/>
    <cellStyle name="Millares 14 3 3 2 3 9 2" xfId="10917"/>
    <cellStyle name="Millares 14 3 3 2 4" xfId="10918"/>
    <cellStyle name="Millares 14 3 3 2 4 2" xfId="10919"/>
    <cellStyle name="Millares 14 3 3 2 5" xfId="10920"/>
    <cellStyle name="Millares 14 3 3 2 5 2" xfId="10921"/>
    <cellStyle name="Millares 14 3 3 2 6" xfId="10922"/>
    <cellStyle name="Millares 14 3 3 2 6 2" xfId="10923"/>
    <cellStyle name="Millares 14 3 3 2 7" xfId="10924"/>
    <cellStyle name="Millares 14 3 3 2 7 2" xfId="10925"/>
    <cellStyle name="Millares 14 3 3 2 8" xfId="10926"/>
    <cellStyle name="Millares 14 3 3 2 8 2" xfId="10927"/>
    <cellStyle name="Millares 14 3 3 2 9" xfId="10928"/>
    <cellStyle name="Millares 14 3 3 2 9 2" xfId="10929"/>
    <cellStyle name="Millares 14 3 3 20" xfId="10930"/>
    <cellStyle name="Millares 14 3 3 20 2" xfId="10931"/>
    <cellStyle name="Millares 14 3 3 21" xfId="10932"/>
    <cellStyle name="Millares 14 3 3 21 2" xfId="10933"/>
    <cellStyle name="Millares 14 3 3 22" xfId="10934"/>
    <cellStyle name="Millares 14 3 3 22 2" xfId="10935"/>
    <cellStyle name="Millares 14 3 3 23" xfId="10936"/>
    <cellStyle name="Millares 14 3 3 3" xfId="10937"/>
    <cellStyle name="Millares 14 3 3 3 10" xfId="10938"/>
    <cellStyle name="Millares 14 3 3 3 10 2" xfId="10939"/>
    <cellStyle name="Millares 14 3 3 3 11" xfId="10940"/>
    <cellStyle name="Millares 14 3 3 3 2" xfId="10941"/>
    <cellStyle name="Millares 14 3 3 3 2 2" xfId="10942"/>
    <cellStyle name="Millares 14 3 3 3 3" xfId="10943"/>
    <cellStyle name="Millares 14 3 3 3 3 2" xfId="10944"/>
    <cellStyle name="Millares 14 3 3 3 4" xfId="10945"/>
    <cellStyle name="Millares 14 3 3 3 4 2" xfId="10946"/>
    <cellStyle name="Millares 14 3 3 3 5" xfId="10947"/>
    <cellStyle name="Millares 14 3 3 3 5 2" xfId="10948"/>
    <cellStyle name="Millares 14 3 3 3 6" xfId="10949"/>
    <cellStyle name="Millares 14 3 3 3 6 2" xfId="10950"/>
    <cellStyle name="Millares 14 3 3 3 7" xfId="10951"/>
    <cellStyle name="Millares 14 3 3 3 7 2" xfId="10952"/>
    <cellStyle name="Millares 14 3 3 3 8" xfId="10953"/>
    <cellStyle name="Millares 14 3 3 3 8 2" xfId="10954"/>
    <cellStyle name="Millares 14 3 3 3 9" xfId="10955"/>
    <cellStyle name="Millares 14 3 3 3 9 2" xfId="10956"/>
    <cellStyle name="Millares 14 3 3 4" xfId="10957"/>
    <cellStyle name="Millares 14 3 3 4 10" xfId="10958"/>
    <cellStyle name="Millares 14 3 3 4 10 2" xfId="10959"/>
    <cellStyle name="Millares 14 3 3 4 11" xfId="10960"/>
    <cellStyle name="Millares 14 3 3 4 2" xfId="10961"/>
    <cellStyle name="Millares 14 3 3 4 2 2" xfId="10962"/>
    <cellStyle name="Millares 14 3 3 4 3" xfId="10963"/>
    <cellStyle name="Millares 14 3 3 4 3 2" xfId="10964"/>
    <cellStyle name="Millares 14 3 3 4 4" xfId="10965"/>
    <cellStyle name="Millares 14 3 3 4 4 2" xfId="10966"/>
    <cellStyle name="Millares 14 3 3 4 5" xfId="10967"/>
    <cellStyle name="Millares 14 3 3 4 5 2" xfId="10968"/>
    <cellStyle name="Millares 14 3 3 4 6" xfId="10969"/>
    <cellStyle name="Millares 14 3 3 4 6 2" xfId="10970"/>
    <cellStyle name="Millares 14 3 3 4 7" xfId="10971"/>
    <cellStyle name="Millares 14 3 3 4 7 2" xfId="10972"/>
    <cellStyle name="Millares 14 3 3 4 8" xfId="10973"/>
    <cellStyle name="Millares 14 3 3 4 8 2" xfId="10974"/>
    <cellStyle name="Millares 14 3 3 4 9" xfId="10975"/>
    <cellStyle name="Millares 14 3 3 4 9 2" xfId="10976"/>
    <cellStyle name="Millares 14 3 3 5" xfId="10977"/>
    <cellStyle name="Millares 14 3 3 5 2" xfId="10978"/>
    <cellStyle name="Millares 14 3 3 6" xfId="10979"/>
    <cellStyle name="Millares 14 3 3 6 2" xfId="10980"/>
    <cellStyle name="Millares 14 3 3 7" xfId="10981"/>
    <cellStyle name="Millares 14 3 3 7 2" xfId="10982"/>
    <cellStyle name="Millares 14 3 3 8" xfId="10983"/>
    <cellStyle name="Millares 14 3 3 8 2" xfId="10984"/>
    <cellStyle name="Millares 14 3 3 9" xfId="10985"/>
    <cellStyle name="Millares 14 3 3 9 2" xfId="10986"/>
    <cellStyle name="Millares 14 3 4" xfId="10987"/>
    <cellStyle name="Millares 14 3 4 10" xfId="10988"/>
    <cellStyle name="Millares 14 3 4 10 2" xfId="10989"/>
    <cellStyle name="Millares 14 3 4 11" xfId="10990"/>
    <cellStyle name="Millares 14 3 4 11 2" xfId="10991"/>
    <cellStyle name="Millares 14 3 4 12" xfId="10992"/>
    <cellStyle name="Millares 14 3 4 12 2" xfId="10993"/>
    <cellStyle name="Millares 14 3 4 13" xfId="10994"/>
    <cellStyle name="Millares 14 3 4 2" xfId="10995"/>
    <cellStyle name="Millares 14 3 4 2 10" xfId="10996"/>
    <cellStyle name="Millares 14 3 4 2 10 2" xfId="10997"/>
    <cellStyle name="Millares 14 3 4 2 11" xfId="10998"/>
    <cellStyle name="Millares 14 3 4 2 2" xfId="10999"/>
    <cellStyle name="Millares 14 3 4 2 2 2" xfId="11000"/>
    <cellStyle name="Millares 14 3 4 2 3" xfId="11001"/>
    <cellStyle name="Millares 14 3 4 2 3 2" xfId="11002"/>
    <cellStyle name="Millares 14 3 4 2 4" xfId="11003"/>
    <cellStyle name="Millares 14 3 4 2 4 2" xfId="11004"/>
    <cellStyle name="Millares 14 3 4 2 5" xfId="11005"/>
    <cellStyle name="Millares 14 3 4 2 5 2" xfId="11006"/>
    <cellStyle name="Millares 14 3 4 2 6" xfId="11007"/>
    <cellStyle name="Millares 14 3 4 2 6 2" xfId="11008"/>
    <cellStyle name="Millares 14 3 4 2 7" xfId="11009"/>
    <cellStyle name="Millares 14 3 4 2 7 2" xfId="11010"/>
    <cellStyle name="Millares 14 3 4 2 8" xfId="11011"/>
    <cellStyle name="Millares 14 3 4 2 8 2" xfId="11012"/>
    <cellStyle name="Millares 14 3 4 2 9" xfId="11013"/>
    <cellStyle name="Millares 14 3 4 2 9 2" xfId="11014"/>
    <cellStyle name="Millares 14 3 4 3" xfId="11015"/>
    <cellStyle name="Millares 14 3 4 3 10" xfId="11016"/>
    <cellStyle name="Millares 14 3 4 3 10 2" xfId="11017"/>
    <cellStyle name="Millares 14 3 4 3 11" xfId="11018"/>
    <cellStyle name="Millares 14 3 4 3 2" xfId="11019"/>
    <cellStyle name="Millares 14 3 4 3 2 2" xfId="11020"/>
    <cellStyle name="Millares 14 3 4 3 3" xfId="11021"/>
    <cellStyle name="Millares 14 3 4 3 3 2" xfId="11022"/>
    <cellStyle name="Millares 14 3 4 3 4" xfId="11023"/>
    <cellStyle name="Millares 14 3 4 3 4 2" xfId="11024"/>
    <cellStyle name="Millares 14 3 4 3 5" xfId="11025"/>
    <cellStyle name="Millares 14 3 4 3 5 2" xfId="11026"/>
    <cellStyle name="Millares 14 3 4 3 6" xfId="11027"/>
    <cellStyle name="Millares 14 3 4 3 6 2" xfId="11028"/>
    <cellStyle name="Millares 14 3 4 3 7" xfId="11029"/>
    <cellStyle name="Millares 14 3 4 3 7 2" xfId="11030"/>
    <cellStyle name="Millares 14 3 4 3 8" xfId="11031"/>
    <cellStyle name="Millares 14 3 4 3 8 2" xfId="11032"/>
    <cellStyle name="Millares 14 3 4 3 9" xfId="11033"/>
    <cellStyle name="Millares 14 3 4 3 9 2" xfId="11034"/>
    <cellStyle name="Millares 14 3 4 4" xfId="11035"/>
    <cellStyle name="Millares 14 3 4 4 2" xfId="11036"/>
    <cellStyle name="Millares 14 3 4 5" xfId="11037"/>
    <cellStyle name="Millares 14 3 4 5 2" xfId="11038"/>
    <cellStyle name="Millares 14 3 4 6" xfId="11039"/>
    <cellStyle name="Millares 14 3 4 6 2" xfId="11040"/>
    <cellStyle name="Millares 14 3 4 7" xfId="11041"/>
    <cellStyle name="Millares 14 3 4 7 2" xfId="11042"/>
    <cellStyle name="Millares 14 3 4 8" xfId="11043"/>
    <cellStyle name="Millares 14 3 4 8 2" xfId="11044"/>
    <cellStyle name="Millares 14 3 4 9" xfId="11045"/>
    <cellStyle name="Millares 14 3 4 9 2" xfId="11046"/>
    <cellStyle name="Millares 14 3 5" xfId="11047"/>
    <cellStyle name="Millares 14 3 5 10" xfId="11048"/>
    <cellStyle name="Millares 14 3 5 10 2" xfId="11049"/>
    <cellStyle name="Millares 14 3 5 11" xfId="11050"/>
    <cellStyle name="Millares 14 3 5 2" xfId="11051"/>
    <cellStyle name="Millares 14 3 5 2 2" xfId="11052"/>
    <cellStyle name="Millares 14 3 5 3" xfId="11053"/>
    <cellStyle name="Millares 14 3 5 3 2" xfId="11054"/>
    <cellStyle name="Millares 14 3 5 4" xfId="11055"/>
    <cellStyle name="Millares 14 3 5 4 2" xfId="11056"/>
    <cellStyle name="Millares 14 3 5 5" xfId="11057"/>
    <cellStyle name="Millares 14 3 5 5 2" xfId="11058"/>
    <cellStyle name="Millares 14 3 5 6" xfId="11059"/>
    <cellStyle name="Millares 14 3 5 6 2" xfId="11060"/>
    <cellStyle name="Millares 14 3 5 7" xfId="11061"/>
    <cellStyle name="Millares 14 3 5 7 2" xfId="11062"/>
    <cellStyle name="Millares 14 3 5 8" xfId="11063"/>
    <cellStyle name="Millares 14 3 5 8 2" xfId="11064"/>
    <cellStyle name="Millares 14 3 5 9" xfId="11065"/>
    <cellStyle name="Millares 14 3 5 9 2" xfId="11066"/>
    <cellStyle name="Millares 14 3 6" xfId="11067"/>
    <cellStyle name="Millares 14 3 6 10" xfId="11068"/>
    <cellStyle name="Millares 14 3 6 10 2" xfId="11069"/>
    <cellStyle name="Millares 14 3 6 11" xfId="11070"/>
    <cellStyle name="Millares 14 3 6 2" xfId="11071"/>
    <cellStyle name="Millares 14 3 6 2 2" xfId="11072"/>
    <cellStyle name="Millares 14 3 6 3" xfId="11073"/>
    <cellStyle name="Millares 14 3 6 3 2" xfId="11074"/>
    <cellStyle name="Millares 14 3 6 4" xfId="11075"/>
    <cellStyle name="Millares 14 3 6 4 2" xfId="11076"/>
    <cellStyle name="Millares 14 3 6 5" xfId="11077"/>
    <cellStyle name="Millares 14 3 6 5 2" xfId="11078"/>
    <cellStyle name="Millares 14 3 6 6" xfId="11079"/>
    <cellStyle name="Millares 14 3 6 6 2" xfId="11080"/>
    <cellStyle name="Millares 14 3 6 7" xfId="11081"/>
    <cellStyle name="Millares 14 3 6 7 2" xfId="11082"/>
    <cellStyle name="Millares 14 3 6 8" xfId="11083"/>
    <cellStyle name="Millares 14 3 6 8 2" xfId="11084"/>
    <cellStyle name="Millares 14 3 6 9" xfId="11085"/>
    <cellStyle name="Millares 14 3 6 9 2" xfId="11086"/>
    <cellStyle name="Millares 14 3 7" xfId="11087"/>
    <cellStyle name="Millares 14 3 7 2" xfId="11088"/>
    <cellStyle name="Millares 14 3 8" xfId="11089"/>
    <cellStyle name="Millares 14 3 8 2" xfId="11090"/>
    <cellStyle name="Millares 14 3 9" xfId="11091"/>
    <cellStyle name="Millares 14 3 9 2" xfId="11092"/>
    <cellStyle name="Millares 14 4" xfId="11093"/>
    <cellStyle name="Millares 14 4 10" xfId="11094"/>
    <cellStyle name="Millares 14 4 10 2" xfId="11095"/>
    <cellStyle name="Millares 14 4 11" xfId="11096"/>
    <cellStyle name="Millares 14 4 11 2" xfId="11097"/>
    <cellStyle name="Millares 14 4 12" xfId="11098"/>
    <cellStyle name="Millares 14 4 12 2" xfId="11099"/>
    <cellStyle name="Millares 14 4 13" xfId="11100"/>
    <cellStyle name="Millares 14 4 13 2" xfId="11101"/>
    <cellStyle name="Millares 14 4 14" xfId="11102"/>
    <cellStyle name="Millares 14 4 14 2" xfId="11103"/>
    <cellStyle name="Millares 14 4 15" xfId="11104"/>
    <cellStyle name="Millares 14 4 15 2" xfId="11105"/>
    <cellStyle name="Millares 14 4 16" xfId="11106"/>
    <cellStyle name="Millares 14 4 16 2" xfId="11107"/>
    <cellStyle name="Millares 14 4 17" xfId="11108"/>
    <cellStyle name="Millares 14 4 17 2" xfId="11109"/>
    <cellStyle name="Millares 14 4 18" xfId="11110"/>
    <cellStyle name="Millares 14 4 18 2" xfId="11111"/>
    <cellStyle name="Millares 14 4 19" xfId="11112"/>
    <cellStyle name="Millares 14 4 19 2" xfId="11113"/>
    <cellStyle name="Millares 14 4 2" xfId="11114"/>
    <cellStyle name="Millares 14 4 2 10" xfId="11115"/>
    <cellStyle name="Millares 14 4 2 10 2" xfId="11116"/>
    <cellStyle name="Millares 14 4 2 11" xfId="11117"/>
    <cellStyle name="Millares 14 4 2 11 2" xfId="11118"/>
    <cellStyle name="Millares 14 4 2 12" xfId="11119"/>
    <cellStyle name="Millares 14 4 2 12 2" xfId="11120"/>
    <cellStyle name="Millares 14 4 2 13" xfId="11121"/>
    <cellStyle name="Millares 14 4 2 2" xfId="11122"/>
    <cellStyle name="Millares 14 4 2 2 10" xfId="11123"/>
    <cellStyle name="Millares 14 4 2 2 10 2" xfId="11124"/>
    <cellStyle name="Millares 14 4 2 2 11" xfId="11125"/>
    <cellStyle name="Millares 14 4 2 2 2" xfId="11126"/>
    <cellStyle name="Millares 14 4 2 2 2 2" xfId="11127"/>
    <cellStyle name="Millares 14 4 2 2 3" xfId="11128"/>
    <cellStyle name="Millares 14 4 2 2 3 2" xfId="11129"/>
    <cellStyle name="Millares 14 4 2 2 4" xfId="11130"/>
    <cellStyle name="Millares 14 4 2 2 4 2" xfId="11131"/>
    <cellStyle name="Millares 14 4 2 2 5" xfId="11132"/>
    <cellStyle name="Millares 14 4 2 2 5 2" xfId="11133"/>
    <cellStyle name="Millares 14 4 2 2 6" xfId="11134"/>
    <cellStyle name="Millares 14 4 2 2 6 2" xfId="11135"/>
    <cellStyle name="Millares 14 4 2 2 7" xfId="11136"/>
    <cellStyle name="Millares 14 4 2 2 7 2" xfId="11137"/>
    <cellStyle name="Millares 14 4 2 2 8" xfId="11138"/>
    <cellStyle name="Millares 14 4 2 2 8 2" xfId="11139"/>
    <cellStyle name="Millares 14 4 2 2 9" xfId="11140"/>
    <cellStyle name="Millares 14 4 2 2 9 2" xfId="11141"/>
    <cellStyle name="Millares 14 4 2 3" xfId="11142"/>
    <cellStyle name="Millares 14 4 2 3 10" xfId="11143"/>
    <cellStyle name="Millares 14 4 2 3 10 2" xfId="11144"/>
    <cellStyle name="Millares 14 4 2 3 11" xfId="11145"/>
    <cellStyle name="Millares 14 4 2 3 2" xfId="11146"/>
    <cellStyle name="Millares 14 4 2 3 2 2" xfId="11147"/>
    <cellStyle name="Millares 14 4 2 3 3" xfId="11148"/>
    <cellStyle name="Millares 14 4 2 3 3 2" xfId="11149"/>
    <cellStyle name="Millares 14 4 2 3 4" xfId="11150"/>
    <cellStyle name="Millares 14 4 2 3 4 2" xfId="11151"/>
    <cellStyle name="Millares 14 4 2 3 5" xfId="11152"/>
    <cellStyle name="Millares 14 4 2 3 5 2" xfId="11153"/>
    <cellStyle name="Millares 14 4 2 3 6" xfId="11154"/>
    <cellStyle name="Millares 14 4 2 3 6 2" xfId="11155"/>
    <cellStyle name="Millares 14 4 2 3 7" xfId="11156"/>
    <cellStyle name="Millares 14 4 2 3 7 2" xfId="11157"/>
    <cellStyle name="Millares 14 4 2 3 8" xfId="11158"/>
    <cellStyle name="Millares 14 4 2 3 8 2" xfId="11159"/>
    <cellStyle name="Millares 14 4 2 3 9" xfId="11160"/>
    <cellStyle name="Millares 14 4 2 3 9 2" xfId="11161"/>
    <cellStyle name="Millares 14 4 2 4" xfId="11162"/>
    <cellStyle name="Millares 14 4 2 4 2" xfId="11163"/>
    <cellStyle name="Millares 14 4 2 5" xfId="11164"/>
    <cellStyle name="Millares 14 4 2 5 2" xfId="11165"/>
    <cellStyle name="Millares 14 4 2 6" xfId="11166"/>
    <cellStyle name="Millares 14 4 2 6 2" xfId="11167"/>
    <cellStyle name="Millares 14 4 2 7" xfId="11168"/>
    <cellStyle name="Millares 14 4 2 7 2" xfId="11169"/>
    <cellStyle name="Millares 14 4 2 8" xfId="11170"/>
    <cellStyle name="Millares 14 4 2 8 2" xfId="11171"/>
    <cellStyle name="Millares 14 4 2 9" xfId="11172"/>
    <cellStyle name="Millares 14 4 2 9 2" xfId="11173"/>
    <cellStyle name="Millares 14 4 20" xfId="11174"/>
    <cellStyle name="Millares 14 4 20 2" xfId="11175"/>
    <cellStyle name="Millares 14 4 21" xfId="11176"/>
    <cellStyle name="Millares 14 4 21 2" xfId="11177"/>
    <cellStyle name="Millares 14 4 22" xfId="11178"/>
    <cellStyle name="Millares 14 4 22 2" xfId="11179"/>
    <cellStyle name="Millares 14 4 23" xfId="11180"/>
    <cellStyle name="Millares 14 4 3" xfId="11181"/>
    <cellStyle name="Millares 14 4 3 10" xfId="11182"/>
    <cellStyle name="Millares 14 4 3 10 2" xfId="11183"/>
    <cellStyle name="Millares 14 4 3 11" xfId="11184"/>
    <cellStyle name="Millares 14 4 3 2" xfId="11185"/>
    <cellStyle name="Millares 14 4 3 2 2" xfId="11186"/>
    <cellStyle name="Millares 14 4 3 3" xfId="11187"/>
    <cellStyle name="Millares 14 4 3 3 2" xfId="11188"/>
    <cellStyle name="Millares 14 4 3 4" xfId="11189"/>
    <cellStyle name="Millares 14 4 3 4 2" xfId="11190"/>
    <cellStyle name="Millares 14 4 3 5" xfId="11191"/>
    <cellStyle name="Millares 14 4 3 5 2" xfId="11192"/>
    <cellStyle name="Millares 14 4 3 6" xfId="11193"/>
    <cellStyle name="Millares 14 4 3 6 2" xfId="11194"/>
    <cellStyle name="Millares 14 4 3 7" xfId="11195"/>
    <cellStyle name="Millares 14 4 3 7 2" xfId="11196"/>
    <cellStyle name="Millares 14 4 3 8" xfId="11197"/>
    <cellStyle name="Millares 14 4 3 8 2" xfId="11198"/>
    <cellStyle name="Millares 14 4 3 9" xfId="11199"/>
    <cellStyle name="Millares 14 4 3 9 2" xfId="11200"/>
    <cellStyle name="Millares 14 4 4" xfId="11201"/>
    <cellStyle name="Millares 14 4 4 10" xfId="11202"/>
    <cellStyle name="Millares 14 4 4 10 2" xfId="11203"/>
    <cellStyle name="Millares 14 4 4 11" xfId="11204"/>
    <cellStyle name="Millares 14 4 4 2" xfId="11205"/>
    <cellStyle name="Millares 14 4 4 2 2" xfId="11206"/>
    <cellStyle name="Millares 14 4 4 3" xfId="11207"/>
    <cellStyle name="Millares 14 4 4 3 2" xfId="11208"/>
    <cellStyle name="Millares 14 4 4 4" xfId="11209"/>
    <cellStyle name="Millares 14 4 4 4 2" xfId="11210"/>
    <cellStyle name="Millares 14 4 4 5" xfId="11211"/>
    <cellStyle name="Millares 14 4 4 5 2" xfId="11212"/>
    <cellStyle name="Millares 14 4 4 6" xfId="11213"/>
    <cellStyle name="Millares 14 4 4 6 2" xfId="11214"/>
    <cellStyle name="Millares 14 4 4 7" xfId="11215"/>
    <cellStyle name="Millares 14 4 4 7 2" xfId="11216"/>
    <cellStyle name="Millares 14 4 4 8" xfId="11217"/>
    <cellStyle name="Millares 14 4 4 8 2" xfId="11218"/>
    <cellStyle name="Millares 14 4 4 9" xfId="11219"/>
    <cellStyle name="Millares 14 4 4 9 2" xfId="11220"/>
    <cellStyle name="Millares 14 4 5" xfId="11221"/>
    <cellStyle name="Millares 14 4 5 2" xfId="11222"/>
    <cellStyle name="Millares 14 4 6" xfId="11223"/>
    <cellStyle name="Millares 14 4 6 2" xfId="11224"/>
    <cellStyle name="Millares 14 4 7" xfId="11225"/>
    <cellStyle name="Millares 14 4 7 2" xfId="11226"/>
    <cellStyle name="Millares 14 4 8" xfId="11227"/>
    <cellStyle name="Millares 14 4 8 2" xfId="11228"/>
    <cellStyle name="Millares 14 4 9" xfId="11229"/>
    <cellStyle name="Millares 14 4 9 2" xfId="11230"/>
    <cellStyle name="Millares 14 5" xfId="11231"/>
    <cellStyle name="Millares 14 5 10" xfId="11232"/>
    <cellStyle name="Millares 14 5 10 2" xfId="11233"/>
    <cellStyle name="Millares 14 5 11" xfId="11234"/>
    <cellStyle name="Millares 14 5 11 2" xfId="11235"/>
    <cellStyle name="Millares 14 5 12" xfId="11236"/>
    <cellStyle name="Millares 14 5 12 2" xfId="11237"/>
    <cellStyle name="Millares 14 5 13" xfId="11238"/>
    <cellStyle name="Millares 14 5 13 2" xfId="11239"/>
    <cellStyle name="Millares 14 5 14" xfId="11240"/>
    <cellStyle name="Millares 14 5 14 2" xfId="11241"/>
    <cellStyle name="Millares 14 5 15" xfId="11242"/>
    <cellStyle name="Millares 14 5 15 2" xfId="11243"/>
    <cellStyle name="Millares 14 5 16" xfId="11244"/>
    <cellStyle name="Millares 14 5 16 2" xfId="11245"/>
    <cellStyle name="Millares 14 5 17" xfId="11246"/>
    <cellStyle name="Millares 14 5 17 2" xfId="11247"/>
    <cellStyle name="Millares 14 5 18" xfId="11248"/>
    <cellStyle name="Millares 14 5 18 2" xfId="11249"/>
    <cellStyle name="Millares 14 5 19" xfId="11250"/>
    <cellStyle name="Millares 14 5 19 2" xfId="11251"/>
    <cellStyle name="Millares 14 5 2" xfId="11252"/>
    <cellStyle name="Millares 14 5 2 10" xfId="11253"/>
    <cellStyle name="Millares 14 5 2 10 2" xfId="11254"/>
    <cellStyle name="Millares 14 5 2 11" xfId="11255"/>
    <cellStyle name="Millares 14 5 2 11 2" xfId="11256"/>
    <cellStyle name="Millares 14 5 2 12" xfId="11257"/>
    <cellStyle name="Millares 14 5 2 12 2" xfId="11258"/>
    <cellStyle name="Millares 14 5 2 13" xfId="11259"/>
    <cellStyle name="Millares 14 5 2 2" xfId="11260"/>
    <cellStyle name="Millares 14 5 2 2 10" xfId="11261"/>
    <cellStyle name="Millares 14 5 2 2 10 2" xfId="11262"/>
    <cellStyle name="Millares 14 5 2 2 11" xfId="11263"/>
    <cellStyle name="Millares 14 5 2 2 2" xfId="11264"/>
    <cellStyle name="Millares 14 5 2 2 2 2" xfId="11265"/>
    <cellStyle name="Millares 14 5 2 2 3" xfId="11266"/>
    <cellStyle name="Millares 14 5 2 2 3 2" xfId="11267"/>
    <cellStyle name="Millares 14 5 2 2 4" xfId="11268"/>
    <cellStyle name="Millares 14 5 2 2 4 2" xfId="11269"/>
    <cellStyle name="Millares 14 5 2 2 5" xfId="11270"/>
    <cellStyle name="Millares 14 5 2 2 5 2" xfId="11271"/>
    <cellStyle name="Millares 14 5 2 2 6" xfId="11272"/>
    <cellStyle name="Millares 14 5 2 2 6 2" xfId="11273"/>
    <cellStyle name="Millares 14 5 2 2 7" xfId="11274"/>
    <cellStyle name="Millares 14 5 2 2 7 2" xfId="11275"/>
    <cellStyle name="Millares 14 5 2 2 8" xfId="11276"/>
    <cellStyle name="Millares 14 5 2 2 8 2" xfId="11277"/>
    <cellStyle name="Millares 14 5 2 2 9" xfId="11278"/>
    <cellStyle name="Millares 14 5 2 2 9 2" xfId="11279"/>
    <cellStyle name="Millares 14 5 2 3" xfId="11280"/>
    <cellStyle name="Millares 14 5 2 3 10" xfId="11281"/>
    <cellStyle name="Millares 14 5 2 3 10 2" xfId="11282"/>
    <cellStyle name="Millares 14 5 2 3 11" xfId="11283"/>
    <cellStyle name="Millares 14 5 2 3 2" xfId="11284"/>
    <cellStyle name="Millares 14 5 2 3 2 2" xfId="11285"/>
    <cellStyle name="Millares 14 5 2 3 3" xfId="11286"/>
    <cellStyle name="Millares 14 5 2 3 3 2" xfId="11287"/>
    <cellStyle name="Millares 14 5 2 3 4" xfId="11288"/>
    <cellStyle name="Millares 14 5 2 3 4 2" xfId="11289"/>
    <cellStyle name="Millares 14 5 2 3 5" xfId="11290"/>
    <cellStyle name="Millares 14 5 2 3 5 2" xfId="11291"/>
    <cellStyle name="Millares 14 5 2 3 6" xfId="11292"/>
    <cellStyle name="Millares 14 5 2 3 6 2" xfId="11293"/>
    <cellStyle name="Millares 14 5 2 3 7" xfId="11294"/>
    <cellStyle name="Millares 14 5 2 3 7 2" xfId="11295"/>
    <cellStyle name="Millares 14 5 2 3 8" xfId="11296"/>
    <cellStyle name="Millares 14 5 2 3 8 2" xfId="11297"/>
    <cellStyle name="Millares 14 5 2 3 9" xfId="11298"/>
    <cellStyle name="Millares 14 5 2 3 9 2" xfId="11299"/>
    <cellStyle name="Millares 14 5 2 4" xfId="11300"/>
    <cellStyle name="Millares 14 5 2 4 2" xfId="11301"/>
    <cellStyle name="Millares 14 5 2 5" xfId="11302"/>
    <cellStyle name="Millares 14 5 2 5 2" xfId="11303"/>
    <cellStyle name="Millares 14 5 2 6" xfId="11304"/>
    <cellStyle name="Millares 14 5 2 6 2" xfId="11305"/>
    <cellStyle name="Millares 14 5 2 7" xfId="11306"/>
    <cellStyle name="Millares 14 5 2 7 2" xfId="11307"/>
    <cellStyle name="Millares 14 5 2 8" xfId="11308"/>
    <cellStyle name="Millares 14 5 2 8 2" xfId="11309"/>
    <cellStyle name="Millares 14 5 2 9" xfId="11310"/>
    <cellStyle name="Millares 14 5 2 9 2" xfId="11311"/>
    <cellStyle name="Millares 14 5 20" xfId="11312"/>
    <cellStyle name="Millares 14 5 20 2" xfId="11313"/>
    <cellStyle name="Millares 14 5 21" xfId="11314"/>
    <cellStyle name="Millares 14 5 21 2" xfId="11315"/>
    <cellStyle name="Millares 14 5 22" xfId="11316"/>
    <cellStyle name="Millares 14 5 22 2" xfId="11317"/>
    <cellStyle name="Millares 14 5 23" xfId="11318"/>
    <cellStyle name="Millares 14 5 3" xfId="11319"/>
    <cellStyle name="Millares 14 5 3 10" xfId="11320"/>
    <cellStyle name="Millares 14 5 3 10 2" xfId="11321"/>
    <cellStyle name="Millares 14 5 3 11" xfId="11322"/>
    <cellStyle name="Millares 14 5 3 2" xfId="11323"/>
    <cellStyle name="Millares 14 5 3 2 2" xfId="11324"/>
    <cellStyle name="Millares 14 5 3 3" xfId="11325"/>
    <cellStyle name="Millares 14 5 3 3 2" xfId="11326"/>
    <cellStyle name="Millares 14 5 3 4" xfId="11327"/>
    <cellStyle name="Millares 14 5 3 4 2" xfId="11328"/>
    <cellStyle name="Millares 14 5 3 5" xfId="11329"/>
    <cellStyle name="Millares 14 5 3 5 2" xfId="11330"/>
    <cellStyle name="Millares 14 5 3 6" xfId="11331"/>
    <cellStyle name="Millares 14 5 3 6 2" xfId="11332"/>
    <cellStyle name="Millares 14 5 3 7" xfId="11333"/>
    <cellStyle name="Millares 14 5 3 7 2" xfId="11334"/>
    <cellStyle name="Millares 14 5 3 8" xfId="11335"/>
    <cellStyle name="Millares 14 5 3 8 2" xfId="11336"/>
    <cellStyle name="Millares 14 5 3 9" xfId="11337"/>
    <cellStyle name="Millares 14 5 3 9 2" xfId="11338"/>
    <cellStyle name="Millares 14 5 4" xfId="11339"/>
    <cellStyle name="Millares 14 5 4 10" xfId="11340"/>
    <cellStyle name="Millares 14 5 4 10 2" xfId="11341"/>
    <cellStyle name="Millares 14 5 4 11" xfId="11342"/>
    <cellStyle name="Millares 14 5 4 2" xfId="11343"/>
    <cellStyle name="Millares 14 5 4 2 2" xfId="11344"/>
    <cellStyle name="Millares 14 5 4 3" xfId="11345"/>
    <cellStyle name="Millares 14 5 4 3 2" xfId="11346"/>
    <cellStyle name="Millares 14 5 4 4" xfId="11347"/>
    <cellStyle name="Millares 14 5 4 4 2" xfId="11348"/>
    <cellStyle name="Millares 14 5 4 5" xfId="11349"/>
    <cellStyle name="Millares 14 5 4 5 2" xfId="11350"/>
    <cellStyle name="Millares 14 5 4 6" xfId="11351"/>
    <cellStyle name="Millares 14 5 4 6 2" xfId="11352"/>
    <cellStyle name="Millares 14 5 4 7" xfId="11353"/>
    <cellStyle name="Millares 14 5 4 7 2" xfId="11354"/>
    <cellStyle name="Millares 14 5 4 8" xfId="11355"/>
    <cellStyle name="Millares 14 5 4 8 2" xfId="11356"/>
    <cellStyle name="Millares 14 5 4 9" xfId="11357"/>
    <cellStyle name="Millares 14 5 4 9 2" xfId="11358"/>
    <cellStyle name="Millares 14 5 5" xfId="11359"/>
    <cellStyle name="Millares 14 5 5 2" xfId="11360"/>
    <cellStyle name="Millares 14 5 6" xfId="11361"/>
    <cellStyle name="Millares 14 5 6 2" xfId="11362"/>
    <cellStyle name="Millares 14 5 7" xfId="11363"/>
    <cellStyle name="Millares 14 5 7 2" xfId="11364"/>
    <cellStyle name="Millares 14 5 8" xfId="11365"/>
    <cellStyle name="Millares 14 5 8 2" xfId="11366"/>
    <cellStyle name="Millares 14 5 9" xfId="11367"/>
    <cellStyle name="Millares 14 5 9 2" xfId="11368"/>
    <cellStyle name="Millares 14 6" xfId="11369"/>
    <cellStyle name="Millares 14 6 10" xfId="11370"/>
    <cellStyle name="Millares 14 6 10 2" xfId="11371"/>
    <cellStyle name="Millares 14 6 11" xfId="11372"/>
    <cellStyle name="Millares 14 6 11 2" xfId="11373"/>
    <cellStyle name="Millares 14 6 12" xfId="11374"/>
    <cellStyle name="Millares 14 6 12 2" xfId="11375"/>
    <cellStyle name="Millares 14 6 13" xfId="11376"/>
    <cellStyle name="Millares 14 6 2" xfId="11377"/>
    <cellStyle name="Millares 14 6 2 10" xfId="11378"/>
    <cellStyle name="Millares 14 6 2 10 2" xfId="11379"/>
    <cellStyle name="Millares 14 6 2 11" xfId="11380"/>
    <cellStyle name="Millares 14 6 2 2" xfId="11381"/>
    <cellStyle name="Millares 14 6 2 2 2" xfId="11382"/>
    <cellStyle name="Millares 14 6 2 3" xfId="11383"/>
    <cellStyle name="Millares 14 6 2 3 2" xfId="11384"/>
    <cellStyle name="Millares 14 6 2 4" xfId="11385"/>
    <cellStyle name="Millares 14 6 2 4 2" xfId="11386"/>
    <cellStyle name="Millares 14 6 2 5" xfId="11387"/>
    <cellStyle name="Millares 14 6 2 5 2" xfId="11388"/>
    <cellStyle name="Millares 14 6 2 6" xfId="11389"/>
    <cellStyle name="Millares 14 6 2 6 2" xfId="11390"/>
    <cellStyle name="Millares 14 6 2 7" xfId="11391"/>
    <cellStyle name="Millares 14 6 2 7 2" xfId="11392"/>
    <cellStyle name="Millares 14 6 2 8" xfId="11393"/>
    <cellStyle name="Millares 14 6 2 8 2" xfId="11394"/>
    <cellStyle name="Millares 14 6 2 9" xfId="11395"/>
    <cellStyle name="Millares 14 6 2 9 2" xfId="11396"/>
    <cellStyle name="Millares 14 6 3" xfId="11397"/>
    <cellStyle name="Millares 14 6 3 10" xfId="11398"/>
    <cellStyle name="Millares 14 6 3 10 2" xfId="11399"/>
    <cellStyle name="Millares 14 6 3 11" xfId="11400"/>
    <cellStyle name="Millares 14 6 3 2" xfId="11401"/>
    <cellStyle name="Millares 14 6 3 2 2" xfId="11402"/>
    <cellStyle name="Millares 14 6 3 3" xfId="11403"/>
    <cellStyle name="Millares 14 6 3 3 2" xfId="11404"/>
    <cellStyle name="Millares 14 6 3 4" xfId="11405"/>
    <cellStyle name="Millares 14 6 3 4 2" xfId="11406"/>
    <cellStyle name="Millares 14 6 3 5" xfId="11407"/>
    <cellStyle name="Millares 14 6 3 5 2" xfId="11408"/>
    <cellStyle name="Millares 14 6 3 6" xfId="11409"/>
    <cellStyle name="Millares 14 6 3 6 2" xfId="11410"/>
    <cellStyle name="Millares 14 6 3 7" xfId="11411"/>
    <cellStyle name="Millares 14 6 3 7 2" xfId="11412"/>
    <cellStyle name="Millares 14 6 3 8" xfId="11413"/>
    <cellStyle name="Millares 14 6 3 8 2" xfId="11414"/>
    <cellStyle name="Millares 14 6 3 9" xfId="11415"/>
    <cellStyle name="Millares 14 6 3 9 2" xfId="11416"/>
    <cellStyle name="Millares 14 6 4" xfId="11417"/>
    <cellStyle name="Millares 14 6 4 2" xfId="11418"/>
    <cellStyle name="Millares 14 6 5" xfId="11419"/>
    <cellStyle name="Millares 14 6 5 2" xfId="11420"/>
    <cellStyle name="Millares 14 6 6" xfId="11421"/>
    <cellStyle name="Millares 14 6 6 2" xfId="11422"/>
    <cellStyle name="Millares 14 6 7" xfId="11423"/>
    <cellStyle name="Millares 14 6 7 2" xfId="11424"/>
    <cellStyle name="Millares 14 6 8" xfId="11425"/>
    <cellStyle name="Millares 14 6 8 2" xfId="11426"/>
    <cellStyle name="Millares 14 6 9" xfId="11427"/>
    <cellStyle name="Millares 14 6 9 2" xfId="11428"/>
    <cellStyle name="Millares 14 7" xfId="11429"/>
    <cellStyle name="Millares 14 7 10" xfId="11430"/>
    <cellStyle name="Millares 14 7 10 2" xfId="11431"/>
    <cellStyle name="Millares 14 7 11" xfId="11432"/>
    <cellStyle name="Millares 14 7 2" xfId="11433"/>
    <cellStyle name="Millares 14 7 2 2" xfId="11434"/>
    <cellStyle name="Millares 14 7 3" xfId="11435"/>
    <cellStyle name="Millares 14 7 3 2" xfId="11436"/>
    <cellStyle name="Millares 14 7 4" xfId="11437"/>
    <cellStyle name="Millares 14 7 4 2" xfId="11438"/>
    <cellStyle name="Millares 14 7 5" xfId="11439"/>
    <cellStyle name="Millares 14 7 5 2" xfId="11440"/>
    <cellStyle name="Millares 14 7 6" xfId="11441"/>
    <cellStyle name="Millares 14 7 6 2" xfId="11442"/>
    <cellStyle name="Millares 14 7 7" xfId="11443"/>
    <cellStyle name="Millares 14 7 7 2" xfId="11444"/>
    <cellStyle name="Millares 14 7 8" xfId="11445"/>
    <cellStyle name="Millares 14 7 8 2" xfId="11446"/>
    <cellStyle name="Millares 14 7 9" xfId="11447"/>
    <cellStyle name="Millares 14 7 9 2" xfId="11448"/>
    <cellStyle name="Millares 14 8" xfId="11449"/>
    <cellStyle name="Millares 14 8 10" xfId="11450"/>
    <cellStyle name="Millares 14 8 10 2" xfId="11451"/>
    <cellStyle name="Millares 14 8 11" xfId="11452"/>
    <cellStyle name="Millares 14 8 2" xfId="11453"/>
    <cellStyle name="Millares 14 8 2 2" xfId="11454"/>
    <cellStyle name="Millares 14 8 3" xfId="11455"/>
    <cellStyle name="Millares 14 8 3 2" xfId="11456"/>
    <cellStyle name="Millares 14 8 4" xfId="11457"/>
    <cellStyle name="Millares 14 8 4 2" xfId="11458"/>
    <cellStyle name="Millares 14 8 5" xfId="11459"/>
    <cellStyle name="Millares 14 8 5 2" xfId="11460"/>
    <cellStyle name="Millares 14 8 6" xfId="11461"/>
    <cellStyle name="Millares 14 8 6 2" xfId="11462"/>
    <cellStyle name="Millares 14 8 7" xfId="11463"/>
    <cellStyle name="Millares 14 8 7 2" xfId="11464"/>
    <cellStyle name="Millares 14 8 8" xfId="11465"/>
    <cellStyle name="Millares 14 8 8 2" xfId="11466"/>
    <cellStyle name="Millares 14 8 9" xfId="11467"/>
    <cellStyle name="Millares 14 8 9 2" xfId="11468"/>
    <cellStyle name="Millares 14 9" xfId="11469"/>
    <cellStyle name="Millares 14 9 2" xfId="11470"/>
    <cellStyle name="Millares 15" xfId="11471"/>
    <cellStyle name="Millares 16" xfId="11472"/>
    <cellStyle name="Millares 16 10" xfId="11473"/>
    <cellStyle name="Millares 16 10 2" xfId="11474"/>
    <cellStyle name="Millares 16 11" xfId="11475"/>
    <cellStyle name="Millares 16 11 2" xfId="11476"/>
    <cellStyle name="Millares 16 12" xfId="11477"/>
    <cellStyle name="Millares 16 12 2" xfId="11478"/>
    <cellStyle name="Millares 16 13" xfId="11479"/>
    <cellStyle name="Millares 16 13 2" xfId="11480"/>
    <cellStyle name="Millares 16 14" xfId="11481"/>
    <cellStyle name="Millares 16 14 2" xfId="11482"/>
    <cellStyle name="Millares 16 15" xfId="11483"/>
    <cellStyle name="Millares 16 15 2" xfId="11484"/>
    <cellStyle name="Millares 16 16" xfId="11485"/>
    <cellStyle name="Millares 16 16 2" xfId="11486"/>
    <cellStyle name="Millares 16 17" xfId="11487"/>
    <cellStyle name="Millares 16 17 2" xfId="11488"/>
    <cellStyle name="Millares 16 18" xfId="11489"/>
    <cellStyle name="Millares 16 18 2" xfId="11490"/>
    <cellStyle name="Millares 16 19" xfId="11491"/>
    <cellStyle name="Millares 16 19 2" xfId="11492"/>
    <cellStyle name="Millares 16 2" xfId="11493"/>
    <cellStyle name="Millares 16 2 10" xfId="11494"/>
    <cellStyle name="Millares 16 2 10 2" xfId="11495"/>
    <cellStyle name="Millares 16 2 11" xfId="11496"/>
    <cellStyle name="Millares 16 2 11 2" xfId="11497"/>
    <cellStyle name="Millares 16 2 12" xfId="11498"/>
    <cellStyle name="Millares 16 2 12 2" xfId="11499"/>
    <cellStyle name="Millares 16 2 13" xfId="11500"/>
    <cellStyle name="Millares 16 2 13 2" xfId="11501"/>
    <cellStyle name="Millares 16 2 14" xfId="11502"/>
    <cellStyle name="Millares 16 2 14 2" xfId="11503"/>
    <cellStyle name="Millares 16 2 15" xfId="11504"/>
    <cellStyle name="Millares 16 2 15 2" xfId="11505"/>
    <cellStyle name="Millares 16 2 16" xfId="11506"/>
    <cellStyle name="Millares 16 2 16 2" xfId="11507"/>
    <cellStyle name="Millares 16 2 17" xfId="11508"/>
    <cellStyle name="Millares 16 2 17 2" xfId="11509"/>
    <cellStyle name="Millares 16 2 18" xfId="11510"/>
    <cellStyle name="Millares 16 2 18 2" xfId="11511"/>
    <cellStyle name="Millares 16 2 19" xfId="11512"/>
    <cellStyle name="Millares 16 2 19 2" xfId="11513"/>
    <cellStyle name="Millares 16 2 2" xfId="11514"/>
    <cellStyle name="Millares 16 2 2 10" xfId="11515"/>
    <cellStyle name="Millares 16 2 2 10 2" xfId="11516"/>
    <cellStyle name="Millares 16 2 2 11" xfId="11517"/>
    <cellStyle name="Millares 16 2 2 11 2" xfId="11518"/>
    <cellStyle name="Millares 16 2 2 12" xfId="11519"/>
    <cellStyle name="Millares 16 2 2 12 2" xfId="11520"/>
    <cellStyle name="Millares 16 2 2 13" xfId="11521"/>
    <cellStyle name="Millares 16 2 2 13 2" xfId="11522"/>
    <cellStyle name="Millares 16 2 2 14" xfId="11523"/>
    <cellStyle name="Millares 16 2 2 14 2" xfId="11524"/>
    <cellStyle name="Millares 16 2 2 15" xfId="11525"/>
    <cellStyle name="Millares 16 2 2 15 2" xfId="11526"/>
    <cellStyle name="Millares 16 2 2 16" xfId="11527"/>
    <cellStyle name="Millares 16 2 2 16 2" xfId="11528"/>
    <cellStyle name="Millares 16 2 2 17" xfId="11529"/>
    <cellStyle name="Millares 16 2 2 17 2" xfId="11530"/>
    <cellStyle name="Millares 16 2 2 18" xfId="11531"/>
    <cellStyle name="Millares 16 2 2 18 2" xfId="11532"/>
    <cellStyle name="Millares 16 2 2 19" xfId="11533"/>
    <cellStyle name="Millares 16 2 2 19 2" xfId="11534"/>
    <cellStyle name="Millares 16 2 2 2" xfId="11535"/>
    <cellStyle name="Millares 16 2 2 2 10" xfId="11536"/>
    <cellStyle name="Millares 16 2 2 2 10 2" xfId="11537"/>
    <cellStyle name="Millares 16 2 2 2 11" xfId="11538"/>
    <cellStyle name="Millares 16 2 2 2 11 2" xfId="11539"/>
    <cellStyle name="Millares 16 2 2 2 12" xfId="11540"/>
    <cellStyle name="Millares 16 2 2 2 12 2" xfId="11541"/>
    <cellStyle name="Millares 16 2 2 2 13" xfId="11542"/>
    <cellStyle name="Millares 16 2 2 2 2" xfId="11543"/>
    <cellStyle name="Millares 16 2 2 2 2 10" xfId="11544"/>
    <cellStyle name="Millares 16 2 2 2 2 10 2" xfId="11545"/>
    <cellStyle name="Millares 16 2 2 2 2 11" xfId="11546"/>
    <cellStyle name="Millares 16 2 2 2 2 2" xfId="11547"/>
    <cellStyle name="Millares 16 2 2 2 2 2 2" xfId="11548"/>
    <cellStyle name="Millares 16 2 2 2 2 3" xfId="11549"/>
    <cellStyle name="Millares 16 2 2 2 2 3 2" xfId="11550"/>
    <cellStyle name="Millares 16 2 2 2 2 4" xfId="11551"/>
    <cellStyle name="Millares 16 2 2 2 2 4 2" xfId="11552"/>
    <cellStyle name="Millares 16 2 2 2 2 5" xfId="11553"/>
    <cellStyle name="Millares 16 2 2 2 2 5 2" xfId="11554"/>
    <cellStyle name="Millares 16 2 2 2 2 6" xfId="11555"/>
    <cellStyle name="Millares 16 2 2 2 2 6 2" xfId="11556"/>
    <cellStyle name="Millares 16 2 2 2 2 7" xfId="11557"/>
    <cellStyle name="Millares 16 2 2 2 2 7 2" xfId="11558"/>
    <cellStyle name="Millares 16 2 2 2 2 8" xfId="11559"/>
    <cellStyle name="Millares 16 2 2 2 2 8 2" xfId="11560"/>
    <cellStyle name="Millares 16 2 2 2 2 9" xfId="11561"/>
    <cellStyle name="Millares 16 2 2 2 2 9 2" xfId="11562"/>
    <cellStyle name="Millares 16 2 2 2 3" xfId="11563"/>
    <cellStyle name="Millares 16 2 2 2 3 10" xfId="11564"/>
    <cellStyle name="Millares 16 2 2 2 3 10 2" xfId="11565"/>
    <cellStyle name="Millares 16 2 2 2 3 11" xfId="11566"/>
    <cellStyle name="Millares 16 2 2 2 3 2" xfId="11567"/>
    <cellStyle name="Millares 16 2 2 2 3 2 2" xfId="11568"/>
    <cellStyle name="Millares 16 2 2 2 3 3" xfId="11569"/>
    <cellStyle name="Millares 16 2 2 2 3 3 2" xfId="11570"/>
    <cellStyle name="Millares 16 2 2 2 3 4" xfId="11571"/>
    <cellStyle name="Millares 16 2 2 2 3 4 2" xfId="11572"/>
    <cellStyle name="Millares 16 2 2 2 3 5" xfId="11573"/>
    <cellStyle name="Millares 16 2 2 2 3 5 2" xfId="11574"/>
    <cellStyle name="Millares 16 2 2 2 3 6" xfId="11575"/>
    <cellStyle name="Millares 16 2 2 2 3 6 2" xfId="11576"/>
    <cellStyle name="Millares 16 2 2 2 3 7" xfId="11577"/>
    <cellStyle name="Millares 16 2 2 2 3 7 2" xfId="11578"/>
    <cellStyle name="Millares 16 2 2 2 3 8" xfId="11579"/>
    <cellStyle name="Millares 16 2 2 2 3 8 2" xfId="11580"/>
    <cellStyle name="Millares 16 2 2 2 3 9" xfId="11581"/>
    <cellStyle name="Millares 16 2 2 2 3 9 2" xfId="11582"/>
    <cellStyle name="Millares 16 2 2 2 4" xfId="11583"/>
    <cellStyle name="Millares 16 2 2 2 4 2" xfId="11584"/>
    <cellStyle name="Millares 16 2 2 2 5" xfId="11585"/>
    <cellStyle name="Millares 16 2 2 2 5 2" xfId="11586"/>
    <cellStyle name="Millares 16 2 2 2 6" xfId="11587"/>
    <cellStyle name="Millares 16 2 2 2 6 2" xfId="11588"/>
    <cellStyle name="Millares 16 2 2 2 7" xfId="11589"/>
    <cellStyle name="Millares 16 2 2 2 7 2" xfId="11590"/>
    <cellStyle name="Millares 16 2 2 2 8" xfId="11591"/>
    <cellStyle name="Millares 16 2 2 2 8 2" xfId="11592"/>
    <cellStyle name="Millares 16 2 2 2 9" xfId="11593"/>
    <cellStyle name="Millares 16 2 2 2 9 2" xfId="11594"/>
    <cellStyle name="Millares 16 2 2 20" xfId="11595"/>
    <cellStyle name="Millares 16 2 2 20 2" xfId="11596"/>
    <cellStyle name="Millares 16 2 2 21" xfId="11597"/>
    <cellStyle name="Millares 16 2 2 21 2" xfId="11598"/>
    <cellStyle name="Millares 16 2 2 22" xfId="11599"/>
    <cellStyle name="Millares 16 2 2 22 2" xfId="11600"/>
    <cellStyle name="Millares 16 2 2 23" xfId="11601"/>
    <cellStyle name="Millares 16 2 2 3" xfId="11602"/>
    <cellStyle name="Millares 16 2 2 3 10" xfId="11603"/>
    <cellStyle name="Millares 16 2 2 3 10 2" xfId="11604"/>
    <cellStyle name="Millares 16 2 2 3 11" xfId="11605"/>
    <cellStyle name="Millares 16 2 2 3 2" xfId="11606"/>
    <cellStyle name="Millares 16 2 2 3 2 2" xfId="11607"/>
    <cellStyle name="Millares 16 2 2 3 3" xfId="11608"/>
    <cellStyle name="Millares 16 2 2 3 3 2" xfId="11609"/>
    <cellStyle name="Millares 16 2 2 3 4" xfId="11610"/>
    <cellStyle name="Millares 16 2 2 3 4 2" xfId="11611"/>
    <cellStyle name="Millares 16 2 2 3 5" xfId="11612"/>
    <cellStyle name="Millares 16 2 2 3 5 2" xfId="11613"/>
    <cellStyle name="Millares 16 2 2 3 6" xfId="11614"/>
    <cellStyle name="Millares 16 2 2 3 6 2" xfId="11615"/>
    <cellStyle name="Millares 16 2 2 3 7" xfId="11616"/>
    <cellStyle name="Millares 16 2 2 3 7 2" xfId="11617"/>
    <cellStyle name="Millares 16 2 2 3 8" xfId="11618"/>
    <cellStyle name="Millares 16 2 2 3 8 2" xfId="11619"/>
    <cellStyle name="Millares 16 2 2 3 9" xfId="11620"/>
    <cellStyle name="Millares 16 2 2 3 9 2" xfId="11621"/>
    <cellStyle name="Millares 16 2 2 4" xfId="11622"/>
    <cellStyle name="Millares 16 2 2 4 10" xfId="11623"/>
    <cellStyle name="Millares 16 2 2 4 10 2" xfId="11624"/>
    <cellStyle name="Millares 16 2 2 4 11" xfId="11625"/>
    <cellStyle name="Millares 16 2 2 4 2" xfId="11626"/>
    <cellStyle name="Millares 16 2 2 4 2 2" xfId="11627"/>
    <cellStyle name="Millares 16 2 2 4 3" xfId="11628"/>
    <cellStyle name="Millares 16 2 2 4 3 2" xfId="11629"/>
    <cellStyle name="Millares 16 2 2 4 4" xfId="11630"/>
    <cellStyle name="Millares 16 2 2 4 4 2" xfId="11631"/>
    <cellStyle name="Millares 16 2 2 4 5" xfId="11632"/>
    <cellStyle name="Millares 16 2 2 4 5 2" xfId="11633"/>
    <cellStyle name="Millares 16 2 2 4 6" xfId="11634"/>
    <cellStyle name="Millares 16 2 2 4 6 2" xfId="11635"/>
    <cellStyle name="Millares 16 2 2 4 7" xfId="11636"/>
    <cellStyle name="Millares 16 2 2 4 7 2" xfId="11637"/>
    <cellStyle name="Millares 16 2 2 4 8" xfId="11638"/>
    <cellStyle name="Millares 16 2 2 4 8 2" xfId="11639"/>
    <cellStyle name="Millares 16 2 2 4 9" xfId="11640"/>
    <cellStyle name="Millares 16 2 2 4 9 2" xfId="11641"/>
    <cellStyle name="Millares 16 2 2 5" xfId="11642"/>
    <cellStyle name="Millares 16 2 2 5 2" xfId="11643"/>
    <cellStyle name="Millares 16 2 2 6" xfId="11644"/>
    <cellStyle name="Millares 16 2 2 6 2" xfId="11645"/>
    <cellStyle name="Millares 16 2 2 7" xfId="11646"/>
    <cellStyle name="Millares 16 2 2 7 2" xfId="11647"/>
    <cellStyle name="Millares 16 2 2 8" xfId="11648"/>
    <cellStyle name="Millares 16 2 2 8 2" xfId="11649"/>
    <cellStyle name="Millares 16 2 2 9" xfId="11650"/>
    <cellStyle name="Millares 16 2 2 9 2" xfId="11651"/>
    <cellStyle name="Millares 16 2 20" xfId="11652"/>
    <cellStyle name="Millares 16 2 20 2" xfId="11653"/>
    <cellStyle name="Millares 16 2 21" xfId="11654"/>
    <cellStyle name="Millares 16 2 21 2" xfId="11655"/>
    <cellStyle name="Millares 16 2 22" xfId="11656"/>
    <cellStyle name="Millares 16 2 22 2" xfId="11657"/>
    <cellStyle name="Millares 16 2 23" xfId="11658"/>
    <cellStyle name="Millares 16 2 23 2" xfId="11659"/>
    <cellStyle name="Millares 16 2 24" xfId="11660"/>
    <cellStyle name="Millares 16 2 24 2" xfId="11661"/>
    <cellStyle name="Millares 16 2 25" xfId="11662"/>
    <cellStyle name="Millares 16 2 3" xfId="11663"/>
    <cellStyle name="Millares 16 2 3 10" xfId="11664"/>
    <cellStyle name="Millares 16 2 3 10 2" xfId="11665"/>
    <cellStyle name="Millares 16 2 3 11" xfId="11666"/>
    <cellStyle name="Millares 16 2 3 11 2" xfId="11667"/>
    <cellStyle name="Millares 16 2 3 12" xfId="11668"/>
    <cellStyle name="Millares 16 2 3 12 2" xfId="11669"/>
    <cellStyle name="Millares 16 2 3 13" xfId="11670"/>
    <cellStyle name="Millares 16 2 3 13 2" xfId="11671"/>
    <cellStyle name="Millares 16 2 3 14" xfId="11672"/>
    <cellStyle name="Millares 16 2 3 14 2" xfId="11673"/>
    <cellStyle name="Millares 16 2 3 15" xfId="11674"/>
    <cellStyle name="Millares 16 2 3 15 2" xfId="11675"/>
    <cellStyle name="Millares 16 2 3 16" xfId="11676"/>
    <cellStyle name="Millares 16 2 3 16 2" xfId="11677"/>
    <cellStyle name="Millares 16 2 3 17" xfId="11678"/>
    <cellStyle name="Millares 16 2 3 17 2" xfId="11679"/>
    <cellStyle name="Millares 16 2 3 18" xfId="11680"/>
    <cellStyle name="Millares 16 2 3 18 2" xfId="11681"/>
    <cellStyle name="Millares 16 2 3 19" xfId="11682"/>
    <cellStyle name="Millares 16 2 3 19 2" xfId="11683"/>
    <cellStyle name="Millares 16 2 3 2" xfId="11684"/>
    <cellStyle name="Millares 16 2 3 2 10" xfId="11685"/>
    <cellStyle name="Millares 16 2 3 2 10 2" xfId="11686"/>
    <cellStyle name="Millares 16 2 3 2 11" xfId="11687"/>
    <cellStyle name="Millares 16 2 3 2 11 2" xfId="11688"/>
    <cellStyle name="Millares 16 2 3 2 12" xfId="11689"/>
    <cellStyle name="Millares 16 2 3 2 12 2" xfId="11690"/>
    <cellStyle name="Millares 16 2 3 2 13" xfId="11691"/>
    <cellStyle name="Millares 16 2 3 2 2" xfId="11692"/>
    <cellStyle name="Millares 16 2 3 2 2 10" xfId="11693"/>
    <cellStyle name="Millares 16 2 3 2 2 10 2" xfId="11694"/>
    <cellStyle name="Millares 16 2 3 2 2 11" xfId="11695"/>
    <cellStyle name="Millares 16 2 3 2 2 2" xfId="11696"/>
    <cellStyle name="Millares 16 2 3 2 2 2 2" xfId="11697"/>
    <cellStyle name="Millares 16 2 3 2 2 3" xfId="11698"/>
    <cellStyle name="Millares 16 2 3 2 2 3 2" xfId="11699"/>
    <cellStyle name="Millares 16 2 3 2 2 4" xfId="11700"/>
    <cellStyle name="Millares 16 2 3 2 2 4 2" xfId="11701"/>
    <cellStyle name="Millares 16 2 3 2 2 5" xfId="11702"/>
    <cellStyle name="Millares 16 2 3 2 2 5 2" xfId="11703"/>
    <cellStyle name="Millares 16 2 3 2 2 6" xfId="11704"/>
    <cellStyle name="Millares 16 2 3 2 2 6 2" xfId="11705"/>
    <cellStyle name="Millares 16 2 3 2 2 7" xfId="11706"/>
    <cellStyle name="Millares 16 2 3 2 2 7 2" xfId="11707"/>
    <cellStyle name="Millares 16 2 3 2 2 8" xfId="11708"/>
    <cellStyle name="Millares 16 2 3 2 2 8 2" xfId="11709"/>
    <cellStyle name="Millares 16 2 3 2 2 9" xfId="11710"/>
    <cellStyle name="Millares 16 2 3 2 2 9 2" xfId="11711"/>
    <cellStyle name="Millares 16 2 3 2 3" xfId="11712"/>
    <cellStyle name="Millares 16 2 3 2 3 10" xfId="11713"/>
    <cellStyle name="Millares 16 2 3 2 3 10 2" xfId="11714"/>
    <cellStyle name="Millares 16 2 3 2 3 11" xfId="11715"/>
    <cellStyle name="Millares 16 2 3 2 3 2" xfId="11716"/>
    <cellStyle name="Millares 16 2 3 2 3 2 2" xfId="11717"/>
    <cellStyle name="Millares 16 2 3 2 3 3" xfId="11718"/>
    <cellStyle name="Millares 16 2 3 2 3 3 2" xfId="11719"/>
    <cellStyle name="Millares 16 2 3 2 3 4" xfId="11720"/>
    <cellStyle name="Millares 16 2 3 2 3 4 2" xfId="11721"/>
    <cellStyle name="Millares 16 2 3 2 3 5" xfId="11722"/>
    <cellStyle name="Millares 16 2 3 2 3 5 2" xfId="11723"/>
    <cellStyle name="Millares 16 2 3 2 3 6" xfId="11724"/>
    <cellStyle name="Millares 16 2 3 2 3 6 2" xfId="11725"/>
    <cellStyle name="Millares 16 2 3 2 3 7" xfId="11726"/>
    <cellStyle name="Millares 16 2 3 2 3 7 2" xfId="11727"/>
    <cellStyle name="Millares 16 2 3 2 3 8" xfId="11728"/>
    <cellStyle name="Millares 16 2 3 2 3 8 2" xfId="11729"/>
    <cellStyle name="Millares 16 2 3 2 3 9" xfId="11730"/>
    <cellStyle name="Millares 16 2 3 2 3 9 2" xfId="11731"/>
    <cellStyle name="Millares 16 2 3 2 4" xfId="11732"/>
    <cellStyle name="Millares 16 2 3 2 4 2" xfId="11733"/>
    <cellStyle name="Millares 16 2 3 2 5" xfId="11734"/>
    <cellStyle name="Millares 16 2 3 2 5 2" xfId="11735"/>
    <cellStyle name="Millares 16 2 3 2 6" xfId="11736"/>
    <cellStyle name="Millares 16 2 3 2 6 2" xfId="11737"/>
    <cellStyle name="Millares 16 2 3 2 7" xfId="11738"/>
    <cellStyle name="Millares 16 2 3 2 7 2" xfId="11739"/>
    <cellStyle name="Millares 16 2 3 2 8" xfId="11740"/>
    <cellStyle name="Millares 16 2 3 2 8 2" xfId="11741"/>
    <cellStyle name="Millares 16 2 3 2 9" xfId="11742"/>
    <cellStyle name="Millares 16 2 3 2 9 2" xfId="11743"/>
    <cellStyle name="Millares 16 2 3 20" xfId="11744"/>
    <cellStyle name="Millares 16 2 3 20 2" xfId="11745"/>
    <cellStyle name="Millares 16 2 3 21" xfId="11746"/>
    <cellStyle name="Millares 16 2 3 21 2" xfId="11747"/>
    <cellStyle name="Millares 16 2 3 22" xfId="11748"/>
    <cellStyle name="Millares 16 2 3 22 2" xfId="11749"/>
    <cellStyle name="Millares 16 2 3 23" xfId="11750"/>
    <cellStyle name="Millares 16 2 3 3" xfId="11751"/>
    <cellStyle name="Millares 16 2 3 3 10" xfId="11752"/>
    <cellStyle name="Millares 16 2 3 3 10 2" xfId="11753"/>
    <cellStyle name="Millares 16 2 3 3 11" xfId="11754"/>
    <cellStyle name="Millares 16 2 3 3 2" xfId="11755"/>
    <cellStyle name="Millares 16 2 3 3 2 2" xfId="11756"/>
    <cellStyle name="Millares 16 2 3 3 3" xfId="11757"/>
    <cellStyle name="Millares 16 2 3 3 3 2" xfId="11758"/>
    <cellStyle name="Millares 16 2 3 3 4" xfId="11759"/>
    <cellStyle name="Millares 16 2 3 3 4 2" xfId="11760"/>
    <cellStyle name="Millares 16 2 3 3 5" xfId="11761"/>
    <cellStyle name="Millares 16 2 3 3 5 2" xfId="11762"/>
    <cellStyle name="Millares 16 2 3 3 6" xfId="11763"/>
    <cellStyle name="Millares 16 2 3 3 6 2" xfId="11764"/>
    <cellStyle name="Millares 16 2 3 3 7" xfId="11765"/>
    <cellStyle name="Millares 16 2 3 3 7 2" xfId="11766"/>
    <cellStyle name="Millares 16 2 3 3 8" xfId="11767"/>
    <cellStyle name="Millares 16 2 3 3 8 2" xfId="11768"/>
    <cellStyle name="Millares 16 2 3 3 9" xfId="11769"/>
    <cellStyle name="Millares 16 2 3 3 9 2" xfId="11770"/>
    <cellStyle name="Millares 16 2 3 4" xfId="11771"/>
    <cellStyle name="Millares 16 2 3 4 10" xfId="11772"/>
    <cellStyle name="Millares 16 2 3 4 10 2" xfId="11773"/>
    <cellStyle name="Millares 16 2 3 4 11" xfId="11774"/>
    <cellStyle name="Millares 16 2 3 4 2" xfId="11775"/>
    <cellStyle name="Millares 16 2 3 4 2 2" xfId="11776"/>
    <cellStyle name="Millares 16 2 3 4 3" xfId="11777"/>
    <cellStyle name="Millares 16 2 3 4 3 2" xfId="11778"/>
    <cellStyle name="Millares 16 2 3 4 4" xfId="11779"/>
    <cellStyle name="Millares 16 2 3 4 4 2" xfId="11780"/>
    <cellStyle name="Millares 16 2 3 4 5" xfId="11781"/>
    <cellStyle name="Millares 16 2 3 4 5 2" xfId="11782"/>
    <cellStyle name="Millares 16 2 3 4 6" xfId="11783"/>
    <cellStyle name="Millares 16 2 3 4 6 2" xfId="11784"/>
    <cellStyle name="Millares 16 2 3 4 7" xfId="11785"/>
    <cellStyle name="Millares 16 2 3 4 7 2" xfId="11786"/>
    <cellStyle name="Millares 16 2 3 4 8" xfId="11787"/>
    <cellStyle name="Millares 16 2 3 4 8 2" xfId="11788"/>
    <cellStyle name="Millares 16 2 3 4 9" xfId="11789"/>
    <cellStyle name="Millares 16 2 3 4 9 2" xfId="11790"/>
    <cellStyle name="Millares 16 2 3 5" xfId="11791"/>
    <cellStyle name="Millares 16 2 3 5 2" xfId="11792"/>
    <cellStyle name="Millares 16 2 3 6" xfId="11793"/>
    <cellStyle name="Millares 16 2 3 6 2" xfId="11794"/>
    <cellStyle name="Millares 16 2 3 7" xfId="11795"/>
    <cellStyle name="Millares 16 2 3 7 2" xfId="11796"/>
    <cellStyle name="Millares 16 2 3 8" xfId="11797"/>
    <cellStyle name="Millares 16 2 3 8 2" xfId="11798"/>
    <cellStyle name="Millares 16 2 3 9" xfId="11799"/>
    <cellStyle name="Millares 16 2 3 9 2" xfId="11800"/>
    <cellStyle name="Millares 16 2 4" xfId="11801"/>
    <cellStyle name="Millares 16 2 4 10" xfId="11802"/>
    <cellStyle name="Millares 16 2 4 10 2" xfId="11803"/>
    <cellStyle name="Millares 16 2 4 11" xfId="11804"/>
    <cellStyle name="Millares 16 2 4 11 2" xfId="11805"/>
    <cellStyle name="Millares 16 2 4 12" xfId="11806"/>
    <cellStyle name="Millares 16 2 4 12 2" xfId="11807"/>
    <cellStyle name="Millares 16 2 4 13" xfId="11808"/>
    <cellStyle name="Millares 16 2 4 2" xfId="11809"/>
    <cellStyle name="Millares 16 2 4 2 10" xfId="11810"/>
    <cellStyle name="Millares 16 2 4 2 10 2" xfId="11811"/>
    <cellStyle name="Millares 16 2 4 2 11" xfId="11812"/>
    <cellStyle name="Millares 16 2 4 2 2" xfId="11813"/>
    <cellStyle name="Millares 16 2 4 2 2 2" xfId="11814"/>
    <cellStyle name="Millares 16 2 4 2 3" xfId="11815"/>
    <cellStyle name="Millares 16 2 4 2 3 2" xfId="11816"/>
    <cellStyle name="Millares 16 2 4 2 4" xfId="11817"/>
    <cellStyle name="Millares 16 2 4 2 4 2" xfId="11818"/>
    <cellStyle name="Millares 16 2 4 2 5" xfId="11819"/>
    <cellStyle name="Millares 16 2 4 2 5 2" xfId="11820"/>
    <cellStyle name="Millares 16 2 4 2 6" xfId="11821"/>
    <cellStyle name="Millares 16 2 4 2 6 2" xfId="11822"/>
    <cellStyle name="Millares 16 2 4 2 7" xfId="11823"/>
    <cellStyle name="Millares 16 2 4 2 7 2" xfId="11824"/>
    <cellStyle name="Millares 16 2 4 2 8" xfId="11825"/>
    <cellStyle name="Millares 16 2 4 2 8 2" xfId="11826"/>
    <cellStyle name="Millares 16 2 4 2 9" xfId="11827"/>
    <cellStyle name="Millares 16 2 4 2 9 2" xfId="11828"/>
    <cellStyle name="Millares 16 2 4 3" xfId="11829"/>
    <cellStyle name="Millares 16 2 4 3 10" xfId="11830"/>
    <cellStyle name="Millares 16 2 4 3 10 2" xfId="11831"/>
    <cellStyle name="Millares 16 2 4 3 11" xfId="11832"/>
    <cellStyle name="Millares 16 2 4 3 2" xfId="11833"/>
    <cellStyle name="Millares 16 2 4 3 2 2" xfId="11834"/>
    <cellStyle name="Millares 16 2 4 3 3" xfId="11835"/>
    <cellStyle name="Millares 16 2 4 3 3 2" xfId="11836"/>
    <cellStyle name="Millares 16 2 4 3 4" xfId="11837"/>
    <cellStyle name="Millares 16 2 4 3 4 2" xfId="11838"/>
    <cellStyle name="Millares 16 2 4 3 5" xfId="11839"/>
    <cellStyle name="Millares 16 2 4 3 5 2" xfId="11840"/>
    <cellStyle name="Millares 16 2 4 3 6" xfId="11841"/>
    <cellStyle name="Millares 16 2 4 3 6 2" xfId="11842"/>
    <cellStyle name="Millares 16 2 4 3 7" xfId="11843"/>
    <cellStyle name="Millares 16 2 4 3 7 2" xfId="11844"/>
    <cellStyle name="Millares 16 2 4 3 8" xfId="11845"/>
    <cellStyle name="Millares 16 2 4 3 8 2" xfId="11846"/>
    <cellStyle name="Millares 16 2 4 3 9" xfId="11847"/>
    <cellStyle name="Millares 16 2 4 3 9 2" xfId="11848"/>
    <cellStyle name="Millares 16 2 4 4" xfId="11849"/>
    <cellStyle name="Millares 16 2 4 4 2" xfId="11850"/>
    <cellStyle name="Millares 16 2 4 5" xfId="11851"/>
    <cellStyle name="Millares 16 2 4 5 2" xfId="11852"/>
    <cellStyle name="Millares 16 2 4 6" xfId="11853"/>
    <cellStyle name="Millares 16 2 4 6 2" xfId="11854"/>
    <cellStyle name="Millares 16 2 4 7" xfId="11855"/>
    <cellStyle name="Millares 16 2 4 7 2" xfId="11856"/>
    <cellStyle name="Millares 16 2 4 8" xfId="11857"/>
    <cellStyle name="Millares 16 2 4 8 2" xfId="11858"/>
    <cellStyle name="Millares 16 2 4 9" xfId="11859"/>
    <cellStyle name="Millares 16 2 4 9 2" xfId="11860"/>
    <cellStyle name="Millares 16 2 5" xfId="11861"/>
    <cellStyle name="Millares 16 2 5 10" xfId="11862"/>
    <cellStyle name="Millares 16 2 5 10 2" xfId="11863"/>
    <cellStyle name="Millares 16 2 5 11" xfId="11864"/>
    <cellStyle name="Millares 16 2 5 2" xfId="11865"/>
    <cellStyle name="Millares 16 2 5 2 2" xfId="11866"/>
    <cellStyle name="Millares 16 2 5 3" xfId="11867"/>
    <cellStyle name="Millares 16 2 5 3 2" xfId="11868"/>
    <cellStyle name="Millares 16 2 5 4" xfId="11869"/>
    <cellStyle name="Millares 16 2 5 4 2" xfId="11870"/>
    <cellStyle name="Millares 16 2 5 5" xfId="11871"/>
    <cellStyle name="Millares 16 2 5 5 2" xfId="11872"/>
    <cellStyle name="Millares 16 2 5 6" xfId="11873"/>
    <cellStyle name="Millares 16 2 5 6 2" xfId="11874"/>
    <cellStyle name="Millares 16 2 5 7" xfId="11875"/>
    <cellStyle name="Millares 16 2 5 7 2" xfId="11876"/>
    <cellStyle name="Millares 16 2 5 8" xfId="11877"/>
    <cellStyle name="Millares 16 2 5 8 2" xfId="11878"/>
    <cellStyle name="Millares 16 2 5 9" xfId="11879"/>
    <cellStyle name="Millares 16 2 5 9 2" xfId="11880"/>
    <cellStyle name="Millares 16 2 6" xfId="11881"/>
    <cellStyle name="Millares 16 2 6 10" xfId="11882"/>
    <cellStyle name="Millares 16 2 6 10 2" xfId="11883"/>
    <cellStyle name="Millares 16 2 6 11" xfId="11884"/>
    <cellStyle name="Millares 16 2 6 2" xfId="11885"/>
    <cellStyle name="Millares 16 2 6 2 2" xfId="11886"/>
    <cellStyle name="Millares 16 2 6 3" xfId="11887"/>
    <cellStyle name="Millares 16 2 6 3 2" xfId="11888"/>
    <cellStyle name="Millares 16 2 6 4" xfId="11889"/>
    <cellStyle name="Millares 16 2 6 4 2" xfId="11890"/>
    <cellStyle name="Millares 16 2 6 5" xfId="11891"/>
    <cellStyle name="Millares 16 2 6 5 2" xfId="11892"/>
    <cellStyle name="Millares 16 2 6 6" xfId="11893"/>
    <cellStyle name="Millares 16 2 6 6 2" xfId="11894"/>
    <cellStyle name="Millares 16 2 6 7" xfId="11895"/>
    <cellStyle name="Millares 16 2 6 7 2" xfId="11896"/>
    <cellStyle name="Millares 16 2 6 8" xfId="11897"/>
    <cellStyle name="Millares 16 2 6 8 2" xfId="11898"/>
    <cellStyle name="Millares 16 2 6 9" xfId="11899"/>
    <cellStyle name="Millares 16 2 6 9 2" xfId="11900"/>
    <cellStyle name="Millares 16 2 7" xfId="11901"/>
    <cellStyle name="Millares 16 2 7 2" xfId="11902"/>
    <cellStyle name="Millares 16 2 8" xfId="11903"/>
    <cellStyle name="Millares 16 2 8 2" xfId="11904"/>
    <cellStyle name="Millares 16 2 9" xfId="11905"/>
    <cellStyle name="Millares 16 2 9 2" xfId="11906"/>
    <cellStyle name="Millares 16 20" xfId="11907"/>
    <cellStyle name="Millares 16 20 2" xfId="11908"/>
    <cellStyle name="Millares 16 21" xfId="11909"/>
    <cellStyle name="Millares 16 21 2" xfId="11910"/>
    <cellStyle name="Millares 16 22" xfId="11911"/>
    <cellStyle name="Millares 16 22 2" xfId="11912"/>
    <cellStyle name="Millares 16 23" xfId="11913"/>
    <cellStyle name="Millares 16 23 2" xfId="11914"/>
    <cellStyle name="Millares 16 24" xfId="11915"/>
    <cellStyle name="Millares 16 24 2" xfId="11916"/>
    <cellStyle name="Millares 16 25" xfId="11917"/>
    <cellStyle name="Millares 16 25 2" xfId="11918"/>
    <cellStyle name="Millares 16 26" xfId="11919"/>
    <cellStyle name="Millares 16 3" xfId="11920"/>
    <cellStyle name="Millares 16 3 10" xfId="11921"/>
    <cellStyle name="Millares 16 3 10 2" xfId="11922"/>
    <cellStyle name="Millares 16 3 11" xfId="11923"/>
    <cellStyle name="Millares 16 3 11 2" xfId="11924"/>
    <cellStyle name="Millares 16 3 12" xfId="11925"/>
    <cellStyle name="Millares 16 3 12 2" xfId="11926"/>
    <cellStyle name="Millares 16 3 13" xfId="11927"/>
    <cellStyle name="Millares 16 3 13 2" xfId="11928"/>
    <cellStyle name="Millares 16 3 14" xfId="11929"/>
    <cellStyle name="Millares 16 3 14 2" xfId="11930"/>
    <cellStyle name="Millares 16 3 15" xfId="11931"/>
    <cellStyle name="Millares 16 3 15 2" xfId="11932"/>
    <cellStyle name="Millares 16 3 16" xfId="11933"/>
    <cellStyle name="Millares 16 3 16 2" xfId="11934"/>
    <cellStyle name="Millares 16 3 17" xfId="11935"/>
    <cellStyle name="Millares 16 3 17 2" xfId="11936"/>
    <cellStyle name="Millares 16 3 18" xfId="11937"/>
    <cellStyle name="Millares 16 3 18 2" xfId="11938"/>
    <cellStyle name="Millares 16 3 19" xfId="11939"/>
    <cellStyle name="Millares 16 3 19 2" xfId="11940"/>
    <cellStyle name="Millares 16 3 2" xfId="11941"/>
    <cellStyle name="Millares 16 3 2 10" xfId="11942"/>
    <cellStyle name="Millares 16 3 2 10 2" xfId="11943"/>
    <cellStyle name="Millares 16 3 2 11" xfId="11944"/>
    <cellStyle name="Millares 16 3 2 11 2" xfId="11945"/>
    <cellStyle name="Millares 16 3 2 12" xfId="11946"/>
    <cellStyle name="Millares 16 3 2 12 2" xfId="11947"/>
    <cellStyle name="Millares 16 3 2 13" xfId="11948"/>
    <cellStyle name="Millares 16 3 2 2" xfId="11949"/>
    <cellStyle name="Millares 16 3 2 2 10" xfId="11950"/>
    <cellStyle name="Millares 16 3 2 2 10 2" xfId="11951"/>
    <cellStyle name="Millares 16 3 2 2 11" xfId="11952"/>
    <cellStyle name="Millares 16 3 2 2 2" xfId="11953"/>
    <cellStyle name="Millares 16 3 2 2 2 2" xfId="11954"/>
    <cellStyle name="Millares 16 3 2 2 3" xfId="11955"/>
    <cellStyle name="Millares 16 3 2 2 3 2" xfId="11956"/>
    <cellStyle name="Millares 16 3 2 2 4" xfId="11957"/>
    <cellStyle name="Millares 16 3 2 2 4 2" xfId="11958"/>
    <cellStyle name="Millares 16 3 2 2 5" xfId="11959"/>
    <cellStyle name="Millares 16 3 2 2 5 2" xfId="11960"/>
    <cellStyle name="Millares 16 3 2 2 6" xfId="11961"/>
    <cellStyle name="Millares 16 3 2 2 6 2" xfId="11962"/>
    <cellStyle name="Millares 16 3 2 2 7" xfId="11963"/>
    <cellStyle name="Millares 16 3 2 2 7 2" xfId="11964"/>
    <cellStyle name="Millares 16 3 2 2 8" xfId="11965"/>
    <cellStyle name="Millares 16 3 2 2 8 2" xfId="11966"/>
    <cellStyle name="Millares 16 3 2 2 9" xfId="11967"/>
    <cellStyle name="Millares 16 3 2 2 9 2" xfId="11968"/>
    <cellStyle name="Millares 16 3 2 3" xfId="11969"/>
    <cellStyle name="Millares 16 3 2 3 10" xfId="11970"/>
    <cellStyle name="Millares 16 3 2 3 10 2" xfId="11971"/>
    <cellStyle name="Millares 16 3 2 3 11" xfId="11972"/>
    <cellStyle name="Millares 16 3 2 3 2" xfId="11973"/>
    <cellStyle name="Millares 16 3 2 3 2 2" xfId="11974"/>
    <cellStyle name="Millares 16 3 2 3 3" xfId="11975"/>
    <cellStyle name="Millares 16 3 2 3 3 2" xfId="11976"/>
    <cellStyle name="Millares 16 3 2 3 4" xfId="11977"/>
    <cellStyle name="Millares 16 3 2 3 4 2" xfId="11978"/>
    <cellStyle name="Millares 16 3 2 3 5" xfId="11979"/>
    <cellStyle name="Millares 16 3 2 3 5 2" xfId="11980"/>
    <cellStyle name="Millares 16 3 2 3 6" xfId="11981"/>
    <cellStyle name="Millares 16 3 2 3 6 2" xfId="11982"/>
    <cellStyle name="Millares 16 3 2 3 7" xfId="11983"/>
    <cellStyle name="Millares 16 3 2 3 7 2" xfId="11984"/>
    <cellStyle name="Millares 16 3 2 3 8" xfId="11985"/>
    <cellStyle name="Millares 16 3 2 3 8 2" xfId="11986"/>
    <cellStyle name="Millares 16 3 2 3 9" xfId="11987"/>
    <cellStyle name="Millares 16 3 2 3 9 2" xfId="11988"/>
    <cellStyle name="Millares 16 3 2 4" xfId="11989"/>
    <cellStyle name="Millares 16 3 2 4 2" xfId="11990"/>
    <cellStyle name="Millares 16 3 2 5" xfId="11991"/>
    <cellStyle name="Millares 16 3 2 5 2" xfId="11992"/>
    <cellStyle name="Millares 16 3 2 6" xfId="11993"/>
    <cellStyle name="Millares 16 3 2 6 2" xfId="11994"/>
    <cellStyle name="Millares 16 3 2 7" xfId="11995"/>
    <cellStyle name="Millares 16 3 2 7 2" xfId="11996"/>
    <cellStyle name="Millares 16 3 2 8" xfId="11997"/>
    <cellStyle name="Millares 16 3 2 8 2" xfId="11998"/>
    <cellStyle name="Millares 16 3 2 9" xfId="11999"/>
    <cellStyle name="Millares 16 3 2 9 2" xfId="12000"/>
    <cellStyle name="Millares 16 3 20" xfId="12001"/>
    <cellStyle name="Millares 16 3 20 2" xfId="12002"/>
    <cellStyle name="Millares 16 3 21" xfId="12003"/>
    <cellStyle name="Millares 16 3 21 2" xfId="12004"/>
    <cellStyle name="Millares 16 3 22" xfId="12005"/>
    <cellStyle name="Millares 16 3 22 2" xfId="12006"/>
    <cellStyle name="Millares 16 3 23" xfId="12007"/>
    <cellStyle name="Millares 16 3 3" xfId="12008"/>
    <cellStyle name="Millares 16 3 3 10" xfId="12009"/>
    <cellStyle name="Millares 16 3 3 10 2" xfId="12010"/>
    <cellStyle name="Millares 16 3 3 11" xfId="12011"/>
    <cellStyle name="Millares 16 3 3 2" xfId="12012"/>
    <cellStyle name="Millares 16 3 3 2 2" xfId="12013"/>
    <cellStyle name="Millares 16 3 3 3" xfId="12014"/>
    <cellStyle name="Millares 16 3 3 3 2" xfId="12015"/>
    <cellStyle name="Millares 16 3 3 4" xfId="12016"/>
    <cellStyle name="Millares 16 3 3 4 2" xfId="12017"/>
    <cellStyle name="Millares 16 3 3 5" xfId="12018"/>
    <cellStyle name="Millares 16 3 3 5 2" xfId="12019"/>
    <cellStyle name="Millares 16 3 3 6" xfId="12020"/>
    <cellStyle name="Millares 16 3 3 6 2" xfId="12021"/>
    <cellStyle name="Millares 16 3 3 7" xfId="12022"/>
    <cellStyle name="Millares 16 3 3 7 2" xfId="12023"/>
    <cellStyle name="Millares 16 3 3 8" xfId="12024"/>
    <cellStyle name="Millares 16 3 3 8 2" xfId="12025"/>
    <cellStyle name="Millares 16 3 3 9" xfId="12026"/>
    <cellStyle name="Millares 16 3 3 9 2" xfId="12027"/>
    <cellStyle name="Millares 16 3 4" xfId="12028"/>
    <cellStyle name="Millares 16 3 4 10" xfId="12029"/>
    <cellStyle name="Millares 16 3 4 10 2" xfId="12030"/>
    <cellStyle name="Millares 16 3 4 11" xfId="12031"/>
    <cellStyle name="Millares 16 3 4 2" xfId="12032"/>
    <cellStyle name="Millares 16 3 4 2 2" xfId="12033"/>
    <cellStyle name="Millares 16 3 4 3" xfId="12034"/>
    <cellStyle name="Millares 16 3 4 3 2" xfId="12035"/>
    <cellStyle name="Millares 16 3 4 4" xfId="12036"/>
    <cellStyle name="Millares 16 3 4 4 2" xfId="12037"/>
    <cellStyle name="Millares 16 3 4 5" xfId="12038"/>
    <cellStyle name="Millares 16 3 4 5 2" xfId="12039"/>
    <cellStyle name="Millares 16 3 4 6" xfId="12040"/>
    <cellStyle name="Millares 16 3 4 6 2" xfId="12041"/>
    <cellStyle name="Millares 16 3 4 7" xfId="12042"/>
    <cellStyle name="Millares 16 3 4 7 2" xfId="12043"/>
    <cellStyle name="Millares 16 3 4 8" xfId="12044"/>
    <cellStyle name="Millares 16 3 4 8 2" xfId="12045"/>
    <cellStyle name="Millares 16 3 4 9" xfId="12046"/>
    <cellStyle name="Millares 16 3 4 9 2" xfId="12047"/>
    <cellStyle name="Millares 16 3 5" xfId="12048"/>
    <cellStyle name="Millares 16 3 5 2" xfId="12049"/>
    <cellStyle name="Millares 16 3 6" xfId="12050"/>
    <cellStyle name="Millares 16 3 6 2" xfId="12051"/>
    <cellStyle name="Millares 16 3 7" xfId="12052"/>
    <cellStyle name="Millares 16 3 7 2" xfId="12053"/>
    <cellStyle name="Millares 16 3 8" xfId="12054"/>
    <cellStyle name="Millares 16 3 8 2" xfId="12055"/>
    <cellStyle name="Millares 16 3 9" xfId="12056"/>
    <cellStyle name="Millares 16 3 9 2" xfId="12057"/>
    <cellStyle name="Millares 16 4" xfId="12058"/>
    <cellStyle name="Millares 16 4 10" xfId="12059"/>
    <cellStyle name="Millares 16 4 10 2" xfId="12060"/>
    <cellStyle name="Millares 16 4 11" xfId="12061"/>
    <cellStyle name="Millares 16 4 11 2" xfId="12062"/>
    <cellStyle name="Millares 16 4 12" xfId="12063"/>
    <cellStyle name="Millares 16 4 12 2" xfId="12064"/>
    <cellStyle name="Millares 16 4 13" xfId="12065"/>
    <cellStyle name="Millares 16 4 13 2" xfId="12066"/>
    <cellStyle name="Millares 16 4 14" xfId="12067"/>
    <cellStyle name="Millares 16 4 14 2" xfId="12068"/>
    <cellStyle name="Millares 16 4 15" xfId="12069"/>
    <cellStyle name="Millares 16 4 15 2" xfId="12070"/>
    <cellStyle name="Millares 16 4 16" xfId="12071"/>
    <cellStyle name="Millares 16 4 16 2" xfId="12072"/>
    <cellStyle name="Millares 16 4 17" xfId="12073"/>
    <cellStyle name="Millares 16 4 17 2" xfId="12074"/>
    <cellStyle name="Millares 16 4 18" xfId="12075"/>
    <cellStyle name="Millares 16 4 18 2" xfId="12076"/>
    <cellStyle name="Millares 16 4 19" xfId="12077"/>
    <cellStyle name="Millares 16 4 19 2" xfId="12078"/>
    <cellStyle name="Millares 16 4 2" xfId="12079"/>
    <cellStyle name="Millares 16 4 2 10" xfId="12080"/>
    <cellStyle name="Millares 16 4 2 10 2" xfId="12081"/>
    <cellStyle name="Millares 16 4 2 11" xfId="12082"/>
    <cellStyle name="Millares 16 4 2 11 2" xfId="12083"/>
    <cellStyle name="Millares 16 4 2 12" xfId="12084"/>
    <cellStyle name="Millares 16 4 2 12 2" xfId="12085"/>
    <cellStyle name="Millares 16 4 2 13" xfId="12086"/>
    <cellStyle name="Millares 16 4 2 2" xfId="12087"/>
    <cellStyle name="Millares 16 4 2 2 10" xfId="12088"/>
    <cellStyle name="Millares 16 4 2 2 10 2" xfId="12089"/>
    <cellStyle name="Millares 16 4 2 2 11" xfId="12090"/>
    <cellStyle name="Millares 16 4 2 2 2" xfId="12091"/>
    <cellStyle name="Millares 16 4 2 2 2 2" xfId="12092"/>
    <cellStyle name="Millares 16 4 2 2 3" xfId="12093"/>
    <cellStyle name="Millares 16 4 2 2 3 2" xfId="12094"/>
    <cellStyle name="Millares 16 4 2 2 4" xfId="12095"/>
    <cellStyle name="Millares 16 4 2 2 4 2" xfId="12096"/>
    <cellStyle name="Millares 16 4 2 2 5" xfId="12097"/>
    <cellStyle name="Millares 16 4 2 2 5 2" xfId="12098"/>
    <cellStyle name="Millares 16 4 2 2 6" xfId="12099"/>
    <cellStyle name="Millares 16 4 2 2 6 2" xfId="12100"/>
    <cellStyle name="Millares 16 4 2 2 7" xfId="12101"/>
    <cellStyle name="Millares 16 4 2 2 7 2" xfId="12102"/>
    <cellStyle name="Millares 16 4 2 2 8" xfId="12103"/>
    <cellStyle name="Millares 16 4 2 2 8 2" xfId="12104"/>
    <cellStyle name="Millares 16 4 2 2 9" xfId="12105"/>
    <cellStyle name="Millares 16 4 2 2 9 2" xfId="12106"/>
    <cellStyle name="Millares 16 4 2 3" xfId="12107"/>
    <cellStyle name="Millares 16 4 2 3 10" xfId="12108"/>
    <cellStyle name="Millares 16 4 2 3 10 2" xfId="12109"/>
    <cellStyle name="Millares 16 4 2 3 11" xfId="12110"/>
    <cellStyle name="Millares 16 4 2 3 2" xfId="12111"/>
    <cellStyle name="Millares 16 4 2 3 2 2" xfId="12112"/>
    <cellStyle name="Millares 16 4 2 3 3" xfId="12113"/>
    <cellStyle name="Millares 16 4 2 3 3 2" xfId="12114"/>
    <cellStyle name="Millares 16 4 2 3 4" xfId="12115"/>
    <cellStyle name="Millares 16 4 2 3 4 2" xfId="12116"/>
    <cellStyle name="Millares 16 4 2 3 5" xfId="12117"/>
    <cellStyle name="Millares 16 4 2 3 5 2" xfId="12118"/>
    <cellStyle name="Millares 16 4 2 3 6" xfId="12119"/>
    <cellStyle name="Millares 16 4 2 3 6 2" xfId="12120"/>
    <cellStyle name="Millares 16 4 2 3 7" xfId="12121"/>
    <cellStyle name="Millares 16 4 2 3 7 2" xfId="12122"/>
    <cellStyle name="Millares 16 4 2 3 8" xfId="12123"/>
    <cellStyle name="Millares 16 4 2 3 8 2" xfId="12124"/>
    <cellStyle name="Millares 16 4 2 3 9" xfId="12125"/>
    <cellStyle name="Millares 16 4 2 3 9 2" xfId="12126"/>
    <cellStyle name="Millares 16 4 2 4" xfId="12127"/>
    <cellStyle name="Millares 16 4 2 4 2" xfId="12128"/>
    <cellStyle name="Millares 16 4 2 5" xfId="12129"/>
    <cellStyle name="Millares 16 4 2 5 2" xfId="12130"/>
    <cellStyle name="Millares 16 4 2 6" xfId="12131"/>
    <cellStyle name="Millares 16 4 2 6 2" xfId="12132"/>
    <cellStyle name="Millares 16 4 2 7" xfId="12133"/>
    <cellStyle name="Millares 16 4 2 7 2" xfId="12134"/>
    <cellStyle name="Millares 16 4 2 8" xfId="12135"/>
    <cellStyle name="Millares 16 4 2 8 2" xfId="12136"/>
    <cellStyle name="Millares 16 4 2 9" xfId="12137"/>
    <cellStyle name="Millares 16 4 2 9 2" xfId="12138"/>
    <cellStyle name="Millares 16 4 20" xfId="12139"/>
    <cellStyle name="Millares 16 4 20 2" xfId="12140"/>
    <cellStyle name="Millares 16 4 21" xfId="12141"/>
    <cellStyle name="Millares 16 4 21 2" xfId="12142"/>
    <cellStyle name="Millares 16 4 22" xfId="12143"/>
    <cellStyle name="Millares 16 4 22 2" xfId="12144"/>
    <cellStyle name="Millares 16 4 23" xfId="12145"/>
    <cellStyle name="Millares 16 4 3" xfId="12146"/>
    <cellStyle name="Millares 16 4 3 10" xfId="12147"/>
    <cellStyle name="Millares 16 4 3 10 2" xfId="12148"/>
    <cellStyle name="Millares 16 4 3 11" xfId="12149"/>
    <cellStyle name="Millares 16 4 3 2" xfId="12150"/>
    <cellStyle name="Millares 16 4 3 2 2" xfId="12151"/>
    <cellStyle name="Millares 16 4 3 3" xfId="12152"/>
    <cellStyle name="Millares 16 4 3 3 2" xfId="12153"/>
    <cellStyle name="Millares 16 4 3 4" xfId="12154"/>
    <cellStyle name="Millares 16 4 3 4 2" xfId="12155"/>
    <cellStyle name="Millares 16 4 3 5" xfId="12156"/>
    <cellStyle name="Millares 16 4 3 5 2" xfId="12157"/>
    <cellStyle name="Millares 16 4 3 6" xfId="12158"/>
    <cellStyle name="Millares 16 4 3 6 2" xfId="12159"/>
    <cellStyle name="Millares 16 4 3 7" xfId="12160"/>
    <cellStyle name="Millares 16 4 3 7 2" xfId="12161"/>
    <cellStyle name="Millares 16 4 3 8" xfId="12162"/>
    <cellStyle name="Millares 16 4 3 8 2" xfId="12163"/>
    <cellStyle name="Millares 16 4 3 9" xfId="12164"/>
    <cellStyle name="Millares 16 4 3 9 2" xfId="12165"/>
    <cellStyle name="Millares 16 4 4" xfId="12166"/>
    <cellStyle name="Millares 16 4 4 10" xfId="12167"/>
    <cellStyle name="Millares 16 4 4 10 2" xfId="12168"/>
    <cellStyle name="Millares 16 4 4 11" xfId="12169"/>
    <cellStyle name="Millares 16 4 4 2" xfId="12170"/>
    <cellStyle name="Millares 16 4 4 2 2" xfId="12171"/>
    <cellStyle name="Millares 16 4 4 3" xfId="12172"/>
    <cellStyle name="Millares 16 4 4 3 2" xfId="12173"/>
    <cellStyle name="Millares 16 4 4 4" xfId="12174"/>
    <cellStyle name="Millares 16 4 4 4 2" xfId="12175"/>
    <cellStyle name="Millares 16 4 4 5" xfId="12176"/>
    <cellStyle name="Millares 16 4 4 5 2" xfId="12177"/>
    <cellStyle name="Millares 16 4 4 6" xfId="12178"/>
    <cellStyle name="Millares 16 4 4 6 2" xfId="12179"/>
    <cellStyle name="Millares 16 4 4 7" xfId="12180"/>
    <cellStyle name="Millares 16 4 4 7 2" xfId="12181"/>
    <cellStyle name="Millares 16 4 4 8" xfId="12182"/>
    <cellStyle name="Millares 16 4 4 8 2" xfId="12183"/>
    <cellStyle name="Millares 16 4 4 9" xfId="12184"/>
    <cellStyle name="Millares 16 4 4 9 2" xfId="12185"/>
    <cellStyle name="Millares 16 4 5" xfId="12186"/>
    <cellStyle name="Millares 16 4 5 2" xfId="12187"/>
    <cellStyle name="Millares 16 4 6" xfId="12188"/>
    <cellStyle name="Millares 16 4 6 2" xfId="12189"/>
    <cellStyle name="Millares 16 4 7" xfId="12190"/>
    <cellStyle name="Millares 16 4 7 2" xfId="12191"/>
    <cellStyle name="Millares 16 4 8" xfId="12192"/>
    <cellStyle name="Millares 16 4 8 2" xfId="12193"/>
    <cellStyle name="Millares 16 4 9" xfId="12194"/>
    <cellStyle name="Millares 16 4 9 2" xfId="12195"/>
    <cellStyle name="Millares 16 5" xfId="12196"/>
    <cellStyle name="Millares 16 5 10" xfId="12197"/>
    <cellStyle name="Millares 16 5 10 2" xfId="12198"/>
    <cellStyle name="Millares 16 5 11" xfId="12199"/>
    <cellStyle name="Millares 16 5 11 2" xfId="12200"/>
    <cellStyle name="Millares 16 5 12" xfId="12201"/>
    <cellStyle name="Millares 16 5 12 2" xfId="12202"/>
    <cellStyle name="Millares 16 5 13" xfId="12203"/>
    <cellStyle name="Millares 16 5 2" xfId="12204"/>
    <cellStyle name="Millares 16 5 2 10" xfId="12205"/>
    <cellStyle name="Millares 16 5 2 10 2" xfId="12206"/>
    <cellStyle name="Millares 16 5 2 11" xfId="12207"/>
    <cellStyle name="Millares 16 5 2 2" xfId="12208"/>
    <cellStyle name="Millares 16 5 2 2 2" xfId="12209"/>
    <cellStyle name="Millares 16 5 2 3" xfId="12210"/>
    <cellStyle name="Millares 16 5 2 3 2" xfId="12211"/>
    <cellStyle name="Millares 16 5 2 4" xfId="12212"/>
    <cellStyle name="Millares 16 5 2 4 2" xfId="12213"/>
    <cellStyle name="Millares 16 5 2 5" xfId="12214"/>
    <cellStyle name="Millares 16 5 2 5 2" xfId="12215"/>
    <cellStyle name="Millares 16 5 2 6" xfId="12216"/>
    <cellStyle name="Millares 16 5 2 6 2" xfId="12217"/>
    <cellStyle name="Millares 16 5 2 7" xfId="12218"/>
    <cellStyle name="Millares 16 5 2 7 2" xfId="12219"/>
    <cellStyle name="Millares 16 5 2 8" xfId="12220"/>
    <cellStyle name="Millares 16 5 2 8 2" xfId="12221"/>
    <cellStyle name="Millares 16 5 2 9" xfId="12222"/>
    <cellStyle name="Millares 16 5 2 9 2" xfId="12223"/>
    <cellStyle name="Millares 16 5 3" xfId="12224"/>
    <cellStyle name="Millares 16 5 3 10" xfId="12225"/>
    <cellStyle name="Millares 16 5 3 10 2" xfId="12226"/>
    <cellStyle name="Millares 16 5 3 11" xfId="12227"/>
    <cellStyle name="Millares 16 5 3 2" xfId="12228"/>
    <cellStyle name="Millares 16 5 3 2 2" xfId="12229"/>
    <cellStyle name="Millares 16 5 3 3" xfId="12230"/>
    <cellStyle name="Millares 16 5 3 3 2" xfId="12231"/>
    <cellStyle name="Millares 16 5 3 4" xfId="12232"/>
    <cellStyle name="Millares 16 5 3 4 2" xfId="12233"/>
    <cellStyle name="Millares 16 5 3 5" xfId="12234"/>
    <cellStyle name="Millares 16 5 3 5 2" xfId="12235"/>
    <cellStyle name="Millares 16 5 3 6" xfId="12236"/>
    <cellStyle name="Millares 16 5 3 6 2" xfId="12237"/>
    <cellStyle name="Millares 16 5 3 7" xfId="12238"/>
    <cellStyle name="Millares 16 5 3 7 2" xfId="12239"/>
    <cellStyle name="Millares 16 5 3 8" xfId="12240"/>
    <cellStyle name="Millares 16 5 3 8 2" xfId="12241"/>
    <cellStyle name="Millares 16 5 3 9" xfId="12242"/>
    <cellStyle name="Millares 16 5 3 9 2" xfId="12243"/>
    <cellStyle name="Millares 16 5 4" xfId="12244"/>
    <cellStyle name="Millares 16 5 4 2" xfId="12245"/>
    <cellStyle name="Millares 16 5 5" xfId="12246"/>
    <cellStyle name="Millares 16 5 5 2" xfId="12247"/>
    <cellStyle name="Millares 16 5 6" xfId="12248"/>
    <cellStyle name="Millares 16 5 6 2" xfId="12249"/>
    <cellStyle name="Millares 16 5 7" xfId="12250"/>
    <cellStyle name="Millares 16 5 7 2" xfId="12251"/>
    <cellStyle name="Millares 16 5 8" xfId="12252"/>
    <cellStyle name="Millares 16 5 8 2" xfId="12253"/>
    <cellStyle name="Millares 16 5 9" xfId="12254"/>
    <cellStyle name="Millares 16 5 9 2" xfId="12255"/>
    <cellStyle name="Millares 16 6" xfId="12256"/>
    <cellStyle name="Millares 16 6 10" xfId="12257"/>
    <cellStyle name="Millares 16 6 10 2" xfId="12258"/>
    <cellStyle name="Millares 16 6 11" xfId="12259"/>
    <cellStyle name="Millares 16 6 2" xfId="12260"/>
    <cellStyle name="Millares 16 6 2 2" xfId="12261"/>
    <cellStyle name="Millares 16 6 3" xfId="12262"/>
    <cellStyle name="Millares 16 6 3 2" xfId="12263"/>
    <cellStyle name="Millares 16 6 4" xfId="12264"/>
    <cellStyle name="Millares 16 6 4 2" xfId="12265"/>
    <cellStyle name="Millares 16 6 5" xfId="12266"/>
    <cellStyle name="Millares 16 6 5 2" xfId="12267"/>
    <cellStyle name="Millares 16 6 6" xfId="12268"/>
    <cellStyle name="Millares 16 6 6 2" xfId="12269"/>
    <cellStyle name="Millares 16 6 7" xfId="12270"/>
    <cellStyle name="Millares 16 6 7 2" xfId="12271"/>
    <cellStyle name="Millares 16 6 8" xfId="12272"/>
    <cellStyle name="Millares 16 6 8 2" xfId="12273"/>
    <cellStyle name="Millares 16 6 9" xfId="12274"/>
    <cellStyle name="Millares 16 6 9 2" xfId="12275"/>
    <cellStyle name="Millares 16 7" xfId="12276"/>
    <cellStyle name="Millares 16 7 10" xfId="12277"/>
    <cellStyle name="Millares 16 7 10 2" xfId="12278"/>
    <cellStyle name="Millares 16 7 11" xfId="12279"/>
    <cellStyle name="Millares 16 7 2" xfId="12280"/>
    <cellStyle name="Millares 16 7 2 2" xfId="12281"/>
    <cellStyle name="Millares 16 7 3" xfId="12282"/>
    <cellStyle name="Millares 16 7 3 2" xfId="12283"/>
    <cellStyle name="Millares 16 7 4" xfId="12284"/>
    <cellStyle name="Millares 16 7 4 2" xfId="12285"/>
    <cellStyle name="Millares 16 7 5" xfId="12286"/>
    <cellStyle name="Millares 16 7 5 2" xfId="12287"/>
    <cellStyle name="Millares 16 7 6" xfId="12288"/>
    <cellStyle name="Millares 16 7 6 2" xfId="12289"/>
    <cellStyle name="Millares 16 7 7" xfId="12290"/>
    <cellStyle name="Millares 16 7 7 2" xfId="12291"/>
    <cellStyle name="Millares 16 7 8" xfId="12292"/>
    <cellStyle name="Millares 16 7 8 2" xfId="12293"/>
    <cellStyle name="Millares 16 7 9" xfId="12294"/>
    <cellStyle name="Millares 16 7 9 2" xfId="12295"/>
    <cellStyle name="Millares 16 8" xfId="12296"/>
    <cellStyle name="Millares 16 8 2" xfId="12297"/>
    <cellStyle name="Millares 16 9" xfId="12298"/>
    <cellStyle name="Millares 16 9 2" xfId="12299"/>
    <cellStyle name="Millares 17" xfId="12300"/>
    <cellStyle name="Millares 18" xfId="12301"/>
    <cellStyle name="Millares 18 10" xfId="12302"/>
    <cellStyle name="Millares 18 10 2" xfId="12303"/>
    <cellStyle name="Millares 18 11" xfId="12304"/>
    <cellStyle name="Millares 18 11 2" xfId="12305"/>
    <cellStyle name="Millares 18 12" xfId="12306"/>
    <cellStyle name="Millares 18 12 2" xfId="12307"/>
    <cellStyle name="Millares 18 13" xfId="12308"/>
    <cellStyle name="Millares 18 13 2" xfId="12309"/>
    <cellStyle name="Millares 18 14" xfId="12310"/>
    <cellStyle name="Millares 18 14 2" xfId="12311"/>
    <cellStyle name="Millares 18 15" xfId="12312"/>
    <cellStyle name="Millares 18 15 2" xfId="12313"/>
    <cellStyle name="Millares 18 16" xfId="12314"/>
    <cellStyle name="Millares 18 16 2" xfId="12315"/>
    <cellStyle name="Millares 18 17" xfId="12316"/>
    <cellStyle name="Millares 18 17 2" xfId="12317"/>
    <cellStyle name="Millares 18 18" xfId="12318"/>
    <cellStyle name="Millares 18 18 2" xfId="12319"/>
    <cellStyle name="Millares 18 19" xfId="12320"/>
    <cellStyle name="Millares 18 19 2" xfId="12321"/>
    <cellStyle name="Millares 18 2" xfId="12322"/>
    <cellStyle name="Millares 18 2 10" xfId="12323"/>
    <cellStyle name="Millares 18 2 10 2" xfId="12324"/>
    <cellStyle name="Millares 18 2 11" xfId="12325"/>
    <cellStyle name="Millares 18 2 11 2" xfId="12326"/>
    <cellStyle name="Millares 18 2 12" xfId="12327"/>
    <cellStyle name="Millares 18 2 12 2" xfId="12328"/>
    <cellStyle name="Millares 18 2 13" xfId="12329"/>
    <cellStyle name="Millares 18 2 13 2" xfId="12330"/>
    <cellStyle name="Millares 18 2 14" xfId="12331"/>
    <cellStyle name="Millares 18 2 14 2" xfId="12332"/>
    <cellStyle name="Millares 18 2 15" xfId="12333"/>
    <cellStyle name="Millares 18 2 15 2" xfId="12334"/>
    <cellStyle name="Millares 18 2 16" xfId="12335"/>
    <cellStyle name="Millares 18 2 16 2" xfId="12336"/>
    <cellStyle name="Millares 18 2 17" xfId="12337"/>
    <cellStyle name="Millares 18 2 17 2" xfId="12338"/>
    <cellStyle name="Millares 18 2 18" xfId="12339"/>
    <cellStyle name="Millares 18 2 18 2" xfId="12340"/>
    <cellStyle name="Millares 18 2 19" xfId="12341"/>
    <cellStyle name="Millares 18 2 19 2" xfId="12342"/>
    <cellStyle name="Millares 18 2 2" xfId="12343"/>
    <cellStyle name="Millares 18 2 2 10" xfId="12344"/>
    <cellStyle name="Millares 18 2 2 10 2" xfId="12345"/>
    <cellStyle name="Millares 18 2 2 11" xfId="12346"/>
    <cellStyle name="Millares 18 2 2 11 2" xfId="12347"/>
    <cellStyle name="Millares 18 2 2 12" xfId="12348"/>
    <cellStyle name="Millares 18 2 2 12 2" xfId="12349"/>
    <cellStyle name="Millares 18 2 2 13" xfId="12350"/>
    <cellStyle name="Millares 18 2 2 2" xfId="12351"/>
    <cellStyle name="Millares 18 2 2 2 10" xfId="12352"/>
    <cellStyle name="Millares 18 2 2 2 10 2" xfId="12353"/>
    <cellStyle name="Millares 18 2 2 2 11" xfId="12354"/>
    <cellStyle name="Millares 18 2 2 2 2" xfId="12355"/>
    <cellStyle name="Millares 18 2 2 2 2 2" xfId="12356"/>
    <cellStyle name="Millares 18 2 2 2 3" xfId="12357"/>
    <cellStyle name="Millares 18 2 2 2 3 2" xfId="12358"/>
    <cellStyle name="Millares 18 2 2 2 4" xfId="12359"/>
    <cellStyle name="Millares 18 2 2 2 4 2" xfId="12360"/>
    <cellStyle name="Millares 18 2 2 2 5" xfId="12361"/>
    <cellStyle name="Millares 18 2 2 2 5 2" xfId="12362"/>
    <cellStyle name="Millares 18 2 2 2 6" xfId="12363"/>
    <cellStyle name="Millares 18 2 2 2 6 2" xfId="12364"/>
    <cellStyle name="Millares 18 2 2 2 7" xfId="12365"/>
    <cellStyle name="Millares 18 2 2 2 7 2" xfId="12366"/>
    <cellStyle name="Millares 18 2 2 2 8" xfId="12367"/>
    <cellStyle name="Millares 18 2 2 2 8 2" xfId="12368"/>
    <cellStyle name="Millares 18 2 2 2 9" xfId="12369"/>
    <cellStyle name="Millares 18 2 2 2 9 2" xfId="12370"/>
    <cellStyle name="Millares 18 2 2 3" xfId="12371"/>
    <cellStyle name="Millares 18 2 2 3 10" xfId="12372"/>
    <cellStyle name="Millares 18 2 2 3 10 2" xfId="12373"/>
    <cellStyle name="Millares 18 2 2 3 11" xfId="12374"/>
    <cellStyle name="Millares 18 2 2 3 2" xfId="12375"/>
    <cellStyle name="Millares 18 2 2 3 2 2" xfId="12376"/>
    <cellStyle name="Millares 18 2 2 3 3" xfId="12377"/>
    <cellStyle name="Millares 18 2 2 3 3 2" xfId="12378"/>
    <cellStyle name="Millares 18 2 2 3 4" xfId="12379"/>
    <cellStyle name="Millares 18 2 2 3 4 2" xfId="12380"/>
    <cellStyle name="Millares 18 2 2 3 5" xfId="12381"/>
    <cellStyle name="Millares 18 2 2 3 5 2" xfId="12382"/>
    <cellStyle name="Millares 18 2 2 3 6" xfId="12383"/>
    <cellStyle name="Millares 18 2 2 3 6 2" xfId="12384"/>
    <cellStyle name="Millares 18 2 2 3 7" xfId="12385"/>
    <cellStyle name="Millares 18 2 2 3 7 2" xfId="12386"/>
    <cellStyle name="Millares 18 2 2 3 8" xfId="12387"/>
    <cellStyle name="Millares 18 2 2 3 8 2" xfId="12388"/>
    <cellStyle name="Millares 18 2 2 3 9" xfId="12389"/>
    <cellStyle name="Millares 18 2 2 3 9 2" xfId="12390"/>
    <cellStyle name="Millares 18 2 2 4" xfId="12391"/>
    <cellStyle name="Millares 18 2 2 4 2" xfId="12392"/>
    <cellStyle name="Millares 18 2 2 5" xfId="12393"/>
    <cellStyle name="Millares 18 2 2 5 2" xfId="12394"/>
    <cellStyle name="Millares 18 2 2 6" xfId="12395"/>
    <cellStyle name="Millares 18 2 2 6 2" xfId="12396"/>
    <cellStyle name="Millares 18 2 2 7" xfId="12397"/>
    <cellStyle name="Millares 18 2 2 7 2" xfId="12398"/>
    <cellStyle name="Millares 18 2 2 8" xfId="12399"/>
    <cellStyle name="Millares 18 2 2 8 2" xfId="12400"/>
    <cellStyle name="Millares 18 2 2 9" xfId="12401"/>
    <cellStyle name="Millares 18 2 2 9 2" xfId="12402"/>
    <cellStyle name="Millares 18 2 20" xfId="12403"/>
    <cellStyle name="Millares 18 2 20 2" xfId="12404"/>
    <cellStyle name="Millares 18 2 21" xfId="12405"/>
    <cellStyle name="Millares 18 2 21 2" xfId="12406"/>
    <cellStyle name="Millares 18 2 22" xfId="12407"/>
    <cellStyle name="Millares 18 2 22 2" xfId="12408"/>
    <cellStyle name="Millares 18 2 23" xfId="12409"/>
    <cellStyle name="Millares 18 2 3" xfId="12410"/>
    <cellStyle name="Millares 18 2 3 10" xfId="12411"/>
    <cellStyle name="Millares 18 2 3 10 2" xfId="12412"/>
    <cellStyle name="Millares 18 2 3 11" xfId="12413"/>
    <cellStyle name="Millares 18 2 3 2" xfId="12414"/>
    <cellStyle name="Millares 18 2 3 2 2" xfId="12415"/>
    <cellStyle name="Millares 18 2 3 3" xfId="12416"/>
    <cellStyle name="Millares 18 2 3 3 2" xfId="12417"/>
    <cellStyle name="Millares 18 2 3 4" xfId="12418"/>
    <cellStyle name="Millares 18 2 3 4 2" xfId="12419"/>
    <cellStyle name="Millares 18 2 3 5" xfId="12420"/>
    <cellStyle name="Millares 18 2 3 5 2" xfId="12421"/>
    <cellStyle name="Millares 18 2 3 6" xfId="12422"/>
    <cellStyle name="Millares 18 2 3 6 2" xfId="12423"/>
    <cellStyle name="Millares 18 2 3 7" xfId="12424"/>
    <cellStyle name="Millares 18 2 3 7 2" xfId="12425"/>
    <cellStyle name="Millares 18 2 3 8" xfId="12426"/>
    <cellStyle name="Millares 18 2 3 8 2" xfId="12427"/>
    <cellStyle name="Millares 18 2 3 9" xfId="12428"/>
    <cellStyle name="Millares 18 2 3 9 2" xfId="12429"/>
    <cellStyle name="Millares 18 2 4" xfId="12430"/>
    <cellStyle name="Millares 18 2 4 10" xfId="12431"/>
    <cellStyle name="Millares 18 2 4 10 2" xfId="12432"/>
    <cellStyle name="Millares 18 2 4 11" xfId="12433"/>
    <cellStyle name="Millares 18 2 4 2" xfId="12434"/>
    <cellStyle name="Millares 18 2 4 2 2" xfId="12435"/>
    <cellStyle name="Millares 18 2 4 3" xfId="12436"/>
    <cellStyle name="Millares 18 2 4 3 2" xfId="12437"/>
    <cellStyle name="Millares 18 2 4 4" xfId="12438"/>
    <cellStyle name="Millares 18 2 4 4 2" xfId="12439"/>
    <cellStyle name="Millares 18 2 4 5" xfId="12440"/>
    <cellStyle name="Millares 18 2 4 5 2" xfId="12441"/>
    <cellStyle name="Millares 18 2 4 6" xfId="12442"/>
    <cellStyle name="Millares 18 2 4 6 2" xfId="12443"/>
    <cellStyle name="Millares 18 2 4 7" xfId="12444"/>
    <cellStyle name="Millares 18 2 4 7 2" xfId="12445"/>
    <cellStyle name="Millares 18 2 4 8" xfId="12446"/>
    <cellStyle name="Millares 18 2 4 8 2" xfId="12447"/>
    <cellStyle name="Millares 18 2 4 9" xfId="12448"/>
    <cellStyle name="Millares 18 2 4 9 2" xfId="12449"/>
    <cellStyle name="Millares 18 2 5" xfId="12450"/>
    <cellStyle name="Millares 18 2 5 2" xfId="12451"/>
    <cellStyle name="Millares 18 2 6" xfId="12452"/>
    <cellStyle name="Millares 18 2 6 2" xfId="12453"/>
    <cellStyle name="Millares 18 2 7" xfId="12454"/>
    <cellStyle name="Millares 18 2 7 2" xfId="12455"/>
    <cellStyle name="Millares 18 2 8" xfId="12456"/>
    <cellStyle name="Millares 18 2 8 2" xfId="12457"/>
    <cellStyle name="Millares 18 2 9" xfId="12458"/>
    <cellStyle name="Millares 18 2 9 2" xfId="12459"/>
    <cellStyle name="Millares 18 20" xfId="12460"/>
    <cellStyle name="Millares 18 20 2" xfId="12461"/>
    <cellStyle name="Millares 18 21" xfId="12462"/>
    <cellStyle name="Millares 18 21 2" xfId="12463"/>
    <cellStyle name="Millares 18 22" xfId="12464"/>
    <cellStyle name="Millares 18 22 2" xfId="12465"/>
    <cellStyle name="Millares 18 23" xfId="12466"/>
    <cellStyle name="Millares 18 23 2" xfId="12467"/>
    <cellStyle name="Millares 18 24" xfId="12468"/>
    <cellStyle name="Millares 18 24 2" xfId="12469"/>
    <cellStyle name="Millares 18 25" xfId="12470"/>
    <cellStyle name="Millares 18 3" xfId="12471"/>
    <cellStyle name="Millares 18 3 10" xfId="12472"/>
    <cellStyle name="Millares 18 3 10 2" xfId="12473"/>
    <cellStyle name="Millares 18 3 11" xfId="12474"/>
    <cellStyle name="Millares 18 3 11 2" xfId="12475"/>
    <cellStyle name="Millares 18 3 12" xfId="12476"/>
    <cellStyle name="Millares 18 3 12 2" xfId="12477"/>
    <cellStyle name="Millares 18 3 13" xfId="12478"/>
    <cellStyle name="Millares 18 3 13 2" xfId="12479"/>
    <cellStyle name="Millares 18 3 14" xfId="12480"/>
    <cellStyle name="Millares 18 3 14 2" xfId="12481"/>
    <cellStyle name="Millares 18 3 15" xfId="12482"/>
    <cellStyle name="Millares 18 3 15 2" xfId="12483"/>
    <cellStyle name="Millares 18 3 16" xfId="12484"/>
    <cellStyle name="Millares 18 3 16 2" xfId="12485"/>
    <cellStyle name="Millares 18 3 17" xfId="12486"/>
    <cellStyle name="Millares 18 3 17 2" xfId="12487"/>
    <cellStyle name="Millares 18 3 18" xfId="12488"/>
    <cellStyle name="Millares 18 3 18 2" xfId="12489"/>
    <cellStyle name="Millares 18 3 19" xfId="12490"/>
    <cellStyle name="Millares 18 3 19 2" xfId="12491"/>
    <cellStyle name="Millares 18 3 2" xfId="12492"/>
    <cellStyle name="Millares 18 3 2 10" xfId="12493"/>
    <cellStyle name="Millares 18 3 2 10 2" xfId="12494"/>
    <cellStyle name="Millares 18 3 2 11" xfId="12495"/>
    <cellStyle name="Millares 18 3 2 11 2" xfId="12496"/>
    <cellStyle name="Millares 18 3 2 12" xfId="12497"/>
    <cellStyle name="Millares 18 3 2 12 2" xfId="12498"/>
    <cellStyle name="Millares 18 3 2 13" xfId="12499"/>
    <cellStyle name="Millares 18 3 2 2" xfId="12500"/>
    <cellStyle name="Millares 18 3 2 2 10" xfId="12501"/>
    <cellStyle name="Millares 18 3 2 2 10 2" xfId="12502"/>
    <cellStyle name="Millares 18 3 2 2 11" xfId="12503"/>
    <cellStyle name="Millares 18 3 2 2 2" xfId="12504"/>
    <cellStyle name="Millares 18 3 2 2 2 2" xfId="12505"/>
    <cellStyle name="Millares 18 3 2 2 3" xfId="12506"/>
    <cellStyle name="Millares 18 3 2 2 3 2" xfId="12507"/>
    <cellStyle name="Millares 18 3 2 2 4" xfId="12508"/>
    <cellStyle name="Millares 18 3 2 2 4 2" xfId="12509"/>
    <cellStyle name="Millares 18 3 2 2 5" xfId="12510"/>
    <cellStyle name="Millares 18 3 2 2 5 2" xfId="12511"/>
    <cellStyle name="Millares 18 3 2 2 6" xfId="12512"/>
    <cellStyle name="Millares 18 3 2 2 6 2" xfId="12513"/>
    <cellStyle name="Millares 18 3 2 2 7" xfId="12514"/>
    <cellStyle name="Millares 18 3 2 2 7 2" xfId="12515"/>
    <cellStyle name="Millares 18 3 2 2 8" xfId="12516"/>
    <cellStyle name="Millares 18 3 2 2 8 2" xfId="12517"/>
    <cellStyle name="Millares 18 3 2 2 9" xfId="12518"/>
    <cellStyle name="Millares 18 3 2 2 9 2" xfId="12519"/>
    <cellStyle name="Millares 18 3 2 3" xfId="12520"/>
    <cellStyle name="Millares 18 3 2 3 10" xfId="12521"/>
    <cellStyle name="Millares 18 3 2 3 10 2" xfId="12522"/>
    <cellStyle name="Millares 18 3 2 3 11" xfId="12523"/>
    <cellStyle name="Millares 18 3 2 3 2" xfId="12524"/>
    <cellStyle name="Millares 18 3 2 3 2 2" xfId="12525"/>
    <cellStyle name="Millares 18 3 2 3 3" xfId="12526"/>
    <cellStyle name="Millares 18 3 2 3 3 2" xfId="12527"/>
    <cellStyle name="Millares 18 3 2 3 4" xfId="12528"/>
    <cellStyle name="Millares 18 3 2 3 4 2" xfId="12529"/>
    <cellStyle name="Millares 18 3 2 3 5" xfId="12530"/>
    <cellStyle name="Millares 18 3 2 3 5 2" xfId="12531"/>
    <cellStyle name="Millares 18 3 2 3 6" xfId="12532"/>
    <cellStyle name="Millares 18 3 2 3 6 2" xfId="12533"/>
    <cellStyle name="Millares 18 3 2 3 7" xfId="12534"/>
    <cellStyle name="Millares 18 3 2 3 7 2" xfId="12535"/>
    <cellStyle name="Millares 18 3 2 3 8" xfId="12536"/>
    <cellStyle name="Millares 18 3 2 3 8 2" xfId="12537"/>
    <cellStyle name="Millares 18 3 2 3 9" xfId="12538"/>
    <cellStyle name="Millares 18 3 2 3 9 2" xfId="12539"/>
    <cellStyle name="Millares 18 3 2 4" xfId="12540"/>
    <cellStyle name="Millares 18 3 2 4 2" xfId="12541"/>
    <cellStyle name="Millares 18 3 2 5" xfId="12542"/>
    <cellStyle name="Millares 18 3 2 5 2" xfId="12543"/>
    <cellStyle name="Millares 18 3 2 6" xfId="12544"/>
    <cellStyle name="Millares 18 3 2 6 2" xfId="12545"/>
    <cellStyle name="Millares 18 3 2 7" xfId="12546"/>
    <cellStyle name="Millares 18 3 2 7 2" xfId="12547"/>
    <cellStyle name="Millares 18 3 2 8" xfId="12548"/>
    <cellStyle name="Millares 18 3 2 8 2" xfId="12549"/>
    <cellStyle name="Millares 18 3 2 9" xfId="12550"/>
    <cellStyle name="Millares 18 3 2 9 2" xfId="12551"/>
    <cellStyle name="Millares 18 3 20" xfId="12552"/>
    <cellStyle name="Millares 18 3 20 2" xfId="12553"/>
    <cellStyle name="Millares 18 3 21" xfId="12554"/>
    <cellStyle name="Millares 18 3 21 2" xfId="12555"/>
    <cellStyle name="Millares 18 3 22" xfId="12556"/>
    <cellStyle name="Millares 18 3 22 2" xfId="12557"/>
    <cellStyle name="Millares 18 3 23" xfId="12558"/>
    <cellStyle name="Millares 18 3 3" xfId="12559"/>
    <cellStyle name="Millares 18 3 3 10" xfId="12560"/>
    <cellStyle name="Millares 18 3 3 10 2" xfId="12561"/>
    <cellStyle name="Millares 18 3 3 11" xfId="12562"/>
    <cellStyle name="Millares 18 3 3 2" xfId="12563"/>
    <cellStyle name="Millares 18 3 3 2 2" xfId="12564"/>
    <cellStyle name="Millares 18 3 3 3" xfId="12565"/>
    <cellStyle name="Millares 18 3 3 3 2" xfId="12566"/>
    <cellStyle name="Millares 18 3 3 4" xfId="12567"/>
    <cellStyle name="Millares 18 3 3 4 2" xfId="12568"/>
    <cellStyle name="Millares 18 3 3 5" xfId="12569"/>
    <cellStyle name="Millares 18 3 3 5 2" xfId="12570"/>
    <cellStyle name="Millares 18 3 3 6" xfId="12571"/>
    <cellStyle name="Millares 18 3 3 6 2" xfId="12572"/>
    <cellStyle name="Millares 18 3 3 7" xfId="12573"/>
    <cellStyle name="Millares 18 3 3 7 2" xfId="12574"/>
    <cellStyle name="Millares 18 3 3 8" xfId="12575"/>
    <cellStyle name="Millares 18 3 3 8 2" xfId="12576"/>
    <cellStyle name="Millares 18 3 3 9" xfId="12577"/>
    <cellStyle name="Millares 18 3 3 9 2" xfId="12578"/>
    <cellStyle name="Millares 18 3 4" xfId="12579"/>
    <cellStyle name="Millares 18 3 4 10" xfId="12580"/>
    <cellStyle name="Millares 18 3 4 10 2" xfId="12581"/>
    <cellStyle name="Millares 18 3 4 11" xfId="12582"/>
    <cellStyle name="Millares 18 3 4 2" xfId="12583"/>
    <cellStyle name="Millares 18 3 4 2 2" xfId="12584"/>
    <cellStyle name="Millares 18 3 4 3" xfId="12585"/>
    <cellStyle name="Millares 18 3 4 3 2" xfId="12586"/>
    <cellStyle name="Millares 18 3 4 4" xfId="12587"/>
    <cellStyle name="Millares 18 3 4 4 2" xfId="12588"/>
    <cellStyle name="Millares 18 3 4 5" xfId="12589"/>
    <cellStyle name="Millares 18 3 4 5 2" xfId="12590"/>
    <cellStyle name="Millares 18 3 4 6" xfId="12591"/>
    <cellStyle name="Millares 18 3 4 6 2" xfId="12592"/>
    <cellStyle name="Millares 18 3 4 7" xfId="12593"/>
    <cellStyle name="Millares 18 3 4 7 2" xfId="12594"/>
    <cellStyle name="Millares 18 3 4 8" xfId="12595"/>
    <cellStyle name="Millares 18 3 4 8 2" xfId="12596"/>
    <cellStyle name="Millares 18 3 4 9" xfId="12597"/>
    <cellStyle name="Millares 18 3 4 9 2" xfId="12598"/>
    <cellStyle name="Millares 18 3 5" xfId="12599"/>
    <cellStyle name="Millares 18 3 5 2" xfId="12600"/>
    <cellStyle name="Millares 18 3 6" xfId="12601"/>
    <cellStyle name="Millares 18 3 6 2" xfId="12602"/>
    <cellStyle name="Millares 18 3 7" xfId="12603"/>
    <cellStyle name="Millares 18 3 7 2" xfId="12604"/>
    <cellStyle name="Millares 18 3 8" xfId="12605"/>
    <cellStyle name="Millares 18 3 8 2" xfId="12606"/>
    <cellStyle name="Millares 18 3 9" xfId="12607"/>
    <cellStyle name="Millares 18 3 9 2" xfId="12608"/>
    <cellStyle name="Millares 18 4" xfId="12609"/>
    <cellStyle name="Millares 18 4 10" xfId="12610"/>
    <cellStyle name="Millares 18 4 10 2" xfId="12611"/>
    <cellStyle name="Millares 18 4 11" xfId="12612"/>
    <cellStyle name="Millares 18 4 11 2" xfId="12613"/>
    <cellStyle name="Millares 18 4 12" xfId="12614"/>
    <cellStyle name="Millares 18 4 12 2" xfId="12615"/>
    <cellStyle name="Millares 18 4 13" xfId="12616"/>
    <cellStyle name="Millares 18 4 2" xfId="12617"/>
    <cellStyle name="Millares 18 4 2 10" xfId="12618"/>
    <cellStyle name="Millares 18 4 2 10 2" xfId="12619"/>
    <cellStyle name="Millares 18 4 2 11" xfId="12620"/>
    <cellStyle name="Millares 18 4 2 2" xfId="12621"/>
    <cellStyle name="Millares 18 4 2 2 2" xfId="12622"/>
    <cellStyle name="Millares 18 4 2 3" xfId="12623"/>
    <cellStyle name="Millares 18 4 2 3 2" xfId="12624"/>
    <cellStyle name="Millares 18 4 2 4" xfId="12625"/>
    <cellStyle name="Millares 18 4 2 4 2" xfId="12626"/>
    <cellStyle name="Millares 18 4 2 5" xfId="12627"/>
    <cellStyle name="Millares 18 4 2 5 2" xfId="12628"/>
    <cellStyle name="Millares 18 4 2 6" xfId="12629"/>
    <cellStyle name="Millares 18 4 2 6 2" xfId="12630"/>
    <cellStyle name="Millares 18 4 2 7" xfId="12631"/>
    <cellStyle name="Millares 18 4 2 7 2" xfId="12632"/>
    <cellStyle name="Millares 18 4 2 8" xfId="12633"/>
    <cellStyle name="Millares 18 4 2 8 2" xfId="12634"/>
    <cellStyle name="Millares 18 4 2 9" xfId="12635"/>
    <cellStyle name="Millares 18 4 2 9 2" xfId="12636"/>
    <cellStyle name="Millares 18 4 3" xfId="12637"/>
    <cellStyle name="Millares 18 4 3 10" xfId="12638"/>
    <cellStyle name="Millares 18 4 3 10 2" xfId="12639"/>
    <cellStyle name="Millares 18 4 3 11" xfId="12640"/>
    <cellStyle name="Millares 18 4 3 2" xfId="12641"/>
    <cellStyle name="Millares 18 4 3 2 2" xfId="12642"/>
    <cellStyle name="Millares 18 4 3 3" xfId="12643"/>
    <cellStyle name="Millares 18 4 3 3 2" xfId="12644"/>
    <cellStyle name="Millares 18 4 3 4" xfId="12645"/>
    <cellStyle name="Millares 18 4 3 4 2" xfId="12646"/>
    <cellStyle name="Millares 18 4 3 5" xfId="12647"/>
    <cellStyle name="Millares 18 4 3 5 2" xfId="12648"/>
    <cellStyle name="Millares 18 4 3 6" xfId="12649"/>
    <cellStyle name="Millares 18 4 3 6 2" xfId="12650"/>
    <cellStyle name="Millares 18 4 3 7" xfId="12651"/>
    <cellStyle name="Millares 18 4 3 7 2" xfId="12652"/>
    <cellStyle name="Millares 18 4 3 8" xfId="12653"/>
    <cellStyle name="Millares 18 4 3 8 2" xfId="12654"/>
    <cellStyle name="Millares 18 4 3 9" xfId="12655"/>
    <cellStyle name="Millares 18 4 3 9 2" xfId="12656"/>
    <cellStyle name="Millares 18 4 4" xfId="12657"/>
    <cellStyle name="Millares 18 4 4 2" xfId="12658"/>
    <cellStyle name="Millares 18 4 5" xfId="12659"/>
    <cellStyle name="Millares 18 4 5 2" xfId="12660"/>
    <cellStyle name="Millares 18 4 6" xfId="12661"/>
    <cellStyle name="Millares 18 4 6 2" xfId="12662"/>
    <cellStyle name="Millares 18 4 7" xfId="12663"/>
    <cellStyle name="Millares 18 4 7 2" xfId="12664"/>
    <cellStyle name="Millares 18 4 8" xfId="12665"/>
    <cellStyle name="Millares 18 4 8 2" xfId="12666"/>
    <cellStyle name="Millares 18 4 9" xfId="12667"/>
    <cellStyle name="Millares 18 4 9 2" xfId="12668"/>
    <cellStyle name="Millares 18 5" xfId="12669"/>
    <cellStyle name="Millares 18 5 10" xfId="12670"/>
    <cellStyle name="Millares 18 5 10 2" xfId="12671"/>
    <cellStyle name="Millares 18 5 11" xfId="12672"/>
    <cellStyle name="Millares 18 5 2" xfId="12673"/>
    <cellStyle name="Millares 18 5 2 2" xfId="12674"/>
    <cellStyle name="Millares 18 5 3" xfId="12675"/>
    <cellStyle name="Millares 18 5 3 2" xfId="12676"/>
    <cellStyle name="Millares 18 5 4" xfId="12677"/>
    <cellStyle name="Millares 18 5 4 2" xfId="12678"/>
    <cellStyle name="Millares 18 5 5" xfId="12679"/>
    <cellStyle name="Millares 18 5 5 2" xfId="12680"/>
    <cellStyle name="Millares 18 5 6" xfId="12681"/>
    <cellStyle name="Millares 18 5 6 2" xfId="12682"/>
    <cellStyle name="Millares 18 5 7" xfId="12683"/>
    <cellStyle name="Millares 18 5 7 2" xfId="12684"/>
    <cellStyle name="Millares 18 5 8" xfId="12685"/>
    <cellStyle name="Millares 18 5 8 2" xfId="12686"/>
    <cellStyle name="Millares 18 5 9" xfId="12687"/>
    <cellStyle name="Millares 18 5 9 2" xfId="12688"/>
    <cellStyle name="Millares 18 6" xfId="12689"/>
    <cellStyle name="Millares 18 6 10" xfId="12690"/>
    <cellStyle name="Millares 18 6 10 2" xfId="12691"/>
    <cellStyle name="Millares 18 6 11" xfId="12692"/>
    <cellStyle name="Millares 18 6 2" xfId="12693"/>
    <cellStyle name="Millares 18 6 2 2" xfId="12694"/>
    <cellStyle name="Millares 18 6 3" xfId="12695"/>
    <cellStyle name="Millares 18 6 3 2" xfId="12696"/>
    <cellStyle name="Millares 18 6 4" xfId="12697"/>
    <cellStyle name="Millares 18 6 4 2" xfId="12698"/>
    <cellStyle name="Millares 18 6 5" xfId="12699"/>
    <cellStyle name="Millares 18 6 5 2" xfId="12700"/>
    <cellStyle name="Millares 18 6 6" xfId="12701"/>
    <cellStyle name="Millares 18 6 6 2" xfId="12702"/>
    <cellStyle name="Millares 18 6 7" xfId="12703"/>
    <cellStyle name="Millares 18 6 7 2" xfId="12704"/>
    <cellStyle name="Millares 18 6 8" xfId="12705"/>
    <cellStyle name="Millares 18 6 8 2" xfId="12706"/>
    <cellStyle name="Millares 18 6 9" xfId="12707"/>
    <cellStyle name="Millares 18 6 9 2" xfId="12708"/>
    <cellStyle name="Millares 18 7" xfId="12709"/>
    <cellStyle name="Millares 18 7 2" xfId="12710"/>
    <cellStyle name="Millares 18 8" xfId="12711"/>
    <cellStyle name="Millares 18 8 2" xfId="12712"/>
    <cellStyle name="Millares 18 9" xfId="12713"/>
    <cellStyle name="Millares 18 9 2" xfId="12714"/>
    <cellStyle name="Millares 19" xfId="12715"/>
    <cellStyle name="Millares 19 10" xfId="12716"/>
    <cellStyle name="Millares 19 10 2" xfId="12717"/>
    <cellStyle name="Millares 19 11" xfId="12718"/>
    <cellStyle name="Millares 19 11 2" xfId="12719"/>
    <cellStyle name="Millares 19 12" xfId="12720"/>
    <cellStyle name="Millares 19 12 2" xfId="12721"/>
    <cellStyle name="Millares 19 13" xfId="12722"/>
    <cellStyle name="Millares 19 13 2" xfId="12723"/>
    <cellStyle name="Millares 19 14" xfId="12724"/>
    <cellStyle name="Millares 19 14 2" xfId="12725"/>
    <cellStyle name="Millares 19 15" xfId="12726"/>
    <cellStyle name="Millares 19 15 2" xfId="12727"/>
    <cellStyle name="Millares 19 16" xfId="12728"/>
    <cellStyle name="Millares 19 16 2" xfId="12729"/>
    <cellStyle name="Millares 19 17" xfId="12730"/>
    <cellStyle name="Millares 19 17 2" xfId="12731"/>
    <cellStyle name="Millares 19 18" xfId="12732"/>
    <cellStyle name="Millares 19 18 2" xfId="12733"/>
    <cellStyle name="Millares 19 19" xfId="12734"/>
    <cellStyle name="Millares 19 19 2" xfId="12735"/>
    <cellStyle name="Millares 19 2" xfId="12736"/>
    <cellStyle name="Millares 19 2 10" xfId="12737"/>
    <cellStyle name="Millares 19 2 10 2" xfId="12738"/>
    <cellStyle name="Millares 19 2 11" xfId="12739"/>
    <cellStyle name="Millares 19 2 11 2" xfId="12740"/>
    <cellStyle name="Millares 19 2 12" xfId="12741"/>
    <cellStyle name="Millares 19 2 12 2" xfId="12742"/>
    <cellStyle name="Millares 19 2 13" xfId="12743"/>
    <cellStyle name="Millares 19 2 13 2" xfId="12744"/>
    <cellStyle name="Millares 19 2 14" xfId="12745"/>
    <cellStyle name="Millares 19 2 14 2" xfId="12746"/>
    <cellStyle name="Millares 19 2 15" xfId="12747"/>
    <cellStyle name="Millares 19 2 15 2" xfId="12748"/>
    <cellStyle name="Millares 19 2 16" xfId="12749"/>
    <cellStyle name="Millares 19 2 16 2" xfId="12750"/>
    <cellStyle name="Millares 19 2 17" xfId="12751"/>
    <cellStyle name="Millares 19 2 17 2" xfId="12752"/>
    <cellStyle name="Millares 19 2 18" xfId="12753"/>
    <cellStyle name="Millares 19 2 18 2" xfId="12754"/>
    <cellStyle name="Millares 19 2 19" xfId="12755"/>
    <cellStyle name="Millares 19 2 19 2" xfId="12756"/>
    <cellStyle name="Millares 19 2 2" xfId="12757"/>
    <cellStyle name="Millares 19 2 2 10" xfId="12758"/>
    <cellStyle name="Millares 19 2 2 10 2" xfId="12759"/>
    <cellStyle name="Millares 19 2 2 11" xfId="12760"/>
    <cellStyle name="Millares 19 2 2 11 2" xfId="12761"/>
    <cellStyle name="Millares 19 2 2 12" xfId="12762"/>
    <cellStyle name="Millares 19 2 2 12 2" xfId="12763"/>
    <cellStyle name="Millares 19 2 2 13" xfId="12764"/>
    <cellStyle name="Millares 19 2 2 2" xfId="12765"/>
    <cellStyle name="Millares 19 2 2 2 10" xfId="12766"/>
    <cellStyle name="Millares 19 2 2 2 10 2" xfId="12767"/>
    <cellStyle name="Millares 19 2 2 2 11" xfId="12768"/>
    <cellStyle name="Millares 19 2 2 2 2" xfId="12769"/>
    <cellStyle name="Millares 19 2 2 2 2 2" xfId="12770"/>
    <cellStyle name="Millares 19 2 2 2 3" xfId="12771"/>
    <cellStyle name="Millares 19 2 2 2 3 2" xfId="12772"/>
    <cellStyle name="Millares 19 2 2 2 4" xfId="12773"/>
    <cellStyle name="Millares 19 2 2 2 4 2" xfId="12774"/>
    <cellStyle name="Millares 19 2 2 2 5" xfId="12775"/>
    <cellStyle name="Millares 19 2 2 2 5 2" xfId="12776"/>
    <cellStyle name="Millares 19 2 2 2 6" xfId="12777"/>
    <cellStyle name="Millares 19 2 2 2 6 2" xfId="12778"/>
    <cellStyle name="Millares 19 2 2 2 7" xfId="12779"/>
    <cellStyle name="Millares 19 2 2 2 7 2" xfId="12780"/>
    <cellStyle name="Millares 19 2 2 2 8" xfId="12781"/>
    <cellStyle name="Millares 19 2 2 2 8 2" xfId="12782"/>
    <cellStyle name="Millares 19 2 2 2 9" xfId="12783"/>
    <cellStyle name="Millares 19 2 2 2 9 2" xfId="12784"/>
    <cellStyle name="Millares 19 2 2 3" xfId="12785"/>
    <cellStyle name="Millares 19 2 2 3 10" xfId="12786"/>
    <cellStyle name="Millares 19 2 2 3 10 2" xfId="12787"/>
    <cellStyle name="Millares 19 2 2 3 11" xfId="12788"/>
    <cellStyle name="Millares 19 2 2 3 2" xfId="12789"/>
    <cellStyle name="Millares 19 2 2 3 2 2" xfId="12790"/>
    <cellStyle name="Millares 19 2 2 3 3" xfId="12791"/>
    <cellStyle name="Millares 19 2 2 3 3 2" xfId="12792"/>
    <cellStyle name="Millares 19 2 2 3 4" xfId="12793"/>
    <cellStyle name="Millares 19 2 2 3 4 2" xfId="12794"/>
    <cellStyle name="Millares 19 2 2 3 5" xfId="12795"/>
    <cellStyle name="Millares 19 2 2 3 5 2" xfId="12796"/>
    <cellStyle name="Millares 19 2 2 3 6" xfId="12797"/>
    <cellStyle name="Millares 19 2 2 3 6 2" xfId="12798"/>
    <cellStyle name="Millares 19 2 2 3 7" xfId="12799"/>
    <cellStyle name="Millares 19 2 2 3 7 2" xfId="12800"/>
    <cellStyle name="Millares 19 2 2 3 8" xfId="12801"/>
    <cellStyle name="Millares 19 2 2 3 8 2" xfId="12802"/>
    <cellStyle name="Millares 19 2 2 3 9" xfId="12803"/>
    <cellStyle name="Millares 19 2 2 3 9 2" xfId="12804"/>
    <cellStyle name="Millares 19 2 2 4" xfId="12805"/>
    <cellStyle name="Millares 19 2 2 4 2" xfId="12806"/>
    <cellStyle name="Millares 19 2 2 5" xfId="12807"/>
    <cellStyle name="Millares 19 2 2 5 2" xfId="12808"/>
    <cellStyle name="Millares 19 2 2 6" xfId="12809"/>
    <cellStyle name="Millares 19 2 2 6 2" xfId="12810"/>
    <cellStyle name="Millares 19 2 2 7" xfId="12811"/>
    <cellStyle name="Millares 19 2 2 7 2" xfId="12812"/>
    <cellStyle name="Millares 19 2 2 8" xfId="12813"/>
    <cellStyle name="Millares 19 2 2 8 2" xfId="12814"/>
    <cellStyle name="Millares 19 2 2 9" xfId="12815"/>
    <cellStyle name="Millares 19 2 2 9 2" xfId="12816"/>
    <cellStyle name="Millares 19 2 20" xfId="12817"/>
    <cellStyle name="Millares 19 2 20 2" xfId="12818"/>
    <cellStyle name="Millares 19 2 21" xfId="12819"/>
    <cellStyle name="Millares 19 2 21 2" xfId="12820"/>
    <cellStyle name="Millares 19 2 22" xfId="12821"/>
    <cellStyle name="Millares 19 2 22 2" xfId="12822"/>
    <cellStyle name="Millares 19 2 23" xfId="12823"/>
    <cellStyle name="Millares 19 2 3" xfId="12824"/>
    <cellStyle name="Millares 19 2 3 10" xfId="12825"/>
    <cellStyle name="Millares 19 2 3 10 2" xfId="12826"/>
    <cellStyle name="Millares 19 2 3 11" xfId="12827"/>
    <cellStyle name="Millares 19 2 3 2" xfId="12828"/>
    <cellStyle name="Millares 19 2 3 2 2" xfId="12829"/>
    <cellStyle name="Millares 19 2 3 3" xfId="12830"/>
    <cellStyle name="Millares 19 2 3 3 2" xfId="12831"/>
    <cellStyle name="Millares 19 2 3 4" xfId="12832"/>
    <cellStyle name="Millares 19 2 3 4 2" xfId="12833"/>
    <cellStyle name="Millares 19 2 3 5" xfId="12834"/>
    <cellStyle name="Millares 19 2 3 5 2" xfId="12835"/>
    <cellStyle name="Millares 19 2 3 6" xfId="12836"/>
    <cellStyle name="Millares 19 2 3 6 2" xfId="12837"/>
    <cellStyle name="Millares 19 2 3 7" xfId="12838"/>
    <cellStyle name="Millares 19 2 3 7 2" xfId="12839"/>
    <cellStyle name="Millares 19 2 3 8" xfId="12840"/>
    <cellStyle name="Millares 19 2 3 8 2" xfId="12841"/>
    <cellStyle name="Millares 19 2 3 9" xfId="12842"/>
    <cellStyle name="Millares 19 2 3 9 2" xfId="12843"/>
    <cellStyle name="Millares 19 2 4" xfId="12844"/>
    <cellStyle name="Millares 19 2 4 10" xfId="12845"/>
    <cellStyle name="Millares 19 2 4 10 2" xfId="12846"/>
    <cellStyle name="Millares 19 2 4 11" xfId="12847"/>
    <cellStyle name="Millares 19 2 4 2" xfId="12848"/>
    <cellStyle name="Millares 19 2 4 2 2" xfId="12849"/>
    <cellStyle name="Millares 19 2 4 3" xfId="12850"/>
    <cellStyle name="Millares 19 2 4 3 2" xfId="12851"/>
    <cellStyle name="Millares 19 2 4 4" xfId="12852"/>
    <cellStyle name="Millares 19 2 4 4 2" xfId="12853"/>
    <cellStyle name="Millares 19 2 4 5" xfId="12854"/>
    <cellStyle name="Millares 19 2 4 5 2" xfId="12855"/>
    <cellStyle name="Millares 19 2 4 6" xfId="12856"/>
    <cellStyle name="Millares 19 2 4 6 2" xfId="12857"/>
    <cellStyle name="Millares 19 2 4 7" xfId="12858"/>
    <cellStyle name="Millares 19 2 4 7 2" xfId="12859"/>
    <cellStyle name="Millares 19 2 4 8" xfId="12860"/>
    <cellStyle name="Millares 19 2 4 8 2" xfId="12861"/>
    <cellStyle name="Millares 19 2 4 9" xfId="12862"/>
    <cellStyle name="Millares 19 2 4 9 2" xfId="12863"/>
    <cellStyle name="Millares 19 2 5" xfId="12864"/>
    <cellStyle name="Millares 19 2 5 2" xfId="12865"/>
    <cellStyle name="Millares 19 2 6" xfId="12866"/>
    <cellStyle name="Millares 19 2 6 2" xfId="12867"/>
    <cellStyle name="Millares 19 2 7" xfId="12868"/>
    <cellStyle name="Millares 19 2 7 2" xfId="12869"/>
    <cellStyle name="Millares 19 2 8" xfId="12870"/>
    <cellStyle name="Millares 19 2 8 2" xfId="12871"/>
    <cellStyle name="Millares 19 2 9" xfId="12872"/>
    <cellStyle name="Millares 19 2 9 2" xfId="12873"/>
    <cellStyle name="Millares 19 20" xfId="12874"/>
    <cellStyle name="Millares 19 20 2" xfId="12875"/>
    <cellStyle name="Millares 19 21" xfId="12876"/>
    <cellStyle name="Millares 19 21 2" xfId="12877"/>
    <cellStyle name="Millares 19 22" xfId="12878"/>
    <cellStyle name="Millares 19 22 2" xfId="12879"/>
    <cellStyle name="Millares 19 23" xfId="12880"/>
    <cellStyle name="Millares 19 23 2" xfId="12881"/>
    <cellStyle name="Millares 19 24" xfId="12882"/>
    <cellStyle name="Millares 19 24 2" xfId="12883"/>
    <cellStyle name="Millares 19 25" xfId="12884"/>
    <cellStyle name="Millares 19 25 2" xfId="12885"/>
    <cellStyle name="Millares 19 26" xfId="12886"/>
    <cellStyle name="Millares 19 3" xfId="12887"/>
    <cellStyle name="Millares 19 3 10" xfId="12888"/>
    <cellStyle name="Millares 19 3 10 2" xfId="12889"/>
    <cellStyle name="Millares 19 3 11" xfId="12890"/>
    <cellStyle name="Millares 19 3 11 2" xfId="12891"/>
    <cellStyle name="Millares 19 3 12" xfId="12892"/>
    <cellStyle name="Millares 19 3 12 2" xfId="12893"/>
    <cellStyle name="Millares 19 3 13" xfId="12894"/>
    <cellStyle name="Millares 19 3 13 2" xfId="12895"/>
    <cellStyle name="Millares 19 3 14" xfId="12896"/>
    <cellStyle name="Millares 19 3 14 2" xfId="12897"/>
    <cellStyle name="Millares 19 3 15" xfId="12898"/>
    <cellStyle name="Millares 19 3 15 2" xfId="12899"/>
    <cellStyle name="Millares 19 3 16" xfId="12900"/>
    <cellStyle name="Millares 19 3 16 2" xfId="12901"/>
    <cellStyle name="Millares 19 3 17" xfId="12902"/>
    <cellStyle name="Millares 19 3 17 2" xfId="12903"/>
    <cellStyle name="Millares 19 3 18" xfId="12904"/>
    <cellStyle name="Millares 19 3 18 2" xfId="12905"/>
    <cellStyle name="Millares 19 3 19" xfId="12906"/>
    <cellStyle name="Millares 19 3 19 2" xfId="12907"/>
    <cellStyle name="Millares 19 3 2" xfId="12908"/>
    <cellStyle name="Millares 19 3 2 10" xfId="12909"/>
    <cellStyle name="Millares 19 3 2 10 2" xfId="12910"/>
    <cellStyle name="Millares 19 3 2 11" xfId="12911"/>
    <cellStyle name="Millares 19 3 2 11 2" xfId="12912"/>
    <cellStyle name="Millares 19 3 2 12" xfId="12913"/>
    <cellStyle name="Millares 19 3 2 12 2" xfId="12914"/>
    <cellStyle name="Millares 19 3 2 13" xfId="12915"/>
    <cellStyle name="Millares 19 3 2 2" xfId="12916"/>
    <cellStyle name="Millares 19 3 2 2 10" xfId="12917"/>
    <cellStyle name="Millares 19 3 2 2 10 2" xfId="12918"/>
    <cellStyle name="Millares 19 3 2 2 11" xfId="12919"/>
    <cellStyle name="Millares 19 3 2 2 2" xfId="12920"/>
    <cellStyle name="Millares 19 3 2 2 2 2" xfId="12921"/>
    <cellStyle name="Millares 19 3 2 2 3" xfId="12922"/>
    <cellStyle name="Millares 19 3 2 2 3 2" xfId="12923"/>
    <cellStyle name="Millares 19 3 2 2 4" xfId="12924"/>
    <cellStyle name="Millares 19 3 2 2 4 2" xfId="12925"/>
    <cellStyle name="Millares 19 3 2 2 5" xfId="12926"/>
    <cellStyle name="Millares 19 3 2 2 5 2" xfId="12927"/>
    <cellStyle name="Millares 19 3 2 2 6" xfId="12928"/>
    <cellStyle name="Millares 19 3 2 2 6 2" xfId="12929"/>
    <cellStyle name="Millares 19 3 2 2 7" xfId="12930"/>
    <cellStyle name="Millares 19 3 2 2 7 2" xfId="12931"/>
    <cellStyle name="Millares 19 3 2 2 8" xfId="12932"/>
    <cellStyle name="Millares 19 3 2 2 8 2" xfId="12933"/>
    <cellStyle name="Millares 19 3 2 2 9" xfId="12934"/>
    <cellStyle name="Millares 19 3 2 2 9 2" xfId="12935"/>
    <cellStyle name="Millares 19 3 2 3" xfId="12936"/>
    <cellStyle name="Millares 19 3 2 3 10" xfId="12937"/>
    <cellStyle name="Millares 19 3 2 3 10 2" xfId="12938"/>
    <cellStyle name="Millares 19 3 2 3 11" xfId="12939"/>
    <cellStyle name="Millares 19 3 2 3 2" xfId="12940"/>
    <cellStyle name="Millares 19 3 2 3 2 2" xfId="12941"/>
    <cellStyle name="Millares 19 3 2 3 3" xfId="12942"/>
    <cellStyle name="Millares 19 3 2 3 3 2" xfId="12943"/>
    <cellStyle name="Millares 19 3 2 3 4" xfId="12944"/>
    <cellStyle name="Millares 19 3 2 3 4 2" xfId="12945"/>
    <cellStyle name="Millares 19 3 2 3 5" xfId="12946"/>
    <cellStyle name="Millares 19 3 2 3 5 2" xfId="12947"/>
    <cellStyle name="Millares 19 3 2 3 6" xfId="12948"/>
    <cellStyle name="Millares 19 3 2 3 6 2" xfId="12949"/>
    <cellStyle name="Millares 19 3 2 3 7" xfId="12950"/>
    <cellStyle name="Millares 19 3 2 3 7 2" xfId="12951"/>
    <cellStyle name="Millares 19 3 2 3 8" xfId="12952"/>
    <cellStyle name="Millares 19 3 2 3 8 2" xfId="12953"/>
    <cellStyle name="Millares 19 3 2 3 9" xfId="12954"/>
    <cellStyle name="Millares 19 3 2 3 9 2" xfId="12955"/>
    <cellStyle name="Millares 19 3 2 4" xfId="12956"/>
    <cellStyle name="Millares 19 3 2 4 2" xfId="12957"/>
    <cellStyle name="Millares 19 3 2 5" xfId="12958"/>
    <cellStyle name="Millares 19 3 2 5 2" xfId="12959"/>
    <cellStyle name="Millares 19 3 2 6" xfId="12960"/>
    <cellStyle name="Millares 19 3 2 6 2" xfId="12961"/>
    <cellStyle name="Millares 19 3 2 7" xfId="12962"/>
    <cellStyle name="Millares 19 3 2 7 2" xfId="12963"/>
    <cellStyle name="Millares 19 3 2 8" xfId="12964"/>
    <cellStyle name="Millares 19 3 2 8 2" xfId="12965"/>
    <cellStyle name="Millares 19 3 2 9" xfId="12966"/>
    <cellStyle name="Millares 19 3 2 9 2" xfId="12967"/>
    <cellStyle name="Millares 19 3 20" xfId="12968"/>
    <cellStyle name="Millares 19 3 20 2" xfId="12969"/>
    <cellStyle name="Millares 19 3 21" xfId="12970"/>
    <cellStyle name="Millares 19 3 21 2" xfId="12971"/>
    <cellStyle name="Millares 19 3 22" xfId="12972"/>
    <cellStyle name="Millares 19 3 22 2" xfId="12973"/>
    <cellStyle name="Millares 19 3 23" xfId="12974"/>
    <cellStyle name="Millares 19 3 3" xfId="12975"/>
    <cellStyle name="Millares 19 3 3 10" xfId="12976"/>
    <cellStyle name="Millares 19 3 3 10 2" xfId="12977"/>
    <cellStyle name="Millares 19 3 3 11" xfId="12978"/>
    <cellStyle name="Millares 19 3 3 2" xfId="12979"/>
    <cellStyle name="Millares 19 3 3 2 2" xfId="12980"/>
    <cellStyle name="Millares 19 3 3 3" xfId="12981"/>
    <cellStyle name="Millares 19 3 3 3 2" xfId="12982"/>
    <cellStyle name="Millares 19 3 3 4" xfId="12983"/>
    <cellStyle name="Millares 19 3 3 4 2" xfId="12984"/>
    <cellStyle name="Millares 19 3 3 5" xfId="12985"/>
    <cellStyle name="Millares 19 3 3 5 2" xfId="12986"/>
    <cellStyle name="Millares 19 3 3 6" xfId="12987"/>
    <cellStyle name="Millares 19 3 3 6 2" xfId="12988"/>
    <cellStyle name="Millares 19 3 3 7" xfId="12989"/>
    <cellStyle name="Millares 19 3 3 7 2" xfId="12990"/>
    <cellStyle name="Millares 19 3 3 8" xfId="12991"/>
    <cellStyle name="Millares 19 3 3 8 2" xfId="12992"/>
    <cellStyle name="Millares 19 3 3 9" xfId="12993"/>
    <cellStyle name="Millares 19 3 3 9 2" xfId="12994"/>
    <cellStyle name="Millares 19 3 4" xfId="12995"/>
    <cellStyle name="Millares 19 3 4 10" xfId="12996"/>
    <cellStyle name="Millares 19 3 4 10 2" xfId="12997"/>
    <cellStyle name="Millares 19 3 4 11" xfId="12998"/>
    <cellStyle name="Millares 19 3 4 2" xfId="12999"/>
    <cellStyle name="Millares 19 3 4 2 2" xfId="13000"/>
    <cellStyle name="Millares 19 3 4 3" xfId="13001"/>
    <cellStyle name="Millares 19 3 4 3 2" xfId="13002"/>
    <cellStyle name="Millares 19 3 4 4" xfId="13003"/>
    <cellStyle name="Millares 19 3 4 4 2" xfId="13004"/>
    <cellStyle name="Millares 19 3 4 5" xfId="13005"/>
    <cellStyle name="Millares 19 3 4 5 2" xfId="13006"/>
    <cellStyle name="Millares 19 3 4 6" xfId="13007"/>
    <cellStyle name="Millares 19 3 4 6 2" xfId="13008"/>
    <cellStyle name="Millares 19 3 4 7" xfId="13009"/>
    <cellStyle name="Millares 19 3 4 7 2" xfId="13010"/>
    <cellStyle name="Millares 19 3 4 8" xfId="13011"/>
    <cellStyle name="Millares 19 3 4 8 2" xfId="13012"/>
    <cellStyle name="Millares 19 3 4 9" xfId="13013"/>
    <cellStyle name="Millares 19 3 4 9 2" xfId="13014"/>
    <cellStyle name="Millares 19 3 5" xfId="13015"/>
    <cellStyle name="Millares 19 3 5 2" xfId="13016"/>
    <cellStyle name="Millares 19 3 6" xfId="13017"/>
    <cellStyle name="Millares 19 3 6 2" xfId="13018"/>
    <cellStyle name="Millares 19 3 7" xfId="13019"/>
    <cellStyle name="Millares 19 3 7 2" xfId="13020"/>
    <cellStyle name="Millares 19 3 8" xfId="13021"/>
    <cellStyle name="Millares 19 3 8 2" xfId="13022"/>
    <cellStyle name="Millares 19 3 9" xfId="13023"/>
    <cellStyle name="Millares 19 3 9 2" xfId="13024"/>
    <cellStyle name="Millares 19 4" xfId="13025"/>
    <cellStyle name="Millares 19 4 10" xfId="13026"/>
    <cellStyle name="Millares 19 4 10 2" xfId="13027"/>
    <cellStyle name="Millares 19 4 11" xfId="13028"/>
    <cellStyle name="Millares 19 4 11 2" xfId="13029"/>
    <cellStyle name="Millares 19 4 12" xfId="13030"/>
    <cellStyle name="Millares 19 4 12 2" xfId="13031"/>
    <cellStyle name="Millares 19 4 13" xfId="13032"/>
    <cellStyle name="Millares 19 4 13 2" xfId="13033"/>
    <cellStyle name="Millares 19 4 14" xfId="13034"/>
    <cellStyle name="Millares 19 4 2" xfId="13035"/>
    <cellStyle name="Millares 19 4 2 10" xfId="13036"/>
    <cellStyle name="Millares 19 4 2 10 2" xfId="13037"/>
    <cellStyle name="Millares 19 4 2 11" xfId="13038"/>
    <cellStyle name="Millares 19 4 2 11 2" xfId="13039"/>
    <cellStyle name="Millares 19 4 2 12" xfId="13040"/>
    <cellStyle name="Millares 19 4 2 12 2" xfId="13041"/>
    <cellStyle name="Millares 19 4 2 13" xfId="13042"/>
    <cellStyle name="Millares 19 4 2 2" xfId="13043"/>
    <cellStyle name="Millares 19 4 2 2 10" xfId="13044"/>
    <cellStyle name="Millares 19 4 2 2 10 2" xfId="13045"/>
    <cellStyle name="Millares 19 4 2 2 11" xfId="13046"/>
    <cellStyle name="Millares 19 4 2 2 2" xfId="13047"/>
    <cellStyle name="Millares 19 4 2 2 2 2" xfId="13048"/>
    <cellStyle name="Millares 19 4 2 2 3" xfId="13049"/>
    <cellStyle name="Millares 19 4 2 2 3 2" xfId="13050"/>
    <cellStyle name="Millares 19 4 2 2 4" xfId="13051"/>
    <cellStyle name="Millares 19 4 2 2 4 2" xfId="13052"/>
    <cellStyle name="Millares 19 4 2 2 5" xfId="13053"/>
    <cellStyle name="Millares 19 4 2 2 5 2" xfId="13054"/>
    <cellStyle name="Millares 19 4 2 2 6" xfId="13055"/>
    <cellStyle name="Millares 19 4 2 2 6 2" xfId="13056"/>
    <cellStyle name="Millares 19 4 2 2 7" xfId="13057"/>
    <cellStyle name="Millares 19 4 2 2 7 2" xfId="13058"/>
    <cellStyle name="Millares 19 4 2 2 8" xfId="13059"/>
    <cellStyle name="Millares 19 4 2 2 8 2" xfId="13060"/>
    <cellStyle name="Millares 19 4 2 2 9" xfId="13061"/>
    <cellStyle name="Millares 19 4 2 2 9 2" xfId="13062"/>
    <cellStyle name="Millares 19 4 2 3" xfId="13063"/>
    <cellStyle name="Millares 19 4 2 3 10" xfId="13064"/>
    <cellStyle name="Millares 19 4 2 3 10 2" xfId="13065"/>
    <cellStyle name="Millares 19 4 2 3 11" xfId="13066"/>
    <cellStyle name="Millares 19 4 2 3 2" xfId="13067"/>
    <cellStyle name="Millares 19 4 2 3 2 2" xfId="13068"/>
    <cellStyle name="Millares 19 4 2 3 3" xfId="13069"/>
    <cellStyle name="Millares 19 4 2 3 3 2" xfId="13070"/>
    <cellStyle name="Millares 19 4 2 3 4" xfId="13071"/>
    <cellStyle name="Millares 19 4 2 3 4 2" xfId="13072"/>
    <cellStyle name="Millares 19 4 2 3 5" xfId="13073"/>
    <cellStyle name="Millares 19 4 2 3 5 2" xfId="13074"/>
    <cellStyle name="Millares 19 4 2 3 6" xfId="13075"/>
    <cellStyle name="Millares 19 4 2 3 6 2" xfId="13076"/>
    <cellStyle name="Millares 19 4 2 3 7" xfId="13077"/>
    <cellStyle name="Millares 19 4 2 3 7 2" xfId="13078"/>
    <cellStyle name="Millares 19 4 2 3 8" xfId="13079"/>
    <cellStyle name="Millares 19 4 2 3 8 2" xfId="13080"/>
    <cellStyle name="Millares 19 4 2 3 9" xfId="13081"/>
    <cellStyle name="Millares 19 4 2 3 9 2" xfId="13082"/>
    <cellStyle name="Millares 19 4 2 4" xfId="13083"/>
    <cellStyle name="Millares 19 4 2 4 2" xfId="13084"/>
    <cellStyle name="Millares 19 4 2 5" xfId="13085"/>
    <cellStyle name="Millares 19 4 2 5 2" xfId="13086"/>
    <cellStyle name="Millares 19 4 2 6" xfId="13087"/>
    <cellStyle name="Millares 19 4 2 6 2" xfId="13088"/>
    <cellStyle name="Millares 19 4 2 7" xfId="13089"/>
    <cellStyle name="Millares 19 4 2 7 2" xfId="13090"/>
    <cellStyle name="Millares 19 4 2 8" xfId="13091"/>
    <cellStyle name="Millares 19 4 2 8 2" xfId="13092"/>
    <cellStyle name="Millares 19 4 2 9" xfId="13093"/>
    <cellStyle name="Millares 19 4 2 9 2" xfId="13094"/>
    <cellStyle name="Millares 19 4 3" xfId="13095"/>
    <cellStyle name="Millares 19 4 3 10" xfId="13096"/>
    <cellStyle name="Millares 19 4 3 10 2" xfId="13097"/>
    <cellStyle name="Millares 19 4 3 11" xfId="13098"/>
    <cellStyle name="Millares 19 4 3 2" xfId="13099"/>
    <cellStyle name="Millares 19 4 3 2 2" xfId="13100"/>
    <cellStyle name="Millares 19 4 3 3" xfId="13101"/>
    <cellStyle name="Millares 19 4 3 3 2" xfId="13102"/>
    <cellStyle name="Millares 19 4 3 4" xfId="13103"/>
    <cellStyle name="Millares 19 4 3 4 2" xfId="13104"/>
    <cellStyle name="Millares 19 4 3 5" xfId="13105"/>
    <cellStyle name="Millares 19 4 3 5 2" xfId="13106"/>
    <cellStyle name="Millares 19 4 3 6" xfId="13107"/>
    <cellStyle name="Millares 19 4 3 6 2" xfId="13108"/>
    <cellStyle name="Millares 19 4 3 7" xfId="13109"/>
    <cellStyle name="Millares 19 4 3 7 2" xfId="13110"/>
    <cellStyle name="Millares 19 4 3 8" xfId="13111"/>
    <cellStyle name="Millares 19 4 3 8 2" xfId="13112"/>
    <cellStyle name="Millares 19 4 3 9" xfId="13113"/>
    <cellStyle name="Millares 19 4 3 9 2" xfId="13114"/>
    <cellStyle name="Millares 19 4 4" xfId="13115"/>
    <cellStyle name="Millares 19 4 4 10" xfId="13116"/>
    <cellStyle name="Millares 19 4 4 10 2" xfId="13117"/>
    <cellStyle name="Millares 19 4 4 11" xfId="13118"/>
    <cellStyle name="Millares 19 4 4 2" xfId="13119"/>
    <cellStyle name="Millares 19 4 4 2 2" xfId="13120"/>
    <cellStyle name="Millares 19 4 4 3" xfId="13121"/>
    <cellStyle name="Millares 19 4 4 3 2" xfId="13122"/>
    <cellStyle name="Millares 19 4 4 4" xfId="13123"/>
    <cellStyle name="Millares 19 4 4 4 2" xfId="13124"/>
    <cellStyle name="Millares 19 4 4 5" xfId="13125"/>
    <cellStyle name="Millares 19 4 4 5 2" xfId="13126"/>
    <cellStyle name="Millares 19 4 4 6" xfId="13127"/>
    <cellStyle name="Millares 19 4 4 6 2" xfId="13128"/>
    <cellStyle name="Millares 19 4 4 7" xfId="13129"/>
    <cellStyle name="Millares 19 4 4 7 2" xfId="13130"/>
    <cellStyle name="Millares 19 4 4 8" xfId="13131"/>
    <cellStyle name="Millares 19 4 4 8 2" xfId="13132"/>
    <cellStyle name="Millares 19 4 4 9" xfId="13133"/>
    <cellStyle name="Millares 19 4 4 9 2" xfId="13134"/>
    <cellStyle name="Millares 19 4 5" xfId="13135"/>
    <cellStyle name="Millares 19 4 5 2" xfId="13136"/>
    <cellStyle name="Millares 19 4 6" xfId="13137"/>
    <cellStyle name="Millares 19 4 6 2" xfId="13138"/>
    <cellStyle name="Millares 19 4 7" xfId="13139"/>
    <cellStyle name="Millares 19 4 7 2" xfId="13140"/>
    <cellStyle name="Millares 19 4 8" xfId="13141"/>
    <cellStyle name="Millares 19 4 8 2" xfId="13142"/>
    <cellStyle name="Millares 19 4 9" xfId="13143"/>
    <cellStyle name="Millares 19 4 9 2" xfId="13144"/>
    <cellStyle name="Millares 19 5" xfId="13145"/>
    <cellStyle name="Millares 19 5 10" xfId="13146"/>
    <cellStyle name="Millares 19 5 10 2" xfId="13147"/>
    <cellStyle name="Millares 19 5 11" xfId="13148"/>
    <cellStyle name="Millares 19 5 11 2" xfId="13149"/>
    <cellStyle name="Millares 19 5 12" xfId="13150"/>
    <cellStyle name="Millares 19 5 12 2" xfId="13151"/>
    <cellStyle name="Millares 19 5 13" xfId="13152"/>
    <cellStyle name="Millares 19 5 2" xfId="13153"/>
    <cellStyle name="Millares 19 5 2 10" xfId="13154"/>
    <cellStyle name="Millares 19 5 2 10 2" xfId="13155"/>
    <cellStyle name="Millares 19 5 2 11" xfId="13156"/>
    <cellStyle name="Millares 19 5 2 2" xfId="13157"/>
    <cellStyle name="Millares 19 5 2 2 2" xfId="13158"/>
    <cellStyle name="Millares 19 5 2 3" xfId="13159"/>
    <cellStyle name="Millares 19 5 2 3 2" xfId="13160"/>
    <cellStyle name="Millares 19 5 2 4" xfId="13161"/>
    <cellStyle name="Millares 19 5 2 4 2" xfId="13162"/>
    <cellStyle name="Millares 19 5 2 5" xfId="13163"/>
    <cellStyle name="Millares 19 5 2 5 2" xfId="13164"/>
    <cellStyle name="Millares 19 5 2 6" xfId="13165"/>
    <cellStyle name="Millares 19 5 2 6 2" xfId="13166"/>
    <cellStyle name="Millares 19 5 2 7" xfId="13167"/>
    <cellStyle name="Millares 19 5 2 7 2" xfId="13168"/>
    <cellStyle name="Millares 19 5 2 8" xfId="13169"/>
    <cellStyle name="Millares 19 5 2 8 2" xfId="13170"/>
    <cellStyle name="Millares 19 5 2 9" xfId="13171"/>
    <cellStyle name="Millares 19 5 2 9 2" xfId="13172"/>
    <cellStyle name="Millares 19 5 3" xfId="13173"/>
    <cellStyle name="Millares 19 5 3 10" xfId="13174"/>
    <cellStyle name="Millares 19 5 3 10 2" xfId="13175"/>
    <cellStyle name="Millares 19 5 3 11" xfId="13176"/>
    <cellStyle name="Millares 19 5 3 2" xfId="13177"/>
    <cellStyle name="Millares 19 5 3 2 2" xfId="13178"/>
    <cellStyle name="Millares 19 5 3 3" xfId="13179"/>
    <cellStyle name="Millares 19 5 3 3 2" xfId="13180"/>
    <cellStyle name="Millares 19 5 3 4" xfId="13181"/>
    <cellStyle name="Millares 19 5 3 4 2" xfId="13182"/>
    <cellStyle name="Millares 19 5 3 5" xfId="13183"/>
    <cellStyle name="Millares 19 5 3 5 2" xfId="13184"/>
    <cellStyle name="Millares 19 5 3 6" xfId="13185"/>
    <cellStyle name="Millares 19 5 3 6 2" xfId="13186"/>
    <cellStyle name="Millares 19 5 3 7" xfId="13187"/>
    <cellStyle name="Millares 19 5 3 7 2" xfId="13188"/>
    <cellStyle name="Millares 19 5 3 8" xfId="13189"/>
    <cellStyle name="Millares 19 5 3 8 2" xfId="13190"/>
    <cellStyle name="Millares 19 5 3 9" xfId="13191"/>
    <cellStyle name="Millares 19 5 3 9 2" xfId="13192"/>
    <cellStyle name="Millares 19 5 4" xfId="13193"/>
    <cellStyle name="Millares 19 5 4 2" xfId="13194"/>
    <cellStyle name="Millares 19 5 5" xfId="13195"/>
    <cellStyle name="Millares 19 5 5 2" xfId="13196"/>
    <cellStyle name="Millares 19 5 6" xfId="13197"/>
    <cellStyle name="Millares 19 5 6 2" xfId="13198"/>
    <cellStyle name="Millares 19 5 7" xfId="13199"/>
    <cellStyle name="Millares 19 5 7 2" xfId="13200"/>
    <cellStyle name="Millares 19 5 8" xfId="13201"/>
    <cellStyle name="Millares 19 5 8 2" xfId="13202"/>
    <cellStyle name="Millares 19 5 9" xfId="13203"/>
    <cellStyle name="Millares 19 5 9 2" xfId="13204"/>
    <cellStyle name="Millares 19 6" xfId="13205"/>
    <cellStyle name="Millares 19 6 10" xfId="13206"/>
    <cellStyle name="Millares 19 6 10 2" xfId="13207"/>
    <cellStyle name="Millares 19 6 11" xfId="13208"/>
    <cellStyle name="Millares 19 6 2" xfId="13209"/>
    <cellStyle name="Millares 19 6 2 2" xfId="13210"/>
    <cellStyle name="Millares 19 6 3" xfId="13211"/>
    <cellStyle name="Millares 19 6 3 2" xfId="13212"/>
    <cellStyle name="Millares 19 6 4" xfId="13213"/>
    <cellStyle name="Millares 19 6 4 2" xfId="13214"/>
    <cellStyle name="Millares 19 6 5" xfId="13215"/>
    <cellStyle name="Millares 19 6 5 2" xfId="13216"/>
    <cellStyle name="Millares 19 6 6" xfId="13217"/>
    <cellStyle name="Millares 19 6 6 2" xfId="13218"/>
    <cellStyle name="Millares 19 6 7" xfId="13219"/>
    <cellStyle name="Millares 19 6 7 2" xfId="13220"/>
    <cellStyle name="Millares 19 6 8" xfId="13221"/>
    <cellStyle name="Millares 19 6 8 2" xfId="13222"/>
    <cellStyle name="Millares 19 6 9" xfId="13223"/>
    <cellStyle name="Millares 19 6 9 2" xfId="13224"/>
    <cellStyle name="Millares 19 7" xfId="13225"/>
    <cellStyle name="Millares 19 7 10" xfId="13226"/>
    <cellStyle name="Millares 19 7 10 2" xfId="13227"/>
    <cellStyle name="Millares 19 7 11" xfId="13228"/>
    <cellStyle name="Millares 19 7 2" xfId="13229"/>
    <cellStyle name="Millares 19 7 2 2" xfId="13230"/>
    <cellStyle name="Millares 19 7 3" xfId="13231"/>
    <cellStyle name="Millares 19 7 3 2" xfId="13232"/>
    <cellStyle name="Millares 19 7 4" xfId="13233"/>
    <cellStyle name="Millares 19 7 4 2" xfId="13234"/>
    <cellStyle name="Millares 19 7 5" xfId="13235"/>
    <cellStyle name="Millares 19 7 5 2" xfId="13236"/>
    <cellStyle name="Millares 19 7 6" xfId="13237"/>
    <cellStyle name="Millares 19 7 6 2" xfId="13238"/>
    <cellStyle name="Millares 19 7 7" xfId="13239"/>
    <cellStyle name="Millares 19 7 7 2" xfId="13240"/>
    <cellStyle name="Millares 19 7 8" xfId="13241"/>
    <cellStyle name="Millares 19 7 8 2" xfId="13242"/>
    <cellStyle name="Millares 19 7 9" xfId="13243"/>
    <cellStyle name="Millares 19 7 9 2" xfId="13244"/>
    <cellStyle name="Millares 19 8" xfId="13245"/>
    <cellStyle name="Millares 19 8 2" xfId="13246"/>
    <cellStyle name="Millares 19 9" xfId="13247"/>
    <cellStyle name="Millares 19 9 2" xfId="13248"/>
    <cellStyle name="Millares 2" xfId="13249"/>
    <cellStyle name="Millares 2 10" xfId="13250"/>
    <cellStyle name="Millares 2 11" xfId="13251"/>
    <cellStyle name="Millares 2 12" xfId="13252"/>
    <cellStyle name="Millares 2 13" xfId="13253"/>
    <cellStyle name="Millares 2 14" xfId="13254"/>
    <cellStyle name="Millares 2 15" xfId="13255"/>
    <cellStyle name="Millares 2 16" xfId="13256"/>
    <cellStyle name="Millares 2 17" xfId="13257"/>
    <cellStyle name="Millares 2 18" xfId="13258"/>
    <cellStyle name="Millares 2 19" xfId="13259"/>
    <cellStyle name="Millares 2 2" xfId="13260"/>
    <cellStyle name="Millares 2 2 2" xfId="13261"/>
    <cellStyle name="Millares 2 2 3" xfId="13262"/>
    <cellStyle name="Millares 2 2 4" xfId="13263"/>
    <cellStyle name="Millares 2 2 5" xfId="13264"/>
    <cellStyle name="Millares 2 20" xfId="13265"/>
    <cellStyle name="Millares 2 21" xfId="13266"/>
    <cellStyle name="Millares 2 22" xfId="13267"/>
    <cellStyle name="Millares 2 23" xfId="13268"/>
    <cellStyle name="Millares 2 24" xfId="13269"/>
    <cellStyle name="Millares 2 25" xfId="13270"/>
    <cellStyle name="Millares 2 26" xfId="13271"/>
    <cellStyle name="Millares 2 27" xfId="13272"/>
    <cellStyle name="Millares 2 28" xfId="13273"/>
    <cellStyle name="Millares 2 29" xfId="13274"/>
    <cellStyle name="Millares 2 3" xfId="13275"/>
    <cellStyle name="Millares 2 3 2" xfId="13276"/>
    <cellStyle name="Millares 2 3 3" xfId="13277"/>
    <cellStyle name="Millares 2 3 4" xfId="13278"/>
    <cellStyle name="Millares 2 3 5" xfId="13279"/>
    <cellStyle name="Millares 2 30" xfId="13280"/>
    <cellStyle name="Millares 2 31" xfId="13281"/>
    <cellStyle name="Millares 2 32" xfId="13282"/>
    <cellStyle name="Millares 2 33" xfId="13283"/>
    <cellStyle name="Millares 2 34" xfId="13284"/>
    <cellStyle name="Millares 2 35" xfId="13285"/>
    <cellStyle name="Millares 2 36" xfId="13286"/>
    <cellStyle name="Millares 2 37" xfId="13287"/>
    <cellStyle name="Millares 2 38" xfId="13288"/>
    <cellStyle name="Millares 2 39" xfId="13289"/>
    <cellStyle name="Millares 2 4" xfId="13290"/>
    <cellStyle name="Millares 2 4 10" xfId="13291"/>
    <cellStyle name="Millares 2 4 10 2" xfId="13292"/>
    <cellStyle name="Millares 2 4 11" xfId="13293"/>
    <cellStyle name="Millares 2 4 2" xfId="13294"/>
    <cellStyle name="Millares 2 4 2 2" xfId="13295"/>
    <cellStyle name="Millares 2 4 2 2 2" xfId="13296"/>
    <cellStyle name="Millares 2 4 2 3" xfId="13297"/>
    <cellStyle name="Millares 2 4 3" xfId="13298"/>
    <cellStyle name="Millares 2 4 3 2" xfId="13299"/>
    <cellStyle name="Millares 2 4 3 2 2" xfId="13300"/>
    <cellStyle name="Millares 2 4 3 3" xfId="13301"/>
    <cellStyle name="Millares 2 4 4" xfId="13302"/>
    <cellStyle name="Millares 2 4 4 2" xfId="13303"/>
    <cellStyle name="Millares 2 4 4 2 2" xfId="13304"/>
    <cellStyle name="Millares 2 4 4 3" xfId="13305"/>
    <cellStyle name="Millares 2 4 5" xfId="13306"/>
    <cellStyle name="Millares 2 4 5 2" xfId="13307"/>
    <cellStyle name="Millares 2 4 5 2 2" xfId="13308"/>
    <cellStyle name="Millares 2 4 5 3" xfId="13309"/>
    <cellStyle name="Millares 2 4 6" xfId="13310"/>
    <cellStyle name="Millares 2 4 6 2" xfId="13311"/>
    <cellStyle name="Millares 2 4 7" xfId="13312"/>
    <cellStyle name="Millares 2 4 7 2" xfId="13313"/>
    <cellStyle name="Millares 2 4 8" xfId="13314"/>
    <cellStyle name="Millares 2 4 8 2" xfId="13315"/>
    <cellStyle name="Millares 2 4 9" xfId="13316"/>
    <cellStyle name="Millares 2 4 9 2" xfId="13317"/>
    <cellStyle name="Millares 2 40" xfId="13318"/>
    <cellStyle name="Millares 2 41" xfId="13319"/>
    <cellStyle name="Millares 2 42" xfId="13320"/>
    <cellStyle name="Millares 2 43" xfId="13321"/>
    <cellStyle name="Millares 2 44" xfId="13322"/>
    <cellStyle name="Millares 2 45" xfId="13323"/>
    <cellStyle name="Millares 2 46" xfId="13324"/>
    <cellStyle name="Millares 2 47" xfId="13325"/>
    <cellStyle name="Millares 2 48" xfId="13326"/>
    <cellStyle name="Millares 2 49" xfId="13327"/>
    <cellStyle name="Millares 2 5" xfId="13328"/>
    <cellStyle name="Millares 2 50" xfId="13329"/>
    <cellStyle name="Millares 2 51" xfId="13330"/>
    <cellStyle name="Millares 2 52" xfId="13331"/>
    <cellStyle name="Millares 2 53" xfId="13332"/>
    <cellStyle name="Millares 2 54" xfId="13333"/>
    <cellStyle name="Millares 2 55" xfId="13334"/>
    <cellStyle name="Millares 2 56" xfId="13335"/>
    <cellStyle name="Millares 2 57" xfId="13336"/>
    <cellStyle name="Millares 2 58" xfId="13337"/>
    <cellStyle name="Millares 2 59" xfId="13338"/>
    <cellStyle name="Millares 2 6" xfId="13339"/>
    <cellStyle name="Millares 2 60" xfId="13340"/>
    <cellStyle name="Millares 2 61" xfId="13341"/>
    <cellStyle name="Millares 2 62" xfId="13342"/>
    <cellStyle name="Millares 2 63" xfId="13343"/>
    <cellStyle name="Millares 2 7" xfId="13344"/>
    <cellStyle name="Millares 2 8" xfId="13345"/>
    <cellStyle name="Millares 2 9" xfId="13346"/>
    <cellStyle name="Millares 20" xfId="13347"/>
    <cellStyle name="Millares 20 10" xfId="13348"/>
    <cellStyle name="Millares 20 10 2" xfId="13349"/>
    <cellStyle name="Millares 20 11" xfId="13350"/>
    <cellStyle name="Millares 20 11 2" xfId="13351"/>
    <cellStyle name="Millares 20 12" xfId="13352"/>
    <cellStyle name="Millares 20 12 2" xfId="13353"/>
    <cellStyle name="Millares 20 13" xfId="13354"/>
    <cellStyle name="Millares 20 13 2" xfId="13355"/>
    <cellStyle name="Millares 20 14" xfId="13356"/>
    <cellStyle name="Millares 20 14 2" xfId="13357"/>
    <cellStyle name="Millares 20 15" xfId="13358"/>
    <cellStyle name="Millares 20 15 2" xfId="13359"/>
    <cellStyle name="Millares 20 16" xfId="13360"/>
    <cellStyle name="Millares 20 16 2" xfId="13361"/>
    <cellStyle name="Millares 20 17" xfId="13362"/>
    <cellStyle name="Millares 20 17 2" xfId="13363"/>
    <cellStyle name="Millares 20 18" xfId="13364"/>
    <cellStyle name="Millares 20 18 2" xfId="13365"/>
    <cellStyle name="Millares 20 19" xfId="13366"/>
    <cellStyle name="Millares 20 19 2" xfId="13367"/>
    <cellStyle name="Millares 20 2" xfId="13368"/>
    <cellStyle name="Millares 20 2 10" xfId="13369"/>
    <cellStyle name="Millares 20 2 10 2" xfId="13370"/>
    <cellStyle name="Millares 20 2 11" xfId="13371"/>
    <cellStyle name="Millares 20 2 11 2" xfId="13372"/>
    <cellStyle name="Millares 20 2 12" xfId="13373"/>
    <cellStyle name="Millares 20 2 12 2" xfId="13374"/>
    <cellStyle name="Millares 20 2 13" xfId="13375"/>
    <cellStyle name="Millares 20 2 13 2" xfId="13376"/>
    <cellStyle name="Millares 20 2 14" xfId="13377"/>
    <cellStyle name="Millares 20 2 14 2" xfId="13378"/>
    <cellStyle name="Millares 20 2 15" xfId="13379"/>
    <cellStyle name="Millares 20 2 15 2" xfId="13380"/>
    <cellStyle name="Millares 20 2 16" xfId="13381"/>
    <cellStyle name="Millares 20 2 16 2" xfId="13382"/>
    <cellStyle name="Millares 20 2 17" xfId="13383"/>
    <cellStyle name="Millares 20 2 17 2" xfId="13384"/>
    <cellStyle name="Millares 20 2 18" xfId="13385"/>
    <cellStyle name="Millares 20 2 18 2" xfId="13386"/>
    <cellStyle name="Millares 20 2 19" xfId="13387"/>
    <cellStyle name="Millares 20 2 19 2" xfId="13388"/>
    <cellStyle name="Millares 20 2 2" xfId="13389"/>
    <cellStyle name="Millares 20 2 2 10" xfId="13390"/>
    <cellStyle name="Millares 20 2 2 10 2" xfId="13391"/>
    <cellStyle name="Millares 20 2 2 11" xfId="13392"/>
    <cellStyle name="Millares 20 2 2 11 2" xfId="13393"/>
    <cellStyle name="Millares 20 2 2 12" xfId="13394"/>
    <cellStyle name="Millares 20 2 2 12 2" xfId="13395"/>
    <cellStyle name="Millares 20 2 2 13" xfId="13396"/>
    <cellStyle name="Millares 20 2 2 2" xfId="13397"/>
    <cellStyle name="Millares 20 2 2 2 10" xfId="13398"/>
    <cellStyle name="Millares 20 2 2 2 10 2" xfId="13399"/>
    <cellStyle name="Millares 20 2 2 2 11" xfId="13400"/>
    <cellStyle name="Millares 20 2 2 2 2" xfId="13401"/>
    <cellStyle name="Millares 20 2 2 2 2 2" xfId="13402"/>
    <cellStyle name="Millares 20 2 2 2 3" xfId="13403"/>
    <cellStyle name="Millares 20 2 2 2 3 2" xfId="13404"/>
    <cellStyle name="Millares 20 2 2 2 4" xfId="13405"/>
    <cellStyle name="Millares 20 2 2 2 4 2" xfId="13406"/>
    <cellStyle name="Millares 20 2 2 2 5" xfId="13407"/>
    <cellStyle name="Millares 20 2 2 2 5 2" xfId="13408"/>
    <cellStyle name="Millares 20 2 2 2 6" xfId="13409"/>
    <cellStyle name="Millares 20 2 2 2 6 2" xfId="13410"/>
    <cellStyle name="Millares 20 2 2 2 7" xfId="13411"/>
    <cellStyle name="Millares 20 2 2 2 7 2" xfId="13412"/>
    <cellStyle name="Millares 20 2 2 2 8" xfId="13413"/>
    <cellStyle name="Millares 20 2 2 2 8 2" xfId="13414"/>
    <cellStyle name="Millares 20 2 2 2 9" xfId="13415"/>
    <cellStyle name="Millares 20 2 2 2 9 2" xfId="13416"/>
    <cellStyle name="Millares 20 2 2 3" xfId="13417"/>
    <cellStyle name="Millares 20 2 2 3 10" xfId="13418"/>
    <cellStyle name="Millares 20 2 2 3 10 2" xfId="13419"/>
    <cellStyle name="Millares 20 2 2 3 11" xfId="13420"/>
    <cellStyle name="Millares 20 2 2 3 2" xfId="13421"/>
    <cellStyle name="Millares 20 2 2 3 2 2" xfId="13422"/>
    <cellStyle name="Millares 20 2 2 3 3" xfId="13423"/>
    <cellStyle name="Millares 20 2 2 3 3 2" xfId="13424"/>
    <cellStyle name="Millares 20 2 2 3 4" xfId="13425"/>
    <cellStyle name="Millares 20 2 2 3 4 2" xfId="13426"/>
    <cellStyle name="Millares 20 2 2 3 5" xfId="13427"/>
    <cellStyle name="Millares 20 2 2 3 5 2" xfId="13428"/>
    <cellStyle name="Millares 20 2 2 3 6" xfId="13429"/>
    <cellStyle name="Millares 20 2 2 3 6 2" xfId="13430"/>
    <cellStyle name="Millares 20 2 2 3 7" xfId="13431"/>
    <cellStyle name="Millares 20 2 2 3 7 2" xfId="13432"/>
    <cellStyle name="Millares 20 2 2 3 8" xfId="13433"/>
    <cellStyle name="Millares 20 2 2 3 8 2" xfId="13434"/>
    <cellStyle name="Millares 20 2 2 3 9" xfId="13435"/>
    <cellStyle name="Millares 20 2 2 3 9 2" xfId="13436"/>
    <cellStyle name="Millares 20 2 2 4" xfId="13437"/>
    <cellStyle name="Millares 20 2 2 4 2" xfId="13438"/>
    <cellStyle name="Millares 20 2 2 5" xfId="13439"/>
    <cellStyle name="Millares 20 2 2 5 2" xfId="13440"/>
    <cellStyle name="Millares 20 2 2 6" xfId="13441"/>
    <cellStyle name="Millares 20 2 2 6 2" xfId="13442"/>
    <cellStyle name="Millares 20 2 2 7" xfId="13443"/>
    <cellStyle name="Millares 20 2 2 7 2" xfId="13444"/>
    <cellStyle name="Millares 20 2 2 8" xfId="13445"/>
    <cellStyle name="Millares 20 2 2 8 2" xfId="13446"/>
    <cellStyle name="Millares 20 2 2 9" xfId="13447"/>
    <cellStyle name="Millares 20 2 2 9 2" xfId="13448"/>
    <cellStyle name="Millares 20 2 20" xfId="13449"/>
    <cellStyle name="Millares 20 2 20 2" xfId="13450"/>
    <cellStyle name="Millares 20 2 21" xfId="13451"/>
    <cellStyle name="Millares 20 2 21 2" xfId="13452"/>
    <cellStyle name="Millares 20 2 22" xfId="13453"/>
    <cellStyle name="Millares 20 2 22 2" xfId="13454"/>
    <cellStyle name="Millares 20 2 23" xfId="13455"/>
    <cellStyle name="Millares 20 2 3" xfId="13456"/>
    <cellStyle name="Millares 20 2 3 10" xfId="13457"/>
    <cellStyle name="Millares 20 2 3 10 2" xfId="13458"/>
    <cellStyle name="Millares 20 2 3 11" xfId="13459"/>
    <cellStyle name="Millares 20 2 3 2" xfId="13460"/>
    <cellStyle name="Millares 20 2 3 2 2" xfId="13461"/>
    <cellStyle name="Millares 20 2 3 3" xfId="13462"/>
    <cellStyle name="Millares 20 2 3 3 2" xfId="13463"/>
    <cellStyle name="Millares 20 2 3 4" xfId="13464"/>
    <cellStyle name="Millares 20 2 3 4 2" xfId="13465"/>
    <cellStyle name="Millares 20 2 3 5" xfId="13466"/>
    <cellStyle name="Millares 20 2 3 5 2" xfId="13467"/>
    <cellStyle name="Millares 20 2 3 6" xfId="13468"/>
    <cellStyle name="Millares 20 2 3 6 2" xfId="13469"/>
    <cellStyle name="Millares 20 2 3 7" xfId="13470"/>
    <cellStyle name="Millares 20 2 3 7 2" xfId="13471"/>
    <cellStyle name="Millares 20 2 3 8" xfId="13472"/>
    <cellStyle name="Millares 20 2 3 8 2" xfId="13473"/>
    <cellStyle name="Millares 20 2 3 9" xfId="13474"/>
    <cellStyle name="Millares 20 2 3 9 2" xfId="13475"/>
    <cellStyle name="Millares 20 2 4" xfId="13476"/>
    <cellStyle name="Millares 20 2 4 10" xfId="13477"/>
    <cellStyle name="Millares 20 2 4 10 2" xfId="13478"/>
    <cellStyle name="Millares 20 2 4 11" xfId="13479"/>
    <cellStyle name="Millares 20 2 4 2" xfId="13480"/>
    <cellStyle name="Millares 20 2 4 2 2" xfId="13481"/>
    <cellStyle name="Millares 20 2 4 3" xfId="13482"/>
    <cellStyle name="Millares 20 2 4 3 2" xfId="13483"/>
    <cellStyle name="Millares 20 2 4 4" xfId="13484"/>
    <cellStyle name="Millares 20 2 4 4 2" xfId="13485"/>
    <cellStyle name="Millares 20 2 4 5" xfId="13486"/>
    <cellStyle name="Millares 20 2 4 5 2" xfId="13487"/>
    <cellStyle name="Millares 20 2 4 6" xfId="13488"/>
    <cellStyle name="Millares 20 2 4 6 2" xfId="13489"/>
    <cellStyle name="Millares 20 2 4 7" xfId="13490"/>
    <cellStyle name="Millares 20 2 4 7 2" xfId="13491"/>
    <cellStyle name="Millares 20 2 4 8" xfId="13492"/>
    <cellStyle name="Millares 20 2 4 8 2" xfId="13493"/>
    <cellStyle name="Millares 20 2 4 9" xfId="13494"/>
    <cellStyle name="Millares 20 2 4 9 2" xfId="13495"/>
    <cellStyle name="Millares 20 2 5" xfId="13496"/>
    <cellStyle name="Millares 20 2 5 2" xfId="13497"/>
    <cellStyle name="Millares 20 2 6" xfId="13498"/>
    <cellStyle name="Millares 20 2 6 2" xfId="13499"/>
    <cellStyle name="Millares 20 2 7" xfId="13500"/>
    <cellStyle name="Millares 20 2 7 2" xfId="13501"/>
    <cellStyle name="Millares 20 2 8" xfId="13502"/>
    <cellStyle name="Millares 20 2 8 2" xfId="13503"/>
    <cellStyle name="Millares 20 2 9" xfId="13504"/>
    <cellStyle name="Millares 20 2 9 2" xfId="13505"/>
    <cellStyle name="Millares 20 20" xfId="13506"/>
    <cellStyle name="Millares 20 20 2" xfId="13507"/>
    <cellStyle name="Millares 20 21" xfId="13508"/>
    <cellStyle name="Millares 20 21 2" xfId="13509"/>
    <cellStyle name="Millares 20 22" xfId="13510"/>
    <cellStyle name="Millares 20 22 2" xfId="13511"/>
    <cellStyle name="Millares 20 23" xfId="13512"/>
    <cellStyle name="Millares 20 23 2" xfId="13513"/>
    <cellStyle name="Millares 20 24" xfId="13514"/>
    <cellStyle name="Millares 20 24 2" xfId="13515"/>
    <cellStyle name="Millares 20 25" xfId="13516"/>
    <cellStyle name="Millares 20 3" xfId="13517"/>
    <cellStyle name="Millares 20 3 10" xfId="13518"/>
    <cellStyle name="Millares 20 3 10 2" xfId="13519"/>
    <cellStyle name="Millares 20 3 11" xfId="13520"/>
    <cellStyle name="Millares 20 3 11 2" xfId="13521"/>
    <cellStyle name="Millares 20 3 12" xfId="13522"/>
    <cellStyle name="Millares 20 3 12 2" xfId="13523"/>
    <cellStyle name="Millares 20 3 13" xfId="13524"/>
    <cellStyle name="Millares 20 3 13 2" xfId="13525"/>
    <cellStyle name="Millares 20 3 14" xfId="13526"/>
    <cellStyle name="Millares 20 3 14 2" xfId="13527"/>
    <cellStyle name="Millares 20 3 15" xfId="13528"/>
    <cellStyle name="Millares 20 3 15 2" xfId="13529"/>
    <cellStyle name="Millares 20 3 16" xfId="13530"/>
    <cellStyle name="Millares 20 3 16 2" xfId="13531"/>
    <cellStyle name="Millares 20 3 17" xfId="13532"/>
    <cellStyle name="Millares 20 3 17 2" xfId="13533"/>
    <cellStyle name="Millares 20 3 18" xfId="13534"/>
    <cellStyle name="Millares 20 3 18 2" xfId="13535"/>
    <cellStyle name="Millares 20 3 19" xfId="13536"/>
    <cellStyle name="Millares 20 3 19 2" xfId="13537"/>
    <cellStyle name="Millares 20 3 2" xfId="13538"/>
    <cellStyle name="Millares 20 3 2 10" xfId="13539"/>
    <cellStyle name="Millares 20 3 2 10 2" xfId="13540"/>
    <cellStyle name="Millares 20 3 2 11" xfId="13541"/>
    <cellStyle name="Millares 20 3 2 11 2" xfId="13542"/>
    <cellStyle name="Millares 20 3 2 12" xfId="13543"/>
    <cellStyle name="Millares 20 3 2 12 2" xfId="13544"/>
    <cellStyle name="Millares 20 3 2 13" xfId="13545"/>
    <cellStyle name="Millares 20 3 2 2" xfId="13546"/>
    <cellStyle name="Millares 20 3 2 2 10" xfId="13547"/>
    <cellStyle name="Millares 20 3 2 2 10 2" xfId="13548"/>
    <cellStyle name="Millares 20 3 2 2 11" xfId="13549"/>
    <cellStyle name="Millares 20 3 2 2 2" xfId="13550"/>
    <cellStyle name="Millares 20 3 2 2 2 2" xfId="13551"/>
    <cellStyle name="Millares 20 3 2 2 3" xfId="13552"/>
    <cellStyle name="Millares 20 3 2 2 3 2" xfId="13553"/>
    <cellStyle name="Millares 20 3 2 2 4" xfId="13554"/>
    <cellStyle name="Millares 20 3 2 2 4 2" xfId="13555"/>
    <cellStyle name="Millares 20 3 2 2 5" xfId="13556"/>
    <cellStyle name="Millares 20 3 2 2 5 2" xfId="13557"/>
    <cellStyle name="Millares 20 3 2 2 6" xfId="13558"/>
    <cellStyle name="Millares 20 3 2 2 6 2" xfId="13559"/>
    <cellStyle name="Millares 20 3 2 2 7" xfId="13560"/>
    <cellStyle name="Millares 20 3 2 2 7 2" xfId="13561"/>
    <cellStyle name="Millares 20 3 2 2 8" xfId="13562"/>
    <cellStyle name="Millares 20 3 2 2 8 2" xfId="13563"/>
    <cellStyle name="Millares 20 3 2 2 9" xfId="13564"/>
    <cellStyle name="Millares 20 3 2 2 9 2" xfId="13565"/>
    <cellStyle name="Millares 20 3 2 3" xfId="13566"/>
    <cellStyle name="Millares 20 3 2 3 10" xfId="13567"/>
    <cellStyle name="Millares 20 3 2 3 10 2" xfId="13568"/>
    <cellStyle name="Millares 20 3 2 3 11" xfId="13569"/>
    <cellStyle name="Millares 20 3 2 3 2" xfId="13570"/>
    <cellStyle name="Millares 20 3 2 3 2 2" xfId="13571"/>
    <cellStyle name="Millares 20 3 2 3 3" xfId="13572"/>
    <cellStyle name="Millares 20 3 2 3 3 2" xfId="13573"/>
    <cellStyle name="Millares 20 3 2 3 4" xfId="13574"/>
    <cellStyle name="Millares 20 3 2 3 4 2" xfId="13575"/>
    <cellStyle name="Millares 20 3 2 3 5" xfId="13576"/>
    <cellStyle name="Millares 20 3 2 3 5 2" xfId="13577"/>
    <cellStyle name="Millares 20 3 2 3 6" xfId="13578"/>
    <cellStyle name="Millares 20 3 2 3 6 2" xfId="13579"/>
    <cellStyle name="Millares 20 3 2 3 7" xfId="13580"/>
    <cellStyle name="Millares 20 3 2 3 7 2" xfId="13581"/>
    <cellStyle name="Millares 20 3 2 3 8" xfId="13582"/>
    <cellStyle name="Millares 20 3 2 3 8 2" xfId="13583"/>
    <cellStyle name="Millares 20 3 2 3 9" xfId="13584"/>
    <cellStyle name="Millares 20 3 2 3 9 2" xfId="13585"/>
    <cellStyle name="Millares 20 3 2 4" xfId="13586"/>
    <cellStyle name="Millares 20 3 2 4 2" xfId="13587"/>
    <cellStyle name="Millares 20 3 2 5" xfId="13588"/>
    <cellStyle name="Millares 20 3 2 5 2" xfId="13589"/>
    <cellStyle name="Millares 20 3 2 6" xfId="13590"/>
    <cellStyle name="Millares 20 3 2 6 2" xfId="13591"/>
    <cellStyle name="Millares 20 3 2 7" xfId="13592"/>
    <cellStyle name="Millares 20 3 2 7 2" xfId="13593"/>
    <cellStyle name="Millares 20 3 2 8" xfId="13594"/>
    <cellStyle name="Millares 20 3 2 8 2" xfId="13595"/>
    <cellStyle name="Millares 20 3 2 9" xfId="13596"/>
    <cellStyle name="Millares 20 3 2 9 2" xfId="13597"/>
    <cellStyle name="Millares 20 3 20" xfId="13598"/>
    <cellStyle name="Millares 20 3 20 2" xfId="13599"/>
    <cellStyle name="Millares 20 3 21" xfId="13600"/>
    <cellStyle name="Millares 20 3 21 2" xfId="13601"/>
    <cellStyle name="Millares 20 3 22" xfId="13602"/>
    <cellStyle name="Millares 20 3 22 2" xfId="13603"/>
    <cellStyle name="Millares 20 3 23" xfId="13604"/>
    <cellStyle name="Millares 20 3 3" xfId="13605"/>
    <cellStyle name="Millares 20 3 3 10" xfId="13606"/>
    <cellStyle name="Millares 20 3 3 10 2" xfId="13607"/>
    <cellStyle name="Millares 20 3 3 11" xfId="13608"/>
    <cellStyle name="Millares 20 3 3 2" xfId="13609"/>
    <cellStyle name="Millares 20 3 3 2 2" xfId="13610"/>
    <cellStyle name="Millares 20 3 3 3" xfId="13611"/>
    <cellStyle name="Millares 20 3 3 3 2" xfId="13612"/>
    <cellStyle name="Millares 20 3 3 4" xfId="13613"/>
    <cellStyle name="Millares 20 3 3 4 2" xfId="13614"/>
    <cellStyle name="Millares 20 3 3 5" xfId="13615"/>
    <cellStyle name="Millares 20 3 3 5 2" xfId="13616"/>
    <cellStyle name="Millares 20 3 3 6" xfId="13617"/>
    <cellStyle name="Millares 20 3 3 6 2" xfId="13618"/>
    <cellStyle name="Millares 20 3 3 7" xfId="13619"/>
    <cellStyle name="Millares 20 3 3 7 2" xfId="13620"/>
    <cellStyle name="Millares 20 3 3 8" xfId="13621"/>
    <cellStyle name="Millares 20 3 3 8 2" xfId="13622"/>
    <cellStyle name="Millares 20 3 3 9" xfId="13623"/>
    <cellStyle name="Millares 20 3 3 9 2" xfId="13624"/>
    <cellStyle name="Millares 20 3 4" xfId="13625"/>
    <cellStyle name="Millares 20 3 4 10" xfId="13626"/>
    <cellStyle name="Millares 20 3 4 10 2" xfId="13627"/>
    <cellStyle name="Millares 20 3 4 11" xfId="13628"/>
    <cellStyle name="Millares 20 3 4 2" xfId="13629"/>
    <cellStyle name="Millares 20 3 4 2 2" xfId="13630"/>
    <cellStyle name="Millares 20 3 4 3" xfId="13631"/>
    <cellStyle name="Millares 20 3 4 3 2" xfId="13632"/>
    <cellStyle name="Millares 20 3 4 4" xfId="13633"/>
    <cellStyle name="Millares 20 3 4 4 2" xfId="13634"/>
    <cellStyle name="Millares 20 3 4 5" xfId="13635"/>
    <cellStyle name="Millares 20 3 4 5 2" xfId="13636"/>
    <cellStyle name="Millares 20 3 4 6" xfId="13637"/>
    <cellStyle name="Millares 20 3 4 6 2" xfId="13638"/>
    <cellStyle name="Millares 20 3 4 7" xfId="13639"/>
    <cellStyle name="Millares 20 3 4 7 2" xfId="13640"/>
    <cellStyle name="Millares 20 3 4 8" xfId="13641"/>
    <cellStyle name="Millares 20 3 4 8 2" xfId="13642"/>
    <cellStyle name="Millares 20 3 4 9" xfId="13643"/>
    <cellStyle name="Millares 20 3 4 9 2" xfId="13644"/>
    <cellStyle name="Millares 20 3 5" xfId="13645"/>
    <cellStyle name="Millares 20 3 5 2" xfId="13646"/>
    <cellStyle name="Millares 20 3 6" xfId="13647"/>
    <cellStyle name="Millares 20 3 6 2" xfId="13648"/>
    <cellStyle name="Millares 20 3 7" xfId="13649"/>
    <cellStyle name="Millares 20 3 7 2" xfId="13650"/>
    <cellStyle name="Millares 20 3 8" xfId="13651"/>
    <cellStyle name="Millares 20 3 8 2" xfId="13652"/>
    <cellStyle name="Millares 20 3 9" xfId="13653"/>
    <cellStyle name="Millares 20 3 9 2" xfId="13654"/>
    <cellStyle name="Millares 20 4" xfId="13655"/>
    <cellStyle name="Millares 20 4 10" xfId="13656"/>
    <cellStyle name="Millares 20 4 10 2" xfId="13657"/>
    <cellStyle name="Millares 20 4 11" xfId="13658"/>
    <cellStyle name="Millares 20 4 11 2" xfId="13659"/>
    <cellStyle name="Millares 20 4 12" xfId="13660"/>
    <cellStyle name="Millares 20 4 12 2" xfId="13661"/>
    <cellStyle name="Millares 20 4 13" xfId="13662"/>
    <cellStyle name="Millares 20 4 2" xfId="13663"/>
    <cellStyle name="Millares 20 4 2 10" xfId="13664"/>
    <cellStyle name="Millares 20 4 2 10 2" xfId="13665"/>
    <cellStyle name="Millares 20 4 2 11" xfId="13666"/>
    <cellStyle name="Millares 20 4 2 2" xfId="13667"/>
    <cellStyle name="Millares 20 4 2 2 2" xfId="13668"/>
    <cellStyle name="Millares 20 4 2 3" xfId="13669"/>
    <cellStyle name="Millares 20 4 2 3 2" xfId="13670"/>
    <cellStyle name="Millares 20 4 2 4" xfId="13671"/>
    <cellStyle name="Millares 20 4 2 4 2" xfId="13672"/>
    <cellStyle name="Millares 20 4 2 5" xfId="13673"/>
    <cellStyle name="Millares 20 4 2 5 2" xfId="13674"/>
    <cellStyle name="Millares 20 4 2 6" xfId="13675"/>
    <cellStyle name="Millares 20 4 2 6 2" xfId="13676"/>
    <cellStyle name="Millares 20 4 2 7" xfId="13677"/>
    <cellStyle name="Millares 20 4 2 7 2" xfId="13678"/>
    <cellStyle name="Millares 20 4 2 8" xfId="13679"/>
    <cellStyle name="Millares 20 4 2 8 2" xfId="13680"/>
    <cellStyle name="Millares 20 4 2 9" xfId="13681"/>
    <cellStyle name="Millares 20 4 2 9 2" xfId="13682"/>
    <cellStyle name="Millares 20 4 3" xfId="13683"/>
    <cellStyle name="Millares 20 4 3 10" xfId="13684"/>
    <cellStyle name="Millares 20 4 3 10 2" xfId="13685"/>
    <cellStyle name="Millares 20 4 3 11" xfId="13686"/>
    <cellStyle name="Millares 20 4 3 2" xfId="13687"/>
    <cellStyle name="Millares 20 4 3 2 2" xfId="13688"/>
    <cellStyle name="Millares 20 4 3 3" xfId="13689"/>
    <cellStyle name="Millares 20 4 3 3 2" xfId="13690"/>
    <cellStyle name="Millares 20 4 3 4" xfId="13691"/>
    <cellStyle name="Millares 20 4 3 4 2" xfId="13692"/>
    <cellStyle name="Millares 20 4 3 5" xfId="13693"/>
    <cellStyle name="Millares 20 4 3 5 2" xfId="13694"/>
    <cellStyle name="Millares 20 4 3 6" xfId="13695"/>
    <cellStyle name="Millares 20 4 3 6 2" xfId="13696"/>
    <cellStyle name="Millares 20 4 3 7" xfId="13697"/>
    <cellStyle name="Millares 20 4 3 7 2" xfId="13698"/>
    <cellStyle name="Millares 20 4 3 8" xfId="13699"/>
    <cellStyle name="Millares 20 4 3 8 2" xfId="13700"/>
    <cellStyle name="Millares 20 4 3 9" xfId="13701"/>
    <cellStyle name="Millares 20 4 3 9 2" xfId="13702"/>
    <cellStyle name="Millares 20 4 4" xfId="13703"/>
    <cellStyle name="Millares 20 4 4 2" xfId="13704"/>
    <cellStyle name="Millares 20 4 5" xfId="13705"/>
    <cellStyle name="Millares 20 4 5 2" xfId="13706"/>
    <cellStyle name="Millares 20 4 6" xfId="13707"/>
    <cellStyle name="Millares 20 4 6 2" xfId="13708"/>
    <cellStyle name="Millares 20 4 7" xfId="13709"/>
    <cellStyle name="Millares 20 4 7 2" xfId="13710"/>
    <cellStyle name="Millares 20 4 8" xfId="13711"/>
    <cellStyle name="Millares 20 4 8 2" xfId="13712"/>
    <cellStyle name="Millares 20 4 9" xfId="13713"/>
    <cellStyle name="Millares 20 4 9 2" xfId="13714"/>
    <cellStyle name="Millares 20 5" xfId="13715"/>
    <cellStyle name="Millares 20 5 10" xfId="13716"/>
    <cellStyle name="Millares 20 5 10 2" xfId="13717"/>
    <cellStyle name="Millares 20 5 11" xfId="13718"/>
    <cellStyle name="Millares 20 5 2" xfId="13719"/>
    <cellStyle name="Millares 20 5 2 2" xfId="13720"/>
    <cellStyle name="Millares 20 5 3" xfId="13721"/>
    <cellStyle name="Millares 20 5 3 2" xfId="13722"/>
    <cellStyle name="Millares 20 5 4" xfId="13723"/>
    <cellStyle name="Millares 20 5 4 2" xfId="13724"/>
    <cellStyle name="Millares 20 5 5" xfId="13725"/>
    <cellStyle name="Millares 20 5 5 2" xfId="13726"/>
    <cellStyle name="Millares 20 5 6" xfId="13727"/>
    <cellStyle name="Millares 20 5 6 2" xfId="13728"/>
    <cellStyle name="Millares 20 5 7" xfId="13729"/>
    <cellStyle name="Millares 20 5 7 2" xfId="13730"/>
    <cellStyle name="Millares 20 5 8" xfId="13731"/>
    <cellStyle name="Millares 20 5 8 2" xfId="13732"/>
    <cellStyle name="Millares 20 5 9" xfId="13733"/>
    <cellStyle name="Millares 20 5 9 2" xfId="13734"/>
    <cellStyle name="Millares 20 6" xfId="13735"/>
    <cellStyle name="Millares 20 6 10" xfId="13736"/>
    <cellStyle name="Millares 20 6 10 2" xfId="13737"/>
    <cellStyle name="Millares 20 6 11" xfId="13738"/>
    <cellStyle name="Millares 20 6 2" xfId="13739"/>
    <cellStyle name="Millares 20 6 2 2" xfId="13740"/>
    <cellStyle name="Millares 20 6 3" xfId="13741"/>
    <cellStyle name="Millares 20 6 3 2" xfId="13742"/>
    <cellStyle name="Millares 20 6 4" xfId="13743"/>
    <cellStyle name="Millares 20 6 4 2" xfId="13744"/>
    <cellStyle name="Millares 20 6 5" xfId="13745"/>
    <cellStyle name="Millares 20 6 5 2" xfId="13746"/>
    <cellStyle name="Millares 20 6 6" xfId="13747"/>
    <cellStyle name="Millares 20 6 6 2" xfId="13748"/>
    <cellStyle name="Millares 20 6 7" xfId="13749"/>
    <cellStyle name="Millares 20 6 7 2" xfId="13750"/>
    <cellStyle name="Millares 20 6 8" xfId="13751"/>
    <cellStyle name="Millares 20 6 8 2" xfId="13752"/>
    <cellStyle name="Millares 20 6 9" xfId="13753"/>
    <cellStyle name="Millares 20 6 9 2" xfId="13754"/>
    <cellStyle name="Millares 20 7" xfId="13755"/>
    <cellStyle name="Millares 20 7 2" xfId="13756"/>
    <cellStyle name="Millares 20 8" xfId="13757"/>
    <cellStyle name="Millares 20 8 2" xfId="13758"/>
    <cellStyle name="Millares 20 9" xfId="13759"/>
    <cellStyle name="Millares 20 9 2" xfId="13760"/>
    <cellStyle name="Millares 21" xfId="13761"/>
    <cellStyle name="Millares 21 10" xfId="13762"/>
    <cellStyle name="Millares 21 10 2" xfId="13763"/>
    <cellStyle name="Millares 21 11" xfId="13764"/>
    <cellStyle name="Millares 21 11 2" xfId="13765"/>
    <cellStyle name="Millares 21 12" xfId="13766"/>
    <cellStyle name="Millares 21 12 2" xfId="13767"/>
    <cellStyle name="Millares 21 13" xfId="13768"/>
    <cellStyle name="Millares 21 13 2" xfId="13769"/>
    <cellStyle name="Millares 21 14" xfId="13770"/>
    <cellStyle name="Millares 21 14 2" xfId="13771"/>
    <cellStyle name="Millares 21 15" xfId="13772"/>
    <cellStyle name="Millares 21 15 2" xfId="13773"/>
    <cellStyle name="Millares 21 16" xfId="13774"/>
    <cellStyle name="Millares 21 16 2" xfId="13775"/>
    <cellStyle name="Millares 21 17" xfId="13776"/>
    <cellStyle name="Millares 21 17 2" xfId="13777"/>
    <cellStyle name="Millares 21 18" xfId="13778"/>
    <cellStyle name="Millares 21 18 2" xfId="13779"/>
    <cellStyle name="Millares 21 19" xfId="13780"/>
    <cellStyle name="Millares 21 19 2" xfId="13781"/>
    <cellStyle name="Millares 21 2" xfId="13782"/>
    <cellStyle name="Millares 21 2 10" xfId="13783"/>
    <cellStyle name="Millares 21 2 10 2" xfId="13784"/>
    <cellStyle name="Millares 21 2 11" xfId="13785"/>
    <cellStyle name="Millares 21 2 11 2" xfId="13786"/>
    <cellStyle name="Millares 21 2 12" xfId="13787"/>
    <cellStyle name="Millares 21 2 12 2" xfId="13788"/>
    <cellStyle name="Millares 21 2 13" xfId="13789"/>
    <cellStyle name="Millares 21 2 13 2" xfId="13790"/>
    <cellStyle name="Millares 21 2 14" xfId="13791"/>
    <cellStyle name="Millares 21 2 14 2" xfId="13792"/>
    <cellStyle name="Millares 21 2 15" xfId="13793"/>
    <cellStyle name="Millares 21 2 15 2" xfId="13794"/>
    <cellStyle name="Millares 21 2 16" xfId="13795"/>
    <cellStyle name="Millares 21 2 16 2" xfId="13796"/>
    <cellStyle name="Millares 21 2 17" xfId="13797"/>
    <cellStyle name="Millares 21 2 17 2" xfId="13798"/>
    <cellStyle name="Millares 21 2 18" xfId="13799"/>
    <cellStyle name="Millares 21 2 18 2" xfId="13800"/>
    <cellStyle name="Millares 21 2 19" xfId="13801"/>
    <cellStyle name="Millares 21 2 19 2" xfId="13802"/>
    <cellStyle name="Millares 21 2 2" xfId="13803"/>
    <cellStyle name="Millares 21 2 2 10" xfId="13804"/>
    <cellStyle name="Millares 21 2 2 10 2" xfId="13805"/>
    <cellStyle name="Millares 21 2 2 11" xfId="13806"/>
    <cellStyle name="Millares 21 2 2 11 2" xfId="13807"/>
    <cellStyle name="Millares 21 2 2 12" xfId="13808"/>
    <cellStyle name="Millares 21 2 2 12 2" xfId="13809"/>
    <cellStyle name="Millares 21 2 2 13" xfId="13810"/>
    <cellStyle name="Millares 21 2 2 2" xfId="13811"/>
    <cellStyle name="Millares 21 2 2 2 10" xfId="13812"/>
    <cellStyle name="Millares 21 2 2 2 10 2" xfId="13813"/>
    <cellStyle name="Millares 21 2 2 2 11" xfId="13814"/>
    <cellStyle name="Millares 21 2 2 2 2" xfId="13815"/>
    <cellStyle name="Millares 21 2 2 2 2 2" xfId="13816"/>
    <cellStyle name="Millares 21 2 2 2 3" xfId="13817"/>
    <cellStyle name="Millares 21 2 2 2 3 2" xfId="13818"/>
    <cellStyle name="Millares 21 2 2 2 4" xfId="13819"/>
    <cellStyle name="Millares 21 2 2 2 4 2" xfId="13820"/>
    <cellStyle name="Millares 21 2 2 2 5" xfId="13821"/>
    <cellStyle name="Millares 21 2 2 2 5 2" xfId="13822"/>
    <cellStyle name="Millares 21 2 2 2 6" xfId="13823"/>
    <cellStyle name="Millares 21 2 2 2 6 2" xfId="13824"/>
    <cellStyle name="Millares 21 2 2 2 7" xfId="13825"/>
    <cellStyle name="Millares 21 2 2 2 7 2" xfId="13826"/>
    <cellStyle name="Millares 21 2 2 2 8" xfId="13827"/>
    <cellStyle name="Millares 21 2 2 2 8 2" xfId="13828"/>
    <cellStyle name="Millares 21 2 2 2 9" xfId="13829"/>
    <cellStyle name="Millares 21 2 2 2 9 2" xfId="13830"/>
    <cellStyle name="Millares 21 2 2 3" xfId="13831"/>
    <cellStyle name="Millares 21 2 2 3 10" xfId="13832"/>
    <cellStyle name="Millares 21 2 2 3 10 2" xfId="13833"/>
    <cellStyle name="Millares 21 2 2 3 11" xfId="13834"/>
    <cellStyle name="Millares 21 2 2 3 2" xfId="13835"/>
    <cellStyle name="Millares 21 2 2 3 2 2" xfId="13836"/>
    <cellStyle name="Millares 21 2 2 3 3" xfId="13837"/>
    <cellStyle name="Millares 21 2 2 3 3 2" xfId="13838"/>
    <cellStyle name="Millares 21 2 2 3 4" xfId="13839"/>
    <cellStyle name="Millares 21 2 2 3 4 2" xfId="13840"/>
    <cellStyle name="Millares 21 2 2 3 5" xfId="13841"/>
    <cellStyle name="Millares 21 2 2 3 5 2" xfId="13842"/>
    <cellStyle name="Millares 21 2 2 3 6" xfId="13843"/>
    <cellStyle name="Millares 21 2 2 3 6 2" xfId="13844"/>
    <cellStyle name="Millares 21 2 2 3 7" xfId="13845"/>
    <cellStyle name="Millares 21 2 2 3 7 2" xfId="13846"/>
    <cellStyle name="Millares 21 2 2 3 8" xfId="13847"/>
    <cellStyle name="Millares 21 2 2 3 8 2" xfId="13848"/>
    <cellStyle name="Millares 21 2 2 3 9" xfId="13849"/>
    <cellStyle name="Millares 21 2 2 3 9 2" xfId="13850"/>
    <cellStyle name="Millares 21 2 2 4" xfId="13851"/>
    <cellStyle name="Millares 21 2 2 4 2" xfId="13852"/>
    <cellStyle name="Millares 21 2 2 5" xfId="13853"/>
    <cellStyle name="Millares 21 2 2 5 2" xfId="13854"/>
    <cellStyle name="Millares 21 2 2 6" xfId="13855"/>
    <cellStyle name="Millares 21 2 2 6 2" xfId="13856"/>
    <cellStyle name="Millares 21 2 2 7" xfId="13857"/>
    <cellStyle name="Millares 21 2 2 7 2" xfId="13858"/>
    <cellStyle name="Millares 21 2 2 8" xfId="13859"/>
    <cellStyle name="Millares 21 2 2 8 2" xfId="13860"/>
    <cellStyle name="Millares 21 2 2 9" xfId="13861"/>
    <cellStyle name="Millares 21 2 2 9 2" xfId="13862"/>
    <cellStyle name="Millares 21 2 20" xfId="13863"/>
    <cellStyle name="Millares 21 2 20 2" xfId="13864"/>
    <cellStyle name="Millares 21 2 21" xfId="13865"/>
    <cellStyle name="Millares 21 2 21 2" xfId="13866"/>
    <cellStyle name="Millares 21 2 22" xfId="13867"/>
    <cellStyle name="Millares 21 2 22 2" xfId="13868"/>
    <cellStyle name="Millares 21 2 23" xfId="13869"/>
    <cellStyle name="Millares 21 2 3" xfId="13870"/>
    <cellStyle name="Millares 21 2 3 10" xfId="13871"/>
    <cellStyle name="Millares 21 2 3 10 2" xfId="13872"/>
    <cellStyle name="Millares 21 2 3 11" xfId="13873"/>
    <cellStyle name="Millares 21 2 3 2" xfId="13874"/>
    <cellStyle name="Millares 21 2 3 2 2" xfId="13875"/>
    <cellStyle name="Millares 21 2 3 3" xfId="13876"/>
    <cellStyle name="Millares 21 2 3 3 2" xfId="13877"/>
    <cellStyle name="Millares 21 2 3 4" xfId="13878"/>
    <cellStyle name="Millares 21 2 3 4 2" xfId="13879"/>
    <cellStyle name="Millares 21 2 3 5" xfId="13880"/>
    <cellStyle name="Millares 21 2 3 5 2" xfId="13881"/>
    <cellStyle name="Millares 21 2 3 6" xfId="13882"/>
    <cellStyle name="Millares 21 2 3 6 2" xfId="13883"/>
    <cellStyle name="Millares 21 2 3 7" xfId="13884"/>
    <cellStyle name="Millares 21 2 3 7 2" xfId="13885"/>
    <cellStyle name="Millares 21 2 3 8" xfId="13886"/>
    <cellStyle name="Millares 21 2 3 8 2" xfId="13887"/>
    <cellStyle name="Millares 21 2 3 9" xfId="13888"/>
    <cellStyle name="Millares 21 2 3 9 2" xfId="13889"/>
    <cellStyle name="Millares 21 2 4" xfId="13890"/>
    <cellStyle name="Millares 21 2 4 10" xfId="13891"/>
    <cellStyle name="Millares 21 2 4 10 2" xfId="13892"/>
    <cellStyle name="Millares 21 2 4 11" xfId="13893"/>
    <cellStyle name="Millares 21 2 4 2" xfId="13894"/>
    <cellStyle name="Millares 21 2 4 2 2" xfId="13895"/>
    <cellStyle name="Millares 21 2 4 3" xfId="13896"/>
    <cellStyle name="Millares 21 2 4 3 2" xfId="13897"/>
    <cellStyle name="Millares 21 2 4 4" xfId="13898"/>
    <cellStyle name="Millares 21 2 4 4 2" xfId="13899"/>
    <cellStyle name="Millares 21 2 4 5" xfId="13900"/>
    <cellStyle name="Millares 21 2 4 5 2" xfId="13901"/>
    <cellStyle name="Millares 21 2 4 6" xfId="13902"/>
    <cellStyle name="Millares 21 2 4 6 2" xfId="13903"/>
    <cellStyle name="Millares 21 2 4 7" xfId="13904"/>
    <cellStyle name="Millares 21 2 4 7 2" xfId="13905"/>
    <cellStyle name="Millares 21 2 4 8" xfId="13906"/>
    <cellStyle name="Millares 21 2 4 8 2" xfId="13907"/>
    <cellStyle name="Millares 21 2 4 9" xfId="13908"/>
    <cellStyle name="Millares 21 2 4 9 2" xfId="13909"/>
    <cellStyle name="Millares 21 2 5" xfId="13910"/>
    <cellStyle name="Millares 21 2 5 2" xfId="13911"/>
    <cellStyle name="Millares 21 2 6" xfId="13912"/>
    <cellStyle name="Millares 21 2 6 2" xfId="13913"/>
    <cellStyle name="Millares 21 2 7" xfId="13914"/>
    <cellStyle name="Millares 21 2 7 2" xfId="13915"/>
    <cellStyle name="Millares 21 2 8" xfId="13916"/>
    <cellStyle name="Millares 21 2 8 2" xfId="13917"/>
    <cellStyle name="Millares 21 2 9" xfId="13918"/>
    <cellStyle name="Millares 21 2 9 2" xfId="13919"/>
    <cellStyle name="Millares 21 20" xfId="13920"/>
    <cellStyle name="Millares 21 20 2" xfId="13921"/>
    <cellStyle name="Millares 21 21" xfId="13922"/>
    <cellStyle name="Millares 21 21 2" xfId="13923"/>
    <cellStyle name="Millares 21 22" xfId="13924"/>
    <cellStyle name="Millares 21 22 2" xfId="13925"/>
    <cellStyle name="Millares 21 23" xfId="13926"/>
    <cellStyle name="Millares 21 23 2" xfId="13927"/>
    <cellStyle name="Millares 21 24" xfId="13928"/>
    <cellStyle name="Millares 21 24 2" xfId="13929"/>
    <cellStyle name="Millares 21 25" xfId="13930"/>
    <cellStyle name="Millares 21 3" xfId="13931"/>
    <cellStyle name="Millares 21 3 10" xfId="13932"/>
    <cellStyle name="Millares 21 3 10 2" xfId="13933"/>
    <cellStyle name="Millares 21 3 11" xfId="13934"/>
    <cellStyle name="Millares 21 3 11 2" xfId="13935"/>
    <cellStyle name="Millares 21 3 12" xfId="13936"/>
    <cellStyle name="Millares 21 3 12 2" xfId="13937"/>
    <cellStyle name="Millares 21 3 13" xfId="13938"/>
    <cellStyle name="Millares 21 3 13 2" xfId="13939"/>
    <cellStyle name="Millares 21 3 14" xfId="13940"/>
    <cellStyle name="Millares 21 3 14 2" xfId="13941"/>
    <cellStyle name="Millares 21 3 15" xfId="13942"/>
    <cellStyle name="Millares 21 3 15 2" xfId="13943"/>
    <cellStyle name="Millares 21 3 16" xfId="13944"/>
    <cellStyle name="Millares 21 3 16 2" xfId="13945"/>
    <cellStyle name="Millares 21 3 17" xfId="13946"/>
    <cellStyle name="Millares 21 3 17 2" xfId="13947"/>
    <cellStyle name="Millares 21 3 18" xfId="13948"/>
    <cellStyle name="Millares 21 3 18 2" xfId="13949"/>
    <cellStyle name="Millares 21 3 19" xfId="13950"/>
    <cellStyle name="Millares 21 3 19 2" xfId="13951"/>
    <cellStyle name="Millares 21 3 2" xfId="13952"/>
    <cellStyle name="Millares 21 3 2 10" xfId="13953"/>
    <cellStyle name="Millares 21 3 2 10 2" xfId="13954"/>
    <cellStyle name="Millares 21 3 2 11" xfId="13955"/>
    <cellStyle name="Millares 21 3 2 11 2" xfId="13956"/>
    <cellStyle name="Millares 21 3 2 12" xfId="13957"/>
    <cellStyle name="Millares 21 3 2 12 2" xfId="13958"/>
    <cellStyle name="Millares 21 3 2 13" xfId="13959"/>
    <cellStyle name="Millares 21 3 2 2" xfId="13960"/>
    <cellStyle name="Millares 21 3 2 2 10" xfId="13961"/>
    <cellStyle name="Millares 21 3 2 2 10 2" xfId="13962"/>
    <cellStyle name="Millares 21 3 2 2 11" xfId="13963"/>
    <cellStyle name="Millares 21 3 2 2 2" xfId="13964"/>
    <cellStyle name="Millares 21 3 2 2 2 2" xfId="13965"/>
    <cellStyle name="Millares 21 3 2 2 3" xfId="13966"/>
    <cellStyle name="Millares 21 3 2 2 3 2" xfId="13967"/>
    <cellStyle name="Millares 21 3 2 2 4" xfId="13968"/>
    <cellStyle name="Millares 21 3 2 2 4 2" xfId="13969"/>
    <cellStyle name="Millares 21 3 2 2 5" xfId="13970"/>
    <cellStyle name="Millares 21 3 2 2 5 2" xfId="13971"/>
    <cellStyle name="Millares 21 3 2 2 6" xfId="13972"/>
    <cellStyle name="Millares 21 3 2 2 6 2" xfId="13973"/>
    <cellStyle name="Millares 21 3 2 2 7" xfId="13974"/>
    <cellStyle name="Millares 21 3 2 2 7 2" xfId="13975"/>
    <cellStyle name="Millares 21 3 2 2 8" xfId="13976"/>
    <cellStyle name="Millares 21 3 2 2 8 2" xfId="13977"/>
    <cellStyle name="Millares 21 3 2 2 9" xfId="13978"/>
    <cellStyle name="Millares 21 3 2 2 9 2" xfId="13979"/>
    <cellStyle name="Millares 21 3 2 3" xfId="13980"/>
    <cellStyle name="Millares 21 3 2 3 10" xfId="13981"/>
    <cellStyle name="Millares 21 3 2 3 10 2" xfId="13982"/>
    <cellStyle name="Millares 21 3 2 3 11" xfId="13983"/>
    <cellStyle name="Millares 21 3 2 3 2" xfId="13984"/>
    <cellStyle name="Millares 21 3 2 3 2 2" xfId="13985"/>
    <cellStyle name="Millares 21 3 2 3 3" xfId="13986"/>
    <cellStyle name="Millares 21 3 2 3 3 2" xfId="13987"/>
    <cellStyle name="Millares 21 3 2 3 4" xfId="13988"/>
    <cellStyle name="Millares 21 3 2 3 4 2" xfId="13989"/>
    <cellStyle name="Millares 21 3 2 3 5" xfId="13990"/>
    <cellStyle name="Millares 21 3 2 3 5 2" xfId="13991"/>
    <cellStyle name="Millares 21 3 2 3 6" xfId="13992"/>
    <cellStyle name="Millares 21 3 2 3 6 2" xfId="13993"/>
    <cellStyle name="Millares 21 3 2 3 7" xfId="13994"/>
    <cellStyle name="Millares 21 3 2 3 7 2" xfId="13995"/>
    <cellStyle name="Millares 21 3 2 3 8" xfId="13996"/>
    <cellStyle name="Millares 21 3 2 3 8 2" xfId="13997"/>
    <cellStyle name="Millares 21 3 2 3 9" xfId="13998"/>
    <cellStyle name="Millares 21 3 2 3 9 2" xfId="13999"/>
    <cellStyle name="Millares 21 3 2 4" xfId="14000"/>
    <cellStyle name="Millares 21 3 2 4 2" xfId="14001"/>
    <cellStyle name="Millares 21 3 2 5" xfId="14002"/>
    <cellStyle name="Millares 21 3 2 5 2" xfId="14003"/>
    <cellStyle name="Millares 21 3 2 6" xfId="14004"/>
    <cellStyle name="Millares 21 3 2 6 2" xfId="14005"/>
    <cellStyle name="Millares 21 3 2 7" xfId="14006"/>
    <cellStyle name="Millares 21 3 2 7 2" xfId="14007"/>
    <cellStyle name="Millares 21 3 2 8" xfId="14008"/>
    <cellStyle name="Millares 21 3 2 8 2" xfId="14009"/>
    <cellStyle name="Millares 21 3 2 9" xfId="14010"/>
    <cellStyle name="Millares 21 3 2 9 2" xfId="14011"/>
    <cellStyle name="Millares 21 3 20" xfId="14012"/>
    <cellStyle name="Millares 21 3 20 2" xfId="14013"/>
    <cellStyle name="Millares 21 3 21" xfId="14014"/>
    <cellStyle name="Millares 21 3 21 2" xfId="14015"/>
    <cellStyle name="Millares 21 3 22" xfId="14016"/>
    <cellStyle name="Millares 21 3 22 2" xfId="14017"/>
    <cellStyle name="Millares 21 3 23" xfId="14018"/>
    <cellStyle name="Millares 21 3 3" xfId="14019"/>
    <cellStyle name="Millares 21 3 3 10" xfId="14020"/>
    <cellStyle name="Millares 21 3 3 10 2" xfId="14021"/>
    <cellStyle name="Millares 21 3 3 11" xfId="14022"/>
    <cellStyle name="Millares 21 3 3 2" xfId="14023"/>
    <cellStyle name="Millares 21 3 3 2 2" xfId="14024"/>
    <cellStyle name="Millares 21 3 3 3" xfId="14025"/>
    <cellStyle name="Millares 21 3 3 3 2" xfId="14026"/>
    <cellStyle name="Millares 21 3 3 4" xfId="14027"/>
    <cellStyle name="Millares 21 3 3 4 2" xfId="14028"/>
    <cellStyle name="Millares 21 3 3 5" xfId="14029"/>
    <cellStyle name="Millares 21 3 3 5 2" xfId="14030"/>
    <cellStyle name="Millares 21 3 3 6" xfId="14031"/>
    <cellStyle name="Millares 21 3 3 6 2" xfId="14032"/>
    <cellStyle name="Millares 21 3 3 7" xfId="14033"/>
    <cellStyle name="Millares 21 3 3 7 2" xfId="14034"/>
    <cellStyle name="Millares 21 3 3 8" xfId="14035"/>
    <cellStyle name="Millares 21 3 3 8 2" xfId="14036"/>
    <cellStyle name="Millares 21 3 3 9" xfId="14037"/>
    <cellStyle name="Millares 21 3 3 9 2" xfId="14038"/>
    <cellStyle name="Millares 21 3 4" xfId="14039"/>
    <cellStyle name="Millares 21 3 4 10" xfId="14040"/>
    <cellStyle name="Millares 21 3 4 10 2" xfId="14041"/>
    <cellStyle name="Millares 21 3 4 11" xfId="14042"/>
    <cellStyle name="Millares 21 3 4 2" xfId="14043"/>
    <cellStyle name="Millares 21 3 4 2 2" xfId="14044"/>
    <cellStyle name="Millares 21 3 4 3" xfId="14045"/>
    <cellStyle name="Millares 21 3 4 3 2" xfId="14046"/>
    <cellStyle name="Millares 21 3 4 4" xfId="14047"/>
    <cellStyle name="Millares 21 3 4 4 2" xfId="14048"/>
    <cellStyle name="Millares 21 3 4 5" xfId="14049"/>
    <cellStyle name="Millares 21 3 4 5 2" xfId="14050"/>
    <cellStyle name="Millares 21 3 4 6" xfId="14051"/>
    <cellStyle name="Millares 21 3 4 6 2" xfId="14052"/>
    <cellStyle name="Millares 21 3 4 7" xfId="14053"/>
    <cellStyle name="Millares 21 3 4 7 2" xfId="14054"/>
    <cellStyle name="Millares 21 3 4 8" xfId="14055"/>
    <cellStyle name="Millares 21 3 4 8 2" xfId="14056"/>
    <cellStyle name="Millares 21 3 4 9" xfId="14057"/>
    <cellStyle name="Millares 21 3 4 9 2" xfId="14058"/>
    <cellStyle name="Millares 21 3 5" xfId="14059"/>
    <cellStyle name="Millares 21 3 5 2" xfId="14060"/>
    <cellStyle name="Millares 21 3 6" xfId="14061"/>
    <cellStyle name="Millares 21 3 6 2" xfId="14062"/>
    <cellStyle name="Millares 21 3 7" xfId="14063"/>
    <cellStyle name="Millares 21 3 7 2" xfId="14064"/>
    <cellStyle name="Millares 21 3 8" xfId="14065"/>
    <cellStyle name="Millares 21 3 8 2" xfId="14066"/>
    <cellStyle name="Millares 21 3 9" xfId="14067"/>
    <cellStyle name="Millares 21 3 9 2" xfId="14068"/>
    <cellStyle name="Millares 21 4" xfId="14069"/>
    <cellStyle name="Millares 21 4 10" xfId="14070"/>
    <cellStyle name="Millares 21 4 10 2" xfId="14071"/>
    <cellStyle name="Millares 21 4 11" xfId="14072"/>
    <cellStyle name="Millares 21 4 11 2" xfId="14073"/>
    <cellStyle name="Millares 21 4 12" xfId="14074"/>
    <cellStyle name="Millares 21 4 12 2" xfId="14075"/>
    <cellStyle name="Millares 21 4 13" xfId="14076"/>
    <cellStyle name="Millares 21 4 2" xfId="14077"/>
    <cellStyle name="Millares 21 4 2 10" xfId="14078"/>
    <cellStyle name="Millares 21 4 2 10 2" xfId="14079"/>
    <cellStyle name="Millares 21 4 2 11" xfId="14080"/>
    <cellStyle name="Millares 21 4 2 2" xfId="14081"/>
    <cellStyle name="Millares 21 4 2 2 2" xfId="14082"/>
    <cellStyle name="Millares 21 4 2 3" xfId="14083"/>
    <cellStyle name="Millares 21 4 2 3 2" xfId="14084"/>
    <cellStyle name="Millares 21 4 2 4" xfId="14085"/>
    <cellStyle name="Millares 21 4 2 4 2" xfId="14086"/>
    <cellStyle name="Millares 21 4 2 5" xfId="14087"/>
    <cellStyle name="Millares 21 4 2 5 2" xfId="14088"/>
    <cellStyle name="Millares 21 4 2 6" xfId="14089"/>
    <cellStyle name="Millares 21 4 2 6 2" xfId="14090"/>
    <cellStyle name="Millares 21 4 2 7" xfId="14091"/>
    <cellStyle name="Millares 21 4 2 7 2" xfId="14092"/>
    <cellStyle name="Millares 21 4 2 8" xfId="14093"/>
    <cellStyle name="Millares 21 4 2 8 2" xfId="14094"/>
    <cellStyle name="Millares 21 4 2 9" xfId="14095"/>
    <cellStyle name="Millares 21 4 2 9 2" xfId="14096"/>
    <cellStyle name="Millares 21 4 3" xfId="14097"/>
    <cellStyle name="Millares 21 4 3 10" xfId="14098"/>
    <cellStyle name="Millares 21 4 3 10 2" xfId="14099"/>
    <cellStyle name="Millares 21 4 3 11" xfId="14100"/>
    <cellStyle name="Millares 21 4 3 2" xfId="14101"/>
    <cellStyle name="Millares 21 4 3 2 2" xfId="14102"/>
    <cellStyle name="Millares 21 4 3 3" xfId="14103"/>
    <cellStyle name="Millares 21 4 3 3 2" xfId="14104"/>
    <cellStyle name="Millares 21 4 3 4" xfId="14105"/>
    <cellStyle name="Millares 21 4 3 4 2" xfId="14106"/>
    <cellStyle name="Millares 21 4 3 5" xfId="14107"/>
    <cellStyle name="Millares 21 4 3 5 2" xfId="14108"/>
    <cellStyle name="Millares 21 4 3 6" xfId="14109"/>
    <cellStyle name="Millares 21 4 3 6 2" xfId="14110"/>
    <cellStyle name="Millares 21 4 3 7" xfId="14111"/>
    <cellStyle name="Millares 21 4 3 7 2" xfId="14112"/>
    <cellStyle name="Millares 21 4 3 8" xfId="14113"/>
    <cellStyle name="Millares 21 4 3 8 2" xfId="14114"/>
    <cellStyle name="Millares 21 4 3 9" xfId="14115"/>
    <cellStyle name="Millares 21 4 3 9 2" xfId="14116"/>
    <cellStyle name="Millares 21 4 4" xfId="14117"/>
    <cellStyle name="Millares 21 4 4 2" xfId="14118"/>
    <cellStyle name="Millares 21 4 5" xfId="14119"/>
    <cellStyle name="Millares 21 4 5 2" xfId="14120"/>
    <cellStyle name="Millares 21 4 6" xfId="14121"/>
    <cellStyle name="Millares 21 4 6 2" xfId="14122"/>
    <cellStyle name="Millares 21 4 7" xfId="14123"/>
    <cellStyle name="Millares 21 4 7 2" xfId="14124"/>
    <cellStyle name="Millares 21 4 8" xfId="14125"/>
    <cellStyle name="Millares 21 4 8 2" xfId="14126"/>
    <cellStyle name="Millares 21 4 9" xfId="14127"/>
    <cellStyle name="Millares 21 4 9 2" xfId="14128"/>
    <cellStyle name="Millares 21 5" xfId="14129"/>
    <cellStyle name="Millares 21 5 10" xfId="14130"/>
    <cellStyle name="Millares 21 5 10 2" xfId="14131"/>
    <cellStyle name="Millares 21 5 11" xfId="14132"/>
    <cellStyle name="Millares 21 5 2" xfId="14133"/>
    <cellStyle name="Millares 21 5 2 2" xfId="14134"/>
    <cellStyle name="Millares 21 5 3" xfId="14135"/>
    <cellStyle name="Millares 21 5 3 2" xfId="14136"/>
    <cellStyle name="Millares 21 5 4" xfId="14137"/>
    <cellStyle name="Millares 21 5 4 2" xfId="14138"/>
    <cellStyle name="Millares 21 5 5" xfId="14139"/>
    <cellStyle name="Millares 21 5 5 2" xfId="14140"/>
    <cellStyle name="Millares 21 5 6" xfId="14141"/>
    <cellStyle name="Millares 21 5 6 2" xfId="14142"/>
    <cellStyle name="Millares 21 5 7" xfId="14143"/>
    <cellStyle name="Millares 21 5 7 2" xfId="14144"/>
    <cellStyle name="Millares 21 5 8" xfId="14145"/>
    <cellStyle name="Millares 21 5 8 2" xfId="14146"/>
    <cellStyle name="Millares 21 5 9" xfId="14147"/>
    <cellStyle name="Millares 21 5 9 2" xfId="14148"/>
    <cellStyle name="Millares 21 6" xfId="14149"/>
    <cellStyle name="Millares 21 6 10" xfId="14150"/>
    <cellStyle name="Millares 21 6 10 2" xfId="14151"/>
    <cellStyle name="Millares 21 6 11" xfId="14152"/>
    <cellStyle name="Millares 21 6 2" xfId="14153"/>
    <cellStyle name="Millares 21 6 2 2" xfId="14154"/>
    <cellStyle name="Millares 21 6 3" xfId="14155"/>
    <cellStyle name="Millares 21 6 3 2" xfId="14156"/>
    <cellStyle name="Millares 21 6 4" xfId="14157"/>
    <cellStyle name="Millares 21 6 4 2" xfId="14158"/>
    <cellStyle name="Millares 21 6 5" xfId="14159"/>
    <cellStyle name="Millares 21 6 5 2" xfId="14160"/>
    <cellStyle name="Millares 21 6 6" xfId="14161"/>
    <cellStyle name="Millares 21 6 6 2" xfId="14162"/>
    <cellStyle name="Millares 21 6 7" xfId="14163"/>
    <cellStyle name="Millares 21 6 7 2" xfId="14164"/>
    <cellStyle name="Millares 21 6 8" xfId="14165"/>
    <cellStyle name="Millares 21 6 8 2" xfId="14166"/>
    <cellStyle name="Millares 21 6 9" xfId="14167"/>
    <cellStyle name="Millares 21 6 9 2" xfId="14168"/>
    <cellStyle name="Millares 21 7" xfId="14169"/>
    <cellStyle name="Millares 21 7 2" xfId="14170"/>
    <cellStyle name="Millares 21 8" xfId="14171"/>
    <cellStyle name="Millares 21 8 2" xfId="14172"/>
    <cellStyle name="Millares 21 9" xfId="14173"/>
    <cellStyle name="Millares 21 9 2" xfId="14174"/>
    <cellStyle name="Millares 22" xfId="14175"/>
    <cellStyle name="Millares 22 10" xfId="14176"/>
    <cellStyle name="Millares 22 10 2" xfId="14177"/>
    <cellStyle name="Millares 22 11" xfId="14178"/>
    <cellStyle name="Millares 22 11 2" xfId="14179"/>
    <cellStyle name="Millares 22 12" xfId="14180"/>
    <cellStyle name="Millares 22 12 2" xfId="14181"/>
    <cellStyle name="Millares 22 13" xfId="14182"/>
    <cellStyle name="Millares 22 13 2" xfId="14183"/>
    <cellStyle name="Millares 22 14" xfId="14184"/>
    <cellStyle name="Millares 22 14 2" xfId="14185"/>
    <cellStyle name="Millares 22 15" xfId="14186"/>
    <cellStyle name="Millares 22 15 2" xfId="14187"/>
    <cellStyle name="Millares 22 16" xfId="14188"/>
    <cellStyle name="Millares 22 16 2" xfId="14189"/>
    <cellStyle name="Millares 22 17" xfId="14190"/>
    <cellStyle name="Millares 22 17 2" xfId="14191"/>
    <cellStyle name="Millares 22 18" xfId="14192"/>
    <cellStyle name="Millares 22 18 2" xfId="14193"/>
    <cellStyle name="Millares 22 19" xfId="14194"/>
    <cellStyle name="Millares 22 19 2" xfId="14195"/>
    <cellStyle name="Millares 22 2" xfId="14196"/>
    <cellStyle name="Millares 22 2 10" xfId="14197"/>
    <cellStyle name="Millares 22 2 10 2" xfId="14198"/>
    <cellStyle name="Millares 22 2 11" xfId="14199"/>
    <cellStyle name="Millares 22 2 11 2" xfId="14200"/>
    <cellStyle name="Millares 22 2 12" xfId="14201"/>
    <cellStyle name="Millares 22 2 12 2" xfId="14202"/>
    <cellStyle name="Millares 22 2 13" xfId="14203"/>
    <cellStyle name="Millares 22 2 13 2" xfId="14204"/>
    <cellStyle name="Millares 22 2 14" xfId="14205"/>
    <cellStyle name="Millares 22 2 14 2" xfId="14206"/>
    <cellStyle name="Millares 22 2 15" xfId="14207"/>
    <cellStyle name="Millares 22 2 15 2" xfId="14208"/>
    <cellStyle name="Millares 22 2 16" xfId="14209"/>
    <cellStyle name="Millares 22 2 16 2" xfId="14210"/>
    <cellStyle name="Millares 22 2 17" xfId="14211"/>
    <cellStyle name="Millares 22 2 17 2" xfId="14212"/>
    <cellStyle name="Millares 22 2 18" xfId="14213"/>
    <cellStyle name="Millares 22 2 18 2" xfId="14214"/>
    <cellStyle name="Millares 22 2 19" xfId="14215"/>
    <cellStyle name="Millares 22 2 19 2" xfId="14216"/>
    <cellStyle name="Millares 22 2 2" xfId="14217"/>
    <cellStyle name="Millares 22 2 2 10" xfId="14218"/>
    <cellStyle name="Millares 22 2 2 10 2" xfId="14219"/>
    <cellStyle name="Millares 22 2 2 11" xfId="14220"/>
    <cellStyle name="Millares 22 2 2 11 2" xfId="14221"/>
    <cellStyle name="Millares 22 2 2 12" xfId="14222"/>
    <cellStyle name="Millares 22 2 2 12 2" xfId="14223"/>
    <cellStyle name="Millares 22 2 2 13" xfId="14224"/>
    <cellStyle name="Millares 22 2 2 2" xfId="14225"/>
    <cellStyle name="Millares 22 2 2 2 10" xfId="14226"/>
    <cellStyle name="Millares 22 2 2 2 10 2" xfId="14227"/>
    <cellStyle name="Millares 22 2 2 2 11" xfId="14228"/>
    <cellStyle name="Millares 22 2 2 2 2" xfId="14229"/>
    <cellStyle name="Millares 22 2 2 2 2 2" xfId="14230"/>
    <cellStyle name="Millares 22 2 2 2 3" xfId="14231"/>
    <cellStyle name="Millares 22 2 2 2 3 2" xfId="14232"/>
    <cellStyle name="Millares 22 2 2 2 4" xfId="14233"/>
    <cellStyle name="Millares 22 2 2 2 4 2" xfId="14234"/>
    <cellStyle name="Millares 22 2 2 2 5" xfId="14235"/>
    <cellStyle name="Millares 22 2 2 2 5 2" xfId="14236"/>
    <cellStyle name="Millares 22 2 2 2 6" xfId="14237"/>
    <cellStyle name="Millares 22 2 2 2 6 2" xfId="14238"/>
    <cellStyle name="Millares 22 2 2 2 7" xfId="14239"/>
    <cellStyle name="Millares 22 2 2 2 7 2" xfId="14240"/>
    <cellStyle name="Millares 22 2 2 2 8" xfId="14241"/>
    <cellStyle name="Millares 22 2 2 2 8 2" xfId="14242"/>
    <cellStyle name="Millares 22 2 2 2 9" xfId="14243"/>
    <cellStyle name="Millares 22 2 2 2 9 2" xfId="14244"/>
    <cellStyle name="Millares 22 2 2 3" xfId="14245"/>
    <cellStyle name="Millares 22 2 2 3 10" xfId="14246"/>
    <cellStyle name="Millares 22 2 2 3 10 2" xfId="14247"/>
    <cellStyle name="Millares 22 2 2 3 11" xfId="14248"/>
    <cellStyle name="Millares 22 2 2 3 2" xfId="14249"/>
    <cellStyle name="Millares 22 2 2 3 2 2" xfId="14250"/>
    <cellStyle name="Millares 22 2 2 3 3" xfId="14251"/>
    <cellStyle name="Millares 22 2 2 3 3 2" xfId="14252"/>
    <cellStyle name="Millares 22 2 2 3 4" xfId="14253"/>
    <cellStyle name="Millares 22 2 2 3 4 2" xfId="14254"/>
    <cellStyle name="Millares 22 2 2 3 5" xfId="14255"/>
    <cellStyle name="Millares 22 2 2 3 5 2" xfId="14256"/>
    <cellStyle name="Millares 22 2 2 3 6" xfId="14257"/>
    <cellStyle name="Millares 22 2 2 3 6 2" xfId="14258"/>
    <cellStyle name="Millares 22 2 2 3 7" xfId="14259"/>
    <cellStyle name="Millares 22 2 2 3 7 2" xfId="14260"/>
    <cellStyle name="Millares 22 2 2 3 8" xfId="14261"/>
    <cellStyle name="Millares 22 2 2 3 8 2" xfId="14262"/>
    <cellStyle name="Millares 22 2 2 3 9" xfId="14263"/>
    <cellStyle name="Millares 22 2 2 3 9 2" xfId="14264"/>
    <cellStyle name="Millares 22 2 2 4" xfId="14265"/>
    <cellStyle name="Millares 22 2 2 4 2" xfId="14266"/>
    <cellStyle name="Millares 22 2 2 5" xfId="14267"/>
    <cellStyle name="Millares 22 2 2 5 2" xfId="14268"/>
    <cellStyle name="Millares 22 2 2 6" xfId="14269"/>
    <cellStyle name="Millares 22 2 2 6 2" xfId="14270"/>
    <cellStyle name="Millares 22 2 2 7" xfId="14271"/>
    <cellStyle name="Millares 22 2 2 7 2" xfId="14272"/>
    <cellStyle name="Millares 22 2 2 8" xfId="14273"/>
    <cellStyle name="Millares 22 2 2 8 2" xfId="14274"/>
    <cellStyle name="Millares 22 2 2 9" xfId="14275"/>
    <cellStyle name="Millares 22 2 2 9 2" xfId="14276"/>
    <cellStyle name="Millares 22 2 20" xfId="14277"/>
    <cellStyle name="Millares 22 2 20 2" xfId="14278"/>
    <cellStyle name="Millares 22 2 21" xfId="14279"/>
    <cellStyle name="Millares 22 2 21 2" xfId="14280"/>
    <cellStyle name="Millares 22 2 22" xfId="14281"/>
    <cellStyle name="Millares 22 2 22 2" xfId="14282"/>
    <cellStyle name="Millares 22 2 23" xfId="14283"/>
    <cellStyle name="Millares 22 2 3" xfId="14284"/>
    <cellStyle name="Millares 22 2 3 10" xfId="14285"/>
    <cellStyle name="Millares 22 2 3 10 2" xfId="14286"/>
    <cellStyle name="Millares 22 2 3 11" xfId="14287"/>
    <cellStyle name="Millares 22 2 3 2" xfId="14288"/>
    <cellStyle name="Millares 22 2 3 2 2" xfId="14289"/>
    <cellStyle name="Millares 22 2 3 3" xfId="14290"/>
    <cellStyle name="Millares 22 2 3 3 2" xfId="14291"/>
    <cellStyle name="Millares 22 2 3 4" xfId="14292"/>
    <cellStyle name="Millares 22 2 3 4 2" xfId="14293"/>
    <cellStyle name="Millares 22 2 3 5" xfId="14294"/>
    <cellStyle name="Millares 22 2 3 5 2" xfId="14295"/>
    <cellStyle name="Millares 22 2 3 6" xfId="14296"/>
    <cellStyle name="Millares 22 2 3 6 2" xfId="14297"/>
    <cellStyle name="Millares 22 2 3 7" xfId="14298"/>
    <cellStyle name="Millares 22 2 3 7 2" xfId="14299"/>
    <cellStyle name="Millares 22 2 3 8" xfId="14300"/>
    <cellStyle name="Millares 22 2 3 8 2" xfId="14301"/>
    <cellStyle name="Millares 22 2 3 9" xfId="14302"/>
    <cellStyle name="Millares 22 2 3 9 2" xfId="14303"/>
    <cellStyle name="Millares 22 2 4" xfId="14304"/>
    <cellStyle name="Millares 22 2 4 10" xfId="14305"/>
    <cellStyle name="Millares 22 2 4 10 2" xfId="14306"/>
    <cellStyle name="Millares 22 2 4 11" xfId="14307"/>
    <cellStyle name="Millares 22 2 4 2" xfId="14308"/>
    <cellStyle name="Millares 22 2 4 2 2" xfId="14309"/>
    <cellStyle name="Millares 22 2 4 3" xfId="14310"/>
    <cellStyle name="Millares 22 2 4 3 2" xfId="14311"/>
    <cellStyle name="Millares 22 2 4 4" xfId="14312"/>
    <cellStyle name="Millares 22 2 4 4 2" xfId="14313"/>
    <cellStyle name="Millares 22 2 4 5" xfId="14314"/>
    <cellStyle name="Millares 22 2 4 5 2" xfId="14315"/>
    <cellStyle name="Millares 22 2 4 6" xfId="14316"/>
    <cellStyle name="Millares 22 2 4 6 2" xfId="14317"/>
    <cellStyle name="Millares 22 2 4 7" xfId="14318"/>
    <cellStyle name="Millares 22 2 4 7 2" xfId="14319"/>
    <cellStyle name="Millares 22 2 4 8" xfId="14320"/>
    <cellStyle name="Millares 22 2 4 8 2" xfId="14321"/>
    <cellStyle name="Millares 22 2 4 9" xfId="14322"/>
    <cellStyle name="Millares 22 2 4 9 2" xfId="14323"/>
    <cellStyle name="Millares 22 2 5" xfId="14324"/>
    <cellStyle name="Millares 22 2 5 2" xfId="14325"/>
    <cellStyle name="Millares 22 2 6" xfId="14326"/>
    <cellStyle name="Millares 22 2 6 2" xfId="14327"/>
    <cellStyle name="Millares 22 2 7" xfId="14328"/>
    <cellStyle name="Millares 22 2 7 2" xfId="14329"/>
    <cellStyle name="Millares 22 2 8" xfId="14330"/>
    <cellStyle name="Millares 22 2 8 2" xfId="14331"/>
    <cellStyle name="Millares 22 2 9" xfId="14332"/>
    <cellStyle name="Millares 22 2 9 2" xfId="14333"/>
    <cellStyle name="Millares 22 20" xfId="14334"/>
    <cellStyle name="Millares 22 20 2" xfId="14335"/>
    <cellStyle name="Millares 22 21" xfId="14336"/>
    <cellStyle name="Millares 22 21 2" xfId="14337"/>
    <cellStyle name="Millares 22 22" xfId="14338"/>
    <cellStyle name="Millares 22 22 2" xfId="14339"/>
    <cellStyle name="Millares 22 23" xfId="14340"/>
    <cellStyle name="Millares 22 23 2" xfId="14341"/>
    <cellStyle name="Millares 22 24" xfId="14342"/>
    <cellStyle name="Millares 22 24 2" xfId="14343"/>
    <cellStyle name="Millares 22 25" xfId="14344"/>
    <cellStyle name="Millares 22 3" xfId="14345"/>
    <cellStyle name="Millares 22 3 10" xfId="14346"/>
    <cellStyle name="Millares 22 3 10 2" xfId="14347"/>
    <cellStyle name="Millares 22 3 11" xfId="14348"/>
    <cellStyle name="Millares 22 3 11 2" xfId="14349"/>
    <cellStyle name="Millares 22 3 12" xfId="14350"/>
    <cellStyle name="Millares 22 3 12 2" xfId="14351"/>
    <cellStyle name="Millares 22 3 13" xfId="14352"/>
    <cellStyle name="Millares 22 3 13 2" xfId="14353"/>
    <cellStyle name="Millares 22 3 14" xfId="14354"/>
    <cellStyle name="Millares 22 3 14 2" xfId="14355"/>
    <cellStyle name="Millares 22 3 15" xfId="14356"/>
    <cellStyle name="Millares 22 3 15 2" xfId="14357"/>
    <cellStyle name="Millares 22 3 16" xfId="14358"/>
    <cellStyle name="Millares 22 3 16 2" xfId="14359"/>
    <cellStyle name="Millares 22 3 17" xfId="14360"/>
    <cellStyle name="Millares 22 3 17 2" xfId="14361"/>
    <cellStyle name="Millares 22 3 18" xfId="14362"/>
    <cellStyle name="Millares 22 3 18 2" xfId="14363"/>
    <cellStyle name="Millares 22 3 19" xfId="14364"/>
    <cellStyle name="Millares 22 3 19 2" xfId="14365"/>
    <cellStyle name="Millares 22 3 2" xfId="14366"/>
    <cellStyle name="Millares 22 3 2 10" xfId="14367"/>
    <cellStyle name="Millares 22 3 2 10 2" xfId="14368"/>
    <cellStyle name="Millares 22 3 2 11" xfId="14369"/>
    <cellStyle name="Millares 22 3 2 11 2" xfId="14370"/>
    <cellStyle name="Millares 22 3 2 12" xfId="14371"/>
    <cellStyle name="Millares 22 3 2 12 2" xfId="14372"/>
    <cellStyle name="Millares 22 3 2 13" xfId="14373"/>
    <cellStyle name="Millares 22 3 2 2" xfId="14374"/>
    <cellStyle name="Millares 22 3 2 2 10" xfId="14375"/>
    <cellStyle name="Millares 22 3 2 2 10 2" xfId="14376"/>
    <cellStyle name="Millares 22 3 2 2 11" xfId="14377"/>
    <cellStyle name="Millares 22 3 2 2 2" xfId="14378"/>
    <cellStyle name="Millares 22 3 2 2 2 2" xfId="14379"/>
    <cellStyle name="Millares 22 3 2 2 3" xfId="14380"/>
    <cellStyle name="Millares 22 3 2 2 3 2" xfId="14381"/>
    <cellStyle name="Millares 22 3 2 2 4" xfId="14382"/>
    <cellStyle name="Millares 22 3 2 2 4 2" xfId="14383"/>
    <cellStyle name="Millares 22 3 2 2 5" xfId="14384"/>
    <cellStyle name="Millares 22 3 2 2 5 2" xfId="14385"/>
    <cellStyle name="Millares 22 3 2 2 6" xfId="14386"/>
    <cellStyle name="Millares 22 3 2 2 6 2" xfId="14387"/>
    <cellStyle name="Millares 22 3 2 2 7" xfId="14388"/>
    <cellStyle name="Millares 22 3 2 2 7 2" xfId="14389"/>
    <cellStyle name="Millares 22 3 2 2 8" xfId="14390"/>
    <cellStyle name="Millares 22 3 2 2 8 2" xfId="14391"/>
    <cellStyle name="Millares 22 3 2 2 9" xfId="14392"/>
    <cellStyle name="Millares 22 3 2 2 9 2" xfId="14393"/>
    <cellStyle name="Millares 22 3 2 3" xfId="14394"/>
    <cellStyle name="Millares 22 3 2 3 10" xfId="14395"/>
    <cellStyle name="Millares 22 3 2 3 10 2" xfId="14396"/>
    <cellStyle name="Millares 22 3 2 3 11" xfId="14397"/>
    <cellStyle name="Millares 22 3 2 3 2" xfId="14398"/>
    <cellStyle name="Millares 22 3 2 3 2 2" xfId="14399"/>
    <cellStyle name="Millares 22 3 2 3 3" xfId="14400"/>
    <cellStyle name="Millares 22 3 2 3 3 2" xfId="14401"/>
    <cellStyle name="Millares 22 3 2 3 4" xfId="14402"/>
    <cellStyle name="Millares 22 3 2 3 4 2" xfId="14403"/>
    <cellStyle name="Millares 22 3 2 3 5" xfId="14404"/>
    <cellStyle name="Millares 22 3 2 3 5 2" xfId="14405"/>
    <cellStyle name="Millares 22 3 2 3 6" xfId="14406"/>
    <cellStyle name="Millares 22 3 2 3 6 2" xfId="14407"/>
    <cellStyle name="Millares 22 3 2 3 7" xfId="14408"/>
    <cellStyle name="Millares 22 3 2 3 7 2" xfId="14409"/>
    <cellStyle name="Millares 22 3 2 3 8" xfId="14410"/>
    <cellStyle name="Millares 22 3 2 3 8 2" xfId="14411"/>
    <cellStyle name="Millares 22 3 2 3 9" xfId="14412"/>
    <cellStyle name="Millares 22 3 2 3 9 2" xfId="14413"/>
    <cellStyle name="Millares 22 3 2 4" xfId="14414"/>
    <cellStyle name="Millares 22 3 2 4 2" xfId="14415"/>
    <cellStyle name="Millares 22 3 2 5" xfId="14416"/>
    <cellStyle name="Millares 22 3 2 5 2" xfId="14417"/>
    <cellStyle name="Millares 22 3 2 6" xfId="14418"/>
    <cellStyle name="Millares 22 3 2 6 2" xfId="14419"/>
    <cellStyle name="Millares 22 3 2 7" xfId="14420"/>
    <cellStyle name="Millares 22 3 2 7 2" xfId="14421"/>
    <cellStyle name="Millares 22 3 2 8" xfId="14422"/>
    <cellStyle name="Millares 22 3 2 8 2" xfId="14423"/>
    <cellStyle name="Millares 22 3 2 9" xfId="14424"/>
    <cellStyle name="Millares 22 3 2 9 2" xfId="14425"/>
    <cellStyle name="Millares 22 3 20" xfId="14426"/>
    <cellStyle name="Millares 22 3 20 2" xfId="14427"/>
    <cellStyle name="Millares 22 3 21" xfId="14428"/>
    <cellStyle name="Millares 22 3 21 2" xfId="14429"/>
    <cellStyle name="Millares 22 3 22" xfId="14430"/>
    <cellStyle name="Millares 22 3 22 2" xfId="14431"/>
    <cellStyle name="Millares 22 3 23" xfId="14432"/>
    <cellStyle name="Millares 22 3 3" xfId="14433"/>
    <cellStyle name="Millares 22 3 3 10" xfId="14434"/>
    <cellStyle name="Millares 22 3 3 10 2" xfId="14435"/>
    <cellStyle name="Millares 22 3 3 11" xfId="14436"/>
    <cellStyle name="Millares 22 3 3 2" xfId="14437"/>
    <cellStyle name="Millares 22 3 3 2 2" xfId="14438"/>
    <cellStyle name="Millares 22 3 3 3" xfId="14439"/>
    <cellStyle name="Millares 22 3 3 3 2" xfId="14440"/>
    <cellStyle name="Millares 22 3 3 4" xfId="14441"/>
    <cellStyle name="Millares 22 3 3 4 2" xfId="14442"/>
    <cellStyle name="Millares 22 3 3 5" xfId="14443"/>
    <cellStyle name="Millares 22 3 3 5 2" xfId="14444"/>
    <cellStyle name="Millares 22 3 3 6" xfId="14445"/>
    <cellStyle name="Millares 22 3 3 6 2" xfId="14446"/>
    <cellStyle name="Millares 22 3 3 7" xfId="14447"/>
    <cellStyle name="Millares 22 3 3 7 2" xfId="14448"/>
    <cellStyle name="Millares 22 3 3 8" xfId="14449"/>
    <cellStyle name="Millares 22 3 3 8 2" xfId="14450"/>
    <cellStyle name="Millares 22 3 3 9" xfId="14451"/>
    <cellStyle name="Millares 22 3 3 9 2" xfId="14452"/>
    <cellStyle name="Millares 22 3 4" xfId="14453"/>
    <cellStyle name="Millares 22 3 4 10" xfId="14454"/>
    <cellStyle name="Millares 22 3 4 10 2" xfId="14455"/>
    <cellStyle name="Millares 22 3 4 11" xfId="14456"/>
    <cellStyle name="Millares 22 3 4 2" xfId="14457"/>
    <cellStyle name="Millares 22 3 4 2 2" xfId="14458"/>
    <cellStyle name="Millares 22 3 4 3" xfId="14459"/>
    <cellStyle name="Millares 22 3 4 3 2" xfId="14460"/>
    <cellStyle name="Millares 22 3 4 4" xfId="14461"/>
    <cellStyle name="Millares 22 3 4 4 2" xfId="14462"/>
    <cellStyle name="Millares 22 3 4 5" xfId="14463"/>
    <cellStyle name="Millares 22 3 4 5 2" xfId="14464"/>
    <cellStyle name="Millares 22 3 4 6" xfId="14465"/>
    <cellStyle name="Millares 22 3 4 6 2" xfId="14466"/>
    <cellStyle name="Millares 22 3 4 7" xfId="14467"/>
    <cellStyle name="Millares 22 3 4 7 2" xfId="14468"/>
    <cellStyle name="Millares 22 3 4 8" xfId="14469"/>
    <cellStyle name="Millares 22 3 4 8 2" xfId="14470"/>
    <cellStyle name="Millares 22 3 4 9" xfId="14471"/>
    <cellStyle name="Millares 22 3 4 9 2" xfId="14472"/>
    <cellStyle name="Millares 22 3 5" xfId="14473"/>
    <cellStyle name="Millares 22 3 5 2" xfId="14474"/>
    <cellStyle name="Millares 22 3 6" xfId="14475"/>
    <cellStyle name="Millares 22 3 6 2" xfId="14476"/>
    <cellStyle name="Millares 22 3 7" xfId="14477"/>
    <cellStyle name="Millares 22 3 7 2" xfId="14478"/>
    <cellStyle name="Millares 22 3 8" xfId="14479"/>
    <cellStyle name="Millares 22 3 8 2" xfId="14480"/>
    <cellStyle name="Millares 22 3 9" xfId="14481"/>
    <cellStyle name="Millares 22 3 9 2" xfId="14482"/>
    <cellStyle name="Millares 22 4" xfId="14483"/>
    <cellStyle name="Millares 22 4 10" xfId="14484"/>
    <cellStyle name="Millares 22 4 10 2" xfId="14485"/>
    <cellStyle name="Millares 22 4 11" xfId="14486"/>
    <cellStyle name="Millares 22 4 11 2" xfId="14487"/>
    <cellStyle name="Millares 22 4 12" xfId="14488"/>
    <cellStyle name="Millares 22 4 12 2" xfId="14489"/>
    <cellStyle name="Millares 22 4 13" xfId="14490"/>
    <cellStyle name="Millares 22 4 2" xfId="14491"/>
    <cellStyle name="Millares 22 4 2 10" xfId="14492"/>
    <cellStyle name="Millares 22 4 2 10 2" xfId="14493"/>
    <cellStyle name="Millares 22 4 2 11" xfId="14494"/>
    <cellStyle name="Millares 22 4 2 2" xfId="14495"/>
    <cellStyle name="Millares 22 4 2 2 2" xfId="14496"/>
    <cellStyle name="Millares 22 4 2 3" xfId="14497"/>
    <cellStyle name="Millares 22 4 2 3 2" xfId="14498"/>
    <cellStyle name="Millares 22 4 2 4" xfId="14499"/>
    <cellStyle name="Millares 22 4 2 4 2" xfId="14500"/>
    <cellStyle name="Millares 22 4 2 5" xfId="14501"/>
    <cellStyle name="Millares 22 4 2 5 2" xfId="14502"/>
    <cellStyle name="Millares 22 4 2 6" xfId="14503"/>
    <cellStyle name="Millares 22 4 2 6 2" xfId="14504"/>
    <cellStyle name="Millares 22 4 2 7" xfId="14505"/>
    <cellStyle name="Millares 22 4 2 7 2" xfId="14506"/>
    <cellStyle name="Millares 22 4 2 8" xfId="14507"/>
    <cellStyle name="Millares 22 4 2 8 2" xfId="14508"/>
    <cellStyle name="Millares 22 4 2 9" xfId="14509"/>
    <cellStyle name="Millares 22 4 2 9 2" xfId="14510"/>
    <cellStyle name="Millares 22 4 3" xfId="14511"/>
    <cellStyle name="Millares 22 4 3 10" xfId="14512"/>
    <cellStyle name="Millares 22 4 3 10 2" xfId="14513"/>
    <cellStyle name="Millares 22 4 3 11" xfId="14514"/>
    <cellStyle name="Millares 22 4 3 2" xfId="14515"/>
    <cellStyle name="Millares 22 4 3 2 2" xfId="14516"/>
    <cellStyle name="Millares 22 4 3 3" xfId="14517"/>
    <cellStyle name="Millares 22 4 3 3 2" xfId="14518"/>
    <cellStyle name="Millares 22 4 3 4" xfId="14519"/>
    <cellStyle name="Millares 22 4 3 4 2" xfId="14520"/>
    <cellStyle name="Millares 22 4 3 5" xfId="14521"/>
    <cellStyle name="Millares 22 4 3 5 2" xfId="14522"/>
    <cellStyle name="Millares 22 4 3 6" xfId="14523"/>
    <cellStyle name="Millares 22 4 3 6 2" xfId="14524"/>
    <cellStyle name="Millares 22 4 3 7" xfId="14525"/>
    <cellStyle name="Millares 22 4 3 7 2" xfId="14526"/>
    <cellStyle name="Millares 22 4 3 8" xfId="14527"/>
    <cellStyle name="Millares 22 4 3 8 2" xfId="14528"/>
    <cellStyle name="Millares 22 4 3 9" xfId="14529"/>
    <cellStyle name="Millares 22 4 3 9 2" xfId="14530"/>
    <cellStyle name="Millares 22 4 4" xfId="14531"/>
    <cellStyle name="Millares 22 4 4 2" xfId="14532"/>
    <cellStyle name="Millares 22 4 5" xfId="14533"/>
    <cellStyle name="Millares 22 4 5 2" xfId="14534"/>
    <cellStyle name="Millares 22 4 6" xfId="14535"/>
    <cellStyle name="Millares 22 4 6 2" xfId="14536"/>
    <cellStyle name="Millares 22 4 7" xfId="14537"/>
    <cellStyle name="Millares 22 4 7 2" xfId="14538"/>
    <cellStyle name="Millares 22 4 8" xfId="14539"/>
    <cellStyle name="Millares 22 4 8 2" xfId="14540"/>
    <cellStyle name="Millares 22 4 9" xfId="14541"/>
    <cellStyle name="Millares 22 4 9 2" xfId="14542"/>
    <cellStyle name="Millares 22 5" xfId="14543"/>
    <cellStyle name="Millares 22 5 10" xfId="14544"/>
    <cellStyle name="Millares 22 5 10 2" xfId="14545"/>
    <cellStyle name="Millares 22 5 11" xfId="14546"/>
    <cellStyle name="Millares 22 5 2" xfId="14547"/>
    <cellStyle name="Millares 22 5 2 2" xfId="14548"/>
    <cellStyle name="Millares 22 5 3" xfId="14549"/>
    <cellStyle name="Millares 22 5 3 2" xfId="14550"/>
    <cellStyle name="Millares 22 5 4" xfId="14551"/>
    <cellStyle name="Millares 22 5 4 2" xfId="14552"/>
    <cellStyle name="Millares 22 5 5" xfId="14553"/>
    <cellStyle name="Millares 22 5 5 2" xfId="14554"/>
    <cellStyle name="Millares 22 5 6" xfId="14555"/>
    <cellStyle name="Millares 22 5 6 2" xfId="14556"/>
    <cellStyle name="Millares 22 5 7" xfId="14557"/>
    <cellStyle name="Millares 22 5 7 2" xfId="14558"/>
    <cellStyle name="Millares 22 5 8" xfId="14559"/>
    <cellStyle name="Millares 22 5 8 2" xfId="14560"/>
    <cellStyle name="Millares 22 5 9" xfId="14561"/>
    <cellStyle name="Millares 22 5 9 2" xfId="14562"/>
    <cellStyle name="Millares 22 6" xfId="14563"/>
    <cellStyle name="Millares 22 6 10" xfId="14564"/>
    <cellStyle name="Millares 22 6 10 2" xfId="14565"/>
    <cellStyle name="Millares 22 6 11" xfId="14566"/>
    <cellStyle name="Millares 22 6 2" xfId="14567"/>
    <cellStyle name="Millares 22 6 2 2" xfId="14568"/>
    <cellStyle name="Millares 22 6 3" xfId="14569"/>
    <cellStyle name="Millares 22 6 3 2" xfId="14570"/>
    <cellStyle name="Millares 22 6 4" xfId="14571"/>
    <cellStyle name="Millares 22 6 4 2" xfId="14572"/>
    <cellStyle name="Millares 22 6 5" xfId="14573"/>
    <cellStyle name="Millares 22 6 5 2" xfId="14574"/>
    <cellStyle name="Millares 22 6 6" xfId="14575"/>
    <cellStyle name="Millares 22 6 6 2" xfId="14576"/>
    <cellStyle name="Millares 22 6 7" xfId="14577"/>
    <cellStyle name="Millares 22 6 7 2" xfId="14578"/>
    <cellStyle name="Millares 22 6 8" xfId="14579"/>
    <cellStyle name="Millares 22 6 8 2" xfId="14580"/>
    <cellStyle name="Millares 22 6 9" xfId="14581"/>
    <cellStyle name="Millares 22 6 9 2" xfId="14582"/>
    <cellStyle name="Millares 22 7" xfId="14583"/>
    <cellStyle name="Millares 22 7 2" xfId="14584"/>
    <cellStyle name="Millares 22 8" xfId="14585"/>
    <cellStyle name="Millares 22 8 2" xfId="14586"/>
    <cellStyle name="Millares 22 9" xfId="14587"/>
    <cellStyle name="Millares 22 9 2" xfId="14588"/>
    <cellStyle name="Millares 23" xfId="14589"/>
    <cellStyle name="Millares 23 10" xfId="14590"/>
    <cellStyle name="Millares 23 10 2" xfId="14591"/>
    <cellStyle name="Millares 23 11" xfId="14592"/>
    <cellStyle name="Millares 23 11 2" xfId="14593"/>
    <cellStyle name="Millares 23 12" xfId="14594"/>
    <cellStyle name="Millares 23 12 2" xfId="14595"/>
    <cellStyle name="Millares 23 13" xfId="14596"/>
    <cellStyle name="Millares 23 13 2" xfId="14597"/>
    <cellStyle name="Millares 23 14" xfId="14598"/>
    <cellStyle name="Millares 23 14 2" xfId="14599"/>
    <cellStyle name="Millares 23 15" xfId="14600"/>
    <cellStyle name="Millares 23 15 2" xfId="14601"/>
    <cellStyle name="Millares 23 16" xfId="14602"/>
    <cellStyle name="Millares 23 16 2" xfId="14603"/>
    <cellStyle name="Millares 23 17" xfId="14604"/>
    <cellStyle name="Millares 23 17 2" xfId="14605"/>
    <cellStyle name="Millares 23 18" xfId="14606"/>
    <cellStyle name="Millares 23 18 2" xfId="14607"/>
    <cellStyle name="Millares 23 19" xfId="14608"/>
    <cellStyle name="Millares 23 19 2" xfId="14609"/>
    <cellStyle name="Millares 23 2" xfId="14610"/>
    <cellStyle name="Millares 23 2 10" xfId="14611"/>
    <cellStyle name="Millares 23 2 10 2" xfId="14612"/>
    <cellStyle name="Millares 23 2 11" xfId="14613"/>
    <cellStyle name="Millares 23 2 11 2" xfId="14614"/>
    <cellStyle name="Millares 23 2 12" xfId="14615"/>
    <cellStyle name="Millares 23 2 12 2" xfId="14616"/>
    <cellStyle name="Millares 23 2 13" xfId="14617"/>
    <cellStyle name="Millares 23 2 13 2" xfId="14618"/>
    <cellStyle name="Millares 23 2 14" xfId="14619"/>
    <cellStyle name="Millares 23 2 14 2" xfId="14620"/>
    <cellStyle name="Millares 23 2 15" xfId="14621"/>
    <cellStyle name="Millares 23 2 15 2" xfId="14622"/>
    <cellStyle name="Millares 23 2 16" xfId="14623"/>
    <cellStyle name="Millares 23 2 16 2" xfId="14624"/>
    <cellStyle name="Millares 23 2 17" xfId="14625"/>
    <cellStyle name="Millares 23 2 17 2" xfId="14626"/>
    <cellStyle name="Millares 23 2 18" xfId="14627"/>
    <cellStyle name="Millares 23 2 18 2" xfId="14628"/>
    <cellStyle name="Millares 23 2 19" xfId="14629"/>
    <cellStyle name="Millares 23 2 19 2" xfId="14630"/>
    <cellStyle name="Millares 23 2 2" xfId="14631"/>
    <cellStyle name="Millares 23 2 2 10" xfId="14632"/>
    <cellStyle name="Millares 23 2 2 10 2" xfId="14633"/>
    <cellStyle name="Millares 23 2 2 11" xfId="14634"/>
    <cellStyle name="Millares 23 2 2 11 2" xfId="14635"/>
    <cellStyle name="Millares 23 2 2 12" xfId="14636"/>
    <cellStyle name="Millares 23 2 2 12 2" xfId="14637"/>
    <cellStyle name="Millares 23 2 2 13" xfId="14638"/>
    <cellStyle name="Millares 23 2 2 2" xfId="14639"/>
    <cellStyle name="Millares 23 2 2 2 10" xfId="14640"/>
    <cellStyle name="Millares 23 2 2 2 10 2" xfId="14641"/>
    <cellStyle name="Millares 23 2 2 2 11" xfId="14642"/>
    <cellStyle name="Millares 23 2 2 2 2" xfId="14643"/>
    <cellStyle name="Millares 23 2 2 2 2 2" xfId="14644"/>
    <cellStyle name="Millares 23 2 2 2 3" xfId="14645"/>
    <cellStyle name="Millares 23 2 2 2 3 2" xfId="14646"/>
    <cellStyle name="Millares 23 2 2 2 4" xfId="14647"/>
    <cellStyle name="Millares 23 2 2 2 4 2" xfId="14648"/>
    <cellStyle name="Millares 23 2 2 2 5" xfId="14649"/>
    <cellStyle name="Millares 23 2 2 2 5 2" xfId="14650"/>
    <cellStyle name="Millares 23 2 2 2 6" xfId="14651"/>
    <cellStyle name="Millares 23 2 2 2 6 2" xfId="14652"/>
    <cellStyle name="Millares 23 2 2 2 7" xfId="14653"/>
    <cellStyle name="Millares 23 2 2 2 7 2" xfId="14654"/>
    <cellStyle name="Millares 23 2 2 2 8" xfId="14655"/>
    <cellStyle name="Millares 23 2 2 2 8 2" xfId="14656"/>
    <cellStyle name="Millares 23 2 2 2 9" xfId="14657"/>
    <cellStyle name="Millares 23 2 2 2 9 2" xfId="14658"/>
    <cellStyle name="Millares 23 2 2 3" xfId="14659"/>
    <cellStyle name="Millares 23 2 2 3 10" xfId="14660"/>
    <cellStyle name="Millares 23 2 2 3 10 2" xfId="14661"/>
    <cellStyle name="Millares 23 2 2 3 11" xfId="14662"/>
    <cellStyle name="Millares 23 2 2 3 2" xfId="14663"/>
    <cellStyle name="Millares 23 2 2 3 2 2" xfId="14664"/>
    <cellStyle name="Millares 23 2 2 3 3" xfId="14665"/>
    <cellStyle name="Millares 23 2 2 3 3 2" xfId="14666"/>
    <cellStyle name="Millares 23 2 2 3 4" xfId="14667"/>
    <cellStyle name="Millares 23 2 2 3 4 2" xfId="14668"/>
    <cellStyle name="Millares 23 2 2 3 5" xfId="14669"/>
    <cellStyle name="Millares 23 2 2 3 5 2" xfId="14670"/>
    <cellStyle name="Millares 23 2 2 3 6" xfId="14671"/>
    <cellStyle name="Millares 23 2 2 3 6 2" xfId="14672"/>
    <cellStyle name="Millares 23 2 2 3 7" xfId="14673"/>
    <cellStyle name="Millares 23 2 2 3 7 2" xfId="14674"/>
    <cellStyle name="Millares 23 2 2 3 8" xfId="14675"/>
    <cellStyle name="Millares 23 2 2 3 8 2" xfId="14676"/>
    <cellStyle name="Millares 23 2 2 3 9" xfId="14677"/>
    <cellStyle name="Millares 23 2 2 3 9 2" xfId="14678"/>
    <cellStyle name="Millares 23 2 2 4" xfId="14679"/>
    <cellStyle name="Millares 23 2 2 4 2" xfId="14680"/>
    <cellStyle name="Millares 23 2 2 5" xfId="14681"/>
    <cellStyle name="Millares 23 2 2 5 2" xfId="14682"/>
    <cellStyle name="Millares 23 2 2 6" xfId="14683"/>
    <cellStyle name="Millares 23 2 2 6 2" xfId="14684"/>
    <cellStyle name="Millares 23 2 2 7" xfId="14685"/>
    <cellStyle name="Millares 23 2 2 7 2" xfId="14686"/>
    <cellStyle name="Millares 23 2 2 8" xfId="14687"/>
    <cellStyle name="Millares 23 2 2 8 2" xfId="14688"/>
    <cellStyle name="Millares 23 2 2 9" xfId="14689"/>
    <cellStyle name="Millares 23 2 2 9 2" xfId="14690"/>
    <cellStyle name="Millares 23 2 20" xfId="14691"/>
    <cellStyle name="Millares 23 2 20 2" xfId="14692"/>
    <cellStyle name="Millares 23 2 21" xfId="14693"/>
    <cellStyle name="Millares 23 2 21 2" xfId="14694"/>
    <cellStyle name="Millares 23 2 22" xfId="14695"/>
    <cellStyle name="Millares 23 2 22 2" xfId="14696"/>
    <cellStyle name="Millares 23 2 23" xfId="14697"/>
    <cellStyle name="Millares 23 2 3" xfId="14698"/>
    <cellStyle name="Millares 23 2 3 10" xfId="14699"/>
    <cellStyle name="Millares 23 2 3 10 2" xfId="14700"/>
    <cellStyle name="Millares 23 2 3 11" xfId="14701"/>
    <cellStyle name="Millares 23 2 3 2" xfId="14702"/>
    <cellStyle name="Millares 23 2 3 2 2" xfId="14703"/>
    <cellStyle name="Millares 23 2 3 3" xfId="14704"/>
    <cellStyle name="Millares 23 2 3 3 2" xfId="14705"/>
    <cellStyle name="Millares 23 2 3 4" xfId="14706"/>
    <cellStyle name="Millares 23 2 3 4 2" xfId="14707"/>
    <cellStyle name="Millares 23 2 3 5" xfId="14708"/>
    <cellStyle name="Millares 23 2 3 5 2" xfId="14709"/>
    <cellStyle name="Millares 23 2 3 6" xfId="14710"/>
    <cellStyle name="Millares 23 2 3 6 2" xfId="14711"/>
    <cellStyle name="Millares 23 2 3 7" xfId="14712"/>
    <cellStyle name="Millares 23 2 3 7 2" xfId="14713"/>
    <cellStyle name="Millares 23 2 3 8" xfId="14714"/>
    <cellStyle name="Millares 23 2 3 8 2" xfId="14715"/>
    <cellStyle name="Millares 23 2 3 9" xfId="14716"/>
    <cellStyle name="Millares 23 2 3 9 2" xfId="14717"/>
    <cellStyle name="Millares 23 2 4" xfId="14718"/>
    <cellStyle name="Millares 23 2 4 10" xfId="14719"/>
    <cellStyle name="Millares 23 2 4 10 2" xfId="14720"/>
    <cellStyle name="Millares 23 2 4 11" xfId="14721"/>
    <cellStyle name="Millares 23 2 4 2" xfId="14722"/>
    <cellStyle name="Millares 23 2 4 2 2" xfId="14723"/>
    <cellStyle name="Millares 23 2 4 3" xfId="14724"/>
    <cellStyle name="Millares 23 2 4 3 2" xfId="14725"/>
    <cellStyle name="Millares 23 2 4 4" xfId="14726"/>
    <cellStyle name="Millares 23 2 4 4 2" xfId="14727"/>
    <cellStyle name="Millares 23 2 4 5" xfId="14728"/>
    <cellStyle name="Millares 23 2 4 5 2" xfId="14729"/>
    <cellStyle name="Millares 23 2 4 6" xfId="14730"/>
    <cellStyle name="Millares 23 2 4 6 2" xfId="14731"/>
    <cellStyle name="Millares 23 2 4 7" xfId="14732"/>
    <cellStyle name="Millares 23 2 4 7 2" xfId="14733"/>
    <cellStyle name="Millares 23 2 4 8" xfId="14734"/>
    <cellStyle name="Millares 23 2 4 8 2" xfId="14735"/>
    <cellStyle name="Millares 23 2 4 9" xfId="14736"/>
    <cellStyle name="Millares 23 2 4 9 2" xfId="14737"/>
    <cellStyle name="Millares 23 2 5" xfId="14738"/>
    <cellStyle name="Millares 23 2 5 2" xfId="14739"/>
    <cellStyle name="Millares 23 2 6" xfId="14740"/>
    <cellStyle name="Millares 23 2 6 2" xfId="14741"/>
    <cellStyle name="Millares 23 2 7" xfId="14742"/>
    <cellStyle name="Millares 23 2 7 2" xfId="14743"/>
    <cellStyle name="Millares 23 2 8" xfId="14744"/>
    <cellStyle name="Millares 23 2 8 2" xfId="14745"/>
    <cellStyle name="Millares 23 2 9" xfId="14746"/>
    <cellStyle name="Millares 23 2 9 2" xfId="14747"/>
    <cellStyle name="Millares 23 20" xfId="14748"/>
    <cellStyle name="Millares 23 20 2" xfId="14749"/>
    <cellStyle name="Millares 23 21" xfId="14750"/>
    <cellStyle name="Millares 23 21 2" xfId="14751"/>
    <cellStyle name="Millares 23 22" xfId="14752"/>
    <cellStyle name="Millares 23 22 2" xfId="14753"/>
    <cellStyle name="Millares 23 23" xfId="14754"/>
    <cellStyle name="Millares 23 23 2" xfId="14755"/>
    <cellStyle name="Millares 23 24" xfId="14756"/>
    <cellStyle name="Millares 23 24 2" xfId="14757"/>
    <cellStyle name="Millares 23 25" xfId="14758"/>
    <cellStyle name="Millares 23 3" xfId="14759"/>
    <cellStyle name="Millares 23 3 10" xfId="14760"/>
    <cellStyle name="Millares 23 3 10 2" xfId="14761"/>
    <cellStyle name="Millares 23 3 11" xfId="14762"/>
    <cellStyle name="Millares 23 3 11 2" xfId="14763"/>
    <cellStyle name="Millares 23 3 12" xfId="14764"/>
    <cellStyle name="Millares 23 3 12 2" xfId="14765"/>
    <cellStyle name="Millares 23 3 13" xfId="14766"/>
    <cellStyle name="Millares 23 3 13 2" xfId="14767"/>
    <cellStyle name="Millares 23 3 14" xfId="14768"/>
    <cellStyle name="Millares 23 3 14 2" xfId="14769"/>
    <cellStyle name="Millares 23 3 15" xfId="14770"/>
    <cellStyle name="Millares 23 3 15 2" xfId="14771"/>
    <cellStyle name="Millares 23 3 16" xfId="14772"/>
    <cellStyle name="Millares 23 3 16 2" xfId="14773"/>
    <cellStyle name="Millares 23 3 17" xfId="14774"/>
    <cellStyle name="Millares 23 3 17 2" xfId="14775"/>
    <cellStyle name="Millares 23 3 18" xfId="14776"/>
    <cellStyle name="Millares 23 3 18 2" xfId="14777"/>
    <cellStyle name="Millares 23 3 19" xfId="14778"/>
    <cellStyle name="Millares 23 3 19 2" xfId="14779"/>
    <cellStyle name="Millares 23 3 2" xfId="14780"/>
    <cellStyle name="Millares 23 3 2 10" xfId="14781"/>
    <cellStyle name="Millares 23 3 2 10 2" xfId="14782"/>
    <cellStyle name="Millares 23 3 2 11" xfId="14783"/>
    <cellStyle name="Millares 23 3 2 11 2" xfId="14784"/>
    <cellStyle name="Millares 23 3 2 12" xfId="14785"/>
    <cellStyle name="Millares 23 3 2 12 2" xfId="14786"/>
    <cellStyle name="Millares 23 3 2 13" xfId="14787"/>
    <cellStyle name="Millares 23 3 2 2" xfId="14788"/>
    <cellStyle name="Millares 23 3 2 2 10" xfId="14789"/>
    <cellStyle name="Millares 23 3 2 2 10 2" xfId="14790"/>
    <cellStyle name="Millares 23 3 2 2 11" xfId="14791"/>
    <cellStyle name="Millares 23 3 2 2 2" xfId="14792"/>
    <cellStyle name="Millares 23 3 2 2 2 2" xfId="14793"/>
    <cellStyle name="Millares 23 3 2 2 3" xfId="14794"/>
    <cellStyle name="Millares 23 3 2 2 3 2" xfId="14795"/>
    <cellStyle name="Millares 23 3 2 2 4" xfId="14796"/>
    <cellStyle name="Millares 23 3 2 2 4 2" xfId="14797"/>
    <cellStyle name="Millares 23 3 2 2 5" xfId="14798"/>
    <cellStyle name="Millares 23 3 2 2 5 2" xfId="14799"/>
    <cellStyle name="Millares 23 3 2 2 6" xfId="14800"/>
    <cellStyle name="Millares 23 3 2 2 6 2" xfId="14801"/>
    <cellStyle name="Millares 23 3 2 2 7" xfId="14802"/>
    <cellStyle name="Millares 23 3 2 2 7 2" xfId="14803"/>
    <cellStyle name="Millares 23 3 2 2 8" xfId="14804"/>
    <cellStyle name="Millares 23 3 2 2 8 2" xfId="14805"/>
    <cellStyle name="Millares 23 3 2 2 9" xfId="14806"/>
    <cellStyle name="Millares 23 3 2 2 9 2" xfId="14807"/>
    <cellStyle name="Millares 23 3 2 3" xfId="14808"/>
    <cellStyle name="Millares 23 3 2 3 10" xfId="14809"/>
    <cellStyle name="Millares 23 3 2 3 10 2" xfId="14810"/>
    <cellStyle name="Millares 23 3 2 3 11" xfId="14811"/>
    <cellStyle name="Millares 23 3 2 3 2" xfId="14812"/>
    <cellStyle name="Millares 23 3 2 3 2 2" xfId="14813"/>
    <cellStyle name="Millares 23 3 2 3 3" xfId="14814"/>
    <cellStyle name="Millares 23 3 2 3 3 2" xfId="14815"/>
    <cellStyle name="Millares 23 3 2 3 4" xfId="14816"/>
    <cellStyle name="Millares 23 3 2 3 4 2" xfId="14817"/>
    <cellStyle name="Millares 23 3 2 3 5" xfId="14818"/>
    <cellStyle name="Millares 23 3 2 3 5 2" xfId="14819"/>
    <cellStyle name="Millares 23 3 2 3 6" xfId="14820"/>
    <cellStyle name="Millares 23 3 2 3 6 2" xfId="14821"/>
    <cellStyle name="Millares 23 3 2 3 7" xfId="14822"/>
    <cellStyle name="Millares 23 3 2 3 7 2" xfId="14823"/>
    <cellStyle name="Millares 23 3 2 3 8" xfId="14824"/>
    <cellStyle name="Millares 23 3 2 3 8 2" xfId="14825"/>
    <cellStyle name="Millares 23 3 2 3 9" xfId="14826"/>
    <cellStyle name="Millares 23 3 2 3 9 2" xfId="14827"/>
    <cellStyle name="Millares 23 3 2 4" xfId="14828"/>
    <cellStyle name="Millares 23 3 2 4 2" xfId="14829"/>
    <cellStyle name="Millares 23 3 2 5" xfId="14830"/>
    <cellStyle name="Millares 23 3 2 5 2" xfId="14831"/>
    <cellStyle name="Millares 23 3 2 6" xfId="14832"/>
    <cellStyle name="Millares 23 3 2 6 2" xfId="14833"/>
    <cellStyle name="Millares 23 3 2 7" xfId="14834"/>
    <cellStyle name="Millares 23 3 2 7 2" xfId="14835"/>
    <cellStyle name="Millares 23 3 2 8" xfId="14836"/>
    <cellStyle name="Millares 23 3 2 8 2" xfId="14837"/>
    <cellStyle name="Millares 23 3 2 9" xfId="14838"/>
    <cellStyle name="Millares 23 3 2 9 2" xfId="14839"/>
    <cellStyle name="Millares 23 3 20" xfId="14840"/>
    <cellStyle name="Millares 23 3 20 2" xfId="14841"/>
    <cellStyle name="Millares 23 3 21" xfId="14842"/>
    <cellStyle name="Millares 23 3 21 2" xfId="14843"/>
    <cellStyle name="Millares 23 3 22" xfId="14844"/>
    <cellStyle name="Millares 23 3 22 2" xfId="14845"/>
    <cellStyle name="Millares 23 3 23" xfId="14846"/>
    <cellStyle name="Millares 23 3 3" xfId="14847"/>
    <cellStyle name="Millares 23 3 3 10" xfId="14848"/>
    <cellStyle name="Millares 23 3 3 10 2" xfId="14849"/>
    <cellStyle name="Millares 23 3 3 11" xfId="14850"/>
    <cellStyle name="Millares 23 3 3 2" xfId="14851"/>
    <cellStyle name="Millares 23 3 3 2 2" xfId="14852"/>
    <cellStyle name="Millares 23 3 3 3" xfId="14853"/>
    <cellStyle name="Millares 23 3 3 3 2" xfId="14854"/>
    <cellStyle name="Millares 23 3 3 4" xfId="14855"/>
    <cellStyle name="Millares 23 3 3 4 2" xfId="14856"/>
    <cellStyle name="Millares 23 3 3 5" xfId="14857"/>
    <cellStyle name="Millares 23 3 3 5 2" xfId="14858"/>
    <cellStyle name="Millares 23 3 3 6" xfId="14859"/>
    <cellStyle name="Millares 23 3 3 6 2" xfId="14860"/>
    <cellStyle name="Millares 23 3 3 7" xfId="14861"/>
    <cellStyle name="Millares 23 3 3 7 2" xfId="14862"/>
    <cellStyle name="Millares 23 3 3 8" xfId="14863"/>
    <cellStyle name="Millares 23 3 3 8 2" xfId="14864"/>
    <cellStyle name="Millares 23 3 3 9" xfId="14865"/>
    <cellStyle name="Millares 23 3 3 9 2" xfId="14866"/>
    <cellStyle name="Millares 23 3 4" xfId="14867"/>
    <cellStyle name="Millares 23 3 4 10" xfId="14868"/>
    <cellStyle name="Millares 23 3 4 10 2" xfId="14869"/>
    <cellStyle name="Millares 23 3 4 11" xfId="14870"/>
    <cellStyle name="Millares 23 3 4 2" xfId="14871"/>
    <cellStyle name="Millares 23 3 4 2 2" xfId="14872"/>
    <cellStyle name="Millares 23 3 4 3" xfId="14873"/>
    <cellStyle name="Millares 23 3 4 3 2" xfId="14874"/>
    <cellStyle name="Millares 23 3 4 4" xfId="14875"/>
    <cellStyle name="Millares 23 3 4 4 2" xfId="14876"/>
    <cellStyle name="Millares 23 3 4 5" xfId="14877"/>
    <cellStyle name="Millares 23 3 4 5 2" xfId="14878"/>
    <cellStyle name="Millares 23 3 4 6" xfId="14879"/>
    <cellStyle name="Millares 23 3 4 6 2" xfId="14880"/>
    <cellStyle name="Millares 23 3 4 7" xfId="14881"/>
    <cellStyle name="Millares 23 3 4 7 2" xfId="14882"/>
    <cellStyle name="Millares 23 3 4 8" xfId="14883"/>
    <cellStyle name="Millares 23 3 4 8 2" xfId="14884"/>
    <cellStyle name="Millares 23 3 4 9" xfId="14885"/>
    <cellStyle name="Millares 23 3 4 9 2" xfId="14886"/>
    <cellStyle name="Millares 23 3 5" xfId="14887"/>
    <cellStyle name="Millares 23 3 5 2" xfId="14888"/>
    <cellStyle name="Millares 23 3 6" xfId="14889"/>
    <cellStyle name="Millares 23 3 6 2" xfId="14890"/>
    <cellStyle name="Millares 23 3 7" xfId="14891"/>
    <cellStyle name="Millares 23 3 7 2" xfId="14892"/>
    <cellStyle name="Millares 23 3 8" xfId="14893"/>
    <cellStyle name="Millares 23 3 8 2" xfId="14894"/>
    <cellStyle name="Millares 23 3 9" xfId="14895"/>
    <cellStyle name="Millares 23 3 9 2" xfId="14896"/>
    <cellStyle name="Millares 23 4" xfId="14897"/>
    <cellStyle name="Millares 23 4 10" xfId="14898"/>
    <cellStyle name="Millares 23 4 10 2" xfId="14899"/>
    <cellStyle name="Millares 23 4 11" xfId="14900"/>
    <cellStyle name="Millares 23 4 11 2" xfId="14901"/>
    <cellStyle name="Millares 23 4 12" xfId="14902"/>
    <cellStyle name="Millares 23 4 12 2" xfId="14903"/>
    <cellStyle name="Millares 23 4 13" xfId="14904"/>
    <cellStyle name="Millares 23 4 2" xfId="14905"/>
    <cellStyle name="Millares 23 4 2 10" xfId="14906"/>
    <cellStyle name="Millares 23 4 2 10 2" xfId="14907"/>
    <cellStyle name="Millares 23 4 2 11" xfId="14908"/>
    <cellStyle name="Millares 23 4 2 2" xfId="14909"/>
    <cellStyle name="Millares 23 4 2 2 2" xfId="14910"/>
    <cellStyle name="Millares 23 4 2 3" xfId="14911"/>
    <cellStyle name="Millares 23 4 2 3 2" xfId="14912"/>
    <cellStyle name="Millares 23 4 2 4" xfId="14913"/>
    <cellStyle name="Millares 23 4 2 4 2" xfId="14914"/>
    <cellStyle name="Millares 23 4 2 5" xfId="14915"/>
    <cellStyle name="Millares 23 4 2 5 2" xfId="14916"/>
    <cellStyle name="Millares 23 4 2 6" xfId="14917"/>
    <cellStyle name="Millares 23 4 2 6 2" xfId="14918"/>
    <cellStyle name="Millares 23 4 2 7" xfId="14919"/>
    <cellStyle name="Millares 23 4 2 7 2" xfId="14920"/>
    <cellStyle name="Millares 23 4 2 8" xfId="14921"/>
    <cellStyle name="Millares 23 4 2 8 2" xfId="14922"/>
    <cellStyle name="Millares 23 4 2 9" xfId="14923"/>
    <cellStyle name="Millares 23 4 2 9 2" xfId="14924"/>
    <cellStyle name="Millares 23 4 3" xfId="14925"/>
    <cellStyle name="Millares 23 4 3 10" xfId="14926"/>
    <cellStyle name="Millares 23 4 3 10 2" xfId="14927"/>
    <cellStyle name="Millares 23 4 3 11" xfId="14928"/>
    <cellStyle name="Millares 23 4 3 2" xfId="14929"/>
    <cellStyle name="Millares 23 4 3 2 2" xfId="14930"/>
    <cellStyle name="Millares 23 4 3 3" xfId="14931"/>
    <cellStyle name="Millares 23 4 3 3 2" xfId="14932"/>
    <cellStyle name="Millares 23 4 3 4" xfId="14933"/>
    <cellStyle name="Millares 23 4 3 4 2" xfId="14934"/>
    <cellStyle name="Millares 23 4 3 5" xfId="14935"/>
    <cellStyle name="Millares 23 4 3 5 2" xfId="14936"/>
    <cellStyle name="Millares 23 4 3 6" xfId="14937"/>
    <cellStyle name="Millares 23 4 3 6 2" xfId="14938"/>
    <cellStyle name="Millares 23 4 3 7" xfId="14939"/>
    <cellStyle name="Millares 23 4 3 7 2" xfId="14940"/>
    <cellStyle name="Millares 23 4 3 8" xfId="14941"/>
    <cellStyle name="Millares 23 4 3 8 2" xfId="14942"/>
    <cellStyle name="Millares 23 4 3 9" xfId="14943"/>
    <cellStyle name="Millares 23 4 3 9 2" xfId="14944"/>
    <cellStyle name="Millares 23 4 4" xfId="14945"/>
    <cellStyle name="Millares 23 4 4 2" xfId="14946"/>
    <cellStyle name="Millares 23 4 5" xfId="14947"/>
    <cellStyle name="Millares 23 4 5 2" xfId="14948"/>
    <cellStyle name="Millares 23 4 6" xfId="14949"/>
    <cellStyle name="Millares 23 4 6 2" xfId="14950"/>
    <cellStyle name="Millares 23 4 7" xfId="14951"/>
    <cellStyle name="Millares 23 4 7 2" xfId="14952"/>
    <cellStyle name="Millares 23 4 8" xfId="14953"/>
    <cellStyle name="Millares 23 4 8 2" xfId="14954"/>
    <cellStyle name="Millares 23 4 9" xfId="14955"/>
    <cellStyle name="Millares 23 4 9 2" xfId="14956"/>
    <cellStyle name="Millares 23 5" xfId="14957"/>
    <cellStyle name="Millares 23 5 10" xfId="14958"/>
    <cellStyle name="Millares 23 5 10 2" xfId="14959"/>
    <cellStyle name="Millares 23 5 11" xfId="14960"/>
    <cellStyle name="Millares 23 5 2" xfId="14961"/>
    <cellStyle name="Millares 23 5 2 2" xfId="14962"/>
    <cellStyle name="Millares 23 5 3" xfId="14963"/>
    <cellStyle name="Millares 23 5 3 2" xfId="14964"/>
    <cellStyle name="Millares 23 5 4" xfId="14965"/>
    <cellStyle name="Millares 23 5 4 2" xfId="14966"/>
    <cellStyle name="Millares 23 5 5" xfId="14967"/>
    <cellStyle name="Millares 23 5 5 2" xfId="14968"/>
    <cellStyle name="Millares 23 5 6" xfId="14969"/>
    <cellStyle name="Millares 23 5 6 2" xfId="14970"/>
    <cellStyle name="Millares 23 5 7" xfId="14971"/>
    <cellStyle name="Millares 23 5 7 2" xfId="14972"/>
    <cellStyle name="Millares 23 5 8" xfId="14973"/>
    <cellStyle name="Millares 23 5 8 2" xfId="14974"/>
    <cellStyle name="Millares 23 5 9" xfId="14975"/>
    <cellStyle name="Millares 23 5 9 2" xfId="14976"/>
    <cellStyle name="Millares 23 6" xfId="14977"/>
    <cellStyle name="Millares 23 6 10" xfId="14978"/>
    <cellStyle name="Millares 23 6 10 2" xfId="14979"/>
    <cellStyle name="Millares 23 6 11" xfId="14980"/>
    <cellStyle name="Millares 23 6 2" xfId="14981"/>
    <cellStyle name="Millares 23 6 2 2" xfId="14982"/>
    <cellStyle name="Millares 23 6 3" xfId="14983"/>
    <cellStyle name="Millares 23 6 3 2" xfId="14984"/>
    <cellStyle name="Millares 23 6 4" xfId="14985"/>
    <cellStyle name="Millares 23 6 4 2" xfId="14986"/>
    <cellStyle name="Millares 23 6 5" xfId="14987"/>
    <cellStyle name="Millares 23 6 5 2" xfId="14988"/>
    <cellStyle name="Millares 23 6 6" xfId="14989"/>
    <cellStyle name="Millares 23 6 6 2" xfId="14990"/>
    <cellStyle name="Millares 23 6 7" xfId="14991"/>
    <cellStyle name="Millares 23 6 7 2" xfId="14992"/>
    <cellStyle name="Millares 23 6 8" xfId="14993"/>
    <cellStyle name="Millares 23 6 8 2" xfId="14994"/>
    <cellStyle name="Millares 23 6 9" xfId="14995"/>
    <cellStyle name="Millares 23 6 9 2" xfId="14996"/>
    <cellStyle name="Millares 23 7" xfId="14997"/>
    <cellStyle name="Millares 23 7 2" xfId="14998"/>
    <cellStyle name="Millares 23 8" xfId="14999"/>
    <cellStyle name="Millares 23 8 2" xfId="15000"/>
    <cellStyle name="Millares 23 9" xfId="15001"/>
    <cellStyle name="Millares 23 9 2" xfId="15002"/>
    <cellStyle name="Millares 24" xfId="15003"/>
    <cellStyle name="Millares 24 10" xfId="15004"/>
    <cellStyle name="Millares 24 10 2" xfId="15005"/>
    <cellStyle name="Millares 24 11" xfId="15006"/>
    <cellStyle name="Millares 24 11 2" xfId="15007"/>
    <cellStyle name="Millares 24 12" xfId="15008"/>
    <cellStyle name="Millares 24 12 2" xfId="15009"/>
    <cellStyle name="Millares 24 13" xfId="15010"/>
    <cellStyle name="Millares 24 13 2" xfId="15011"/>
    <cellStyle name="Millares 24 14" xfId="15012"/>
    <cellStyle name="Millares 24 14 2" xfId="15013"/>
    <cellStyle name="Millares 24 15" xfId="15014"/>
    <cellStyle name="Millares 24 15 2" xfId="15015"/>
    <cellStyle name="Millares 24 16" xfId="15016"/>
    <cellStyle name="Millares 24 16 2" xfId="15017"/>
    <cellStyle name="Millares 24 17" xfId="15018"/>
    <cellStyle name="Millares 24 17 2" xfId="15019"/>
    <cellStyle name="Millares 24 18" xfId="15020"/>
    <cellStyle name="Millares 24 18 2" xfId="15021"/>
    <cellStyle name="Millares 24 19" xfId="15022"/>
    <cellStyle name="Millares 24 19 2" xfId="15023"/>
    <cellStyle name="Millares 24 2" xfId="15024"/>
    <cellStyle name="Millares 24 2 10" xfId="15025"/>
    <cellStyle name="Millares 24 2 10 2" xfId="15026"/>
    <cellStyle name="Millares 24 2 11" xfId="15027"/>
    <cellStyle name="Millares 24 2 11 2" xfId="15028"/>
    <cellStyle name="Millares 24 2 12" xfId="15029"/>
    <cellStyle name="Millares 24 2 12 2" xfId="15030"/>
    <cellStyle name="Millares 24 2 13" xfId="15031"/>
    <cellStyle name="Millares 24 2 13 2" xfId="15032"/>
    <cellStyle name="Millares 24 2 14" xfId="15033"/>
    <cellStyle name="Millares 24 2 14 2" xfId="15034"/>
    <cellStyle name="Millares 24 2 15" xfId="15035"/>
    <cellStyle name="Millares 24 2 15 2" xfId="15036"/>
    <cellStyle name="Millares 24 2 16" xfId="15037"/>
    <cellStyle name="Millares 24 2 16 2" xfId="15038"/>
    <cellStyle name="Millares 24 2 17" xfId="15039"/>
    <cellStyle name="Millares 24 2 17 2" xfId="15040"/>
    <cellStyle name="Millares 24 2 18" xfId="15041"/>
    <cellStyle name="Millares 24 2 18 2" xfId="15042"/>
    <cellStyle name="Millares 24 2 19" xfId="15043"/>
    <cellStyle name="Millares 24 2 19 2" xfId="15044"/>
    <cellStyle name="Millares 24 2 2" xfId="15045"/>
    <cellStyle name="Millares 24 2 2 10" xfId="15046"/>
    <cellStyle name="Millares 24 2 2 10 2" xfId="15047"/>
    <cellStyle name="Millares 24 2 2 11" xfId="15048"/>
    <cellStyle name="Millares 24 2 2 11 2" xfId="15049"/>
    <cellStyle name="Millares 24 2 2 12" xfId="15050"/>
    <cellStyle name="Millares 24 2 2 12 2" xfId="15051"/>
    <cellStyle name="Millares 24 2 2 13" xfId="15052"/>
    <cellStyle name="Millares 24 2 2 2" xfId="15053"/>
    <cellStyle name="Millares 24 2 2 2 10" xfId="15054"/>
    <cellStyle name="Millares 24 2 2 2 10 2" xfId="15055"/>
    <cellStyle name="Millares 24 2 2 2 11" xfId="15056"/>
    <cellStyle name="Millares 24 2 2 2 2" xfId="15057"/>
    <cellStyle name="Millares 24 2 2 2 2 2" xfId="15058"/>
    <cellStyle name="Millares 24 2 2 2 3" xfId="15059"/>
    <cellStyle name="Millares 24 2 2 2 3 2" xfId="15060"/>
    <cellStyle name="Millares 24 2 2 2 4" xfId="15061"/>
    <cellStyle name="Millares 24 2 2 2 4 2" xfId="15062"/>
    <cellStyle name="Millares 24 2 2 2 5" xfId="15063"/>
    <cellStyle name="Millares 24 2 2 2 5 2" xfId="15064"/>
    <cellStyle name="Millares 24 2 2 2 6" xfId="15065"/>
    <cellStyle name="Millares 24 2 2 2 6 2" xfId="15066"/>
    <cellStyle name="Millares 24 2 2 2 7" xfId="15067"/>
    <cellStyle name="Millares 24 2 2 2 7 2" xfId="15068"/>
    <cellStyle name="Millares 24 2 2 2 8" xfId="15069"/>
    <cellStyle name="Millares 24 2 2 2 8 2" xfId="15070"/>
    <cellStyle name="Millares 24 2 2 2 9" xfId="15071"/>
    <cellStyle name="Millares 24 2 2 2 9 2" xfId="15072"/>
    <cellStyle name="Millares 24 2 2 3" xfId="15073"/>
    <cellStyle name="Millares 24 2 2 3 10" xfId="15074"/>
    <cellStyle name="Millares 24 2 2 3 10 2" xfId="15075"/>
    <cellStyle name="Millares 24 2 2 3 11" xfId="15076"/>
    <cellStyle name="Millares 24 2 2 3 2" xfId="15077"/>
    <cellStyle name="Millares 24 2 2 3 2 2" xfId="15078"/>
    <cellStyle name="Millares 24 2 2 3 3" xfId="15079"/>
    <cellStyle name="Millares 24 2 2 3 3 2" xfId="15080"/>
    <cellStyle name="Millares 24 2 2 3 4" xfId="15081"/>
    <cellStyle name="Millares 24 2 2 3 4 2" xfId="15082"/>
    <cellStyle name="Millares 24 2 2 3 5" xfId="15083"/>
    <cellStyle name="Millares 24 2 2 3 5 2" xfId="15084"/>
    <cellStyle name="Millares 24 2 2 3 6" xfId="15085"/>
    <cellStyle name="Millares 24 2 2 3 6 2" xfId="15086"/>
    <cellStyle name="Millares 24 2 2 3 7" xfId="15087"/>
    <cellStyle name="Millares 24 2 2 3 7 2" xfId="15088"/>
    <cellStyle name="Millares 24 2 2 3 8" xfId="15089"/>
    <cellStyle name="Millares 24 2 2 3 8 2" xfId="15090"/>
    <cellStyle name="Millares 24 2 2 3 9" xfId="15091"/>
    <cellStyle name="Millares 24 2 2 3 9 2" xfId="15092"/>
    <cellStyle name="Millares 24 2 2 4" xfId="15093"/>
    <cellStyle name="Millares 24 2 2 4 2" xfId="15094"/>
    <cellStyle name="Millares 24 2 2 5" xfId="15095"/>
    <cellStyle name="Millares 24 2 2 5 2" xfId="15096"/>
    <cellStyle name="Millares 24 2 2 6" xfId="15097"/>
    <cellStyle name="Millares 24 2 2 6 2" xfId="15098"/>
    <cellStyle name="Millares 24 2 2 7" xfId="15099"/>
    <cellStyle name="Millares 24 2 2 7 2" xfId="15100"/>
    <cellStyle name="Millares 24 2 2 8" xfId="15101"/>
    <cellStyle name="Millares 24 2 2 8 2" xfId="15102"/>
    <cellStyle name="Millares 24 2 2 9" xfId="15103"/>
    <cellStyle name="Millares 24 2 2 9 2" xfId="15104"/>
    <cellStyle name="Millares 24 2 20" xfId="15105"/>
    <cellStyle name="Millares 24 2 20 2" xfId="15106"/>
    <cellStyle name="Millares 24 2 21" xfId="15107"/>
    <cellStyle name="Millares 24 2 21 2" xfId="15108"/>
    <cellStyle name="Millares 24 2 22" xfId="15109"/>
    <cellStyle name="Millares 24 2 22 2" xfId="15110"/>
    <cellStyle name="Millares 24 2 23" xfId="15111"/>
    <cellStyle name="Millares 24 2 3" xfId="15112"/>
    <cellStyle name="Millares 24 2 3 10" xfId="15113"/>
    <cellStyle name="Millares 24 2 3 10 2" xfId="15114"/>
    <cellStyle name="Millares 24 2 3 11" xfId="15115"/>
    <cellStyle name="Millares 24 2 3 2" xfId="15116"/>
    <cellStyle name="Millares 24 2 3 2 2" xfId="15117"/>
    <cellStyle name="Millares 24 2 3 3" xfId="15118"/>
    <cellStyle name="Millares 24 2 3 3 2" xfId="15119"/>
    <cellStyle name="Millares 24 2 3 4" xfId="15120"/>
    <cellStyle name="Millares 24 2 3 4 2" xfId="15121"/>
    <cellStyle name="Millares 24 2 3 5" xfId="15122"/>
    <cellStyle name="Millares 24 2 3 5 2" xfId="15123"/>
    <cellStyle name="Millares 24 2 3 6" xfId="15124"/>
    <cellStyle name="Millares 24 2 3 6 2" xfId="15125"/>
    <cellStyle name="Millares 24 2 3 7" xfId="15126"/>
    <cellStyle name="Millares 24 2 3 7 2" xfId="15127"/>
    <cellStyle name="Millares 24 2 3 8" xfId="15128"/>
    <cellStyle name="Millares 24 2 3 8 2" xfId="15129"/>
    <cellStyle name="Millares 24 2 3 9" xfId="15130"/>
    <cellStyle name="Millares 24 2 3 9 2" xfId="15131"/>
    <cellStyle name="Millares 24 2 4" xfId="15132"/>
    <cellStyle name="Millares 24 2 4 10" xfId="15133"/>
    <cellStyle name="Millares 24 2 4 10 2" xfId="15134"/>
    <cellStyle name="Millares 24 2 4 11" xfId="15135"/>
    <cellStyle name="Millares 24 2 4 2" xfId="15136"/>
    <cellStyle name="Millares 24 2 4 2 2" xfId="15137"/>
    <cellStyle name="Millares 24 2 4 3" xfId="15138"/>
    <cellStyle name="Millares 24 2 4 3 2" xfId="15139"/>
    <cellStyle name="Millares 24 2 4 4" xfId="15140"/>
    <cellStyle name="Millares 24 2 4 4 2" xfId="15141"/>
    <cellStyle name="Millares 24 2 4 5" xfId="15142"/>
    <cellStyle name="Millares 24 2 4 5 2" xfId="15143"/>
    <cellStyle name="Millares 24 2 4 6" xfId="15144"/>
    <cellStyle name="Millares 24 2 4 6 2" xfId="15145"/>
    <cellStyle name="Millares 24 2 4 7" xfId="15146"/>
    <cellStyle name="Millares 24 2 4 7 2" xfId="15147"/>
    <cellStyle name="Millares 24 2 4 8" xfId="15148"/>
    <cellStyle name="Millares 24 2 4 8 2" xfId="15149"/>
    <cellStyle name="Millares 24 2 4 9" xfId="15150"/>
    <cellStyle name="Millares 24 2 4 9 2" xfId="15151"/>
    <cellStyle name="Millares 24 2 5" xfId="15152"/>
    <cellStyle name="Millares 24 2 5 2" xfId="15153"/>
    <cellStyle name="Millares 24 2 6" xfId="15154"/>
    <cellStyle name="Millares 24 2 6 2" xfId="15155"/>
    <cellStyle name="Millares 24 2 7" xfId="15156"/>
    <cellStyle name="Millares 24 2 7 2" xfId="15157"/>
    <cellStyle name="Millares 24 2 8" xfId="15158"/>
    <cellStyle name="Millares 24 2 8 2" xfId="15159"/>
    <cellStyle name="Millares 24 2 9" xfId="15160"/>
    <cellStyle name="Millares 24 2 9 2" xfId="15161"/>
    <cellStyle name="Millares 24 20" xfId="15162"/>
    <cellStyle name="Millares 24 20 2" xfId="15163"/>
    <cellStyle name="Millares 24 21" xfId="15164"/>
    <cellStyle name="Millares 24 21 2" xfId="15165"/>
    <cellStyle name="Millares 24 22" xfId="15166"/>
    <cellStyle name="Millares 24 22 2" xfId="15167"/>
    <cellStyle name="Millares 24 23" xfId="15168"/>
    <cellStyle name="Millares 24 23 2" xfId="15169"/>
    <cellStyle name="Millares 24 24" xfId="15170"/>
    <cellStyle name="Millares 24 24 2" xfId="15171"/>
    <cellStyle name="Millares 24 25" xfId="15172"/>
    <cellStyle name="Millares 24 3" xfId="15173"/>
    <cellStyle name="Millares 24 3 10" xfId="15174"/>
    <cellStyle name="Millares 24 3 10 2" xfId="15175"/>
    <cellStyle name="Millares 24 3 11" xfId="15176"/>
    <cellStyle name="Millares 24 3 11 2" xfId="15177"/>
    <cellStyle name="Millares 24 3 12" xfId="15178"/>
    <cellStyle name="Millares 24 3 12 2" xfId="15179"/>
    <cellStyle name="Millares 24 3 13" xfId="15180"/>
    <cellStyle name="Millares 24 3 13 2" xfId="15181"/>
    <cellStyle name="Millares 24 3 14" xfId="15182"/>
    <cellStyle name="Millares 24 3 14 2" xfId="15183"/>
    <cellStyle name="Millares 24 3 15" xfId="15184"/>
    <cellStyle name="Millares 24 3 15 2" xfId="15185"/>
    <cellStyle name="Millares 24 3 16" xfId="15186"/>
    <cellStyle name="Millares 24 3 16 2" xfId="15187"/>
    <cellStyle name="Millares 24 3 17" xfId="15188"/>
    <cellStyle name="Millares 24 3 17 2" xfId="15189"/>
    <cellStyle name="Millares 24 3 18" xfId="15190"/>
    <cellStyle name="Millares 24 3 18 2" xfId="15191"/>
    <cellStyle name="Millares 24 3 19" xfId="15192"/>
    <cellStyle name="Millares 24 3 19 2" xfId="15193"/>
    <cellStyle name="Millares 24 3 2" xfId="15194"/>
    <cellStyle name="Millares 24 3 2 10" xfId="15195"/>
    <cellStyle name="Millares 24 3 2 10 2" xfId="15196"/>
    <cellStyle name="Millares 24 3 2 11" xfId="15197"/>
    <cellStyle name="Millares 24 3 2 11 2" xfId="15198"/>
    <cellStyle name="Millares 24 3 2 12" xfId="15199"/>
    <cellStyle name="Millares 24 3 2 12 2" xfId="15200"/>
    <cellStyle name="Millares 24 3 2 13" xfId="15201"/>
    <cellStyle name="Millares 24 3 2 2" xfId="15202"/>
    <cellStyle name="Millares 24 3 2 2 10" xfId="15203"/>
    <cellStyle name="Millares 24 3 2 2 10 2" xfId="15204"/>
    <cellStyle name="Millares 24 3 2 2 11" xfId="15205"/>
    <cellStyle name="Millares 24 3 2 2 2" xfId="15206"/>
    <cellStyle name="Millares 24 3 2 2 2 2" xfId="15207"/>
    <cellStyle name="Millares 24 3 2 2 3" xfId="15208"/>
    <cellStyle name="Millares 24 3 2 2 3 2" xfId="15209"/>
    <cellStyle name="Millares 24 3 2 2 4" xfId="15210"/>
    <cellStyle name="Millares 24 3 2 2 4 2" xfId="15211"/>
    <cellStyle name="Millares 24 3 2 2 5" xfId="15212"/>
    <cellStyle name="Millares 24 3 2 2 5 2" xfId="15213"/>
    <cellStyle name="Millares 24 3 2 2 6" xfId="15214"/>
    <cellStyle name="Millares 24 3 2 2 6 2" xfId="15215"/>
    <cellStyle name="Millares 24 3 2 2 7" xfId="15216"/>
    <cellStyle name="Millares 24 3 2 2 7 2" xfId="15217"/>
    <cellStyle name="Millares 24 3 2 2 8" xfId="15218"/>
    <cellStyle name="Millares 24 3 2 2 8 2" xfId="15219"/>
    <cellStyle name="Millares 24 3 2 2 9" xfId="15220"/>
    <cellStyle name="Millares 24 3 2 2 9 2" xfId="15221"/>
    <cellStyle name="Millares 24 3 2 3" xfId="15222"/>
    <cellStyle name="Millares 24 3 2 3 10" xfId="15223"/>
    <cellStyle name="Millares 24 3 2 3 10 2" xfId="15224"/>
    <cellStyle name="Millares 24 3 2 3 11" xfId="15225"/>
    <cellStyle name="Millares 24 3 2 3 2" xfId="15226"/>
    <cellStyle name="Millares 24 3 2 3 2 2" xfId="15227"/>
    <cellStyle name="Millares 24 3 2 3 3" xfId="15228"/>
    <cellStyle name="Millares 24 3 2 3 3 2" xfId="15229"/>
    <cellStyle name="Millares 24 3 2 3 4" xfId="15230"/>
    <cellStyle name="Millares 24 3 2 3 4 2" xfId="15231"/>
    <cellStyle name="Millares 24 3 2 3 5" xfId="15232"/>
    <cellStyle name="Millares 24 3 2 3 5 2" xfId="15233"/>
    <cellStyle name="Millares 24 3 2 3 6" xfId="15234"/>
    <cellStyle name="Millares 24 3 2 3 6 2" xfId="15235"/>
    <cellStyle name="Millares 24 3 2 3 7" xfId="15236"/>
    <cellStyle name="Millares 24 3 2 3 7 2" xfId="15237"/>
    <cellStyle name="Millares 24 3 2 3 8" xfId="15238"/>
    <cellStyle name="Millares 24 3 2 3 8 2" xfId="15239"/>
    <cellStyle name="Millares 24 3 2 3 9" xfId="15240"/>
    <cellStyle name="Millares 24 3 2 3 9 2" xfId="15241"/>
    <cellStyle name="Millares 24 3 2 4" xfId="15242"/>
    <cellStyle name="Millares 24 3 2 4 2" xfId="15243"/>
    <cellStyle name="Millares 24 3 2 5" xfId="15244"/>
    <cellStyle name="Millares 24 3 2 5 2" xfId="15245"/>
    <cellStyle name="Millares 24 3 2 6" xfId="15246"/>
    <cellStyle name="Millares 24 3 2 6 2" xfId="15247"/>
    <cellStyle name="Millares 24 3 2 7" xfId="15248"/>
    <cellStyle name="Millares 24 3 2 7 2" xfId="15249"/>
    <cellStyle name="Millares 24 3 2 8" xfId="15250"/>
    <cellStyle name="Millares 24 3 2 8 2" xfId="15251"/>
    <cellStyle name="Millares 24 3 2 9" xfId="15252"/>
    <cellStyle name="Millares 24 3 2 9 2" xfId="15253"/>
    <cellStyle name="Millares 24 3 20" xfId="15254"/>
    <cellStyle name="Millares 24 3 20 2" xfId="15255"/>
    <cellStyle name="Millares 24 3 21" xfId="15256"/>
    <cellStyle name="Millares 24 3 21 2" xfId="15257"/>
    <cellStyle name="Millares 24 3 22" xfId="15258"/>
    <cellStyle name="Millares 24 3 22 2" xfId="15259"/>
    <cellStyle name="Millares 24 3 23" xfId="15260"/>
    <cellStyle name="Millares 24 3 3" xfId="15261"/>
    <cellStyle name="Millares 24 3 3 10" xfId="15262"/>
    <cellStyle name="Millares 24 3 3 10 2" xfId="15263"/>
    <cellStyle name="Millares 24 3 3 11" xfId="15264"/>
    <cellStyle name="Millares 24 3 3 2" xfId="15265"/>
    <cellStyle name="Millares 24 3 3 2 2" xfId="15266"/>
    <cellStyle name="Millares 24 3 3 3" xfId="15267"/>
    <cellStyle name="Millares 24 3 3 3 2" xfId="15268"/>
    <cellStyle name="Millares 24 3 3 4" xfId="15269"/>
    <cellStyle name="Millares 24 3 3 4 2" xfId="15270"/>
    <cellStyle name="Millares 24 3 3 5" xfId="15271"/>
    <cellStyle name="Millares 24 3 3 5 2" xfId="15272"/>
    <cellStyle name="Millares 24 3 3 6" xfId="15273"/>
    <cellStyle name="Millares 24 3 3 6 2" xfId="15274"/>
    <cellStyle name="Millares 24 3 3 7" xfId="15275"/>
    <cellStyle name="Millares 24 3 3 7 2" xfId="15276"/>
    <cellStyle name="Millares 24 3 3 8" xfId="15277"/>
    <cellStyle name="Millares 24 3 3 8 2" xfId="15278"/>
    <cellStyle name="Millares 24 3 3 9" xfId="15279"/>
    <cellStyle name="Millares 24 3 3 9 2" xfId="15280"/>
    <cellStyle name="Millares 24 3 4" xfId="15281"/>
    <cellStyle name="Millares 24 3 4 10" xfId="15282"/>
    <cellStyle name="Millares 24 3 4 10 2" xfId="15283"/>
    <cellStyle name="Millares 24 3 4 11" xfId="15284"/>
    <cellStyle name="Millares 24 3 4 2" xfId="15285"/>
    <cellStyle name="Millares 24 3 4 2 2" xfId="15286"/>
    <cellStyle name="Millares 24 3 4 3" xfId="15287"/>
    <cellStyle name="Millares 24 3 4 3 2" xfId="15288"/>
    <cellStyle name="Millares 24 3 4 4" xfId="15289"/>
    <cellStyle name="Millares 24 3 4 4 2" xfId="15290"/>
    <cellStyle name="Millares 24 3 4 5" xfId="15291"/>
    <cellStyle name="Millares 24 3 4 5 2" xfId="15292"/>
    <cellStyle name="Millares 24 3 4 6" xfId="15293"/>
    <cellStyle name="Millares 24 3 4 6 2" xfId="15294"/>
    <cellStyle name="Millares 24 3 4 7" xfId="15295"/>
    <cellStyle name="Millares 24 3 4 7 2" xfId="15296"/>
    <cellStyle name="Millares 24 3 4 8" xfId="15297"/>
    <cellStyle name="Millares 24 3 4 8 2" xfId="15298"/>
    <cellStyle name="Millares 24 3 4 9" xfId="15299"/>
    <cellStyle name="Millares 24 3 4 9 2" xfId="15300"/>
    <cellStyle name="Millares 24 3 5" xfId="15301"/>
    <cellStyle name="Millares 24 3 5 2" xfId="15302"/>
    <cellStyle name="Millares 24 3 6" xfId="15303"/>
    <cellStyle name="Millares 24 3 6 2" xfId="15304"/>
    <cellStyle name="Millares 24 3 7" xfId="15305"/>
    <cellStyle name="Millares 24 3 7 2" xfId="15306"/>
    <cellStyle name="Millares 24 3 8" xfId="15307"/>
    <cellStyle name="Millares 24 3 8 2" xfId="15308"/>
    <cellStyle name="Millares 24 3 9" xfId="15309"/>
    <cellStyle name="Millares 24 3 9 2" xfId="15310"/>
    <cellStyle name="Millares 24 4" xfId="15311"/>
    <cellStyle name="Millares 24 4 10" xfId="15312"/>
    <cellStyle name="Millares 24 4 10 2" xfId="15313"/>
    <cellStyle name="Millares 24 4 11" xfId="15314"/>
    <cellStyle name="Millares 24 4 11 2" xfId="15315"/>
    <cellStyle name="Millares 24 4 12" xfId="15316"/>
    <cellStyle name="Millares 24 4 12 2" xfId="15317"/>
    <cellStyle name="Millares 24 4 13" xfId="15318"/>
    <cellStyle name="Millares 24 4 2" xfId="15319"/>
    <cellStyle name="Millares 24 4 2 10" xfId="15320"/>
    <cellStyle name="Millares 24 4 2 10 2" xfId="15321"/>
    <cellStyle name="Millares 24 4 2 11" xfId="15322"/>
    <cellStyle name="Millares 24 4 2 2" xfId="15323"/>
    <cellStyle name="Millares 24 4 2 2 2" xfId="15324"/>
    <cellStyle name="Millares 24 4 2 3" xfId="15325"/>
    <cellStyle name="Millares 24 4 2 3 2" xfId="15326"/>
    <cellStyle name="Millares 24 4 2 4" xfId="15327"/>
    <cellStyle name="Millares 24 4 2 4 2" xfId="15328"/>
    <cellStyle name="Millares 24 4 2 5" xfId="15329"/>
    <cellStyle name="Millares 24 4 2 5 2" xfId="15330"/>
    <cellStyle name="Millares 24 4 2 6" xfId="15331"/>
    <cellStyle name="Millares 24 4 2 6 2" xfId="15332"/>
    <cellStyle name="Millares 24 4 2 7" xfId="15333"/>
    <cellStyle name="Millares 24 4 2 7 2" xfId="15334"/>
    <cellStyle name="Millares 24 4 2 8" xfId="15335"/>
    <cellStyle name="Millares 24 4 2 8 2" xfId="15336"/>
    <cellStyle name="Millares 24 4 2 9" xfId="15337"/>
    <cellStyle name="Millares 24 4 2 9 2" xfId="15338"/>
    <cellStyle name="Millares 24 4 3" xfId="15339"/>
    <cellStyle name="Millares 24 4 3 10" xfId="15340"/>
    <cellStyle name="Millares 24 4 3 10 2" xfId="15341"/>
    <cellStyle name="Millares 24 4 3 11" xfId="15342"/>
    <cellStyle name="Millares 24 4 3 2" xfId="15343"/>
    <cellStyle name="Millares 24 4 3 2 2" xfId="15344"/>
    <cellStyle name="Millares 24 4 3 3" xfId="15345"/>
    <cellStyle name="Millares 24 4 3 3 2" xfId="15346"/>
    <cellStyle name="Millares 24 4 3 4" xfId="15347"/>
    <cellStyle name="Millares 24 4 3 4 2" xfId="15348"/>
    <cellStyle name="Millares 24 4 3 5" xfId="15349"/>
    <cellStyle name="Millares 24 4 3 5 2" xfId="15350"/>
    <cellStyle name="Millares 24 4 3 6" xfId="15351"/>
    <cellStyle name="Millares 24 4 3 6 2" xfId="15352"/>
    <cellStyle name="Millares 24 4 3 7" xfId="15353"/>
    <cellStyle name="Millares 24 4 3 7 2" xfId="15354"/>
    <cellStyle name="Millares 24 4 3 8" xfId="15355"/>
    <cellStyle name="Millares 24 4 3 8 2" xfId="15356"/>
    <cellStyle name="Millares 24 4 3 9" xfId="15357"/>
    <cellStyle name="Millares 24 4 3 9 2" xfId="15358"/>
    <cellStyle name="Millares 24 4 4" xfId="15359"/>
    <cellStyle name="Millares 24 4 4 2" xfId="15360"/>
    <cellStyle name="Millares 24 4 5" xfId="15361"/>
    <cellStyle name="Millares 24 4 5 2" xfId="15362"/>
    <cellStyle name="Millares 24 4 6" xfId="15363"/>
    <cellStyle name="Millares 24 4 6 2" xfId="15364"/>
    <cellStyle name="Millares 24 4 7" xfId="15365"/>
    <cellStyle name="Millares 24 4 7 2" xfId="15366"/>
    <cellStyle name="Millares 24 4 8" xfId="15367"/>
    <cellStyle name="Millares 24 4 8 2" xfId="15368"/>
    <cellStyle name="Millares 24 4 9" xfId="15369"/>
    <cellStyle name="Millares 24 4 9 2" xfId="15370"/>
    <cellStyle name="Millares 24 5" xfId="15371"/>
    <cellStyle name="Millares 24 5 10" xfId="15372"/>
    <cellStyle name="Millares 24 5 10 2" xfId="15373"/>
    <cellStyle name="Millares 24 5 11" xfId="15374"/>
    <cellStyle name="Millares 24 5 2" xfId="15375"/>
    <cellStyle name="Millares 24 5 2 2" xfId="15376"/>
    <cellStyle name="Millares 24 5 3" xfId="15377"/>
    <cellStyle name="Millares 24 5 3 2" xfId="15378"/>
    <cellStyle name="Millares 24 5 4" xfId="15379"/>
    <cellStyle name="Millares 24 5 4 2" xfId="15380"/>
    <cellStyle name="Millares 24 5 5" xfId="15381"/>
    <cellStyle name="Millares 24 5 5 2" xfId="15382"/>
    <cellStyle name="Millares 24 5 6" xfId="15383"/>
    <cellStyle name="Millares 24 5 6 2" xfId="15384"/>
    <cellStyle name="Millares 24 5 7" xfId="15385"/>
    <cellStyle name="Millares 24 5 7 2" xfId="15386"/>
    <cellStyle name="Millares 24 5 8" xfId="15387"/>
    <cellStyle name="Millares 24 5 8 2" xfId="15388"/>
    <cellStyle name="Millares 24 5 9" xfId="15389"/>
    <cellStyle name="Millares 24 5 9 2" xfId="15390"/>
    <cellStyle name="Millares 24 6" xfId="15391"/>
    <cellStyle name="Millares 24 6 10" xfId="15392"/>
    <cellStyle name="Millares 24 6 10 2" xfId="15393"/>
    <cellStyle name="Millares 24 6 11" xfId="15394"/>
    <cellStyle name="Millares 24 6 2" xfId="15395"/>
    <cellStyle name="Millares 24 6 2 2" xfId="15396"/>
    <cellStyle name="Millares 24 6 3" xfId="15397"/>
    <cellStyle name="Millares 24 6 3 2" xfId="15398"/>
    <cellStyle name="Millares 24 6 4" xfId="15399"/>
    <cellStyle name="Millares 24 6 4 2" xfId="15400"/>
    <cellStyle name="Millares 24 6 5" xfId="15401"/>
    <cellStyle name="Millares 24 6 5 2" xfId="15402"/>
    <cellStyle name="Millares 24 6 6" xfId="15403"/>
    <cellStyle name="Millares 24 6 6 2" xfId="15404"/>
    <cellStyle name="Millares 24 6 7" xfId="15405"/>
    <cellStyle name="Millares 24 6 7 2" xfId="15406"/>
    <cellStyle name="Millares 24 6 8" xfId="15407"/>
    <cellStyle name="Millares 24 6 8 2" xfId="15408"/>
    <cellStyle name="Millares 24 6 9" xfId="15409"/>
    <cellStyle name="Millares 24 6 9 2" xfId="15410"/>
    <cellStyle name="Millares 24 7" xfId="15411"/>
    <cellStyle name="Millares 24 7 2" xfId="15412"/>
    <cellStyle name="Millares 24 8" xfId="15413"/>
    <cellStyle name="Millares 24 8 2" xfId="15414"/>
    <cellStyle name="Millares 24 9" xfId="15415"/>
    <cellStyle name="Millares 24 9 2" xfId="15416"/>
    <cellStyle name="Millares 25" xfId="15417"/>
    <cellStyle name="Millares 25 10" xfId="15418"/>
    <cellStyle name="Millares 25 10 2" xfId="15419"/>
    <cellStyle name="Millares 25 11" xfId="15420"/>
    <cellStyle name="Millares 25 11 2" xfId="15421"/>
    <cellStyle name="Millares 25 12" xfId="15422"/>
    <cellStyle name="Millares 25 12 2" xfId="15423"/>
    <cellStyle name="Millares 25 13" xfId="15424"/>
    <cellStyle name="Millares 25 13 2" xfId="15425"/>
    <cellStyle name="Millares 25 14" xfId="15426"/>
    <cellStyle name="Millares 25 14 2" xfId="15427"/>
    <cellStyle name="Millares 25 15" xfId="15428"/>
    <cellStyle name="Millares 25 15 2" xfId="15429"/>
    <cellStyle name="Millares 25 16" xfId="15430"/>
    <cellStyle name="Millares 25 16 2" xfId="15431"/>
    <cellStyle name="Millares 25 17" xfId="15432"/>
    <cellStyle name="Millares 25 17 2" xfId="15433"/>
    <cellStyle name="Millares 25 18" xfId="15434"/>
    <cellStyle name="Millares 25 18 2" xfId="15435"/>
    <cellStyle name="Millares 25 19" xfId="15436"/>
    <cellStyle name="Millares 25 19 2" xfId="15437"/>
    <cellStyle name="Millares 25 2" xfId="15438"/>
    <cellStyle name="Millares 25 2 10" xfId="15439"/>
    <cellStyle name="Millares 25 2 10 2" xfId="15440"/>
    <cellStyle name="Millares 25 2 11" xfId="15441"/>
    <cellStyle name="Millares 25 2 11 2" xfId="15442"/>
    <cellStyle name="Millares 25 2 12" xfId="15443"/>
    <cellStyle name="Millares 25 2 12 2" xfId="15444"/>
    <cellStyle name="Millares 25 2 13" xfId="15445"/>
    <cellStyle name="Millares 25 2 13 2" xfId="15446"/>
    <cellStyle name="Millares 25 2 14" xfId="15447"/>
    <cellStyle name="Millares 25 2 14 2" xfId="15448"/>
    <cellStyle name="Millares 25 2 15" xfId="15449"/>
    <cellStyle name="Millares 25 2 15 2" xfId="15450"/>
    <cellStyle name="Millares 25 2 16" xfId="15451"/>
    <cellStyle name="Millares 25 2 16 2" xfId="15452"/>
    <cellStyle name="Millares 25 2 17" xfId="15453"/>
    <cellStyle name="Millares 25 2 17 2" xfId="15454"/>
    <cellStyle name="Millares 25 2 18" xfId="15455"/>
    <cellStyle name="Millares 25 2 18 2" xfId="15456"/>
    <cellStyle name="Millares 25 2 19" xfId="15457"/>
    <cellStyle name="Millares 25 2 19 2" xfId="15458"/>
    <cellStyle name="Millares 25 2 2" xfId="15459"/>
    <cellStyle name="Millares 25 2 2 10" xfId="15460"/>
    <cellStyle name="Millares 25 2 2 10 2" xfId="15461"/>
    <cellStyle name="Millares 25 2 2 11" xfId="15462"/>
    <cellStyle name="Millares 25 2 2 11 2" xfId="15463"/>
    <cellStyle name="Millares 25 2 2 12" xfId="15464"/>
    <cellStyle name="Millares 25 2 2 12 2" xfId="15465"/>
    <cellStyle name="Millares 25 2 2 13" xfId="15466"/>
    <cellStyle name="Millares 25 2 2 2" xfId="15467"/>
    <cellStyle name="Millares 25 2 2 2 10" xfId="15468"/>
    <cellStyle name="Millares 25 2 2 2 10 2" xfId="15469"/>
    <cellStyle name="Millares 25 2 2 2 11" xfId="15470"/>
    <cellStyle name="Millares 25 2 2 2 2" xfId="15471"/>
    <cellStyle name="Millares 25 2 2 2 2 2" xfId="15472"/>
    <cellStyle name="Millares 25 2 2 2 3" xfId="15473"/>
    <cellStyle name="Millares 25 2 2 2 3 2" xfId="15474"/>
    <cellStyle name="Millares 25 2 2 2 4" xfId="15475"/>
    <cellStyle name="Millares 25 2 2 2 4 2" xfId="15476"/>
    <cellStyle name="Millares 25 2 2 2 5" xfId="15477"/>
    <cellStyle name="Millares 25 2 2 2 5 2" xfId="15478"/>
    <cellStyle name="Millares 25 2 2 2 6" xfId="15479"/>
    <cellStyle name="Millares 25 2 2 2 6 2" xfId="15480"/>
    <cellStyle name="Millares 25 2 2 2 7" xfId="15481"/>
    <cellStyle name="Millares 25 2 2 2 7 2" xfId="15482"/>
    <cellStyle name="Millares 25 2 2 2 8" xfId="15483"/>
    <cellStyle name="Millares 25 2 2 2 8 2" xfId="15484"/>
    <cellStyle name="Millares 25 2 2 2 9" xfId="15485"/>
    <cellStyle name="Millares 25 2 2 2 9 2" xfId="15486"/>
    <cellStyle name="Millares 25 2 2 3" xfId="15487"/>
    <cellStyle name="Millares 25 2 2 3 10" xfId="15488"/>
    <cellStyle name="Millares 25 2 2 3 10 2" xfId="15489"/>
    <cellStyle name="Millares 25 2 2 3 11" xfId="15490"/>
    <cellStyle name="Millares 25 2 2 3 2" xfId="15491"/>
    <cellStyle name="Millares 25 2 2 3 2 2" xfId="15492"/>
    <cellStyle name="Millares 25 2 2 3 3" xfId="15493"/>
    <cellStyle name="Millares 25 2 2 3 3 2" xfId="15494"/>
    <cellStyle name="Millares 25 2 2 3 4" xfId="15495"/>
    <cellStyle name="Millares 25 2 2 3 4 2" xfId="15496"/>
    <cellStyle name="Millares 25 2 2 3 5" xfId="15497"/>
    <cellStyle name="Millares 25 2 2 3 5 2" xfId="15498"/>
    <cellStyle name="Millares 25 2 2 3 6" xfId="15499"/>
    <cellStyle name="Millares 25 2 2 3 6 2" xfId="15500"/>
    <cellStyle name="Millares 25 2 2 3 7" xfId="15501"/>
    <cellStyle name="Millares 25 2 2 3 7 2" xfId="15502"/>
    <cellStyle name="Millares 25 2 2 3 8" xfId="15503"/>
    <cellStyle name="Millares 25 2 2 3 8 2" xfId="15504"/>
    <cellStyle name="Millares 25 2 2 3 9" xfId="15505"/>
    <cellStyle name="Millares 25 2 2 3 9 2" xfId="15506"/>
    <cellStyle name="Millares 25 2 2 4" xfId="15507"/>
    <cellStyle name="Millares 25 2 2 4 2" xfId="15508"/>
    <cellStyle name="Millares 25 2 2 5" xfId="15509"/>
    <cellStyle name="Millares 25 2 2 5 2" xfId="15510"/>
    <cellStyle name="Millares 25 2 2 6" xfId="15511"/>
    <cellStyle name="Millares 25 2 2 6 2" xfId="15512"/>
    <cellStyle name="Millares 25 2 2 7" xfId="15513"/>
    <cellStyle name="Millares 25 2 2 7 2" xfId="15514"/>
    <cellStyle name="Millares 25 2 2 8" xfId="15515"/>
    <cellStyle name="Millares 25 2 2 8 2" xfId="15516"/>
    <cellStyle name="Millares 25 2 2 9" xfId="15517"/>
    <cellStyle name="Millares 25 2 2 9 2" xfId="15518"/>
    <cellStyle name="Millares 25 2 20" xfId="15519"/>
    <cellStyle name="Millares 25 2 20 2" xfId="15520"/>
    <cellStyle name="Millares 25 2 21" xfId="15521"/>
    <cellStyle name="Millares 25 2 21 2" xfId="15522"/>
    <cellStyle name="Millares 25 2 22" xfId="15523"/>
    <cellStyle name="Millares 25 2 22 2" xfId="15524"/>
    <cellStyle name="Millares 25 2 23" xfId="15525"/>
    <cellStyle name="Millares 25 2 3" xfId="15526"/>
    <cellStyle name="Millares 25 2 3 10" xfId="15527"/>
    <cellStyle name="Millares 25 2 3 10 2" xfId="15528"/>
    <cellStyle name="Millares 25 2 3 11" xfId="15529"/>
    <cellStyle name="Millares 25 2 3 2" xfId="15530"/>
    <cellStyle name="Millares 25 2 3 2 2" xfId="15531"/>
    <cellStyle name="Millares 25 2 3 3" xfId="15532"/>
    <cellStyle name="Millares 25 2 3 3 2" xfId="15533"/>
    <cellStyle name="Millares 25 2 3 4" xfId="15534"/>
    <cellStyle name="Millares 25 2 3 4 2" xfId="15535"/>
    <cellStyle name="Millares 25 2 3 5" xfId="15536"/>
    <cellStyle name="Millares 25 2 3 5 2" xfId="15537"/>
    <cellStyle name="Millares 25 2 3 6" xfId="15538"/>
    <cellStyle name="Millares 25 2 3 6 2" xfId="15539"/>
    <cellStyle name="Millares 25 2 3 7" xfId="15540"/>
    <cellStyle name="Millares 25 2 3 7 2" xfId="15541"/>
    <cellStyle name="Millares 25 2 3 8" xfId="15542"/>
    <cellStyle name="Millares 25 2 3 8 2" xfId="15543"/>
    <cellStyle name="Millares 25 2 3 9" xfId="15544"/>
    <cellStyle name="Millares 25 2 3 9 2" xfId="15545"/>
    <cellStyle name="Millares 25 2 4" xfId="15546"/>
    <cellStyle name="Millares 25 2 4 10" xfId="15547"/>
    <cellStyle name="Millares 25 2 4 10 2" xfId="15548"/>
    <cellStyle name="Millares 25 2 4 11" xfId="15549"/>
    <cellStyle name="Millares 25 2 4 2" xfId="15550"/>
    <cellStyle name="Millares 25 2 4 2 2" xfId="15551"/>
    <cellStyle name="Millares 25 2 4 3" xfId="15552"/>
    <cellStyle name="Millares 25 2 4 3 2" xfId="15553"/>
    <cellStyle name="Millares 25 2 4 4" xfId="15554"/>
    <cellStyle name="Millares 25 2 4 4 2" xfId="15555"/>
    <cellStyle name="Millares 25 2 4 5" xfId="15556"/>
    <cellStyle name="Millares 25 2 4 5 2" xfId="15557"/>
    <cellStyle name="Millares 25 2 4 6" xfId="15558"/>
    <cellStyle name="Millares 25 2 4 6 2" xfId="15559"/>
    <cellStyle name="Millares 25 2 4 7" xfId="15560"/>
    <cellStyle name="Millares 25 2 4 7 2" xfId="15561"/>
    <cellStyle name="Millares 25 2 4 8" xfId="15562"/>
    <cellStyle name="Millares 25 2 4 8 2" xfId="15563"/>
    <cellStyle name="Millares 25 2 4 9" xfId="15564"/>
    <cellStyle name="Millares 25 2 4 9 2" xfId="15565"/>
    <cellStyle name="Millares 25 2 5" xfId="15566"/>
    <cellStyle name="Millares 25 2 5 2" xfId="15567"/>
    <cellStyle name="Millares 25 2 6" xfId="15568"/>
    <cellStyle name="Millares 25 2 6 2" xfId="15569"/>
    <cellStyle name="Millares 25 2 7" xfId="15570"/>
    <cellStyle name="Millares 25 2 7 2" xfId="15571"/>
    <cellStyle name="Millares 25 2 8" xfId="15572"/>
    <cellStyle name="Millares 25 2 8 2" xfId="15573"/>
    <cellStyle name="Millares 25 2 9" xfId="15574"/>
    <cellStyle name="Millares 25 2 9 2" xfId="15575"/>
    <cellStyle name="Millares 25 20" xfId="15576"/>
    <cellStyle name="Millares 25 20 2" xfId="15577"/>
    <cellStyle name="Millares 25 21" xfId="15578"/>
    <cellStyle name="Millares 25 21 2" xfId="15579"/>
    <cellStyle name="Millares 25 22" xfId="15580"/>
    <cellStyle name="Millares 25 22 2" xfId="15581"/>
    <cellStyle name="Millares 25 23" xfId="15582"/>
    <cellStyle name="Millares 25 23 2" xfId="15583"/>
    <cellStyle name="Millares 25 24" xfId="15584"/>
    <cellStyle name="Millares 25 24 2" xfId="15585"/>
    <cellStyle name="Millares 25 25" xfId="15586"/>
    <cellStyle name="Millares 25 3" xfId="15587"/>
    <cellStyle name="Millares 25 3 10" xfId="15588"/>
    <cellStyle name="Millares 25 3 10 2" xfId="15589"/>
    <cellStyle name="Millares 25 3 11" xfId="15590"/>
    <cellStyle name="Millares 25 3 11 2" xfId="15591"/>
    <cellStyle name="Millares 25 3 12" xfId="15592"/>
    <cellStyle name="Millares 25 3 12 2" xfId="15593"/>
    <cellStyle name="Millares 25 3 13" xfId="15594"/>
    <cellStyle name="Millares 25 3 13 2" xfId="15595"/>
    <cellStyle name="Millares 25 3 14" xfId="15596"/>
    <cellStyle name="Millares 25 3 14 2" xfId="15597"/>
    <cellStyle name="Millares 25 3 15" xfId="15598"/>
    <cellStyle name="Millares 25 3 15 2" xfId="15599"/>
    <cellStyle name="Millares 25 3 16" xfId="15600"/>
    <cellStyle name="Millares 25 3 16 2" xfId="15601"/>
    <cellStyle name="Millares 25 3 17" xfId="15602"/>
    <cellStyle name="Millares 25 3 17 2" xfId="15603"/>
    <cellStyle name="Millares 25 3 18" xfId="15604"/>
    <cellStyle name="Millares 25 3 18 2" xfId="15605"/>
    <cellStyle name="Millares 25 3 19" xfId="15606"/>
    <cellStyle name="Millares 25 3 19 2" xfId="15607"/>
    <cellStyle name="Millares 25 3 2" xfId="15608"/>
    <cellStyle name="Millares 25 3 2 10" xfId="15609"/>
    <cellStyle name="Millares 25 3 2 10 2" xfId="15610"/>
    <cellStyle name="Millares 25 3 2 11" xfId="15611"/>
    <cellStyle name="Millares 25 3 2 11 2" xfId="15612"/>
    <cellStyle name="Millares 25 3 2 12" xfId="15613"/>
    <cellStyle name="Millares 25 3 2 12 2" xfId="15614"/>
    <cellStyle name="Millares 25 3 2 13" xfId="15615"/>
    <cellStyle name="Millares 25 3 2 2" xfId="15616"/>
    <cellStyle name="Millares 25 3 2 2 10" xfId="15617"/>
    <cellStyle name="Millares 25 3 2 2 10 2" xfId="15618"/>
    <cellStyle name="Millares 25 3 2 2 11" xfId="15619"/>
    <cellStyle name="Millares 25 3 2 2 2" xfId="15620"/>
    <cellStyle name="Millares 25 3 2 2 2 2" xfId="15621"/>
    <cellStyle name="Millares 25 3 2 2 3" xfId="15622"/>
    <cellStyle name="Millares 25 3 2 2 3 2" xfId="15623"/>
    <cellStyle name="Millares 25 3 2 2 4" xfId="15624"/>
    <cellStyle name="Millares 25 3 2 2 4 2" xfId="15625"/>
    <cellStyle name="Millares 25 3 2 2 5" xfId="15626"/>
    <cellStyle name="Millares 25 3 2 2 5 2" xfId="15627"/>
    <cellStyle name="Millares 25 3 2 2 6" xfId="15628"/>
    <cellStyle name="Millares 25 3 2 2 6 2" xfId="15629"/>
    <cellStyle name="Millares 25 3 2 2 7" xfId="15630"/>
    <cellStyle name="Millares 25 3 2 2 7 2" xfId="15631"/>
    <cellStyle name="Millares 25 3 2 2 8" xfId="15632"/>
    <cellStyle name="Millares 25 3 2 2 8 2" xfId="15633"/>
    <cellStyle name="Millares 25 3 2 2 9" xfId="15634"/>
    <cellStyle name="Millares 25 3 2 2 9 2" xfId="15635"/>
    <cellStyle name="Millares 25 3 2 3" xfId="15636"/>
    <cellStyle name="Millares 25 3 2 3 10" xfId="15637"/>
    <cellStyle name="Millares 25 3 2 3 10 2" xfId="15638"/>
    <cellStyle name="Millares 25 3 2 3 11" xfId="15639"/>
    <cellStyle name="Millares 25 3 2 3 2" xfId="15640"/>
    <cellStyle name="Millares 25 3 2 3 2 2" xfId="15641"/>
    <cellStyle name="Millares 25 3 2 3 3" xfId="15642"/>
    <cellStyle name="Millares 25 3 2 3 3 2" xfId="15643"/>
    <cellStyle name="Millares 25 3 2 3 4" xfId="15644"/>
    <cellStyle name="Millares 25 3 2 3 4 2" xfId="15645"/>
    <cellStyle name="Millares 25 3 2 3 5" xfId="15646"/>
    <cellStyle name="Millares 25 3 2 3 5 2" xfId="15647"/>
    <cellStyle name="Millares 25 3 2 3 6" xfId="15648"/>
    <cellStyle name="Millares 25 3 2 3 6 2" xfId="15649"/>
    <cellStyle name="Millares 25 3 2 3 7" xfId="15650"/>
    <cellStyle name="Millares 25 3 2 3 7 2" xfId="15651"/>
    <cellStyle name="Millares 25 3 2 3 8" xfId="15652"/>
    <cellStyle name="Millares 25 3 2 3 8 2" xfId="15653"/>
    <cellStyle name="Millares 25 3 2 3 9" xfId="15654"/>
    <cellStyle name="Millares 25 3 2 3 9 2" xfId="15655"/>
    <cellStyle name="Millares 25 3 2 4" xfId="15656"/>
    <cellStyle name="Millares 25 3 2 4 2" xfId="15657"/>
    <cellStyle name="Millares 25 3 2 5" xfId="15658"/>
    <cellStyle name="Millares 25 3 2 5 2" xfId="15659"/>
    <cellStyle name="Millares 25 3 2 6" xfId="15660"/>
    <cellStyle name="Millares 25 3 2 6 2" xfId="15661"/>
    <cellStyle name="Millares 25 3 2 7" xfId="15662"/>
    <cellStyle name="Millares 25 3 2 7 2" xfId="15663"/>
    <cellStyle name="Millares 25 3 2 8" xfId="15664"/>
    <cellStyle name="Millares 25 3 2 8 2" xfId="15665"/>
    <cellStyle name="Millares 25 3 2 9" xfId="15666"/>
    <cellStyle name="Millares 25 3 2 9 2" xfId="15667"/>
    <cellStyle name="Millares 25 3 20" xfId="15668"/>
    <cellStyle name="Millares 25 3 20 2" xfId="15669"/>
    <cellStyle name="Millares 25 3 21" xfId="15670"/>
    <cellStyle name="Millares 25 3 21 2" xfId="15671"/>
    <cellStyle name="Millares 25 3 22" xfId="15672"/>
    <cellStyle name="Millares 25 3 22 2" xfId="15673"/>
    <cellStyle name="Millares 25 3 23" xfId="15674"/>
    <cellStyle name="Millares 25 3 3" xfId="15675"/>
    <cellStyle name="Millares 25 3 3 10" xfId="15676"/>
    <cellStyle name="Millares 25 3 3 10 2" xfId="15677"/>
    <cellStyle name="Millares 25 3 3 11" xfId="15678"/>
    <cellStyle name="Millares 25 3 3 2" xfId="15679"/>
    <cellStyle name="Millares 25 3 3 2 2" xfId="15680"/>
    <cellStyle name="Millares 25 3 3 3" xfId="15681"/>
    <cellStyle name="Millares 25 3 3 3 2" xfId="15682"/>
    <cellStyle name="Millares 25 3 3 4" xfId="15683"/>
    <cellStyle name="Millares 25 3 3 4 2" xfId="15684"/>
    <cellStyle name="Millares 25 3 3 5" xfId="15685"/>
    <cellStyle name="Millares 25 3 3 5 2" xfId="15686"/>
    <cellStyle name="Millares 25 3 3 6" xfId="15687"/>
    <cellStyle name="Millares 25 3 3 6 2" xfId="15688"/>
    <cellStyle name="Millares 25 3 3 7" xfId="15689"/>
    <cellStyle name="Millares 25 3 3 7 2" xfId="15690"/>
    <cellStyle name="Millares 25 3 3 8" xfId="15691"/>
    <cellStyle name="Millares 25 3 3 8 2" xfId="15692"/>
    <cellStyle name="Millares 25 3 3 9" xfId="15693"/>
    <cellStyle name="Millares 25 3 3 9 2" xfId="15694"/>
    <cellStyle name="Millares 25 3 4" xfId="15695"/>
    <cellStyle name="Millares 25 3 4 10" xfId="15696"/>
    <cellStyle name="Millares 25 3 4 10 2" xfId="15697"/>
    <cellStyle name="Millares 25 3 4 11" xfId="15698"/>
    <cellStyle name="Millares 25 3 4 2" xfId="15699"/>
    <cellStyle name="Millares 25 3 4 2 2" xfId="15700"/>
    <cellStyle name="Millares 25 3 4 3" xfId="15701"/>
    <cellStyle name="Millares 25 3 4 3 2" xfId="15702"/>
    <cellStyle name="Millares 25 3 4 4" xfId="15703"/>
    <cellStyle name="Millares 25 3 4 4 2" xfId="15704"/>
    <cellStyle name="Millares 25 3 4 5" xfId="15705"/>
    <cellStyle name="Millares 25 3 4 5 2" xfId="15706"/>
    <cellStyle name="Millares 25 3 4 6" xfId="15707"/>
    <cellStyle name="Millares 25 3 4 6 2" xfId="15708"/>
    <cellStyle name="Millares 25 3 4 7" xfId="15709"/>
    <cellStyle name="Millares 25 3 4 7 2" xfId="15710"/>
    <cellStyle name="Millares 25 3 4 8" xfId="15711"/>
    <cellStyle name="Millares 25 3 4 8 2" xfId="15712"/>
    <cellStyle name="Millares 25 3 4 9" xfId="15713"/>
    <cellStyle name="Millares 25 3 4 9 2" xfId="15714"/>
    <cellStyle name="Millares 25 3 5" xfId="15715"/>
    <cellStyle name="Millares 25 3 5 2" xfId="15716"/>
    <cellStyle name="Millares 25 3 6" xfId="15717"/>
    <cellStyle name="Millares 25 3 6 2" xfId="15718"/>
    <cellStyle name="Millares 25 3 7" xfId="15719"/>
    <cellStyle name="Millares 25 3 7 2" xfId="15720"/>
    <cellStyle name="Millares 25 3 8" xfId="15721"/>
    <cellStyle name="Millares 25 3 8 2" xfId="15722"/>
    <cellStyle name="Millares 25 3 9" xfId="15723"/>
    <cellStyle name="Millares 25 3 9 2" xfId="15724"/>
    <cellStyle name="Millares 25 4" xfId="15725"/>
    <cellStyle name="Millares 25 4 10" xfId="15726"/>
    <cellStyle name="Millares 25 4 10 2" xfId="15727"/>
    <cellStyle name="Millares 25 4 11" xfId="15728"/>
    <cellStyle name="Millares 25 4 11 2" xfId="15729"/>
    <cellStyle name="Millares 25 4 12" xfId="15730"/>
    <cellStyle name="Millares 25 4 12 2" xfId="15731"/>
    <cellStyle name="Millares 25 4 13" xfId="15732"/>
    <cellStyle name="Millares 25 4 2" xfId="15733"/>
    <cellStyle name="Millares 25 4 2 10" xfId="15734"/>
    <cellStyle name="Millares 25 4 2 10 2" xfId="15735"/>
    <cellStyle name="Millares 25 4 2 11" xfId="15736"/>
    <cellStyle name="Millares 25 4 2 2" xfId="15737"/>
    <cellStyle name="Millares 25 4 2 2 2" xfId="15738"/>
    <cellStyle name="Millares 25 4 2 3" xfId="15739"/>
    <cellStyle name="Millares 25 4 2 3 2" xfId="15740"/>
    <cellStyle name="Millares 25 4 2 4" xfId="15741"/>
    <cellStyle name="Millares 25 4 2 4 2" xfId="15742"/>
    <cellStyle name="Millares 25 4 2 5" xfId="15743"/>
    <cellStyle name="Millares 25 4 2 5 2" xfId="15744"/>
    <cellStyle name="Millares 25 4 2 6" xfId="15745"/>
    <cellStyle name="Millares 25 4 2 6 2" xfId="15746"/>
    <cellStyle name="Millares 25 4 2 7" xfId="15747"/>
    <cellStyle name="Millares 25 4 2 7 2" xfId="15748"/>
    <cellStyle name="Millares 25 4 2 8" xfId="15749"/>
    <cellStyle name="Millares 25 4 2 8 2" xfId="15750"/>
    <cellStyle name="Millares 25 4 2 9" xfId="15751"/>
    <cellStyle name="Millares 25 4 2 9 2" xfId="15752"/>
    <cellStyle name="Millares 25 4 3" xfId="15753"/>
    <cellStyle name="Millares 25 4 3 10" xfId="15754"/>
    <cellStyle name="Millares 25 4 3 10 2" xfId="15755"/>
    <cellStyle name="Millares 25 4 3 11" xfId="15756"/>
    <cellStyle name="Millares 25 4 3 2" xfId="15757"/>
    <cellStyle name="Millares 25 4 3 2 2" xfId="15758"/>
    <cellStyle name="Millares 25 4 3 3" xfId="15759"/>
    <cellStyle name="Millares 25 4 3 3 2" xfId="15760"/>
    <cellStyle name="Millares 25 4 3 4" xfId="15761"/>
    <cellStyle name="Millares 25 4 3 4 2" xfId="15762"/>
    <cellStyle name="Millares 25 4 3 5" xfId="15763"/>
    <cellStyle name="Millares 25 4 3 5 2" xfId="15764"/>
    <cellStyle name="Millares 25 4 3 6" xfId="15765"/>
    <cellStyle name="Millares 25 4 3 6 2" xfId="15766"/>
    <cellStyle name="Millares 25 4 3 7" xfId="15767"/>
    <cellStyle name="Millares 25 4 3 7 2" xfId="15768"/>
    <cellStyle name="Millares 25 4 3 8" xfId="15769"/>
    <cellStyle name="Millares 25 4 3 8 2" xfId="15770"/>
    <cellStyle name="Millares 25 4 3 9" xfId="15771"/>
    <cellStyle name="Millares 25 4 3 9 2" xfId="15772"/>
    <cellStyle name="Millares 25 4 4" xfId="15773"/>
    <cellStyle name="Millares 25 4 4 2" xfId="15774"/>
    <cellStyle name="Millares 25 4 5" xfId="15775"/>
    <cellStyle name="Millares 25 4 5 2" xfId="15776"/>
    <cellStyle name="Millares 25 4 6" xfId="15777"/>
    <cellStyle name="Millares 25 4 6 2" xfId="15778"/>
    <cellStyle name="Millares 25 4 7" xfId="15779"/>
    <cellStyle name="Millares 25 4 7 2" xfId="15780"/>
    <cellStyle name="Millares 25 4 8" xfId="15781"/>
    <cellStyle name="Millares 25 4 8 2" xfId="15782"/>
    <cellStyle name="Millares 25 4 9" xfId="15783"/>
    <cellStyle name="Millares 25 4 9 2" xfId="15784"/>
    <cellStyle name="Millares 25 5" xfId="15785"/>
    <cellStyle name="Millares 25 5 10" xfId="15786"/>
    <cellStyle name="Millares 25 5 10 2" xfId="15787"/>
    <cellStyle name="Millares 25 5 11" xfId="15788"/>
    <cellStyle name="Millares 25 5 2" xfId="15789"/>
    <cellStyle name="Millares 25 5 2 2" xfId="15790"/>
    <cellStyle name="Millares 25 5 3" xfId="15791"/>
    <cellStyle name="Millares 25 5 3 2" xfId="15792"/>
    <cellStyle name="Millares 25 5 4" xfId="15793"/>
    <cellStyle name="Millares 25 5 4 2" xfId="15794"/>
    <cellStyle name="Millares 25 5 5" xfId="15795"/>
    <cellStyle name="Millares 25 5 5 2" xfId="15796"/>
    <cellStyle name="Millares 25 5 6" xfId="15797"/>
    <cellStyle name="Millares 25 5 6 2" xfId="15798"/>
    <cellStyle name="Millares 25 5 7" xfId="15799"/>
    <cellStyle name="Millares 25 5 7 2" xfId="15800"/>
    <cellStyle name="Millares 25 5 8" xfId="15801"/>
    <cellStyle name="Millares 25 5 8 2" xfId="15802"/>
    <cellStyle name="Millares 25 5 9" xfId="15803"/>
    <cellStyle name="Millares 25 5 9 2" xfId="15804"/>
    <cellStyle name="Millares 25 6" xfId="15805"/>
    <cellStyle name="Millares 25 6 10" xfId="15806"/>
    <cellStyle name="Millares 25 6 10 2" xfId="15807"/>
    <cellStyle name="Millares 25 6 11" xfId="15808"/>
    <cellStyle name="Millares 25 6 2" xfId="15809"/>
    <cellStyle name="Millares 25 6 2 2" xfId="15810"/>
    <cellStyle name="Millares 25 6 3" xfId="15811"/>
    <cellStyle name="Millares 25 6 3 2" xfId="15812"/>
    <cellStyle name="Millares 25 6 4" xfId="15813"/>
    <cellStyle name="Millares 25 6 4 2" xfId="15814"/>
    <cellStyle name="Millares 25 6 5" xfId="15815"/>
    <cellStyle name="Millares 25 6 5 2" xfId="15816"/>
    <cellStyle name="Millares 25 6 6" xfId="15817"/>
    <cellStyle name="Millares 25 6 6 2" xfId="15818"/>
    <cellStyle name="Millares 25 6 7" xfId="15819"/>
    <cellStyle name="Millares 25 6 7 2" xfId="15820"/>
    <cellStyle name="Millares 25 6 8" xfId="15821"/>
    <cellStyle name="Millares 25 6 8 2" xfId="15822"/>
    <cellStyle name="Millares 25 6 9" xfId="15823"/>
    <cellStyle name="Millares 25 6 9 2" xfId="15824"/>
    <cellStyle name="Millares 25 7" xfId="15825"/>
    <cellStyle name="Millares 25 7 2" xfId="15826"/>
    <cellStyle name="Millares 25 8" xfId="15827"/>
    <cellStyle name="Millares 25 8 2" xfId="15828"/>
    <cellStyle name="Millares 25 9" xfId="15829"/>
    <cellStyle name="Millares 25 9 2" xfId="15830"/>
    <cellStyle name="Millares 26" xfId="15831"/>
    <cellStyle name="Millares 26 10" xfId="15832"/>
    <cellStyle name="Millares 26 10 2" xfId="15833"/>
    <cellStyle name="Millares 26 11" xfId="15834"/>
    <cellStyle name="Millares 26 11 2" xfId="15835"/>
    <cellStyle name="Millares 26 12" xfId="15836"/>
    <cellStyle name="Millares 26 12 2" xfId="15837"/>
    <cellStyle name="Millares 26 13" xfId="15838"/>
    <cellStyle name="Millares 26 13 2" xfId="15839"/>
    <cellStyle name="Millares 26 14" xfId="15840"/>
    <cellStyle name="Millares 26 14 2" xfId="15841"/>
    <cellStyle name="Millares 26 15" xfId="15842"/>
    <cellStyle name="Millares 26 15 2" xfId="15843"/>
    <cellStyle name="Millares 26 16" xfId="15844"/>
    <cellStyle name="Millares 26 16 2" xfId="15845"/>
    <cellStyle name="Millares 26 17" xfId="15846"/>
    <cellStyle name="Millares 26 17 2" xfId="15847"/>
    <cellStyle name="Millares 26 18" xfId="15848"/>
    <cellStyle name="Millares 26 18 2" xfId="15849"/>
    <cellStyle name="Millares 26 19" xfId="15850"/>
    <cellStyle name="Millares 26 19 2" xfId="15851"/>
    <cellStyle name="Millares 26 2" xfId="15852"/>
    <cellStyle name="Millares 26 2 10" xfId="15853"/>
    <cellStyle name="Millares 26 2 10 2" xfId="15854"/>
    <cellStyle name="Millares 26 2 11" xfId="15855"/>
    <cellStyle name="Millares 26 2 11 2" xfId="15856"/>
    <cellStyle name="Millares 26 2 12" xfId="15857"/>
    <cellStyle name="Millares 26 2 12 2" xfId="15858"/>
    <cellStyle name="Millares 26 2 13" xfId="15859"/>
    <cellStyle name="Millares 26 2 13 2" xfId="15860"/>
    <cellStyle name="Millares 26 2 14" xfId="15861"/>
    <cellStyle name="Millares 26 2 14 2" xfId="15862"/>
    <cellStyle name="Millares 26 2 15" xfId="15863"/>
    <cellStyle name="Millares 26 2 15 2" xfId="15864"/>
    <cellStyle name="Millares 26 2 16" xfId="15865"/>
    <cellStyle name="Millares 26 2 16 2" xfId="15866"/>
    <cellStyle name="Millares 26 2 17" xfId="15867"/>
    <cellStyle name="Millares 26 2 17 2" xfId="15868"/>
    <cellStyle name="Millares 26 2 18" xfId="15869"/>
    <cellStyle name="Millares 26 2 18 2" xfId="15870"/>
    <cellStyle name="Millares 26 2 19" xfId="15871"/>
    <cellStyle name="Millares 26 2 19 2" xfId="15872"/>
    <cellStyle name="Millares 26 2 2" xfId="15873"/>
    <cellStyle name="Millares 26 2 2 10" xfId="15874"/>
    <cellStyle name="Millares 26 2 2 10 2" xfId="15875"/>
    <cellStyle name="Millares 26 2 2 11" xfId="15876"/>
    <cellStyle name="Millares 26 2 2 11 2" xfId="15877"/>
    <cellStyle name="Millares 26 2 2 12" xfId="15878"/>
    <cellStyle name="Millares 26 2 2 12 2" xfId="15879"/>
    <cellStyle name="Millares 26 2 2 13" xfId="15880"/>
    <cellStyle name="Millares 26 2 2 2" xfId="15881"/>
    <cellStyle name="Millares 26 2 2 2 10" xfId="15882"/>
    <cellStyle name="Millares 26 2 2 2 10 2" xfId="15883"/>
    <cellStyle name="Millares 26 2 2 2 11" xfId="15884"/>
    <cellStyle name="Millares 26 2 2 2 2" xfId="15885"/>
    <cellStyle name="Millares 26 2 2 2 2 2" xfId="15886"/>
    <cellStyle name="Millares 26 2 2 2 3" xfId="15887"/>
    <cellStyle name="Millares 26 2 2 2 3 2" xfId="15888"/>
    <cellStyle name="Millares 26 2 2 2 4" xfId="15889"/>
    <cellStyle name="Millares 26 2 2 2 4 2" xfId="15890"/>
    <cellStyle name="Millares 26 2 2 2 5" xfId="15891"/>
    <cellStyle name="Millares 26 2 2 2 5 2" xfId="15892"/>
    <cellStyle name="Millares 26 2 2 2 6" xfId="15893"/>
    <cellStyle name="Millares 26 2 2 2 6 2" xfId="15894"/>
    <cellStyle name="Millares 26 2 2 2 7" xfId="15895"/>
    <cellStyle name="Millares 26 2 2 2 7 2" xfId="15896"/>
    <cellStyle name="Millares 26 2 2 2 8" xfId="15897"/>
    <cellStyle name="Millares 26 2 2 2 8 2" xfId="15898"/>
    <cellStyle name="Millares 26 2 2 2 9" xfId="15899"/>
    <cellStyle name="Millares 26 2 2 2 9 2" xfId="15900"/>
    <cellStyle name="Millares 26 2 2 3" xfId="15901"/>
    <cellStyle name="Millares 26 2 2 3 10" xfId="15902"/>
    <cellStyle name="Millares 26 2 2 3 10 2" xfId="15903"/>
    <cellStyle name="Millares 26 2 2 3 11" xfId="15904"/>
    <cellStyle name="Millares 26 2 2 3 2" xfId="15905"/>
    <cellStyle name="Millares 26 2 2 3 2 2" xfId="15906"/>
    <cellStyle name="Millares 26 2 2 3 3" xfId="15907"/>
    <cellStyle name="Millares 26 2 2 3 3 2" xfId="15908"/>
    <cellStyle name="Millares 26 2 2 3 4" xfId="15909"/>
    <cellStyle name="Millares 26 2 2 3 4 2" xfId="15910"/>
    <cellStyle name="Millares 26 2 2 3 5" xfId="15911"/>
    <cellStyle name="Millares 26 2 2 3 5 2" xfId="15912"/>
    <cellStyle name="Millares 26 2 2 3 6" xfId="15913"/>
    <cellStyle name="Millares 26 2 2 3 6 2" xfId="15914"/>
    <cellStyle name="Millares 26 2 2 3 7" xfId="15915"/>
    <cellStyle name="Millares 26 2 2 3 7 2" xfId="15916"/>
    <cellStyle name="Millares 26 2 2 3 8" xfId="15917"/>
    <cellStyle name="Millares 26 2 2 3 8 2" xfId="15918"/>
    <cellStyle name="Millares 26 2 2 3 9" xfId="15919"/>
    <cellStyle name="Millares 26 2 2 3 9 2" xfId="15920"/>
    <cellStyle name="Millares 26 2 2 4" xfId="15921"/>
    <cellStyle name="Millares 26 2 2 4 2" xfId="15922"/>
    <cellStyle name="Millares 26 2 2 5" xfId="15923"/>
    <cellStyle name="Millares 26 2 2 5 2" xfId="15924"/>
    <cellStyle name="Millares 26 2 2 6" xfId="15925"/>
    <cellStyle name="Millares 26 2 2 6 2" xfId="15926"/>
    <cellStyle name="Millares 26 2 2 7" xfId="15927"/>
    <cellStyle name="Millares 26 2 2 7 2" xfId="15928"/>
    <cellStyle name="Millares 26 2 2 8" xfId="15929"/>
    <cellStyle name="Millares 26 2 2 8 2" xfId="15930"/>
    <cellStyle name="Millares 26 2 2 9" xfId="15931"/>
    <cellStyle name="Millares 26 2 2 9 2" xfId="15932"/>
    <cellStyle name="Millares 26 2 20" xfId="15933"/>
    <cellStyle name="Millares 26 2 20 2" xfId="15934"/>
    <cellStyle name="Millares 26 2 21" xfId="15935"/>
    <cellStyle name="Millares 26 2 21 2" xfId="15936"/>
    <cellStyle name="Millares 26 2 22" xfId="15937"/>
    <cellStyle name="Millares 26 2 22 2" xfId="15938"/>
    <cellStyle name="Millares 26 2 23" xfId="15939"/>
    <cellStyle name="Millares 26 2 3" xfId="15940"/>
    <cellStyle name="Millares 26 2 3 10" xfId="15941"/>
    <cellStyle name="Millares 26 2 3 10 2" xfId="15942"/>
    <cellStyle name="Millares 26 2 3 11" xfId="15943"/>
    <cellStyle name="Millares 26 2 3 2" xfId="15944"/>
    <cellStyle name="Millares 26 2 3 2 2" xfId="15945"/>
    <cellStyle name="Millares 26 2 3 3" xfId="15946"/>
    <cellStyle name="Millares 26 2 3 3 2" xfId="15947"/>
    <cellStyle name="Millares 26 2 3 4" xfId="15948"/>
    <cellStyle name="Millares 26 2 3 4 2" xfId="15949"/>
    <cellStyle name="Millares 26 2 3 5" xfId="15950"/>
    <cellStyle name="Millares 26 2 3 5 2" xfId="15951"/>
    <cellStyle name="Millares 26 2 3 6" xfId="15952"/>
    <cellStyle name="Millares 26 2 3 6 2" xfId="15953"/>
    <cellStyle name="Millares 26 2 3 7" xfId="15954"/>
    <cellStyle name="Millares 26 2 3 7 2" xfId="15955"/>
    <cellStyle name="Millares 26 2 3 8" xfId="15956"/>
    <cellStyle name="Millares 26 2 3 8 2" xfId="15957"/>
    <cellStyle name="Millares 26 2 3 9" xfId="15958"/>
    <cellStyle name="Millares 26 2 3 9 2" xfId="15959"/>
    <cellStyle name="Millares 26 2 4" xfId="15960"/>
    <cellStyle name="Millares 26 2 4 10" xfId="15961"/>
    <cellStyle name="Millares 26 2 4 10 2" xfId="15962"/>
    <cellStyle name="Millares 26 2 4 11" xfId="15963"/>
    <cellStyle name="Millares 26 2 4 2" xfId="15964"/>
    <cellStyle name="Millares 26 2 4 2 2" xfId="15965"/>
    <cellStyle name="Millares 26 2 4 3" xfId="15966"/>
    <cellStyle name="Millares 26 2 4 3 2" xfId="15967"/>
    <cellStyle name="Millares 26 2 4 4" xfId="15968"/>
    <cellStyle name="Millares 26 2 4 4 2" xfId="15969"/>
    <cellStyle name="Millares 26 2 4 5" xfId="15970"/>
    <cellStyle name="Millares 26 2 4 5 2" xfId="15971"/>
    <cellStyle name="Millares 26 2 4 6" xfId="15972"/>
    <cellStyle name="Millares 26 2 4 6 2" xfId="15973"/>
    <cellStyle name="Millares 26 2 4 7" xfId="15974"/>
    <cellStyle name="Millares 26 2 4 7 2" xfId="15975"/>
    <cellStyle name="Millares 26 2 4 8" xfId="15976"/>
    <cellStyle name="Millares 26 2 4 8 2" xfId="15977"/>
    <cellStyle name="Millares 26 2 4 9" xfId="15978"/>
    <cellStyle name="Millares 26 2 4 9 2" xfId="15979"/>
    <cellStyle name="Millares 26 2 5" xfId="15980"/>
    <cellStyle name="Millares 26 2 5 2" xfId="15981"/>
    <cellStyle name="Millares 26 2 6" xfId="15982"/>
    <cellStyle name="Millares 26 2 6 2" xfId="15983"/>
    <cellStyle name="Millares 26 2 7" xfId="15984"/>
    <cellStyle name="Millares 26 2 7 2" xfId="15985"/>
    <cellStyle name="Millares 26 2 8" xfId="15986"/>
    <cellStyle name="Millares 26 2 8 2" xfId="15987"/>
    <cellStyle name="Millares 26 2 9" xfId="15988"/>
    <cellStyle name="Millares 26 2 9 2" xfId="15989"/>
    <cellStyle name="Millares 26 20" xfId="15990"/>
    <cellStyle name="Millares 26 20 2" xfId="15991"/>
    <cellStyle name="Millares 26 21" xfId="15992"/>
    <cellStyle name="Millares 26 21 2" xfId="15993"/>
    <cellStyle name="Millares 26 22" xfId="15994"/>
    <cellStyle name="Millares 26 22 2" xfId="15995"/>
    <cellStyle name="Millares 26 23" xfId="15996"/>
    <cellStyle name="Millares 26 23 2" xfId="15997"/>
    <cellStyle name="Millares 26 24" xfId="15998"/>
    <cellStyle name="Millares 26 24 2" xfId="15999"/>
    <cellStyle name="Millares 26 25" xfId="16000"/>
    <cellStyle name="Millares 26 3" xfId="16001"/>
    <cellStyle name="Millares 26 3 10" xfId="16002"/>
    <cellStyle name="Millares 26 3 10 2" xfId="16003"/>
    <cellStyle name="Millares 26 3 11" xfId="16004"/>
    <cellStyle name="Millares 26 3 11 2" xfId="16005"/>
    <cellStyle name="Millares 26 3 12" xfId="16006"/>
    <cellStyle name="Millares 26 3 12 2" xfId="16007"/>
    <cellStyle name="Millares 26 3 13" xfId="16008"/>
    <cellStyle name="Millares 26 3 13 2" xfId="16009"/>
    <cellStyle name="Millares 26 3 14" xfId="16010"/>
    <cellStyle name="Millares 26 3 14 2" xfId="16011"/>
    <cellStyle name="Millares 26 3 15" xfId="16012"/>
    <cellStyle name="Millares 26 3 15 2" xfId="16013"/>
    <cellStyle name="Millares 26 3 16" xfId="16014"/>
    <cellStyle name="Millares 26 3 16 2" xfId="16015"/>
    <cellStyle name="Millares 26 3 17" xfId="16016"/>
    <cellStyle name="Millares 26 3 17 2" xfId="16017"/>
    <cellStyle name="Millares 26 3 18" xfId="16018"/>
    <cellStyle name="Millares 26 3 18 2" xfId="16019"/>
    <cellStyle name="Millares 26 3 19" xfId="16020"/>
    <cellStyle name="Millares 26 3 19 2" xfId="16021"/>
    <cellStyle name="Millares 26 3 2" xfId="16022"/>
    <cellStyle name="Millares 26 3 2 10" xfId="16023"/>
    <cellStyle name="Millares 26 3 2 10 2" xfId="16024"/>
    <cellStyle name="Millares 26 3 2 11" xfId="16025"/>
    <cellStyle name="Millares 26 3 2 11 2" xfId="16026"/>
    <cellStyle name="Millares 26 3 2 12" xfId="16027"/>
    <cellStyle name="Millares 26 3 2 12 2" xfId="16028"/>
    <cellStyle name="Millares 26 3 2 13" xfId="16029"/>
    <cellStyle name="Millares 26 3 2 2" xfId="16030"/>
    <cellStyle name="Millares 26 3 2 2 10" xfId="16031"/>
    <cellStyle name="Millares 26 3 2 2 10 2" xfId="16032"/>
    <cellStyle name="Millares 26 3 2 2 11" xfId="16033"/>
    <cellStyle name="Millares 26 3 2 2 2" xfId="16034"/>
    <cellStyle name="Millares 26 3 2 2 2 2" xfId="16035"/>
    <cellStyle name="Millares 26 3 2 2 3" xfId="16036"/>
    <cellStyle name="Millares 26 3 2 2 3 2" xfId="16037"/>
    <cellStyle name="Millares 26 3 2 2 4" xfId="16038"/>
    <cellStyle name="Millares 26 3 2 2 4 2" xfId="16039"/>
    <cellStyle name="Millares 26 3 2 2 5" xfId="16040"/>
    <cellStyle name="Millares 26 3 2 2 5 2" xfId="16041"/>
    <cellStyle name="Millares 26 3 2 2 6" xfId="16042"/>
    <cellStyle name="Millares 26 3 2 2 6 2" xfId="16043"/>
    <cellStyle name="Millares 26 3 2 2 7" xfId="16044"/>
    <cellStyle name="Millares 26 3 2 2 7 2" xfId="16045"/>
    <cellStyle name="Millares 26 3 2 2 8" xfId="16046"/>
    <cellStyle name="Millares 26 3 2 2 8 2" xfId="16047"/>
    <cellStyle name="Millares 26 3 2 2 9" xfId="16048"/>
    <cellStyle name="Millares 26 3 2 2 9 2" xfId="16049"/>
    <cellStyle name="Millares 26 3 2 3" xfId="16050"/>
    <cellStyle name="Millares 26 3 2 3 10" xfId="16051"/>
    <cellStyle name="Millares 26 3 2 3 10 2" xfId="16052"/>
    <cellStyle name="Millares 26 3 2 3 11" xfId="16053"/>
    <cellStyle name="Millares 26 3 2 3 2" xfId="16054"/>
    <cellStyle name="Millares 26 3 2 3 2 2" xfId="16055"/>
    <cellStyle name="Millares 26 3 2 3 3" xfId="16056"/>
    <cellStyle name="Millares 26 3 2 3 3 2" xfId="16057"/>
    <cellStyle name="Millares 26 3 2 3 4" xfId="16058"/>
    <cellStyle name="Millares 26 3 2 3 4 2" xfId="16059"/>
    <cellStyle name="Millares 26 3 2 3 5" xfId="16060"/>
    <cellStyle name="Millares 26 3 2 3 5 2" xfId="16061"/>
    <cellStyle name="Millares 26 3 2 3 6" xfId="16062"/>
    <cellStyle name="Millares 26 3 2 3 6 2" xfId="16063"/>
    <cellStyle name="Millares 26 3 2 3 7" xfId="16064"/>
    <cellStyle name="Millares 26 3 2 3 7 2" xfId="16065"/>
    <cellStyle name="Millares 26 3 2 3 8" xfId="16066"/>
    <cellStyle name="Millares 26 3 2 3 8 2" xfId="16067"/>
    <cellStyle name="Millares 26 3 2 3 9" xfId="16068"/>
    <cellStyle name="Millares 26 3 2 3 9 2" xfId="16069"/>
    <cellStyle name="Millares 26 3 2 4" xfId="16070"/>
    <cellStyle name="Millares 26 3 2 4 2" xfId="16071"/>
    <cellStyle name="Millares 26 3 2 5" xfId="16072"/>
    <cellStyle name="Millares 26 3 2 5 2" xfId="16073"/>
    <cellStyle name="Millares 26 3 2 6" xfId="16074"/>
    <cellStyle name="Millares 26 3 2 6 2" xfId="16075"/>
    <cellStyle name="Millares 26 3 2 7" xfId="16076"/>
    <cellStyle name="Millares 26 3 2 7 2" xfId="16077"/>
    <cellStyle name="Millares 26 3 2 8" xfId="16078"/>
    <cellStyle name="Millares 26 3 2 8 2" xfId="16079"/>
    <cellStyle name="Millares 26 3 2 9" xfId="16080"/>
    <cellStyle name="Millares 26 3 2 9 2" xfId="16081"/>
    <cellStyle name="Millares 26 3 20" xfId="16082"/>
    <cellStyle name="Millares 26 3 20 2" xfId="16083"/>
    <cellStyle name="Millares 26 3 21" xfId="16084"/>
    <cellStyle name="Millares 26 3 21 2" xfId="16085"/>
    <cellStyle name="Millares 26 3 22" xfId="16086"/>
    <cellStyle name="Millares 26 3 22 2" xfId="16087"/>
    <cellStyle name="Millares 26 3 23" xfId="16088"/>
    <cellStyle name="Millares 26 3 3" xfId="16089"/>
    <cellStyle name="Millares 26 3 3 10" xfId="16090"/>
    <cellStyle name="Millares 26 3 3 10 2" xfId="16091"/>
    <cellStyle name="Millares 26 3 3 11" xfId="16092"/>
    <cellStyle name="Millares 26 3 3 2" xfId="16093"/>
    <cellStyle name="Millares 26 3 3 2 2" xfId="16094"/>
    <cellStyle name="Millares 26 3 3 3" xfId="16095"/>
    <cellStyle name="Millares 26 3 3 3 2" xfId="16096"/>
    <cellStyle name="Millares 26 3 3 4" xfId="16097"/>
    <cellStyle name="Millares 26 3 3 4 2" xfId="16098"/>
    <cellStyle name="Millares 26 3 3 5" xfId="16099"/>
    <cellStyle name="Millares 26 3 3 5 2" xfId="16100"/>
    <cellStyle name="Millares 26 3 3 6" xfId="16101"/>
    <cellStyle name="Millares 26 3 3 6 2" xfId="16102"/>
    <cellStyle name="Millares 26 3 3 7" xfId="16103"/>
    <cellStyle name="Millares 26 3 3 7 2" xfId="16104"/>
    <cellStyle name="Millares 26 3 3 8" xfId="16105"/>
    <cellStyle name="Millares 26 3 3 8 2" xfId="16106"/>
    <cellStyle name="Millares 26 3 3 9" xfId="16107"/>
    <cellStyle name="Millares 26 3 3 9 2" xfId="16108"/>
    <cellStyle name="Millares 26 3 4" xfId="16109"/>
    <cellStyle name="Millares 26 3 4 10" xfId="16110"/>
    <cellStyle name="Millares 26 3 4 10 2" xfId="16111"/>
    <cellStyle name="Millares 26 3 4 11" xfId="16112"/>
    <cellStyle name="Millares 26 3 4 2" xfId="16113"/>
    <cellStyle name="Millares 26 3 4 2 2" xfId="16114"/>
    <cellStyle name="Millares 26 3 4 3" xfId="16115"/>
    <cellStyle name="Millares 26 3 4 3 2" xfId="16116"/>
    <cellStyle name="Millares 26 3 4 4" xfId="16117"/>
    <cellStyle name="Millares 26 3 4 4 2" xfId="16118"/>
    <cellStyle name="Millares 26 3 4 5" xfId="16119"/>
    <cellStyle name="Millares 26 3 4 5 2" xfId="16120"/>
    <cellStyle name="Millares 26 3 4 6" xfId="16121"/>
    <cellStyle name="Millares 26 3 4 6 2" xfId="16122"/>
    <cellStyle name="Millares 26 3 4 7" xfId="16123"/>
    <cellStyle name="Millares 26 3 4 7 2" xfId="16124"/>
    <cellStyle name="Millares 26 3 4 8" xfId="16125"/>
    <cellStyle name="Millares 26 3 4 8 2" xfId="16126"/>
    <cellStyle name="Millares 26 3 4 9" xfId="16127"/>
    <cellStyle name="Millares 26 3 4 9 2" xfId="16128"/>
    <cellStyle name="Millares 26 3 5" xfId="16129"/>
    <cellStyle name="Millares 26 3 5 2" xfId="16130"/>
    <cellStyle name="Millares 26 3 6" xfId="16131"/>
    <cellStyle name="Millares 26 3 6 2" xfId="16132"/>
    <cellStyle name="Millares 26 3 7" xfId="16133"/>
    <cellStyle name="Millares 26 3 7 2" xfId="16134"/>
    <cellStyle name="Millares 26 3 8" xfId="16135"/>
    <cellStyle name="Millares 26 3 8 2" xfId="16136"/>
    <cellStyle name="Millares 26 3 9" xfId="16137"/>
    <cellStyle name="Millares 26 3 9 2" xfId="16138"/>
    <cellStyle name="Millares 26 4" xfId="16139"/>
    <cellStyle name="Millares 26 4 10" xfId="16140"/>
    <cellStyle name="Millares 26 4 10 2" xfId="16141"/>
    <cellStyle name="Millares 26 4 11" xfId="16142"/>
    <cellStyle name="Millares 26 4 11 2" xfId="16143"/>
    <cellStyle name="Millares 26 4 12" xfId="16144"/>
    <cellStyle name="Millares 26 4 12 2" xfId="16145"/>
    <cellStyle name="Millares 26 4 13" xfId="16146"/>
    <cellStyle name="Millares 26 4 2" xfId="16147"/>
    <cellStyle name="Millares 26 4 2 10" xfId="16148"/>
    <cellStyle name="Millares 26 4 2 10 2" xfId="16149"/>
    <cellStyle name="Millares 26 4 2 11" xfId="16150"/>
    <cellStyle name="Millares 26 4 2 2" xfId="16151"/>
    <cellStyle name="Millares 26 4 2 2 2" xfId="16152"/>
    <cellStyle name="Millares 26 4 2 3" xfId="16153"/>
    <cellStyle name="Millares 26 4 2 3 2" xfId="16154"/>
    <cellStyle name="Millares 26 4 2 4" xfId="16155"/>
    <cellStyle name="Millares 26 4 2 4 2" xfId="16156"/>
    <cellStyle name="Millares 26 4 2 5" xfId="16157"/>
    <cellStyle name="Millares 26 4 2 5 2" xfId="16158"/>
    <cellStyle name="Millares 26 4 2 6" xfId="16159"/>
    <cellStyle name="Millares 26 4 2 6 2" xfId="16160"/>
    <cellStyle name="Millares 26 4 2 7" xfId="16161"/>
    <cellStyle name="Millares 26 4 2 7 2" xfId="16162"/>
    <cellStyle name="Millares 26 4 2 8" xfId="16163"/>
    <cellStyle name="Millares 26 4 2 8 2" xfId="16164"/>
    <cellStyle name="Millares 26 4 2 9" xfId="16165"/>
    <cellStyle name="Millares 26 4 2 9 2" xfId="16166"/>
    <cellStyle name="Millares 26 4 3" xfId="16167"/>
    <cellStyle name="Millares 26 4 3 10" xfId="16168"/>
    <cellStyle name="Millares 26 4 3 10 2" xfId="16169"/>
    <cellStyle name="Millares 26 4 3 11" xfId="16170"/>
    <cellStyle name="Millares 26 4 3 2" xfId="16171"/>
    <cellStyle name="Millares 26 4 3 2 2" xfId="16172"/>
    <cellStyle name="Millares 26 4 3 3" xfId="16173"/>
    <cellStyle name="Millares 26 4 3 3 2" xfId="16174"/>
    <cellStyle name="Millares 26 4 3 4" xfId="16175"/>
    <cellStyle name="Millares 26 4 3 4 2" xfId="16176"/>
    <cellStyle name="Millares 26 4 3 5" xfId="16177"/>
    <cellStyle name="Millares 26 4 3 5 2" xfId="16178"/>
    <cellStyle name="Millares 26 4 3 6" xfId="16179"/>
    <cellStyle name="Millares 26 4 3 6 2" xfId="16180"/>
    <cellStyle name="Millares 26 4 3 7" xfId="16181"/>
    <cellStyle name="Millares 26 4 3 7 2" xfId="16182"/>
    <cellStyle name="Millares 26 4 3 8" xfId="16183"/>
    <cellStyle name="Millares 26 4 3 8 2" xfId="16184"/>
    <cellStyle name="Millares 26 4 3 9" xfId="16185"/>
    <cellStyle name="Millares 26 4 3 9 2" xfId="16186"/>
    <cellStyle name="Millares 26 4 4" xfId="16187"/>
    <cellStyle name="Millares 26 4 4 2" xfId="16188"/>
    <cellStyle name="Millares 26 4 5" xfId="16189"/>
    <cellStyle name="Millares 26 4 5 2" xfId="16190"/>
    <cellStyle name="Millares 26 4 6" xfId="16191"/>
    <cellStyle name="Millares 26 4 6 2" xfId="16192"/>
    <cellStyle name="Millares 26 4 7" xfId="16193"/>
    <cellStyle name="Millares 26 4 7 2" xfId="16194"/>
    <cellStyle name="Millares 26 4 8" xfId="16195"/>
    <cellStyle name="Millares 26 4 8 2" xfId="16196"/>
    <cellStyle name="Millares 26 4 9" xfId="16197"/>
    <cellStyle name="Millares 26 4 9 2" xfId="16198"/>
    <cellStyle name="Millares 26 5" xfId="16199"/>
    <cellStyle name="Millares 26 5 10" xfId="16200"/>
    <cellStyle name="Millares 26 5 10 2" xfId="16201"/>
    <cellStyle name="Millares 26 5 11" xfId="16202"/>
    <cellStyle name="Millares 26 5 2" xfId="16203"/>
    <cellStyle name="Millares 26 5 2 2" xfId="16204"/>
    <cellStyle name="Millares 26 5 3" xfId="16205"/>
    <cellStyle name="Millares 26 5 3 2" xfId="16206"/>
    <cellStyle name="Millares 26 5 4" xfId="16207"/>
    <cellStyle name="Millares 26 5 4 2" xfId="16208"/>
    <cellStyle name="Millares 26 5 5" xfId="16209"/>
    <cellStyle name="Millares 26 5 5 2" xfId="16210"/>
    <cellStyle name="Millares 26 5 6" xfId="16211"/>
    <cellStyle name="Millares 26 5 6 2" xfId="16212"/>
    <cellStyle name="Millares 26 5 7" xfId="16213"/>
    <cellStyle name="Millares 26 5 7 2" xfId="16214"/>
    <cellStyle name="Millares 26 5 8" xfId="16215"/>
    <cellStyle name="Millares 26 5 8 2" xfId="16216"/>
    <cellStyle name="Millares 26 5 9" xfId="16217"/>
    <cellStyle name="Millares 26 5 9 2" xfId="16218"/>
    <cellStyle name="Millares 26 6" xfId="16219"/>
    <cellStyle name="Millares 26 6 10" xfId="16220"/>
    <cellStyle name="Millares 26 6 10 2" xfId="16221"/>
    <cellStyle name="Millares 26 6 11" xfId="16222"/>
    <cellStyle name="Millares 26 6 2" xfId="16223"/>
    <cellStyle name="Millares 26 6 2 2" xfId="16224"/>
    <cellStyle name="Millares 26 6 3" xfId="16225"/>
    <cellStyle name="Millares 26 6 3 2" xfId="16226"/>
    <cellStyle name="Millares 26 6 4" xfId="16227"/>
    <cellStyle name="Millares 26 6 4 2" xfId="16228"/>
    <cellStyle name="Millares 26 6 5" xfId="16229"/>
    <cellStyle name="Millares 26 6 5 2" xfId="16230"/>
    <cellStyle name="Millares 26 6 6" xfId="16231"/>
    <cellStyle name="Millares 26 6 6 2" xfId="16232"/>
    <cellStyle name="Millares 26 6 7" xfId="16233"/>
    <cellStyle name="Millares 26 6 7 2" xfId="16234"/>
    <cellStyle name="Millares 26 6 8" xfId="16235"/>
    <cellStyle name="Millares 26 6 8 2" xfId="16236"/>
    <cellStyle name="Millares 26 6 9" xfId="16237"/>
    <cellStyle name="Millares 26 6 9 2" xfId="16238"/>
    <cellStyle name="Millares 26 7" xfId="16239"/>
    <cellStyle name="Millares 26 7 2" xfId="16240"/>
    <cellStyle name="Millares 26 8" xfId="16241"/>
    <cellStyle name="Millares 26 8 2" xfId="16242"/>
    <cellStyle name="Millares 26 9" xfId="16243"/>
    <cellStyle name="Millares 26 9 2" xfId="16244"/>
    <cellStyle name="Millares 27" xfId="16245"/>
    <cellStyle name="Millares 27 10" xfId="16246"/>
    <cellStyle name="Millares 27 10 2" xfId="16247"/>
    <cellStyle name="Millares 27 11" xfId="16248"/>
    <cellStyle name="Millares 27 11 2" xfId="16249"/>
    <cellStyle name="Millares 27 12" xfId="16250"/>
    <cellStyle name="Millares 27 12 2" xfId="16251"/>
    <cellStyle name="Millares 27 13" xfId="16252"/>
    <cellStyle name="Millares 27 13 2" xfId="16253"/>
    <cellStyle name="Millares 27 14" xfId="16254"/>
    <cellStyle name="Millares 27 14 2" xfId="16255"/>
    <cellStyle name="Millares 27 15" xfId="16256"/>
    <cellStyle name="Millares 27 15 2" xfId="16257"/>
    <cellStyle name="Millares 27 16" xfId="16258"/>
    <cellStyle name="Millares 27 16 2" xfId="16259"/>
    <cellStyle name="Millares 27 17" xfId="16260"/>
    <cellStyle name="Millares 27 17 2" xfId="16261"/>
    <cellStyle name="Millares 27 18" xfId="16262"/>
    <cellStyle name="Millares 27 18 2" xfId="16263"/>
    <cellStyle name="Millares 27 19" xfId="16264"/>
    <cellStyle name="Millares 27 19 2" xfId="16265"/>
    <cellStyle name="Millares 27 2" xfId="16266"/>
    <cellStyle name="Millares 27 2 10" xfId="16267"/>
    <cellStyle name="Millares 27 2 10 2" xfId="16268"/>
    <cellStyle name="Millares 27 2 11" xfId="16269"/>
    <cellStyle name="Millares 27 2 11 2" xfId="16270"/>
    <cellStyle name="Millares 27 2 12" xfId="16271"/>
    <cellStyle name="Millares 27 2 12 2" xfId="16272"/>
    <cellStyle name="Millares 27 2 13" xfId="16273"/>
    <cellStyle name="Millares 27 2 13 2" xfId="16274"/>
    <cellStyle name="Millares 27 2 14" xfId="16275"/>
    <cellStyle name="Millares 27 2 14 2" xfId="16276"/>
    <cellStyle name="Millares 27 2 15" xfId="16277"/>
    <cellStyle name="Millares 27 2 15 2" xfId="16278"/>
    <cellStyle name="Millares 27 2 16" xfId="16279"/>
    <cellStyle name="Millares 27 2 16 2" xfId="16280"/>
    <cellStyle name="Millares 27 2 17" xfId="16281"/>
    <cellStyle name="Millares 27 2 17 2" xfId="16282"/>
    <cellStyle name="Millares 27 2 18" xfId="16283"/>
    <cellStyle name="Millares 27 2 18 2" xfId="16284"/>
    <cellStyle name="Millares 27 2 19" xfId="16285"/>
    <cellStyle name="Millares 27 2 19 2" xfId="16286"/>
    <cellStyle name="Millares 27 2 2" xfId="16287"/>
    <cellStyle name="Millares 27 2 2 10" xfId="16288"/>
    <cellStyle name="Millares 27 2 2 10 2" xfId="16289"/>
    <cellStyle name="Millares 27 2 2 11" xfId="16290"/>
    <cellStyle name="Millares 27 2 2 11 2" xfId="16291"/>
    <cellStyle name="Millares 27 2 2 12" xfId="16292"/>
    <cellStyle name="Millares 27 2 2 12 2" xfId="16293"/>
    <cellStyle name="Millares 27 2 2 13" xfId="16294"/>
    <cellStyle name="Millares 27 2 2 2" xfId="16295"/>
    <cellStyle name="Millares 27 2 2 2 10" xfId="16296"/>
    <cellStyle name="Millares 27 2 2 2 10 2" xfId="16297"/>
    <cellStyle name="Millares 27 2 2 2 11" xfId="16298"/>
    <cellStyle name="Millares 27 2 2 2 2" xfId="16299"/>
    <cellStyle name="Millares 27 2 2 2 2 2" xfId="16300"/>
    <cellStyle name="Millares 27 2 2 2 3" xfId="16301"/>
    <cellStyle name="Millares 27 2 2 2 3 2" xfId="16302"/>
    <cellStyle name="Millares 27 2 2 2 4" xfId="16303"/>
    <cellStyle name="Millares 27 2 2 2 4 2" xfId="16304"/>
    <cellStyle name="Millares 27 2 2 2 5" xfId="16305"/>
    <cellStyle name="Millares 27 2 2 2 5 2" xfId="16306"/>
    <cellStyle name="Millares 27 2 2 2 6" xfId="16307"/>
    <cellStyle name="Millares 27 2 2 2 6 2" xfId="16308"/>
    <cellStyle name="Millares 27 2 2 2 7" xfId="16309"/>
    <cellStyle name="Millares 27 2 2 2 7 2" xfId="16310"/>
    <cellStyle name="Millares 27 2 2 2 8" xfId="16311"/>
    <cellStyle name="Millares 27 2 2 2 8 2" xfId="16312"/>
    <cellStyle name="Millares 27 2 2 2 9" xfId="16313"/>
    <cellStyle name="Millares 27 2 2 2 9 2" xfId="16314"/>
    <cellStyle name="Millares 27 2 2 3" xfId="16315"/>
    <cellStyle name="Millares 27 2 2 3 10" xfId="16316"/>
    <cellStyle name="Millares 27 2 2 3 10 2" xfId="16317"/>
    <cellStyle name="Millares 27 2 2 3 11" xfId="16318"/>
    <cellStyle name="Millares 27 2 2 3 2" xfId="16319"/>
    <cellStyle name="Millares 27 2 2 3 2 2" xfId="16320"/>
    <cellStyle name="Millares 27 2 2 3 3" xfId="16321"/>
    <cellStyle name="Millares 27 2 2 3 3 2" xfId="16322"/>
    <cellStyle name="Millares 27 2 2 3 4" xfId="16323"/>
    <cellStyle name="Millares 27 2 2 3 4 2" xfId="16324"/>
    <cellStyle name="Millares 27 2 2 3 5" xfId="16325"/>
    <cellStyle name="Millares 27 2 2 3 5 2" xfId="16326"/>
    <cellStyle name="Millares 27 2 2 3 6" xfId="16327"/>
    <cellStyle name="Millares 27 2 2 3 6 2" xfId="16328"/>
    <cellStyle name="Millares 27 2 2 3 7" xfId="16329"/>
    <cellStyle name="Millares 27 2 2 3 7 2" xfId="16330"/>
    <cellStyle name="Millares 27 2 2 3 8" xfId="16331"/>
    <cellStyle name="Millares 27 2 2 3 8 2" xfId="16332"/>
    <cellStyle name="Millares 27 2 2 3 9" xfId="16333"/>
    <cellStyle name="Millares 27 2 2 3 9 2" xfId="16334"/>
    <cellStyle name="Millares 27 2 2 4" xfId="16335"/>
    <cellStyle name="Millares 27 2 2 4 2" xfId="16336"/>
    <cellStyle name="Millares 27 2 2 5" xfId="16337"/>
    <cellStyle name="Millares 27 2 2 5 2" xfId="16338"/>
    <cellStyle name="Millares 27 2 2 6" xfId="16339"/>
    <cellStyle name="Millares 27 2 2 6 2" xfId="16340"/>
    <cellStyle name="Millares 27 2 2 7" xfId="16341"/>
    <cellStyle name="Millares 27 2 2 7 2" xfId="16342"/>
    <cellStyle name="Millares 27 2 2 8" xfId="16343"/>
    <cellStyle name="Millares 27 2 2 8 2" xfId="16344"/>
    <cellStyle name="Millares 27 2 2 9" xfId="16345"/>
    <cellStyle name="Millares 27 2 2 9 2" xfId="16346"/>
    <cellStyle name="Millares 27 2 20" xfId="16347"/>
    <cellStyle name="Millares 27 2 20 2" xfId="16348"/>
    <cellStyle name="Millares 27 2 21" xfId="16349"/>
    <cellStyle name="Millares 27 2 21 2" xfId="16350"/>
    <cellStyle name="Millares 27 2 22" xfId="16351"/>
    <cellStyle name="Millares 27 2 22 2" xfId="16352"/>
    <cellStyle name="Millares 27 2 23" xfId="16353"/>
    <cellStyle name="Millares 27 2 3" xfId="16354"/>
    <cellStyle name="Millares 27 2 3 10" xfId="16355"/>
    <cellStyle name="Millares 27 2 3 10 2" xfId="16356"/>
    <cellStyle name="Millares 27 2 3 11" xfId="16357"/>
    <cellStyle name="Millares 27 2 3 2" xfId="16358"/>
    <cellStyle name="Millares 27 2 3 2 2" xfId="16359"/>
    <cellStyle name="Millares 27 2 3 3" xfId="16360"/>
    <cellStyle name="Millares 27 2 3 3 2" xfId="16361"/>
    <cellStyle name="Millares 27 2 3 4" xfId="16362"/>
    <cellStyle name="Millares 27 2 3 4 2" xfId="16363"/>
    <cellStyle name="Millares 27 2 3 5" xfId="16364"/>
    <cellStyle name="Millares 27 2 3 5 2" xfId="16365"/>
    <cellStyle name="Millares 27 2 3 6" xfId="16366"/>
    <cellStyle name="Millares 27 2 3 6 2" xfId="16367"/>
    <cellStyle name="Millares 27 2 3 7" xfId="16368"/>
    <cellStyle name="Millares 27 2 3 7 2" xfId="16369"/>
    <cellStyle name="Millares 27 2 3 8" xfId="16370"/>
    <cellStyle name="Millares 27 2 3 8 2" xfId="16371"/>
    <cellStyle name="Millares 27 2 3 9" xfId="16372"/>
    <cellStyle name="Millares 27 2 3 9 2" xfId="16373"/>
    <cellStyle name="Millares 27 2 4" xfId="16374"/>
    <cellStyle name="Millares 27 2 4 10" xfId="16375"/>
    <cellStyle name="Millares 27 2 4 10 2" xfId="16376"/>
    <cellStyle name="Millares 27 2 4 11" xfId="16377"/>
    <cellStyle name="Millares 27 2 4 2" xfId="16378"/>
    <cellStyle name="Millares 27 2 4 2 2" xfId="16379"/>
    <cellStyle name="Millares 27 2 4 3" xfId="16380"/>
    <cellStyle name="Millares 27 2 4 3 2" xfId="16381"/>
    <cellStyle name="Millares 27 2 4 4" xfId="16382"/>
    <cellStyle name="Millares 27 2 4 4 2" xfId="16383"/>
    <cellStyle name="Millares 27 2 4 5" xfId="16384"/>
    <cellStyle name="Millares 27 2 4 5 2" xfId="16385"/>
    <cellStyle name="Millares 27 2 4 6" xfId="16386"/>
    <cellStyle name="Millares 27 2 4 6 2" xfId="16387"/>
    <cellStyle name="Millares 27 2 4 7" xfId="16388"/>
    <cellStyle name="Millares 27 2 4 7 2" xfId="16389"/>
    <cellStyle name="Millares 27 2 4 8" xfId="16390"/>
    <cellStyle name="Millares 27 2 4 8 2" xfId="16391"/>
    <cellStyle name="Millares 27 2 4 9" xfId="16392"/>
    <cellStyle name="Millares 27 2 4 9 2" xfId="16393"/>
    <cellStyle name="Millares 27 2 5" xfId="16394"/>
    <cellStyle name="Millares 27 2 5 2" xfId="16395"/>
    <cellStyle name="Millares 27 2 6" xfId="16396"/>
    <cellStyle name="Millares 27 2 6 2" xfId="16397"/>
    <cellStyle name="Millares 27 2 7" xfId="16398"/>
    <cellStyle name="Millares 27 2 7 2" xfId="16399"/>
    <cellStyle name="Millares 27 2 8" xfId="16400"/>
    <cellStyle name="Millares 27 2 8 2" xfId="16401"/>
    <cellStyle name="Millares 27 2 9" xfId="16402"/>
    <cellStyle name="Millares 27 2 9 2" xfId="16403"/>
    <cellStyle name="Millares 27 20" xfId="16404"/>
    <cellStyle name="Millares 27 20 2" xfId="16405"/>
    <cellStyle name="Millares 27 21" xfId="16406"/>
    <cellStyle name="Millares 27 21 2" xfId="16407"/>
    <cellStyle name="Millares 27 22" xfId="16408"/>
    <cellStyle name="Millares 27 22 2" xfId="16409"/>
    <cellStyle name="Millares 27 23" xfId="16410"/>
    <cellStyle name="Millares 27 23 2" xfId="16411"/>
    <cellStyle name="Millares 27 24" xfId="16412"/>
    <cellStyle name="Millares 27 24 2" xfId="16413"/>
    <cellStyle name="Millares 27 25" xfId="16414"/>
    <cellStyle name="Millares 27 3" xfId="16415"/>
    <cellStyle name="Millares 27 3 10" xfId="16416"/>
    <cellStyle name="Millares 27 3 10 2" xfId="16417"/>
    <cellStyle name="Millares 27 3 11" xfId="16418"/>
    <cellStyle name="Millares 27 3 11 2" xfId="16419"/>
    <cellStyle name="Millares 27 3 12" xfId="16420"/>
    <cellStyle name="Millares 27 3 12 2" xfId="16421"/>
    <cellStyle name="Millares 27 3 13" xfId="16422"/>
    <cellStyle name="Millares 27 3 13 2" xfId="16423"/>
    <cellStyle name="Millares 27 3 14" xfId="16424"/>
    <cellStyle name="Millares 27 3 14 2" xfId="16425"/>
    <cellStyle name="Millares 27 3 15" xfId="16426"/>
    <cellStyle name="Millares 27 3 15 2" xfId="16427"/>
    <cellStyle name="Millares 27 3 16" xfId="16428"/>
    <cellStyle name="Millares 27 3 16 2" xfId="16429"/>
    <cellStyle name="Millares 27 3 17" xfId="16430"/>
    <cellStyle name="Millares 27 3 17 2" xfId="16431"/>
    <cellStyle name="Millares 27 3 18" xfId="16432"/>
    <cellStyle name="Millares 27 3 18 2" xfId="16433"/>
    <cellStyle name="Millares 27 3 19" xfId="16434"/>
    <cellStyle name="Millares 27 3 19 2" xfId="16435"/>
    <cellStyle name="Millares 27 3 2" xfId="16436"/>
    <cellStyle name="Millares 27 3 2 10" xfId="16437"/>
    <cellStyle name="Millares 27 3 2 10 2" xfId="16438"/>
    <cellStyle name="Millares 27 3 2 11" xfId="16439"/>
    <cellStyle name="Millares 27 3 2 11 2" xfId="16440"/>
    <cellStyle name="Millares 27 3 2 12" xfId="16441"/>
    <cellStyle name="Millares 27 3 2 12 2" xfId="16442"/>
    <cellStyle name="Millares 27 3 2 13" xfId="16443"/>
    <cellStyle name="Millares 27 3 2 2" xfId="16444"/>
    <cellStyle name="Millares 27 3 2 2 10" xfId="16445"/>
    <cellStyle name="Millares 27 3 2 2 10 2" xfId="16446"/>
    <cellStyle name="Millares 27 3 2 2 11" xfId="16447"/>
    <cellStyle name="Millares 27 3 2 2 2" xfId="16448"/>
    <cellStyle name="Millares 27 3 2 2 2 2" xfId="16449"/>
    <cellStyle name="Millares 27 3 2 2 3" xfId="16450"/>
    <cellStyle name="Millares 27 3 2 2 3 2" xfId="16451"/>
    <cellStyle name="Millares 27 3 2 2 4" xfId="16452"/>
    <cellStyle name="Millares 27 3 2 2 4 2" xfId="16453"/>
    <cellStyle name="Millares 27 3 2 2 5" xfId="16454"/>
    <cellStyle name="Millares 27 3 2 2 5 2" xfId="16455"/>
    <cellStyle name="Millares 27 3 2 2 6" xfId="16456"/>
    <cellStyle name="Millares 27 3 2 2 6 2" xfId="16457"/>
    <cellStyle name="Millares 27 3 2 2 7" xfId="16458"/>
    <cellStyle name="Millares 27 3 2 2 7 2" xfId="16459"/>
    <cellStyle name="Millares 27 3 2 2 8" xfId="16460"/>
    <cellStyle name="Millares 27 3 2 2 8 2" xfId="16461"/>
    <cellStyle name="Millares 27 3 2 2 9" xfId="16462"/>
    <cellStyle name="Millares 27 3 2 2 9 2" xfId="16463"/>
    <cellStyle name="Millares 27 3 2 3" xfId="16464"/>
    <cellStyle name="Millares 27 3 2 3 10" xfId="16465"/>
    <cellStyle name="Millares 27 3 2 3 10 2" xfId="16466"/>
    <cellStyle name="Millares 27 3 2 3 11" xfId="16467"/>
    <cellStyle name="Millares 27 3 2 3 2" xfId="16468"/>
    <cellStyle name="Millares 27 3 2 3 2 2" xfId="16469"/>
    <cellStyle name="Millares 27 3 2 3 3" xfId="16470"/>
    <cellStyle name="Millares 27 3 2 3 3 2" xfId="16471"/>
    <cellStyle name="Millares 27 3 2 3 4" xfId="16472"/>
    <cellStyle name="Millares 27 3 2 3 4 2" xfId="16473"/>
    <cellStyle name="Millares 27 3 2 3 5" xfId="16474"/>
    <cellStyle name="Millares 27 3 2 3 5 2" xfId="16475"/>
    <cellStyle name="Millares 27 3 2 3 6" xfId="16476"/>
    <cellStyle name="Millares 27 3 2 3 6 2" xfId="16477"/>
    <cellStyle name="Millares 27 3 2 3 7" xfId="16478"/>
    <cellStyle name="Millares 27 3 2 3 7 2" xfId="16479"/>
    <cellStyle name="Millares 27 3 2 3 8" xfId="16480"/>
    <cellStyle name="Millares 27 3 2 3 8 2" xfId="16481"/>
    <cellStyle name="Millares 27 3 2 3 9" xfId="16482"/>
    <cellStyle name="Millares 27 3 2 3 9 2" xfId="16483"/>
    <cellStyle name="Millares 27 3 2 4" xfId="16484"/>
    <cellStyle name="Millares 27 3 2 4 2" xfId="16485"/>
    <cellStyle name="Millares 27 3 2 5" xfId="16486"/>
    <cellStyle name="Millares 27 3 2 5 2" xfId="16487"/>
    <cellStyle name="Millares 27 3 2 6" xfId="16488"/>
    <cellStyle name="Millares 27 3 2 6 2" xfId="16489"/>
    <cellStyle name="Millares 27 3 2 7" xfId="16490"/>
    <cellStyle name="Millares 27 3 2 7 2" xfId="16491"/>
    <cellStyle name="Millares 27 3 2 8" xfId="16492"/>
    <cellStyle name="Millares 27 3 2 8 2" xfId="16493"/>
    <cellStyle name="Millares 27 3 2 9" xfId="16494"/>
    <cellStyle name="Millares 27 3 2 9 2" xfId="16495"/>
    <cellStyle name="Millares 27 3 20" xfId="16496"/>
    <cellStyle name="Millares 27 3 20 2" xfId="16497"/>
    <cellStyle name="Millares 27 3 21" xfId="16498"/>
    <cellStyle name="Millares 27 3 21 2" xfId="16499"/>
    <cellStyle name="Millares 27 3 22" xfId="16500"/>
    <cellStyle name="Millares 27 3 22 2" xfId="16501"/>
    <cellStyle name="Millares 27 3 23" xfId="16502"/>
    <cellStyle name="Millares 27 3 3" xfId="16503"/>
    <cellStyle name="Millares 27 3 3 10" xfId="16504"/>
    <cellStyle name="Millares 27 3 3 10 2" xfId="16505"/>
    <cellStyle name="Millares 27 3 3 11" xfId="16506"/>
    <cellStyle name="Millares 27 3 3 2" xfId="16507"/>
    <cellStyle name="Millares 27 3 3 2 2" xfId="16508"/>
    <cellStyle name="Millares 27 3 3 3" xfId="16509"/>
    <cellStyle name="Millares 27 3 3 3 2" xfId="16510"/>
    <cellStyle name="Millares 27 3 3 4" xfId="16511"/>
    <cellStyle name="Millares 27 3 3 4 2" xfId="16512"/>
    <cellStyle name="Millares 27 3 3 5" xfId="16513"/>
    <cellStyle name="Millares 27 3 3 5 2" xfId="16514"/>
    <cellStyle name="Millares 27 3 3 6" xfId="16515"/>
    <cellStyle name="Millares 27 3 3 6 2" xfId="16516"/>
    <cellStyle name="Millares 27 3 3 7" xfId="16517"/>
    <cellStyle name="Millares 27 3 3 7 2" xfId="16518"/>
    <cellStyle name="Millares 27 3 3 8" xfId="16519"/>
    <cellStyle name="Millares 27 3 3 8 2" xfId="16520"/>
    <cellStyle name="Millares 27 3 3 9" xfId="16521"/>
    <cellStyle name="Millares 27 3 3 9 2" xfId="16522"/>
    <cellStyle name="Millares 27 3 4" xfId="16523"/>
    <cellStyle name="Millares 27 3 4 10" xfId="16524"/>
    <cellStyle name="Millares 27 3 4 10 2" xfId="16525"/>
    <cellStyle name="Millares 27 3 4 11" xfId="16526"/>
    <cellStyle name="Millares 27 3 4 2" xfId="16527"/>
    <cellStyle name="Millares 27 3 4 2 2" xfId="16528"/>
    <cellStyle name="Millares 27 3 4 3" xfId="16529"/>
    <cellStyle name="Millares 27 3 4 3 2" xfId="16530"/>
    <cellStyle name="Millares 27 3 4 4" xfId="16531"/>
    <cellStyle name="Millares 27 3 4 4 2" xfId="16532"/>
    <cellStyle name="Millares 27 3 4 5" xfId="16533"/>
    <cellStyle name="Millares 27 3 4 5 2" xfId="16534"/>
    <cellStyle name="Millares 27 3 4 6" xfId="16535"/>
    <cellStyle name="Millares 27 3 4 6 2" xfId="16536"/>
    <cellStyle name="Millares 27 3 4 7" xfId="16537"/>
    <cellStyle name="Millares 27 3 4 7 2" xfId="16538"/>
    <cellStyle name="Millares 27 3 4 8" xfId="16539"/>
    <cellStyle name="Millares 27 3 4 8 2" xfId="16540"/>
    <cellStyle name="Millares 27 3 4 9" xfId="16541"/>
    <cellStyle name="Millares 27 3 4 9 2" xfId="16542"/>
    <cellStyle name="Millares 27 3 5" xfId="16543"/>
    <cellStyle name="Millares 27 3 5 2" xfId="16544"/>
    <cellStyle name="Millares 27 3 6" xfId="16545"/>
    <cellStyle name="Millares 27 3 6 2" xfId="16546"/>
    <cellStyle name="Millares 27 3 7" xfId="16547"/>
    <cellStyle name="Millares 27 3 7 2" xfId="16548"/>
    <cellStyle name="Millares 27 3 8" xfId="16549"/>
    <cellStyle name="Millares 27 3 8 2" xfId="16550"/>
    <cellStyle name="Millares 27 3 9" xfId="16551"/>
    <cellStyle name="Millares 27 3 9 2" xfId="16552"/>
    <cellStyle name="Millares 27 4" xfId="16553"/>
    <cellStyle name="Millares 27 4 10" xfId="16554"/>
    <cellStyle name="Millares 27 4 10 2" xfId="16555"/>
    <cellStyle name="Millares 27 4 11" xfId="16556"/>
    <cellStyle name="Millares 27 4 11 2" xfId="16557"/>
    <cellStyle name="Millares 27 4 12" xfId="16558"/>
    <cellStyle name="Millares 27 4 12 2" xfId="16559"/>
    <cellStyle name="Millares 27 4 13" xfId="16560"/>
    <cellStyle name="Millares 27 4 2" xfId="16561"/>
    <cellStyle name="Millares 27 4 2 10" xfId="16562"/>
    <cellStyle name="Millares 27 4 2 10 2" xfId="16563"/>
    <cellStyle name="Millares 27 4 2 11" xfId="16564"/>
    <cellStyle name="Millares 27 4 2 2" xfId="16565"/>
    <cellStyle name="Millares 27 4 2 2 2" xfId="16566"/>
    <cellStyle name="Millares 27 4 2 3" xfId="16567"/>
    <cellStyle name="Millares 27 4 2 3 2" xfId="16568"/>
    <cellStyle name="Millares 27 4 2 4" xfId="16569"/>
    <cellStyle name="Millares 27 4 2 4 2" xfId="16570"/>
    <cellStyle name="Millares 27 4 2 5" xfId="16571"/>
    <cellStyle name="Millares 27 4 2 5 2" xfId="16572"/>
    <cellStyle name="Millares 27 4 2 6" xfId="16573"/>
    <cellStyle name="Millares 27 4 2 6 2" xfId="16574"/>
    <cellStyle name="Millares 27 4 2 7" xfId="16575"/>
    <cellStyle name="Millares 27 4 2 7 2" xfId="16576"/>
    <cellStyle name="Millares 27 4 2 8" xfId="16577"/>
    <cellStyle name="Millares 27 4 2 8 2" xfId="16578"/>
    <cellStyle name="Millares 27 4 2 9" xfId="16579"/>
    <cellStyle name="Millares 27 4 2 9 2" xfId="16580"/>
    <cellStyle name="Millares 27 4 3" xfId="16581"/>
    <cellStyle name="Millares 27 4 3 10" xfId="16582"/>
    <cellStyle name="Millares 27 4 3 10 2" xfId="16583"/>
    <cellStyle name="Millares 27 4 3 11" xfId="16584"/>
    <cellStyle name="Millares 27 4 3 2" xfId="16585"/>
    <cellStyle name="Millares 27 4 3 2 2" xfId="16586"/>
    <cellStyle name="Millares 27 4 3 3" xfId="16587"/>
    <cellStyle name="Millares 27 4 3 3 2" xfId="16588"/>
    <cellStyle name="Millares 27 4 3 4" xfId="16589"/>
    <cellStyle name="Millares 27 4 3 4 2" xfId="16590"/>
    <cellStyle name="Millares 27 4 3 5" xfId="16591"/>
    <cellStyle name="Millares 27 4 3 5 2" xfId="16592"/>
    <cellStyle name="Millares 27 4 3 6" xfId="16593"/>
    <cellStyle name="Millares 27 4 3 6 2" xfId="16594"/>
    <cellStyle name="Millares 27 4 3 7" xfId="16595"/>
    <cellStyle name="Millares 27 4 3 7 2" xfId="16596"/>
    <cellStyle name="Millares 27 4 3 8" xfId="16597"/>
    <cellStyle name="Millares 27 4 3 8 2" xfId="16598"/>
    <cellStyle name="Millares 27 4 3 9" xfId="16599"/>
    <cellStyle name="Millares 27 4 3 9 2" xfId="16600"/>
    <cellStyle name="Millares 27 4 4" xfId="16601"/>
    <cellStyle name="Millares 27 4 4 2" xfId="16602"/>
    <cellStyle name="Millares 27 4 5" xfId="16603"/>
    <cellStyle name="Millares 27 4 5 2" xfId="16604"/>
    <cellStyle name="Millares 27 4 6" xfId="16605"/>
    <cellStyle name="Millares 27 4 6 2" xfId="16606"/>
    <cellStyle name="Millares 27 4 7" xfId="16607"/>
    <cellStyle name="Millares 27 4 7 2" xfId="16608"/>
    <cellStyle name="Millares 27 4 8" xfId="16609"/>
    <cellStyle name="Millares 27 4 8 2" xfId="16610"/>
    <cellStyle name="Millares 27 4 9" xfId="16611"/>
    <cellStyle name="Millares 27 4 9 2" xfId="16612"/>
    <cellStyle name="Millares 27 5" xfId="16613"/>
    <cellStyle name="Millares 27 5 10" xfId="16614"/>
    <cellStyle name="Millares 27 5 10 2" xfId="16615"/>
    <cellStyle name="Millares 27 5 11" xfId="16616"/>
    <cellStyle name="Millares 27 5 2" xfId="16617"/>
    <cellStyle name="Millares 27 5 2 2" xfId="16618"/>
    <cellStyle name="Millares 27 5 3" xfId="16619"/>
    <cellStyle name="Millares 27 5 3 2" xfId="16620"/>
    <cellStyle name="Millares 27 5 4" xfId="16621"/>
    <cellStyle name="Millares 27 5 4 2" xfId="16622"/>
    <cellStyle name="Millares 27 5 5" xfId="16623"/>
    <cellStyle name="Millares 27 5 5 2" xfId="16624"/>
    <cellStyle name="Millares 27 5 6" xfId="16625"/>
    <cellStyle name="Millares 27 5 6 2" xfId="16626"/>
    <cellStyle name="Millares 27 5 7" xfId="16627"/>
    <cellStyle name="Millares 27 5 7 2" xfId="16628"/>
    <cellStyle name="Millares 27 5 8" xfId="16629"/>
    <cellStyle name="Millares 27 5 8 2" xfId="16630"/>
    <cellStyle name="Millares 27 5 9" xfId="16631"/>
    <cellStyle name="Millares 27 5 9 2" xfId="16632"/>
    <cellStyle name="Millares 27 6" xfId="16633"/>
    <cellStyle name="Millares 27 6 10" xfId="16634"/>
    <cellStyle name="Millares 27 6 10 2" xfId="16635"/>
    <cellStyle name="Millares 27 6 11" xfId="16636"/>
    <cellStyle name="Millares 27 6 2" xfId="16637"/>
    <cellStyle name="Millares 27 6 2 2" xfId="16638"/>
    <cellStyle name="Millares 27 6 3" xfId="16639"/>
    <cellStyle name="Millares 27 6 3 2" xfId="16640"/>
    <cellStyle name="Millares 27 6 4" xfId="16641"/>
    <cellStyle name="Millares 27 6 4 2" xfId="16642"/>
    <cellStyle name="Millares 27 6 5" xfId="16643"/>
    <cellStyle name="Millares 27 6 5 2" xfId="16644"/>
    <cellStyle name="Millares 27 6 6" xfId="16645"/>
    <cellStyle name="Millares 27 6 6 2" xfId="16646"/>
    <cellStyle name="Millares 27 6 7" xfId="16647"/>
    <cellStyle name="Millares 27 6 7 2" xfId="16648"/>
    <cellStyle name="Millares 27 6 8" xfId="16649"/>
    <cellStyle name="Millares 27 6 8 2" xfId="16650"/>
    <cellStyle name="Millares 27 6 9" xfId="16651"/>
    <cellStyle name="Millares 27 6 9 2" xfId="16652"/>
    <cellStyle name="Millares 27 7" xfId="16653"/>
    <cellStyle name="Millares 27 7 2" xfId="16654"/>
    <cellStyle name="Millares 27 8" xfId="16655"/>
    <cellStyle name="Millares 27 8 2" xfId="16656"/>
    <cellStyle name="Millares 27 9" xfId="16657"/>
    <cellStyle name="Millares 27 9 2" xfId="16658"/>
    <cellStyle name="Millares 28" xfId="16659"/>
    <cellStyle name="Millares 29" xfId="16660"/>
    <cellStyle name="Millares 29 10" xfId="16661"/>
    <cellStyle name="Millares 29 10 2" xfId="16662"/>
    <cellStyle name="Millares 29 11" xfId="16663"/>
    <cellStyle name="Millares 29 11 2" xfId="16664"/>
    <cellStyle name="Millares 29 12" xfId="16665"/>
    <cellStyle name="Millares 29 12 2" xfId="16666"/>
    <cellStyle name="Millares 29 13" xfId="16667"/>
    <cellStyle name="Millares 29 13 2" xfId="16668"/>
    <cellStyle name="Millares 29 14" xfId="16669"/>
    <cellStyle name="Millares 29 2" xfId="16670"/>
    <cellStyle name="Millares 29 2 10" xfId="16671"/>
    <cellStyle name="Millares 29 2 10 2" xfId="16672"/>
    <cellStyle name="Millares 29 2 11" xfId="16673"/>
    <cellStyle name="Millares 29 2 11 2" xfId="16674"/>
    <cellStyle name="Millares 29 2 12" xfId="16675"/>
    <cellStyle name="Millares 29 2 12 2" xfId="16676"/>
    <cellStyle name="Millares 29 2 13" xfId="16677"/>
    <cellStyle name="Millares 29 2 2" xfId="16678"/>
    <cellStyle name="Millares 29 2 2 10" xfId="16679"/>
    <cellStyle name="Millares 29 2 2 10 2" xfId="16680"/>
    <cellStyle name="Millares 29 2 2 11" xfId="16681"/>
    <cellStyle name="Millares 29 2 2 2" xfId="16682"/>
    <cellStyle name="Millares 29 2 2 2 2" xfId="16683"/>
    <cellStyle name="Millares 29 2 2 3" xfId="16684"/>
    <cellStyle name="Millares 29 2 2 3 2" xfId="16685"/>
    <cellStyle name="Millares 29 2 2 4" xfId="16686"/>
    <cellStyle name="Millares 29 2 2 4 2" xfId="16687"/>
    <cellStyle name="Millares 29 2 2 5" xfId="16688"/>
    <cellStyle name="Millares 29 2 2 5 2" xfId="16689"/>
    <cellStyle name="Millares 29 2 2 6" xfId="16690"/>
    <cellStyle name="Millares 29 2 2 6 2" xfId="16691"/>
    <cellStyle name="Millares 29 2 2 7" xfId="16692"/>
    <cellStyle name="Millares 29 2 2 7 2" xfId="16693"/>
    <cellStyle name="Millares 29 2 2 8" xfId="16694"/>
    <cellStyle name="Millares 29 2 2 8 2" xfId="16695"/>
    <cellStyle name="Millares 29 2 2 9" xfId="16696"/>
    <cellStyle name="Millares 29 2 2 9 2" xfId="16697"/>
    <cellStyle name="Millares 29 2 3" xfId="16698"/>
    <cellStyle name="Millares 29 2 3 10" xfId="16699"/>
    <cellStyle name="Millares 29 2 3 10 2" xfId="16700"/>
    <cellStyle name="Millares 29 2 3 11" xfId="16701"/>
    <cellStyle name="Millares 29 2 3 2" xfId="16702"/>
    <cellStyle name="Millares 29 2 3 2 2" xfId="16703"/>
    <cellStyle name="Millares 29 2 3 3" xfId="16704"/>
    <cellStyle name="Millares 29 2 3 3 2" xfId="16705"/>
    <cellStyle name="Millares 29 2 3 4" xfId="16706"/>
    <cellStyle name="Millares 29 2 3 4 2" xfId="16707"/>
    <cellStyle name="Millares 29 2 3 5" xfId="16708"/>
    <cellStyle name="Millares 29 2 3 5 2" xfId="16709"/>
    <cellStyle name="Millares 29 2 3 6" xfId="16710"/>
    <cellStyle name="Millares 29 2 3 6 2" xfId="16711"/>
    <cellStyle name="Millares 29 2 3 7" xfId="16712"/>
    <cellStyle name="Millares 29 2 3 7 2" xfId="16713"/>
    <cellStyle name="Millares 29 2 3 8" xfId="16714"/>
    <cellStyle name="Millares 29 2 3 8 2" xfId="16715"/>
    <cellStyle name="Millares 29 2 3 9" xfId="16716"/>
    <cellStyle name="Millares 29 2 3 9 2" xfId="16717"/>
    <cellStyle name="Millares 29 2 4" xfId="16718"/>
    <cellStyle name="Millares 29 2 4 2" xfId="16719"/>
    <cellStyle name="Millares 29 2 5" xfId="16720"/>
    <cellStyle name="Millares 29 2 5 2" xfId="16721"/>
    <cellStyle name="Millares 29 2 6" xfId="16722"/>
    <cellStyle name="Millares 29 2 6 2" xfId="16723"/>
    <cellStyle name="Millares 29 2 7" xfId="16724"/>
    <cellStyle name="Millares 29 2 7 2" xfId="16725"/>
    <cellStyle name="Millares 29 2 8" xfId="16726"/>
    <cellStyle name="Millares 29 2 8 2" xfId="16727"/>
    <cellStyle name="Millares 29 2 9" xfId="16728"/>
    <cellStyle name="Millares 29 2 9 2" xfId="16729"/>
    <cellStyle name="Millares 29 3" xfId="16730"/>
    <cellStyle name="Millares 29 3 10" xfId="16731"/>
    <cellStyle name="Millares 29 3 10 2" xfId="16732"/>
    <cellStyle name="Millares 29 3 11" xfId="16733"/>
    <cellStyle name="Millares 29 3 2" xfId="16734"/>
    <cellStyle name="Millares 29 3 2 2" xfId="16735"/>
    <cellStyle name="Millares 29 3 3" xfId="16736"/>
    <cellStyle name="Millares 29 3 3 2" xfId="16737"/>
    <cellStyle name="Millares 29 3 4" xfId="16738"/>
    <cellStyle name="Millares 29 3 4 2" xfId="16739"/>
    <cellStyle name="Millares 29 3 5" xfId="16740"/>
    <cellStyle name="Millares 29 3 5 2" xfId="16741"/>
    <cellStyle name="Millares 29 3 6" xfId="16742"/>
    <cellStyle name="Millares 29 3 6 2" xfId="16743"/>
    <cellStyle name="Millares 29 3 7" xfId="16744"/>
    <cellStyle name="Millares 29 3 7 2" xfId="16745"/>
    <cellStyle name="Millares 29 3 8" xfId="16746"/>
    <cellStyle name="Millares 29 3 8 2" xfId="16747"/>
    <cellStyle name="Millares 29 3 9" xfId="16748"/>
    <cellStyle name="Millares 29 3 9 2" xfId="16749"/>
    <cellStyle name="Millares 29 4" xfId="16750"/>
    <cellStyle name="Millares 29 4 10" xfId="16751"/>
    <cellStyle name="Millares 29 4 10 2" xfId="16752"/>
    <cellStyle name="Millares 29 4 11" xfId="16753"/>
    <cellStyle name="Millares 29 4 2" xfId="16754"/>
    <cellStyle name="Millares 29 4 2 2" xfId="16755"/>
    <cellStyle name="Millares 29 4 3" xfId="16756"/>
    <cellStyle name="Millares 29 4 3 2" xfId="16757"/>
    <cellStyle name="Millares 29 4 4" xfId="16758"/>
    <cellStyle name="Millares 29 4 4 2" xfId="16759"/>
    <cellStyle name="Millares 29 4 5" xfId="16760"/>
    <cellStyle name="Millares 29 4 5 2" xfId="16761"/>
    <cellStyle name="Millares 29 4 6" xfId="16762"/>
    <cellStyle name="Millares 29 4 6 2" xfId="16763"/>
    <cellStyle name="Millares 29 4 7" xfId="16764"/>
    <cellStyle name="Millares 29 4 7 2" xfId="16765"/>
    <cellStyle name="Millares 29 4 8" xfId="16766"/>
    <cellStyle name="Millares 29 4 8 2" xfId="16767"/>
    <cellStyle name="Millares 29 4 9" xfId="16768"/>
    <cellStyle name="Millares 29 4 9 2" xfId="16769"/>
    <cellStyle name="Millares 29 5" xfId="16770"/>
    <cellStyle name="Millares 29 5 2" xfId="16771"/>
    <cellStyle name="Millares 29 6" xfId="16772"/>
    <cellStyle name="Millares 29 6 2" xfId="16773"/>
    <cellStyle name="Millares 29 7" xfId="16774"/>
    <cellStyle name="Millares 29 7 2" xfId="16775"/>
    <cellStyle name="Millares 29 8" xfId="16776"/>
    <cellStyle name="Millares 29 8 2" xfId="16777"/>
    <cellStyle name="Millares 29 9" xfId="16778"/>
    <cellStyle name="Millares 29 9 2" xfId="16779"/>
    <cellStyle name="Millares 3" xfId="16780"/>
    <cellStyle name="Millares 3 10" xfId="16781"/>
    <cellStyle name="Millares 3 10 2" xfId="16782"/>
    <cellStyle name="Millares 3 10 2 2" xfId="16783"/>
    <cellStyle name="Millares 3 10 3" xfId="16784"/>
    <cellStyle name="Millares 3 11" xfId="16785"/>
    <cellStyle name="Millares 3 11 2" xfId="16786"/>
    <cellStyle name="Millares 3 11 2 2" xfId="16787"/>
    <cellStyle name="Millares 3 11 3" xfId="16788"/>
    <cellStyle name="Millares 3 12" xfId="16789"/>
    <cellStyle name="Millares 3 12 2" xfId="16790"/>
    <cellStyle name="Millares 3 12 2 2" xfId="16791"/>
    <cellStyle name="Millares 3 12 3" xfId="16792"/>
    <cellStyle name="Millares 3 13" xfId="16793"/>
    <cellStyle name="Millares 3 13 2" xfId="16794"/>
    <cellStyle name="Millares 3 14" xfId="16795"/>
    <cellStyle name="Millares 3 14 2" xfId="16796"/>
    <cellStyle name="Millares 3 15" xfId="16797"/>
    <cellStyle name="Millares 3 15 2" xfId="16798"/>
    <cellStyle name="Millares 3 16" xfId="16799"/>
    <cellStyle name="Millares 3 16 2" xfId="16800"/>
    <cellStyle name="Millares 3 17" xfId="16801"/>
    <cellStyle name="Millares 3 17 2" xfId="16802"/>
    <cellStyle name="Millares 3 18" xfId="16803"/>
    <cellStyle name="Millares 3 18 2" xfId="16804"/>
    <cellStyle name="Millares 3 19" xfId="16805"/>
    <cellStyle name="Millares 3 19 2" xfId="16806"/>
    <cellStyle name="Millares 3 2" xfId="16807"/>
    <cellStyle name="Millares 3 2 10" xfId="16808"/>
    <cellStyle name="Millares 3 2 10 2" xfId="16809"/>
    <cellStyle name="Millares 3 2 11" xfId="16810"/>
    <cellStyle name="Millares 3 2 11 2" xfId="16811"/>
    <cellStyle name="Millares 3 2 12" xfId="16812"/>
    <cellStyle name="Millares 3 2 12 2" xfId="16813"/>
    <cellStyle name="Millares 3 2 13" xfId="16814"/>
    <cellStyle name="Millares 3 2 13 2" xfId="16815"/>
    <cellStyle name="Millares 3 2 14" xfId="16816"/>
    <cellStyle name="Millares 3 2 14 2" xfId="16817"/>
    <cellStyle name="Millares 3 2 15" xfId="16818"/>
    <cellStyle name="Millares 3 2 15 2" xfId="16819"/>
    <cellStyle name="Millares 3 2 16" xfId="16820"/>
    <cellStyle name="Millares 3 2 16 2" xfId="16821"/>
    <cellStyle name="Millares 3 2 17" xfId="16822"/>
    <cellStyle name="Millares 3 2 17 2" xfId="16823"/>
    <cellStyle name="Millares 3 2 18" xfId="16824"/>
    <cellStyle name="Millares 3 2 18 2" xfId="16825"/>
    <cellStyle name="Millares 3 2 19" xfId="16826"/>
    <cellStyle name="Millares 3 2 19 2" xfId="16827"/>
    <cellStyle name="Millares 3 2 2" xfId="16828"/>
    <cellStyle name="Millares 3 2 2 10" xfId="16829"/>
    <cellStyle name="Millares 3 2 2 10 2" xfId="16830"/>
    <cellStyle name="Millares 3 2 2 11" xfId="16831"/>
    <cellStyle name="Millares 3 2 2 11 2" xfId="16832"/>
    <cellStyle name="Millares 3 2 2 12" xfId="16833"/>
    <cellStyle name="Millares 3 2 2 12 2" xfId="16834"/>
    <cellStyle name="Millares 3 2 2 13" xfId="16835"/>
    <cellStyle name="Millares 3 2 2 13 2" xfId="16836"/>
    <cellStyle name="Millares 3 2 2 14" xfId="16837"/>
    <cellStyle name="Millares 3 2 2 14 2" xfId="16838"/>
    <cellStyle name="Millares 3 2 2 15" xfId="16839"/>
    <cellStyle name="Millares 3 2 2 15 2" xfId="16840"/>
    <cellStyle name="Millares 3 2 2 16" xfId="16841"/>
    <cellStyle name="Millares 3 2 2 16 2" xfId="16842"/>
    <cellStyle name="Millares 3 2 2 17" xfId="16843"/>
    <cellStyle name="Millares 3 2 2 17 2" xfId="16844"/>
    <cellStyle name="Millares 3 2 2 18" xfId="16845"/>
    <cellStyle name="Millares 3 2 2 18 2" xfId="16846"/>
    <cellStyle name="Millares 3 2 2 19" xfId="16847"/>
    <cellStyle name="Millares 3 2 2 19 2" xfId="16848"/>
    <cellStyle name="Millares 3 2 2 2" xfId="16849"/>
    <cellStyle name="Millares 3 2 2 2 10" xfId="16850"/>
    <cellStyle name="Millares 3 2 2 2 10 2" xfId="16851"/>
    <cellStyle name="Millares 3 2 2 2 11" xfId="16852"/>
    <cellStyle name="Millares 3 2 2 2 11 2" xfId="16853"/>
    <cellStyle name="Millares 3 2 2 2 12" xfId="16854"/>
    <cellStyle name="Millares 3 2 2 2 12 2" xfId="16855"/>
    <cellStyle name="Millares 3 2 2 2 13" xfId="16856"/>
    <cellStyle name="Millares 3 2 2 2 13 2" xfId="16857"/>
    <cellStyle name="Millares 3 2 2 2 14" xfId="16858"/>
    <cellStyle name="Millares 3 2 2 2 14 2" xfId="16859"/>
    <cellStyle name="Millares 3 2 2 2 15" xfId="16860"/>
    <cellStyle name="Millares 3 2 2 2 15 2" xfId="16861"/>
    <cellStyle name="Millares 3 2 2 2 16" xfId="16862"/>
    <cellStyle name="Millares 3 2 2 2 16 2" xfId="16863"/>
    <cellStyle name="Millares 3 2 2 2 17" xfId="16864"/>
    <cellStyle name="Millares 3 2 2 2 17 2" xfId="16865"/>
    <cellStyle name="Millares 3 2 2 2 18" xfId="16866"/>
    <cellStyle name="Millares 3 2 2 2 18 2" xfId="16867"/>
    <cellStyle name="Millares 3 2 2 2 19" xfId="16868"/>
    <cellStyle name="Millares 3 2 2 2 19 2" xfId="16869"/>
    <cellStyle name="Millares 3 2 2 2 2" xfId="16870"/>
    <cellStyle name="Millares 3 2 2 2 2 10" xfId="16871"/>
    <cellStyle name="Millares 3 2 2 2 2 10 2" xfId="16872"/>
    <cellStyle name="Millares 3 2 2 2 2 11" xfId="16873"/>
    <cellStyle name="Millares 3 2 2 2 2 11 2" xfId="16874"/>
    <cellStyle name="Millares 3 2 2 2 2 12" xfId="16875"/>
    <cellStyle name="Millares 3 2 2 2 2 12 2" xfId="16876"/>
    <cellStyle name="Millares 3 2 2 2 2 13" xfId="16877"/>
    <cellStyle name="Millares 3 2 2 2 2 2" xfId="16878"/>
    <cellStyle name="Millares 3 2 2 2 2 2 10" xfId="16879"/>
    <cellStyle name="Millares 3 2 2 2 2 2 10 2" xfId="16880"/>
    <cellStyle name="Millares 3 2 2 2 2 2 11" xfId="16881"/>
    <cellStyle name="Millares 3 2 2 2 2 2 2" xfId="16882"/>
    <cellStyle name="Millares 3 2 2 2 2 2 2 2" xfId="16883"/>
    <cellStyle name="Millares 3 2 2 2 2 2 3" xfId="16884"/>
    <cellStyle name="Millares 3 2 2 2 2 2 3 2" xfId="16885"/>
    <cellStyle name="Millares 3 2 2 2 2 2 4" xfId="16886"/>
    <cellStyle name="Millares 3 2 2 2 2 2 4 2" xfId="16887"/>
    <cellStyle name="Millares 3 2 2 2 2 2 5" xfId="16888"/>
    <cellStyle name="Millares 3 2 2 2 2 2 5 2" xfId="16889"/>
    <cellStyle name="Millares 3 2 2 2 2 2 6" xfId="16890"/>
    <cellStyle name="Millares 3 2 2 2 2 2 6 2" xfId="16891"/>
    <cellStyle name="Millares 3 2 2 2 2 2 7" xfId="16892"/>
    <cellStyle name="Millares 3 2 2 2 2 2 7 2" xfId="16893"/>
    <cellStyle name="Millares 3 2 2 2 2 2 8" xfId="16894"/>
    <cellStyle name="Millares 3 2 2 2 2 2 8 2" xfId="16895"/>
    <cellStyle name="Millares 3 2 2 2 2 2 9" xfId="16896"/>
    <cellStyle name="Millares 3 2 2 2 2 2 9 2" xfId="16897"/>
    <cellStyle name="Millares 3 2 2 2 2 3" xfId="16898"/>
    <cellStyle name="Millares 3 2 2 2 2 3 10" xfId="16899"/>
    <cellStyle name="Millares 3 2 2 2 2 3 10 2" xfId="16900"/>
    <cellStyle name="Millares 3 2 2 2 2 3 11" xfId="16901"/>
    <cellStyle name="Millares 3 2 2 2 2 3 2" xfId="16902"/>
    <cellStyle name="Millares 3 2 2 2 2 3 2 2" xfId="16903"/>
    <cellStyle name="Millares 3 2 2 2 2 3 3" xfId="16904"/>
    <cellStyle name="Millares 3 2 2 2 2 3 3 2" xfId="16905"/>
    <cellStyle name="Millares 3 2 2 2 2 3 4" xfId="16906"/>
    <cellStyle name="Millares 3 2 2 2 2 3 4 2" xfId="16907"/>
    <cellStyle name="Millares 3 2 2 2 2 3 5" xfId="16908"/>
    <cellStyle name="Millares 3 2 2 2 2 3 5 2" xfId="16909"/>
    <cellStyle name="Millares 3 2 2 2 2 3 6" xfId="16910"/>
    <cellStyle name="Millares 3 2 2 2 2 3 6 2" xfId="16911"/>
    <cellStyle name="Millares 3 2 2 2 2 3 7" xfId="16912"/>
    <cellStyle name="Millares 3 2 2 2 2 3 7 2" xfId="16913"/>
    <cellStyle name="Millares 3 2 2 2 2 3 8" xfId="16914"/>
    <cellStyle name="Millares 3 2 2 2 2 3 8 2" xfId="16915"/>
    <cellStyle name="Millares 3 2 2 2 2 3 9" xfId="16916"/>
    <cellStyle name="Millares 3 2 2 2 2 3 9 2" xfId="16917"/>
    <cellStyle name="Millares 3 2 2 2 2 4" xfId="16918"/>
    <cellStyle name="Millares 3 2 2 2 2 4 2" xfId="16919"/>
    <cellStyle name="Millares 3 2 2 2 2 5" xfId="16920"/>
    <cellStyle name="Millares 3 2 2 2 2 5 2" xfId="16921"/>
    <cellStyle name="Millares 3 2 2 2 2 6" xfId="16922"/>
    <cellStyle name="Millares 3 2 2 2 2 6 2" xfId="16923"/>
    <cellStyle name="Millares 3 2 2 2 2 7" xfId="16924"/>
    <cellStyle name="Millares 3 2 2 2 2 7 2" xfId="16925"/>
    <cellStyle name="Millares 3 2 2 2 2 8" xfId="16926"/>
    <cellStyle name="Millares 3 2 2 2 2 8 2" xfId="16927"/>
    <cellStyle name="Millares 3 2 2 2 2 9" xfId="16928"/>
    <cellStyle name="Millares 3 2 2 2 2 9 2" xfId="16929"/>
    <cellStyle name="Millares 3 2 2 2 20" xfId="16930"/>
    <cellStyle name="Millares 3 2 2 2 20 2" xfId="16931"/>
    <cellStyle name="Millares 3 2 2 2 21" xfId="16932"/>
    <cellStyle name="Millares 3 2 2 2 21 2" xfId="16933"/>
    <cellStyle name="Millares 3 2 2 2 22" xfId="16934"/>
    <cellStyle name="Millares 3 2 2 2 22 2" xfId="16935"/>
    <cellStyle name="Millares 3 2 2 2 23" xfId="16936"/>
    <cellStyle name="Millares 3 2 2 2 3" xfId="16937"/>
    <cellStyle name="Millares 3 2 2 2 3 10" xfId="16938"/>
    <cellStyle name="Millares 3 2 2 2 3 10 2" xfId="16939"/>
    <cellStyle name="Millares 3 2 2 2 3 11" xfId="16940"/>
    <cellStyle name="Millares 3 2 2 2 3 2" xfId="16941"/>
    <cellStyle name="Millares 3 2 2 2 3 2 2" xfId="16942"/>
    <cellStyle name="Millares 3 2 2 2 3 3" xfId="16943"/>
    <cellStyle name="Millares 3 2 2 2 3 3 2" xfId="16944"/>
    <cellStyle name="Millares 3 2 2 2 3 4" xfId="16945"/>
    <cellStyle name="Millares 3 2 2 2 3 4 2" xfId="16946"/>
    <cellStyle name="Millares 3 2 2 2 3 5" xfId="16947"/>
    <cellStyle name="Millares 3 2 2 2 3 5 2" xfId="16948"/>
    <cellStyle name="Millares 3 2 2 2 3 6" xfId="16949"/>
    <cellStyle name="Millares 3 2 2 2 3 6 2" xfId="16950"/>
    <cellStyle name="Millares 3 2 2 2 3 7" xfId="16951"/>
    <cellStyle name="Millares 3 2 2 2 3 7 2" xfId="16952"/>
    <cellStyle name="Millares 3 2 2 2 3 8" xfId="16953"/>
    <cellStyle name="Millares 3 2 2 2 3 8 2" xfId="16954"/>
    <cellStyle name="Millares 3 2 2 2 3 9" xfId="16955"/>
    <cellStyle name="Millares 3 2 2 2 3 9 2" xfId="16956"/>
    <cellStyle name="Millares 3 2 2 2 4" xfId="16957"/>
    <cellStyle name="Millares 3 2 2 2 4 10" xfId="16958"/>
    <cellStyle name="Millares 3 2 2 2 4 10 2" xfId="16959"/>
    <cellStyle name="Millares 3 2 2 2 4 11" xfId="16960"/>
    <cellStyle name="Millares 3 2 2 2 4 2" xfId="16961"/>
    <cellStyle name="Millares 3 2 2 2 4 2 2" xfId="16962"/>
    <cellStyle name="Millares 3 2 2 2 4 3" xfId="16963"/>
    <cellStyle name="Millares 3 2 2 2 4 3 2" xfId="16964"/>
    <cellStyle name="Millares 3 2 2 2 4 4" xfId="16965"/>
    <cellStyle name="Millares 3 2 2 2 4 4 2" xfId="16966"/>
    <cellStyle name="Millares 3 2 2 2 4 5" xfId="16967"/>
    <cellStyle name="Millares 3 2 2 2 4 5 2" xfId="16968"/>
    <cellStyle name="Millares 3 2 2 2 4 6" xfId="16969"/>
    <cellStyle name="Millares 3 2 2 2 4 6 2" xfId="16970"/>
    <cellStyle name="Millares 3 2 2 2 4 7" xfId="16971"/>
    <cellStyle name="Millares 3 2 2 2 4 7 2" xfId="16972"/>
    <cellStyle name="Millares 3 2 2 2 4 8" xfId="16973"/>
    <cellStyle name="Millares 3 2 2 2 4 8 2" xfId="16974"/>
    <cellStyle name="Millares 3 2 2 2 4 9" xfId="16975"/>
    <cellStyle name="Millares 3 2 2 2 4 9 2" xfId="16976"/>
    <cellStyle name="Millares 3 2 2 2 5" xfId="16977"/>
    <cellStyle name="Millares 3 2 2 2 5 2" xfId="16978"/>
    <cellStyle name="Millares 3 2 2 2 6" xfId="16979"/>
    <cellStyle name="Millares 3 2 2 2 6 2" xfId="16980"/>
    <cellStyle name="Millares 3 2 2 2 7" xfId="16981"/>
    <cellStyle name="Millares 3 2 2 2 7 2" xfId="16982"/>
    <cellStyle name="Millares 3 2 2 2 8" xfId="16983"/>
    <cellStyle name="Millares 3 2 2 2 8 2" xfId="16984"/>
    <cellStyle name="Millares 3 2 2 2 9" xfId="16985"/>
    <cellStyle name="Millares 3 2 2 2 9 2" xfId="16986"/>
    <cellStyle name="Millares 3 2 2 20" xfId="16987"/>
    <cellStyle name="Millares 3 2 2 20 2" xfId="16988"/>
    <cellStyle name="Millares 3 2 2 21" xfId="16989"/>
    <cellStyle name="Millares 3 2 2 21 2" xfId="16990"/>
    <cellStyle name="Millares 3 2 2 22" xfId="16991"/>
    <cellStyle name="Millares 3 2 2 22 2" xfId="16992"/>
    <cellStyle name="Millares 3 2 2 23" xfId="16993"/>
    <cellStyle name="Millares 3 2 2 23 2" xfId="16994"/>
    <cellStyle name="Millares 3 2 2 24" xfId="16995"/>
    <cellStyle name="Millares 3 2 2 24 2" xfId="16996"/>
    <cellStyle name="Millares 3 2 2 25" xfId="16997"/>
    <cellStyle name="Millares 3 2 2 3" xfId="16998"/>
    <cellStyle name="Millares 3 2 2 3 10" xfId="16999"/>
    <cellStyle name="Millares 3 2 2 3 10 2" xfId="17000"/>
    <cellStyle name="Millares 3 2 2 3 11" xfId="17001"/>
    <cellStyle name="Millares 3 2 2 3 11 2" xfId="17002"/>
    <cellStyle name="Millares 3 2 2 3 12" xfId="17003"/>
    <cellStyle name="Millares 3 2 2 3 12 2" xfId="17004"/>
    <cellStyle name="Millares 3 2 2 3 13" xfId="17005"/>
    <cellStyle name="Millares 3 2 2 3 13 2" xfId="17006"/>
    <cellStyle name="Millares 3 2 2 3 14" xfId="17007"/>
    <cellStyle name="Millares 3 2 2 3 14 2" xfId="17008"/>
    <cellStyle name="Millares 3 2 2 3 15" xfId="17009"/>
    <cellStyle name="Millares 3 2 2 3 15 2" xfId="17010"/>
    <cellStyle name="Millares 3 2 2 3 16" xfId="17011"/>
    <cellStyle name="Millares 3 2 2 3 16 2" xfId="17012"/>
    <cellStyle name="Millares 3 2 2 3 17" xfId="17013"/>
    <cellStyle name="Millares 3 2 2 3 17 2" xfId="17014"/>
    <cellStyle name="Millares 3 2 2 3 18" xfId="17015"/>
    <cellStyle name="Millares 3 2 2 3 18 2" xfId="17016"/>
    <cellStyle name="Millares 3 2 2 3 19" xfId="17017"/>
    <cellStyle name="Millares 3 2 2 3 19 2" xfId="17018"/>
    <cellStyle name="Millares 3 2 2 3 2" xfId="17019"/>
    <cellStyle name="Millares 3 2 2 3 2 10" xfId="17020"/>
    <cellStyle name="Millares 3 2 2 3 2 10 2" xfId="17021"/>
    <cellStyle name="Millares 3 2 2 3 2 11" xfId="17022"/>
    <cellStyle name="Millares 3 2 2 3 2 11 2" xfId="17023"/>
    <cellStyle name="Millares 3 2 2 3 2 12" xfId="17024"/>
    <cellStyle name="Millares 3 2 2 3 2 12 2" xfId="17025"/>
    <cellStyle name="Millares 3 2 2 3 2 13" xfId="17026"/>
    <cellStyle name="Millares 3 2 2 3 2 2" xfId="17027"/>
    <cellStyle name="Millares 3 2 2 3 2 2 10" xfId="17028"/>
    <cellStyle name="Millares 3 2 2 3 2 2 10 2" xfId="17029"/>
    <cellStyle name="Millares 3 2 2 3 2 2 11" xfId="17030"/>
    <cellStyle name="Millares 3 2 2 3 2 2 2" xfId="17031"/>
    <cellStyle name="Millares 3 2 2 3 2 2 2 2" xfId="17032"/>
    <cellStyle name="Millares 3 2 2 3 2 2 3" xfId="17033"/>
    <cellStyle name="Millares 3 2 2 3 2 2 3 2" xfId="17034"/>
    <cellStyle name="Millares 3 2 2 3 2 2 4" xfId="17035"/>
    <cellStyle name="Millares 3 2 2 3 2 2 4 2" xfId="17036"/>
    <cellStyle name="Millares 3 2 2 3 2 2 5" xfId="17037"/>
    <cellStyle name="Millares 3 2 2 3 2 2 5 2" xfId="17038"/>
    <cellStyle name="Millares 3 2 2 3 2 2 6" xfId="17039"/>
    <cellStyle name="Millares 3 2 2 3 2 2 6 2" xfId="17040"/>
    <cellStyle name="Millares 3 2 2 3 2 2 7" xfId="17041"/>
    <cellStyle name="Millares 3 2 2 3 2 2 7 2" xfId="17042"/>
    <cellStyle name="Millares 3 2 2 3 2 2 8" xfId="17043"/>
    <cellStyle name="Millares 3 2 2 3 2 2 8 2" xfId="17044"/>
    <cellStyle name="Millares 3 2 2 3 2 2 9" xfId="17045"/>
    <cellStyle name="Millares 3 2 2 3 2 2 9 2" xfId="17046"/>
    <cellStyle name="Millares 3 2 2 3 2 3" xfId="17047"/>
    <cellStyle name="Millares 3 2 2 3 2 3 10" xfId="17048"/>
    <cellStyle name="Millares 3 2 2 3 2 3 10 2" xfId="17049"/>
    <cellStyle name="Millares 3 2 2 3 2 3 11" xfId="17050"/>
    <cellStyle name="Millares 3 2 2 3 2 3 2" xfId="17051"/>
    <cellStyle name="Millares 3 2 2 3 2 3 2 2" xfId="17052"/>
    <cellStyle name="Millares 3 2 2 3 2 3 3" xfId="17053"/>
    <cellStyle name="Millares 3 2 2 3 2 3 3 2" xfId="17054"/>
    <cellStyle name="Millares 3 2 2 3 2 3 4" xfId="17055"/>
    <cellStyle name="Millares 3 2 2 3 2 3 4 2" xfId="17056"/>
    <cellStyle name="Millares 3 2 2 3 2 3 5" xfId="17057"/>
    <cellStyle name="Millares 3 2 2 3 2 3 5 2" xfId="17058"/>
    <cellStyle name="Millares 3 2 2 3 2 3 6" xfId="17059"/>
    <cellStyle name="Millares 3 2 2 3 2 3 6 2" xfId="17060"/>
    <cellStyle name="Millares 3 2 2 3 2 3 7" xfId="17061"/>
    <cellStyle name="Millares 3 2 2 3 2 3 7 2" xfId="17062"/>
    <cellStyle name="Millares 3 2 2 3 2 3 8" xfId="17063"/>
    <cellStyle name="Millares 3 2 2 3 2 3 8 2" xfId="17064"/>
    <cellStyle name="Millares 3 2 2 3 2 3 9" xfId="17065"/>
    <cellStyle name="Millares 3 2 2 3 2 3 9 2" xfId="17066"/>
    <cellStyle name="Millares 3 2 2 3 2 4" xfId="17067"/>
    <cellStyle name="Millares 3 2 2 3 2 4 2" xfId="17068"/>
    <cellStyle name="Millares 3 2 2 3 2 5" xfId="17069"/>
    <cellStyle name="Millares 3 2 2 3 2 5 2" xfId="17070"/>
    <cellStyle name="Millares 3 2 2 3 2 6" xfId="17071"/>
    <cellStyle name="Millares 3 2 2 3 2 6 2" xfId="17072"/>
    <cellStyle name="Millares 3 2 2 3 2 7" xfId="17073"/>
    <cellStyle name="Millares 3 2 2 3 2 7 2" xfId="17074"/>
    <cellStyle name="Millares 3 2 2 3 2 8" xfId="17075"/>
    <cellStyle name="Millares 3 2 2 3 2 8 2" xfId="17076"/>
    <cellStyle name="Millares 3 2 2 3 2 9" xfId="17077"/>
    <cellStyle name="Millares 3 2 2 3 2 9 2" xfId="17078"/>
    <cellStyle name="Millares 3 2 2 3 20" xfId="17079"/>
    <cellStyle name="Millares 3 2 2 3 20 2" xfId="17080"/>
    <cellStyle name="Millares 3 2 2 3 21" xfId="17081"/>
    <cellStyle name="Millares 3 2 2 3 21 2" xfId="17082"/>
    <cellStyle name="Millares 3 2 2 3 22" xfId="17083"/>
    <cellStyle name="Millares 3 2 2 3 22 2" xfId="17084"/>
    <cellStyle name="Millares 3 2 2 3 23" xfId="17085"/>
    <cellStyle name="Millares 3 2 2 3 3" xfId="17086"/>
    <cellStyle name="Millares 3 2 2 3 3 10" xfId="17087"/>
    <cellStyle name="Millares 3 2 2 3 3 10 2" xfId="17088"/>
    <cellStyle name="Millares 3 2 2 3 3 11" xfId="17089"/>
    <cellStyle name="Millares 3 2 2 3 3 2" xfId="17090"/>
    <cellStyle name="Millares 3 2 2 3 3 2 2" xfId="17091"/>
    <cellStyle name="Millares 3 2 2 3 3 3" xfId="17092"/>
    <cellStyle name="Millares 3 2 2 3 3 3 2" xfId="17093"/>
    <cellStyle name="Millares 3 2 2 3 3 4" xfId="17094"/>
    <cellStyle name="Millares 3 2 2 3 3 4 2" xfId="17095"/>
    <cellStyle name="Millares 3 2 2 3 3 5" xfId="17096"/>
    <cellStyle name="Millares 3 2 2 3 3 5 2" xfId="17097"/>
    <cellStyle name="Millares 3 2 2 3 3 6" xfId="17098"/>
    <cellStyle name="Millares 3 2 2 3 3 6 2" xfId="17099"/>
    <cellStyle name="Millares 3 2 2 3 3 7" xfId="17100"/>
    <cellStyle name="Millares 3 2 2 3 3 7 2" xfId="17101"/>
    <cellStyle name="Millares 3 2 2 3 3 8" xfId="17102"/>
    <cellStyle name="Millares 3 2 2 3 3 8 2" xfId="17103"/>
    <cellStyle name="Millares 3 2 2 3 3 9" xfId="17104"/>
    <cellStyle name="Millares 3 2 2 3 3 9 2" xfId="17105"/>
    <cellStyle name="Millares 3 2 2 3 4" xfId="17106"/>
    <cellStyle name="Millares 3 2 2 3 4 10" xfId="17107"/>
    <cellStyle name="Millares 3 2 2 3 4 10 2" xfId="17108"/>
    <cellStyle name="Millares 3 2 2 3 4 11" xfId="17109"/>
    <cellStyle name="Millares 3 2 2 3 4 2" xfId="17110"/>
    <cellStyle name="Millares 3 2 2 3 4 2 2" xfId="17111"/>
    <cellStyle name="Millares 3 2 2 3 4 3" xfId="17112"/>
    <cellStyle name="Millares 3 2 2 3 4 3 2" xfId="17113"/>
    <cellStyle name="Millares 3 2 2 3 4 4" xfId="17114"/>
    <cellStyle name="Millares 3 2 2 3 4 4 2" xfId="17115"/>
    <cellStyle name="Millares 3 2 2 3 4 5" xfId="17116"/>
    <cellStyle name="Millares 3 2 2 3 4 5 2" xfId="17117"/>
    <cellStyle name="Millares 3 2 2 3 4 6" xfId="17118"/>
    <cellStyle name="Millares 3 2 2 3 4 6 2" xfId="17119"/>
    <cellStyle name="Millares 3 2 2 3 4 7" xfId="17120"/>
    <cellStyle name="Millares 3 2 2 3 4 7 2" xfId="17121"/>
    <cellStyle name="Millares 3 2 2 3 4 8" xfId="17122"/>
    <cellStyle name="Millares 3 2 2 3 4 8 2" xfId="17123"/>
    <cellStyle name="Millares 3 2 2 3 4 9" xfId="17124"/>
    <cellStyle name="Millares 3 2 2 3 4 9 2" xfId="17125"/>
    <cellStyle name="Millares 3 2 2 3 5" xfId="17126"/>
    <cellStyle name="Millares 3 2 2 3 5 2" xfId="17127"/>
    <cellStyle name="Millares 3 2 2 3 6" xfId="17128"/>
    <cellStyle name="Millares 3 2 2 3 6 2" xfId="17129"/>
    <cellStyle name="Millares 3 2 2 3 7" xfId="17130"/>
    <cellStyle name="Millares 3 2 2 3 7 2" xfId="17131"/>
    <cellStyle name="Millares 3 2 2 3 8" xfId="17132"/>
    <cellStyle name="Millares 3 2 2 3 8 2" xfId="17133"/>
    <cellStyle name="Millares 3 2 2 3 9" xfId="17134"/>
    <cellStyle name="Millares 3 2 2 3 9 2" xfId="17135"/>
    <cellStyle name="Millares 3 2 2 4" xfId="17136"/>
    <cellStyle name="Millares 3 2 2 4 10" xfId="17137"/>
    <cellStyle name="Millares 3 2 2 4 10 2" xfId="17138"/>
    <cellStyle name="Millares 3 2 2 4 11" xfId="17139"/>
    <cellStyle name="Millares 3 2 2 4 11 2" xfId="17140"/>
    <cellStyle name="Millares 3 2 2 4 12" xfId="17141"/>
    <cellStyle name="Millares 3 2 2 4 12 2" xfId="17142"/>
    <cellStyle name="Millares 3 2 2 4 13" xfId="17143"/>
    <cellStyle name="Millares 3 2 2 4 2" xfId="17144"/>
    <cellStyle name="Millares 3 2 2 4 2 10" xfId="17145"/>
    <cellStyle name="Millares 3 2 2 4 2 10 2" xfId="17146"/>
    <cellStyle name="Millares 3 2 2 4 2 11" xfId="17147"/>
    <cellStyle name="Millares 3 2 2 4 2 2" xfId="17148"/>
    <cellStyle name="Millares 3 2 2 4 2 2 2" xfId="17149"/>
    <cellStyle name="Millares 3 2 2 4 2 3" xfId="17150"/>
    <cellStyle name="Millares 3 2 2 4 2 3 2" xfId="17151"/>
    <cellStyle name="Millares 3 2 2 4 2 4" xfId="17152"/>
    <cellStyle name="Millares 3 2 2 4 2 4 2" xfId="17153"/>
    <cellStyle name="Millares 3 2 2 4 2 5" xfId="17154"/>
    <cellStyle name="Millares 3 2 2 4 2 5 2" xfId="17155"/>
    <cellStyle name="Millares 3 2 2 4 2 6" xfId="17156"/>
    <cellStyle name="Millares 3 2 2 4 2 6 2" xfId="17157"/>
    <cellStyle name="Millares 3 2 2 4 2 7" xfId="17158"/>
    <cellStyle name="Millares 3 2 2 4 2 7 2" xfId="17159"/>
    <cellStyle name="Millares 3 2 2 4 2 8" xfId="17160"/>
    <cellStyle name="Millares 3 2 2 4 2 8 2" xfId="17161"/>
    <cellStyle name="Millares 3 2 2 4 2 9" xfId="17162"/>
    <cellStyle name="Millares 3 2 2 4 2 9 2" xfId="17163"/>
    <cellStyle name="Millares 3 2 2 4 3" xfId="17164"/>
    <cellStyle name="Millares 3 2 2 4 3 10" xfId="17165"/>
    <cellStyle name="Millares 3 2 2 4 3 10 2" xfId="17166"/>
    <cellStyle name="Millares 3 2 2 4 3 11" xfId="17167"/>
    <cellStyle name="Millares 3 2 2 4 3 2" xfId="17168"/>
    <cellStyle name="Millares 3 2 2 4 3 2 2" xfId="17169"/>
    <cellStyle name="Millares 3 2 2 4 3 3" xfId="17170"/>
    <cellStyle name="Millares 3 2 2 4 3 3 2" xfId="17171"/>
    <cellStyle name="Millares 3 2 2 4 3 4" xfId="17172"/>
    <cellStyle name="Millares 3 2 2 4 3 4 2" xfId="17173"/>
    <cellStyle name="Millares 3 2 2 4 3 5" xfId="17174"/>
    <cellStyle name="Millares 3 2 2 4 3 5 2" xfId="17175"/>
    <cellStyle name="Millares 3 2 2 4 3 6" xfId="17176"/>
    <cellStyle name="Millares 3 2 2 4 3 6 2" xfId="17177"/>
    <cellStyle name="Millares 3 2 2 4 3 7" xfId="17178"/>
    <cellStyle name="Millares 3 2 2 4 3 7 2" xfId="17179"/>
    <cellStyle name="Millares 3 2 2 4 3 8" xfId="17180"/>
    <cellStyle name="Millares 3 2 2 4 3 8 2" xfId="17181"/>
    <cellStyle name="Millares 3 2 2 4 3 9" xfId="17182"/>
    <cellStyle name="Millares 3 2 2 4 3 9 2" xfId="17183"/>
    <cellStyle name="Millares 3 2 2 4 4" xfId="17184"/>
    <cellStyle name="Millares 3 2 2 4 4 2" xfId="17185"/>
    <cellStyle name="Millares 3 2 2 4 5" xfId="17186"/>
    <cellStyle name="Millares 3 2 2 4 5 2" xfId="17187"/>
    <cellStyle name="Millares 3 2 2 4 6" xfId="17188"/>
    <cellStyle name="Millares 3 2 2 4 6 2" xfId="17189"/>
    <cellStyle name="Millares 3 2 2 4 7" xfId="17190"/>
    <cellStyle name="Millares 3 2 2 4 7 2" xfId="17191"/>
    <cellStyle name="Millares 3 2 2 4 8" xfId="17192"/>
    <cellStyle name="Millares 3 2 2 4 8 2" xfId="17193"/>
    <cellStyle name="Millares 3 2 2 4 9" xfId="17194"/>
    <cellStyle name="Millares 3 2 2 4 9 2" xfId="17195"/>
    <cellStyle name="Millares 3 2 2 5" xfId="17196"/>
    <cellStyle name="Millares 3 2 2 5 10" xfId="17197"/>
    <cellStyle name="Millares 3 2 2 5 10 2" xfId="17198"/>
    <cellStyle name="Millares 3 2 2 5 11" xfId="17199"/>
    <cellStyle name="Millares 3 2 2 5 2" xfId="17200"/>
    <cellStyle name="Millares 3 2 2 5 2 2" xfId="17201"/>
    <cellStyle name="Millares 3 2 2 5 3" xfId="17202"/>
    <cellStyle name="Millares 3 2 2 5 3 2" xfId="17203"/>
    <cellStyle name="Millares 3 2 2 5 4" xfId="17204"/>
    <cellStyle name="Millares 3 2 2 5 4 2" xfId="17205"/>
    <cellStyle name="Millares 3 2 2 5 5" xfId="17206"/>
    <cellStyle name="Millares 3 2 2 5 5 2" xfId="17207"/>
    <cellStyle name="Millares 3 2 2 5 6" xfId="17208"/>
    <cellStyle name="Millares 3 2 2 5 6 2" xfId="17209"/>
    <cellStyle name="Millares 3 2 2 5 7" xfId="17210"/>
    <cellStyle name="Millares 3 2 2 5 7 2" xfId="17211"/>
    <cellStyle name="Millares 3 2 2 5 8" xfId="17212"/>
    <cellStyle name="Millares 3 2 2 5 8 2" xfId="17213"/>
    <cellStyle name="Millares 3 2 2 5 9" xfId="17214"/>
    <cellStyle name="Millares 3 2 2 5 9 2" xfId="17215"/>
    <cellStyle name="Millares 3 2 2 6" xfId="17216"/>
    <cellStyle name="Millares 3 2 2 6 10" xfId="17217"/>
    <cellStyle name="Millares 3 2 2 6 10 2" xfId="17218"/>
    <cellStyle name="Millares 3 2 2 6 11" xfId="17219"/>
    <cellStyle name="Millares 3 2 2 6 2" xfId="17220"/>
    <cellStyle name="Millares 3 2 2 6 2 2" xfId="17221"/>
    <cellStyle name="Millares 3 2 2 6 3" xfId="17222"/>
    <cellStyle name="Millares 3 2 2 6 3 2" xfId="17223"/>
    <cellStyle name="Millares 3 2 2 6 4" xfId="17224"/>
    <cellStyle name="Millares 3 2 2 6 4 2" xfId="17225"/>
    <cellStyle name="Millares 3 2 2 6 5" xfId="17226"/>
    <cellStyle name="Millares 3 2 2 6 5 2" xfId="17227"/>
    <cellStyle name="Millares 3 2 2 6 6" xfId="17228"/>
    <cellStyle name="Millares 3 2 2 6 6 2" xfId="17229"/>
    <cellStyle name="Millares 3 2 2 6 7" xfId="17230"/>
    <cellStyle name="Millares 3 2 2 6 7 2" xfId="17231"/>
    <cellStyle name="Millares 3 2 2 6 8" xfId="17232"/>
    <cellStyle name="Millares 3 2 2 6 8 2" xfId="17233"/>
    <cellStyle name="Millares 3 2 2 6 9" xfId="17234"/>
    <cellStyle name="Millares 3 2 2 6 9 2" xfId="17235"/>
    <cellStyle name="Millares 3 2 2 7" xfId="17236"/>
    <cellStyle name="Millares 3 2 2 7 2" xfId="17237"/>
    <cellStyle name="Millares 3 2 2 8" xfId="17238"/>
    <cellStyle name="Millares 3 2 2 8 2" xfId="17239"/>
    <cellStyle name="Millares 3 2 2 9" xfId="17240"/>
    <cellStyle name="Millares 3 2 2 9 2" xfId="17241"/>
    <cellStyle name="Millares 3 2 20" xfId="17242"/>
    <cellStyle name="Millares 3 2 20 2" xfId="17243"/>
    <cellStyle name="Millares 3 2 21" xfId="17244"/>
    <cellStyle name="Millares 3 2 21 2" xfId="17245"/>
    <cellStyle name="Millares 3 2 22" xfId="17246"/>
    <cellStyle name="Millares 3 2 22 2" xfId="17247"/>
    <cellStyle name="Millares 3 2 23" xfId="17248"/>
    <cellStyle name="Millares 3 2 23 2" xfId="17249"/>
    <cellStyle name="Millares 3 2 24" xfId="17250"/>
    <cellStyle name="Millares 3 2 24 2" xfId="17251"/>
    <cellStyle name="Millares 3 2 25" xfId="17252"/>
    <cellStyle name="Millares 3 2 25 2" xfId="17253"/>
    <cellStyle name="Millares 3 2 26" xfId="17254"/>
    <cellStyle name="Millares 3 2 3" xfId="17255"/>
    <cellStyle name="Millares 3 2 3 10" xfId="17256"/>
    <cellStyle name="Millares 3 2 3 10 2" xfId="17257"/>
    <cellStyle name="Millares 3 2 3 11" xfId="17258"/>
    <cellStyle name="Millares 3 2 3 11 2" xfId="17259"/>
    <cellStyle name="Millares 3 2 3 12" xfId="17260"/>
    <cellStyle name="Millares 3 2 3 12 2" xfId="17261"/>
    <cellStyle name="Millares 3 2 3 13" xfId="17262"/>
    <cellStyle name="Millares 3 2 3 13 2" xfId="17263"/>
    <cellStyle name="Millares 3 2 3 14" xfId="17264"/>
    <cellStyle name="Millares 3 2 3 14 2" xfId="17265"/>
    <cellStyle name="Millares 3 2 3 15" xfId="17266"/>
    <cellStyle name="Millares 3 2 3 15 2" xfId="17267"/>
    <cellStyle name="Millares 3 2 3 16" xfId="17268"/>
    <cellStyle name="Millares 3 2 3 16 2" xfId="17269"/>
    <cellStyle name="Millares 3 2 3 17" xfId="17270"/>
    <cellStyle name="Millares 3 2 3 17 2" xfId="17271"/>
    <cellStyle name="Millares 3 2 3 18" xfId="17272"/>
    <cellStyle name="Millares 3 2 3 18 2" xfId="17273"/>
    <cellStyle name="Millares 3 2 3 19" xfId="17274"/>
    <cellStyle name="Millares 3 2 3 19 2" xfId="17275"/>
    <cellStyle name="Millares 3 2 3 2" xfId="17276"/>
    <cellStyle name="Millares 3 2 3 2 10" xfId="17277"/>
    <cellStyle name="Millares 3 2 3 2 10 2" xfId="17278"/>
    <cellStyle name="Millares 3 2 3 2 11" xfId="17279"/>
    <cellStyle name="Millares 3 2 3 2 11 2" xfId="17280"/>
    <cellStyle name="Millares 3 2 3 2 12" xfId="17281"/>
    <cellStyle name="Millares 3 2 3 2 12 2" xfId="17282"/>
    <cellStyle name="Millares 3 2 3 2 13" xfId="17283"/>
    <cellStyle name="Millares 3 2 3 2 2" xfId="17284"/>
    <cellStyle name="Millares 3 2 3 2 2 10" xfId="17285"/>
    <cellStyle name="Millares 3 2 3 2 2 10 2" xfId="17286"/>
    <cellStyle name="Millares 3 2 3 2 2 11" xfId="17287"/>
    <cellStyle name="Millares 3 2 3 2 2 2" xfId="17288"/>
    <cellStyle name="Millares 3 2 3 2 2 2 2" xfId="17289"/>
    <cellStyle name="Millares 3 2 3 2 2 3" xfId="17290"/>
    <cellStyle name="Millares 3 2 3 2 2 3 2" xfId="17291"/>
    <cellStyle name="Millares 3 2 3 2 2 4" xfId="17292"/>
    <cellStyle name="Millares 3 2 3 2 2 4 2" xfId="17293"/>
    <cellStyle name="Millares 3 2 3 2 2 5" xfId="17294"/>
    <cellStyle name="Millares 3 2 3 2 2 5 2" xfId="17295"/>
    <cellStyle name="Millares 3 2 3 2 2 6" xfId="17296"/>
    <cellStyle name="Millares 3 2 3 2 2 6 2" xfId="17297"/>
    <cellStyle name="Millares 3 2 3 2 2 7" xfId="17298"/>
    <cellStyle name="Millares 3 2 3 2 2 7 2" xfId="17299"/>
    <cellStyle name="Millares 3 2 3 2 2 8" xfId="17300"/>
    <cellStyle name="Millares 3 2 3 2 2 8 2" xfId="17301"/>
    <cellStyle name="Millares 3 2 3 2 2 9" xfId="17302"/>
    <cellStyle name="Millares 3 2 3 2 2 9 2" xfId="17303"/>
    <cellStyle name="Millares 3 2 3 2 3" xfId="17304"/>
    <cellStyle name="Millares 3 2 3 2 3 10" xfId="17305"/>
    <cellStyle name="Millares 3 2 3 2 3 10 2" xfId="17306"/>
    <cellStyle name="Millares 3 2 3 2 3 11" xfId="17307"/>
    <cellStyle name="Millares 3 2 3 2 3 2" xfId="17308"/>
    <cellStyle name="Millares 3 2 3 2 3 2 2" xfId="17309"/>
    <cellStyle name="Millares 3 2 3 2 3 3" xfId="17310"/>
    <cellStyle name="Millares 3 2 3 2 3 3 2" xfId="17311"/>
    <cellStyle name="Millares 3 2 3 2 3 4" xfId="17312"/>
    <cellStyle name="Millares 3 2 3 2 3 4 2" xfId="17313"/>
    <cellStyle name="Millares 3 2 3 2 3 5" xfId="17314"/>
    <cellStyle name="Millares 3 2 3 2 3 5 2" xfId="17315"/>
    <cellStyle name="Millares 3 2 3 2 3 6" xfId="17316"/>
    <cellStyle name="Millares 3 2 3 2 3 6 2" xfId="17317"/>
    <cellStyle name="Millares 3 2 3 2 3 7" xfId="17318"/>
    <cellStyle name="Millares 3 2 3 2 3 7 2" xfId="17319"/>
    <cellStyle name="Millares 3 2 3 2 3 8" xfId="17320"/>
    <cellStyle name="Millares 3 2 3 2 3 8 2" xfId="17321"/>
    <cellStyle name="Millares 3 2 3 2 3 9" xfId="17322"/>
    <cellStyle name="Millares 3 2 3 2 3 9 2" xfId="17323"/>
    <cellStyle name="Millares 3 2 3 2 4" xfId="17324"/>
    <cellStyle name="Millares 3 2 3 2 4 2" xfId="17325"/>
    <cellStyle name="Millares 3 2 3 2 5" xfId="17326"/>
    <cellStyle name="Millares 3 2 3 2 5 2" xfId="17327"/>
    <cellStyle name="Millares 3 2 3 2 6" xfId="17328"/>
    <cellStyle name="Millares 3 2 3 2 6 2" xfId="17329"/>
    <cellStyle name="Millares 3 2 3 2 7" xfId="17330"/>
    <cellStyle name="Millares 3 2 3 2 7 2" xfId="17331"/>
    <cellStyle name="Millares 3 2 3 2 8" xfId="17332"/>
    <cellStyle name="Millares 3 2 3 2 8 2" xfId="17333"/>
    <cellStyle name="Millares 3 2 3 2 9" xfId="17334"/>
    <cellStyle name="Millares 3 2 3 2 9 2" xfId="17335"/>
    <cellStyle name="Millares 3 2 3 20" xfId="17336"/>
    <cellStyle name="Millares 3 2 3 20 2" xfId="17337"/>
    <cellStyle name="Millares 3 2 3 21" xfId="17338"/>
    <cellStyle name="Millares 3 2 3 21 2" xfId="17339"/>
    <cellStyle name="Millares 3 2 3 22" xfId="17340"/>
    <cellStyle name="Millares 3 2 3 22 2" xfId="17341"/>
    <cellStyle name="Millares 3 2 3 23" xfId="17342"/>
    <cellStyle name="Millares 3 2 3 3" xfId="17343"/>
    <cellStyle name="Millares 3 2 3 3 10" xfId="17344"/>
    <cellStyle name="Millares 3 2 3 3 10 2" xfId="17345"/>
    <cellStyle name="Millares 3 2 3 3 11" xfId="17346"/>
    <cellStyle name="Millares 3 2 3 3 2" xfId="17347"/>
    <cellStyle name="Millares 3 2 3 3 2 2" xfId="17348"/>
    <cellStyle name="Millares 3 2 3 3 3" xfId="17349"/>
    <cellStyle name="Millares 3 2 3 3 3 2" xfId="17350"/>
    <cellStyle name="Millares 3 2 3 3 4" xfId="17351"/>
    <cellStyle name="Millares 3 2 3 3 4 2" xfId="17352"/>
    <cellStyle name="Millares 3 2 3 3 5" xfId="17353"/>
    <cellStyle name="Millares 3 2 3 3 5 2" xfId="17354"/>
    <cellStyle name="Millares 3 2 3 3 6" xfId="17355"/>
    <cellStyle name="Millares 3 2 3 3 6 2" xfId="17356"/>
    <cellStyle name="Millares 3 2 3 3 7" xfId="17357"/>
    <cellStyle name="Millares 3 2 3 3 7 2" xfId="17358"/>
    <cellStyle name="Millares 3 2 3 3 8" xfId="17359"/>
    <cellStyle name="Millares 3 2 3 3 8 2" xfId="17360"/>
    <cellStyle name="Millares 3 2 3 3 9" xfId="17361"/>
    <cellStyle name="Millares 3 2 3 3 9 2" xfId="17362"/>
    <cellStyle name="Millares 3 2 3 4" xfId="17363"/>
    <cellStyle name="Millares 3 2 3 4 10" xfId="17364"/>
    <cellStyle name="Millares 3 2 3 4 10 2" xfId="17365"/>
    <cellStyle name="Millares 3 2 3 4 11" xfId="17366"/>
    <cellStyle name="Millares 3 2 3 4 2" xfId="17367"/>
    <cellStyle name="Millares 3 2 3 4 2 2" xfId="17368"/>
    <cellStyle name="Millares 3 2 3 4 3" xfId="17369"/>
    <cellStyle name="Millares 3 2 3 4 3 2" xfId="17370"/>
    <cellStyle name="Millares 3 2 3 4 4" xfId="17371"/>
    <cellStyle name="Millares 3 2 3 4 4 2" xfId="17372"/>
    <cellStyle name="Millares 3 2 3 4 5" xfId="17373"/>
    <cellStyle name="Millares 3 2 3 4 5 2" xfId="17374"/>
    <cellStyle name="Millares 3 2 3 4 6" xfId="17375"/>
    <cellStyle name="Millares 3 2 3 4 6 2" xfId="17376"/>
    <cellStyle name="Millares 3 2 3 4 7" xfId="17377"/>
    <cellStyle name="Millares 3 2 3 4 7 2" xfId="17378"/>
    <cellStyle name="Millares 3 2 3 4 8" xfId="17379"/>
    <cellStyle name="Millares 3 2 3 4 8 2" xfId="17380"/>
    <cellStyle name="Millares 3 2 3 4 9" xfId="17381"/>
    <cellStyle name="Millares 3 2 3 4 9 2" xfId="17382"/>
    <cellStyle name="Millares 3 2 3 5" xfId="17383"/>
    <cellStyle name="Millares 3 2 3 5 2" xfId="17384"/>
    <cellStyle name="Millares 3 2 3 6" xfId="17385"/>
    <cellStyle name="Millares 3 2 3 6 2" xfId="17386"/>
    <cellStyle name="Millares 3 2 3 7" xfId="17387"/>
    <cellStyle name="Millares 3 2 3 7 2" xfId="17388"/>
    <cellStyle name="Millares 3 2 3 8" xfId="17389"/>
    <cellStyle name="Millares 3 2 3 8 2" xfId="17390"/>
    <cellStyle name="Millares 3 2 3 9" xfId="17391"/>
    <cellStyle name="Millares 3 2 3 9 2" xfId="17392"/>
    <cellStyle name="Millares 3 2 4" xfId="17393"/>
    <cellStyle name="Millares 3 2 4 10" xfId="17394"/>
    <cellStyle name="Millares 3 2 4 10 2" xfId="17395"/>
    <cellStyle name="Millares 3 2 4 11" xfId="17396"/>
    <cellStyle name="Millares 3 2 4 11 2" xfId="17397"/>
    <cellStyle name="Millares 3 2 4 12" xfId="17398"/>
    <cellStyle name="Millares 3 2 4 12 2" xfId="17399"/>
    <cellStyle name="Millares 3 2 4 13" xfId="17400"/>
    <cellStyle name="Millares 3 2 4 13 2" xfId="17401"/>
    <cellStyle name="Millares 3 2 4 14" xfId="17402"/>
    <cellStyle name="Millares 3 2 4 14 2" xfId="17403"/>
    <cellStyle name="Millares 3 2 4 15" xfId="17404"/>
    <cellStyle name="Millares 3 2 4 15 2" xfId="17405"/>
    <cellStyle name="Millares 3 2 4 16" xfId="17406"/>
    <cellStyle name="Millares 3 2 4 16 2" xfId="17407"/>
    <cellStyle name="Millares 3 2 4 17" xfId="17408"/>
    <cellStyle name="Millares 3 2 4 17 2" xfId="17409"/>
    <cellStyle name="Millares 3 2 4 18" xfId="17410"/>
    <cellStyle name="Millares 3 2 4 18 2" xfId="17411"/>
    <cellStyle name="Millares 3 2 4 19" xfId="17412"/>
    <cellStyle name="Millares 3 2 4 19 2" xfId="17413"/>
    <cellStyle name="Millares 3 2 4 2" xfId="17414"/>
    <cellStyle name="Millares 3 2 4 2 10" xfId="17415"/>
    <cellStyle name="Millares 3 2 4 2 10 2" xfId="17416"/>
    <cellStyle name="Millares 3 2 4 2 11" xfId="17417"/>
    <cellStyle name="Millares 3 2 4 2 11 2" xfId="17418"/>
    <cellStyle name="Millares 3 2 4 2 12" xfId="17419"/>
    <cellStyle name="Millares 3 2 4 2 12 2" xfId="17420"/>
    <cellStyle name="Millares 3 2 4 2 13" xfId="17421"/>
    <cellStyle name="Millares 3 2 4 2 2" xfId="17422"/>
    <cellStyle name="Millares 3 2 4 2 2 10" xfId="17423"/>
    <cellStyle name="Millares 3 2 4 2 2 10 2" xfId="17424"/>
    <cellStyle name="Millares 3 2 4 2 2 11" xfId="17425"/>
    <cellStyle name="Millares 3 2 4 2 2 2" xfId="17426"/>
    <cellStyle name="Millares 3 2 4 2 2 2 2" xfId="17427"/>
    <cellStyle name="Millares 3 2 4 2 2 3" xfId="17428"/>
    <cellStyle name="Millares 3 2 4 2 2 3 2" xfId="17429"/>
    <cellStyle name="Millares 3 2 4 2 2 4" xfId="17430"/>
    <cellStyle name="Millares 3 2 4 2 2 4 2" xfId="17431"/>
    <cellStyle name="Millares 3 2 4 2 2 5" xfId="17432"/>
    <cellStyle name="Millares 3 2 4 2 2 5 2" xfId="17433"/>
    <cellStyle name="Millares 3 2 4 2 2 6" xfId="17434"/>
    <cellStyle name="Millares 3 2 4 2 2 6 2" xfId="17435"/>
    <cellStyle name="Millares 3 2 4 2 2 7" xfId="17436"/>
    <cellStyle name="Millares 3 2 4 2 2 7 2" xfId="17437"/>
    <cellStyle name="Millares 3 2 4 2 2 8" xfId="17438"/>
    <cellStyle name="Millares 3 2 4 2 2 8 2" xfId="17439"/>
    <cellStyle name="Millares 3 2 4 2 2 9" xfId="17440"/>
    <cellStyle name="Millares 3 2 4 2 2 9 2" xfId="17441"/>
    <cellStyle name="Millares 3 2 4 2 3" xfId="17442"/>
    <cellStyle name="Millares 3 2 4 2 3 10" xfId="17443"/>
    <cellStyle name="Millares 3 2 4 2 3 10 2" xfId="17444"/>
    <cellStyle name="Millares 3 2 4 2 3 11" xfId="17445"/>
    <cellStyle name="Millares 3 2 4 2 3 2" xfId="17446"/>
    <cellStyle name="Millares 3 2 4 2 3 2 2" xfId="17447"/>
    <cellStyle name="Millares 3 2 4 2 3 3" xfId="17448"/>
    <cellStyle name="Millares 3 2 4 2 3 3 2" xfId="17449"/>
    <cellStyle name="Millares 3 2 4 2 3 4" xfId="17450"/>
    <cellStyle name="Millares 3 2 4 2 3 4 2" xfId="17451"/>
    <cellStyle name="Millares 3 2 4 2 3 5" xfId="17452"/>
    <cellStyle name="Millares 3 2 4 2 3 5 2" xfId="17453"/>
    <cellStyle name="Millares 3 2 4 2 3 6" xfId="17454"/>
    <cellStyle name="Millares 3 2 4 2 3 6 2" xfId="17455"/>
    <cellStyle name="Millares 3 2 4 2 3 7" xfId="17456"/>
    <cellStyle name="Millares 3 2 4 2 3 7 2" xfId="17457"/>
    <cellStyle name="Millares 3 2 4 2 3 8" xfId="17458"/>
    <cellStyle name="Millares 3 2 4 2 3 8 2" xfId="17459"/>
    <cellStyle name="Millares 3 2 4 2 3 9" xfId="17460"/>
    <cellStyle name="Millares 3 2 4 2 3 9 2" xfId="17461"/>
    <cellStyle name="Millares 3 2 4 2 4" xfId="17462"/>
    <cellStyle name="Millares 3 2 4 2 4 2" xfId="17463"/>
    <cellStyle name="Millares 3 2 4 2 5" xfId="17464"/>
    <cellStyle name="Millares 3 2 4 2 5 2" xfId="17465"/>
    <cellStyle name="Millares 3 2 4 2 6" xfId="17466"/>
    <cellStyle name="Millares 3 2 4 2 6 2" xfId="17467"/>
    <cellStyle name="Millares 3 2 4 2 7" xfId="17468"/>
    <cellStyle name="Millares 3 2 4 2 7 2" xfId="17469"/>
    <cellStyle name="Millares 3 2 4 2 8" xfId="17470"/>
    <cellStyle name="Millares 3 2 4 2 8 2" xfId="17471"/>
    <cellStyle name="Millares 3 2 4 2 9" xfId="17472"/>
    <cellStyle name="Millares 3 2 4 2 9 2" xfId="17473"/>
    <cellStyle name="Millares 3 2 4 20" xfId="17474"/>
    <cellStyle name="Millares 3 2 4 20 2" xfId="17475"/>
    <cellStyle name="Millares 3 2 4 21" xfId="17476"/>
    <cellStyle name="Millares 3 2 4 21 2" xfId="17477"/>
    <cellStyle name="Millares 3 2 4 22" xfId="17478"/>
    <cellStyle name="Millares 3 2 4 22 2" xfId="17479"/>
    <cellStyle name="Millares 3 2 4 23" xfId="17480"/>
    <cellStyle name="Millares 3 2 4 3" xfId="17481"/>
    <cellStyle name="Millares 3 2 4 3 10" xfId="17482"/>
    <cellStyle name="Millares 3 2 4 3 10 2" xfId="17483"/>
    <cellStyle name="Millares 3 2 4 3 11" xfId="17484"/>
    <cellStyle name="Millares 3 2 4 3 2" xfId="17485"/>
    <cellStyle name="Millares 3 2 4 3 2 2" xfId="17486"/>
    <cellStyle name="Millares 3 2 4 3 3" xfId="17487"/>
    <cellStyle name="Millares 3 2 4 3 3 2" xfId="17488"/>
    <cellStyle name="Millares 3 2 4 3 4" xfId="17489"/>
    <cellStyle name="Millares 3 2 4 3 4 2" xfId="17490"/>
    <cellStyle name="Millares 3 2 4 3 5" xfId="17491"/>
    <cellStyle name="Millares 3 2 4 3 5 2" xfId="17492"/>
    <cellStyle name="Millares 3 2 4 3 6" xfId="17493"/>
    <cellStyle name="Millares 3 2 4 3 6 2" xfId="17494"/>
    <cellStyle name="Millares 3 2 4 3 7" xfId="17495"/>
    <cellStyle name="Millares 3 2 4 3 7 2" xfId="17496"/>
    <cellStyle name="Millares 3 2 4 3 8" xfId="17497"/>
    <cellStyle name="Millares 3 2 4 3 8 2" xfId="17498"/>
    <cellStyle name="Millares 3 2 4 3 9" xfId="17499"/>
    <cellStyle name="Millares 3 2 4 3 9 2" xfId="17500"/>
    <cellStyle name="Millares 3 2 4 4" xfId="17501"/>
    <cellStyle name="Millares 3 2 4 4 10" xfId="17502"/>
    <cellStyle name="Millares 3 2 4 4 10 2" xfId="17503"/>
    <cellStyle name="Millares 3 2 4 4 11" xfId="17504"/>
    <cellStyle name="Millares 3 2 4 4 2" xfId="17505"/>
    <cellStyle name="Millares 3 2 4 4 2 2" xfId="17506"/>
    <cellStyle name="Millares 3 2 4 4 3" xfId="17507"/>
    <cellStyle name="Millares 3 2 4 4 3 2" xfId="17508"/>
    <cellStyle name="Millares 3 2 4 4 4" xfId="17509"/>
    <cellStyle name="Millares 3 2 4 4 4 2" xfId="17510"/>
    <cellStyle name="Millares 3 2 4 4 5" xfId="17511"/>
    <cellStyle name="Millares 3 2 4 4 5 2" xfId="17512"/>
    <cellStyle name="Millares 3 2 4 4 6" xfId="17513"/>
    <cellStyle name="Millares 3 2 4 4 6 2" xfId="17514"/>
    <cellStyle name="Millares 3 2 4 4 7" xfId="17515"/>
    <cellStyle name="Millares 3 2 4 4 7 2" xfId="17516"/>
    <cellStyle name="Millares 3 2 4 4 8" xfId="17517"/>
    <cellStyle name="Millares 3 2 4 4 8 2" xfId="17518"/>
    <cellStyle name="Millares 3 2 4 4 9" xfId="17519"/>
    <cellStyle name="Millares 3 2 4 4 9 2" xfId="17520"/>
    <cellStyle name="Millares 3 2 4 5" xfId="17521"/>
    <cellStyle name="Millares 3 2 4 5 2" xfId="17522"/>
    <cellStyle name="Millares 3 2 4 6" xfId="17523"/>
    <cellStyle name="Millares 3 2 4 6 2" xfId="17524"/>
    <cellStyle name="Millares 3 2 4 7" xfId="17525"/>
    <cellStyle name="Millares 3 2 4 7 2" xfId="17526"/>
    <cellStyle name="Millares 3 2 4 8" xfId="17527"/>
    <cellStyle name="Millares 3 2 4 8 2" xfId="17528"/>
    <cellStyle name="Millares 3 2 4 9" xfId="17529"/>
    <cellStyle name="Millares 3 2 4 9 2" xfId="17530"/>
    <cellStyle name="Millares 3 2 5" xfId="17531"/>
    <cellStyle name="Millares 3 2 5 10" xfId="17532"/>
    <cellStyle name="Millares 3 2 5 10 2" xfId="17533"/>
    <cellStyle name="Millares 3 2 5 11" xfId="17534"/>
    <cellStyle name="Millares 3 2 5 11 2" xfId="17535"/>
    <cellStyle name="Millares 3 2 5 12" xfId="17536"/>
    <cellStyle name="Millares 3 2 5 12 2" xfId="17537"/>
    <cellStyle name="Millares 3 2 5 13" xfId="17538"/>
    <cellStyle name="Millares 3 2 5 2" xfId="17539"/>
    <cellStyle name="Millares 3 2 5 2 10" xfId="17540"/>
    <cellStyle name="Millares 3 2 5 2 10 2" xfId="17541"/>
    <cellStyle name="Millares 3 2 5 2 11" xfId="17542"/>
    <cellStyle name="Millares 3 2 5 2 2" xfId="17543"/>
    <cellStyle name="Millares 3 2 5 2 2 2" xfId="17544"/>
    <cellStyle name="Millares 3 2 5 2 3" xfId="17545"/>
    <cellStyle name="Millares 3 2 5 2 3 2" xfId="17546"/>
    <cellStyle name="Millares 3 2 5 2 4" xfId="17547"/>
    <cellStyle name="Millares 3 2 5 2 4 2" xfId="17548"/>
    <cellStyle name="Millares 3 2 5 2 5" xfId="17549"/>
    <cellStyle name="Millares 3 2 5 2 5 2" xfId="17550"/>
    <cellStyle name="Millares 3 2 5 2 6" xfId="17551"/>
    <cellStyle name="Millares 3 2 5 2 6 2" xfId="17552"/>
    <cellStyle name="Millares 3 2 5 2 7" xfId="17553"/>
    <cellStyle name="Millares 3 2 5 2 7 2" xfId="17554"/>
    <cellStyle name="Millares 3 2 5 2 8" xfId="17555"/>
    <cellStyle name="Millares 3 2 5 2 8 2" xfId="17556"/>
    <cellStyle name="Millares 3 2 5 2 9" xfId="17557"/>
    <cellStyle name="Millares 3 2 5 2 9 2" xfId="17558"/>
    <cellStyle name="Millares 3 2 5 3" xfId="17559"/>
    <cellStyle name="Millares 3 2 5 3 10" xfId="17560"/>
    <cellStyle name="Millares 3 2 5 3 10 2" xfId="17561"/>
    <cellStyle name="Millares 3 2 5 3 11" xfId="17562"/>
    <cellStyle name="Millares 3 2 5 3 2" xfId="17563"/>
    <cellStyle name="Millares 3 2 5 3 2 2" xfId="17564"/>
    <cellStyle name="Millares 3 2 5 3 3" xfId="17565"/>
    <cellStyle name="Millares 3 2 5 3 3 2" xfId="17566"/>
    <cellStyle name="Millares 3 2 5 3 4" xfId="17567"/>
    <cellStyle name="Millares 3 2 5 3 4 2" xfId="17568"/>
    <cellStyle name="Millares 3 2 5 3 5" xfId="17569"/>
    <cellStyle name="Millares 3 2 5 3 5 2" xfId="17570"/>
    <cellStyle name="Millares 3 2 5 3 6" xfId="17571"/>
    <cellStyle name="Millares 3 2 5 3 6 2" xfId="17572"/>
    <cellStyle name="Millares 3 2 5 3 7" xfId="17573"/>
    <cellStyle name="Millares 3 2 5 3 7 2" xfId="17574"/>
    <cellStyle name="Millares 3 2 5 3 8" xfId="17575"/>
    <cellStyle name="Millares 3 2 5 3 8 2" xfId="17576"/>
    <cellStyle name="Millares 3 2 5 3 9" xfId="17577"/>
    <cellStyle name="Millares 3 2 5 3 9 2" xfId="17578"/>
    <cellStyle name="Millares 3 2 5 4" xfId="17579"/>
    <cellStyle name="Millares 3 2 5 4 2" xfId="17580"/>
    <cellStyle name="Millares 3 2 5 5" xfId="17581"/>
    <cellStyle name="Millares 3 2 5 5 2" xfId="17582"/>
    <cellStyle name="Millares 3 2 5 6" xfId="17583"/>
    <cellStyle name="Millares 3 2 5 6 2" xfId="17584"/>
    <cellStyle name="Millares 3 2 5 7" xfId="17585"/>
    <cellStyle name="Millares 3 2 5 7 2" xfId="17586"/>
    <cellStyle name="Millares 3 2 5 8" xfId="17587"/>
    <cellStyle name="Millares 3 2 5 8 2" xfId="17588"/>
    <cellStyle name="Millares 3 2 5 9" xfId="17589"/>
    <cellStyle name="Millares 3 2 5 9 2" xfId="17590"/>
    <cellStyle name="Millares 3 2 6" xfId="17591"/>
    <cellStyle name="Millares 3 2 6 10" xfId="17592"/>
    <cellStyle name="Millares 3 2 6 10 2" xfId="17593"/>
    <cellStyle name="Millares 3 2 6 11" xfId="17594"/>
    <cellStyle name="Millares 3 2 6 2" xfId="17595"/>
    <cellStyle name="Millares 3 2 6 2 2" xfId="17596"/>
    <cellStyle name="Millares 3 2 6 3" xfId="17597"/>
    <cellStyle name="Millares 3 2 6 3 2" xfId="17598"/>
    <cellStyle name="Millares 3 2 6 4" xfId="17599"/>
    <cellStyle name="Millares 3 2 6 4 2" xfId="17600"/>
    <cellStyle name="Millares 3 2 6 5" xfId="17601"/>
    <cellStyle name="Millares 3 2 6 5 2" xfId="17602"/>
    <cellStyle name="Millares 3 2 6 6" xfId="17603"/>
    <cellStyle name="Millares 3 2 6 6 2" xfId="17604"/>
    <cellStyle name="Millares 3 2 6 7" xfId="17605"/>
    <cellStyle name="Millares 3 2 6 7 2" xfId="17606"/>
    <cellStyle name="Millares 3 2 6 8" xfId="17607"/>
    <cellStyle name="Millares 3 2 6 8 2" xfId="17608"/>
    <cellStyle name="Millares 3 2 6 9" xfId="17609"/>
    <cellStyle name="Millares 3 2 6 9 2" xfId="17610"/>
    <cellStyle name="Millares 3 2 7" xfId="17611"/>
    <cellStyle name="Millares 3 2 7 10" xfId="17612"/>
    <cellStyle name="Millares 3 2 7 10 2" xfId="17613"/>
    <cellStyle name="Millares 3 2 7 11" xfId="17614"/>
    <cellStyle name="Millares 3 2 7 2" xfId="17615"/>
    <cellStyle name="Millares 3 2 7 2 2" xfId="17616"/>
    <cellStyle name="Millares 3 2 7 3" xfId="17617"/>
    <cellStyle name="Millares 3 2 7 3 2" xfId="17618"/>
    <cellStyle name="Millares 3 2 7 4" xfId="17619"/>
    <cellStyle name="Millares 3 2 7 4 2" xfId="17620"/>
    <cellStyle name="Millares 3 2 7 5" xfId="17621"/>
    <cellStyle name="Millares 3 2 7 5 2" xfId="17622"/>
    <cellStyle name="Millares 3 2 7 6" xfId="17623"/>
    <cellStyle name="Millares 3 2 7 6 2" xfId="17624"/>
    <cellStyle name="Millares 3 2 7 7" xfId="17625"/>
    <cellStyle name="Millares 3 2 7 7 2" xfId="17626"/>
    <cellStyle name="Millares 3 2 7 8" xfId="17627"/>
    <cellStyle name="Millares 3 2 7 8 2" xfId="17628"/>
    <cellStyle name="Millares 3 2 7 9" xfId="17629"/>
    <cellStyle name="Millares 3 2 7 9 2" xfId="17630"/>
    <cellStyle name="Millares 3 2 8" xfId="17631"/>
    <cellStyle name="Millares 3 2 8 2" xfId="17632"/>
    <cellStyle name="Millares 3 2 9" xfId="17633"/>
    <cellStyle name="Millares 3 2 9 2" xfId="17634"/>
    <cellStyle name="Millares 3 20" xfId="17635"/>
    <cellStyle name="Millares 3 20 2" xfId="17636"/>
    <cellStyle name="Millares 3 21" xfId="17637"/>
    <cellStyle name="Millares 3 21 2" xfId="17638"/>
    <cellStyle name="Millares 3 22" xfId="17639"/>
    <cellStyle name="Millares 3 22 2" xfId="17640"/>
    <cellStyle name="Millares 3 23" xfId="17641"/>
    <cellStyle name="Millares 3 23 2" xfId="17642"/>
    <cellStyle name="Millares 3 24" xfId="17643"/>
    <cellStyle name="Millares 3 24 2" xfId="17644"/>
    <cellStyle name="Millares 3 25" xfId="17645"/>
    <cellStyle name="Millares 3 25 2" xfId="17646"/>
    <cellStyle name="Millares 3 26" xfId="17647"/>
    <cellStyle name="Millares 3 26 2" xfId="17648"/>
    <cellStyle name="Millares 3 27" xfId="17649"/>
    <cellStyle name="Millares 3 27 2" xfId="17650"/>
    <cellStyle name="Millares 3 28" xfId="17651"/>
    <cellStyle name="Millares 3 29" xfId="17652"/>
    <cellStyle name="Millares 3 3" xfId="17653"/>
    <cellStyle name="Millares 3 3 10" xfId="17654"/>
    <cellStyle name="Millares 3 3 10 2" xfId="17655"/>
    <cellStyle name="Millares 3 3 11" xfId="17656"/>
    <cellStyle name="Millares 3 3 11 2" xfId="17657"/>
    <cellStyle name="Millares 3 3 12" xfId="17658"/>
    <cellStyle name="Millares 3 3 12 2" xfId="17659"/>
    <cellStyle name="Millares 3 3 13" xfId="17660"/>
    <cellStyle name="Millares 3 3 13 2" xfId="17661"/>
    <cellStyle name="Millares 3 3 14" xfId="17662"/>
    <cellStyle name="Millares 3 3 14 2" xfId="17663"/>
    <cellStyle name="Millares 3 3 15" xfId="17664"/>
    <cellStyle name="Millares 3 3 15 2" xfId="17665"/>
    <cellStyle name="Millares 3 3 16" xfId="17666"/>
    <cellStyle name="Millares 3 3 16 2" xfId="17667"/>
    <cellStyle name="Millares 3 3 17" xfId="17668"/>
    <cellStyle name="Millares 3 3 17 2" xfId="17669"/>
    <cellStyle name="Millares 3 3 18" xfId="17670"/>
    <cellStyle name="Millares 3 3 18 2" xfId="17671"/>
    <cellStyle name="Millares 3 3 19" xfId="17672"/>
    <cellStyle name="Millares 3 3 19 2" xfId="17673"/>
    <cellStyle name="Millares 3 3 2" xfId="17674"/>
    <cellStyle name="Millares 3 3 2 10" xfId="17675"/>
    <cellStyle name="Millares 3 3 2 10 2" xfId="17676"/>
    <cellStyle name="Millares 3 3 2 11" xfId="17677"/>
    <cellStyle name="Millares 3 3 2 11 2" xfId="17678"/>
    <cellStyle name="Millares 3 3 2 12" xfId="17679"/>
    <cellStyle name="Millares 3 3 2 12 2" xfId="17680"/>
    <cellStyle name="Millares 3 3 2 13" xfId="17681"/>
    <cellStyle name="Millares 3 3 2 13 2" xfId="17682"/>
    <cellStyle name="Millares 3 3 2 14" xfId="17683"/>
    <cellStyle name="Millares 3 3 2 14 2" xfId="17684"/>
    <cellStyle name="Millares 3 3 2 15" xfId="17685"/>
    <cellStyle name="Millares 3 3 2 15 2" xfId="17686"/>
    <cellStyle name="Millares 3 3 2 16" xfId="17687"/>
    <cellStyle name="Millares 3 3 2 16 2" xfId="17688"/>
    <cellStyle name="Millares 3 3 2 17" xfId="17689"/>
    <cellStyle name="Millares 3 3 2 17 2" xfId="17690"/>
    <cellStyle name="Millares 3 3 2 18" xfId="17691"/>
    <cellStyle name="Millares 3 3 2 18 2" xfId="17692"/>
    <cellStyle name="Millares 3 3 2 19" xfId="17693"/>
    <cellStyle name="Millares 3 3 2 19 2" xfId="17694"/>
    <cellStyle name="Millares 3 3 2 2" xfId="17695"/>
    <cellStyle name="Millares 3 3 2 2 10" xfId="17696"/>
    <cellStyle name="Millares 3 3 2 2 10 2" xfId="17697"/>
    <cellStyle name="Millares 3 3 2 2 11" xfId="17698"/>
    <cellStyle name="Millares 3 3 2 2 11 2" xfId="17699"/>
    <cellStyle name="Millares 3 3 2 2 12" xfId="17700"/>
    <cellStyle name="Millares 3 3 2 2 12 2" xfId="17701"/>
    <cellStyle name="Millares 3 3 2 2 13" xfId="17702"/>
    <cellStyle name="Millares 3 3 2 2 2" xfId="17703"/>
    <cellStyle name="Millares 3 3 2 2 2 10" xfId="17704"/>
    <cellStyle name="Millares 3 3 2 2 2 10 2" xfId="17705"/>
    <cellStyle name="Millares 3 3 2 2 2 11" xfId="17706"/>
    <cellStyle name="Millares 3 3 2 2 2 2" xfId="17707"/>
    <cellStyle name="Millares 3 3 2 2 2 2 2" xfId="17708"/>
    <cellStyle name="Millares 3 3 2 2 2 3" xfId="17709"/>
    <cellStyle name="Millares 3 3 2 2 2 3 2" xfId="17710"/>
    <cellStyle name="Millares 3 3 2 2 2 4" xfId="17711"/>
    <cellStyle name="Millares 3 3 2 2 2 4 2" xfId="17712"/>
    <cellStyle name="Millares 3 3 2 2 2 5" xfId="17713"/>
    <cellStyle name="Millares 3 3 2 2 2 5 2" xfId="17714"/>
    <cellStyle name="Millares 3 3 2 2 2 6" xfId="17715"/>
    <cellStyle name="Millares 3 3 2 2 2 6 2" xfId="17716"/>
    <cellStyle name="Millares 3 3 2 2 2 7" xfId="17717"/>
    <cellStyle name="Millares 3 3 2 2 2 7 2" xfId="17718"/>
    <cellStyle name="Millares 3 3 2 2 2 8" xfId="17719"/>
    <cellStyle name="Millares 3 3 2 2 2 8 2" xfId="17720"/>
    <cellStyle name="Millares 3 3 2 2 2 9" xfId="17721"/>
    <cellStyle name="Millares 3 3 2 2 2 9 2" xfId="17722"/>
    <cellStyle name="Millares 3 3 2 2 3" xfId="17723"/>
    <cellStyle name="Millares 3 3 2 2 3 10" xfId="17724"/>
    <cellStyle name="Millares 3 3 2 2 3 10 2" xfId="17725"/>
    <cellStyle name="Millares 3 3 2 2 3 11" xfId="17726"/>
    <cellStyle name="Millares 3 3 2 2 3 2" xfId="17727"/>
    <cellStyle name="Millares 3 3 2 2 3 2 2" xfId="17728"/>
    <cellStyle name="Millares 3 3 2 2 3 3" xfId="17729"/>
    <cellStyle name="Millares 3 3 2 2 3 3 2" xfId="17730"/>
    <cellStyle name="Millares 3 3 2 2 3 4" xfId="17731"/>
    <cellStyle name="Millares 3 3 2 2 3 4 2" xfId="17732"/>
    <cellStyle name="Millares 3 3 2 2 3 5" xfId="17733"/>
    <cellStyle name="Millares 3 3 2 2 3 5 2" xfId="17734"/>
    <cellStyle name="Millares 3 3 2 2 3 6" xfId="17735"/>
    <cellStyle name="Millares 3 3 2 2 3 6 2" xfId="17736"/>
    <cellStyle name="Millares 3 3 2 2 3 7" xfId="17737"/>
    <cellStyle name="Millares 3 3 2 2 3 7 2" xfId="17738"/>
    <cellStyle name="Millares 3 3 2 2 3 8" xfId="17739"/>
    <cellStyle name="Millares 3 3 2 2 3 8 2" xfId="17740"/>
    <cellStyle name="Millares 3 3 2 2 3 9" xfId="17741"/>
    <cellStyle name="Millares 3 3 2 2 3 9 2" xfId="17742"/>
    <cellStyle name="Millares 3 3 2 2 4" xfId="17743"/>
    <cellStyle name="Millares 3 3 2 2 4 2" xfId="17744"/>
    <cellStyle name="Millares 3 3 2 2 5" xfId="17745"/>
    <cellStyle name="Millares 3 3 2 2 5 2" xfId="17746"/>
    <cellStyle name="Millares 3 3 2 2 6" xfId="17747"/>
    <cellStyle name="Millares 3 3 2 2 6 2" xfId="17748"/>
    <cellStyle name="Millares 3 3 2 2 7" xfId="17749"/>
    <cellStyle name="Millares 3 3 2 2 7 2" xfId="17750"/>
    <cellStyle name="Millares 3 3 2 2 8" xfId="17751"/>
    <cellStyle name="Millares 3 3 2 2 8 2" xfId="17752"/>
    <cellStyle name="Millares 3 3 2 2 9" xfId="17753"/>
    <cellStyle name="Millares 3 3 2 2 9 2" xfId="17754"/>
    <cellStyle name="Millares 3 3 2 20" xfId="17755"/>
    <cellStyle name="Millares 3 3 2 20 2" xfId="17756"/>
    <cellStyle name="Millares 3 3 2 21" xfId="17757"/>
    <cellStyle name="Millares 3 3 2 21 2" xfId="17758"/>
    <cellStyle name="Millares 3 3 2 22" xfId="17759"/>
    <cellStyle name="Millares 3 3 2 22 2" xfId="17760"/>
    <cellStyle name="Millares 3 3 2 23" xfId="17761"/>
    <cellStyle name="Millares 3 3 2 3" xfId="17762"/>
    <cellStyle name="Millares 3 3 2 3 10" xfId="17763"/>
    <cellStyle name="Millares 3 3 2 3 10 2" xfId="17764"/>
    <cellStyle name="Millares 3 3 2 3 11" xfId="17765"/>
    <cellStyle name="Millares 3 3 2 3 2" xfId="17766"/>
    <cellStyle name="Millares 3 3 2 3 2 2" xfId="17767"/>
    <cellStyle name="Millares 3 3 2 3 3" xfId="17768"/>
    <cellStyle name="Millares 3 3 2 3 3 2" xfId="17769"/>
    <cellStyle name="Millares 3 3 2 3 4" xfId="17770"/>
    <cellStyle name="Millares 3 3 2 3 4 2" xfId="17771"/>
    <cellStyle name="Millares 3 3 2 3 5" xfId="17772"/>
    <cellStyle name="Millares 3 3 2 3 5 2" xfId="17773"/>
    <cellStyle name="Millares 3 3 2 3 6" xfId="17774"/>
    <cellStyle name="Millares 3 3 2 3 6 2" xfId="17775"/>
    <cellStyle name="Millares 3 3 2 3 7" xfId="17776"/>
    <cellStyle name="Millares 3 3 2 3 7 2" xfId="17777"/>
    <cellStyle name="Millares 3 3 2 3 8" xfId="17778"/>
    <cellStyle name="Millares 3 3 2 3 8 2" xfId="17779"/>
    <cellStyle name="Millares 3 3 2 3 9" xfId="17780"/>
    <cellStyle name="Millares 3 3 2 3 9 2" xfId="17781"/>
    <cellStyle name="Millares 3 3 2 4" xfId="17782"/>
    <cellStyle name="Millares 3 3 2 4 10" xfId="17783"/>
    <cellStyle name="Millares 3 3 2 4 10 2" xfId="17784"/>
    <cellStyle name="Millares 3 3 2 4 11" xfId="17785"/>
    <cellStyle name="Millares 3 3 2 4 2" xfId="17786"/>
    <cellStyle name="Millares 3 3 2 4 2 2" xfId="17787"/>
    <cellStyle name="Millares 3 3 2 4 3" xfId="17788"/>
    <cellStyle name="Millares 3 3 2 4 3 2" xfId="17789"/>
    <cellStyle name="Millares 3 3 2 4 4" xfId="17790"/>
    <cellStyle name="Millares 3 3 2 4 4 2" xfId="17791"/>
    <cellStyle name="Millares 3 3 2 4 5" xfId="17792"/>
    <cellStyle name="Millares 3 3 2 4 5 2" xfId="17793"/>
    <cellStyle name="Millares 3 3 2 4 6" xfId="17794"/>
    <cellStyle name="Millares 3 3 2 4 6 2" xfId="17795"/>
    <cellStyle name="Millares 3 3 2 4 7" xfId="17796"/>
    <cellStyle name="Millares 3 3 2 4 7 2" xfId="17797"/>
    <cellStyle name="Millares 3 3 2 4 8" xfId="17798"/>
    <cellStyle name="Millares 3 3 2 4 8 2" xfId="17799"/>
    <cellStyle name="Millares 3 3 2 4 9" xfId="17800"/>
    <cellStyle name="Millares 3 3 2 4 9 2" xfId="17801"/>
    <cellStyle name="Millares 3 3 2 5" xfId="17802"/>
    <cellStyle name="Millares 3 3 2 5 2" xfId="17803"/>
    <cellStyle name="Millares 3 3 2 6" xfId="17804"/>
    <cellStyle name="Millares 3 3 2 6 2" xfId="17805"/>
    <cellStyle name="Millares 3 3 2 7" xfId="17806"/>
    <cellStyle name="Millares 3 3 2 7 2" xfId="17807"/>
    <cellStyle name="Millares 3 3 2 8" xfId="17808"/>
    <cellStyle name="Millares 3 3 2 8 2" xfId="17809"/>
    <cellStyle name="Millares 3 3 2 9" xfId="17810"/>
    <cellStyle name="Millares 3 3 2 9 2" xfId="17811"/>
    <cellStyle name="Millares 3 3 20" xfId="17812"/>
    <cellStyle name="Millares 3 3 20 2" xfId="17813"/>
    <cellStyle name="Millares 3 3 21" xfId="17814"/>
    <cellStyle name="Millares 3 3 21 2" xfId="17815"/>
    <cellStyle name="Millares 3 3 22" xfId="17816"/>
    <cellStyle name="Millares 3 3 22 2" xfId="17817"/>
    <cellStyle name="Millares 3 3 23" xfId="17818"/>
    <cellStyle name="Millares 3 3 23 2" xfId="17819"/>
    <cellStyle name="Millares 3 3 24" xfId="17820"/>
    <cellStyle name="Millares 3 3 24 2" xfId="17821"/>
    <cellStyle name="Millares 3 3 25" xfId="17822"/>
    <cellStyle name="Millares 3 3 3" xfId="17823"/>
    <cellStyle name="Millares 3 3 3 10" xfId="17824"/>
    <cellStyle name="Millares 3 3 3 10 2" xfId="17825"/>
    <cellStyle name="Millares 3 3 3 11" xfId="17826"/>
    <cellStyle name="Millares 3 3 3 11 2" xfId="17827"/>
    <cellStyle name="Millares 3 3 3 12" xfId="17828"/>
    <cellStyle name="Millares 3 3 3 12 2" xfId="17829"/>
    <cellStyle name="Millares 3 3 3 13" xfId="17830"/>
    <cellStyle name="Millares 3 3 3 13 2" xfId="17831"/>
    <cellStyle name="Millares 3 3 3 14" xfId="17832"/>
    <cellStyle name="Millares 3 3 3 14 2" xfId="17833"/>
    <cellStyle name="Millares 3 3 3 15" xfId="17834"/>
    <cellStyle name="Millares 3 3 3 15 2" xfId="17835"/>
    <cellStyle name="Millares 3 3 3 16" xfId="17836"/>
    <cellStyle name="Millares 3 3 3 16 2" xfId="17837"/>
    <cellStyle name="Millares 3 3 3 17" xfId="17838"/>
    <cellStyle name="Millares 3 3 3 17 2" xfId="17839"/>
    <cellStyle name="Millares 3 3 3 18" xfId="17840"/>
    <cellStyle name="Millares 3 3 3 18 2" xfId="17841"/>
    <cellStyle name="Millares 3 3 3 19" xfId="17842"/>
    <cellStyle name="Millares 3 3 3 19 2" xfId="17843"/>
    <cellStyle name="Millares 3 3 3 2" xfId="17844"/>
    <cellStyle name="Millares 3 3 3 2 10" xfId="17845"/>
    <cellStyle name="Millares 3 3 3 2 10 2" xfId="17846"/>
    <cellStyle name="Millares 3 3 3 2 11" xfId="17847"/>
    <cellStyle name="Millares 3 3 3 2 11 2" xfId="17848"/>
    <cellStyle name="Millares 3 3 3 2 12" xfId="17849"/>
    <cellStyle name="Millares 3 3 3 2 12 2" xfId="17850"/>
    <cellStyle name="Millares 3 3 3 2 13" xfId="17851"/>
    <cellStyle name="Millares 3 3 3 2 2" xfId="17852"/>
    <cellStyle name="Millares 3 3 3 2 2 10" xfId="17853"/>
    <cellStyle name="Millares 3 3 3 2 2 10 2" xfId="17854"/>
    <cellStyle name="Millares 3 3 3 2 2 11" xfId="17855"/>
    <cellStyle name="Millares 3 3 3 2 2 2" xfId="17856"/>
    <cellStyle name="Millares 3 3 3 2 2 2 2" xfId="17857"/>
    <cellStyle name="Millares 3 3 3 2 2 3" xfId="17858"/>
    <cellStyle name="Millares 3 3 3 2 2 3 2" xfId="17859"/>
    <cellStyle name="Millares 3 3 3 2 2 4" xfId="17860"/>
    <cellStyle name="Millares 3 3 3 2 2 4 2" xfId="17861"/>
    <cellStyle name="Millares 3 3 3 2 2 5" xfId="17862"/>
    <cellStyle name="Millares 3 3 3 2 2 5 2" xfId="17863"/>
    <cellStyle name="Millares 3 3 3 2 2 6" xfId="17864"/>
    <cellStyle name="Millares 3 3 3 2 2 6 2" xfId="17865"/>
    <cellStyle name="Millares 3 3 3 2 2 7" xfId="17866"/>
    <cellStyle name="Millares 3 3 3 2 2 7 2" xfId="17867"/>
    <cellStyle name="Millares 3 3 3 2 2 8" xfId="17868"/>
    <cellStyle name="Millares 3 3 3 2 2 8 2" xfId="17869"/>
    <cellStyle name="Millares 3 3 3 2 2 9" xfId="17870"/>
    <cellStyle name="Millares 3 3 3 2 2 9 2" xfId="17871"/>
    <cellStyle name="Millares 3 3 3 2 3" xfId="17872"/>
    <cellStyle name="Millares 3 3 3 2 3 10" xfId="17873"/>
    <cellStyle name="Millares 3 3 3 2 3 10 2" xfId="17874"/>
    <cellStyle name="Millares 3 3 3 2 3 11" xfId="17875"/>
    <cellStyle name="Millares 3 3 3 2 3 2" xfId="17876"/>
    <cellStyle name="Millares 3 3 3 2 3 2 2" xfId="17877"/>
    <cellStyle name="Millares 3 3 3 2 3 3" xfId="17878"/>
    <cellStyle name="Millares 3 3 3 2 3 3 2" xfId="17879"/>
    <cellStyle name="Millares 3 3 3 2 3 4" xfId="17880"/>
    <cellStyle name="Millares 3 3 3 2 3 4 2" xfId="17881"/>
    <cellStyle name="Millares 3 3 3 2 3 5" xfId="17882"/>
    <cellStyle name="Millares 3 3 3 2 3 5 2" xfId="17883"/>
    <cellStyle name="Millares 3 3 3 2 3 6" xfId="17884"/>
    <cellStyle name="Millares 3 3 3 2 3 6 2" xfId="17885"/>
    <cellStyle name="Millares 3 3 3 2 3 7" xfId="17886"/>
    <cellStyle name="Millares 3 3 3 2 3 7 2" xfId="17887"/>
    <cellStyle name="Millares 3 3 3 2 3 8" xfId="17888"/>
    <cellStyle name="Millares 3 3 3 2 3 8 2" xfId="17889"/>
    <cellStyle name="Millares 3 3 3 2 3 9" xfId="17890"/>
    <cellStyle name="Millares 3 3 3 2 3 9 2" xfId="17891"/>
    <cellStyle name="Millares 3 3 3 2 4" xfId="17892"/>
    <cellStyle name="Millares 3 3 3 2 4 2" xfId="17893"/>
    <cellStyle name="Millares 3 3 3 2 5" xfId="17894"/>
    <cellStyle name="Millares 3 3 3 2 5 2" xfId="17895"/>
    <cellStyle name="Millares 3 3 3 2 6" xfId="17896"/>
    <cellStyle name="Millares 3 3 3 2 6 2" xfId="17897"/>
    <cellStyle name="Millares 3 3 3 2 7" xfId="17898"/>
    <cellStyle name="Millares 3 3 3 2 7 2" xfId="17899"/>
    <cellStyle name="Millares 3 3 3 2 8" xfId="17900"/>
    <cellStyle name="Millares 3 3 3 2 8 2" xfId="17901"/>
    <cellStyle name="Millares 3 3 3 2 9" xfId="17902"/>
    <cellStyle name="Millares 3 3 3 2 9 2" xfId="17903"/>
    <cellStyle name="Millares 3 3 3 20" xfId="17904"/>
    <cellStyle name="Millares 3 3 3 20 2" xfId="17905"/>
    <cellStyle name="Millares 3 3 3 21" xfId="17906"/>
    <cellStyle name="Millares 3 3 3 21 2" xfId="17907"/>
    <cellStyle name="Millares 3 3 3 22" xfId="17908"/>
    <cellStyle name="Millares 3 3 3 22 2" xfId="17909"/>
    <cellStyle name="Millares 3 3 3 23" xfId="17910"/>
    <cellStyle name="Millares 3 3 3 3" xfId="17911"/>
    <cellStyle name="Millares 3 3 3 3 10" xfId="17912"/>
    <cellStyle name="Millares 3 3 3 3 10 2" xfId="17913"/>
    <cellStyle name="Millares 3 3 3 3 11" xfId="17914"/>
    <cellStyle name="Millares 3 3 3 3 2" xfId="17915"/>
    <cellStyle name="Millares 3 3 3 3 2 2" xfId="17916"/>
    <cellStyle name="Millares 3 3 3 3 3" xfId="17917"/>
    <cellStyle name="Millares 3 3 3 3 3 2" xfId="17918"/>
    <cellStyle name="Millares 3 3 3 3 4" xfId="17919"/>
    <cellStyle name="Millares 3 3 3 3 4 2" xfId="17920"/>
    <cellStyle name="Millares 3 3 3 3 5" xfId="17921"/>
    <cellStyle name="Millares 3 3 3 3 5 2" xfId="17922"/>
    <cellStyle name="Millares 3 3 3 3 6" xfId="17923"/>
    <cellStyle name="Millares 3 3 3 3 6 2" xfId="17924"/>
    <cellStyle name="Millares 3 3 3 3 7" xfId="17925"/>
    <cellStyle name="Millares 3 3 3 3 7 2" xfId="17926"/>
    <cellStyle name="Millares 3 3 3 3 8" xfId="17927"/>
    <cellStyle name="Millares 3 3 3 3 8 2" xfId="17928"/>
    <cellStyle name="Millares 3 3 3 3 9" xfId="17929"/>
    <cellStyle name="Millares 3 3 3 3 9 2" xfId="17930"/>
    <cellStyle name="Millares 3 3 3 4" xfId="17931"/>
    <cellStyle name="Millares 3 3 3 4 10" xfId="17932"/>
    <cellStyle name="Millares 3 3 3 4 10 2" xfId="17933"/>
    <cellStyle name="Millares 3 3 3 4 11" xfId="17934"/>
    <cellStyle name="Millares 3 3 3 4 2" xfId="17935"/>
    <cellStyle name="Millares 3 3 3 4 2 2" xfId="17936"/>
    <cellStyle name="Millares 3 3 3 4 3" xfId="17937"/>
    <cellStyle name="Millares 3 3 3 4 3 2" xfId="17938"/>
    <cellStyle name="Millares 3 3 3 4 4" xfId="17939"/>
    <cellStyle name="Millares 3 3 3 4 4 2" xfId="17940"/>
    <cellStyle name="Millares 3 3 3 4 5" xfId="17941"/>
    <cellStyle name="Millares 3 3 3 4 5 2" xfId="17942"/>
    <cellStyle name="Millares 3 3 3 4 6" xfId="17943"/>
    <cellStyle name="Millares 3 3 3 4 6 2" xfId="17944"/>
    <cellStyle name="Millares 3 3 3 4 7" xfId="17945"/>
    <cellStyle name="Millares 3 3 3 4 7 2" xfId="17946"/>
    <cellStyle name="Millares 3 3 3 4 8" xfId="17947"/>
    <cellStyle name="Millares 3 3 3 4 8 2" xfId="17948"/>
    <cellStyle name="Millares 3 3 3 4 9" xfId="17949"/>
    <cellStyle name="Millares 3 3 3 4 9 2" xfId="17950"/>
    <cellStyle name="Millares 3 3 3 5" xfId="17951"/>
    <cellStyle name="Millares 3 3 3 5 2" xfId="17952"/>
    <cellStyle name="Millares 3 3 3 6" xfId="17953"/>
    <cellStyle name="Millares 3 3 3 6 2" xfId="17954"/>
    <cellStyle name="Millares 3 3 3 7" xfId="17955"/>
    <cellStyle name="Millares 3 3 3 7 2" xfId="17956"/>
    <cellStyle name="Millares 3 3 3 8" xfId="17957"/>
    <cellStyle name="Millares 3 3 3 8 2" xfId="17958"/>
    <cellStyle name="Millares 3 3 3 9" xfId="17959"/>
    <cellStyle name="Millares 3 3 3 9 2" xfId="17960"/>
    <cellStyle name="Millares 3 3 4" xfId="17961"/>
    <cellStyle name="Millares 3 3 4 10" xfId="17962"/>
    <cellStyle name="Millares 3 3 4 10 2" xfId="17963"/>
    <cellStyle name="Millares 3 3 4 11" xfId="17964"/>
    <cellStyle name="Millares 3 3 4 11 2" xfId="17965"/>
    <cellStyle name="Millares 3 3 4 12" xfId="17966"/>
    <cellStyle name="Millares 3 3 4 12 2" xfId="17967"/>
    <cellStyle name="Millares 3 3 4 13" xfId="17968"/>
    <cellStyle name="Millares 3 3 4 2" xfId="17969"/>
    <cellStyle name="Millares 3 3 4 2 10" xfId="17970"/>
    <cellStyle name="Millares 3 3 4 2 10 2" xfId="17971"/>
    <cellStyle name="Millares 3 3 4 2 11" xfId="17972"/>
    <cellStyle name="Millares 3 3 4 2 2" xfId="17973"/>
    <cellStyle name="Millares 3 3 4 2 2 2" xfId="17974"/>
    <cellStyle name="Millares 3 3 4 2 3" xfId="17975"/>
    <cellStyle name="Millares 3 3 4 2 3 2" xfId="17976"/>
    <cellStyle name="Millares 3 3 4 2 4" xfId="17977"/>
    <cellStyle name="Millares 3 3 4 2 4 2" xfId="17978"/>
    <cellStyle name="Millares 3 3 4 2 5" xfId="17979"/>
    <cellStyle name="Millares 3 3 4 2 5 2" xfId="17980"/>
    <cellStyle name="Millares 3 3 4 2 6" xfId="17981"/>
    <cellStyle name="Millares 3 3 4 2 6 2" xfId="17982"/>
    <cellStyle name="Millares 3 3 4 2 7" xfId="17983"/>
    <cellStyle name="Millares 3 3 4 2 7 2" xfId="17984"/>
    <cellStyle name="Millares 3 3 4 2 8" xfId="17985"/>
    <cellStyle name="Millares 3 3 4 2 8 2" xfId="17986"/>
    <cellStyle name="Millares 3 3 4 2 9" xfId="17987"/>
    <cellStyle name="Millares 3 3 4 2 9 2" xfId="17988"/>
    <cellStyle name="Millares 3 3 4 3" xfId="17989"/>
    <cellStyle name="Millares 3 3 4 3 10" xfId="17990"/>
    <cellStyle name="Millares 3 3 4 3 10 2" xfId="17991"/>
    <cellStyle name="Millares 3 3 4 3 11" xfId="17992"/>
    <cellStyle name="Millares 3 3 4 3 2" xfId="17993"/>
    <cellStyle name="Millares 3 3 4 3 2 2" xfId="17994"/>
    <cellStyle name="Millares 3 3 4 3 3" xfId="17995"/>
    <cellStyle name="Millares 3 3 4 3 3 2" xfId="17996"/>
    <cellStyle name="Millares 3 3 4 3 4" xfId="17997"/>
    <cellStyle name="Millares 3 3 4 3 4 2" xfId="17998"/>
    <cellStyle name="Millares 3 3 4 3 5" xfId="17999"/>
    <cellStyle name="Millares 3 3 4 3 5 2" xfId="18000"/>
    <cellStyle name="Millares 3 3 4 3 6" xfId="18001"/>
    <cellStyle name="Millares 3 3 4 3 6 2" xfId="18002"/>
    <cellStyle name="Millares 3 3 4 3 7" xfId="18003"/>
    <cellStyle name="Millares 3 3 4 3 7 2" xfId="18004"/>
    <cellStyle name="Millares 3 3 4 3 8" xfId="18005"/>
    <cellStyle name="Millares 3 3 4 3 8 2" xfId="18006"/>
    <cellStyle name="Millares 3 3 4 3 9" xfId="18007"/>
    <cellStyle name="Millares 3 3 4 3 9 2" xfId="18008"/>
    <cellStyle name="Millares 3 3 4 4" xfId="18009"/>
    <cellStyle name="Millares 3 3 4 4 2" xfId="18010"/>
    <cellStyle name="Millares 3 3 4 5" xfId="18011"/>
    <cellStyle name="Millares 3 3 4 5 2" xfId="18012"/>
    <cellStyle name="Millares 3 3 4 6" xfId="18013"/>
    <cellStyle name="Millares 3 3 4 6 2" xfId="18014"/>
    <cellStyle name="Millares 3 3 4 7" xfId="18015"/>
    <cellStyle name="Millares 3 3 4 7 2" xfId="18016"/>
    <cellStyle name="Millares 3 3 4 8" xfId="18017"/>
    <cellStyle name="Millares 3 3 4 8 2" xfId="18018"/>
    <cellStyle name="Millares 3 3 4 9" xfId="18019"/>
    <cellStyle name="Millares 3 3 4 9 2" xfId="18020"/>
    <cellStyle name="Millares 3 3 5" xfId="18021"/>
    <cellStyle name="Millares 3 3 5 10" xfId="18022"/>
    <cellStyle name="Millares 3 3 5 10 2" xfId="18023"/>
    <cellStyle name="Millares 3 3 5 11" xfId="18024"/>
    <cellStyle name="Millares 3 3 5 2" xfId="18025"/>
    <cellStyle name="Millares 3 3 5 2 2" xfId="18026"/>
    <cellStyle name="Millares 3 3 5 3" xfId="18027"/>
    <cellStyle name="Millares 3 3 5 3 2" xfId="18028"/>
    <cellStyle name="Millares 3 3 5 4" xfId="18029"/>
    <cellStyle name="Millares 3 3 5 4 2" xfId="18030"/>
    <cellStyle name="Millares 3 3 5 5" xfId="18031"/>
    <cellStyle name="Millares 3 3 5 5 2" xfId="18032"/>
    <cellStyle name="Millares 3 3 5 6" xfId="18033"/>
    <cellStyle name="Millares 3 3 5 6 2" xfId="18034"/>
    <cellStyle name="Millares 3 3 5 7" xfId="18035"/>
    <cellStyle name="Millares 3 3 5 7 2" xfId="18036"/>
    <cellStyle name="Millares 3 3 5 8" xfId="18037"/>
    <cellStyle name="Millares 3 3 5 8 2" xfId="18038"/>
    <cellStyle name="Millares 3 3 5 9" xfId="18039"/>
    <cellStyle name="Millares 3 3 5 9 2" xfId="18040"/>
    <cellStyle name="Millares 3 3 6" xfId="18041"/>
    <cellStyle name="Millares 3 3 6 10" xfId="18042"/>
    <cellStyle name="Millares 3 3 6 10 2" xfId="18043"/>
    <cellStyle name="Millares 3 3 6 11" xfId="18044"/>
    <cellStyle name="Millares 3 3 6 2" xfId="18045"/>
    <cellStyle name="Millares 3 3 6 2 2" xfId="18046"/>
    <cellStyle name="Millares 3 3 6 3" xfId="18047"/>
    <cellStyle name="Millares 3 3 6 3 2" xfId="18048"/>
    <cellStyle name="Millares 3 3 6 4" xfId="18049"/>
    <cellStyle name="Millares 3 3 6 4 2" xfId="18050"/>
    <cellStyle name="Millares 3 3 6 5" xfId="18051"/>
    <cellStyle name="Millares 3 3 6 5 2" xfId="18052"/>
    <cellStyle name="Millares 3 3 6 6" xfId="18053"/>
    <cellStyle name="Millares 3 3 6 6 2" xfId="18054"/>
    <cellStyle name="Millares 3 3 6 7" xfId="18055"/>
    <cellStyle name="Millares 3 3 6 7 2" xfId="18056"/>
    <cellStyle name="Millares 3 3 6 8" xfId="18057"/>
    <cellStyle name="Millares 3 3 6 8 2" xfId="18058"/>
    <cellStyle name="Millares 3 3 6 9" xfId="18059"/>
    <cellStyle name="Millares 3 3 6 9 2" xfId="18060"/>
    <cellStyle name="Millares 3 3 7" xfId="18061"/>
    <cellStyle name="Millares 3 3 7 2" xfId="18062"/>
    <cellStyle name="Millares 3 3 8" xfId="18063"/>
    <cellStyle name="Millares 3 3 8 2" xfId="18064"/>
    <cellStyle name="Millares 3 3 9" xfId="18065"/>
    <cellStyle name="Millares 3 3 9 2" xfId="18066"/>
    <cellStyle name="Millares 3 30" xfId="18067"/>
    <cellStyle name="Millares 3 31" xfId="18068"/>
    <cellStyle name="Millares 3 32" xfId="18069"/>
    <cellStyle name="Millares 3 33" xfId="18070"/>
    <cellStyle name="Millares 3 34" xfId="18071"/>
    <cellStyle name="Millares 3 35" xfId="18072"/>
    <cellStyle name="Millares 3 36" xfId="18073"/>
    <cellStyle name="Millares 3 37" xfId="18074"/>
    <cellStyle name="Millares 3 38" xfId="18075"/>
    <cellStyle name="Millares 3 39" xfId="18076"/>
    <cellStyle name="Millares 3 4" xfId="18077"/>
    <cellStyle name="Millares 3 4 10" xfId="18078"/>
    <cellStyle name="Millares 3 4 10 2" xfId="18079"/>
    <cellStyle name="Millares 3 4 11" xfId="18080"/>
    <cellStyle name="Millares 3 4 11 2" xfId="18081"/>
    <cellStyle name="Millares 3 4 12" xfId="18082"/>
    <cellStyle name="Millares 3 4 12 2" xfId="18083"/>
    <cellStyle name="Millares 3 4 13" xfId="18084"/>
    <cellStyle name="Millares 3 4 13 2" xfId="18085"/>
    <cellStyle name="Millares 3 4 14" xfId="18086"/>
    <cellStyle name="Millares 3 4 14 2" xfId="18087"/>
    <cellStyle name="Millares 3 4 15" xfId="18088"/>
    <cellStyle name="Millares 3 4 15 2" xfId="18089"/>
    <cellStyle name="Millares 3 4 16" xfId="18090"/>
    <cellStyle name="Millares 3 4 16 2" xfId="18091"/>
    <cellStyle name="Millares 3 4 17" xfId="18092"/>
    <cellStyle name="Millares 3 4 17 2" xfId="18093"/>
    <cellStyle name="Millares 3 4 18" xfId="18094"/>
    <cellStyle name="Millares 3 4 18 2" xfId="18095"/>
    <cellStyle name="Millares 3 4 19" xfId="18096"/>
    <cellStyle name="Millares 3 4 19 2" xfId="18097"/>
    <cellStyle name="Millares 3 4 2" xfId="18098"/>
    <cellStyle name="Millares 3 4 2 10" xfId="18099"/>
    <cellStyle name="Millares 3 4 2 10 2" xfId="18100"/>
    <cellStyle name="Millares 3 4 2 11" xfId="18101"/>
    <cellStyle name="Millares 3 4 2 11 2" xfId="18102"/>
    <cellStyle name="Millares 3 4 2 12" xfId="18103"/>
    <cellStyle name="Millares 3 4 2 12 2" xfId="18104"/>
    <cellStyle name="Millares 3 4 2 13" xfId="18105"/>
    <cellStyle name="Millares 3 4 2 2" xfId="18106"/>
    <cellStyle name="Millares 3 4 2 2 10" xfId="18107"/>
    <cellStyle name="Millares 3 4 2 2 10 2" xfId="18108"/>
    <cellStyle name="Millares 3 4 2 2 11" xfId="18109"/>
    <cellStyle name="Millares 3 4 2 2 2" xfId="18110"/>
    <cellStyle name="Millares 3 4 2 2 2 2" xfId="18111"/>
    <cellStyle name="Millares 3 4 2 2 3" xfId="18112"/>
    <cellStyle name="Millares 3 4 2 2 3 2" xfId="18113"/>
    <cellStyle name="Millares 3 4 2 2 4" xfId="18114"/>
    <cellStyle name="Millares 3 4 2 2 4 2" xfId="18115"/>
    <cellStyle name="Millares 3 4 2 2 5" xfId="18116"/>
    <cellStyle name="Millares 3 4 2 2 5 2" xfId="18117"/>
    <cellStyle name="Millares 3 4 2 2 6" xfId="18118"/>
    <cellStyle name="Millares 3 4 2 2 6 2" xfId="18119"/>
    <cellStyle name="Millares 3 4 2 2 7" xfId="18120"/>
    <cellStyle name="Millares 3 4 2 2 7 2" xfId="18121"/>
    <cellStyle name="Millares 3 4 2 2 8" xfId="18122"/>
    <cellStyle name="Millares 3 4 2 2 8 2" xfId="18123"/>
    <cellStyle name="Millares 3 4 2 2 9" xfId="18124"/>
    <cellStyle name="Millares 3 4 2 2 9 2" xfId="18125"/>
    <cellStyle name="Millares 3 4 2 3" xfId="18126"/>
    <cellStyle name="Millares 3 4 2 3 10" xfId="18127"/>
    <cellStyle name="Millares 3 4 2 3 10 2" xfId="18128"/>
    <cellStyle name="Millares 3 4 2 3 11" xfId="18129"/>
    <cellStyle name="Millares 3 4 2 3 2" xfId="18130"/>
    <cellStyle name="Millares 3 4 2 3 2 2" xfId="18131"/>
    <cellStyle name="Millares 3 4 2 3 3" xfId="18132"/>
    <cellStyle name="Millares 3 4 2 3 3 2" xfId="18133"/>
    <cellStyle name="Millares 3 4 2 3 4" xfId="18134"/>
    <cellStyle name="Millares 3 4 2 3 4 2" xfId="18135"/>
    <cellStyle name="Millares 3 4 2 3 5" xfId="18136"/>
    <cellStyle name="Millares 3 4 2 3 5 2" xfId="18137"/>
    <cellStyle name="Millares 3 4 2 3 6" xfId="18138"/>
    <cellStyle name="Millares 3 4 2 3 6 2" xfId="18139"/>
    <cellStyle name="Millares 3 4 2 3 7" xfId="18140"/>
    <cellStyle name="Millares 3 4 2 3 7 2" xfId="18141"/>
    <cellStyle name="Millares 3 4 2 3 8" xfId="18142"/>
    <cellStyle name="Millares 3 4 2 3 8 2" xfId="18143"/>
    <cellStyle name="Millares 3 4 2 3 9" xfId="18144"/>
    <cellStyle name="Millares 3 4 2 3 9 2" xfId="18145"/>
    <cellStyle name="Millares 3 4 2 4" xfId="18146"/>
    <cellStyle name="Millares 3 4 2 4 2" xfId="18147"/>
    <cellStyle name="Millares 3 4 2 5" xfId="18148"/>
    <cellStyle name="Millares 3 4 2 5 2" xfId="18149"/>
    <cellStyle name="Millares 3 4 2 6" xfId="18150"/>
    <cellStyle name="Millares 3 4 2 6 2" xfId="18151"/>
    <cellStyle name="Millares 3 4 2 7" xfId="18152"/>
    <cellStyle name="Millares 3 4 2 7 2" xfId="18153"/>
    <cellStyle name="Millares 3 4 2 8" xfId="18154"/>
    <cellStyle name="Millares 3 4 2 8 2" xfId="18155"/>
    <cellStyle name="Millares 3 4 2 9" xfId="18156"/>
    <cellStyle name="Millares 3 4 2 9 2" xfId="18157"/>
    <cellStyle name="Millares 3 4 20" xfId="18158"/>
    <cellStyle name="Millares 3 4 20 2" xfId="18159"/>
    <cellStyle name="Millares 3 4 21" xfId="18160"/>
    <cellStyle name="Millares 3 4 21 2" xfId="18161"/>
    <cellStyle name="Millares 3 4 22" xfId="18162"/>
    <cellStyle name="Millares 3 4 22 2" xfId="18163"/>
    <cellStyle name="Millares 3 4 23" xfId="18164"/>
    <cellStyle name="Millares 3 4 3" xfId="18165"/>
    <cellStyle name="Millares 3 4 3 10" xfId="18166"/>
    <cellStyle name="Millares 3 4 3 10 2" xfId="18167"/>
    <cellStyle name="Millares 3 4 3 11" xfId="18168"/>
    <cellStyle name="Millares 3 4 3 2" xfId="18169"/>
    <cellStyle name="Millares 3 4 3 2 2" xfId="18170"/>
    <cellStyle name="Millares 3 4 3 3" xfId="18171"/>
    <cellStyle name="Millares 3 4 3 3 2" xfId="18172"/>
    <cellStyle name="Millares 3 4 3 4" xfId="18173"/>
    <cellStyle name="Millares 3 4 3 4 2" xfId="18174"/>
    <cellStyle name="Millares 3 4 3 5" xfId="18175"/>
    <cellStyle name="Millares 3 4 3 5 2" xfId="18176"/>
    <cellStyle name="Millares 3 4 3 6" xfId="18177"/>
    <cellStyle name="Millares 3 4 3 6 2" xfId="18178"/>
    <cellStyle name="Millares 3 4 3 7" xfId="18179"/>
    <cellStyle name="Millares 3 4 3 7 2" xfId="18180"/>
    <cellStyle name="Millares 3 4 3 8" xfId="18181"/>
    <cellStyle name="Millares 3 4 3 8 2" xfId="18182"/>
    <cellStyle name="Millares 3 4 3 9" xfId="18183"/>
    <cellStyle name="Millares 3 4 3 9 2" xfId="18184"/>
    <cellStyle name="Millares 3 4 4" xfId="18185"/>
    <cellStyle name="Millares 3 4 4 10" xfId="18186"/>
    <cellStyle name="Millares 3 4 4 10 2" xfId="18187"/>
    <cellStyle name="Millares 3 4 4 11" xfId="18188"/>
    <cellStyle name="Millares 3 4 4 2" xfId="18189"/>
    <cellStyle name="Millares 3 4 4 2 2" xfId="18190"/>
    <cellStyle name="Millares 3 4 4 3" xfId="18191"/>
    <cellStyle name="Millares 3 4 4 3 2" xfId="18192"/>
    <cellStyle name="Millares 3 4 4 4" xfId="18193"/>
    <cellStyle name="Millares 3 4 4 4 2" xfId="18194"/>
    <cellStyle name="Millares 3 4 4 5" xfId="18195"/>
    <cellStyle name="Millares 3 4 4 5 2" xfId="18196"/>
    <cellStyle name="Millares 3 4 4 6" xfId="18197"/>
    <cellStyle name="Millares 3 4 4 6 2" xfId="18198"/>
    <cellStyle name="Millares 3 4 4 7" xfId="18199"/>
    <cellStyle name="Millares 3 4 4 7 2" xfId="18200"/>
    <cellStyle name="Millares 3 4 4 8" xfId="18201"/>
    <cellStyle name="Millares 3 4 4 8 2" xfId="18202"/>
    <cellStyle name="Millares 3 4 4 9" xfId="18203"/>
    <cellStyle name="Millares 3 4 4 9 2" xfId="18204"/>
    <cellStyle name="Millares 3 4 5" xfId="18205"/>
    <cellStyle name="Millares 3 4 5 2" xfId="18206"/>
    <cellStyle name="Millares 3 4 6" xfId="18207"/>
    <cellStyle name="Millares 3 4 6 2" xfId="18208"/>
    <cellStyle name="Millares 3 4 7" xfId="18209"/>
    <cellStyle name="Millares 3 4 7 2" xfId="18210"/>
    <cellStyle name="Millares 3 4 8" xfId="18211"/>
    <cellStyle name="Millares 3 4 8 2" xfId="18212"/>
    <cellStyle name="Millares 3 4 9" xfId="18213"/>
    <cellStyle name="Millares 3 4 9 2" xfId="18214"/>
    <cellStyle name="Millares 3 40" xfId="18215"/>
    <cellStyle name="Millares 3 41" xfId="18216"/>
    <cellStyle name="Millares 3 42" xfId="18217"/>
    <cellStyle name="Millares 3 43" xfId="18218"/>
    <cellStyle name="Millares 3 44" xfId="18219"/>
    <cellStyle name="Millares 3 45" xfId="18220"/>
    <cellStyle name="Millares 3 46" xfId="18221"/>
    <cellStyle name="Millares 3 47" xfId="18222"/>
    <cellStyle name="Millares 3 48" xfId="18223"/>
    <cellStyle name="Millares 3 49" xfId="18224"/>
    <cellStyle name="Millares 3 5" xfId="18225"/>
    <cellStyle name="Millares 3 5 10" xfId="18226"/>
    <cellStyle name="Millares 3 5 10 2" xfId="18227"/>
    <cellStyle name="Millares 3 5 11" xfId="18228"/>
    <cellStyle name="Millares 3 5 11 2" xfId="18229"/>
    <cellStyle name="Millares 3 5 12" xfId="18230"/>
    <cellStyle name="Millares 3 5 12 2" xfId="18231"/>
    <cellStyle name="Millares 3 5 13" xfId="18232"/>
    <cellStyle name="Millares 3 5 13 2" xfId="18233"/>
    <cellStyle name="Millares 3 5 14" xfId="18234"/>
    <cellStyle name="Millares 3 5 14 2" xfId="18235"/>
    <cellStyle name="Millares 3 5 15" xfId="18236"/>
    <cellStyle name="Millares 3 5 15 2" xfId="18237"/>
    <cellStyle name="Millares 3 5 16" xfId="18238"/>
    <cellStyle name="Millares 3 5 16 2" xfId="18239"/>
    <cellStyle name="Millares 3 5 17" xfId="18240"/>
    <cellStyle name="Millares 3 5 17 2" xfId="18241"/>
    <cellStyle name="Millares 3 5 18" xfId="18242"/>
    <cellStyle name="Millares 3 5 18 2" xfId="18243"/>
    <cellStyle name="Millares 3 5 19" xfId="18244"/>
    <cellStyle name="Millares 3 5 19 2" xfId="18245"/>
    <cellStyle name="Millares 3 5 2" xfId="18246"/>
    <cellStyle name="Millares 3 5 2 10" xfId="18247"/>
    <cellStyle name="Millares 3 5 2 10 2" xfId="18248"/>
    <cellStyle name="Millares 3 5 2 11" xfId="18249"/>
    <cellStyle name="Millares 3 5 2 11 2" xfId="18250"/>
    <cellStyle name="Millares 3 5 2 12" xfId="18251"/>
    <cellStyle name="Millares 3 5 2 12 2" xfId="18252"/>
    <cellStyle name="Millares 3 5 2 13" xfId="18253"/>
    <cellStyle name="Millares 3 5 2 2" xfId="18254"/>
    <cellStyle name="Millares 3 5 2 2 10" xfId="18255"/>
    <cellStyle name="Millares 3 5 2 2 10 2" xfId="18256"/>
    <cellStyle name="Millares 3 5 2 2 11" xfId="18257"/>
    <cellStyle name="Millares 3 5 2 2 2" xfId="18258"/>
    <cellStyle name="Millares 3 5 2 2 2 2" xfId="18259"/>
    <cellStyle name="Millares 3 5 2 2 3" xfId="18260"/>
    <cellStyle name="Millares 3 5 2 2 3 2" xfId="18261"/>
    <cellStyle name="Millares 3 5 2 2 4" xfId="18262"/>
    <cellStyle name="Millares 3 5 2 2 4 2" xfId="18263"/>
    <cellStyle name="Millares 3 5 2 2 5" xfId="18264"/>
    <cellStyle name="Millares 3 5 2 2 5 2" xfId="18265"/>
    <cellStyle name="Millares 3 5 2 2 6" xfId="18266"/>
    <cellStyle name="Millares 3 5 2 2 6 2" xfId="18267"/>
    <cellStyle name="Millares 3 5 2 2 7" xfId="18268"/>
    <cellStyle name="Millares 3 5 2 2 7 2" xfId="18269"/>
    <cellStyle name="Millares 3 5 2 2 8" xfId="18270"/>
    <cellStyle name="Millares 3 5 2 2 8 2" xfId="18271"/>
    <cellStyle name="Millares 3 5 2 2 9" xfId="18272"/>
    <cellStyle name="Millares 3 5 2 2 9 2" xfId="18273"/>
    <cellStyle name="Millares 3 5 2 3" xfId="18274"/>
    <cellStyle name="Millares 3 5 2 3 10" xfId="18275"/>
    <cellStyle name="Millares 3 5 2 3 10 2" xfId="18276"/>
    <cellStyle name="Millares 3 5 2 3 11" xfId="18277"/>
    <cellStyle name="Millares 3 5 2 3 2" xfId="18278"/>
    <cellStyle name="Millares 3 5 2 3 2 2" xfId="18279"/>
    <cellStyle name="Millares 3 5 2 3 3" xfId="18280"/>
    <cellStyle name="Millares 3 5 2 3 3 2" xfId="18281"/>
    <cellStyle name="Millares 3 5 2 3 4" xfId="18282"/>
    <cellStyle name="Millares 3 5 2 3 4 2" xfId="18283"/>
    <cellStyle name="Millares 3 5 2 3 5" xfId="18284"/>
    <cellStyle name="Millares 3 5 2 3 5 2" xfId="18285"/>
    <cellStyle name="Millares 3 5 2 3 6" xfId="18286"/>
    <cellStyle name="Millares 3 5 2 3 6 2" xfId="18287"/>
    <cellStyle name="Millares 3 5 2 3 7" xfId="18288"/>
    <cellStyle name="Millares 3 5 2 3 7 2" xfId="18289"/>
    <cellStyle name="Millares 3 5 2 3 8" xfId="18290"/>
    <cellStyle name="Millares 3 5 2 3 8 2" xfId="18291"/>
    <cellStyle name="Millares 3 5 2 3 9" xfId="18292"/>
    <cellStyle name="Millares 3 5 2 3 9 2" xfId="18293"/>
    <cellStyle name="Millares 3 5 2 4" xfId="18294"/>
    <cellStyle name="Millares 3 5 2 4 2" xfId="18295"/>
    <cellStyle name="Millares 3 5 2 5" xfId="18296"/>
    <cellStyle name="Millares 3 5 2 5 2" xfId="18297"/>
    <cellStyle name="Millares 3 5 2 6" xfId="18298"/>
    <cellStyle name="Millares 3 5 2 6 2" xfId="18299"/>
    <cellStyle name="Millares 3 5 2 7" xfId="18300"/>
    <cellStyle name="Millares 3 5 2 7 2" xfId="18301"/>
    <cellStyle name="Millares 3 5 2 8" xfId="18302"/>
    <cellStyle name="Millares 3 5 2 8 2" xfId="18303"/>
    <cellStyle name="Millares 3 5 2 9" xfId="18304"/>
    <cellStyle name="Millares 3 5 2 9 2" xfId="18305"/>
    <cellStyle name="Millares 3 5 20" xfId="18306"/>
    <cellStyle name="Millares 3 5 20 2" xfId="18307"/>
    <cellStyle name="Millares 3 5 21" xfId="18308"/>
    <cellStyle name="Millares 3 5 21 2" xfId="18309"/>
    <cellStyle name="Millares 3 5 22" xfId="18310"/>
    <cellStyle name="Millares 3 5 22 2" xfId="18311"/>
    <cellStyle name="Millares 3 5 23" xfId="18312"/>
    <cellStyle name="Millares 3 5 3" xfId="18313"/>
    <cellStyle name="Millares 3 5 3 10" xfId="18314"/>
    <cellStyle name="Millares 3 5 3 10 2" xfId="18315"/>
    <cellStyle name="Millares 3 5 3 11" xfId="18316"/>
    <cellStyle name="Millares 3 5 3 2" xfId="18317"/>
    <cellStyle name="Millares 3 5 3 2 2" xfId="18318"/>
    <cellStyle name="Millares 3 5 3 3" xfId="18319"/>
    <cellStyle name="Millares 3 5 3 3 2" xfId="18320"/>
    <cellStyle name="Millares 3 5 3 4" xfId="18321"/>
    <cellStyle name="Millares 3 5 3 4 2" xfId="18322"/>
    <cellStyle name="Millares 3 5 3 5" xfId="18323"/>
    <cellStyle name="Millares 3 5 3 5 2" xfId="18324"/>
    <cellStyle name="Millares 3 5 3 6" xfId="18325"/>
    <cellStyle name="Millares 3 5 3 6 2" xfId="18326"/>
    <cellStyle name="Millares 3 5 3 7" xfId="18327"/>
    <cellStyle name="Millares 3 5 3 7 2" xfId="18328"/>
    <cellStyle name="Millares 3 5 3 8" xfId="18329"/>
    <cellStyle name="Millares 3 5 3 8 2" xfId="18330"/>
    <cellStyle name="Millares 3 5 3 9" xfId="18331"/>
    <cellStyle name="Millares 3 5 3 9 2" xfId="18332"/>
    <cellStyle name="Millares 3 5 4" xfId="18333"/>
    <cellStyle name="Millares 3 5 4 10" xfId="18334"/>
    <cellStyle name="Millares 3 5 4 10 2" xfId="18335"/>
    <cellStyle name="Millares 3 5 4 11" xfId="18336"/>
    <cellStyle name="Millares 3 5 4 2" xfId="18337"/>
    <cellStyle name="Millares 3 5 4 2 2" xfId="18338"/>
    <cellStyle name="Millares 3 5 4 3" xfId="18339"/>
    <cellStyle name="Millares 3 5 4 3 2" xfId="18340"/>
    <cellStyle name="Millares 3 5 4 4" xfId="18341"/>
    <cellStyle name="Millares 3 5 4 4 2" xfId="18342"/>
    <cellStyle name="Millares 3 5 4 5" xfId="18343"/>
    <cellStyle name="Millares 3 5 4 5 2" xfId="18344"/>
    <cellStyle name="Millares 3 5 4 6" xfId="18345"/>
    <cellStyle name="Millares 3 5 4 6 2" xfId="18346"/>
    <cellStyle name="Millares 3 5 4 7" xfId="18347"/>
    <cellStyle name="Millares 3 5 4 7 2" xfId="18348"/>
    <cellStyle name="Millares 3 5 4 8" xfId="18349"/>
    <cellStyle name="Millares 3 5 4 8 2" xfId="18350"/>
    <cellStyle name="Millares 3 5 4 9" xfId="18351"/>
    <cellStyle name="Millares 3 5 4 9 2" xfId="18352"/>
    <cellStyle name="Millares 3 5 5" xfId="18353"/>
    <cellStyle name="Millares 3 5 5 2" xfId="18354"/>
    <cellStyle name="Millares 3 5 6" xfId="18355"/>
    <cellStyle name="Millares 3 5 6 2" xfId="18356"/>
    <cellStyle name="Millares 3 5 7" xfId="18357"/>
    <cellStyle name="Millares 3 5 7 2" xfId="18358"/>
    <cellStyle name="Millares 3 5 8" xfId="18359"/>
    <cellStyle name="Millares 3 5 8 2" xfId="18360"/>
    <cellStyle name="Millares 3 5 9" xfId="18361"/>
    <cellStyle name="Millares 3 5 9 2" xfId="18362"/>
    <cellStyle name="Millares 3 50" xfId="18363"/>
    <cellStyle name="Millares 3 51" xfId="18364"/>
    <cellStyle name="Millares 3 52" xfId="18365"/>
    <cellStyle name="Millares 3 53" xfId="18366"/>
    <cellStyle name="Millares 3 54" xfId="18367"/>
    <cellStyle name="Millares 3 55" xfId="18368"/>
    <cellStyle name="Millares 3 6" xfId="18369"/>
    <cellStyle name="Millares 3 6 10" xfId="18370"/>
    <cellStyle name="Millares 3 6 10 2" xfId="18371"/>
    <cellStyle name="Millares 3 6 11" xfId="18372"/>
    <cellStyle name="Millares 3 6 11 2" xfId="18373"/>
    <cellStyle name="Millares 3 6 12" xfId="18374"/>
    <cellStyle name="Millares 3 6 12 2" xfId="18375"/>
    <cellStyle name="Millares 3 6 13" xfId="18376"/>
    <cellStyle name="Millares 3 6 2" xfId="18377"/>
    <cellStyle name="Millares 3 6 2 10" xfId="18378"/>
    <cellStyle name="Millares 3 6 2 10 2" xfId="18379"/>
    <cellStyle name="Millares 3 6 2 11" xfId="18380"/>
    <cellStyle name="Millares 3 6 2 2" xfId="18381"/>
    <cellStyle name="Millares 3 6 2 2 2" xfId="18382"/>
    <cellStyle name="Millares 3 6 2 3" xfId="18383"/>
    <cellStyle name="Millares 3 6 2 3 2" xfId="18384"/>
    <cellStyle name="Millares 3 6 2 4" xfId="18385"/>
    <cellStyle name="Millares 3 6 2 4 2" xfId="18386"/>
    <cellStyle name="Millares 3 6 2 5" xfId="18387"/>
    <cellStyle name="Millares 3 6 2 5 2" xfId="18388"/>
    <cellStyle name="Millares 3 6 2 6" xfId="18389"/>
    <cellStyle name="Millares 3 6 2 6 2" xfId="18390"/>
    <cellStyle name="Millares 3 6 2 7" xfId="18391"/>
    <cellStyle name="Millares 3 6 2 7 2" xfId="18392"/>
    <cellStyle name="Millares 3 6 2 8" xfId="18393"/>
    <cellStyle name="Millares 3 6 2 8 2" xfId="18394"/>
    <cellStyle name="Millares 3 6 2 9" xfId="18395"/>
    <cellStyle name="Millares 3 6 2 9 2" xfId="18396"/>
    <cellStyle name="Millares 3 6 3" xfId="18397"/>
    <cellStyle name="Millares 3 6 3 10" xfId="18398"/>
    <cellStyle name="Millares 3 6 3 10 2" xfId="18399"/>
    <cellStyle name="Millares 3 6 3 11" xfId="18400"/>
    <cellStyle name="Millares 3 6 3 2" xfId="18401"/>
    <cellStyle name="Millares 3 6 3 2 2" xfId="18402"/>
    <cellStyle name="Millares 3 6 3 3" xfId="18403"/>
    <cellStyle name="Millares 3 6 3 3 2" xfId="18404"/>
    <cellStyle name="Millares 3 6 3 4" xfId="18405"/>
    <cellStyle name="Millares 3 6 3 4 2" xfId="18406"/>
    <cellStyle name="Millares 3 6 3 5" xfId="18407"/>
    <cellStyle name="Millares 3 6 3 5 2" xfId="18408"/>
    <cellStyle name="Millares 3 6 3 6" xfId="18409"/>
    <cellStyle name="Millares 3 6 3 6 2" xfId="18410"/>
    <cellStyle name="Millares 3 6 3 7" xfId="18411"/>
    <cellStyle name="Millares 3 6 3 7 2" xfId="18412"/>
    <cellStyle name="Millares 3 6 3 8" xfId="18413"/>
    <cellStyle name="Millares 3 6 3 8 2" xfId="18414"/>
    <cellStyle name="Millares 3 6 3 9" xfId="18415"/>
    <cellStyle name="Millares 3 6 3 9 2" xfId="18416"/>
    <cellStyle name="Millares 3 6 4" xfId="18417"/>
    <cellStyle name="Millares 3 6 4 2" xfId="18418"/>
    <cellStyle name="Millares 3 6 5" xfId="18419"/>
    <cellStyle name="Millares 3 6 5 2" xfId="18420"/>
    <cellStyle name="Millares 3 6 6" xfId="18421"/>
    <cellStyle name="Millares 3 6 6 2" xfId="18422"/>
    <cellStyle name="Millares 3 6 7" xfId="18423"/>
    <cellStyle name="Millares 3 6 7 2" xfId="18424"/>
    <cellStyle name="Millares 3 6 8" xfId="18425"/>
    <cellStyle name="Millares 3 6 8 2" xfId="18426"/>
    <cellStyle name="Millares 3 6 9" xfId="18427"/>
    <cellStyle name="Millares 3 6 9 2" xfId="18428"/>
    <cellStyle name="Millares 3 7" xfId="18429"/>
    <cellStyle name="Millares 3 7 10" xfId="18430"/>
    <cellStyle name="Millares 3 7 10 2" xfId="18431"/>
    <cellStyle name="Millares 3 7 11" xfId="18432"/>
    <cellStyle name="Millares 3 7 2" xfId="18433"/>
    <cellStyle name="Millares 3 7 2 2" xfId="18434"/>
    <cellStyle name="Millares 3 7 3" xfId="18435"/>
    <cellStyle name="Millares 3 7 3 2" xfId="18436"/>
    <cellStyle name="Millares 3 7 4" xfId="18437"/>
    <cellStyle name="Millares 3 7 4 2" xfId="18438"/>
    <cellStyle name="Millares 3 7 5" xfId="18439"/>
    <cellStyle name="Millares 3 7 5 2" xfId="18440"/>
    <cellStyle name="Millares 3 7 6" xfId="18441"/>
    <cellStyle name="Millares 3 7 6 2" xfId="18442"/>
    <cellStyle name="Millares 3 7 7" xfId="18443"/>
    <cellStyle name="Millares 3 7 7 2" xfId="18444"/>
    <cellStyle name="Millares 3 7 8" xfId="18445"/>
    <cellStyle name="Millares 3 7 8 2" xfId="18446"/>
    <cellStyle name="Millares 3 7 9" xfId="18447"/>
    <cellStyle name="Millares 3 7 9 2" xfId="18448"/>
    <cellStyle name="Millares 3 8" xfId="18449"/>
    <cellStyle name="Millares 3 8 10" xfId="18450"/>
    <cellStyle name="Millares 3 8 10 2" xfId="18451"/>
    <cellStyle name="Millares 3 8 11" xfId="18452"/>
    <cellStyle name="Millares 3 8 2" xfId="18453"/>
    <cellStyle name="Millares 3 8 2 2" xfId="18454"/>
    <cellStyle name="Millares 3 8 3" xfId="18455"/>
    <cellStyle name="Millares 3 8 3 2" xfId="18456"/>
    <cellStyle name="Millares 3 8 4" xfId="18457"/>
    <cellStyle name="Millares 3 8 4 2" xfId="18458"/>
    <cellStyle name="Millares 3 8 5" xfId="18459"/>
    <cellStyle name="Millares 3 8 5 2" xfId="18460"/>
    <cellStyle name="Millares 3 8 6" xfId="18461"/>
    <cellStyle name="Millares 3 8 6 2" xfId="18462"/>
    <cellStyle name="Millares 3 8 7" xfId="18463"/>
    <cellStyle name="Millares 3 8 7 2" xfId="18464"/>
    <cellStyle name="Millares 3 8 8" xfId="18465"/>
    <cellStyle name="Millares 3 8 8 2" xfId="18466"/>
    <cellStyle name="Millares 3 8 9" xfId="18467"/>
    <cellStyle name="Millares 3 8 9 2" xfId="18468"/>
    <cellStyle name="Millares 3 9" xfId="18469"/>
    <cellStyle name="Millares 3 9 2" xfId="18470"/>
    <cellStyle name="Millares 3 9 2 2" xfId="18471"/>
    <cellStyle name="Millares 3 9 3" xfId="18472"/>
    <cellStyle name="Millares 30" xfId="18473"/>
    <cellStyle name="Millares 30 10" xfId="18474"/>
    <cellStyle name="Millares 30 10 2" xfId="18475"/>
    <cellStyle name="Millares 30 11" xfId="18476"/>
    <cellStyle name="Millares 30 11 2" xfId="18477"/>
    <cellStyle name="Millares 30 12" xfId="18478"/>
    <cellStyle name="Millares 30 12 2" xfId="18479"/>
    <cellStyle name="Millares 30 13" xfId="18480"/>
    <cellStyle name="Millares 30 13 2" xfId="18481"/>
    <cellStyle name="Millares 30 14" xfId="18482"/>
    <cellStyle name="Millares 30 2" xfId="18483"/>
    <cellStyle name="Millares 30 2 10" xfId="18484"/>
    <cellStyle name="Millares 30 2 10 2" xfId="18485"/>
    <cellStyle name="Millares 30 2 11" xfId="18486"/>
    <cellStyle name="Millares 30 2 11 2" xfId="18487"/>
    <cellStyle name="Millares 30 2 12" xfId="18488"/>
    <cellStyle name="Millares 30 2 12 2" xfId="18489"/>
    <cellStyle name="Millares 30 2 13" xfId="18490"/>
    <cellStyle name="Millares 30 2 2" xfId="18491"/>
    <cellStyle name="Millares 30 2 2 10" xfId="18492"/>
    <cellStyle name="Millares 30 2 2 10 2" xfId="18493"/>
    <cellStyle name="Millares 30 2 2 11" xfId="18494"/>
    <cellStyle name="Millares 30 2 2 2" xfId="18495"/>
    <cellStyle name="Millares 30 2 2 2 2" xfId="18496"/>
    <cellStyle name="Millares 30 2 2 3" xfId="18497"/>
    <cellStyle name="Millares 30 2 2 3 2" xfId="18498"/>
    <cellStyle name="Millares 30 2 2 4" xfId="18499"/>
    <cellStyle name="Millares 30 2 2 4 2" xfId="18500"/>
    <cellStyle name="Millares 30 2 2 5" xfId="18501"/>
    <cellStyle name="Millares 30 2 2 5 2" xfId="18502"/>
    <cellStyle name="Millares 30 2 2 6" xfId="18503"/>
    <cellStyle name="Millares 30 2 2 6 2" xfId="18504"/>
    <cellStyle name="Millares 30 2 2 7" xfId="18505"/>
    <cellStyle name="Millares 30 2 2 7 2" xfId="18506"/>
    <cellStyle name="Millares 30 2 2 8" xfId="18507"/>
    <cellStyle name="Millares 30 2 2 8 2" xfId="18508"/>
    <cellStyle name="Millares 30 2 2 9" xfId="18509"/>
    <cellStyle name="Millares 30 2 2 9 2" xfId="18510"/>
    <cellStyle name="Millares 30 2 3" xfId="18511"/>
    <cellStyle name="Millares 30 2 3 10" xfId="18512"/>
    <cellStyle name="Millares 30 2 3 10 2" xfId="18513"/>
    <cellStyle name="Millares 30 2 3 11" xfId="18514"/>
    <cellStyle name="Millares 30 2 3 2" xfId="18515"/>
    <cellStyle name="Millares 30 2 3 2 2" xfId="18516"/>
    <cellStyle name="Millares 30 2 3 3" xfId="18517"/>
    <cellStyle name="Millares 30 2 3 3 2" xfId="18518"/>
    <cellStyle name="Millares 30 2 3 4" xfId="18519"/>
    <cellStyle name="Millares 30 2 3 4 2" xfId="18520"/>
    <cellStyle name="Millares 30 2 3 5" xfId="18521"/>
    <cellStyle name="Millares 30 2 3 5 2" xfId="18522"/>
    <cellStyle name="Millares 30 2 3 6" xfId="18523"/>
    <cellStyle name="Millares 30 2 3 6 2" xfId="18524"/>
    <cellStyle name="Millares 30 2 3 7" xfId="18525"/>
    <cellStyle name="Millares 30 2 3 7 2" xfId="18526"/>
    <cellStyle name="Millares 30 2 3 8" xfId="18527"/>
    <cellStyle name="Millares 30 2 3 8 2" xfId="18528"/>
    <cellStyle name="Millares 30 2 3 9" xfId="18529"/>
    <cellStyle name="Millares 30 2 3 9 2" xfId="18530"/>
    <cellStyle name="Millares 30 2 4" xfId="18531"/>
    <cellStyle name="Millares 30 2 4 2" xfId="18532"/>
    <cellStyle name="Millares 30 2 5" xfId="18533"/>
    <cellStyle name="Millares 30 2 5 2" xfId="18534"/>
    <cellStyle name="Millares 30 2 6" xfId="18535"/>
    <cellStyle name="Millares 30 2 6 2" xfId="18536"/>
    <cellStyle name="Millares 30 2 7" xfId="18537"/>
    <cellStyle name="Millares 30 2 7 2" xfId="18538"/>
    <cellStyle name="Millares 30 2 8" xfId="18539"/>
    <cellStyle name="Millares 30 2 8 2" xfId="18540"/>
    <cellStyle name="Millares 30 2 9" xfId="18541"/>
    <cellStyle name="Millares 30 2 9 2" xfId="18542"/>
    <cellStyle name="Millares 30 3" xfId="18543"/>
    <cellStyle name="Millares 30 3 10" xfId="18544"/>
    <cellStyle name="Millares 30 3 10 2" xfId="18545"/>
    <cellStyle name="Millares 30 3 11" xfId="18546"/>
    <cellStyle name="Millares 30 3 2" xfId="18547"/>
    <cellStyle name="Millares 30 3 2 2" xfId="18548"/>
    <cellStyle name="Millares 30 3 3" xfId="18549"/>
    <cellStyle name="Millares 30 3 3 2" xfId="18550"/>
    <cellStyle name="Millares 30 3 4" xfId="18551"/>
    <cellStyle name="Millares 30 3 4 2" xfId="18552"/>
    <cellStyle name="Millares 30 3 5" xfId="18553"/>
    <cellStyle name="Millares 30 3 5 2" xfId="18554"/>
    <cellStyle name="Millares 30 3 6" xfId="18555"/>
    <cellStyle name="Millares 30 3 6 2" xfId="18556"/>
    <cellStyle name="Millares 30 3 7" xfId="18557"/>
    <cellStyle name="Millares 30 3 7 2" xfId="18558"/>
    <cellStyle name="Millares 30 3 8" xfId="18559"/>
    <cellStyle name="Millares 30 3 8 2" xfId="18560"/>
    <cellStyle name="Millares 30 3 9" xfId="18561"/>
    <cellStyle name="Millares 30 3 9 2" xfId="18562"/>
    <cellStyle name="Millares 30 4" xfId="18563"/>
    <cellStyle name="Millares 30 4 10" xfId="18564"/>
    <cellStyle name="Millares 30 4 10 2" xfId="18565"/>
    <cellStyle name="Millares 30 4 11" xfId="18566"/>
    <cellStyle name="Millares 30 4 2" xfId="18567"/>
    <cellStyle name="Millares 30 4 2 2" xfId="18568"/>
    <cellStyle name="Millares 30 4 3" xfId="18569"/>
    <cellStyle name="Millares 30 4 3 2" xfId="18570"/>
    <cellStyle name="Millares 30 4 4" xfId="18571"/>
    <cellStyle name="Millares 30 4 4 2" xfId="18572"/>
    <cellStyle name="Millares 30 4 5" xfId="18573"/>
    <cellStyle name="Millares 30 4 5 2" xfId="18574"/>
    <cellStyle name="Millares 30 4 6" xfId="18575"/>
    <cellStyle name="Millares 30 4 6 2" xfId="18576"/>
    <cellStyle name="Millares 30 4 7" xfId="18577"/>
    <cellStyle name="Millares 30 4 7 2" xfId="18578"/>
    <cellStyle name="Millares 30 4 8" xfId="18579"/>
    <cellStyle name="Millares 30 4 8 2" xfId="18580"/>
    <cellStyle name="Millares 30 4 9" xfId="18581"/>
    <cellStyle name="Millares 30 4 9 2" xfId="18582"/>
    <cellStyle name="Millares 30 5" xfId="18583"/>
    <cellStyle name="Millares 30 5 2" xfId="18584"/>
    <cellStyle name="Millares 30 6" xfId="18585"/>
    <cellStyle name="Millares 30 6 2" xfId="18586"/>
    <cellStyle name="Millares 30 7" xfId="18587"/>
    <cellStyle name="Millares 30 7 2" xfId="18588"/>
    <cellStyle name="Millares 30 8" xfId="18589"/>
    <cellStyle name="Millares 30 8 2" xfId="18590"/>
    <cellStyle name="Millares 30 9" xfId="18591"/>
    <cellStyle name="Millares 30 9 2" xfId="18592"/>
    <cellStyle name="Millares 31" xfId="18593"/>
    <cellStyle name="Millares 31 10" xfId="18594"/>
    <cellStyle name="Millares 31 10 2" xfId="18595"/>
    <cellStyle name="Millares 31 11" xfId="18596"/>
    <cellStyle name="Millares 31 11 2" xfId="18597"/>
    <cellStyle name="Millares 31 12" xfId="18598"/>
    <cellStyle name="Millares 31 12 2" xfId="18599"/>
    <cellStyle name="Millares 31 13" xfId="18600"/>
    <cellStyle name="Millares 31 13 2" xfId="18601"/>
    <cellStyle name="Millares 31 14" xfId="18602"/>
    <cellStyle name="Millares 31 2" xfId="18603"/>
    <cellStyle name="Millares 31 2 10" xfId="18604"/>
    <cellStyle name="Millares 31 2 10 2" xfId="18605"/>
    <cellStyle name="Millares 31 2 11" xfId="18606"/>
    <cellStyle name="Millares 31 2 11 2" xfId="18607"/>
    <cellStyle name="Millares 31 2 12" xfId="18608"/>
    <cellStyle name="Millares 31 2 12 2" xfId="18609"/>
    <cellStyle name="Millares 31 2 13" xfId="18610"/>
    <cellStyle name="Millares 31 2 2" xfId="18611"/>
    <cellStyle name="Millares 31 2 2 10" xfId="18612"/>
    <cellStyle name="Millares 31 2 2 10 2" xfId="18613"/>
    <cellStyle name="Millares 31 2 2 11" xfId="18614"/>
    <cellStyle name="Millares 31 2 2 2" xfId="18615"/>
    <cellStyle name="Millares 31 2 2 2 2" xfId="18616"/>
    <cellStyle name="Millares 31 2 2 3" xfId="18617"/>
    <cellStyle name="Millares 31 2 2 3 2" xfId="18618"/>
    <cellStyle name="Millares 31 2 2 4" xfId="18619"/>
    <cellStyle name="Millares 31 2 2 4 2" xfId="18620"/>
    <cellStyle name="Millares 31 2 2 5" xfId="18621"/>
    <cellStyle name="Millares 31 2 2 5 2" xfId="18622"/>
    <cellStyle name="Millares 31 2 2 6" xfId="18623"/>
    <cellStyle name="Millares 31 2 2 6 2" xfId="18624"/>
    <cellStyle name="Millares 31 2 2 7" xfId="18625"/>
    <cellStyle name="Millares 31 2 2 7 2" xfId="18626"/>
    <cellStyle name="Millares 31 2 2 8" xfId="18627"/>
    <cellStyle name="Millares 31 2 2 8 2" xfId="18628"/>
    <cellStyle name="Millares 31 2 2 9" xfId="18629"/>
    <cellStyle name="Millares 31 2 2 9 2" xfId="18630"/>
    <cellStyle name="Millares 31 2 3" xfId="18631"/>
    <cellStyle name="Millares 31 2 3 10" xfId="18632"/>
    <cellStyle name="Millares 31 2 3 10 2" xfId="18633"/>
    <cellStyle name="Millares 31 2 3 11" xfId="18634"/>
    <cellStyle name="Millares 31 2 3 2" xfId="18635"/>
    <cellStyle name="Millares 31 2 3 2 2" xfId="18636"/>
    <cellStyle name="Millares 31 2 3 3" xfId="18637"/>
    <cellStyle name="Millares 31 2 3 3 2" xfId="18638"/>
    <cellStyle name="Millares 31 2 3 4" xfId="18639"/>
    <cellStyle name="Millares 31 2 3 4 2" xfId="18640"/>
    <cellStyle name="Millares 31 2 3 5" xfId="18641"/>
    <cellStyle name="Millares 31 2 3 5 2" xfId="18642"/>
    <cellStyle name="Millares 31 2 3 6" xfId="18643"/>
    <cellStyle name="Millares 31 2 3 6 2" xfId="18644"/>
    <cellStyle name="Millares 31 2 3 7" xfId="18645"/>
    <cellStyle name="Millares 31 2 3 7 2" xfId="18646"/>
    <cellStyle name="Millares 31 2 3 8" xfId="18647"/>
    <cellStyle name="Millares 31 2 3 8 2" xfId="18648"/>
    <cellStyle name="Millares 31 2 3 9" xfId="18649"/>
    <cellStyle name="Millares 31 2 3 9 2" xfId="18650"/>
    <cellStyle name="Millares 31 2 4" xfId="18651"/>
    <cellStyle name="Millares 31 2 4 2" xfId="18652"/>
    <cellStyle name="Millares 31 2 5" xfId="18653"/>
    <cellStyle name="Millares 31 2 5 2" xfId="18654"/>
    <cellStyle name="Millares 31 2 6" xfId="18655"/>
    <cellStyle name="Millares 31 2 6 2" xfId="18656"/>
    <cellStyle name="Millares 31 2 7" xfId="18657"/>
    <cellStyle name="Millares 31 2 7 2" xfId="18658"/>
    <cellStyle name="Millares 31 2 8" xfId="18659"/>
    <cellStyle name="Millares 31 2 8 2" xfId="18660"/>
    <cellStyle name="Millares 31 2 9" xfId="18661"/>
    <cellStyle name="Millares 31 2 9 2" xfId="18662"/>
    <cellStyle name="Millares 31 3" xfId="18663"/>
    <cellStyle name="Millares 31 3 10" xfId="18664"/>
    <cellStyle name="Millares 31 3 10 2" xfId="18665"/>
    <cellStyle name="Millares 31 3 11" xfId="18666"/>
    <cellStyle name="Millares 31 3 2" xfId="18667"/>
    <cellStyle name="Millares 31 3 2 2" xfId="18668"/>
    <cellStyle name="Millares 31 3 3" xfId="18669"/>
    <cellStyle name="Millares 31 3 3 2" xfId="18670"/>
    <cellStyle name="Millares 31 3 4" xfId="18671"/>
    <cellStyle name="Millares 31 3 4 2" xfId="18672"/>
    <cellStyle name="Millares 31 3 5" xfId="18673"/>
    <cellStyle name="Millares 31 3 5 2" xfId="18674"/>
    <cellStyle name="Millares 31 3 6" xfId="18675"/>
    <cellStyle name="Millares 31 3 6 2" xfId="18676"/>
    <cellStyle name="Millares 31 3 7" xfId="18677"/>
    <cellStyle name="Millares 31 3 7 2" xfId="18678"/>
    <cellStyle name="Millares 31 3 8" xfId="18679"/>
    <cellStyle name="Millares 31 3 8 2" xfId="18680"/>
    <cellStyle name="Millares 31 3 9" xfId="18681"/>
    <cellStyle name="Millares 31 3 9 2" xfId="18682"/>
    <cellStyle name="Millares 31 4" xfId="18683"/>
    <cellStyle name="Millares 31 4 10" xfId="18684"/>
    <cellStyle name="Millares 31 4 10 2" xfId="18685"/>
    <cellStyle name="Millares 31 4 11" xfId="18686"/>
    <cellStyle name="Millares 31 4 2" xfId="18687"/>
    <cellStyle name="Millares 31 4 2 2" xfId="18688"/>
    <cellStyle name="Millares 31 4 3" xfId="18689"/>
    <cellStyle name="Millares 31 4 3 2" xfId="18690"/>
    <cellStyle name="Millares 31 4 4" xfId="18691"/>
    <cellStyle name="Millares 31 4 4 2" xfId="18692"/>
    <cellStyle name="Millares 31 4 5" xfId="18693"/>
    <cellStyle name="Millares 31 4 5 2" xfId="18694"/>
    <cellStyle name="Millares 31 4 6" xfId="18695"/>
    <cellStyle name="Millares 31 4 6 2" xfId="18696"/>
    <cellStyle name="Millares 31 4 7" xfId="18697"/>
    <cellStyle name="Millares 31 4 7 2" xfId="18698"/>
    <cellStyle name="Millares 31 4 8" xfId="18699"/>
    <cellStyle name="Millares 31 4 8 2" xfId="18700"/>
    <cellStyle name="Millares 31 4 9" xfId="18701"/>
    <cellStyle name="Millares 31 4 9 2" xfId="18702"/>
    <cellStyle name="Millares 31 5" xfId="18703"/>
    <cellStyle name="Millares 31 5 2" xfId="18704"/>
    <cellStyle name="Millares 31 6" xfId="18705"/>
    <cellStyle name="Millares 31 6 2" xfId="18706"/>
    <cellStyle name="Millares 31 7" xfId="18707"/>
    <cellStyle name="Millares 31 7 2" xfId="18708"/>
    <cellStyle name="Millares 31 8" xfId="18709"/>
    <cellStyle name="Millares 31 8 2" xfId="18710"/>
    <cellStyle name="Millares 31 9" xfId="18711"/>
    <cellStyle name="Millares 31 9 2" xfId="18712"/>
    <cellStyle name="Millares 32" xfId="18713"/>
    <cellStyle name="Millares 32 10" xfId="18714"/>
    <cellStyle name="Millares 32 10 2" xfId="18715"/>
    <cellStyle name="Millares 32 11" xfId="18716"/>
    <cellStyle name="Millares 32 11 2" xfId="18717"/>
    <cellStyle name="Millares 32 12" xfId="18718"/>
    <cellStyle name="Millares 32 12 2" xfId="18719"/>
    <cellStyle name="Millares 32 13" xfId="18720"/>
    <cellStyle name="Millares 32 13 2" xfId="18721"/>
    <cellStyle name="Millares 32 14" xfId="18722"/>
    <cellStyle name="Millares 32 2" xfId="18723"/>
    <cellStyle name="Millares 32 2 10" xfId="18724"/>
    <cellStyle name="Millares 32 2 10 2" xfId="18725"/>
    <cellStyle name="Millares 32 2 11" xfId="18726"/>
    <cellStyle name="Millares 32 2 11 2" xfId="18727"/>
    <cellStyle name="Millares 32 2 12" xfId="18728"/>
    <cellStyle name="Millares 32 2 12 2" xfId="18729"/>
    <cellStyle name="Millares 32 2 13" xfId="18730"/>
    <cellStyle name="Millares 32 2 2" xfId="18731"/>
    <cellStyle name="Millares 32 2 2 10" xfId="18732"/>
    <cellStyle name="Millares 32 2 2 10 2" xfId="18733"/>
    <cellStyle name="Millares 32 2 2 11" xfId="18734"/>
    <cellStyle name="Millares 32 2 2 2" xfId="18735"/>
    <cellStyle name="Millares 32 2 2 2 2" xfId="18736"/>
    <cellStyle name="Millares 32 2 2 3" xfId="18737"/>
    <cellStyle name="Millares 32 2 2 3 2" xfId="18738"/>
    <cellStyle name="Millares 32 2 2 4" xfId="18739"/>
    <cellStyle name="Millares 32 2 2 4 2" xfId="18740"/>
    <cellStyle name="Millares 32 2 2 5" xfId="18741"/>
    <cellStyle name="Millares 32 2 2 5 2" xfId="18742"/>
    <cellStyle name="Millares 32 2 2 6" xfId="18743"/>
    <cellStyle name="Millares 32 2 2 6 2" xfId="18744"/>
    <cellStyle name="Millares 32 2 2 7" xfId="18745"/>
    <cellStyle name="Millares 32 2 2 7 2" xfId="18746"/>
    <cellStyle name="Millares 32 2 2 8" xfId="18747"/>
    <cellStyle name="Millares 32 2 2 8 2" xfId="18748"/>
    <cellStyle name="Millares 32 2 2 9" xfId="18749"/>
    <cellStyle name="Millares 32 2 2 9 2" xfId="18750"/>
    <cellStyle name="Millares 32 2 3" xfId="18751"/>
    <cellStyle name="Millares 32 2 3 10" xfId="18752"/>
    <cellStyle name="Millares 32 2 3 10 2" xfId="18753"/>
    <cellStyle name="Millares 32 2 3 11" xfId="18754"/>
    <cellStyle name="Millares 32 2 3 2" xfId="18755"/>
    <cellStyle name="Millares 32 2 3 2 2" xfId="18756"/>
    <cellStyle name="Millares 32 2 3 3" xfId="18757"/>
    <cellStyle name="Millares 32 2 3 3 2" xfId="18758"/>
    <cellStyle name="Millares 32 2 3 4" xfId="18759"/>
    <cellStyle name="Millares 32 2 3 4 2" xfId="18760"/>
    <cellStyle name="Millares 32 2 3 5" xfId="18761"/>
    <cellStyle name="Millares 32 2 3 5 2" xfId="18762"/>
    <cellStyle name="Millares 32 2 3 6" xfId="18763"/>
    <cellStyle name="Millares 32 2 3 6 2" xfId="18764"/>
    <cellStyle name="Millares 32 2 3 7" xfId="18765"/>
    <cellStyle name="Millares 32 2 3 7 2" xfId="18766"/>
    <cellStyle name="Millares 32 2 3 8" xfId="18767"/>
    <cellStyle name="Millares 32 2 3 8 2" xfId="18768"/>
    <cellStyle name="Millares 32 2 3 9" xfId="18769"/>
    <cellStyle name="Millares 32 2 3 9 2" xfId="18770"/>
    <cellStyle name="Millares 32 2 4" xfId="18771"/>
    <cellStyle name="Millares 32 2 4 2" xfId="18772"/>
    <cellStyle name="Millares 32 2 5" xfId="18773"/>
    <cellStyle name="Millares 32 2 5 2" xfId="18774"/>
    <cellStyle name="Millares 32 2 6" xfId="18775"/>
    <cellStyle name="Millares 32 2 6 2" xfId="18776"/>
    <cellStyle name="Millares 32 2 7" xfId="18777"/>
    <cellStyle name="Millares 32 2 7 2" xfId="18778"/>
    <cellStyle name="Millares 32 2 8" xfId="18779"/>
    <cellStyle name="Millares 32 2 8 2" xfId="18780"/>
    <cellStyle name="Millares 32 2 9" xfId="18781"/>
    <cellStyle name="Millares 32 2 9 2" xfId="18782"/>
    <cellStyle name="Millares 32 3" xfId="18783"/>
    <cellStyle name="Millares 32 3 10" xfId="18784"/>
    <cellStyle name="Millares 32 3 10 2" xfId="18785"/>
    <cellStyle name="Millares 32 3 11" xfId="18786"/>
    <cellStyle name="Millares 32 3 2" xfId="18787"/>
    <cellStyle name="Millares 32 3 2 2" xfId="18788"/>
    <cellStyle name="Millares 32 3 3" xfId="18789"/>
    <cellStyle name="Millares 32 3 3 2" xfId="18790"/>
    <cellStyle name="Millares 32 3 4" xfId="18791"/>
    <cellStyle name="Millares 32 3 4 2" xfId="18792"/>
    <cellStyle name="Millares 32 3 5" xfId="18793"/>
    <cellStyle name="Millares 32 3 5 2" xfId="18794"/>
    <cellStyle name="Millares 32 3 6" xfId="18795"/>
    <cellStyle name="Millares 32 3 6 2" xfId="18796"/>
    <cellStyle name="Millares 32 3 7" xfId="18797"/>
    <cellStyle name="Millares 32 3 7 2" xfId="18798"/>
    <cellStyle name="Millares 32 3 8" xfId="18799"/>
    <cellStyle name="Millares 32 3 8 2" xfId="18800"/>
    <cellStyle name="Millares 32 3 9" xfId="18801"/>
    <cellStyle name="Millares 32 3 9 2" xfId="18802"/>
    <cellStyle name="Millares 32 4" xfId="18803"/>
    <cellStyle name="Millares 32 4 10" xfId="18804"/>
    <cellStyle name="Millares 32 4 10 2" xfId="18805"/>
    <cellStyle name="Millares 32 4 11" xfId="18806"/>
    <cellStyle name="Millares 32 4 2" xfId="18807"/>
    <cellStyle name="Millares 32 4 2 2" xfId="18808"/>
    <cellStyle name="Millares 32 4 3" xfId="18809"/>
    <cellStyle name="Millares 32 4 3 2" xfId="18810"/>
    <cellStyle name="Millares 32 4 4" xfId="18811"/>
    <cellStyle name="Millares 32 4 4 2" xfId="18812"/>
    <cellStyle name="Millares 32 4 5" xfId="18813"/>
    <cellStyle name="Millares 32 4 5 2" xfId="18814"/>
    <cellStyle name="Millares 32 4 6" xfId="18815"/>
    <cellStyle name="Millares 32 4 6 2" xfId="18816"/>
    <cellStyle name="Millares 32 4 7" xfId="18817"/>
    <cellStyle name="Millares 32 4 7 2" xfId="18818"/>
    <cellStyle name="Millares 32 4 8" xfId="18819"/>
    <cellStyle name="Millares 32 4 8 2" xfId="18820"/>
    <cellStyle name="Millares 32 4 9" xfId="18821"/>
    <cellStyle name="Millares 32 4 9 2" xfId="18822"/>
    <cellStyle name="Millares 32 5" xfId="18823"/>
    <cellStyle name="Millares 32 5 2" xfId="18824"/>
    <cellStyle name="Millares 32 6" xfId="18825"/>
    <cellStyle name="Millares 32 6 2" xfId="18826"/>
    <cellStyle name="Millares 32 7" xfId="18827"/>
    <cellStyle name="Millares 32 7 2" xfId="18828"/>
    <cellStyle name="Millares 32 8" xfId="18829"/>
    <cellStyle name="Millares 32 8 2" xfId="18830"/>
    <cellStyle name="Millares 32 9" xfId="18831"/>
    <cellStyle name="Millares 32 9 2" xfId="18832"/>
    <cellStyle name="Millares 33" xfId="18833"/>
    <cellStyle name="Millares 34" xfId="18834"/>
    <cellStyle name="Millares 35" xfId="18835"/>
    <cellStyle name="Millares 36" xfId="18836"/>
    <cellStyle name="Millares 37" xfId="18837"/>
    <cellStyle name="Millares 37 10" xfId="18838"/>
    <cellStyle name="Millares 37 10 2" xfId="18839"/>
    <cellStyle name="Millares 37 11" xfId="18840"/>
    <cellStyle name="Millares 37 2" xfId="18841"/>
    <cellStyle name="Millares 37 2 2" xfId="18842"/>
    <cellStyle name="Millares 37 3" xfId="18843"/>
    <cellStyle name="Millares 37 3 2" xfId="18844"/>
    <cellStyle name="Millares 37 4" xfId="18845"/>
    <cellStyle name="Millares 37 4 2" xfId="18846"/>
    <cellStyle name="Millares 37 5" xfId="18847"/>
    <cellStyle name="Millares 37 5 2" xfId="18848"/>
    <cellStyle name="Millares 37 6" xfId="18849"/>
    <cellStyle name="Millares 37 6 2" xfId="18850"/>
    <cellStyle name="Millares 37 7" xfId="18851"/>
    <cellStyle name="Millares 37 7 2" xfId="18852"/>
    <cellStyle name="Millares 37 8" xfId="18853"/>
    <cellStyle name="Millares 37 8 2" xfId="18854"/>
    <cellStyle name="Millares 37 9" xfId="18855"/>
    <cellStyle name="Millares 37 9 2" xfId="18856"/>
    <cellStyle name="Millares 38" xfId="18857"/>
    <cellStyle name="Millares 38 10" xfId="18858"/>
    <cellStyle name="Millares 38 10 2" xfId="18859"/>
    <cellStyle name="Millares 38 11" xfId="18860"/>
    <cellStyle name="Millares 38 2" xfId="18861"/>
    <cellStyle name="Millares 38 2 2" xfId="18862"/>
    <cellStyle name="Millares 38 3" xfId="18863"/>
    <cellStyle name="Millares 38 3 2" xfId="18864"/>
    <cellStyle name="Millares 38 4" xfId="18865"/>
    <cellStyle name="Millares 38 4 2" xfId="18866"/>
    <cellStyle name="Millares 38 5" xfId="18867"/>
    <cellStyle name="Millares 38 5 2" xfId="18868"/>
    <cellStyle name="Millares 38 6" xfId="18869"/>
    <cellStyle name="Millares 38 6 2" xfId="18870"/>
    <cellStyle name="Millares 38 7" xfId="18871"/>
    <cellStyle name="Millares 38 7 2" xfId="18872"/>
    <cellStyle name="Millares 38 8" xfId="18873"/>
    <cellStyle name="Millares 38 8 2" xfId="18874"/>
    <cellStyle name="Millares 38 9" xfId="18875"/>
    <cellStyle name="Millares 38 9 2" xfId="18876"/>
    <cellStyle name="Millares 39" xfId="18877"/>
    <cellStyle name="Millares 39 10" xfId="18878"/>
    <cellStyle name="Millares 39 10 2" xfId="18879"/>
    <cellStyle name="Millares 39 11" xfId="18880"/>
    <cellStyle name="Millares 39 2" xfId="18881"/>
    <cellStyle name="Millares 39 2 2" xfId="18882"/>
    <cellStyle name="Millares 39 3" xfId="18883"/>
    <cellStyle name="Millares 39 3 2" xfId="18884"/>
    <cellStyle name="Millares 39 4" xfId="18885"/>
    <cellStyle name="Millares 39 4 2" xfId="18886"/>
    <cellStyle name="Millares 39 5" xfId="18887"/>
    <cellStyle name="Millares 39 5 2" xfId="18888"/>
    <cellStyle name="Millares 39 6" xfId="18889"/>
    <cellStyle name="Millares 39 6 2" xfId="18890"/>
    <cellStyle name="Millares 39 7" xfId="18891"/>
    <cellStyle name="Millares 39 7 2" xfId="18892"/>
    <cellStyle name="Millares 39 8" xfId="18893"/>
    <cellStyle name="Millares 39 8 2" xfId="18894"/>
    <cellStyle name="Millares 39 9" xfId="18895"/>
    <cellStyle name="Millares 39 9 2" xfId="18896"/>
    <cellStyle name="Millares 4" xfId="18897"/>
    <cellStyle name="Millares 4 10" xfId="18898"/>
    <cellStyle name="Millares 4 10 2" xfId="18899"/>
    <cellStyle name="Millares 4 11" xfId="18900"/>
    <cellStyle name="Millares 4 11 2" xfId="18901"/>
    <cellStyle name="Millares 4 12" xfId="18902"/>
    <cellStyle name="Millares 4 12 2" xfId="18903"/>
    <cellStyle name="Millares 4 13" xfId="18904"/>
    <cellStyle name="Millares 4 13 2" xfId="18905"/>
    <cellStyle name="Millares 4 14" xfId="18906"/>
    <cellStyle name="Millares 4 14 2" xfId="18907"/>
    <cellStyle name="Millares 4 15" xfId="18908"/>
    <cellStyle name="Millares 4 15 2" xfId="18909"/>
    <cellStyle name="Millares 4 16" xfId="18910"/>
    <cellStyle name="Millares 4 16 2" xfId="18911"/>
    <cellStyle name="Millares 4 17" xfId="18912"/>
    <cellStyle name="Millares 4 17 2" xfId="18913"/>
    <cellStyle name="Millares 4 18" xfId="18914"/>
    <cellStyle name="Millares 4 18 2" xfId="18915"/>
    <cellStyle name="Millares 4 19" xfId="18916"/>
    <cellStyle name="Millares 4 19 2" xfId="18917"/>
    <cellStyle name="Millares 4 2" xfId="18918"/>
    <cellStyle name="Millares 4 2 10" xfId="18919"/>
    <cellStyle name="Millares 4 2 10 2" xfId="18920"/>
    <cellStyle name="Millares 4 2 11" xfId="18921"/>
    <cellStyle name="Millares 4 2 11 2" xfId="18922"/>
    <cellStyle name="Millares 4 2 12" xfId="18923"/>
    <cellStyle name="Millares 4 2 12 2" xfId="18924"/>
    <cellStyle name="Millares 4 2 13" xfId="18925"/>
    <cellStyle name="Millares 4 2 13 2" xfId="18926"/>
    <cellStyle name="Millares 4 2 14" xfId="18927"/>
    <cellStyle name="Millares 4 2 14 2" xfId="18928"/>
    <cellStyle name="Millares 4 2 15" xfId="18929"/>
    <cellStyle name="Millares 4 2 15 2" xfId="18930"/>
    <cellStyle name="Millares 4 2 16" xfId="18931"/>
    <cellStyle name="Millares 4 2 16 2" xfId="18932"/>
    <cellStyle name="Millares 4 2 17" xfId="18933"/>
    <cellStyle name="Millares 4 2 17 2" xfId="18934"/>
    <cellStyle name="Millares 4 2 18" xfId="18935"/>
    <cellStyle name="Millares 4 2 18 2" xfId="18936"/>
    <cellStyle name="Millares 4 2 19" xfId="18937"/>
    <cellStyle name="Millares 4 2 19 2" xfId="18938"/>
    <cellStyle name="Millares 4 2 2" xfId="18939"/>
    <cellStyle name="Millares 4 2 2 10" xfId="18940"/>
    <cellStyle name="Millares 4 2 2 10 2" xfId="18941"/>
    <cellStyle name="Millares 4 2 2 11" xfId="18942"/>
    <cellStyle name="Millares 4 2 2 11 2" xfId="18943"/>
    <cellStyle name="Millares 4 2 2 12" xfId="18944"/>
    <cellStyle name="Millares 4 2 2 12 2" xfId="18945"/>
    <cellStyle name="Millares 4 2 2 13" xfId="18946"/>
    <cellStyle name="Millares 4 2 2 13 2" xfId="18947"/>
    <cellStyle name="Millares 4 2 2 14" xfId="18948"/>
    <cellStyle name="Millares 4 2 2 14 2" xfId="18949"/>
    <cellStyle name="Millares 4 2 2 15" xfId="18950"/>
    <cellStyle name="Millares 4 2 2 15 2" xfId="18951"/>
    <cellStyle name="Millares 4 2 2 16" xfId="18952"/>
    <cellStyle name="Millares 4 2 2 16 2" xfId="18953"/>
    <cellStyle name="Millares 4 2 2 17" xfId="18954"/>
    <cellStyle name="Millares 4 2 2 17 2" xfId="18955"/>
    <cellStyle name="Millares 4 2 2 18" xfId="18956"/>
    <cellStyle name="Millares 4 2 2 18 2" xfId="18957"/>
    <cellStyle name="Millares 4 2 2 19" xfId="18958"/>
    <cellStyle name="Millares 4 2 2 19 2" xfId="18959"/>
    <cellStyle name="Millares 4 2 2 2" xfId="18960"/>
    <cellStyle name="Millares 4 2 2 2 10" xfId="18961"/>
    <cellStyle name="Millares 4 2 2 2 10 2" xfId="18962"/>
    <cellStyle name="Millares 4 2 2 2 11" xfId="18963"/>
    <cellStyle name="Millares 4 2 2 2 11 2" xfId="18964"/>
    <cellStyle name="Millares 4 2 2 2 12" xfId="18965"/>
    <cellStyle name="Millares 4 2 2 2 12 2" xfId="18966"/>
    <cellStyle name="Millares 4 2 2 2 13" xfId="18967"/>
    <cellStyle name="Millares 4 2 2 2 13 2" xfId="18968"/>
    <cellStyle name="Millares 4 2 2 2 14" xfId="18969"/>
    <cellStyle name="Millares 4 2 2 2 14 2" xfId="18970"/>
    <cellStyle name="Millares 4 2 2 2 15" xfId="18971"/>
    <cellStyle name="Millares 4 2 2 2 15 2" xfId="18972"/>
    <cellStyle name="Millares 4 2 2 2 16" xfId="18973"/>
    <cellStyle name="Millares 4 2 2 2 16 2" xfId="18974"/>
    <cellStyle name="Millares 4 2 2 2 17" xfId="18975"/>
    <cellStyle name="Millares 4 2 2 2 17 2" xfId="18976"/>
    <cellStyle name="Millares 4 2 2 2 18" xfId="18977"/>
    <cellStyle name="Millares 4 2 2 2 18 2" xfId="18978"/>
    <cellStyle name="Millares 4 2 2 2 19" xfId="18979"/>
    <cellStyle name="Millares 4 2 2 2 19 2" xfId="18980"/>
    <cellStyle name="Millares 4 2 2 2 2" xfId="18981"/>
    <cellStyle name="Millares 4 2 2 2 2 10" xfId="18982"/>
    <cellStyle name="Millares 4 2 2 2 2 10 2" xfId="18983"/>
    <cellStyle name="Millares 4 2 2 2 2 11" xfId="18984"/>
    <cellStyle name="Millares 4 2 2 2 2 11 2" xfId="18985"/>
    <cellStyle name="Millares 4 2 2 2 2 12" xfId="18986"/>
    <cellStyle name="Millares 4 2 2 2 2 12 2" xfId="18987"/>
    <cellStyle name="Millares 4 2 2 2 2 13" xfId="18988"/>
    <cellStyle name="Millares 4 2 2 2 2 2" xfId="18989"/>
    <cellStyle name="Millares 4 2 2 2 2 2 10" xfId="18990"/>
    <cellStyle name="Millares 4 2 2 2 2 2 10 2" xfId="18991"/>
    <cellStyle name="Millares 4 2 2 2 2 2 11" xfId="18992"/>
    <cellStyle name="Millares 4 2 2 2 2 2 2" xfId="18993"/>
    <cellStyle name="Millares 4 2 2 2 2 2 2 2" xfId="18994"/>
    <cellStyle name="Millares 4 2 2 2 2 2 3" xfId="18995"/>
    <cellStyle name="Millares 4 2 2 2 2 2 3 2" xfId="18996"/>
    <cellStyle name="Millares 4 2 2 2 2 2 4" xfId="18997"/>
    <cellStyle name="Millares 4 2 2 2 2 2 4 2" xfId="18998"/>
    <cellStyle name="Millares 4 2 2 2 2 2 5" xfId="18999"/>
    <cellStyle name="Millares 4 2 2 2 2 2 5 2" xfId="19000"/>
    <cellStyle name="Millares 4 2 2 2 2 2 6" xfId="19001"/>
    <cellStyle name="Millares 4 2 2 2 2 2 6 2" xfId="19002"/>
    <cellStyle name="Millares 4 2 2 2 2 2 7" xfId="19003"/>
    <cellStyle name="Millares 4 2 2 2 2 2 7 2" xfId="19004"/>
    <cellStyle name="Millares 4 2 2 2 2 2 8" xfId="19005"/>
    <cellStyle name="Millares 4 2 2 2 2 2 8 2" xfId="19006"/>
    <cellStyle name="Millares 4 2 2 2 2 2 9" xfId="19007"/>
    <cellStyle name="Millares 4 2 2 2 2 2 9 2" xfId="19008"/>
    <cellStyle name="Millares 4 2 2 2 2 3" xfId="19009"/>
    <cellStyle name="Millares 4 2 2 2 2 3 10" xfId="19010"/>
    <cellStyle name="Millares 4 2 2 2 2 3 10 2" xfId="19011"/>
    <cellStyle name="Millares 4 2 2 2 2 3 11" xfId="19012"/>
    <cellStyle name="Millares 4 2 2 2 2 3 2" xfId="19013"/>
    <cellStyle name="Millares 4 2 2 2 2 3 2 2" xfId="19014"/>
    <cellStyle name="Millares 4 2 2 2 2 3 3" xfId="19015"/>
    <cellStyle name="Millares 4 2 2 2 2 3 3 2" xfId="19016"/>
    <cellStyle name="Millares 4 2 2 2 2 3 4" xfId="19017"/>
    <cellStyle name="Millares 4 2 2 2 2 3 4 2" xfId="19018"/>
    <cellStyle name="Millares 4 2 2 2 2 3 5" xfId="19019"/>
    <cellStyle name="Millares 4 2 2 2 2 3 5 2" xfId="19020"/>
    <cellStyle name="Millares 4 2 2 2 2 3 6" xfId="19021"/>
    <cellStyle name="Millares 4 2 2 2 2 3 6 2" xfId="19022"/>
    <cellStyle name="Millares 4 2 2 2 2 3 7" xfId="19023"/>
    <cellStyle name="Millares 4 2 2 2 2 3 7 2" xfId="19024"/>
    <cellStyle name="Millares 4 2 2 2 2 3 8" xfId="19025"/>
    <cellStyle name="Millares 4 2 2 2 2 3 8 2" xfId="19026"/>
    <cellStyle name="Millares 4 2 2 2 2 3 9" xfId="19027"/>
    <cellStyle name="Millares 4 2 2 2 2 3 9 2" xfId="19028"/>
    <cellStyle name="Millares 4 2 2 2 2 4" xfId="19029"/>
    <cellStyle name="Millares 4 2 2 2 2 4 2" xfId="19030"/>
    <cellStyle name="Millares 4 2 2 2 2 5" xfId="19031"/>
    <cellStyle name="Millares 4 2 2 2 2 5 2" xfId="19032"/>
    <cellStyle name="Millares 4 2 2 2 2 6" xfId="19033"/>
    <cellStyle name="Millares 4 2 2 2 2 6 2" xfId="19034"/>
    <cellStyle name="Millares 4 2 2 2 2 7" xfId="19035"/>
    <cellStyle name="Millares 4 2 2 2 2 7 2" xfId="19036"/>
    <cellStyle name="Millares 4 2 2 2 2 8" xfId="19037"/>
    <cellStyle name="Millares 4 2 2 2 2 8 2" xfId="19038"/>
    <cellStyle name="Millares 4 2 2 2 2 9" xfId="19039"/>
    <cellStyle name="Millares 4 2 2 2 2 9 2" xfId="19040"/>
    <cellStyle name="Millares 4 2 2 2 20" xfId="19041"/>
    <cellStyle name="Millares 4 2 2 2 20 2" xfId="19042"/>
    <cellStyle name="Millares 4 2 2 2 21" xfId="19043"/>
    <cellStyle name="Millares 4 2 2 2 21 2" xfId="19044"/>
    <cellStyle name="Millares 4 2 2 2 22" xfId="19045"/>
    <cellStyle name="Millares 4 2 2 2 22 2" xfId="19046"/>
    <cellStyle name="Millares 4 2 2 2 23" xfId="19047"/>
    <cellStyle name="Millares 4 2 2 2 3" xfId="19048"/>
    <cellStyle name="Millares 4 2 2 2 3 10" xfId="19049"/>
    <cellStyle name="Millares 4 2 2 2 3 10 2" xfId="19050"/>
    <cellStyle name="Millares 4 2 2 2 3 11" xfId="19051"/>
    <cellStyle name="Millares 4 2 2 2 3 2" xfId="19052"/>
    <cellStyle name="Millares 4 2 2 2 3 2 2" xfId="19053"/>
    <cellStyle name="Millares 4 2 2 2 3 3" xfId="19054"/>
    <cellStyle name="Millares 4 2 2 2 3 3 2" xfId="19055"/>
    <cellStyle name="Millares 4 2 2 2 3 4" xfId="19056"/>
    <cellStyle name="Millares 4 2 2 2 3 4 2" xfId="19057"/>
    <cellStyle name="Millares 4 2 2 2 3 5" xfId="19058"/>
    <cellStyle name="Millares 4 2 2 2 3 5 2" xfId="19059"/>
    <cellStyle name="Millares 4 2 2 2 3 6" xfId="19060"/>
    <cellStyle name="Millares 4 2 2 2 3 6 2" xfId="19061"/>
    <cellStyle name="Millares 4 2 2 2 3 7" xfId="19062"/>
    <cellStyle name="Millares 4 2 2 2 3 7 2" xfId="19063"/>
    <cellStyle name="Millares 4 2 2 2 3 8" xfId="19064"/>
    <cellStyle name="Millares 4 2 2 2 3 8 2" xfId="19065"/>
    <cellStyle name="Millares 4 2 2 2 3 9" xfId="19066"/>
    <cellStyle name="Millares 4 2 2 2 3 9 2" xfId="19067"/>
    <cellStyle name="Millares 4 2 2 2 4" xfId="19068"/>
    <cellStyle name="Millares 4 2 2 2 4 10" xfId="19069"/>
    <cellStyle name="Millares 4 2 2 2 4 10 2" xfId="19070"/>
    <cellStyle name="Millares 4 2 2 2 4 11" xfId="19071"/>
    <cellStyle name="Millares 4 2 2 2 4 2" xfId="19072"/>
    <cellStyle name="Millares 4 2 2 2 4 2 2" xfId="19073"/>
    <cellStyle name="Millares 4 2 2 2 4 3" xfId="19074"/>
    <cellStyle name="Millares 4 2 2 2 4 3 2" xfId="19075"/>
    <cellStyle name="Millares 4 2 2 2 4 4" xfId="19076"/>
    <cellStyle name="Millares 4 2 2 2 4 4 2" xfId="19077"/>
    <cellStyle name="Millares 4 2 2 2 4 5" xfId="19078"/>
    <cellStyle name="Millares 4 2 2 2 4 5 2" xfId="19079"/>
    <cellStyle name="Millares 4 2 2 2 4 6" xfId="19080"/>
    <cellStyle name="Millares 4 2 2 2 4 6 2" xfId="19081"/>
    <cellStyle name="Millares 4 2 2 2 4 7" xfId="19082"/>
    <cellStyle name="Millares 4 2 2 2 4 7 2" xfId="19083"/>
    <cellStyle name="Millares 4 2 2 2 4 8" xfId="19084"/>
    <cellStyle name="Millares 4 2 2 2 4 8 2" xfId="19085"/>
    <cellStyle name="Millares 4 2 2 2 4 9" xfId="19086"/>
    <cellStyle name="Millares 4 2 2 2 4 9 2" xfId="19087"/>
    <cellStyle name="Millares 4 2 2 2 5" xfId="19088"/>
    <cellStyle name="Millares 4 2 2 2 5 2" xfId="19089"/>
    <cellStyle name="Millares 4 2 2 2 6" xfId="19090"/>
    <cellStyle name="Millares 4 2 2 2 6 2" xfId="19091"/>
    <cellStyle name="Millares 4 2 2 2 7" xfId="19092"/>
    <cellStyle name="Millares 4 2 2 2 7 2" xfId="19093"/>
    <cellStyle name="Millares 4 2 2 2 8" xfId="19094"/>
    <cellStyle name="Millares 4 2 2 2 8 2" xfId="19095"/>
    <cellStyle name="Millares 4 2 2 2 9" xfId="19096"/>
    <cellStyle name="Millares 4 2 2 2 9 2" xfId="19097"/>
    <cellStyle name="Millares 4 2 2 20" xfId="19098"/>
    <cellStyle name="Millares 4 2 2 20 2" xfId="19099"/>
    <cellStyle name="Millares 4 2 2 21" xfId="19100"/>
    <cellStyle name="Millares 4 2 2 21 2" xfId="19101"/>
    <cellStyle name="Millares 4 2 2 22" xfId="19102"/>
    <cellStyle name="Millares 4 2 2 22 2" xfId="19103"/>
    <cellStyle name="Millares 4 2 2 23" xfId="19104"/>
    <cellStyle name="Millares 4 2 2 23 2" xfId="19105"/>
    <cellStyle name="Millares 4 2 2 24" xfId="19106"/>
    <cellStyle name="Millares 4 2 2 24 2" xfId="19107"/>
    <cellStyle name="Millares 4 2 2 25" xfId="19108"/>
    <cellStyle name="Millares 4 2 2 3" xfId="19109"/>
    <cellStyle name="Millares 4 2 2 3 10" xfId="19110"/>
    <cellStyle name="Millares 4 2 2 3 10 2" xfId="19111"/>
    <cellStyle name="Millares 4 2 2 3 11" xfId="19112"/>
    <cellStyle name="Millares 4 2 2 3 11 2" xfId="19113"/>
    <cellStyle name="Millares 4 2 2 3 12" xfId="19114"/>
    <cellStyle name="Millares 4 2 2 3 12 2" xfId="19115"/>
    <cellStyle name="Millares 4 2 2 3 13" xfId="19116"/>
    <cellStyle name="Millares 4 2 2 3 13 2" xfId="19117"/>
    <cellStyle name="Millares 4 2 2 3 14" xfId="19118"/>
    <cellStyle name="Millares 4 2 2 3 14 2" xfId="19119"/>
    <cellStyle name="Millares 4 2 2 3 15" xfId="19120"/>
    <cellStyle name="Millares 4 2 2 3 15 2" xfId="19121"/>
    <cellStyle name="Millares 4 2 2 3 16" xfId="19122"/>
    <cellStyle name="Millares 4 2 2 3 16 2" xfId="19123"/>
    <cellStyle name="Millares 4 2 2 3 17" xfId="19124"/>
    <cellStyle name="Millares 4 2 2 3 17 2" xfId="19125"/>
    <cellStyle name="Millares 4 2 2 3 18" xfId="19126"/>
    <cellStyle name="Millares 4 2 2 3 18 2" xfId="19127"/>
    <cellStyle name="Millares 4 2 2 3 19" xfId="19128"/>
    <cellStyle name="Millares 4 2 2 3 19 2" xfId="19129"/>
    <cellStyle name="Millares 4 2 2 3 2" xfId="19130"/>
    <cellStyle name="Millares 4 2 2 3 2 10" xfId="19131"/>
    <cellStyle name="Millares 4 2 2 3 2 10 2" xfId="19132"/>
    <cellStyle name="Millares 4 2 2 3 2 11" xfId="19133"/>
    <cellStyle name="Millares 4 2 2 3 2 11 2" xfId="19134"/>
    <cellStyle name="Millares 4 2 2 3 2 12" xfId="19135"/>
    <cellStyle name="Millares 4 2 2 3 2 12 2" xfId="19136"/>
    <cellStyle name="Millares 4 2 2 3 2 13" xfId="19137"/>
    <cellStyle name="Millares 4 2 2 3 2 2" xfId="19138"/>
    <cellStyle name="Millares 4 2 2 3 2 2 10" xfId="19139"/>
    <cellStyle name="Millares 4 2 2 3 2 2 10 2" xfId="19140"/>
    <cellStyle name="Millares 4 2 2 3 2 2 11" xfId="19141"/>
    <cellStyle name="Millares 4 2 2 3 2 2 2" xfId="19142"/>
    <cellStyle name="Millares 4 2 2 3 2 2 2 2" xfId="19143"/>
    <cellStyle name="Millares 4 2 2 3 2 2 3" xfId="19144"/>
    <cellStyle name="Millares 4 2 2 3 2 2 3 2" xfId="19145"/>
    <cellStyle name="Millares 4 2 2 3 2 2 4" xfId="19146"/>
    <cellStyle name="Millares 4 2 2 3 2 2 4 2" xfId="19147"/>
    <cellStyle name="Millares 4 2 2 3 2 2 5" xfId="19148"/>
    <cellStyle name="Millares 4 2 2 3 2 2 5 2" xfId="19149"/>
    <cellStyle name="Millares 4 2 2 3 2 2 6" xfId="19150"/>
    <cellStyle name="Millares 4 2 2 3 2 2 6 2" xfId="19151"/>
    <cellStyle name="Millares 4 2 2 3 2 2 7" xfId="19152"/>
    <cellStyle name="Millares 4 2 2 3 2 2 7 2" xfId="19153"/>
    <cellStyle name="Millares 4 2 2 3 2 2 8" xfId="19154"/>
    <cellStyle name="Millares 4 2 2 3 2 2 8 2" xfId="19155"/>
    <cellStyle name="Millares 4 2 2 3 2 2 9" xfId="19156"/>
    <cellStyle name="Millares 4 2 2 3 2 2 9 2" xfId="19157"/>
    <cellStyle name="Millares 4 2 2 3 2 3" xfId="19158"/>
    <cellStyle name="Millares 4 2 2 3 2 3 10" xfId="19159"/>
    <cellStyle name="Millares 4 2 2 3 2 3 10 2" xfId="19160"/>
    <cellStyle name="Millares 4 2 2 3 2 3 11" xfId="19161"/>
    <cellStyle name="Millares 4 2 2 3 2 3 2" xfId="19162"/>
    <cellStyle name="Millares 4 2 2 3 2 3 2 2" xfId="19163"/>
    <cellStyle name="Millares 4 2 2 3 2 3 3" xfId="19164"/>
    <cellStyle name="Millares 4 2 2 3 2 3 3 2" xfId="19165"/>
    <cellStyle name="Millares 4 2 2 3 2 3 4" xfId="19166"/>
    <cellStyle name="Millares 4 2 2 3 2 3 4 2" xfId="19167"/>
    <cellStyle name="Millares 4 2 2 3 2 3 5" xfId="19168"/>
    <cellStyle name="Millares 4 2 2 3 2 3 5 2" xfId="19169"/>
    <cellStyle name="Millares 4 2 2 3 2 3 6" xfId="19170"/>
    <cellStyle name="Millares 4 2 2 3 2 3 6 2" xfId="19171"/>
    <cellStyle name="Millares 4 2 2 3 2 3 7" xfId="19172"/>
    <cellStyle name="Millares 4 2 2 3 2 3 7 2" xfId="19173"/>
    <cellStyle name="Millares 4 2 2 3 2 3 8" xfId="19174"/>
    <cellStyle name="Millares 4 2 2 3 2 3 8 2" xfId="19175"/>
    <cellStyle name="Millares 4 2 2 3 2 3 9" xfId="19176"/>
    <cellStyle name="Millares 4 2 2 3 2 3 9 2" xfId="19177"/>
    <cellStyle name="Millares 4 2 2 3 2 4" xfId="19178"/>
    <cellStyle name="Millares 4 2 2 3 2 4 2" xfId="19179"/>
    <cellStyle name="Millares 4 2 2 3 2 5" xfId="19180"/>
    <cellStyle name="Millares 4 2 2 3 2 5 2" xfId="19181"/>
    <cellStyle name="Millares 4 2 2 3 2 6" xfId="19182"/>
    <cellStyle name="Millares 4 2 2 3 2 6 2" xfId="19183"/>
    <cellStyle name="Millares 4 2 2 3 2 7" xfId="19184"/>
    <cellStyle name="Millares 4 2 2 3 2 7 2" xfId="19185"/>
    <cellStyle name="Millares 4 2 2 3 2 8" xfId="19186"/>
    <cellStyle name="Millares 4 2 2 3 2 8 2" xfId="19187"/>
    <cellStyle name="Millares 4 2 2 3 2 9" xfId="19188"/>
    <cellStyle name="Millares 4 2 2 3 2 9 2" xfId="19189"/>
    <cellStyle name="Millares 4 2 2 3 20" xfId="19190"/>
    <cellStyle name="Millares 4 2 2 3 20 2" xfId="19191"/>
    <cellStyle name="Millares 4 2 2 3 21" xfId="19192"/>
    <cellStyle name="Millares 4 2 2 3 21 2" xfId="19193"/>
    <cellStyle name="Millares 4 2 2 3 22" xfId="19194"/>
    <cellStyle name="Millares 4 2 2 3 22 2" xfId="19195"/>
    <cellStyle name="Millares 4 2 2 3 23" xfId="19196"/>
    <cellStyle name="Millares 4 2 2 3 3" xfId="19197"/>
    <cellStyle name="Millares 4 2 2 3 3 10" xfId="19198"/>
    <cellStyle name="Millares 4 2 2 3 3 10 2" xfId="19199"/>
    <cellStyle name="Millares 4 2 2 3 3 11" xfId="19200"/>
    <cellStyle name="Millares 4 2 2 3 3 2" xfId="19201"/>
    <cellStyle name="Millares 4 2 2 3 3 2 2" xfId="19202"/>
    <cellStyle name="Millares 4 2 2 3 3 3" xfId="19203"/>
    <cellStyle name="Millares 4 2 2 3 3 3 2" xfId="19204"/>
    <cellStyle name="Millares 4 2 2 3 3 4" xfId="19205"/>
    <cellStyle name="Millares 4 2 2 3 3 4 2" xfId="19206"/>
    <cellStyle name="Millares 4 2 2 3 3 5" xfId="19207"/>
    <cellStyle name="Millares 4 2 2 3 3 5 2" xfId="19208"/>
    <cellStyle name="Millares 4 2 2 3 3 6" xfId="19209"/>
    <cellStyle name="Millares 4 2 2 3 3 6 2" xfId="19210"/>
    <cellStyle name="Millares 4 2 2 3 3 7" xfId="19211"/>
    <cellStyle name="Millares 4 2 2 3 3 7 2" xfId="19212"/>
    <cellStyle name="Millares 4 2 2 3 3 8" xfId="19213"/>
    <cellStyle name="Millares 4 2 2 3 3 8 2" xfId="19214"/>
    <cellStyle name="Millares 4 2 2 3 3 9" xfId="19215"/>
    <cellStyle name="Millares 4 2 2 3 3 9 2" xfId="19216"/>
    <cellStyle name="Millares 4 2 2 3 4" xfId="19217"/>
    <cellStyle name="Millares 4 2 2 3 4 10" xfId="19218"/>
    <cellStyle name="Millares 4 2 2 3 4 10 2" xfId="19219"/>
    <cellStyle name="Millares 4 2 2 3 4 11" xfId="19220"/>
    <cellStyle name="Millares 4 2 2 3 4 2" xfId="19221"/>
    <cellStyle name="Millares 4 2 2 3 4 2 2" xfId="19222"/>
    <cellStyle name="Millares 4 2 2 3 4 3" xfId="19223"/>
    <cellStyle name="Millares 4 2 2 3 4 3 2" xfId="19224"/>
    <cellStyle name="Millares 4 2 2 3 4 4" xfId="19225"/>
    <cellStyle name="Millares 4 2 2 3 4 4 2" xfId="19226"/>
    <cellStyle name="Millares 4 2 2 3 4 5" xfId="19227"/>
    <cellStyle name="Millares 4 2 2 3 4 5 2" xfId="19228"/>
    <cellStyle name="Millares 4 2 2 3 4 6" xfId="19229"/>
    <cellStyle name="Millares 4 2 2 3 4 6 2" xfId="19230"/>
    <cellStyle name="Millares 4 2 2 3 4 7" xfId="19231"/>
    <cellStyle name="Millares 4 2 2 3 4 7 2" xfId="19232"/>
    <cellStyle name="Millares 4 2 2 3 4 8" xfId="19233"/>
    <cellStyle name="Millares 4 2 2 3 4 8 2" xfId="19234"/>
    <cellStyle name="Millares 4 2 2 3 4 9" xfId="19235"/>
    <cellStyle name="Millares 4 2 2 3 4 9 2" xfId="19236"/>
    <cellStyle name="Millares 4 2 2 3 5" xfId="19237"/>
    <cellStyle name="Millares 4 2 2 3 5 2" xfId="19238"/>
    <cellStyle name="Millares 4 2 2 3 6" xfId="19239"/>
    <cellStyle name="Millares 4 2 2 3 6 2" xfId="19240"/>
    <cellStyle name="Millares 4 2 2 3 7" xfId="19241"/>
    <cellStyle name="Millares 4 2 2 3 7 2" xfId="19242"/>
    <cellStyle name="Millares 4 2 2 3 8" xfId="19243"/>
    <cellStyle name="Millares 4 2 2 3 8 2" xfId="19244"/>
    <cellStyle name="Millares 4 2 2 3 9" xfId="19245"/>
    <cellStyle name="Millares 4 2 2 3 9 2" xfId="19246"/>
    <cellStyle name="Millares 4 2 2 4" xfId="19247"/>
    <cellStyle name="Millares 4 2 2 4 10" xfId="19248"/>
    <cellStyle name="Millares 4 2 2 4 10 2" xfId="19249"/>
    <cellStyle name="Millares 4 2 2 4 11" xfId="19250"/>
    <cellStyle name="Millares 4 2 2 4 11 2" xfId="19251"/>
    <cellStyle name="Millares 4 2 2 4 12" xfId="19252"/>
    <cellStyle name="Millares 4 2 2 4 12 2" xfId="19253"/>
    <cellStyle name="Millares 4 2 2 4 13" xfId="19254"/>
    <cellStyle name="Millares 4 2 2 4 2" xfId="19255"/>
    <cellStyle name="Millares 4 2 2 4 2 10" xfId="19256"/>
    <cellStyle name="Millares 4 2 2 4 2 10 2" xfId="19257"/>
    <cellStyle name="Millares 4 2 2 4 2 11" xfId="19258"/>
    <cellStyle name="Millares 4 2 2 4 2 2" xfId="19259"/>
    <cellStyle name="Millares 4 2 2 4 2 2 2" xfId="19260"/>
    <cellStyle name="Millares 4 2 2 4 2 3" xfId="19261"/>
    <cellStyle name="Millares 4 2 2 4 2 3 2" xfId="19262"/>
    <cellStyle name="Millares 4 2 2 4 2 4" xfId="19263"/>
    <cellStyle name="Millares 4 2 2 4 2 4 2" xfId="19264"/>
    <cellStyle name="Millares 4 2 2 4 2 5" xfId="19265"/>
    <cellStyle name="Millares 4 2 2 4 2 5 2" xfId="19266"/>
    <cellStyle name="Millares 4 2 2 4 2 6" xfId="19267"/>
    <cellStyle name="Millares 4 2 2 4 2 6 2" xfId="19268"/>
    <cellStyle name="Millares 4 2 2 4 2 7" xfId="19269"/>
    <cellStyle name="Millares 4 2 2 4 2 7 2" xfId="19270"/>
    <cellStyle name="Millares 4 2 2 4 2 8" xfId="19271"/>
    <cellStyle name="Millares 4 2 2 4 2 8 2" xfId="19272"/>
    <cellStyle name="Millares 4 2 2 4 2 9" xfId="19273"/>
    <cellStyle name="Millares 4 2 2 4 2 9 2" xfId="19274"/>
    <cellStyle name="Millares 4 2 2 4 3" xfId="19275"/>
    <cellStyle name="Millares 4 2 2 4 3 10" xfId="19276"/>
    <cellStyle name="Millares 4 2 2 4 3 10 2" xfId="19277"/>
    <cellStyle name="Millares 4 2 2 4 3 11" xfId="19278"/>
    <cellStyle name="Millares 4 2 2 4 3 2" xfId="19279"/>
    <cellStyle name="Millares 4 2 2 4 3 2 2" xfId="19280"/>
    <cellStyle name="Millares 4 2 2 4 3 3" xfId="19281"/>
    <cellStyle name="Millares 4 2 2 4 3 3 2" xfId="19282"/>
    <cellStyle name="Millares 4 2 2 4 3 4" xfId="19283"/>
    <cellStyle name="Millares 4 2 2 4 3 4 2" xfId="19284"/>
    <cellStyle name="Millares 4 2 2 4 3 5" xfId="19285"/>
    <cellStyle name="Millares 4 2 2 4 3 5 2" xfId="19286"/>
    <cellStyle name="Millares 4 2 2 4 3 6" xfId="19287"/>
    <cellStyle name="Millares 4 2 2 4 3 6 2" xfId="19288"/>
    <cellStyle name="Millares 4 2 2 4 3 7" xfId="19289"/>
    <cellStyle name="Millares 4 2 2 4 3 7 2" xfId="19290"/>
    <cellStyle name="Millares 4 2 2 4 3 8" xfId="19291"/>
    <cellStyle name="Millares 4 2 2 4 3 8 2" xfId="19292"/>
    <cellStyle name="Millares 4 2 2 4 3 9" xfId="19293"/>
    <cellStyle name="Millares 4 2 2 4 3 9 2" xfId="19294"/>
    <cellStyle name="Millares 4 2 2 4 4" xfId="19295"/>
    <cellStyle name="Millares 4 2 2 4 4 2" xfId="19296"/>
    <cellStyle name="Millares 4 2 2 4 5" xfId="19297"/>
    <cellStyle name="Millares 4 2 2 4 5 2" xfId="19298"/>
    <cellStyle name="Millares 4 2 2 4 6" xfId="19299"/>
    <cellStyle name="Millares 4 2 2 4 6 2" xfId="19300"/>
    <cellStyle name="Millares 4 2 2 4 7" xfId="19301"/>
    <cellStyle name="Millares 4 2 2 4 7 2" xfId="19302"/>
    <cellStyle name="Millares 4 2 2 4 8" xfId="19303"/>
    <cellStyle name="Millares 4 2 2 4 8 2" xfId="19304"/>
    <cellStyle name="Millares 4 2 2 4 9" xfId="19305"/>
    <cellStyle name="Millares 4 2 2 4 9 2" xfId="19306"/>
    <cellStyle name="Millares 4 2 2 5" xfId="19307"/>
    <cellStyle name="Millares 4 2 2 5 10" xfId="19308"/>
    <cellStyle name="Millares 4 2 2 5 10 2" xfId="19309"/>
    <cellStyle name="Millares 4 2 2 5 11" xfId="19310"/>
    <cellStyle name="Millares 4 2 2 5 2" xfId="19311"/>
    <cellStyle name="Millares 4 2 2 5 2 2" xfId="19312"/>
    <cellStyle name="Millares 4 2 2 5 3" xfId="19313"/>
    <cellStyle name="Millares 4 2 2 5 3 2" xfId="19314"/>
    <cellStyle name="Millares 4 2 2 5 4" xfId="19315"/>
    <cellStyle name="Millares 4 2 2 5 4 2" xfId="19316"/>
    <cellStyle name="Millares 4 2 2 5 5" xfId="19317"/>
    <cellStyle name="Millares 4 2 2 5 5 2" xfId="19318"/>
    <cellStyle name="Millares 4 2 2 5 6" xfId="19319"/>
    <cellStyle name="Millares 4 2 2 5 6 2" xfId="19320"/>
    <cellStyle name="Millares 4 2 2 5 7" xfId="19321"/>
    <cellStyle name="Millares 4 2 2 5 7 2" xfId="19322"/>
    <cellStyle name="Millares 4 2 2 5 8" xfId="19323"/>
    <cellStyle name="Millares 4 2 2 5 8 2" xfId="19324"/>
    <cellStyle name="Millares 4 2 2 5 9" xfId="19325"/>
    <cellStyle name="Millares 4 2 2 5 9 2" xfId="19326"/>
    <cellStyle name="Millares 4 2 2 6" xfId="19327"/>
    <cellStyle name="Millares 4 2 2 6 10" xfId="19328"/>
    <cellStyle name="Millares 4 2 2 6 10 2" xfId="19329"/>
    <cellStyle name="Millares 4 2 2 6 11" xfId="19330"/>
    <cellStyle name="Millares 4 2 2 6 2" xfId="19331"/>
    <cellStyle name="Millares 4 2 2 6 2 2" xfId="19332"/>
    <cellStyle name="Millares 4 2 2 6 3" xfId="19333"/>
    <cellStyle name="Millares 4 2 2 6 3 2" xfId="19334"/>
    <cellStyle name="Millares 4 2 2 6 4" xfId="19335"/>
    <cellStyle name="Millares 4 2 2 6 4 2" xfId="19336"/>
    <cellStyle name="Millares 4 2 2 6 5" xfId="19337"/>
    <cellStyle name="Millares 4 2 2 6 5 2" xfId="19338"/>
    <cellStyle name="Millares 4 2 2 6 6" xfId="19339"/>
    <cellStyle name="Millares 4 2 2 6 6 2" xfId="19340"/>
    <cellStyle name="Millares 4 2 2 6 7" xfId="19341"/>
    <cellStyle name="Millares 4 2 2 6 7 2" xfId="19342"/>
    <cellStyle name="Millares 4 2 2 6 8" xfId="19343"/>
    <cellStyle name="Millares 4 2 2 6 8 2" xfId="19344"/>
    <cellStyle name="Millares 4 2 2 6 9" xfId="19345"/>
    <cellStyle name="Millares 4 2 2 6 9 2" xfId="19346"/>
    <cellStyle name="Millares 4 2 2 7" xfId="19347"/>
    <cellStyle name="Millares 4 2 2 7 2" xfId="19348"/>
    <cellStyle name="Millares 4 2 2 8" xfId="19349"/>
    <cellStyle name="Millares 4 2 2 8 2" xfId="19350"/>
    <cellStyle name="Millares 4 2 2 9" xfId="19351"/>
    <cellStyle name="Millares 4 2 2 9 2" xfId="19352"/>
    <cellStyle name="Millares 4 2 20" xfId="19353"/>
    <cellStyle name="Millares 4 2 20 2" xfId="19354"/>
    <cellStyle name="Millares 4 2 21" xfId="19355"/>
    <cellStyle name="Millares 4 2 21 2" xfId="19356"/>
    <cellStyle name="Millares 4 2 22" xfId="19357"/>
    <cellStyle name="Millares 4 2 22 2" xfId="19358"/>
    <cellStyle name="Millares 4 2 23" xfId="19359"/>
    <cellStyle name="Millares 4 2 23 2" xfId="19360"/>
    <cellStyle name="Millares 4 2 24" xfId="19361"/>
    <cellStyle name="Millares 4 2 24 2" xfId="19362"/>
    <cellStyle name="Millares 4 2 25" xfId="19363"/>
    <cellStyle name="Millares 4 2 25 2" xfId="19364"/>
    <cellStyle name="Millares 4 2 26" xfId="19365"/>
    <cellStyle name="Millares 4 2 3" xfId="19366"/>
    <cellStyle name="Millares 4 2 3 10" xfId="19367"/>
    <cellStyle name="Millares 4 2 3 10 2" xfId="19368"/>
    <cellStyle name="Millares 4 2 3 11" xfId="19369"/>
    <cellStyle name="Millares 4 2 3 11 2" xfId="19370"/>
    <cellStyle name="Millares 4 2 3 12" xfId="19371"/>
    <cellStyle name="Millares 4 2 3 12 2" xfId="19372"/>
    <cellStyle name="Millares 4 2 3 13" xfId="19373"/>
    <cellStyle name="Millares 4 2 3 13 2" xfId="19374"/>
    <cellStyle name="Millares 4 2 3 14" xfId="19375"/>
    <cellStyle name="Millares 4 2 3 14 2" xfId="19376"/>
    <cellStyle name="Millares 4 2 3 15" xfId="19377"/>
    <cellStyle name="Millares 4 2 3 15 2" xfId="19378"/>
    <cellStyle name="Millares 4 2 3 16" xfId="19379"/>
    <cellStyle name="Millares 4 2 3 16 2" xfId="19380"/>
    <cellStyle name="Millares 4 2 3 17" xfId="19381"/>
    <cellStyle name="Millares 4 2 3 17 2" xfId="19382"/>
    <cellStyle name="Millares 4 2 3 18" xfId="19383"/>
    <cellStyle name="Millares 4 2 3 18 2" xfId="19384"/>
    <cellStyle name="Millares 4 2 3 19" xfId="19385"/>
    <cellStyle name="Millares 4 2 3 19 2" xfId="19386"/>
    <cellStyle name="Millares 4 2 3 2" xfId="19387"/>
    <cellStyle name="Millares 4 2 3 2 10" xfId="19388"/>
    <cellStyle name="Millares 4 2 3 2 10 2" xfId="19389"/>
    <cellStyle name="Millares 4 2 3 2 11" xfId="19390"/>
    <cellStyle name="Millares 4 2 3 2 11 2" xfId="19391"/>
    <cellStyle name="Millares 4 2 3 2 12" xfId="19392"/>
    <cellStyle name="Millares 4 2 3 2 12 2" xfId="19393"/>
    <cellStyle name="Millares 4 2 3 2 13" xfId="19394"/>
    <cellStyle name="Millares 4 2 3 2 2" xfId="19395"/>
    <cellStyle name="Millares 4 2 3 2 2 10" xfId="19396"/>
    <cellStyle name="Millares 4 2 3 2 2 10 2" xfId="19397"/>
    <cellStyle name="Millares 4 2 3 2 2 11" xfId="19398"/>
    <cellStyle name="Millares 4 2 3 2 2 2" xfId="19399"/>
    <cellStyle name="Millares 4 2 3 2 2 2 2" xfId="19400"/>
    <cellStyle name="Millares 4 2 3 2 2 3" xfId="19401"/>
    <cellStyle name="Millares 4 2 3 2 2 3 2" xfId="19402"/>
    <cellStyle name="Millares 4 2 3 2 2 4" xfId="19403"/>
    <cellStyle name="Millares 4 2 3 2 2 4 2" xfId="19404"/>
    <cellStyle name="Millares 4 2 3 2 2 5" xfId="19405"/>
    <cellStyle name="Millares 4 2 3 2 2 5 2" xfId="19406"/>
    <cellStyle name="Millares 4 2 3 2 2 6" xfId="19407"/>
    <cellStyle name="Millares 4 2 3 2 2 6 2" xfId="19408"/>
    <cellStyle name="Millares 4 2 3 2 2 7" xfId="19409"/>
    <cellStyle name="Millares 4 2 3 2 2 7 2" xfId="19410"/>
    <cellStyle name="Millares 4 2 3 2 2 8" xfId="19411"/>
    <cellStyle name="Millares 4 2 3 2 2 8 2" xfId="19412"/>
    <cellStyle name="Millares 4 2 3 2 2 9" xfId="19413"/>
    <cellStyle name="Millares 4 2 3 2 2 9 2" xfId="19414"/>
    <cellStyle name="Millares 4 2 3 2 3" xfId="19415"/>
    <cellStyle name="Millares 4 2 3 2 3 10" xfId="19416"/>
    <cellStyle name="Millares 4 2 3 2 3 10 2" xfId="19417"/>
    <cellStyle name="Millares 4 2 3 2 3 11" xfId="19418"/>
    <cellStyle name="Millares 4 2 3 2 3 2" xfId="19419"/>
    <cellStyle name="Millares 4 2 3 2 3 2 2" xfId="19420"/>
    <cellStyle name="Millares 4 2 3 2 3 3" xfId="19421"/>
    <cellStyle name="Millares 4 2 3 2 3 3 2" xfId="19422"/>
    <cellStyle name="Millares 4 2 3 2 3 4" xfId="19423"/>
    <cellStyle name="Millares 4 2 3 2 3 4 2" xfId="19424"/>
    <cellStyle name="Millares 4 2 3 2 3 5" xfId="19425"/>
    <cellStyle name="Millares 4 2 3 2 3 5 2" xfId="19426"/>
    <cellStyle name="Millares 4 2 3 2 3 6" xfId="19427"/>
    <cellStyle name="Millares 4 2 3 2 3 6 2" xfId="19428"/>
    <cellStyle name="Millares 4 2 3 2 3 7" xfId="19429"/>
    <cellStyle name="Millares 4 2 3 2 3 7 2" xfId="19430"/>
    <cellStyle name="Millares 4 2 3 2 3 8" xfId="19431"/>
    <cellStyle name="Millares 4 2 3 2 3 8 2" xfId="19432"/>
    <cellStyle name="Millares 4 2 3 2 3 9" xfId="19433"/>
    <cellStyle name="Millares 4 2 3 2 3 9 2" xfId="19434"/>
    <cellStyle name="Millares 4 2 3 2 4" xfId="19435"/>
    <cellStyle name="Millares 4 2 3 2 4 2" xfId="19436"/>
    <cellStyle name="Millares 4 2 3 2 5" xfId="19437"/>
    <cellStyle name="Millares 4 2 3 2 5 2" xfId="19438"/>
    <cellStyle name="Millares 4 2 3 2 6" xfId="19439"/>
    <cellStyle name="Millares 4 2 3 2 6 2" xfId="19440"/>
    <cellStyle name="Millares 4 2 3 2 7" xfId="19441"/>
    <cellStyle name="Millares 4 2 3 2 7 2" xfId="19442"/>
    <cellStyle name="Millares 4 2 3 2 8" xfId="19443"/>
    <cellStyle name="Millares 4 2 3 2 8 2" xfId="19444"/>
    <cellStyle name="Millares 4 2 3 2 9" xfId="19445"/>
    <cellStyle name="Millares 4 2 3 2 9 2" xfId="19446"/>
    <cellStyle name="Millares 4 2 3 20" xfId="19447"/>
    <cellStyle name="Millares 4 2 3 20 2" xfId="19448"/>
    <cellStyle name="Millares 4 2 3 21" xfId="19449"/>
    <cellStyle name="Millares 4 2 3 21 2" xfId="19450"/>
    <cellStyle name="Millares 4 2 3 22" xfId="19451"/>
    <cellStyle name="Millares 4 2 3 22 2" xfId="19452"/>
    <cellStyle name="Millares 4 2 3 23" xfId="19453"/>
    <cellStyle name="Millares 4 2 3 3" xfId="19454"/>
    <cellStyle name="Millares 4 2 3 3 10" xfId="19455"/>
    <cellStyle name="Millares 4 2 3 3 10 2" xfId="19456"/>
    <cellStyle name="Millares 4 2 3 3 11" xfId="19457"/>
    <cellStyle name="Millares 4 2 3 3 2" xfId="19458"/>
    <cellStyle name="Millares 4 2 3 3 2 2" xfId="19459"/>
    <cellStyle name="Millares 4 2 3 3 3" xfId="19460"/>
    <cellStyle name="Millares 4 2 3 3 3 2" xfId="19461"/>
    <cellStyle name="Millares 4 2 3 3 4" xfId="19462"/>
    <cellStyle name="Millares 4 2 3 3 4 2" xfId="19463"/>
    <cellStyle name="Millares 4 2 3 3 5" xfId="19464"/>
    <cellStyle name="Millares 4 2 3 3 5 2" xfId="19465"/>
    <cellStyle name="Millares 4 2 3 3 6" xfId="19466"/>
    <cellStyle name="Millares 4 2 3 3 6 2" xfId="19467"/>
    <cellStyle name="Millares 4 2 3 3 7" xfId="19468"/>
    <cellStyle name="Millares 4 2 3 3 7 2" xfId="19469"/>
    <cellStyle name="Millares 4 2 3 3 8" xfId="19470"/>
    <cellStyle name="Millares 4 2 3 3 8 2" xfId="19471"/>
    <cellStyle name="Millares 4 2 3 3 9" xfId="19472"/>
    <cellStyle name="Millares 4 2 3 3 9 2" xfId="19473"/>
    <cellStyle name="Millares 4 2 3 4" xfId="19474"/>
    <cellStyle name="Millares 4 2 3 4 10" xfId="19475"/>
    <cellStyle name="Millares 4 2 3 4 10 2" xfId="19476"/>
    <cellStyle name="Millares 4 2 3 4 11" xfId="19477"/>
    <cellStyle name="Millares 4 2 3 4 2" xfId="19478"/>
    <cellStyle name="Millares 4 2 3 4 2 2" xfId="19479"/>
    <cellStyle name="Millares 4 2 3 4 3" xfId="19480"/>
    <cellStyle name="Millares 4 2 3 4 3 2" xfId="19481"/>
    <cellStyle name="Millares 4 2 3 4 4" xfId="19482"/>
    <cellStyle name="Millares 4 2 3 4 4 2" xfId="19483"/>
    <cellStyle name="Millares 4 2 3 4 5" xfId="19484"/>
    <cellStyle name="Millares 4 2 3 4 5 2" xfId="19485"/>
    <cellStyle name="Millares 4 2 3 4 6" xfId="19486"/>
    <cellStyle name="Millares 4 2 3 4 6 2" xfId="19487"/>
    <cellStyle name="Millares 4 2 3 4 7" xfId="19488"/>
    <cellStyle name="Millares 4 2 3 4 7 2" xfId="19489"/>
    <cellStyle name="Millares 4 2 3 4 8" xfId="19490"/>
    <cellStyle name="Millares 4 2 3 4 8 2" xfId="19491"/>
    <cellStyle name="Millares 4 2 3 4 9" xfId="19492"/>
    <cellStyle name="Millares 4 2 3 4 9 2" xfId="19493"/>
    <cellStyle name="Millares 4 2 3 5" xfId="19494"/>
    <cellStyle name="Millares 4 2 3 5 2" xfId="19495"/>
    <cellStyle name="Millares 4 2 3 6" xfId="19496"/>
    <cellStyle name="Millares 4 2 3 6 2" xfId="19497"/>
    <cellStyle name="Millares 4 2 3 7" xfId="19498"/>
    <cellStyle name="Millares 4 2 3 7 2" xfId="19499"/>
    <cellStyle name="Millares 4 2 3 8" xfId="19500"/>
    <cellStyle name="Millares 4 2 3 8 2" xfId="19501"/>
    <cellStyle name="Millares 4 2 3 9" xfId="19502"/>
    <cellStyle name="Millares 4 2 3 9 2" xfId="19503"/>
    <cellStyle name="Millares 4 2 4" xfId="19504"/>
    <cellStyle name="Millares 4 2 4 10" xfId="19505"/>
    <cellStyle name="Millares 4 2 4 10 2" xfId="19506"/>
    <cellStyle name="Millares 4 2 4 11" xfId="19507"/>
    <cellStyle name="Millares 4 2 4 11 2" xfId="19508"/>
    <cellStyle name="Millares 4 2 4 12" xfId="19509"/>
    <cellStyle name="Millares 4 2 4 12 2" xfId="19510"/>
    <cellStyle name="Millares 4 2 4 13" xfId="19511"/>
    <cellStyle name="Millares 4 2 4 13 2" xfId="19512"/>
    <cellStyle name="Millares 4 2 4 14" xfId="19513"/>
    <cellStyle name="Millares 4 2 4 14 2" xfId="19514"/>
    <cellStyle name="Millares 4 2 4 15" xfId="19515"/>
    <cellStyle name="Millares 4 2 4 15 2" xfId="19516"/>
    <cellStyle name="Millares 4 2 4 16" xfId="19517"/>
    <cellStyle name="Millares 4 2 4 16 2" xfId="19518"/>
    <cellStyle name="Millares 4 2 4 17" xfId="19519"/>
    <cellStyle name="Millares 4 2 4 17 2" xfId="19520"/>
    <cellStyle name="Millares 4 2 4 18" xfId="19521"/>
    <cellStyle name="Millares 4 2 4 18 2" xfId="19522"/>
    <cellStyle name="Millares 4 2 4 19" xfId="19523"/>
    <cellStyle name="Millares 4 2 4 19 2" xfId="19524"/>
    <cellStyle name="Millares 4 2 4 2" xfId="19525"/>
    <cellStyle name="Millares 4 2 4 2 10" xfId="19526"/>
    <cellStyle name="Millares 4 2 4 2 10 2" xfId="19527"/>
    <cellStyle name="Millares 4 2 4 2 11" xfId="19528"/>
    <cellStyle name="Millares 4 2 4 2 11 2" xfId="19529"/>
    <cellStyle name="Millares 4 2 4 2 12" xfId="19530"/>
    <cellStyle name="Millares 4 2 4 2 12 2" xfId="19531"/>
    <cellStyle name="Millares 4 2 4 2 13" xfId="19532"/>
    <cellStyle name="Millares 4 2 4 2 2" xfId="19533"/>
    <cellStyle name="Millares 4 2 4 2 2 10" xfId="19534"/>
    <cellStyle name="Millares 4 2 4 2 2 10 2" xfId="19535"/>
    <cellStyle name="Millares 4 2 4 2 2 11" xfId="19536"/>
    <cellStyle name="Millares 4 2 4 2 2 2" xfId="19537"/>
    <cellStyle name="Millares 4 2 4 2 2 2 2" xfId="19538"/>
    <cellStyle name="Millares 4 2 4 2 2 3" xfId="19539"/>
    <cellStyle name="Millares 4 2 4 2 2 3 2" xfId="19540"/>
    <cellStyle name="Millares 4 2 4 2 2 4" xfId="19541"/>
    <cellStyle name="Millares 4 2 4 2 2 4 2" xfId="19542"/>
    <cellStyle name="Millares 4 2 4 2 2 5" xfId="19543"/>
    <cellStyle name="Millares 4 2 4 2 2 5 2" xfId="19544"/>
    <cellStyle name="Millares 4 2 4 2 2 6" xfId="19545"/>
    <cellStyle name="Millares 4 2 4 2 2 6 2" xfId="19546"/>
    <cellStyle name="Millares 4 2 4 2 2 7" xfId="19547"/>
    <cellStyle name="Millares 4 2 4 2 2 7 2" xfId="19548"/>
    <cellStyle name="Millares 4 2 4 2 2 8" xfId="19549"/>
    <cellStyle name="Millares 4 2 4 2 2 8 2" xfId="19550"/>
    <cellStyle name="Millares 4 2 4 2 2 9" xfId="19551"/>
    <cellStyle name="Millares 4 2 4 2 2 9 2" xfId="19552"/>
    <cellStyle name="Millares 4 2 4 2 3" xfId="19553"/>
    <cellStyle name="Millares 4 2 4 2 3 10" xfId="19554"/>
    <cellStyle name="Millares 4 2 4 2 3 10 2" xfId="19555"/>
    <cellStyle name="Millares 4 2 4 2 3 11" xfId="19556"/>
    <cellStyle name="Millares 4 2 4 2 3 2" xfId="19557"/>
    <cellStyle name="Millares 4 2 4 2 3 2 2" xfId="19558"/>
    <cellStyle name="Millares 4 2 4 2 3 3" xfId="19559"/>
    <cellStyle name="Millares 4 2 4 2 3 3 2" xfId="19560"/>
    <cellStyle name="Millares 4 2 4 2 3 4" xfId="19561"/>
    <cellStyle name="Millares 4 2 4 2 3 4 2" xfId="19562"/>
    <cellStyle name="Millares 4 2 4 2 3 5" xfId="19563"/>
    <cellStyle name="Millares 4 2 4 2 3 5 2" xfId="19564"/>
    <cellStyle name="Millares 4 2 4 2 3 6" xfId="19565"/>
    <cellStyle name="Millares 4 2 4 2 3 6 2" xfId="19566"/>
    <cellStyle name="Millares 4 2 4 2 3 7" xfId="19567"/>
    <cellStyle name="Millares 4 2 4 2 3 7 2" xfId="19568"/>
    <cellStyle name="Millares 4 2 4 2 3 8" xfId="19569"/>
    <cellStyle name="Millares 4 2 4 2 3 8 2" xfId="19570"/>
    <cellStyle name="Millares 4 2 4 2 3 9" xfId="19571"/>
    <cellStyle name="Millares 4 2 4 2 3 9 2" xfId="19572"/>
    <cellStyle name="Millares 4 2 4 2 4" xfId="19573"/>
    <cellStyle name="Millares 4 2 4 2 4 2" xfId="19574"/>
    <cellStyle name="Millares 4 2 4 2 5" xfId="19575"/>
    <cellStyle name="Millares 4 2 4 2 5 2" xfId="19576"/>
    <cellStyle name="Millares 4 2 4 2 6" xfId="19577"/>
    <cellStyle name="Millares 4 2 4 2 6 2" xfId="19578"/>
    <cellStyle name="Millares 4 2 4 2 7" xfId="19579"/>
    <cellStyle name="Millares 4 2 4 2 7 2" xfId="19580"/>
    <cellStyle name="Millares 4 2 4 2 8" xfId="19581"/>
    <cellStyle name="Millares 4 2 4 2 8 2" xfId="19582"/>
    <cellStyle name="Millares 4 2 4 2 9" xfId="19583"/>
    <cellStyle name="Millares 4 2 4 2 9 2" xfId="19584"/>
    <cellStyle name="Millares 4 2 4 20" xfId="19585"/>
    <cellStyle name="Millares 4 2 4 20 2" xfId="19586"/>
    <cellStyle name="Millares 4 2 4 21" xfId="19587"/>
    <cellStyle name="Millares 4 2 4 21 2" xfId="19588"/>
    <cellStyle name="Millares 4 2 4 22" xfId="19589"/>
    <cellStyle name="Millares 4 2 4 22 2" xfId="19590"/>
    <cellStyle name="Millares 4 2 4 23" xfId="19591"/>
    <cellStyle name="Millares 4 2 4 3" xfId="19592"/>
    <cellStyle name="Millares 4 2 4 3 10" xfId="19593"/>
    <cellStyle name="Millares 4 2 4 3 10 2" xfId="19594"/>
    <cellStyle name="Millares 4 2 4 3 11" xfId="19595"/>
    <cellStyle name="Millares 4 2 4 3 2" xfId="19596"/>
    <cellStyle name="Millares 4 2 4 3 2 2" xfId="19597"/>
    <cellStyle name="Millares 4 2 4 3 3" xfId="19598"/>
    <cellStyle name="Millares 4 2 4 3 3 2" xfId="19599"/>
    <cellStyle name="Millares 4 2 4 3 4" xfId="19600"/>
    <cellStyle name="Millares 4 2 4 3 4 2" xfId="19601"/>
    <cellStyle name="Millares 4 2 4 3 5" xfId="19602"/>
    <cellStyle name="Millares 4 2 4 3 5 2" xfId="19603"/>
    <cellStyle name="Millares 4 2 4 3 6" xfId="19604"/>
    <cellStyle name="Millares 4 2 4 3 6 2" xfId="19605"/>
    <cellStyle name="Millares 4 2 4 3 7" xfId="19606"/>
    <cellStyle name="Millares 4 2 4 3 7 2" xfId="19607"/>
    <cellStyle name="Millares 4 2 4 3 8" xfId="19608"/>
    <cellStyle name="Millares 4 2 4 3 8 2" xfId="19609"/>
    <cellStyle name="Millares 4 2 4 3 9" xfId="19610"/>
    <cellStyle name="Millares 4 2 4 3 9 2" xfId="19611"/>
    <cellStyle name="Millares 4 2 4 4" xfId="19612"/>
    <cellStyle name="Millares 4 2 4 4 10" xfId="19613"/>
    <cellStyle name="Millares 4 2 4 4 10 2" xfId="19614"/>
    <cellStyle name="Millares 4 2 4 4 11" xfId="19615"/>
    <cellStyle name="Millares 4 2 4 4 2" xfId="19616"/>
    <cellStyle name="Millares 4 2 4 4 2 2" xfId="19617"/>
    <cellStyle name="Millares 4 2 4 4 3" xfId="19618"/>
    <cellStyle name="Millares 4 2 4 4 3 2" xfId="19619"/>
    <cellStyle name="Millares 4 2 4 4 4" xfId="19620"/>
    <cellStyle name="Millares 4 2 4 4 4 2" xfId="19621"/>
    <cellStyle name="Millares 4 2 4 4 5" xfId="19622"/>
    <cellStyle name="Millares 4 2 4 4 5 2" xfId="19623"/>
    <cellStyle name="Millares 4 2 4 4 6" xfId="19624"/>
    <cellStyle name="Millares 4 2 4 4 6 2" xfId="19625"/>
    <cellStyle name="Millares 4 2 4 4 7" xfId="19626"/>
    <cellStyle name="Millares 4 2 4 4 7 2" xfId="19627"/>
    <cellStyle name="Millares 4 2 4 4 8" xfId="19628"/>
    <cellStyle name="Millares 4 2 4 4 8 2" xfId="19629"/>
    <cellStyle name="Millares 4 2 4 4 9" xfId="19630"/>
    <cellStyle name="Millares 4 2 4 4 9 2" xfId="19631"/>
    <cellStyle name="Millares 4 2 4 5" xfId="19632"/>
    <cellStyle name="Millares 4 2 4 5 2" xfId="19633"/>
    <cellStyle name="Millares 4 2 4 6" xfId="19634"/>
    <cellStyle name="Millares 4 2 4 6 2" xfId="19635"/>
    <cellStyle name="Millares 4 2 4 7" xfId="19636"/>
    <cellStyle name="Millares 4 2 4 7 2" xfId="19637"/>
    <cellStyle name="Millares 4 2 4 8" xfId="19638"/>
    <cellStyle name="Millares 4 2 4 8 2" xfId="19639"/>
    <cellStyle name="Millares 4 2 4 9" xfId="19640"/>
    <cellStyle name="Millares 4 2 4 9 2" xfId="19641"/>
    <cellStyle name="Millares 4 2 5" xfId="19642"/>
    <cellStyle name="Millares 4 2 5 10" xfId="19643"/>
    <cellStyle name="Millares 4 2 5 10 2" xfId="19644"/>
    <cellStyle name="Millares 4 2 5 11" xfId="19645"/>
    <cellStyle name="Millares 4 2 5 11 2" xfId="19646"/>
    <cellStyle name="Millares 4 2 5 12" xfId="19647"/>
    <cellStyle name="Millares 4 2 5 12 2" xfId="19648"/>
    <cellStyle name="Millares 4 2 5 13" xfId="19649"/>
    <cellStyle name="Millares 4 2 5 2" xfId="19650"/>
    <cellStyle name="Millares 4 2 5 2 10" xfId="19651"/>
    <cellStyle name="Millares 4 2 5 2 10 2" xfId="19652"/>
    <cellStyle name="Millares 4 2 5 2 11" xfId="19653"/>
    <cellStyle name="Millares 4 2 5 2 2" xfId="19654"/>
    <cellStyle name="Millares 4 2 5 2 2 2" xfId="19655"/>
    <cellStyle name="Millares 4 2 5 2 3" xfId="19656"/>
    <cellStyle name="Millares 4 2 5 2 3 2" xfId="19657"/>
    <cellStyle name="Millares 4 2 5 2 4" xfId="19658"/>
    <cellStyle name="Millares 4 2 5 2 4 2" xfId="19659"/>
    <cellStyle name="Millares 4 2 5 2 5" xfId="19660"/>
    <cellStyle name="Millares 4 2 5 2 5 2" xfId="19661"/>
    <cellStyle name="Millares 4 2 5 2 6" xfId="19662"/>
    <cellStyle name="Millares 4 2 5 2 6 2" xfId="19663"/>
    <cellStyle name="Millares 4 2 5 2 7" xfId="19664"/>
    <cellStyle name="Millares 4 2 5 2 7 2" xfId="19665"/>
    <cellStyle name="Millares 4 2 5 2 8" xfId="19666"/>
    <cellStyle name="Millares 4 2 5 2 8 2" xfId="19667"/>
    <cellStyle name="Millares 4 2 5 2 9" xfId="19668"/>
    <cellStyle name="Millares 4 2 5 2 9 2" xfId="19669"/>
    <cellStyle name="Millares 4 2 5 3" xfId="19670"/>
    <cellStyle name="Millares 4 2 5 3 10" xfId="19671"/>
    <cellStyle name="Millares 4 2 5 3 10 2" xfId="19672"/>
    <cellStyle name="Millares 4 2 5 3 11" xfId="19673"/>
    <cellStyle name="Millares 4 2 5 3 2" xfId="19674"/>
    <cellStyle name="Millares 4 2 5 3 2 2" xfId="19675"/>
    <cellStyle name="Millares 4 2 5 3 3" xfId="19676"/>
    <cellStyle name="Millares 4 2 5 3 3 2" xfId="19677"/>
    <cellStyle name="Millares 4 2 5 3 4" xfId="19678"/>
    <cellStyle name="Millares 4 2 5 3 4 2" xfId="19679"/>
    <cellStyle name="Millares 4 2 5 3 5" xfId="19680"/>
    <cellStyle name="Millares 4 2 5 3 5 2" xfId="19681"/>
    <cellStyle name="Millares 4 2 5 3 6" xfId="19682"/>
    <cellStyle name="Millares 4 2 5 3 6 2" xfId="19683"/>
    <cellStyle name="Millares 4 2 5 3 7" xfId="19684"/>
    <cellStyle name="Millares 4 2 5 3 7 2" xfId="19685"/>
    <cellStyle name="Millares 4 2 5 3 8" xfId="19686"/>
    <cellStyle name="Millares 4 2 5 3 8 2" xfId="19687"/>
    <cellStyle name="Millares 4 2 5 3 9" xfId="19688"/>
    <cellStyle name="Millares 4 2 5 3 9 2" xfId="19689"/>
    <cellStyle name="Millares 4 2 5 4" xfId="19690"/>
    <cellStyle name="Millares 4 2 5 4 2" xfId="19691"/>
    <cellStyle name="Millares 4 2 5 5" xfId="19692"/>
    <cellStyle name="Millares 4 2 5 5 2" xfId="19693"/>
    <cellStyle name="Millares 4 2 5 6" xfId="19694"/>
    <cellStyle name="Millares 4 2 5 6 2" xfId="19695"/>
    <cellStyle name="Millares 4 2 5 7" xfId="19696"/>
    <cellStyle name="Millares 4 2 5 7 2" xfId="19697"/>
    <cellStyle name="Millares 4 2 5 8" xfId="19698"/>
    <cellStyle name="Millares 4 2 5 8 2" xfId="19699"/>
    <cellStyle name="Millares 4 2 5 9" xfId="19700"/>
    <cellStyle name="Millares 4 2 5 9 2" xfId="19701"/>
    <cellStyle name="Millares 4 2 6" xfId="19702"/>
    <cellStyle name="Millares 4 2 6 10" xfId="19703"/>
    <cellStyle name="Millares 4 2 6 10 2" xfId="19704"/>
    <cellStyle name="Millares 4 2 6 11" xfId="19705"/>
    <cellStyle name="Millares 4 2 6 2" xfId="19706"/>
    <cellStyle name="Millares 4 2 6 2 2" xfId="19707"/>
    <cellStyle name="Millares 4 2 6 3" xfId="19708"/>
    <cellStyle name="Millares 4 2 6 3 2" xfId="19709"/>
    <cellStyle name="Millares 4 2 6 4" xfId="19710"/>
    <cellStyle name="Millares 4 2 6 4 2" xfId="19711"/>
    <cellStyle name="Millares 4 2 6 5" xfId="19712"/>
    <cellStyle name="Millares 4 2 6 5 2" xfId="19713"/>
    <cellStyle name="Millares 4 2 6 6" xfId="19714"/>
    <cellStyle name="Millares 4 2 6 6 2" xfId="19715"/>
    <cellStyle name="Millares 4 2 6 7" xfId="19716"/>
    <cellStyle name="Millares 4 2 6 7 2" xfId="19717"/>
    <cellStyle name="Millares 4 2 6 8" xfId="19718"/>
    <cellStyle name="Millares 4 2 6 8 2" xfId="19719"/>
    <cellStyle name="Millares 4 2 6 9" xfId="19720"/>
    <cellStyle name="Millares 4 2 6 9 2" xfId="19721"/>
    <cellStyle name="Millares 4 2 7" xfId="19722"/>
    <cellStyle name="Millares 4 2 7 10" xfId="19723"/>
    <cellStyle name="Millares 4 2 7 10 2" xfId="19724"/>
    <cellStyle name="Millares 4 2 7 11" xfId="19725"/>
    <cellStyle name="Millares 4 2 7 2" xfId="19726"/>
    <cellStyle name="Millares 4 2 7 2 2" xfId="19727"/>
    <cellStyle name="Millares 4 2 7 3" xfId="19728"/>
    <cellStyle name="Millares 4 2 7 3 2" xfId="19729"/>
    <cellStyle name="Millares 4 2 7 4" xfId="19730"/>
    <cellStyle name="Millares 4 2 7 4 2" xfId="19731"/>
    <cellStyle name="Millares 4 2 7 5" xfId="19732"/>
    <cellStyle name="Millares 4 2 7 5 2" xfId="19733"/>
    <cellStyle name="Millares 4 2 7 6" xfId="19734"/>
    <cellStyle name="Millares 4 2 7 6 2" xfId="19735"/>
    <cellStyle name="Millares 4 2 7 7" xfId="19736"/>
    <cellStyle name="Millares 4 2 7 7 2" xfId="19737"/>
    <cellStyle name="Millares 4 2 7 8" xfId="19738"/>
    <cellStyle name="Millares 4 2 7 8 2" xfId="19739"/>
    <cellStyle name="Millares 4 2 7 9" xfId="19740"/>
    <cellStyle name="Millares 4 2 7 9 2" xfId="19741"/>
    <cellStyle name="Millares 4 2 8" xfId="19742"/>
    <cellStyle name="Millares 4 2 8 2" xfId="19743"/>
    <cellStyle name="Millares 4 2 9" xfId="19744"/>
    <cellStyle name="Millares 4 2 9 2" xfId="19745"/>
    <cellStyle name="Millares 4 20" xfId="19746"/>
    <cellStyle name="Millares 4 20 2" xfId="19747"/>
    <cellStyle name="Millares 4 21" xfId="19748"/>
    <cellStyle name="Millares 4 21 2" xfId="19749"/>
    <cellStyle name="Millares 4 22" xfId="19750"/>
    <cellStyle name="Millares 4 22 2" xfId="19751"/>
    <cellStyle name="Millares 4 23" xfId="19752"/>
    <cellStyle name="Millares 4 23 2" xfId="19753"/>
    <cellStyle name="Millares 4 24" xfId="19754"/>
    <cellStyle name="Millares 4 24 2" xfId="19755"/>
    <cellStyle name="Millares 4 25" xfId="19756"/>
    <cellStyle name="Millares 4 25 2" xfId="19757"/>
    <cellStyle name="Millares 4 26" xfId="19758"/>
    <cellStyle name="Millares 4 26 2" xfId="19759"/>
    <cellStyle name="Millares 4 27" xfId="19760"/>
    <cellStyle name="Millares 4 27 2" xfId="19761"/>
    <cellStyle name="Millares 4 28" xfId="19762"/>
    <cellStyle name="Millares 4 29" xfId="19763"/>
    <cellStyle name="Millares 4 3" xfId="19764"/>
    <cellStyle name="Millares 4 3 10" xfId="19765"/>
    <cellStyle name="Millares 4 3 10 2" xfId="19766"/>
    <cellStyle name="Millares 4 3 11" xfId="19767"/>
    <cellStyle name="Millares 4 3 11 2" xfId="19768"/>
    <cellStyle name="Millares 4 3 12" xfId="19769"/>
    <cellStyle name="Millares 4 3 12 2" xfId="19770"/>
    <cellStyle name="Millares 4 3 13" xfId="19771"/>
    <cellStyle name="Millares 4 3 13 2" xfId="19772"/>
    <cellStyle name="Millares 4 3 14" xfId="19773"/>
    <cellStyle name="Millares 4 3 14 2" xfId="19774"/>
    <cellStyle name="Millares 4 3 15" xfId="19775"/>
    <cellStyle name="Millares 4 3 15 2" xfId="19776"/>
    <cellStyle name="Millares 4 3 16" xfId="19777"/>
    <cellStyle name="Millares 4 3 16 2" xfId="19778"/>
    <cellStyle name="Millares 4 3 17" xfId="19779"/>
    <cellStyle name="Millares 4 3 17 2" xfId="19780"/>
    <cellStyle name="Millares 4 3 18" xfId="19781"/>
    <cellStyle name="Millares 4 3 18 2" xfId="19782"/>
    <cellStyle name="Millares 4 3 19" xfId="19783"/>
    <cellStyle name="Millares 4 3 19 2" xfId="19784"/>
    <cellStyle name="Millares 4 3 2" xfId="19785"/>
    <cellStyle name="Millares 4 3 2 10" xfId="19786"/>
    <cellStyle name="Millares 4 3 2 10 2" xfId="19787"/>
    <cellStyle name="Millares 4 3 2 11" xfId="19788"/>
    <cellStyle name="Millares 4 3 2 11 2" xfId="19789"/>
    <cellStyle name="Millares 4 3 2 12" xfId="19790"/>
    <cellStyle name="Millares 4 3 2 12 2" xfId="19791"/>
    <cellStyle name="Millares 4 3 2 13" xfId="19792"/>
    <cellStyle name="Millares 4 3 2 13 2" xfId="19793"/>
    <cellStyle name="Millares 4 3 2 14" xfId="19794"/>
    <cellStyle name="Millares 4 3 2 14 2" xfId="19795"/>
    <cellStyle name="Millares 4 3 2 15" xfId="19796"/>
    <cellStyle name="Millares 4 3 2 15 2" xfId="19797"/>
    <cellStyle name="Millares 4 3 2 16" xfId="19798"/>
    <cellStyle name="Millares 4 3 2 16 2" xfId="19799"/>
    <cellStyle name="Millares 4 3 2 17" xfId="19800"/>
    <cellStyle name="Millares 4 3 2 17 2" xfId="19801"/>
    <cellStyle name="Millares 4 3 2 18" xfId="19802"/>
    <cellStyle name="Millares 4 3 2 18 2" xfId="19803"/>
    <cellStyle name="Millares 4 3 2 19" xfId="19804"/>
    <cellStyle name="Millares 4 3 2 19 2" xfId="19805"/>
    <cellStyle name="Millares 4 3 2 2" xfId="19806"/>
    <cellStyle name="Millares 4 3 2 2 10" xfId="19807"/>
    <cellStyle name="Millares 4 3 2 2 10 2" xfId="19808"/>
    <cellStyle name="Millares 4 3 2 2 11" xfId="19809"/>
    <cellStyle name="Millares 4 3 2 2 11 2" xfId="19810"/>
    <cellStyle name="Millares 4 3 2 2 12" xfId="19811"/>
    <cellStyle name="Millares 4 3 2 2 12 2" xfId="19812"/>
    <cellStyle name="Millares 4 3 2 2 13" xfId="19813"/>
    <cellStyle name="Millares 4 3 2 2 2" xfId="19814"/>
    <cellStyle name="Millares 4 3 2 2 2 10" xfId="19815"/>
    <cellStyle name="Millares 4 3 2 2 2 10 2" xfId="19816"/>
    <cellStyle name="Millares 4 3 2 2 2 11" xfId="19817"/>
    <cellStyle name="Millares 4 3 2 2 2 2" xfId="19818"/>
    <cellStyle name="Millares 4 3 2 2 2 2 2" xfId="19819"/>
    <cellStyle name="Millares 4 3 2 2 2 3" xfId="19820"/>
    <cellStyle name="Millares 4 3 2 2 2 3 2" xfId="19821"/>
    <cellStyle name="Millares 4 3 2 2 2 4" xfId="19822"/>
    <cellStyle name="Millares 4 3 2 2 2 4 2" xfId="19823"/>
    <cellStyle name="Millares 4 3 2 2 2 5" xfId="19824"/>
    <cellStyle name="Millares 4 3 2 2 2 5 2" xfId="19825"/>
    <cellStyle name="Millares 4 3 2 2 2 6" xfId="19826"/>
    <cellStyle name="Millares 4 3 2 2 2 6 2" xfId="19827"/>
    <cellStyle name="Millares 4 3 2 2 2 7" xfId="19828"/>
    <cellStyle name="Millares 4 3 2 2 2 7 2" xfId="19829"/>
    <cellStyle name="Millares 4 3 2 2 2 8" xfId="19830"/>
    <cellStyle name="Millares 4 3 2 2 2 8 2" xfId="19831"/>
    <cellStyle name="Millares 4 3 2 2 2 9" xfId="19832"/>
    <cellStyle name="Millares 4 3 2 2 2 9 2" xfId="19833"/>
    <cellStyle name="Millares 4 3 2 2 3" xfId="19834"/>
    <cellStyle name="Millares 4 3 2 2 3 10" xfId="19835"/>
    <cellStyle name="Millares 4 3 2 2 3 10 2" xfId="19836"/>
    <cellStyle name="Millares 4 3 2 2 3 11" xfId="19837"/>
    <cellStyle name="Millares 4 3 2 2 3 2" xfId="19838"/>
    <cellStyle name="Millares 4 3 2 2 3 2 2" xfId="19839"/>
    <cellStyle name="Millares 4 3 2 2 3 3" xfId="19840"/>
    <cellStyle name="Millares 4 3 2 2 3 3 2" xfId="19841"/>
    <cellStyle name="Millares 4 3 2 2 3 4" xfId="19842"/>
    <cellStyle name="Millares 4 3 2 2 3 4 2" xfId="19843"/>
    <cellStyle name="Millares 4 3 2 2 3 5" xfId="19844"/>
    <cellStyle name="Millares 4 3 2 2 3 5 2" xfId="19845"/>
    <cellStyle name="Millares 4 3 2 2 3 6" xfId="19846"/>
    <cellStyle name="Millares 4 3 2 2 3 6 2" xfId="19847"/>
    <cellStyle name="Millares 4 3 2 2 3 7" xfId="19848"/>
    <cellStyle name="Millares 4 3 2 2 3 7 2" xfId="19849"/>
    <cellStyle name="Millares 4 3 2 2 3 8" xfId="19850"/>
    <cellStyle name="Millares 4 3 2 2 3 8 2" xfId="19851"/>
    <cellStyle name="Millares 4 3 2 2 3 9" xfId="19852"/>
    <cellStyle name="Millares 4 3 2 2 3 9 2" xfId="19853"/>
    <cellStyle name="Millares 4 3 2 2 4" xfId="19854"/>
    <cellStyle name="Millares 4 3 2 2 4 2" xfId="19855"/>
    <cellStyle name="Millares 4 3 2 2 5" xfId="19856"/>
    <cellStyle name="Millares 4 3 2 2 5 2" xfId="19857"/>
    <cellStyle name="Millares 4 3 2 2 6" xfId="19858"/>
    <cellStyle name="Millares 4 3 2 2 6 2" xfId="19859"/>
    <cellStyle name="Millares 4 3 2 2 7" xfId="19860"/>
    <cellStyle name="Millares 4 3 2 2 7 2" xfId="19861"/>
    <cellStyle name="Millares 4 3 2 2 8" xfId="19862"/>
    <cellStyle name="Millares 4 3 2 2 8 2" xfId="19863"/>
    <cellStyle name="Millares 4 3 2 2 9" xfId="19864"/>
    <cellStyle name="Millares 4 3 2 2 9 2" xfId="19865"/>
    <cellStyle name="Millares 4 3 2 20" xfId="19866"/>
    <cellStyle name="Millares 4 3 2 20 2" xfId="19867"/>
    <cellStyle name="Millares 4 3 2 21" xfId="19868"/>
    <cellStyle name="Millares 4 3 2 21 2" xfId="19869"/>
    <cellStyle name="Millares 4 3 2 22" xfId="19870"/>
    <cellStyle name="Millares 4 3 2 22 2" xfId="19871"/>
    <cellStyle name="Millares 4 3 2 23" xfId="19872"/>
    <cellStyle name="Millares 4 3 2 3" xfId="19873"/>
    <cellStyle name="Millares 4 3 2 3 10" xfId="19874"/>
    <cellStyle name="Millares 4 3 2 3 10 2" xfId="19875"/>
    <cellStyle name="Millares 4 3 2 3 11" xfId="19876"/>
    <cellStyle name="Millares 4 3 2 3 2" xfId="19877"/>
    <cellStyle name="Millares 4 3 2 3 2 2" xfId="19878"/>
    <cellStyle name="Millares 4 3 2 3 3" xfId="19879"/>
    <cellStyle name="Millares 4 3 2 3 3 2" xfId="19880"/>
    <cellStyle name="Millares 4 3 2 3 4" xfId="19881"/>
    <cellStyle name="Millares 4 3 2 3 4 2" xfId="19882"/>
    <cellStyle name="Millares 4 3 2 3 5" xfId="19883"/>
    <cellStyle name="Millares 4 3 2 3 5 2" xfId="19884"/>
    <cellStyle name="Millares 4 3 2 3 6" xfId="19885"/>
    <cellStyle name="Millares 4 3 2 3 6 2" xfId="19886"/>
    <cellStyle name="Millares 4 3 2 3 7" xfId="19887"/>
    <cellStyle name="Millares 4 3 2 3 7 2" xfId="19888"/>
    <cellStyle name="Millares 4 3 2 3 8" xfId="19889"/>
    <cellStyle name="Millares 4 3 2 3 8 2" xfId="19890"/>
    <cellStyle name="Millares 4 3 2 3 9" xfId="19891"/>
    <cellStyle name="Millares 4 3 2 3 9 2" xfId="19892"/>
    <cellStyle name="Millares 4 3 2 4" xfId="19893"/>
    <cellStyle name="Millares 4 3 2 4 10" xfId="19894"/>
    <cellStyle name="Millares 4 3 2 4 10 2" xfId="19895"/>
    <cellStyle name="Millares 4 3 2 4 11" xfId="19896"/>
    <cellStyle name="Millares 4 3 2 4 2" xfId="19897"/>
    <cellStyle name="Millares 4 3 2 4 2 2" xfId="19898"/>
    <cellStyle name="Millares 4 3 2 4 3" xfId="19899"/>
    <cellStyle name="Millares 4 3 2 4 3 2" xfId="19900"/>
    <cellStyle name="Millares 4 3 2 4 4" xfId="19901"/>
    <cellStyle name="Millares 4 3 2 4 4 2" xfId="19902"/>
    <cellStyle name="Millares 4 3 2 4 5" xfId="19903"/>
    <cellStyle name="Millares 4 3 2 4 5 2" xfId="19904"/>
    <cellStyle name="Millares 4 3 2 4 6" xfId="19905"/>
    <cellStyle name="Millares 4 3 2 4 6 2" xfId="19906"/>
    <cellStyle name="Millares 4 3 2 4 7" xfId="19907"/>
    <cellStyle name="Millares 4 3 2 4 7 2" xfId="19908"/>
    <cellStyle name="Millares 4 3 2 4 8" xfId="19909"/>
    <cellStyle name="Millares 4 3 2 4 8 2" xfId="19910"/>
    <cellStyle name="Millares 4 3 2 4 9" xfId="19911"/>
    <cellStyle name="Millares 4 3 2 4 9 2" xfId="19912"/>
    <cellStyle name="Millares 4 3 2 5" xfId="19913"/>
    <cellStyle name="Millares 4 3 2 5 2" xfId="19914"/>
    <cellStyle name="Millares 4 3 2 6" xfId="19915"/>
    <cellStyle name="Millares 4 3 2 6 2" xfId="19916"/>
    <cellStyle name="Millares 4 3 2 7" xfId="19917"/>
    <cellStyle name="Millares 4 3 2 7 2" xfId="19918"/>
    <cellStyle name="Millares 4 3 2 8" xfId="19919"/>
    <cellStyle name="Millares 4 3 2 8 2" xfId="19920"/>
    <cellStyle name="Millares 4 3 2 9" xfId="19921"/>
    <cellStyle name="Millares 4 3 2 9 2" xfId="19922"/>
    <cellStyle name="Millares 4 3 20" xfId="19923"/>
    <cellStyle name="Millares 4 3 20 2" xfId="19924"/>
    <cellStyle name="Millares 4 3 21" xfId="19925"/>
    <cellStyle name="Millares 4 3 21 2" xfId="19926"/>
    <cellStyle name="Millares 4 3 22" xfId="19927"/>
    <cellStyle name="Millares 4 3 22 2" xfId="19928"/>
    <cellStyle name="Millares 4 3 23" xfId="19929"/>
    <cellStyle name="Millares 4 3 23 2" xfId="19930"/>
    <cellStyle name="Millares 4 3 24" xfId="19931"/>
    <cellStyle name="Millares 4 3 24 2" xfId="19932"/>
    <cellStyle name="Millares 4 3 25" xfId="19933"/>
    <cellStyle name="Millares 4 3 3" xfId="19934"/>
    <cellStyle name="Millares 4 3 3 10" xfId="19935"/>
    <cellStyle name="Millares 4 3 3 10 2" xfId="19936"/>
    <cellStyle name="Millares 4 3 3 11" xfId="19937"/>
    <cellStyle name="Millares 4 3 3 11 2" xfId="19938"/>
    <cellStyle name="Millares 4 3 3 12" xfId="19939"/>
    <cellStyle name="Millares 4 3 3 12 2" xfId="19940"/>
    <cellStyle name="Millares 4 3 3 13" xfId="19941"/>
    <cellStyle name="Millares 4 3 3 13 2" xfId="19942"/>
    <cellStyle name="Millares 4 3 3 14" xfId="19943"/>
    <cellStyle name="Millares 4 3 3 14 2" xfId="19944"/>
    <cellStyle name="Millares 4 3 3 15" xfId="19945"/>
    <cellStyle name="Millares 4 3 3 15 2" xfId="19946"/>
    <cellStyle name="Millares 4 3 3 16" xfId="19947"/>
    <cellStyle name="Millares 4 3 3 16 2" xfId="19948"/>
    <cellStyle name="Millares 4 3 3 17" xfId="19949"/>
    <cellStyle name="Millares 4 3 3 17 2" xfId="19950"/>
    <cellStyle name="Millares 4 3 3 18" xfId="19951"/>
    <cellStyle name="Millares 4 3 3 18 2" xfId="19952"/>
    <cellStyle name="Millares 4 3 3 19" xfId="19953"/>
    <cellStyle name="Millares 4 3 3 19 2" xfId="19954"/>
    <cellStyle name="Millares 4 3 3 2" xfId="19955"/>
    <cellStyle name="Millares 4 3 3 2 10" xfId="19956"/>
    <cellStyle name="Millares 4 3 3 2 10 2" xfId="19957"/>
    <cellStyle name="Millares 4 3 3 2 11" xfId="19958"/>
    <cellStyle name="Millares 4 3 3 2 11 2" xfId="19959"/>
    <cellStyle name="Millares 4 3 3 2 12" xfId="19960"/>
    <cellStyle name="Millares 4 3 3 2 12 2" xfId="19961"/>
    <cellStyle name="Millares 4 3 3 2 13" xfId="19962"/>
    <cellStyle name="Millares 4 3 3 2 2" xfId="19963"/>
    <cellStyle name="Millares 4 3 3 2 2 10" xfId="19964"/>
    <cellStyle name="Millares 4 3 3 2 2 10 2" xfId="19965"/>
    <cellStyle name="Millares 4 3 3 2 2 11" xfId="19966"/>
    <cellStyle name="Millares 4 3 3 2 2 2" xfId="19967"/>
    <cellStyle name="Millares 4 3 3 2 2 2 2" xfId="19968"/>
    <cellStyle name="Millares 4 3 3 2 2 3" xfId="19969"/>
    <cellStyle name="Millares 4 3 3 2 2 3 2" xfId="19970"/>
    <cellStyle name="Millares 4 3 3 2 2 4" xfId="19971"/>
    <cellStyle name="Millares 4 3 3 2 2 4 2" xfId="19972"/>
    <cellStyle name="Millares 4 3 3 2 2 5" xfId="19973"/>
    <cellStyle name="Millares 4 3 3 2 2 5 2" xfId="19974"/>
    <cellStyle name="Millares 4 3 3 2 2 6" xfId="19975"/>
    <cellStyle name="Millares 4 3 3 2 2 6 2" xfId="19976"/>
    <cellStyle name="Millares 4 3 3 2 2 7" xfId="19977"/>
    <cellStyle name="Millares 4 3 3 2 2 7 2" xfId="19978"/>
    <cellStyle name="Millares 4 3 3 2 2 8" xfId="19979"/>
    <cellStyle name="Millares 4 3 3 2 2 8 2" xfId="19980"/>
    <cellStyle name="Millares 4 3 3 2 2 9" xfId="19981"/>
    <cellStyle name="Millares 4 3 3 2 2 9 2" xfId="19982"/>
    <cellStyle name="Millares 4 3 3 2 3" xfId="19983"/>
    <cellStyle name="Millares 4 3 3 2 3 10" xfId="19984"/>
    <cellStyle name="Millares 4 3 3 2 3 10 2" xfId="19985"/>
    <cellStyle name="Millares 4 3 3 2 3 11" xfId="19986"/>
    <cellStyle name="Millares 4 3 3 2 3 2" xfId="19987"/>
    <cellStyle name="Millares 4 3 3 2 3 2 2" xfId="19988"/>
    <cellStyle name="Millares 4 3 3 2 3 3" xfId="19989"/>
    <cellStyle name="Millares 4 3 3 2 3 3 2" xfId="19990"/>
    <cellStyle name="Millares 4 3 3 2 3 4" xfId="19991"/>
    <cellStyle name="Millares 4 3 3 2 3 4 2" xfId="19992"/>
    <cellStyle name="Millares 4 3 3 2 3 5" xfId="19993"/>
    <cellStyle name="Millares 4 3 3 2 3 5 2" xfId="19994"/>
    <cellStyle name="Millares 4 3 3 2 3 6" xfId="19995"/>
    <cellStyle name="Millares 4 3 3 2 3 6 2" xfId="19996"/>
    <cellStyle name="Millares 4 3 3 2 3 7" xfId="19997"/>
    <cellStyle name="Millares 4 3 3 2 3 7 2" xfId="19998"/>
    <cellStyle name="Millares 4 3 3 2 3 8" xfId="19999"/>
    <cellStyle name="Millares 4 3 3 2 3 8 2" xfId="20000"/>
    <cellStyle name="Millares 4 3 3 2 3 9" xfId="20001"/>
    <cellStyle name="Millares 4 3 3 2 3 9 2" xfId="20002"/>
    <cellStyle name="Millares 4 3 3 2 4" xfId="20003"/>
    <cellStyle name="Millares 4 3 3 2 4 2" xfId="20004"/>
    <cellStyle name="Millares 4 3 3 2 5" xfId="20005"/>
    <cellStyle name="Millares 4 3 3 2 5 2" xfId="20006"/>
    <cellStyle name="Millares 4 3 3 2 6" xfId="20007"/>
    <cellStyle name="Millares 4 3 3 2 6 2" xfId="20008"/>
    <cellStyle name="Millares 4 3 3 2 7" xfId="20009"/>
    <cellStyle name="Millares 4 3 3 2 7 2" xfId="20010"/>
    <cellStyle name="Millares 4 3 3 2 8" xfId="20011"/>
    <cellStyle name="Millares 4 3 3 2 8 2" xfId="20012"/>
    <cellStyle name="Millares 4 3 3 2 9" xfId="20013"/>
    <cellStyle name="Millares 4 3 3 2 9 2" xfId="20014"/>
    <cellStyle name="Millares 4 3 3 20" xfId="20015"/>
    <cellStyle name="Millares 4 3 3 20 2" xfId="20016"/>
    <cellStyle name="Millares 4 3 3 21" xfId="20017"/>
    <cellStyle name="Millares 4 3 3 21 2" xfId="20018"/>
    <cellStyle name="Millares 4 3 3 22" xfId="20019"/>
    <cellStyle name="Millares 4 3 3 22 2" xfId="20020"/>
    <cellStyle name="Millares 4 3 3 23" xfId="20021"/>
    <cellStyle name="Millares 4 3 3 3" xfId="20022"/>
    <cellStyle name="Millares 4 3 3 3 10" xfId="20023"/>
    <cellStyle name="Millares 4 3 3 3 10 2" xfId="20024"/>
    <cellStyle name="Millares 4 3 3 3 11" xfId="20025"/>
    <cellStyle name="Millares 4 3 3 3 2" xfId="20026"/>
    <cellStyle name="Millares 4 3 3 3 2 2" xfId="20027"/>
    <cellStyle name="Millares 4 3 3 3 3" xfId="20028"/>
    <cellStyle name="Millares 4 3 3 3 3 2" xfId="20029"/>
    <cellStyle name="Millares 4 3 3 3 4" xfId="20030"/>
    <cellStyle name="Millares 4 3 3 3 4 2" xfId="20031"/>
    <cellStyle name="Millares 4 3 3 3 5" xfId="20032"/>
    <cellStyle name="Millares 4 3 3 3 5 2" xfId="20033"/>
    <cellStyle name="Millares 4 3 3 3 6" xfId="20034"/>
    <cellStyle name="Millares 4 3 3 3 6 2" xfId="20035"/>
    <cellStyle name="Millares 4 3 3 3 7" xfId="20036"/>
    <cellStyle name="Millares 4 3 3 3 7 2" xfId="20037"/>
    <cellStyle name="Millares 4 3 3 3 8" xfId="20038"/>
    <cellStyle name="Millares 4 3 3 3 8 2" xfId="20039"/>
    <cellStyle name="Millares 4 3 3 3 9" xfId="20040"/>
    <cellStyle name="Millares 4 3 3 3 9 2" xfId="20041"/>
    <cellStyle name="Millares 4 3 3 4" xfId="20042"/>
    <cellStyle name="Millares 4 3 3 4 10" xfId="20043"/>
    <cellStyle name="Millares 4 3 3 4 10 2" xfId="20044"/>
    <cellStyle name="Millares 4 3 3 4 11" xfId="20045"/>
    <cellStyle name="Millares 4 3 3 4 2" xfId="20046"/>
    <cellStyle name="Millares 4 3 3 4 2 2" xfId="20047"/>
    <cellStyle name="Millares 4 3 3 4 3" xfId="20048"/>
    <cellStyle name="Millares 4 3 3 4 3 2" xfId="20049"/>
    <cellStyle name="Millares 4 3 3 4 4" xfId="20050"/>
    <cellStyle name="Millares 4 3 3 4 4 2" xfId="20051"/>
    <cellStyle name="Millares 4 3 3 4 5" xfId="20052"/>
    <cellStyle name="Millares 4 3 3 4 5 2" xfId="20053"/>
    <cellStyle name="Millares 4 3 3 4 6" xfId="20054"/>
    <cellStyle name="Millares 4 3 3 4 6 2" xfId="20055"/>
    <cellStyle name="Millares 4 3 3 4 7" xfId="20056"/>
    <cellStyle name="Millares 4 3 3 4 7 2" xfId="20057"/>
    <cellStyle name="Millares 4 3 3 4 8" xfId="20058"/>
    <cellStyle name="Millares 4 3 3 4 8 2" xfId="20059"/>
    <cellStyle name="Millares 4 3 3 4 9" xfId="20060"/>
    <cellStyle name="Millares 4 3 3 4 9 2" xfId="20061"/>
    <cellStyle name="Millares 4 3 3 5" xfId="20062"/>
    <cellStyle name="Millares 4 3 3 5 2" xfId="20063"/>
    <cellStyle name="Millares 4 3 3 6" xfId="20064"/>
    <cellStyle name="Millares 4 3 3 6 2" xfId="20065"/>
    <cellStyle name="Millares 4 3 3 7" xfId="20066"/>
    <cellStyle name="Millares 4 3 3 7 2" xfId="20067"/>
    <cellStyle name="Millares 4 3 3 8" xfId="20068"/>
    <cellStyle name="Millares 4 3 3 8 2" xfId="20069"/>
    <cellStyle name="Millares 4 3 3 9" xfId="20070"/>
    <cellStyle name="Millares 4 3 3 9 2" xfId="20071"/>
    <cellStyle name="Millares 4 3 4" xfId="20072"/>
    <cellStyle name="Millares 4 3 4 10" xfId="20073"/>
    <cellStyle name="Millares 4 3 4 10 2" xfId="20074"/>
    <cellStyle name="Millares 4 3 4 11" xfId="20075"/>
    <cellStyle name="Millares 4 3 4 11 2" xfId="20076"/>
    <cellStyle name="Millares 4 3 4 12" xfId="20077"/>
    <cellStyle name="Millares 4 3 4 12 2" xfId="20078"/>
    <cellStyle name="Millares 4 3 4 13" xfId="20079"/>
    <cellStyle name="Millares 4 3 4 2" xfId="20080"/>
    <cellStyle name="Millares 4 3 4 2 10" xfId="20081"/>
    <cellStyle name="Millares 4 3 4 2 10 2" xfId="20082"/>
    <cellStyle name="Millares 4 3 4 2 11" xfId="20083"/>
    <cellStyle name="Millares 4 3 4 2 2" xfId="20084"/>
    <cellStyle name="Millares 4 3 4 2 2 2" xfId="20085"/>
    <cellStyle name="Millares 4 3 4 2 3" xfId="20086"/>
    <cellStyle name="Millares 4 3 4 2 3 2" xfId="20087"/>
    <cellStyle name="Millares 4 3 4 2 4" xfId="20088"/>
    <cellStyle name="Millares 4 3 4 2 4 2" xfId="20089"/>
    <cellStyle name="Millares 4 3 4 2 5" xfId="20090"/>
    <cellStyle name="Millares 4 3 4 2 5 2" xfId="20091"/>
    <cellStyle name="Millares 4 3 4 2 6" xfId="20092"/>
    <cellStyle name="Millares 4 3 4 2 6 2" xfId="20093"/>
    <cellStyle name="Millares 4 3 4 2 7" xfId="20094"/>
    <cellStyle name="Millares 4 3 4 2 7 2" xfId="20095"/>
    <cellStyle name="Millares 4 3 4 2 8" xfId="20096"/>
    <cellStyle name="Millares 4 3 4 2 8 2" xfId="20097"/>
    <cellStyle name="Millares 4 3 4 2 9" xfId="20098"/>
    <cellStyle name="Millares 4 3 4 2 9 2" xfId="20099"/>
    <cellStyle name="Millares 4 3 4 3" xfId="20100"/>
    <cellStyle name="Millares 4 3 4 3 10" xfId="20101"/>
    <cellStyle name="Millares 4 3 4 3 10 2" xfId="20102"/>
    <cellStyle name="Millares 4 3 4 3 11" xfId="20103"/>
    <cellStyle name="Millares 4 3 4 3 2" xfId="20104"/>
    <cellStyle name="Millares 4 3 4 3 2 2" xfId="20105"/>
    <cellStyle name="Millares 4 3 4 3 3" xfId="20106"/>
    <cellStyle name="Millares 4 3 4 3 3 2" xfId="20107"/>
    <cellStyle name="Millares 4 3 4 3 4" xfId="20108"/>
    <cellStyle name="Millares 4 3 4 3 4 2" xfId="20109"/>
    <cellStyle name="Millares 4 3 4 3 5" xfId="20110"/>
    <cellStyle name="Millares 4 3 4 3 5 2" xfId="20111"/>
    <cellStyle name="Millares 4 3 4 3 6" xfId="20112"/>
    <cellStyle name="Millares 4 3 4 3 6 2" xfId="20113"/>
    <cellStyle name="Millares 4 3 4 3 7" xfId="20114"/>
    <cellStyle name="Millares 4 3 4 3 7 2" xfId="20115"/>
    <cellStyle name="Millares 4 3 4 3 8" xfId="20116"/>
    <cellStyle name="Millares 4 3 4 3 8 2" xfId="20117"/>
    <cellStyle name="Millares 4 3 4 3 9" xfId="20118"/>
    <cellStyle name="Millares 4 3 4 3 9 2" xfId="20119"/>
    <cellStyle name="Millares 4 3 4 4" xfId="20120"/>
    <cellStyle name="Millares 4 3 4 4 2" xfId="20121"/>
    <cellStyle name="Millares 4 3 4 5" xfId="20122"/>
    <cellStyle name="Millares 4 3 4 5 2" xfId="20123"/>
    <cellStyle name="Millares 4 3 4 6" xfId="20124"/>
    <cellStyle name="Millares 4 3 4 6 2" xfId="20125"/>
    <cellStyle name="Millares 4 3 4 7" xfId="20126"/>
    <cellStyle name="Millares 4 3 4 7 2" xfId="20127"/>
    <cellStyle name="Millares 4 3 4 8" xfId="20128"/>
    <cellStyle name="Millares 4 3 4 8 2" xfId="20129"/>
    <cellStyle name="Millares 4 3 4 9" xfId="20130"/>
    <cellStyle name="Millares 4 3 4 9 2" xfId="20131"/>
    <cellStyle name="Millares 4 3 5" xfId="20132"/>
    <cellStyle name="Millares 4 3 5 10" xfId="20133"/>
    <cellStyle name="Millares 4 3 5 10 2" xfId="20134"/>
    <cellStyle name="Millares 4 3 5 11" xfId="20135"/>
    <cellStyle name="Millares 4 3 5 2" xfId="20136"/>
    <cellStyle name="Millares 4 3 5 2 2" xfId="20137"/>
    <cellStyle name="Millares 4 3 5 3" xfId="20138"/>
    <cellStyle name="Millares 4 3 5 3 2" xfId="20139"/>
    <cellStyle name="Millares 4 3 5 4" xfId="20140"/>
    <cellStyle name="Millares 4 3 5 4 2" xfId="20141"/>
    <cellStyle name="Millares 4 3 5 5" xfId="20142"/>
    <cellStyle name="Millares 4 3 5 5 2" xfId="20143"/>
    <cellStyle name="Millares 4 3 5 6" xfId="20144"/>
    <cellStyle name="Millares 4 3 5 6 2" xfId="20145"/>
    <cellStyle name="Millares 4 3 5 7" xfId="20146"/>
    <cellStyle name="Millares 4 3 5 7 2" xfId="20147"/>
    <cellStyle name="Millares 4 3 5 8" xfId="20148"/>
    <cellStyle name="Millares 4 3 5 8 2" xfId="20149"/>
    <cellStyle name="Millares 4 3 5 9" xfId="20150"/>
    <cellStyle name="Millares 4 3 5 9 2" xfId="20151"/>
    <cellStyle name="Millares 4 3 6" xfId="20152"/>
    <cellStyle name="Millares 4 3 6 10" xfId="20153"/>
    <cellStyle name="Millares 4 3 6 10 2" xfId="20154"/>
    <cellStyle name="Millares 4 3 6 11" xfId="20155"/>
    <cellStyle name="Millares 4 3 6 2" xfId="20156"/>
    <cellStyle name="Millares 4 3 6 2 2" xfId="20157"/>
    <cellStyle name="Millares 4 3 6 3" xfId="20158"/>
    <cellStyle name="Millares 4 3 6 3 2" xfId="20159"/>
    <cellStyle name="Millares 4 3 6 4" xfId="20160"/>
    <cellStyle name="Millares 4 3 6 4 2" xfId="20161"/>
    <cellStyle name="Millares 4 3 6 5" xfId="20162"/>
    <cellStyle name="Millares 4 3 6 5 2" xfId="20163"/>
    <cellStyle name="Millares 4 3 6 6" xfId="20164"/>
    <cellStyle name="Millares 4 3 6 6 2" xfId="20165"/>
    <cellStyle name="Millares 4 3 6 7" xfId="20166"/>
    <cellStyle name="Millares 4 3 6 7 2" xfId="20167"/>
    <cellStyle name="Millares 4 3 6 8" xfId="20168"/>
    <cellStyle name="Millares 4 3 6 8 2" xfId="20169"/>
    <cellStyle name="Millares 4 3 6 9" xfId="20170"/>
    <cellStyle name="Millares 4 3 6 9 2" xfId="20171"/>
    <cellStyle name="Millares 4 3 7" xfId="20172"/>
    <cellStyle name="Millares 4 3 7 2" xfId="20173"/>
    <cellStyle name="Millares 4 3 8" xfId="20174"/>
    <cellStyle name="Millares 4 3 8 2" xfId="20175"/>
    <cellStyle name="Millares 4 3 9" xfId="20176"/>
    <cellStyle name="Millares 4 3 9 2" xfId="20177"/>
    <cellStyle name="Millares 4 4" xfId="20178"/>
    <cellStyle name="Millares 4 5" xfId="20179"/>
    <cellStyle name="Millares 4 5 10" xfId="20180"/>
    <cellStyle name="Millares 4 5 10 2" xfId="20181"/>
    <cellStyle name="Millares 4 5 11" xfId="20182"/>
    <cellStyle name="Millares 4 5 11 2" xfId="20183"/>
    <cellStyle name="Millares 4 5 12" xfId="20184"/>
    <cellStyle name="Millares 4 5 12 2" xfId="20185"/>
    <cellStyle name="Millares 4 5 13" xfId="20186"/>
    <cellStyle name="Millares 4 5 13 2" xfId="20187"/>
    <cellStyle name="Millares 4 5 14" xfId="20188"/>
    <cellStyle name="Millares 4 5 14 2" xfId="20189"/>
    <cellStyle name="Millares 4 5 15" xfId="20190"/>
    <cellStyle name="Millares 4 5 15 2" xfId="20191"/>
    <cellStyle name="Millares 4 5 16" xfId="20192"/>
    <cellStyle name="Millares 4 5 16 2" xfId="20193"/>
    <cellStyle name="Millares 4 5 17" xfId="20194"/>
    <cellStyle name="Millares 4 5 17 2" xfId="20195"/>
    <cellStyle name="Millares 4 5 18" xfId="20196"/>
    <cellStyle name="Millares 4 5 18 2" xfId="20197"/>
    <cellStyle name="Millares 4 5 19" xfId="20198"/>
    <cellStyle name="Millares 4 5 19 2" xfId="20199"/>
    <cellStyle name="Millares 4 5 2" xfId="20200"/>
    <cellStyle name="Millares 4 5 2 10" xfId="20201"/>
    <cellStyle name="Millares 4 5 2 10 2" xfId="20202"/>
    <cellStyle name="Millares 4 5 2 11" xfId="20203"/>
    <cellStyle name="Millares 4 5 2 11 2" xfId="20204"/>
    <cellStyle name="Millares 4 5 2 12" xfId="20205"/>
    <cellStyle name="Millares 4 5 2 12 2" xfId="20206"/>
    <cellStyle name="Millares 4 5 2 13" xfId="20207"/>
    <cellStyle name="Millares 4 5 2 2" xfId="20208"/>
    <cellStyle name="Millares 4 5 2 2 10" xfId="20209"/>
    <cellStyle name="Millares 4 5 2 2 10 2" xfId="20210"/>
    <cellStyle name="Millares 4 5 2 2 11" xfId="20211"/>
    <cellStyle name="Millares 4 5 2 2 2" xfId="20212"/>
    <cellStyle name="Millares 4 5 2 2 2 2" xfId="20213"/>
    <cellStyle name="Millares 4 5 2 2 3" xfId="20214"/>
    <cellStyle name="Millares 4 5 2 2 3 2" xfId="20215"/>
    <cellStyle name="Millares 4 5 2 2 4" xfId="20216"/>
    <cellStyle name="Millares 4 5 2 2 4 2" xfId="20217"/>
    <cellStyle name="Millares 4 5 2 2 5" xfId="20218"/>
    <cellStyle name="Millares 4 5 2 2 5 2" xfId="20219"/>
    <cellStyle name="Millares 4 5 2 2 6" xfId="20220"/>
    <cellStyle name="Millares 4 5 2 2 6 2" xfId="20221"/>
    <cellStyle name="Millares 4 5 2 2 7" xfId="20222"/>
    <cellStyle name="Millares 4 5 2 2 7 2" xfId="20223"/>
    <cellStyle name="Millares 4 5 2 2 8" xfId="20224"/>
    <cellStyle name="Millares 4 5 2 2 8 2" xfId="20225"/>
    <cellStyle name="Millares 4 5 2 2 9" xfId="20226"/>
    <cellStyle name="Millares 4 5 2 2 9 2" xfId="20227"/>
    <cellStyle name="Millares 4 5 2 3" xfId="20228"/>
    <cellStyle name="Millares 4 5 2 3 10" xfId="20229"/>
    <cellStyle name="Millares 4 5 2 3 10 2" xfId="20230"/>
    <cellStyle name="Millares 4 5 2 3 11" xfId="20231"/>
    <cellStyle name="Millares 4 5 2 3 2" xfId="20232"/>
    <cellStyle name="Millares 4 5 2 3 2 2" xfId="20233"/>
    <cellStyle name="Millares 4 5 2 3 3" xfId="20234"/>
    <cellStyle name="Millares 4 5 2 3 3 2" xfId="20235"/>
    <cellStyle name="Millares 4 5 2 3 4" xfId="20236"/>
    <cellStyle name="Millares 4 5 2 3 4 2" xfId="20237"/>
    <cellStyle name="Millares 4 5 2 3 5" xfId="20238"/>
    <cellStyle name="Millares 4 5 2 3 5 2" xfId="20239"/>
    <cellStyle name="Millares 4 5 2 3 6" xfId="20240"/>
    <cellStyle name="Millares 4 5 2 3 6 2" xfId="20241"/>
    <cellStyle name="Millares 4 5 2 3 7" xfId="20242"/>
    <cellStyle name="Millares 4 5 2 3 7 2" xfId="20243"/>
    <cellStyle name="Millares 4 5 2 3 8" xfId="20244"/>
    <cellStyle name="Millares 4 5 2 3 8 2" xfId="20245"/>
    <cellStyle name="Millares 4 5 2 3 9" xfId="20246"/>
    <cellStyle name="Millares 4 5 2 3 9 2" xfId="20247"/>
    <cellStyle name="Millares 4 5 2 4" xfId="20248"/>
    <cellStyle name="Millares 4 5 2 4 2" xfId="20249"/>
    <cellStyle name="Millares 4 5 2 5" xfId="20250"/>
    <cellStyle name="Millares 4 5 2 5 2" xfId="20251"/>
    <cellStyle name="Millares 4 5 2 6" xfId="20252"/>
    <cellStyle name="Millares 4 5 2 6 2" xfId="20253"/>
    <cellStyle name="Millares 4 5 2 7" xfId="20254"/>
    <cellStyle name="Millares 4 5 2 7 2" xfId="20255"/>
    <cellStyle name="Millares 4 5 2 8" xfId="20256"/>
    <cellStyle name="Millares 4 5 2 8 2" xfId="20257"/>
    <cellStyle name="Millares 4 5 2 9" xfId="20258"/>
    <cellStyle name="Millares 4 5 2 9 2" xfId="20259"/>
    <cellStyle name="Millares 4 5 20" xfId="20260"/>
    <cellStyle name="Millares 4 5 20 2" xfId="20261"/>
    <cellStyle name="Millares 4 5 21" xfId="20262"/>
    <cellStyle name="Millares 4 5 21 2" xfId="20263"/>
    <cellStyle name="Millares 4 5 22" xfId="20264"/>
    <cellStyle name="Millares 4 5 22 2" xfId="20265"/>
    <cellStyle name="Millares 4 5 23" xfId="20266"/>
    <cellStyle name="Millares 4 5 3" xfId="20267"/>
    <cellStyle name="Millares 4 5 3 10" xfId="20268"/>
    <cellStyle name="Millares 4 5 3 10 2" xfId="20269"/>
    <cellStyle name="Millares 4 5 3 11" xfId="20270"/>
    <cellStyle name="Millares 4 5 3 2" xfId="20271"/>
    <cellStyle name="Millares 4 5 3 2 2" xfId="20272"/>
    <cellStyle name="Millares 4 5 3 3" xfId="20273"/>
    <cellStyle name="Millares 4 5 3 3 2" xfId="20274"/>
    <cellStyle name="Millares 4 5 3 4" xfId="20275"/>
    <cellStyle name="Millares 4 5 3 4 2" xfId="20276"/>
    <cellStyle name="Millares 4 5 3 5" xfId="20277"/>
    <cellStyle name="Millares 4 5 3 5 2" xfId="20278"/>
    <cellStyle name="Millares 4 5 3 6" xfId="20279"/>
    <cellStyle name="Millares 4 5 3 6 2" xfId="20280"/>
    <cellStyle name="Millares 4 5 3 7" xfId="20281"/>
    <cellStyle name="Millares 4 5 3 7 2" xfId="20282"/>
    <cellStyle name="Millares 4 5 3 8" xfId="20283"/>
    <cellStyle name="Millares 4 5 3 8 2" xfId="20284"/>
    <cellStyle name="Millares 4 5 3 9" xfId="20285"/>
    <cellStyle name="Millares 4 5 3 9 2" xfId="20286"/>
    <cellStyle name="Millares 4 5 4" xfId="20287"/>
    <cellStyle name="Millares 4 5 4 10" xfId="20288"/>
    <cellStyle name="Millares 4 5 4 10 2" xfId="20289"/>
    <cellStyle name="Millares 4 5 4 11" xfId="20290"/>
    <cellStyle name="Millares 4 5 4 2" xfId="20291"/>
    <cellStyle name="Millares 4 5 4 2 2" xfId="20292"/>
    <cellStyle name="Millares 4 5 4 3" xfId="20293"/>
    <cellStyle name="Millares 4 5 4 3 2" xfId="20294"/>
    <cellStyle name="Millares 4 5 4 4" xfId="20295"/>
    <cellStyle name="Millares 4 5 4 4 2" xfId="20296"/>
    <cellStyle name="Millares 4 5 4 5" xfId="20297"/>
    <cellStyle name="Millares 4 5 4 5 2" xfId="20298"/>
    <cellStyle name="Millares 4 5 4 6" xfId="20299"/>
    <cellStyle name="Millares 4 5 4 6 2" xfId="20300"/>
    <cellStyle name="Millares 4 5 4 7" xfId="20301"/>
    <cellStyle name="Millares 4 5 4 7 2" xfId="20302"/>
    <cellStyle name="Millares 4 5 4 8" xfId="20303"/>
    <cellStyle name="Millares 4 5 4 8 2" xfId="20304"/>
    <cellStyle name="Millares 4 5 4 9" xfId="20305"/>
    <cellStyle name="Millares 4 5 4 9 2" xfId="20306"/>
    <cellStyle name="Millares 4 5 5" xfId="20307"/>
    <cellStyle name="Millares 4 5 5 2" xfId="20308"/>
    <cellStyle name="Millares 4 5 6" xfId="20309"/>
    <cellStyle name="Millares 4 5 6 2" xfId="20310"/>
    <cellStyle name="Millares 4 5 7" xfId="20311"/>
    <cellStyle name="Millares 4 5 7 2" xfId="20312"/>
    <cellStyle name="Millares 4 5 8" xfId="20313"/>
    <cellStyle name="Millares 4 5 8 2" xfId="20314"/>
    <cellStyle name="Millares 4 5 9" xfId="20315"/>
    <cellStyle name="Millares 4 5 9 2" xfId="20316"/>
    <cellStyle name="Millares 4 6" xfId="20317"/>
    <cellStyle name="Millares 4 6 10" xfId="20318"/>
    <cellStyle name="Millares 4 6 10 2" xfId="20319"/>
    <cellStyle name="Millares 4 6 11" xfId="20320"/>
    <cellStyle name="Millares 4 6 11 2" xfId="20321"/>
    <cellStyle name="Millares 4 6 12" xfId="20322"/>
    <cellStyle name="Millares 4 6 12 2" xfId="20323"/>
    <cellStyle name="Millares 4 6 13" xfId="20324"/>
    <cellStyle name="Millares 4 6 13 2" xfId="20325"/>
    <cellStyle name="Millares 4 6 14" xfId="20326"/>
    <cellStyle name="Millares 4 6 14 2" xfId="20327"/>
    <cellStyle name="Millares 4 6 15" xfId="20328"/>
    <cellStyle name="Millares 4 6 15 2" xfId="20329"/>
    <cellStyle name="Millares 4 6 16" xfId="20330"/>
    <cellStyle name="Millares 4 6 16 2" xfId="20331"/>
    <cellStyle name="Millares 4 6 17" xfId="20332"/>
    <cellStyle name="Millares 4 6 17 2" xfId="20333"/>
    <cellStyle name="Millares 4 6 18" xfId="20334"/>
    <cellStyle name="Millares 4 6 18 2" xfId="20335"/>
    <cellStyle name="Millares 4 6 19" xfId="20336"/>
    <cellStyle name="Millares 4 6 19 2" xfId="20337"/>
    <cellStyle name="Millares 4 6 2" xfId="20338"/>
    <cellStyle name="Millares 4 6 2 10" xfId="20339"/>
    <cellStyle name="Millares 4 6 2 10 2" xfId="20340"/>
    <cellStyle name="Millares 4 6 2 11" xfId="20341"/>
    <cellStyle name="Millares 4 6 2 11 2" xfId="20342"/>
    <cellStyle name="Millares 4 6 2 12" xfId="20343"/>
    <cellStyle name="Millares 4 6 2 12 2" xfId="20344"/>
    <cellStyle name="Millares 4 6 2 13" xfId="20345"/>
    <cellStyle name="Millares 4 6 2 2" xfId="20346"/>
    <cellStyle name="Millares 4 6 2 2 10" xfId="20347"/>
    <cellStyle name="Millares 4 6 2 2 10 2" xfId="20348"/>
    <cellStyle name="Millares 4 6 2 2 11" xfId="20349"/>
    <cellStyle name="Millares 4 6 2 2 2" xfId="20350"/>
    <cellStyle name="Millares 4 6 2 2 2 2" xfId="20351"/>
    <cellStyle name="Millares 4 6 2 2 3" xfId="20352"/>
    <cellStyle name="Millares 4 6 2 2 3 2" xfId="20353"/>
    <cellStyle name="Millares 4 6 2 2 4" xfId="20354"/>
    <cellStyle name="Millares 4 6 2 2 4 2" xfId="20355"/>
    <cellStyle name="Millares 4 6 2 2 5" xfId="20356"/>
    <cellStyle name="Millares 4 6 2 2 5 2" xfId="20357"/>
    <cellStyle name="Millares 4 6 2 2 6" xfId="20358"/>
    <cellStyle name="Millares 4 6 2 2 6 2" xfId="20359"/>
    <cellStyle name="Millares 4 6 2 2 7" xfId="20360"/>
    <cellStyle name="Millares 4 6 2 2 7 2" xfId="20361"/>
    <cellStyle name="Millares 4 6 2 2 8" xfId="20362"/>
    <cellStyle name="Millares 4 6 2 2 8 2" xfId="20363"/>
    <cellStyle name="Millares 4 6 2 2 9" xfId="20364"/>
    <cellStyle name="Millares 4 6 2 2 9 2" xfId="20365"/>
    <cellStyle name="Millares 4 6 2 3" xfId="20366"/>
    <cellStyle name="Millares 4 6 2 3 10" xfId="20367"/>
    <cellStyle name="Millares 4 6 2 3 10 2" xfId="20368"/>
    <cellStyle name="Millares 4 6 2 3 11" xfId="20369"/>
    <cellStyle name="Millares 4 6 2 3 2" xfId="20370"/>
    <cellStyle name="Millares 4 6 2 3 2 2" xfId="20371"/>
    <cellStyle name="Millares 4 6 2 3 3" xfId="20372"/>
    <cellStyle name="Millares 4 6 2 3 3 2" xfId="20373"/>
    <cellStyle name="Millares 4 6 2 3 4" xfId="20374"/>
    <cellStyle name="Millares 4 6 2 3 4 2" xfId="20375"/>
    <cellStyle name="Millares 4 6 2 3 5" xfId="20376"/>
    <cellStyle name="Millares 4 6 2 3 5 2" xfId="20377"/>
    <cellStyle name="Millares 4 6 2 3 6" xfId="20378"/>
    <cellStyle name="Millares 4 6 2 3 6 2" xfId="20379"/>
    <cellStyle name="Millares 4 6 2 3 7" xfId="20380"/>
    <cellStyle name="Millares 4 6 2 3 7 2" xfId="20381"/>
    <cellStyle name="Millares 4 6 2 3 8" xfId="20382"/>
    <cellStyle name="Millares 4 6 2 3 8 2" xfId="20383"/>
    <cellStyle name="Millares 4 6 2 3 9" xfId="20384"/>
    <cellStyle name="Millares 4 6 2 3 9 2" xfId="20385"/>
    <cellStyle name="Millares 4 6 2 4" xfId="20386"/>
    <cellStyle name="Millares 4 6 2 4 2" xfId="20387"/>
    <cellStyle name="Millares 4 6 2 5" xfId="20388"/>
    <cellStyle name="Millares 4 6 2 5 2" xfId="20389"/>
    <cellStyle name="Millares 4 6 2 6" xfId="20390"/>
    <cellStyle name="Millares 4 6 2 6 2" xfId="20391"/>
    <cellStyle name="Millares 4 6 2 7" xfId="20392"/>
    <cellStyle name="Millares 4 6 2 7 2" xfId="20393"/>
    <cellStyle name="Millares 4 6 2 8" xfId="20394"/>
    <cellStyle name="Millares 4 6 2 8 2" xfId="20395"/>
    <cellStyle name="Millares 4 6 2 9" xfId="20396"/>
    <cellStyle name="Millares 4 6 2 9 2" xfId="20397"/>
    <cellStyle name="Millares 4 6 20" xfId="20398"/>
    <cellStyle name="Millares 4 6 20 2" xfId="20399"/>
    <cellStyle name="Millares 4 6 21" xfId="20400"/>
    <cellStyle name="Millares 4 6 21 2" xfId="20401"/>
    <cellStyle name="Millares 4 6 22" xfId="20402"/>
    <cellStyle name="Millares 4 6 22 2" xfId="20403"/>
    <cellStyle name="Millares 4 6 23" xfId="20404"/>
    <cellStyle name="Millares 4 6 3" xfId="20405"/>
    <cellStyle name="Millares 4 6 3 10" xfId="20406"/>
    <cellStyle name="Millares 4 6 3 10 2" xfId="20407"/>
    <cellStyle name="Millares 4 6 3 11" xfId="20408"/>
    <cellStyle name="Millares 4 6 3 2" xfId="20409"/>
    <cellStyle name="Millares 4 6 3 2 2" xfId="20410"/>
    <cellStyle name="Millares 4 6 3 3" xfId="20411"/>
    <cellStyle name="Millares 4 6 3 3 2" xfId="20412"/>
    <cellStyle name="Millares 4 6 3 4" xfId="20413"/>
    <cellStyle name="Millares 4 6 3 4 2" xfId="20414"/>
    <cellStyle name="Millares 4 6 3 5" xfId="20415"/>
    <cellStyle name="Millares 4 6 3 5 2" xfId="20416"/>
    <cellStyle name="Millares 4 6 3 6" xfId="20417"/>
    <cellStyle name="Millares 4 6 3 6 2" xfId="20418"/>
    <cellStyle name="Millares 4 6 3 7" xfId="20419"/>
    <cellStyle name="Millares 4 6 3 7 2" xfId="20420"/>
    <cellStyle name="Millares 4 6 3 8" xfId="20421"/>
    <cellStyle name="Millares 4 6 3 8 2" xfId="20422"/>
    <cellStyle name="Millares 4 6 3 9" xfId="20423"/>
    <cellStyle name="Millares 4 6 3 9 2" xfId="20424"/>
    <cellStyle name="Millares 4 6 4" xfId="20425"/>
    <cellStyle name="Millares 4 6 4 10" xfId="20426"/>
    <cellStyle name="Millares 4 6 4 10 2" xfId="20427"/>
    <cellStyle name="Millares 4 6 4 11" xfId="20428"/>
    <cellStyle name="Millares 4 6 4 2" xfId="20429"/>
    <cellStyle name="Millares 4 6 4 2 2" xfId="20430"/>
    <cellStyle name="Millares 4 6 4 3" xfId="20431"/>
    <cellStyle name="Millares 4 6 4 3 2" xfId="20432"/>
    <cellStyle name="Millares 4 6 4 4" xfId="20433"/>
    <cellStyle name="Millares 4 6 4 4 2" xfId="20434"/>
    <cellStyle name="Millares 4 6 4 5" xfId="20435"/>
    <cellStyle name="Millares 4 6 4 5 2" xfId="20436"/>
    <cellStyle name="Millares 4 6 4 6" xfId="20437"/>
    <cellStyle name="Millares 4 6 4 6 2" xfId="20438"/>
    <cellStyle name="Millares 4 6 4 7" xfId="20439"/>
    <cellStyle name="Millares 4 6 4 7 2" xfId="20440"/>
    <cellStyle name="Millares 4 6 4 8" xfId="20441"/>
    <cellStyle name="Millares 4 6 4 8 2" xfId="20442"/>
    <cellStyle name="Millares 4 6 4 9" xfId="20443"/>
    <cellStyle name="Millares 4 6 4 9 2" xfId="20444"/>
    <cellStyle name="Millares 4 6 5" xfId="20445"/>
    <cellStyle name="Millares 4 6 5 2" xfId="20446"/>
    <cellStyle name="Millares 4 6 6" xfId="20447"/>
    <cellStyle name="Millares 4 6 6 2" xfId="20448"/>
    <cellStyle name="Millares 4 6 7" xfId="20449"/>
    <cellStyle name="Millares 4 6 7 2" xfId="20450"/>
    <cellStyle name="Millares 4 6 8" xfId="20451"/>
    <cellStyle name="Millares 4 6 8 2" xfId="20452"/>
    <cellStyle name="Millares 4 6 9" xfId="20453"/>
    <cellStyle name="Millares 4 6 9 2" xfId="20454"/>
    <cellStyle name="Millares 4 7" xfId="20455"/>
    <cellStyle name="Millares 4 7 10" xfId="20456"/>
    <cellStyle name="Millares 4 7 10 2" xfId="20457"/>
    <cellStyle name="Millares 4 7 11" xfId="20458"/>
    <cellStyle name="Millares 4 7 11 2" xfId="20459"/>
    <cellStyle name="Millares 4 7 12" xfId="20460"/>
    <cellStyle name="Millares 4 7 12 2" xfId="20461"/>
    <cellStyle name="Millares 4 7 13" xfId="20462"/>
    <cellStyle name="Millares 4 7 2" xfId="20463"/>
    <cellStyle name="Millares 4 7 2 10" xfId="20464"/>
    <cellStyle name="Millares 4 7 2 10 2" xfId="20465"/>
    <cellStyle name="Millares 4 7 2 11" xfId="20466"/>
    <cellStyle name="Millares 4 7 2 2" xfId="20467"/>
    <cellStyle name="Millares 4 7 2 2 2" xfId="20468"/>
    <cellStyle name="Millares 4 7 2 3" xfId="20469"/>
    <cellStyle name="Millares 4 7 2 3 2" xfId="20470"/>
    <cellStyle name="Millares 4 7 2 4" xfId="20471"/>
    <cellStyle name="Millares 4 7 2 4 2" xfId="20472"/>
    <cellStyle name="Millares 4 7 2 5" xfId="20473"/>
    <cellStyle name="Millares 4 7 2 5 2" xfId="20474"/>
    <cellStyle name="Millares 4 7 2 6" xfId="20475"/>
    <cellStyle name="Millares 4 7 2 6 2" xfId="20476"/>
    <cellStyle name="Millares 4 7 2 7" xfId="20477"/>
    <cellStyle name="Millares 4 7 2 7 2" xfId="20478"/>
    <cellStyle name="Millares 4 7 2 8" xfId="20479"/>
    <cellStyle name="Millares 4 7 2 8 2" xfId="20480"/>
    <cellStyle name="Millares 4 7 2 9" xfId="20481"/>
    <cellStyle name="Millares 4 7 2 9 2" xfId="20482"/>
    <cellStyle name="Millares 4 7 3" xfId="20483"/>
    <cellStyle name="Millares 4 7 3 10" xfId="20484"/>
    <cellStyle name="Millares 4 7 3 10 2" xfId="20485"/>
    <cellStyle name="Millares 4 7 3 11" xfId="20486"/>
    <cellStyle name="Millares 4 7 3 2" xfId="20487"/>
    <cellStyle name="Millares 4 7 3 2 2" xfId="20488"/>
    <cellStyle name="Millares 4 7 3 3" xfId="20489"/>
    <cellStyle name="Millares 4 7 3 3 2" xfId="20490"/>
    <cellStyle name="Millares 4 7 3 4" xfId="20491"/>
    <cellStyle name="Millares 4 7 3 4 2" xfId="20492"/>
    <cellStyle name="Millares 4 7 3 5" xfId="20493"/>
    <cellStyle name="Millares 4 7 3 5 2" xfId="20494"/>
    <cellStyle name="Millares 4 7 3 6" xfId="20495"/>
    <cellStyle name="Millares 4 7 3 6 2" xfId="20496"/>
    <cellStyle name="Millares 4 7 3 7" xfId="20497"/>
    <cellStyle name="Millares 4 7 3 7 2" xfId="20498"/>
    <cellStyle name="Millares 4 7 3 8" xfId="20499"/>
    <cellStyle name="Millares 4 7 3 8 2" xfId="20500"/>
    <cellStyle name="Millares 4 7 3 9" xfId="20501"/>
    <cellStyle name="Millares 4 7 3 9 2" xfId="20502"/>
    <cellStyle name="Millares 4 7 4" xfId="20503"/>
    <cellStyle name="Millares 4 7 4 2" xfId="20504"/>
    <cellStyle name="Millares 4 7 5" xfId="20505"/>
    <cellStyle name="Millares 4 7 5 2" xfId="20506"/>
    <cellStyle name="Millares 4 7 6" xfId="20507"/>
    <cellStyle name="Millares 4 7 6 2" xfId="20508"/>
    <cellStyle name="Millares 4 7 7" xfId="20509"/>
    <cellStyle name="Millares 4 7 7 2" xfId="20510"/>
    <cellStyle name="Millares 4 7 8" xfId="20511"/>
    <cellStyle name="Millares 4 7 8 2" xfId="20512"/>
    <cellStyle name="Millares 4 7 9" xfId="20513"/>
    <cellStyle name="Millares 4 7 9 2" xfId="20514"/>
    <cellStyle name="Millares 4 8" xfId="20515"/>
    <cellStyle name="Millares 4 8 10" xfId="20516"/>
    <cellStyle name="Millares 4 8 10 2" xfId="20517"/>
    <cellStyle name="Millares 4 8 11" xfId="20518"/>
    <cellStyle name="Millares 4 8 2" xfId="20519"/>
    <cellStyle name="Millares 4 8 2 2" xfId="20520"/>
    <cellStyle name="Millares 4 8 3" xfId="20521"/>
    <cellStyle name="Millares 4 8 3 2" xfId="20522"/>
    <cellStyle name="Millares 4 8 4" xfId="20523"/>
    <cellStyle name="Millares 4 8 4 2" xfId="20524"/>
    <cellStyle name="Millares 4 8 5" xfId="20525"/>
    <cellStyle name="Millares 4 8 5 2" xfId="20526"/>
    <cellStyle name="Millares 4 8 6" xfId="20527"/>
    <cellStyle name="Millares 4 8 6 2" xfId="20528"/>
    <cellStyle name="Millares 4 8 7" xfId="20529"/>
    <cellStyle name="Millares 4 8 7 2" xfId="20530"/>
    <cellStyle name="Millares 4 8 8" xfId="20531"/>
    <cellStyle name="Millares 4 8 8 2" xfId="20532"/>
    <cellStyle name="Millares 4 8 9" xfId="20533"/>
    <cellStyle name="Millares 4 8 9 2" xfId="20534"/>
    <cellStyle name="Millares 4 9" xfId="20535"/>
    <cellStyle name="Millares 4 9 10" xfId="20536"/>
    <cellStyle name="Millares 4 9 10 2" xfId="20537"/>
    <cellStyle name="Millares 4 9 11" xfId="20538"/>
    <cellStyle name="Millares 4 9 2" xfId="20539"/>
    <cellStyle name="Millares 4 9 2 2" xfId="20540"/>
    <cellStyle name="Millares 4 9 3" xfId="20541"/>
    <cellStyle name="Millares 4 9 3 2" xfId="20542"/>
    <cellStyle name="Millares 4 9 4" xfId="20543"/>
    <cellStyle name="Millares 4 9 4 2" xfId="20544"/>
    <cellStyle name="Millares 4 9 5" xfId="20545"/>
    <cellStyle name="Millares 4 9 5 2" xfId="20546"/>
    <cellStyle name="Millares 4 9 6" xfId="20547"/>
    <cellStyle name="Millares 4 9 6 2" xfId="20548"/>
    <cellStyle name="Millares 4 9 7" xfId="20549"/>
    <cellStyle name="Millares 4 9 7 2" xfId="20550"/>
    <cellStyle name="Millares 4 9 8" xfId="20551"/>
    <cellStyle name="Millares 4 9 8 2" xfId="20552"/>
    <cellStyle name="Millares 4 9 9" xfId="20553"/>
    <cellStyle name="Millares 4 9 9 2" xfId="20554"/>
    <cellStyle name="Millares 40" xfId="20555"/>
    <cellStyle name="Millares 40 10" xfId="20556"/>
    <cellStyle name="Millares 40 10 2" xfId="20557"/>
    <cellStyle name="Millares 40 11" xfId="20558"/>
    <cellStyle name="Millares 40 2" xfId="20559"/>
    <cellStyle name="Millares 40 2 2" xfId="20560"/>
    <cellStyle name="Millares 40 3" xfId="20561"/>
    <cellStyle name="Millares 40 3 2" xfId="20562"/>
    <cellStyle name="Millares 40 4" xfId="20563"/>
    <cellStyle name="Millares 40 4 2" xfId="20564"/>
    <cellStyle name="Millares 40 5" xfId="20565"/>
    <cellStyle name="Millares 40 5 2" xfId="20566"/>
    <cellStyle name="Millares 40 6" xfId="20567"/>
    <cellStyle name="Millares 40 6 2" xfId="20568"/>
    <cellStyle name="Millares 40 7" xfId="20569"/>
    <cellStyle name="Millares 40 7 2" xfId="20570"/>
    <cellStyle name="Millares 40 8" xfId="20571"/>
    <cellStyle name="Millares 40 8 2" xfId="20572"/>
    <cellStyle name="Millares 40 9" xfId="20573"/>
    <cellStyle name="Millares 40 9 2" xfId="20574"/>
    <cellStyle name="Millares 41" xfId="20575"/>
    <cellStyle name="Millares 41 10" xfId="20576"/>
    <cellStyle name="Millares 41 10 2" xfId="20577"/>
    <cellStyle name="Millares 41 11" xfId="20578"/>
    <cellStyle name="Millares 41 2" xfId="20579"/>
    <cellStyle name="Millares 41 2 2" xfId="20580"/>
    <cellStyle name="Millares 41 3" xfId="20581"/>
    <cellStyle name="Millares 41 3 2" xfId="20582"/>
    <cellStyle name="Millares 41 4" xfId="20583"/>
    <cellStyle name="Millares 41 4 2" xfId="20584"/>
    <cellStyle name="Millares 41 5" xfId="20585"/>
    <cellStyle name="Millares 41 5 2" xfId="20586"/>
    <cellStyle name="Millares 41 6" xfId="20587"/>
    <cellStyle name="Millares 41 6 2" xfId="20588"/>
    <cellStyle name="Millares 41 7" xfId="20589"/>
    <cellStyle name="Millares 41 7 2" xfId="20590"/>
    <cellStyle name="Millares 41 8" xfId="20591"/>
    <cellStyle name="Millares 41 8 2" xfId="20592"/>
    <cellStyle name="Millares 41 9" xfId="20593"/>
    <cellStyle name="Millares 41 9 2" xfId="20594"/>
    <cellStyle name="Millares 42" xfId="20595"/>
    <cellStyle name="Millares 42 10" xfId="20596"/>
    <cellStyle name="Millares 42 10 2" xfId="20597"/>
    <cellStyle name="Millares 42 11" xfId="20598"/>
    <cellStyle name="Millares 42 2" xfId="20599"/>
    <cellStyle name="Millares 42 2 2" xfId="20600"/>
    <cellStyle name="Millares 42 3" xfId="20601"/>
    <cellStyle name="Millares 42 3 2" xfId="20602"/>
    <cellStyle name="Millares 42 4" xfId="20603"/>
    <cellStyle name="Millares 42 4 2" xfId="20604"/>
    <cellStyle name="Millares 42 5" xfId="20605"/>
    <cellStyle name="Millares 42 5 2" xfId="20606"/>
    <cellStyle name="Millares 42 6" xfId="20607"/>
    <cellStyle name="Millares 42 6 2" xfId="20608"/>
    <cellStyle name="Millares 42 7" xfId="20609"/>
    <cellStyle name="Millares 42 7 2" xfId="20610"/>
    <cellStyle name="Millares 42 8" xfId="20611"/>
    <cellStyle name="Millares 42 8 2" xfId="20612"/>
    <cellStyle name="Millares 42 9" xfId="20613"/>
    <cellStyle name="Millares 42 9 2" xfId="20614"/>
    <cellStyle name="Millares 43" xfId="20615"/>
    <cellStyle name="Millares 43 10" xfId="20616"/>
    <cellStyle name="Millares 43 10 2" xfId="20617"/>
    <cellStyle name="Millares 43 11" xfId="20618"/>
    <cellStyle name="Millares 43 2" xfId="20619"/>
    <cellStyle name="Millares 43 2 2" xfId="20620"/>
    <cellStyle name="Millares 43 3" xfId="20621"/>
    <cellStyle name="Millares 43 3 2" xfId="20622"/>
    <cellStyle name="Millares 43 4" xfId="20623"/>
    <cellStyle name="Millares 43 4 2" xfId="20624"/>
    <cellStyle name="Millares 43 5" xfId="20625"/>
    <cellStyle name="Millares 43 5 2" xfId="20626"/>
    <cellStyle name="Millares 43 6" xfId="20627"/>
    <cellStyle name="Millares 43 6 2" xfId="20628"/>
    <cellStyle name="Millares 43 7" xfId="20629"/>
    <cellStyle name="Millares 43 7 2" xfId="20630"/>
    <cellStyle name="Millares 43 8" xfId="20631"/>
    <cellStyle name="Millares 43 8 2" xfId="20632"/>
    <cellStyle name="Millares 43 9" xfId="20633"/>
    <cellStyle name="Millares 43 9 2" xfId="20634"/>
    <cellStyle name="Millares 44" xfId="20635"/>
    <cellStyle name="Millares 44 10" xfId="20636"/>
    <cellStyle name="Millares 44 10 2" xfId="20637"/>
    <cellStyle name="Millares 44 11" xfId="20638"/>
    <cellStyle name="Millares 44 2" xfId="20639"/>
    <cellStyle name="Millares 44 2 2" xfId="20640"/>
    <cellStyle name="Millares 44 3" xfId="20641"/>
    <cellStyle name="Millares 44 3 2" xfId="20642"/>
    <cellStyle name="Millares 44 4" xfId="20643"/>
    <cellStyle name="Millares 44 4 2" xfId="20644"/>
    <cellStyle name="Millares 44 5" xfId="20645"/>
    <cellStyle name="Millares 44 5 2" xfId="20646"/>
    <cellStyle name="Millares 44 6" xfId="20647"/>
    <cellStyle name="Millares 44 6 2" xfId="20648"/>
    <cellStyle name="Millares 44 7" xfId="20649"/>
    <cellStyle name="Millares 44 7 2" xfId="20650"/>
    <cellStyle name="Millares 44 8" xfId="20651"/>
    <cellStyle name="Millares 44 8 2" xfId="20652"/>
    <cellStyle name="Millares 44 9" xfId="20653"/>
    <cellStyle name="Millares 44 9 2" xfId="20654"/>
    <cellStyle name="Millares 45" xfId="20655"/>
    <cellStyle name="Millares 45 10" xfId="20656"/>
    <cellStyle name="Millares 45 10 2" xfId="20657"/>
    <cellStyle name="Millares 45 11" xfId="20658"/>
    <cellStyle name="Millares 45 2" xfId="20659"/>
    <cellStyle name="Millares 45 2 2" xfId="20660"/>
    <cellStyle name="Millares 45 3" xfId="20661"/>
    <cellStyle name="Millares 45 3 2" xfId="20662"/>
    <cellStyle name="Millares 45 4" xfId="20663"/>
    <cellStyle name="Millares 45 4 2" xfId="20664"/>
    <cellStyle name="Millares 45 5" xfId="20665"/>
    <cellStyle name="Millares 45 5 2" xfId="20666"/>
    <cellStyle name="Millares 45 6" xfId="20667"/>
    <cellStyle name="Millares 45 6 2" xfId="20668"/>
    <cellStyle name="Millares 45 7" xfId="20669"/>
    <cellStyle name="Millares 45 7 2" xfId="20670"/>
    <cellStyle name="Millares 45 8" xfId="20671"/>
    <cellStyle name="Millares 45 8 2" xfId="20672"/>
    <cellStyle name="Millares 45 9" xfId="20673"/>
    <cellStyle name="Millares 45 9 2" xfId="20674"/>
    <cellStyle name="Millares 46" xfId="20675"/>
    <cellStyle name="Millares 46 2" xfId="20676"/>
    <cellStyle name="Millares 47" xfId="20677"/>
    <cellStyle name="Millares 48" xfId="20678"/>
    <cellStyle name="Millares 5" xfId="20679"/>
    <cellStyle name="Millares 5 10" xfId="20680"/>
    <cellStyle name="Millares 5 10 2" xfId="20681"/>
    <cellStyle name="Millares 5 11" xfId="20682"/>
    <cellStyle name="Millares 5 11 2" xfId="20683"/>
    <cellStyle name="Millares 5 12" xfId="20684"/>
    <cellStyle name="Millares 5 12 2" xfId="20685"/>
    <cellStyle name="Millares 5 13" xfId="20686"/>
    <cellStyle name="Millares 5 13 2" xfId="20687"/>
    <cellStyle name="Millares 5 14" xfId="20688"/>
    <cellStyle name="Millares 5 14 2" xfId="20689"/>
    <cellStyle name="Millares 5 15" xfId="20690"/>
    <cellStyle name="Millares 5 15 2" xfId="20691"/>
    <cellStyle name="Millares 5 16" xfId="20692"/>
    <cellStyle name="Millares 5 16 2" xfId="20693"/>
    <cellStyle name="Millares 5 17" xfId="20694"/>
    <cellStyle name="Millares 5 17 2" xfId="20695"/>
    <cellStyle name="Millares 5 18" xfId="20696"/>
    <cellStyle name="Millares 5 18 2" xfId="20697"/>
    <cellStyle name="Millares 5 19" xfId="20698"/>
    <cellStyle name="Millares 5 19 2" xfId="20699"/>
    <cellStyle name="Millares 5 2" xfId="20700"/>
    <cellStyle name="Millares 5 2 10" xfId="20701"/>
    <cellStyle name="Millares 5 2 10 2" xfId="20702"/>
    <cellStyle name="Millares 5 2 11" xfId="20703"/>
    <cellStyle name="Millares 5 2 11 2" xfId="20704"/>
    <cellStyle name="Millares 5 2 12" xfId="20705"/>
    <cellStyle name="Millares 5 2 12 2" xfId="20706"/>
    <cellStyle name="Millares 5 2 13" xfId="20707"/>
    <cellStyle name="Millares 5 2 13 2" xfId="20708"/>
    <cellStyle name="Millares 5 2 14" xfId="20709"/>
    <cellStyle name="Millares 5 2 14 2" xfId="20710"/>
    <cellStyle name="Millares 5 2 15" xfId="20711"/>
    <cellStyle name="Millares 5 2 15 2" xfId="20712"/>
    <cellStyle name="Millares 5 2 16" xfId="20713"/>
    <cellStyle name="Millares 5 2 16 2" xfId="20714"/>
    <cellStyle name="Millares 5 2 17" xfId="20715"/>
    <cellStyle name="Millares 5 2 17 2" xfId="20716"/>
    <cellStyle name="Millares 5 2 18" xfId="20717"/>
    <cellStyle name="Millares 5 2 18 2" xfId="20718"/>
    <cellStyle name="Millares 5 2 19" xfId="20719"/>
    <cellStyle name="Millares 5 2 19 2" xfId="20720"/>
    <cellStyle name="Millares 5 2 2" xfId="20721"/>
    <cellStyle name="Millares 5 2 2 10" xfId="20722"/>
    <cellStyle name="Millares 5 2 2 10 2" xfId="20723"/>
    <cellStyle name="Millares 5 2 2 11" xfId="20724"/>
    <cellStyle name="Millares 5 2 2 11 2" xfId="20725"/>
    <cellStyle name="Millares 5 2 2 12" xfId="20726"/>
    <cellStyle name="Millares 5 2 2 12 2" xfId="20727"/>
    <cellStyle name="Millares 5 2 2 13" xfId="20728"/>
    <cellStyle name="Millares 5 2 2 13 2" xfId="20729"/>
    <cellStyle name="Millares 5 2 2 14" xfId="20730"/>
    <cellStyle name="Millares 5 2 2 14 2" xfId="20731"/>
    <cellStyle name="Millares 5 2 2 15" xfId="20732"/>
    <cellStyle name="Millares 5 2 2 15 2" xfId="20733"/>
    <cellStyle name="Millares 5 2 2 16" xfId="20734"/>
    <cellStyle name="Millares 5 2 2 16 2" xfId="20735"/>
    <cellStyle name="Millares 5 2 2 17" xfId="20736"/>
    <cellStyle name="Millares 5 2 2 17 2" xfId="20737"/>
    <cellStyle name="Millares 5 2 2 18" xfId="20738"/>
    <cellStyle name="Millares 5 2 2 18 2" xfId="20739"/>
    <cellStyle name="Millares 5 2 2 19" xfId="20740"/>
    <cellStyle name="Millares 5 2 2 19 2" xfId="20741"/>
    <cellStyle name="Millares 5 2 2 2" xfId="20742"/>
    <cellStyle name="Millares 5 2 2 2 10" xfId="20743"/>
    <cellStyle name="Millares 5 2 2 2 10 2" xfId="20744"/>
    <cellStyle name="Millares 5 2 2 2 11" xfId="20745"/>
    <cellStyle name="Millares 5 2 2 2 11 2" xfId="20746"/>
    <cellStyle name="Millares 5 2 2 2 12" xfId="20747"/>
    <cellStyle name="Millares 5 2 2 2 12 2" xfId="20748"/>
    <cellStyle name="Millares 5 2 2 2 13" xfId="20749"/>
    <cellStyle name="Millares 5 2 2 2 13 2" xfId="20750"/>
    <cellStyle name="Millares 5 2 2 2 14" xfId="20751"/>
    <cellStyle name="Millares 5 2 2 2 14 2" xfId="20752"/>
    <cellStyle name="Millares 5 2 2 2 15" xfId="20753"/>
    <cellStyle name="Millares 5 2 2 2 15 2" xfId="20754"/>
    <cellStyle name="Millares 5 2 2 2 16" xfId="20755"/>
    <cellStyle name="Millares 5 2 2 2 16 2" xfId="20756"/>
    <cellStyle name="Millares 5 2 2 2 17" xfId="20757"/>
    <cellStyle name="Millares 5 2 2 2 17 2" xfId="20758"/>
    <cellStyle name="Millares 5 2 2 2 18" xfId="20759"/>
    <cellStyle name="Millares 5 2 2 2 18 2" xfId="20760"/>
    <cellStyle name="Millares 5 2 2 2 19" xfId="20761"/>
    <cellStyle name="Millares 5 2 2 2 19 2" xfId="20762"/>
    <cellStyle name="Millares 5 2 2 2 2" xfId="20763"/>
    <cellStyle name="Millares 5 2 2 2 2 10" xfId="20764"/>
    <cellStyle name="Millares 5 2 2 2 2 10 2" xfId="20765"/>
    <cellStyle name="Millares 5 2 2 2 2 11" xfId="20766"/>
    <cellStyle name="Millares 5 2 2 2 2 11 2" xfId="20767"/>
    <cellStyle name="Millares 5 2 2 2 2 12" xfId="20768"/>
    <cellStyle name="Millares 5 2 2 2 2 12 2" xfId="20769"/>
    <cellStyle name="Millares 5 2 2 2 2 13" xfId="20770"/>
    <cellStyle name="Millares 5 2 2 2 2 2" xfId="20771"/>
    <cellStyle name="Millares 5 2 2 2 2 2 10" xfId="20772"/>
    <cellStyle name="Millares 5 2 2 2 2 2 10 2" xfId="20773"/>
    <cellStyle name="Millares 5 2 2 2 2 2 11" xfId="20774"/>
    <cellStyle name="Millares 5 2 2 2 2 2 2" xfId="20775"/>
    <cellStyle name="Millares 5 2 2 2 2 2 2 2" xfId="20776"/>
    <cellStyle name="Millares 5 2 2 2 2 2 3" xfId="20777"/>
    <cellStyle name="Millares 5 2 2 2 2 2 3 2" xfId="20778"/>
    <cellStyle name="Millares 5 2 2 2 2 2 4" xfId="20779"/>
    <cellStyle name="Millares 5 2 2 2 2 2 4 2" xfId="20780"/>
    <cellStyle name="Millares 5 2 2 2 2 2 5" xfId="20781"/>
    <cellStyle name="Millares 5 2 2 2 2 2 5 2" xfId="20782"/>
    <cellStyle name="Millares 5 2 2 2 2 2 6" xfId="20783"/>
    <cellStyle name="Millares 5 2 2 2 2 2 6 2" xfId="20784"/>
    <cellStyle name="Millares 5 2 2 2 2 2 7" xfId="20785"/>
    <cellStyle name="Millares 5 2 2 2 2 2 7 2" xfId="20786"/>
    <cellStyle name="Millares 5 2 2 2 2 2 8" xfId="20787"/>
    <cellStyle name="Millares 5 2 2 2 2 2 8 2" xfId="20788"/>
    <cellStyle name="Millares 5 2 2 2 2 2 9" xfId="20789"/>
    <cellStyle name="Millares 5 2 2 2 2 2 9 2" xfId="20790"/>
    <cellStyle name="Millares 5 2 2 2 2 3" xfId="20791"/>
    <cellStyle name="Millares 5 2 2 2 2 3 10" xfId="20792"/>
    <cellStyle name="Millares 5 2 2 2 2 3 10 2" xfId="20793"/>
    <cellStyle name="Millares 5 2 2 2 2 3 11" xfId="20794"/>
    <cellStyle name="Millares 5 2 2 2 2 3 2" xfId="20795"/>
    <cellStyle name="Millares 5 2 2 2 2 3 2 2" xfId="20796"/>
    <cellStyle name="Millares 5 2 2 2 2 3 3" xfId="20797"/>
    <cellStyle name="Millares 5 2 2 2 2 3 3 2" xfId="20798"/>
    <cellStyle name="Millares 5 2 2 2 2 3 4" xfId="20799"/>
    <cellStyle name="Millares 5 2 2 2 2 3 4 2" xfId="20800"/>
    <cellStyle name="Millares 5 2 2 2 2 3 5" xfId="20801"/>
    <cellStyle name="Millares 5 2 2 2 2 3 5 2" xfId="20802"/>
    <cellStyle name="Millares 5 2 2 2 2 3 6" xfId="20803"/>
    <cellStyle name="Millares 5 2 2 2 2 3 6 2" xfId="20804"/>
    <cellStyle name="Millares 5 2 2 2 2 3 7" xfId="20805"/>
    <cellStyle name="Millares 5 2 2 2 2 3 7 2" xfId="20806"/>
    <cellStyle name="Millares 5 2 2 2 2 3 8" xfId="20807"/>
    <cellStyle name="Millares 5 2 2 2 2 3 8 2" xfId="20808"/>
    <cellStyle name="Millares 5 2 2 2 2 3 9" xfId="20809"/>
    <cellStyle name="Millares 5 2 2 2 2 3 9 2" xfId="20810"/>
    <cellStyle name="Millares 5 2 2 2 2 4" xfId="20811"/>
    <cellStyle name="Millares 5 2 2 2 2 4 2" xfId="20812"/>
    <cellStyle name="Millares 5 2 2 2 2 5" xfId="20813"/>
    <cellStyle name="Millares 5 2 2 2 2 5 2" xfId="20814"/>
    <cellStyle name="Millares 5 2 2 2 2 6" xfId="20815"/>
    <cellStyle name="Millares 5 2 2 2 2 6 2" xfId="20816"/>
    <cellStyle name="Millares 5 2 2 2 2 7" xfId="20817"/>
    <cellStyle name="Millares 5 2 2 2 2 7 2" xfId="20818"/>
    <cellStyle name="Millares 5 2 2 2 2 8" xfId="20819"/>
    <cellStyle name="Millares 5 2 2 2 2 8 2" xfId="20820"/>
    <cellStyle name="Millares 5 2 2 2 2 9" xfId="20821"/>
    <cellStyle name="Millares 5 2 2 2 2 9 2" xfId="20822"/>
    <cellStyle name="Millares 5 2 2 2 20" xfId="20823"/>
    <cellStyle name="Millares 5 2 2 2 20 2" xfId="20824"/>
    <cellStyle name="Millares 5 2 2 2 21" xfId="20825"/>
    <cellStyle name="Millares 5 2 2 2 21 2" xfId="20826"/>
    <cellStyle name="Millares 5 2 2 2 22" xfId="20827"/>
    <cellStyle name="Millares 5 2 2 2 22 2" xfId="20828"/>
    <cellStyle name="Millares 5 2 2 2 23" xfId="20829"/>
    <cellStyle name="Millares 5 2 2 2 3" xfId="20830"/>
    <cellStyle name="Millares 5 2 2 2 3 10" xfId="20831"/>
    <cellStyle name="Millares 5 2 2 2 3 10 2" xfId="20832"/>
    <cellStyle name="Millares 5 2 2 2 3 11" xfId="20833"/>
    <cellStyle name="Millares 5 2 2 2 3 2" xfId="20834"/>
    <cellStyle name="Millares 5 2 2 2 3 2 2" xfId="20835"/>
    <cellStyle name="Millares 5 2 2 2 3 3" xfId="20836"/>
    <cellStyle name="Millares 5 2 2 2 3 3 2" xfId="20837"/>
    <cellStyle name="Millares 5 2 2 2 3 4" xfId="20838"/>
    <cellStyle name="Millares 5 2 2 2 3 4 2" xfId="20839"/>
    <cellStyle name="Millares 5 2 2 2 3 5" xfId="20840"/>
    <cellStyle name="Millares 5 2 2 2 3 5 2" xfId="20841"/>
    <cellStyle name="Millares 5 2 2 2 3 6" xfId="20842"/>
    <cellStyle name="Millares 5 2 2 2 3 6 2" xfId="20843"/>
    <cellStyle name="Millares 5 2 2 2 3 7" xfId="20844"/>
    <cellStyle name="Millares 5 2 2 2 3 7 2" xfId="20845"/>
    <cellStyle name="Millares 5 2 2 2 3 8" xfId="20846"/>
    <cellStyle name="Millares 5 2 2 2 3 8 2" xfId="20847"/>
    <cellStyle name="Millares 5 2 2 2 3 9" xfId="20848"/>
    <cellStyle name="Millares 5 2 2 2 3 9 2" xfId="20849"/>
    <cellStyle name="Millares 5 2 2 2 4" xfId="20850"/>
    <cellStyle name="Millares 5 2 2 2 4 10" xfId="20851"/>
    <cellStyle name="Millares 5 2 2 2 4 10 2" xfId="20852"/>
    <cellStyle name="Millares 5 2 2 2 4 11" xfId="20853"/>
    <cellStyle name="Millares 5 2 2 2 4 2" xfId="20854"/>
    <cellStyle name="Millares 5 2 2 2 4 2 2" xfId="20855"/>
    <cellStyle name="Millares 5 2 2 2 4 3" xfId="20856"/>
    <cellStyle name="Millares 5 2 2 2 4 3 2" xfId="20857"/>
    <cellStyle name="Millares 5 2 2 2 4 4" xfId="20858"/>
    <cellStyle name="Millares 5 2 2 2 4 4 2" xfId="20859"/>
    <cellStyle name="Millares 5 2 2 2 4 5" xfId="20860"/>
    <cellStyle name="Millares 5 2 2 2 4 5 2" xfId="20861"/>
    <cellStyle name="Millares 5 2 2 2 4 6" xfId="20862"/>
    <cellStyle name="Millares 5 2 2 2 4 6 2" xfId="20863"/>
    <cellStyle name="Millares 5 2 2 2 4 7" xfId="20864"/>
    <cellStyle name="Millares 5 2 2 2 4 7 2" xfId="20865"/>
    <cellStyle name="Millares 5 2 2 2 4 8" xfId="20866"/>
    <cellStyle name="Millares 5 2 2 2 4 8 2" xfId="20867"/>
    <cellStyle name="Millares 5 2 2 2 4 9" xfId="20868"/>
    <cellStyle name="Millares 5 2 2 2 4 9 2" xfId="20869"/>
    <cellStyle name="Millares 5 2 2 2 5" xfId="20870"/>
    <cellStyle name="Millares 5 2 2 2 5 2" xfId="20871"/>
    <cellStyle name="Millares 5 2 2 2 6" xfId="20872"/>
    <cellStyle name="Millares 5 2 2 2 6 2" xfId="20873"/>
    <cellStyle name="Millares 5 2 2 2 7" xfId="20874"/>
    <cellStyle name="Millares 5 2 2 2 7 2" xfId="20875"/>
    <cellStyle name="Millares 5 2 2 2 8" xfId="20876"/>
    <cellStyle name="Millares 5 2 2 2 8 2" xfId="20877"/>
    <cellStyle name="Millares 5 2 2 2 9" xfId="20878"/>
    <cellStyle name="Millares 5 2 2 2 9 2" xfId="20879"/>
    <cellStyle name="Millares 5 2 2 20" xfId="20880"/>
    <cellStyle name="Millares 5 2 2 20 2" xfId="20881"/>
    <cellStyle name="Millares 5 2 2 21" xfId="20882"/>
    <cellStyle name="Millares 5 2 2 21 2" xfId="20883"/>
    <cellStyle name="Millares 5 2 2 22" xfId="20884"/>
    <cellStyle name="Millares 5 2 2 22 2" xfId="20885"/>
    <cellStyle name="Millares 5 2 2 23" xfId="20886"/>
    <cellStyle name="Millares 5 2 2 23 2" xfId="20887"/>
    <cellStyle name="Millares 5 2 2 24" xfId="20888"/>
    <cellStyle name="Millares 5 2 2 24 2" xfId="20889"/>
    <cellStyle name="Millares 5 2 2 25" xfId="20890"/>
    <cellStyle name="Millares 5 2 2 3" xfId="20891"/>
    <cellStyle name="Millares 5 2 2 3 10" xfId="20892"/>
    <cellStyle name="Millares 5 2 2 3 10 2" xfId="20893"/>
    <cellStyle name="Millares 5 2 2 3 11" xfId="20894"/>
    <cellStyle name="Millares 5 2 2 3 11 2" xfId="20895"/>
    <cellStyle name="Millares 5 2 2 3 12" xfId="20896"/>
    <cellStyle name="Millares 5 2 2 3 12 2" xfId="20897"/>
    <cellStyle name="Millares 5 2 2 3 13" xfId="20898"/>
    <cellStyle name="Millares 5 2 2 3 13 2" xfId="20899"/>
    <cellStyle name="Millares 5 2 2 3 14" xfId="20900"/>
    <cellStyle name="Millares 5 2 2 3 14 2" xfId="20901"/>
    <cellStyle name="Millares 5 2 2 3 15" xfId="20902"/>
    <cellStyle name="Millares 5 2 2 3 15 2" xfId="20903"/>
    <cellStyle name="Millares 5 2 2 3 16" xfId="20904"/>
    <cellStyle name="Millares 5 2 2 3 16 2" xfId="20905"/>
    <cellStyle name="Millares 5 2 2 3 17" xfId="20906"/>
    <cellStyle name="Millares 5 2 2 3 17 2" xfId="20907"/>
    <cellStyle name="Millares 5 2 2 3 18" xfId="20908"/>
    <cellStyle name="Millares 5 2 2 3 18 2" xfId="20909"/>
    <cellStyle name="Millares 5 2 2 3 19" xfId="20910"/>
    <cellStyle name="Millares 5 2 2 3 19 2" xfId="20911"/>
    <cellStyle name="Millares 5 2 2 3 2" xfId="20912"/>
    <cellStyle name="Millares 5 2 2 3 2 10" xfId="20913"/>
    <cellStyle name="Millares 5 2 2 3 2 10 2" xfId="20914"/>
    <cellStyle name="Millares 5 2 2 3 2 11" xfId="20915"/>
    <cellStyle name="Millares 5 2 2 3 2 11 2" xfId="20916"/>
    <cellStyle name="Millares 5 2 2 3 2 12" xfId="20917"/>
    <cellStyle name="Millares 5 2 2 3 2 12 2" xfId="20918"/>
    <cellStyle name="Millares 5 2 2 3 2 13" xfId="20919"/>
    <cellStyle name="Millares 5 2 2 3 2 2" xfId="20920"/>
    <cellStyle name="Millares 5 2 2 3 2 2 10" xfId="20921"/>
    <cellStyle name="Millares 5 2 2 3 2 2 10 2" xfId="20922"/>
    <cellStyle name="Millares 5 2 2 3 2 2 11" xfId="20923"/>
    <cellStyle name="Millares 5 2 2 3 2 2 2" xfId="20924"/>
    <cellStyle name="Millares 5 2 2 3 2 2 2 2" xfId="20925"/>
    <cellStyle name="Millares 5 2 2 3 2 2 3" xfId="20926"/>
    <cellStyle name="Millares 5 2 2 3 2 2 3 2" xfId="20927"/>
    <cellStyle name="Millares 5 2 2 3 2 2 4" xfId="20928"/>
    <cellStyle name="Millares 5 2 2 3 2 2 4 2" xfId="20929"/>
    <cellStyle name="Millares 5 2 2 3 2 2 5" xfId="20930"/>
    <cellStyle name="Millares 5 2 2 3 2 2 5 2" xfId="20931"/>
    <cellStyle name="Millares 5 2 2 3 2 2 6" xfId="20932"/>
    <cellStyle name="Millares 5 2 2 3 2 2 6 2" xfId="20933"/>
    <cellStyle name="Millares 5 2 2 3 2 2 7" xfId="20934"/>
    <cellStyle name="Millares 5 2 2 3 2 2 7 2" xfId="20935"/>
    <cellStyle name="Millares 5 2 2 3 2 2 8" xfId="20936"/>
    <cellStyle name="Millares 5 2 2 3 2 2 8 2" xfId="20937"/>
    <cellStyle name="Millares 5 2 2 3 2 2 9" xfId="20938"/>
    <cellStyle name="Millares 5 2 2 3 2 2 9 2" xfId="20939"/>
    <cellStyle name="Millares 5 2 2 3 2 3" xfId="20940"/>
    <cellStyle name="Millares 5 2 2 3 2 3 10" xfId="20941"/>
    <cellStyle name="Millares 5 2 2 3 2 3 10 2" xfId="20942"/>
    <cellStyle name="Millares 5 2 2 3 2 3 11" xfId="20943"/>
    <cellStyle name="Millares 5 2 2 3 2 3 2" xfId="20944"/>
    <cellStyle name="Millares 5 2 2 3 2 3 2 2" xfId="20945"/>
    <cellStyle name="Millares 5 2 2 3 2 3 3" xfId="20946"/>
    <cellStyle name="Millares 5 2 2 3 2 3 3 2" xfId="20947"/>
    <cellStyle name="Millares 5 2 2 3 2 3 4" xfId="20948"/>
    <cellStyle name="Millares 5 2 2 3 2 3 4 2" xfId="20949"/>
    <cellStyle name="Millares 5 2 2 3 2 3 5" xfId="20950"/>
    <cellStyle name="Millares 5 2 2 3 2 3 5 2" xfId="20951"/>
    <cellStyle name="Millares 5 2 2 3 2 3 6" xfId="20952"/>
    <cellStyle name="Millares 5 2 2 3 2 3 6 2" xfId="20953"/>
    <cellStyle name="Millares 5 2 2 3 2 3 7" xfId="20954"/>
    <cellStyle name="Millares 5 2 2 3 2 3 7 2" xfId="20955"/>
    <cellStyle name="Millares 5 2 2 3 2 3 8" xfId="20956"/>
    <cellStyle name="Millares 5 2 2 3 2 3 8 2" xfId="20957"/>
    <cellStyle name="Millares 5 2 2 3 2 3 9" xfId="20958"/>
    <cellStyle name="Millares 5 2 2 3 2 3 9 2" xfId="20959"/>
    <cellStyle name="Millares 5 2 2 3 2 4" xfId="20960"/>
    <cellStyle name="Millares 5 2 2 3 2 4 2" xfId="20961"/>
    <cellStyle name="Millares 5 2 2 3 2 5" xfId="20962"/>
    <cellStyle name="Millares 5 2 2 3 2 5 2" xfId="20963"/>
    <cellStyle name="Millares 5 2 2 3 2 6" xfId="20964"/>
    <cellStyle name="Millares 5 2 2 3 2 6 2" xfId="20965"/>
    <cellStyle name="Millares 5 2 2 3 2 7" xfId="20966"/>
    <cellStyle name="Millares 5 2 2 3 2 7 2" xfId="20967"/>
    <cellStyle name="Millares 5 2 2 3 2 8" xfId="20968"/>
    <cellStyle name="Millares 5 2 2 3 2 8 2" xfId="20969"/>
    <cellStyle name="Millares 5 2 2 3 2 9" xfId="20970"/>
    <cellStyle name="Millares 5 2 2 3 2 9 2" xfId="20971"/>
    <cellStyle name="Millares 5 2 2 3 20" xfId="20972"/>
    <cellStyle name="Millares 5 2 2 3 20 2" xfId="20973"/>
    <cellStyle name="Millares 5 2 2 3 21" xfId="20974"/>
    <cellStyle name="Millares 5 2 2 3 21 2" xfId="20975"/>
    <cellStyle name="Millares 5 2 2 3 22" xfId="20976"/>
    <cellStyle name="Millares 5 2 2 3 22 2" xfId="20977"/>
    <cellStyle name="Millares 5 2 2 3 23" xfId="20978"/>
    <cellStyle name="Millares 5 2 2 3 3" xfId="20979"/>
    <cellStyle name="Millares 5 2 2 3 3 10" xfId="20980"/>
    <cellStyle name="Millares 5 2 2 3 3 10 2" xfId="20981"/>
    <cellStyle name="Millares 5 2 2 3 3 11" xfId="20982"/>
    <cellStyle name="Millares 5 2 2 3 3 2" xfId="20983"/>
    <cellStyle name="Millares 5 2 2 3 3 2 2" xfId="20984"/>
    <cellStyle name="Millares 5 2 2 3 3 3" xfId="20985"/>
    <cellStyle name="Millares 5 2 2 3 3 3 2" xfId="20986"/>
    <cellStyle name="Millares 5 2 2 3 3 4" xfId="20987"/>
    <cellStyle name="Millares 5 2 2 3 3 4 2" xfId="20988"/>
    <cellStyle name="Millares 5 2 2 3 3 5" xfId="20989"/>
    <cellStyle name="Millares 5 2 2 3 3 5 2" xfId="20990"/>
    <cellStyle name="Millares 5 2 2 3 3 6" xfId="20991"/>
    <cellStyle name="Millares 5 2 2 3 3 6 2" xfId="20992"/>
    <cellStyle name="Millares 5 2 2 3 3 7" xfId="20993"/>
    <cellStyle name="Millares 5 2 2 3 3 7 2" xfId="20994"/>
    <cellStyle name="Millares 5 2 2 3 3 8" xfId="20995"/>
    <cellStyle name="Millares 5 2 2 3 3 8 2" xfId="20996"/>
    <cellStyle name="Millares 5 2 2 3 3 9" xfId="20997"/>
    <cellStyle name="Millares 5 2 2 3 3 9 2" xfId="20998"/>
    <cellStyle name="Millares 5 2 2 3 4" xfId="20999"/>
    <cellStyle name="Millares 5 2 2 3 4 10" xfId="21000"/>
    <cellStyle name="Millares 5 2 2 3 4 10 2" xfId="21001"/>
    <cellStyle name="Millares 5 2 2 3 4 11" xfId="21002"/>
    <cellStyle name="Millares 5 2 2 3 4 2" xfId="21003"/>
    <cellStyle name="Millares 5 2 2 3 4 2 2" xfId="21004"/>
    <cellStyle name="Millares 5 2 2 3 4 3" xfId="21005"/>
    <cellStyle name="Millares 5 2 2 3 4 3 2" xfId="21006"/>
    <cellStyle name="Millares 5 2 2 3 4 4" xfId="21007"/>
    <cellStyle name="Millares 5 2 2 3 4 4 2" xfId="21008"/>
    <cellStyle name="Millares 5 2 2 3 4 5" xfId="21009"/>
    <cellStyle name="Millares 5 2 2 3 4 5 2" xfId="21010"/>
    <cellStyle name="Millares 5 2 2 3 4 6" xfId="21011"/>
    <cellStyle name="Millares 5 2 2 3 4 6 2" xfId="21012"/>
    <cellStyle name="Millares 5 2 2 3 4 7" xfId="21013"/>
    <cellStyle name="Millares 5 2 2 3 4 7 2" xfId="21014"/>
    <cellStyle name="Millares 5 2 2 3 4 8" xfId="21015"/>
    <cellStyle name="Millares 5 2 2 3 4 8 2" xfId="21016"/>
    <cellStyle name="Millares 5 2 2 3 4 9" xfId="21017"/>
    <cellStyle name="Millares 5 2 2 3 4 9 2" xfId="21018"/>
    <cellStyle name="Millares 5 2 2 3 5" xfId="21019"/>
    <cellStyle name="Millares 5 2 2 3 5 2" xfId="21020"/>
    <cellStyle name="Millares 5 2 2 3 6" xfId="21021"/>
    <cellStyle name="Millares 5 2 2 3 6 2" xfId="21022"/>
    <cellStyle name="Millares 5 2 2 3 7" xfId="21023"/>
    <cellStyle name="Millares 5 2 2 3 7 2" xfId="21024"/>
    <cellStyle name="Millares 5 2 2 3 8" xfId="21025"/>
    <cellStyle name="Millares 5 2 2 3 8 2" xfId="21026"/>
    <cellStyle name="Millares 5 2 2 3 9" xfId="21027"/>
    <cellStyle name="Millares 5 2 2 3 9 2" xfId="21028"/>
    <cellStyle name="Millares 5 2 2 4" xfId="21029"/>
    <cellStyle name="Millares 5 2 2 4 10" xfId="21030"/>
    <cellStyle name="Millares 5 2 2 4 10 2" xfId="21031"/>
    <cellStyle name="Millares 5 2 2 4 11" xfId="21032"/>
    <cellStyle name="Millares 5 2 2 4 11 2" xfId="21033"/>
    <cellStyle name="Millares 5 2 2 4 12" xfId="21034"/>
    <cellStyle name="Millares 5 2 2 4 12 2" xfId="21035"/>
    <cellStyle name="Millares 5 2 2 4 13" xfId="21036"/>
    <cellStyle name="Millares 5 2 2 4 2" xfId="21037"/>
    <cellStyle name="Millares 5 2 2 4 2 10" xfId="21038"/>
    <cellStyle name="Millares 5 2 2 4 2 10 2" xfId="21039"/>
    <cellStyle name="Millares 5 2 2 4 2 11" xfId="21040"/>
    <cellStyle name="Millares 5 2 2 4 2 2" xfId="21041"/>
    <cellStyle name="Millares 5 2 2 4 2 2 2" xfId="21042"/>
    <cellStyle name="Millares 5 2 2 4 2 3" xfId="21043"/>
    <cellStyle name="Millares 5 2 2 4 2 3 2" xfId="21044"/>
    <cellStyle name="Millares 5 2 2 4 2 4" xfId="21045"/>
    <cellStyle name="Millares 5 2 2 4 2 4 2" xfId="21046"/>
    <cellStyle name="Millares 5 2 2 4 2 5" xfId="21047"/>
    <cellStyle name="Millares 5 2 2 4 2 5 2" xfId="21048"/>
    <cellStyle name="Millares 5 2 2 4 2 6" xfId="21049"/>
    <cellStyle name="Millares 5 2 2 4 2 6 2" xfId="21050"/>
    <cellStyle name="Millares 5 2 2 4 2 7" xfId="21051"/>
    <cellStyle name="Millares 5 2 2 4 2 7 2" xfId="21052"/>
    <cellStyle name="Millares 5 2 2 4 2 8" xfId="21053"/>
    <cellStyle name="Millares 5 2 2 4 2 8 2" xfId="21054"/>
    <cellStyle name="Millares 5 2 2 4 2 9" xfId="21055"/>
    <cellStyle name="Millares 5 2 2 4 2 9 2" xfId="21056"/>
    <cellStyle name="Millares 5 2 2 4 3" xfId="21057"/>
    <cellStyle name="Millares 5 2 2 4 3 10" xfId="21058"/>
    <cellStyle name="Millares 5 2 2 4 3 10 2" xfId="21059"/>
    <cellStyle name="Millares 5 2 2 4 3 11" xfId="21060"/>
    <cellStyle name="Millares 5 2 2 4 3 2" xfId="21061"/>
    <cellStyle name="Millares 5 2 2 4 3 2 2" xfId="21062"/>
    <cellStyle name="Millares 5 2 2 4 3 3" xfId="21063"/>
    <cellStyle name="Millares 5 2 2 4 3 3 2" xfId="21064"/>
    <cellStyle name="Millares 5 2 2 4 3 4" xfId="21065"/>
    <cellStyle name="Millares 5 2 2 4 3 4 2" xfId="21066"/>
    <cellStyle name="Millares 5 2 2 4 3 5" xfId="21067"/>
    <cellStyle name="Millares 5 2 2 4 3 5 2" xfId="21068"/>
    <cellStyle name="Millares 5 2 2 4 3 6" xfId="21069"/>
    <cellStyle name="Millares 5 2 2 4 3 6 2" xfId="21070"/>
    <cellStyle name="Millares 5 2 2 4 3 7" xfId="21071"/>
    <cellStyle name="Millares 5 2 2 4 3 7 2" xfId="21072"/>
    <cellStyle name="Millares 5 2 2 4 3 8" xfId="21073"/>
    <cellStyle name="Millares 5 2 2 4 3 8 2" xfId="21074"/>
    <cellStyle name="Millares 5 2 2 4 3 9" xfId="21075"/>
    <cellStyle name="Millares 5 2 2 4 3 9 2" xfId="21076"/>
    <cellStyle name="Millares 5 2 2 4 4" xfId="21077"/>
    <cellStyle name="Millares 5 2 2 4 4 2" xfId="21078"/>
    <cellStyle name="Millares 5 2 2 4 5" xfId="21079"/>
    <cellStyle name="Millares 5 2 2 4 5 2" xfId="21080"/>
    <cellStyle name="Millares 5 2 2 4 6" xfId="21081"/>
    <cellStyle name="Millares 5 2 2 4 6 2" xfId="21082"/>
    <cellStyle name="Millares 5 2 2 4 7" xfId="21083"/>
    <cellStyle name="Millares 5 2 2 4 7 2" xfId="21084"/>
    <cellStyle name="Millares 5 2 2 4 8" xfId="21085"/>
    <cellStyle name="Millares 5 2 2 4 8 2" xfId="21086"/>
    <cellStyle name="Millares 5 2 2 4 9" xfId="21087"/>
    <cellStyle name="Millares 5 2 2 4 9 2" xfId="21088"/>
    <cellStyle name="Millares 5 2 2 5" xfId="21089"/>
    <cellStyle name="Millares 5 2 2 5 10" xfId="21090"/>
    <cellStyle name="Millares 5 2 2 5 10 2" xfId="21091"/>
    <cellStyle name="Millares 5 2 2 5 11" xfId="21092"/>
    <cellStyle name="Millares 5 2 2 5 2" xfId="21093"/>
    <cellStyle name="Millares 5 2 2 5 2 2" xfId="21094"/>
    <cellStyle name="Millares 5 2 2 5 3" xfId="21095"/>
    <cellStyle name="Millares 5 2 2 5 3 2" xfId="21096"/>
    <cellStyle name="Millares 5 2 2 5 4" xfId="21097"/>
    <cellStyle name="Millares 5 2 2 5 4 2" xfId="21098"/>
    <cellStyle name="Millares 5 2 2 5 5" xfId="21099"/>
    <cellStyle name="Millares 5 2 2 5 5 2" xfId="21100"/>
    <cellStyle name="Millares 5 2 2 5 6" xfId="21101"/>
    <cellStyle name="Millares 5 2 2 5 6 2" xfId="21102"/>
    <cellStyle name="Millares 5 2 2 5 7" xfId="21103"/>
    <cellStyle name="Millares 5 2 2 5 7 2" xfId="21104"/>
    <cellStyle name="Millares 5 2 2 5 8" xfId="21105"/>
    <cellStyle name="Millares 5 2 2 5 8 2" xfId="21106"/>
    <cellStyle name="Millares 5 2 2 5 9" xfId="21107"/>
    <cellStyle name="Millares 5 2 2 5 9 2" xfId="21108"/>
    <cellStyle name="Millares 5 2 2 6" xfId="21109"/>
    <cellStyle name="Millares 5 2 2 6 10" xfId="21110"/>
    <cellStyle name="Millares 5 2 2 6 10 2" xfId="21111"/>
    <cellStyle name="Millares 5 2 2 6 11" xfId="21112"/>
    <cellStyle name="Millares 5 2 2 6 2" xfId="21113"/>
    <cellStyle name="Millares 5 2 2 6 2 2" xfId="21114"/>
    <cellStyle name="Millares 5 2 2 6 3" xfId="21115"/>
    <cellStyle name="Millares 5 2 2 6 3 2" xfId="21116"/>
    <cellStyle name="Millares 5 2 2 6 4" xfId="21117"/>
    <cellStyle name="Millares 5 2 2 6 4 2" xfId="21118"/>
    <cellStyle name="Millares 5 2 2 6 5" xfId="21119"/>
    <cellStyle name="Millares 5 2 2 6 5 2" xfId="21120"/>
    <cellStyle name="Millares 5 2 2 6 6" xfId="21121"/>
    <cellStyle name="Millares 5 2 2 6 6 2" xfId="21122"/>
    <cellStyle name="Millares 5 2 2 6 7" xfId="21123"/>
    <cellStyle name="Millares 5 2 2 6 7 2" xfId="21124"/>
    <cellStyle name="Millares 5 2 2 6 8" xfId="21125"/>
    <cellStyle name="Millares 5 2 2 6 8 2" xfId="21126"/>
    <cellStyle name="Millares 5 2 2 6 9" xfId="21127"/>
    <cellStyle name="Millares 5 2 2 6 9 2" xfId="21128"/>
    <cellStyle name="Millares 5 2 2 7" xfId="21129"/>
    <cellStyle name="Millares 5 2 2 7 2" xfId="21130"/>
    <cellStyle name="Millares 5 2 2 8" xfId="21131"/>
    <cellStyle name="Millares 5 2 2 8 2" xfId="21132"/>
    <cellStyle name="Millares 5 2 2 9" xfId="21133"/>
    <cellStyle name="Millares 5 2 2 9 2" xfId="21134"/>
    <cellStyle name="Millares 5 2 20" xfId="21135"/>
    <cellStyle name="Millares 5 2 20 2" xfId="21136"/>
    <cellStyle name="Millares 5 2 21" xfId="21137"/>
    <cellStyle name="Millares 5 2 21 2" xfId="21138"/>
    <cellStyle name="Millares 5 2 22" xfId="21139"/>
    <cellStyle name="Millares 5 2 22 2" xfId="21140"/>
    <cellStyle name="Millares 5 2 23" xfId="21141"/>
    <cellStyle name="Millares 5 2 23 2" xfId="21142"/>
    <cellStyle name="Millares 5 2 24" xfId="21143"/>
    <cellStyle name="Millares 5 2 24 2" xfId="21144"/>
    <cellStyle name="Millares 5 2 25" xfId="21145"/>
    <cellStyle name="Millares 5 2 25 2" xfId="21146"/>
    <cellStyle name="Millares 5 2 26" xfId="21147"/>
    <cellStyle name="Millares 5 2 3" xfId="21148"/>
    <cellStyle name="Millares 5 2 3 10" xfId="21149"/>
    <cellStyle name="Millares 5 2 3 10 2" xfId="21150"/>
    <cellStyle name="Millares 5 2 3 11" xfId="21151"/>
    <cellStyle name="Millares 5 2 3 11 2" xfId="21152"/>
    <cellStyle name="Millares 5 2 3 12" xfId="21153"/>
    <cellStyle name="Millares 5 2 3 12 2" xfId="21154"/>
    <cellStyle name="Millares 5 2 3 13" xfId="21155"/>
    <cellStyle name="Millares 5 2 3 13 2" xfId="21156"/>
    <cellStyle name="Millares 5 2 3 14" xfId="21157"/>
    <cellStyle name="Millares 5 2 3 14 2" xfId="21158"/>
    <cellStyle name="Millares 5 2 3 15" xfId="21159"/>
    <cellStyle name="Millares 5 2 3 15 2" xfId="21160"/>
    <cellStyle name="Millares 5 2 3 16" xfId="21161"/>
    <cellStyle name="Millares 5 2 3 16 2" xfId="21162"/>
    <cellStyle name="Millares 5 2 3 17" xfId="21163"/>
    <cellStyle name="Millares 5 2 3 17 2" xfId="21164"/>
    <cellStyle name="Millares 5 2 3 18" xfId="21165"/>
    <cellStyle name="Millares 5 2 3 18 2" xfId="21166"/>
    <cellStyle name="Millares 5 2 3 19" xfId="21167"/>
    <cellStyle name="Millares 5 2 3 19 2" xfId="21168"/>
    <cellStyle name="Millares 5 2 3 2" xfId="21169"/>
    <cellStyle name="Millares 5 2 3 2 10" xfId="21170"/>
    <cellStyle name="Millares 5 2 3 2 10 2" xfId="21171"/>
    <cellStyle name="Millares 5 2 3 2 11" xfId="21172"/>
    <cellStyle name="Millares 5 2 3 2 11 2" xfId="21173"/>
    <cellStyle name="Millares 5 2 3 2 12" xfId="21174"/>
    <cellStyle name="Millares 5 2 3 2 12 2" xfId="21175"/>
    <cellStyle name="Millares 5 2 3 2 13" xfId="21176"/>
    <cellStyle name="Millares 5 2 3 2 2" xfId="21177"/>
    <cellStyle name="Millares 5 2 3 2 2 10" xfId="21178"/>
    <cellStyle name="Millares 5 2 3 2 2 10 2" xfId="21179"/>
    <cellStyle name="Millares 5 2 3 2 2 11" xfId="21180"/>
    <cellStyle name="Millares 5 2 3 2 2 2" xfId="21181"/>
    <cellStyle name="Millares 5 2 3 2 2 2 2" xfId="21182"/>
    <cellStyle name="Millares 5 2 3 2 2 3" xfId="21183"/>
    <cellStyle name="Millares 5 2 3 2 2 3 2" xfId="21184"/>
    <cellStyle name="Millares 5 2 3 2 2 4" xfId="21185"/>
    <cellStyle name="Millares 5 2 3 2 2 4 2" xfId="21186"/>
    <cellStyle name="Millares 5 2 3 2 2 5" xfId="21187"/>
    <cellStyle name="Millares 5 2 3 2 2 5 2" xfId="21188"/>
    <cellStyle name="Millares 5 2 3 2 2 6" xfId="21189"/>
    <cellStyle name="Millares 5 2 3 2 2 6 2" xfId="21190"/>
    <cellStyle name="Millares 5 2 3 2 2 7" xfId="21191"/>
    <cellStyle name="Millares 5 2 3 2 2 7 2" xfId="21192"/>
    <cellStyle name="Millares 5 2 3 2 2 8" xfId="21193"/>
    <cellStyle name="Millares 5 2 3 2 2 8 2" xfId="21194"/>
    <cellStyle name="Millares 5 2 3 2 2 9" xfId="21195"/>
    <cellStyle name="Millares 5 2 3 2 2 9 2" xfId="21196"/>
    <cellStyle name="Millares 5 2 3 2 3" xfId="21197"/>
    <cellStyle name="Millares 5 2 3 2 3 10" xfId="21198"/>
    <cellStyle name="Millares 5 2 3 2 3 10 2" xfId="21199"/>
    <cellStyle name="Millares 5 2 3 2 3 11" xfId="21200"/>
    <cellStyle name="Millares 5 2 3 2 3 2" xfId="21201"/>
    <cellStyle name="Millares 5 2 3 2 3 2 2" xfId="21202"/>
    <cellStyle name="Millares 5 2 3 2 3 3" xfId="21203"/>
    <cellStyle name="Millares 5 2 3 2 3 3 2" xfId="21204"/>
    <cellStyle name="Millares 5 2 3 2 3 4" xfId="21205"/>
    <cellStyle name="Millares 5 2 3 2 3 4 2" xfId="21206"/>
    <cellStyle name="Millares 5 2 3 2 3 5" xfId="21207"/>
    <cellStyle name="Millares 5 2 3 2 3 5 2" xfId="21208"/>
    <cellStyle name="Millares 5 2 3 2 3 6" xfId="21209"/>
    <cellStyle name="Millares 5 2 3 2 3 6 2" xfId="21210"/>
    <cellStyle name="Millares 5 2 3 2 3 7" xfId="21211"/>
    <cellStyle name="Millares 5 2 3 2 3 7 2" xfId="21212"/>
    <cellStyle name="Millares 5 2 3 2 3 8" xfId="21213"/>
    <cellStyle name="Millares 5 2 3 2 3 8 2" xfId="21214"/>
    <cellStyle name="Millares 5 2 3 2 3 9" xfId="21215"/>
    <cellStyle name="Millares 5 2 3 2 3 9 2" xfId="21216"/>
    <cellStyle name="Millares 5 2 3 2 4" xfId="21217"/>
    <cellStyle name="Millares 5 2 3 2 4 2" xfId="21218"/>
    <cellStyle name="Millares 5 2 3 2 5" xfId="21219"/>
    <cellStyle name="Millares 5 2 3 2 5 2" xfId="21220"/>
    <cellStyle name="Millares 5 2 3 2 6" xfId="21221"/>
    <cellStyle name="Millares 5 2 3 2 6 2" xfId="21222"/>
    <cellStyle name="Millares 5 2 3 2 7" xfId="21223"/>
    <cellStyle name="Millares 5 2 3 2 7 2" xfId="21224"/>
    <cellStyle name="Millares 5 2 3 2 8" xfId="21225"/>
    <cellStyle name="Millares 5 2 3 2 8 2" xfId="21226"/>
    <cellStyle name="Millares 5 2 3 2 9" xfId="21227"/>
    <cellStyle name="Millares 5 2 3 2 9 2" xfId="21228"/>
    <cellStyle name="Millares 5 2 3 20" xfId="21229"/>
    <cellStyle name="Millares 5 2 3 20 2" xfId="21230"/>
    <cellStyle name="Millares 5 2 3 21" xfId="21231"/>
    <cellStyle name="Millares 5 2 3 21 2" xfId="21232"/>
    <cellStyle name="Millares 5 2 3 22" xfId="21233"/>
    <cellStyle name="Millares 5 2 3 22 2" xfId="21234"/>
    <cellStyle name="Millares 5 2 3 23" xfId="21235"/>
    <cellStyle name="Millares 5 2 3 3" xfId="21236"/>
    <cellStyle name="Millares 5 2 3 3 10" xfId="21237"/>
    <cellStyle name="Millares 5 2 3 3 10 2" xfId="21238"/>
    <cellStyle name="Millares 5 2 3 3 11" xfId="21239"/>
    <cellStyle name="Millares 5 2 3 3 2" xfId="21240"/>
    <cellStyle name="Millares 5 2 3 3 2 2" xfId="21241"/>
    <cellStyle name="Millares 5 2 3 3 3" xfId="21242"/>
    <cellStyle name="Millares 5 2 3 3 3 2" xfId="21243"/>
    <cellStyle name="Millares 5 2 3 3 4" xfId="21244"/>
    <cellStyle name="Millares 5 2 3 3 4 2" xfId="21245"/>
    <cellStyle name="Millares 5 2 3 3 5" xfId="21246"/>
    <cellStyle name="Millares 5 2 3 3 5 2" xfId="21247"/>
    <cellStyle name="Millares 5 2 3 3 6" xfId="21248"/>
    <cellStyle name="Millares 5 2 3 3 6 2" xfId="21249"/>
    <cellStyle name="Millares 5 2 3 3 7" xfId="21250"/>
    <cellStyle name="Millares 5 2 3 3 7 2" xfId="21251"/>
    <cellStyle name="Millares 5 2 3 3 8" xfId="21252"/>
    <cellStyle name="Millares 5 2 3 3 8 2" xfId="21253"/>
    <cellStyle name="Millares 5 2 3 3 9" xfId="21254"/>
    <cellStyle name="Millares 5 2 3 3 9 2" xfId="21255"/>
    <cellStyle name="Millares 5 2 3 4" xfId="21256"/>
    <cellStyle name="Millares 5 2 3 4 10" xfId="21257"/>
    <cellStyle name="Millares 5 2 3 4 10 2" xfId="21258"/>
    <cellStyle name="Millares 5 2 3 4 11" xfId="21259"/>
    <cellStyle name="Millares 5 2 3 4 2" xfId="21260"/>
    <cellStyle name="Millares 5 2 3 4 2 2" xfId="21261"/>
    <cellStyle name="Millares 5 2 3 4 3" xfId="21262"/>
    <cellStyle name="Millares 5 2 3 4 3 2" xfId="21263"/>
    <cellStyle name="Millares 5 2 3 4 4" xfId="21264"/>
    <cellStyle name="Millares 5 2 3 4 4 2" xfId="21265"/>
    <cellStyle name="Millares 5 2 3 4 5" xfId="21266"/>
    <cellStyle name="Millares 5 2 3 4 5 2" xfId="21267"/>
    <cellStyle name="Millares 5 2 3 4 6" xfId="21268"/>
    <cellStyle name="Millares 5 2 3 4 6 2" xfId="21269"/>
    <cellStyle name="Millares 5 2 3 4 7" xfId="21270"/>
    <cellStyle name="Millares 5 2 3 4 7 2" xfId="21271"/>
    <cellStyle name="Millares 5 2 3 4 8" xfId="21272"/>
    <cellStyle name="Millares 5 2 3 4 8 2" xfId="21273"/>
    <cellStyle name="Millares 5 2 3 4 9" xfId="21274"/>
    <cellStyle name="Millares 5 2 3 4 9 2" xfId="21275"/>
    <cellStyle name="Millares 5 2 3 5" xfId="21276"/>
    <cellStyle name="Millares 5 2 3 5 2" xfId="21277"/>
    <cellStyle name="Millares 5 2 3 6" xfId="21278"/>
    <cellStyle name="Millares 5 2 3 6 2" xfId="21279"/>
    <cellStyle name="Millares 5 2 3 7" xfId="21280"/>
    <cellStyle name="Millares 5 2 3 7 2" xfId="21281"/>
    <cellStyle name="Millares 5 2 3 8" xfId="21282"/>
    <cellStyle name="Millares 5 2 3 8 2" xfId="21283"/>
    <cellStyle name="Millares 5 2 3 9" xfId="21284"/>
    <cellStyle name="Millares 5 2 3 9 2" xfId="21285"/>
    <cellStyle name="Millares 5 2 4" xfId="21286"/>
    <cellStyle name="Millares 5 2 4 10" xfId="21287"/>
    <cellStyle name="Millares 5 2 4 10 2" xfId="21288"/>
    <cellStyle name="Millares 5 2 4 11" xfId="21289"/>
    <cellStyle name="Millares 5 2 4 11 2" xfId="21290"/>
    <cellStyle name="Millares 5 2 4 12" xfId="21291"/>
    <cellStyle name="Millares 5 2 4 12 2" xfId="21292"/>
    <cellStyle name="Millares 5 2 4 13" xfId="21293"/>
    <cellStyle name="Millares 5 2 4 13 2" xfId="21294"/>
    <cellStyle name="Millares 5 2 4 14" xfId="21295"/>
    <cellStyle name="Millares 5 2 4 14 2" xfId="21296"/>
    <cellStyle name="Millares 5 2 4 15" xfId="21297"/>
    <cellStyle name="Millares 5 2 4 15 2" xfId="21298"/>
    <cellStyle name="Millares 5 2 4 16" xfId="21299"/>
    <cellStyle name="Millares 5 2 4 16 2" xfId="21300"/>
    <cellStyle name="Millares 5 2 4 17" xfId="21301"/>
    <cellStyle name="Millares 5 2 4 17 2" xfId="21302"/>
    <cellStyle name="Millares 5 2 4 18" xfId="21303"/>
    <cellStyle name="Millares 5 2 4 18 2" xfId="21304"/>
    <cellStyle name="Millares 5 2 4 19" xfId="21305"/>
    <cellStyle name="Millares 5 2 4 19 2" xfId="21306"/>
    <cellStyle name="Millares 5 2 4 2" xfId="21307"/>
    <cellStyle name="Millares 5 2 4 2 10" xfId="21308"/>
    <cellStyle name="Millares 5 2 4 2 10 2" xfId="21309"/>
    <cellStyle name="Millares 5 2 4 2 11" xfId="21310"/>
    <cellStyle name="Millares 5 2 4 2 11 2" xfId="21311"/>
    <cellStyle name="Millares 5 2 4 2 12" xfId="21312"/>
    <cellStyle name="Millares 5 2 4 2 12 2" xfId="21313"/>
    <cellStyle name="Millares 5 2 4 2 13" xfId="21314"/>
    <cellStyle name="Millares 5 2 4 2 2" xfId="21315"/>
    <cellStyle name="Millares 5 2 4 2 2 10" xfId="21316"/>
    <cellStyle name="Millares 5 2 4 2 2 10 2" xfId="21317"/>
    <cellStyle name="Millares 5 2 4 2 2 11" xfId="21318"/>
    <cellStyle name="Millares 5 2 4 2 2 2" xfId="21319"/>
    <cellStyle name="Millares 5 2 4 2 2 2 2" xfId="21320"/>
    <cellStyle name="Millares 5 2 4 2 2 3" xfId="21321"/>
    <cellStyle name="Millares 5 2 4 2 2 3 2" xfId="21322"/>
    <cellStyle name="Millares 5 2 4 2 2 4" xfId="21323"/>
    <cellStyle name="Millares 5 2 4 2 2 4 2" xfId="21324"/>
    <cellStyle name="Millares 5 2 4 2 2 5" xfId="21325"/>
    <cellStyle name="Millares 5 2 4 2 2 5 2" xfId="21326"/>
    <cellStyle name="Millares 5 2 4 2 2 6" xfId="21327"/>
    <cellStyle name="Millares 5 2 4 2 2 6 2" xfId="21328"/>
    <cellStyle name="Millares 5 2 4 2 2 7" xfId="21329"/>
    <cellStyle name="Millares 5 2 4 2 2 7 2" xfId="21330"/>
    <cellStyle name="Millares 5 2 4 2 2 8" xfId="21331"/>
    <cellStyle name="Millares 5 2 4 2 2 8 2" xfId="21332"/>
    <cellStyle name="Millares 5 2 4 2 2 9" xfId="21333"/>
    <cellStyle name="Millares 5 2 4 2 2 9 2" xfId="21334"/>
    <cellStyle name="Millares 5 2 4 2 3" xfId="21335"/>
    <cellStyle name="Millares 5 2 4 2 3 10" xfId="21336"/>
    <cellStyle name="Millares 5 2 4 2 3 10 2" xfId="21337"/>
    <cellStyle name="Millares 5 2 4 2 3 11" xfId="21338"/>
    <cellStyle name="Millares 5 2 4 2 3 2" xfId="21339"/>
    <cellStyle name="Millares 5 2 4 2 3 2 2" xfId="21340"/>
    <cellStyle name="Millares 5 2 4 2 3 3" xfId="21341"/>
    <cellStyle name="Millares 5 2 4 2 3 3 2" xfId="21342"/>
    <cellStyle name="Millares 5 2 4 2 3 4" xfId="21343"/>
    <cellStyle name="Millares 5 2 4 2 3 4 2" xfId="21344"/>
    <cellStyle name="Millares 5 2 4 2 3 5" xfId="21345"/>
    <cellStyle name="Millares 5 2 4 2 3 5 2" xfId="21346"/>
    <cellStyle name="Millares 5 2 4 2 3 6" xfId="21347"/>
    <cellStyle name="Millares 5 2 4 2 3 6 2" xfId="21348"/>
    <cellStyle name="Millares 5 2 4 2 3 7" xfId="21349"/>
    <cellStyle name="Millares 5 2 4 2 3 7 2" xfId="21350"/>
    <cellStyle name="Millares 5 2 4 2 3 8" xfId="21351"/>
    <cellStyle name="Millares 5 2 4 2 3 8 2" xfId="21352"/>
    <cellStyle name="Millares 5 2 4 2 3 9" xfId="21353"/>
    <cellStyle name="Millares 5 2 4 2 3 9 2" xfId="21354"/>
    <cellStyle name="Millares 5 2 4 2 4" xfId="21355"/>
    <cellStyle name="Millares 5 2 4 2 4 2" xfId="21356"/>
    <cellStyle name="Millares 5 2 4 2 5" xfId="21357"/>
    <cellStyle name="Millares 5 2 4 2 5 2" xfId="21358"/>
    <cellStyle name="Millares 5 2 4 2 6" xfId="21359"/>
    <cellStyle name="Millares 5 2 4 2 6 2" xfId="21360"/>
    <cellStyle name="Millares 5 2 4 2 7" xfId="21361"/>
    <cellStyle name="Millares 5 2 4 2 7 2" xfId="21362"/>
    <cellStyle name="Millares 5 2 4 2 8" xfId="21363"/>
    <cellStyle name="Millares 5 2 4 2 8 2" xfId="21364"/>
    <cellStyle name="Millares 5 2 4 2 9" xfId="21365"/>
    <cellStyle name="Millares 5 2 4 2 9 2" xfId="21366"/>
    <cellStyle name="Millares 5 2 4 20" xfId="21367"/>
    <cellStyle name="Millares 5 2 4 20 2" xfId="21368"/>
    <cellStyle name="Millares 5 2 4 21" xfId="21369"/>
    <cellStyle name="Millares 5 2 4 21 2" xfId="21370"/>
    <cellStyle name="Millares 5 2 4 22" xfId="21371"/>
    <cellStyle name="Millares 5 2 4 22 2" xfId="21372"/>
    <cellStyle name="Millares 5 2 4 23" xfId="21373"/>
    <cellStyle name="Millares 5 2 4 3" xfId="21374"/>
    <cellStyle name="Millares 5 2 4 3 10" xfId="21375"/>
    <cellStyle name="Millares 5 2 4 3 10 2" xfId="21376"/>
    <cellStyle name="Millares 5 2 4 3 11" xfId="21377"/>
    <cellStyle name="Millares 5 2 4 3 2" xfId="21378"/>
    <cellStyle name="Millares 5 2 4 3 2 2" xfId="21379"/>
    <cellStyle name="Millares 5 2 4 3 3" xfId="21380"/>
    <cellStyle name="Millares 5 2 4 3 3 2" xfId="21381"/>
    <cellStyle name="Millares 5 2 4 3 4" xfId="21382"/>
    <cellStyle name="Millares 5 2 4 3 4 2" xfId="21383"/>
    <cellStyle name="Millares 5 2 4 3 5" xfId="21384"/>
    <cellStyle name="Millares 5 2 4 3 5 2" xfId="21385"/>
    <cellStyle name="Millares 5 2 4 3 6" xfId="21386"/>
    <cellStyle name="Millares 5 2 4 3 6 2" xfId="21387"/>
    <cellStyle name="Millares 5 2 4 3 7" xfId="21388"/>
    <cellStyle name="Millares 5 2 4 3 7 2" xfId="21389"/>
    <cellStyle name="Millares 5 2 4 3 8" xfId="21390"/>
    <cellStyle name="Millares 5 2 4 3 8 2" xfId="21391"/>
    <cellStyle name="Millares 5 2 4 3 9" xfId="21392"/>
    <cellStyle name="Millares 5 2 4 3 9 2" xfId="21393"/>
    <cellStyle name="Millares 5 2 4 4" xfId="21394"/>
    <cellStyle name="Millares 5 2 4 4 10" xfId="21395"/>
    <cellStyle name="Millares 5 2 4 4 10 2" xfId="21396"/>
    <cellStyle name="Millares 5 2 4 4 11" xfId="21397"/>
    <cellStyle name="Millares 5 2 4 4 2" xfId="21398"/>
    <cellStyle name="Millares 5 2 4 4 2 2" xfId="21399"/>
    <cellStyle name="Millares 5 2 4 4 3" xfId="21400"/>
    <cellStyle name="Millares 5 2 4 4 3 2" xfId="21401"/>
    <cellStyle name="Millares 5 2 4 4 4" xfId="21402"/>
    <cellStyle name="Millares 5 2 4 4 4 2" xfId="21403"/>
    <cellStyle name="Millares 5 2 4 4 5" xfId="21404"/>
    <cellStyle name="Millares 5 2 4 4 5 2" xfId="21405"/>
    <cellStyle name="Millares 5 2 4 4 6" xfId="21406"/>
    <cellStyle name="Millares 5 2 4 4 6 2" xfId="21407"/>
    <cellStyle name="Millares 5 2 4 4 7" xfId="21408"/>
    <cellStyle name="Millares 5 2 4 4 7 2" xfId="21409"/>
    <cellStyle name="Millares 5 2 4 4 8" xfId="21410"/>
    <cellStyle name="Millares 5 2 4 4 8 2" xfId="21411"/>
    <cellStyle name="Millares 5 2 4 4 9" xfId="21412"/>
    <cellStyle name="Millares 5 2 4 4 9 2" xfId="21413"/>
    <cellStyle name="Millares 5 2 4 5" xfId="21414"/>
    <cellStyle name="Millares 5 2 4 5 2" xfId="21415"/>
    <cellStyle name="Millares 5 2 4 6" xfId="21416"/>
    <cellStyle name="Millares 5 2 4 6 2" xfId="21417"/>
    <cellStyle name="Millares 5 2 4 7" xfId="21418"/>
    <cellStyle name="Millares 5 2 4 7 2" xfId="21419"/>
    <cellStyle name="Millares 5 2 4 8" xfId="21420"/>
    <cellStyle name="Millares 5 2 4 8 2" xfId="21421"/>
    <cellStyle name="Millares 5 2 4 9" xfId="21422"/>
    <cellStyle name="Millares 5 2 4 9 2" xfId="21423"/>
    <cellStyle name="Millares 5 2 5" xfId="21424"/>
    <cellStyle name="Millares 5 2 5 10" xfId="21425"/>
    <cellStyle name="Millares 5 2 5 10 2" xfId="21426"/>
    <cellStyle name="Millares 5 2 5 11" xfId="21427"/>
    <cellStyle name="Millares 5 2 5 11 2" xfId="21428"/>
    <cellStyle name="Millares 5 2 5 12" xfId="21429"/>
    <cellStyle name="Millares 5 2 5 12 2" xfId="21430"/>
    <cellStyle name="Millares 5 2 5 13" xfId="21431"/>
    <cellStyle name="Millares 5 2 5 2" xfId="21432"/>
    <cellStyle name="Millares 5 2 5 2 10" xfId="21433"/>
    <cellStyle name="Millares 5 2 5 2 10 2" xfId="21434"/>
    <cellStyle name="Millares 5 2 5 2 11" xfId="21435"/>
    <cellStyle name="Millares 5 2 5 2 2" xfId="21436"/>
    <cellStyle name="Millares 5 2 5 2 2 2" xfId="21437"/>
    <cellStyle name="Millares 5 2 5 2 3" xfId="21438"/>
    <cellStyle name="Millares 5 2 5 2 3 2" xfId="21439"/>
    <cellStyle name="Millares 5 2 5 2 4" xfId="21440"/>
    <cellStyle name="Millares 5 2 5 2 4 2" xfId="21441"/>
    <cellStyle name="Millares 5 2 5 2 5" xfId="21442"/>
    <cellStyle name="Millares 5 2 5 2 5 2" xfId="21443"/>
    <cellStyle name="Millares 5 2 5 2 6" xfId="21444"/>
    <cellStyle name="Millares 5 2 5 2 6 2" xfId="21445"/>
    <cellStyle name="Millares 5 2 5 2 7" xfId="21446"/>
    <cellStyle name="Millares 5 2 5 2 7 2" xfId="21447"/>
    <cellStyle name="Millares 5 2 5 2 8" xfId="21448"/>
    <cellStyle name="Millares 5 2 5 2 8 2" xfId="21449"/>
    <cellStyle name="Millares 5 2 5 2 9" xfId="21450"/>
    <cellStyle name="Millares 5 2 5 2 9 2" xfId="21451"/>
    <cellStyle name="Millares 5 2 5 3" xfId="21452"/>
    <cellStyle name="Millares 5 2 5 3 10" xfId="21453"/>
    <cellStyle name="Millares 5 2 5 3 10 2" xfId="21454"/>
    <cellStyle name="Millares 5 2 5 3 11" xfId="21455"/>
    <cellStyle name="Millares 5 2 5 3 2" xfId="21456"/>
    <cellStyle name="Millares 5 2 5 3 2 2" xfId="21457"/>
    <cellStyle name="Millares 5 2 5 3 3" xfId="21458"/>
    <cellStyle name="Millares 5 2 5 3 3 2" xfId="21459"/>
    <cellStyle name="Millares 5 2 5 3 4" xfId="21460"/>
    <cellStyle name="Millares 5 2 5 3 4 2" xfId="21461"/>
    <cellStyle name="Millares 5 2 5 3 5" xfId="21462"/>
    <cellStyle name="Millares 5 2 5 3 5 2" xfId="21463"/>
    <cellStyle name="Millares 5 2 5 3 6" xfId="21464"/>
    <cellStyle name="Millares 5 2 5 3 6 2" xfId="21465"/>
    <cellStyle name="Millares 5 2 5 3 7" xfId="21466"/>
    <cellStyle name="Millares 5 2 5 3 7 2" xfId="21467"/>
    <cellStyle name="Millares 5 2 5 3 8" xfId="21468"/>
    <cellStyle name="Millares 5 2 5 3 8 2" xfId="21469"/>
    <cellStyle name="Millares 5 2 5 3 9" xfId="21470"/>
    <cellStyle name="Millares 5 2 5 3 9 2" xfId="21471"/>
    <cellStyle name="Millares 5 2 5 4" xfId="21472"/>
    <cellStyle name="Millares 5 2 5 4 2" xfId="21473"/>
    <cellStyle name="Millares 5 2 5 5" xfId="21474"/>
    <cellStyle name="Millares 5 2 5 5 2" xfId="21475"/>
    <cellStyle name="Millares 5 2 5 6" xfId="21476"/>
    <cellStyle name="Millares 5 2 5 6 2" xfId="21477"/>
    <cellStyle name="Millares 5 2 5 7" xfId="21478"/>
    <cellStyle name="Millares 5 2 5 7 2" xfId="21479"/>
    <cellStyle name="Millares 5 2 5 8" xfId="21480"/>
    <cellStyle name="Millares 5 2 5 8 2" xfId="21481"/>
    <cellStyle name="Millares 5 2 5 9" xfId="21482"/>
    <cellStyle name="Millares 5 2 5 9 2" xfId="21483"/>
    <cellStyle name="Millares 5 2 6" xfId="21484"/>
    <cellStyle name="Millares 5 2 6 10" xfId="21485"/>
    <cellStyle name="Millares 5 2 6 10 2" xfId="21486"/>
    <cellStyle name="Millares 5 2 6 11" xfId="21487"/>
    <cellStyle name="Millares 5 2 6 2" xfId="21488"/>
    <cellStyle name="Millares 5 2 6 2 2" xfId="21489"/>
    <cellStyle name="Millares 5 2 6 3" xfId="21490"/>
    <cellStyle name="Millares 5 2 6 3 2" xfId="21491"/>
    <cellStyle name="Millares 5 2 6 4" xfId="21492"/>
    <cellStyle name="Millares 5 2 6 4 2" xfId="21493"/>
    <cellStyle name="Millares 5 2 6 5" xfId="21494"/>
    <cellStyle name="Millares 5 2 6 5 2" xfId="21495"/>
    <cellStyle name="Millares 5 2 6 6" xfId="21496"/>
    <cellStyle name="Millares 5 2 6 6 2" xfId="21497"/>
    <cellStyle name="Millares 5 2 6 7" xfId="21498"/>
    <cellStyle name="Millares 5 2 6 7 2" xfId="21499"/>
    <cellStyle name="Millares 5 2 6 8" xfId="21500"/>
    <cellStyle name="Millares 5 2 6 8 2" xfId="21501"/>
    <cellStyle name="Millares 5 2 6 9" xfId="21502"/>
    <cellStyle name="Millares 5 2 6 9 2" xfId="21503"/>
    <cellStyle name="Millares 5 2 7" xfId="21504"/>
    <cellStyle name="Millares 5 2 7 10" xfId="21505"/>
    <cellStyle name="Millares 5 2 7 10 2" xfId="21506"/>
    <cellStyle name="Millares 5 2 7 11" xfId="21507"/>
    <cellStyle name="Millares 5 2 7 2" xfId="21508"/>
    <cellStyle name="Millares 5 2 7 2 2" xfId="21509"/>
    <cellStyle name="Millares 5 2 7 3" xfId="21510"/>
    <cellStyle name="Millares 5 2 7 3 2" xfId="21511"/>
    <cellStyle name="Millares 5 2 7 4" xfId="21512"/>
    <cellStyle name="Millares 5 2 7 4 2" xfId="21513"/>
    <cellStyle name="Millares 5 2 7 5" xfId="21514"/>
    <cellStyle name="Millares 5 2 7 5 2" xfId="21515"/>
    <cellStyle name="Millares 5 2 7 6" xfId="21516"/>
    <cellStyle name="Millares 5 2 7 6 2" xfId="21517"/>
    <cellStyle name="Millares 5 2 7 7" xfId="21518"/>
    <cellStyle name="Millares 5 2 7 7 2" xfId="21519"/>
    <cellStyle name="Millares 5 2 7 8" xfId="21520"/>
    <cellStyle name="Millares 5 2 7 8 2" xfId="21521"/>
    <cellStyle name="Millares 5 2 7 9" xfId="21522"/>
    <cellStyle name="Millares 5 2 7 9 2" xfId="21523"/>
    <cellStyle name="Millares 5 2 8" xfId="21524"/>
    <cellStyle name="Millares 5 2 8 2" xfId="21525"/>
    <cellStyle name="Millares 5 2 9" xfId="21526"/>
    <cellStyle name="Millares 5 2 9 2" xfId="21527"/>
    <cellStyle name="Millares 5 20" xfId="21528"/>
    <cellStyle name="Millares 5 20 2" xfId="21529"/>
    <cellStyle name="Millares 5 21" xfId="21530"/>
    <cellStyle name="Millares 5 21 2" xfId="21531"/>
    <cellStyle name="Millares 5 22" xfId="21532"/>
    <cellStyle name="Millares 5 22 2" xfId="21533"/>
    <cellStyle name="Millares 5 23" xfId="21534"/>
    <cellStyle name="Millares 5 23 2" xfId="21535"/>
    <cellStyle name="Millares 5 24" xfId="21536"/>
    <cellStyle name="Millares 5 24 2" xfId="21537"/>
    <cellStyle name="Millares 5 25" xfId="21538"/>
    <cellStyle name="Millares 5 25 2" xfId="21539"/>
    <cellStyle name="Millares 5 26" xfId="21540"/>
    <cellStyle name="Millares 5 26 2" xfId="21541"/>
    <cellStyle name="Millares 5 27" xfId="21542"/>
    <cellStyle name="Millares 5 3" xfId="21543"/>
    <cellStyle name="Millares 5 3 10" xfId="21544"/>
    <cellStyle name="Millares 5 3 10 2" xfId="21545"/>
    <cellStyle name="Millares 5 3 11" xfId="21546"/>
    <cellStyle name="Millares 5 3 11 2" xfId="21547"/>
    <cellStyle name="Millares 5 3 12" xfId="21548"/>
    <cellStyle name="Millares 5 3 12 2" xfId="21549"/>
    <cellStyle name="Millares 5 3 13" xfId="21550"/>
    <cellStyle name="Millares 5 3 13 2" xfId="21551"/>
    <cellStyle name="Millares 5 3 14" xfId="21552"/>
    <cellStyle name="Millares 5 3 14 2" xfId="21553"/>
    <cellStyle name="Millares 5 3 15" xfId="21554"/>
    <cellStyle name="Millares 5 3 15 2" xfId="21555"/>
    <cellStyle name="Millares 5 3 16" xfId="21556"/>
    <cellStyle name="Millares 5 3 16 2" xfId="21557"/>
    <cellStyle name="Millares 5 3 17" xfId="21558"/>
    <cellStyle name="Millares 5 3 17 2" xfId="21559"/>
    <cellStyle name="Millares 5 3 18" xfId="21560"/>
    <cellStyle name="Millares 5 3 18 2" xfId="21561"/>
    <cellStyle name="Millares 5 3 19" xfId="21562"/>
    <cellStyle name="Millares 5 3 19 2" xfId="21563"/>
    <cellStyle name="Millares 5 3 2" xfId="21564"/>
    <cellStyle name="Millares 5 3 2 10" xfId="21565"/>
    <cellStyle name="Millares 5 3 2 10 2" xfId="21566"/>
    <cellStyle name="Millares 5 3 2 11" xfId="21567"/>
    <cellStyle name="Millares 5 3 2 11 2" xfId="21568"/>
    <cellStyle name="Millares 5 3 2 12" xfId="21569"/>
    <cellStyle name="Millares 5 3 2 12 2" xfId="21570"/>
    <cellStyle name="Millares 5 3 2 13" xfId="21571"/>
    <cellStyle name="Millares 5 3 2 13 2" xfId="21572"/>
    <cellStyle name="Millares 5 3 2 14" xfId="21573"/>
    <cellStyle name="Millares 5 3 2 14 2" xfId="21574"/>
    <cellStyle name="Millares 5 3 2 15" xfId="21575"/>
    <cellStyle name="Millares 5 3 2 15 2" xfId="21576"/>
    <cellStyle name="Millares 5 3 2 16" xfId="21577"/>
    <cellStyle name="Millares 5 3 2 16 2" xfId="21578"/>
    <cellStyle name="Millares 5 3 2 17" xfId="21579"/>
    <cellStyle name="Millares 5 3 2 17 2" xfId="21580"/>
    <cellStyle name="Millares 5 3 2 18" xfId="21581"/>
    <cellStyle name="Millares 5 3 2 18 2" xfId="21582"/>
    <cellStyle name="Millares 5 3 2 19" xfId="21583"/>
    <cellStyle name="Millares 5 3 2 19 2" xfId="21584"/>
    <cellStyle name="Millares 5 3 2 2" xfId="21585"/>
    <cellStyle name="Millares 5 3 2 2 10" xfId="21586"/>
    <cellStyle name="Millares 5 3 2 2 10 2" xfId="21587"/>
    <cellStyle name="Millares 5 3 2 2 11" xfId="21588"/>
    <cellStyle name="Millares 5 3 2 2 11 2" xfId="21589"/>
    <cellStyle name="Millares 5 3 2 2 12" xfId="21590"/>
    <cellStyle name="Millares 5 3 2 2 12 2" xfId="21591"/>
    <cellStyle name="Millares 5 3 2 2 13" xfId="21592"/>
    <cellStyle name="Millares 5 3 2 2 2" xfId="21593"/>
    <cellStyle name="Millares 5 3 2 2 2 10" xfId="21594"/>
    <cellStyle name="Millares 5 3 2 2 2 10 2" xfId="21595"/>
    <cellStyle name="Millares 5 3 2 2 2 11" xfId="21596"/>
    <cellStyle name="Millares 5 3 2 2 2 2" xfId="21597"/>
    <cellStyle name="Millares 5 3 2 2 2 2 2" xfId="21598"/>
    <cellStyle name="Millares 5 3 2 2 2 3" xfId="21599"/>
    <cellStyle name="Millares 5 3 2 2 2 3 2" xfId="21600"/>
    <cellStyle name="Millares 5 3 2 2 2 4" xfId="21601"/>
    <cellStyle name="Millares 5 3 2 2 2 4 2" xfId="21602"/>
    <cellStyle name="Millares 5 3 2 2 2 5" xfId="21603"/>
    <cellStyle name="Millares 5 3 2 2 2 5 2" xfId="21604"/>
    <cellStyle name="Millares 5 3 2 2 2 6" xfId="21605"/>
    <cellStyle name="Millares 5 3 2 2 2 6 2" xfId="21606"/>
    <cellStyle name="Millares 5 3 2 2 2 7" xfId="21607"/>
    <cellStyle name="Millares 5 3 2 2 2 7 2" xfId="21608"/>
    <cellStyle name="Millares 5 3 2 2 2 8" xfId="21609"/>
    <cellStyle name="Millares 5 3 2 2 2 8 2" xfId="21610"/>
    <cellStyle name="Millares 5 3 2 2 2 9" xfId="21611"/>
    <cellStyle name="Millares 5 3 2 2 2 9 2" xfId="21612"/>
    <cellStyle name="Millares 5 3 2 2 3" xfId="21613"/>
    <cellStyle name="Millares 5 3 2 2 3 10" xfId="21614"/>
    <cellStyle name="Millares 5 3 2 2 3 10 2" xfId="21615"/>
    <cellStyle name="Millares 5 3 2 2 3 11" xfId="21616"/>
    <cellStyle name="Millares 5 3 2 2 3 2" xfId="21617"/>
    <cellStyle name="Millares 5 3 2 2 3 2 2" xfId="21618"/>
    <cellStyle name="Millares 5 3 2 2 3 3" xfId="21619"/>
    <cellStyle name="Millares 5 3 2 2 3 3 2" xfId="21620"/>
    <cellStyle name="Millares 5 3 2 2 3 4" xfId="21621"/>
    <cellStyle name="Millares 5 3 2 2 3 4 2" xfId="21622"/>
    <cellStyle name="Millares 5 3 2 2 3 5" xfId="21623"/>
    <cellStyle name="Millares 5 3 2 2 3 5 2" xfId="21624"/>
    <cellStyle name="Millares 5 3 2 2 3 6" xfId="21625"/>
    <cellStyle name="Millares 5 3 2 2 3 6 2" xfId="21626"/>
    <cellStyle name="Millares 5 3 2 2 3 7" xfId="21627"/>
    <cellStyle name="Millares 5 3 2 2 3 7 2" xfId="21628"/>
    <cellStyle name="Millares 5 3 2 2 3 8" xfId="21629"/>
    <cellStyle name="Millares 5 3 2 2 3 8 2" xfId="21630"/>
    <cellStyle name="Millares 5 3 2 2 3 9" xfId="21631"/>
    <cellStyle name="Millares 5 3 2 2 3 9 2" xfId="21632"/>
    <cellStyle name="Millares 5 3 2 2 4" xfId="21633"/>
    <cellStyle name="Millares 5 3 2 2 4 2" xfId="21634"/>
    <cellStyle name="Millares 5 3 2 2 5" xfId="21635"/>
    <cellStyle name="Millares 5 3 2 2 5 2" xfId="21636"/>
    <cellStyle name="Millares 5 3 2 2 6" xfId="21637"/>
    <cellStyle name="Millares 5 3 2 2 6 2" xfId="21638"/>
    <cellStyle name="Millares 5 3 2 2 7" xfId="21639"/>
    <cellStyle name="Millares 5 3 2 2 7 2" xfId="21640"/>
    <cellStyle name="Millares 5 3 2 2 8" xfId="21641"/>
    <cellStyle name="Millares 5 3 2 2 8 2" xfId="21642"/>
    <cellStyle name="Millares 5 3 2 2 9" xfId="21643"/>
    <cellStyle name="Millares 5 3 2 2 9 2" xfId="21644"/>
    <cellStyle name="Millares 5 3 2 20" xfId="21645"/>
    <cellStyle name="Millares 5 3 2 20 2" xfId="21646"/>
    <cellStyle name="Millares 5 3 2 21" xfId="21647"/>
    <cellStyle name="Millares 5 3 2 21 2" xfId="21648"/>
    <cellStyle name="Millares 5 3 2 22" xfId="21649"/>
    <cellStyle name="Millares 5 3 2 22 2" xfId="21650"/>
    <cellStyle name="Millares 5 3 2 23" xfId="21651"/>
    <cellStyle name="Millares 5 3 2 3" xfId="21652"/>
    <cellStyle name="Millares 5 3 2 3 10" xfId="21653"/>
    <cellStyle name="Millares 5 3 2 3 10 2" xfId="21654"/>
    <cellStyle name="Millares 5 3 2 3 11" xfId="21655"/>
    <cellStyle name="Millares 5 3 2 3 2" xfId="21656"/>
    <cellStyle name="Millares 5 3 2 3 2 2" xfId="21657"/>
    <cellStyle name="Millares 5 3 2 3 3" xfId="21658"/>
    <cellStyle name="Millares 5 3 2 3 3 2" xfId="21659"/>
    <cellStyle name="Millares 5 3 2 3 4" xfId="21660"/>
    <cellStyle name="Millares 5 3 2 3 4 2" xfId="21661"/>
    <cellStyle name="Millares 5 3 2 3 5" xfId="21662"/>
    <cellStyle name="Millares 5 3 2 3 5 2" xfId="21663"/>
    <cellStyle name="Millares 5 3 2 3 6" xfId="21664"/>
    <cellStyle name="Millares 5 3 2 3 6 2" xfId="21665"/>
    <cellStyle name="Millares 5 3 2 3 7" xfId="21666"/>
    <cellStyle name="Millares 5 3 2 3 7 2" xfId="21667"/>
    <cellStyle name="Millares 5 3 2 3 8" xfId="21668"/>
    <cellStyle name="Millares 5 3 2 3 8 2" xfId="21669"/>
    <cellStyle name="Millares 5 3 2 3 9" xfId="21670"/>
    <cellStyle name="Millares 5 3 2 3 9 2" xfId="21671"/>
    <cellStyle name="Millares 5 3 2 4" xfId="21672"/>
    <cellStyle name="Millares 5 3 2 4 10" xfId="21673"/>
    <cellStyle name="Millares 5 3 2 4 10 2" xfId="21674"/>
    <cellStyle name="Millares 5 3 2 4 11" xfId="21675"/>
    <cellStyle name="Millares 5 3 2 4 2" xfId="21676"/>
    <cellStyle name="Millares 5 3 2 4 2 2" xfId="21677"/>
    <cellStyle name="Millares 5 3 2 4 3" xfId="21678"/>
    <cellStyle name="Millares 5 3 2 4 3 2" xfId="21679"/>
    <cellStyle name="Millares 5 3 2 4 4" xfId="21680"/>
    <cellStyle name="Millares 5 3 2 4 4 2" xfId="21681"/>
    <cellStyle name="Millares 5 3 2 4 5" xfId="21682"/>
    <cellStyle name="Millares 5 3 2 4 5 2" xfId="21683"/>
    <cellStyle name="Millares 5 3 2 4 6" xfId="21684"/>
    <cellStyle name="Millares 5 3 2 4 6 2" xfId="21685"/>
    <cellStyle name="Millares 5 3 2 4 7" xfId="21686"/>
    <cellStyle name="Millares 5 3 2 4 7 2" xfId="21687"/>
    <cellStyle name="Millares 5 3 2 4 8" xfId="21688"/>
    <cellStyle name="Millares 5 3 2 4 8 2" xfId="21689"/>
    <cellStyle name="Millares 5 3 2 4 9" xfId="21690"/>
    <cellStyle name="Millares 5 3 2 4 9 2" xfId="21691"/>
    <cellStyle name="Millares 5 3 2 5" xfId="21692"/>
    <cellStyle name="Millares 5 3 2 5 2" xfId="21693"/>
    <cellStyle name="Millares 5 3 2 6" xfId="21694"/>
    <cellStyle name="Millares 5 3 2 6 2" xfId="21695"/>
    <cellStyle name="Millares 5 3 2 7" xfId="21696"/>
    <cellStyle name="Millares 5 3 2 7 2" xfId="21697"/>
    <cellStyle name="Millares 5 3 2 8" xfId="21698"/>
    <cellStyle name="Millares 5 3 2 8 2" xfId="21699"/>
    <cellStyle name="Millares 5 3 2 9" xfId="21700"/>
    <cellStyle name="Millares 5 3 2 9 2" xfId="21701"/>
    <cellStyle name="Millares 5 3 20" xfId="21702"/>
    <cellStyle name="Millares 5 3 20 2" xfId="21703"/>
    <cellStyle name="Millares 5 3 21" xfId="21704"/>
    <cellStyle name="Millares 5 3 21 2" xfId="21705"/>
    <cellStyle name="Millares 5 3 22" xfId="21706"/>
    <cellStyle name="Millares 5 3 22 2" xfId="21707"/>
    <cellStyle name="Millares 5 3 23" xfId="21708"/>
    <cellStyle name="Millares 5 3 23 2" xfId="21709"/>
    <cellStyle name="Millares 5 3 24" xfId="21710"/>
    <cellStyle name="Millares 5 3 24 2" xfId="21711"/>
    <cellStyle name="Millares 5 3 25" xfId="21712"/>
    <cellStyle name="Millares 5 3 3" xfId="21713"/>
    <cellStyle name="Millares 5 3 3 10" xfId="21714"/>
    <cellStyle name="Millares 5 3 3 10 2" xfId="21715"/>
    <cellStyle name="Millares 5 3 3 11" xfId="21716"/>
    <cellStyle name="Millares 5 3 3 11 2" xfId="21717"/>
    <cellStyle name="Millares 5 3 3 12" xfId="21718"/>
    <cellStyle name="Millares 5 3 3 12 2" xfId="21719"/>
    <cellStyle name="Millares 5 3 3 13" xfId="21720"/>
    <cellStyle name="Millares 5 3 3 13 2" xfId="21721"/>
    <cellStyle name="Millares 5 3 3 14" xfId="21722"/>
    <cellStyle name="Millares 5 3 3 14 2" xfId="21723"/>
    <cellStyle name="Millares 5 3 3 15" xfId="21724"/>
    <cellStyle name="Millares 5 3 3 15 2" xfId="21725"/>
    <cellStyle name="Millares 5 3 3 16" xfId="21726"/>
    <cellStyle name="Millares 5 3 3 16 2" xfId="21727"/>
    <cellStyle name="Millares 5 3 3 17" xfId="21728"/>
    <cellStyle name="Millares 5 3 3 17 2" xfId="21729"/>
    <cellStyle name="Millares 5 3 3 18" xfId="21730"/>
    <cellStyle name="Millares 5 3 3 18 2" xfId="21731"/>
    <cellStyle name="Millares 5 3 3 19" xfId="21732"/>
    <cellStyle name="Millares 5 3 3 19 2" xfId="21733"/>
    <cellStyle name="Millares 5 3 3 2" xfId="21734"/>
    <cellStyle name="Millares 5 3 3 2 10" xfId="21735"/>
    <cellStyle name="Millares 5 3 3 2 10 2" xfId="21736"/>
    <cellStyle name="Millares 5 3 3 2 11" xfId="21737"/>
    <cellStyle name="Millares 5 3 3 2 11 2" xfId="21738"/>
    <cellStyle name="Millares 5 3 3 2 12" xfId="21739"/>
    <cellStyle name="Millares 5 3 3 2 12 2" xfId="21740"/>
    <cellStyle name="Millares 5 3 3 2 13" xfId="21741"/>
    <cellStyle name="Millares 5 3 3 2 2" xfId="21742"/>
    <cellStyle name="Millares 5 3 3 2 2 10" xfId="21743"/>
    <cellStyle name="Millares 5 3 3 2 2 10 2" xfId="21744"/>
    <cellStyle name="Millares 5 3 3 2 2 11" xfId="21745"/>
    <cellStyle name="Millares 5 3 3 2 2 2" xfId="21746"/>
    <cellStyle name="Millares 5 3 3 2 2 2 2" xfId="21747"/>
    <cellStyle name="Millares 5 3 3 2 2 3" xfId="21748"/>
    <cellStyle name="Millares 5 3 3 2 2 3 2" xfId="21749"/>
    <cellStyle name="Millares 5 3 3 2 2 4" xfId="21750"/>
    <cellStyle name="Millares 5 3 3 2 2 4 2" xfId="21751"/>
    <cellStyle name="Millares 5 3 3 2 2 5" xfId="21752"/>
    <cellStyle name="Millares 5 3 3 2 2 5 2" xfId="21753"/>
    <cellStyle name="Millares 5 3 3 2 2 6" xfId="21754"/>
    <cellStyle name="Millares 5 3 3 2 2 6 2" xfId="21755"/>
    <cellStyle name="Millares 5 3 3 2 2 7" xfId="21756"/>
    <cellStyle name="Millares 5 3 3 2 2 7 2" xfId="21757"/>
    <cellStyle name="Millares 5 3 3 2 2 8" xfId="21758"/>
    <cellStyle name="Millares 5 3 3 2 2 8 2" xfId="21759"/>
    <cellStyle name="Millares 5 3 3 2 2 9" xfId="21760"/>
    <cellStyle name="Millares 5 3 3 2 2 9 2" xfId="21761"/>
    <cellStyle name="Millares 5 3 3 2 3" xfId="21762"/>
    <cellStyle name="Millares 5 3 3 2 3 10" xfId="21763"/>
    <cellStyle name="Millares 5 3 3 2 3 10 2" xfId="21764"/>
    <cellStyle name="Millares 5 3 3 2 3 11" xfId="21765"/>
    <cellStyle name="Millares 5 3 3 2 3 2" xfId="21766"/>
    <cellStyle name="Millares 5 3 3 2 3 2 2" xfId="21767"/>
    <cellStyle name="Millares 5 3 3 2 3 3" xfId="21768"/>
    <cellStyle name="Millares 5 3 3 2 3 3 2" xfId="21769"/>
    <cellStyle name="Millares 5 3 3 2 3 4" xfId="21770"/>
    <cellStyle name="Millares 5 3 3 2 3 4 2" xfId="21771"/>
    <cellStyle name="Millares 5 3 3 2 3 5" xfId="21772"/>
    <cellStyle name="Millares 5 3 3 2 3 5 2" xfId="21773"/>
    <cellStyle name="Millares 5 3 3 2 3 6" xfId="21774"/>
    <cellStyle name="Millares 5 3 3 2 3 6 2" xfId="21775"/>
    <cellStyle name="Millares 5 3 3 2 3 7" xfId="21776"/>
    <cellStyle name="Millares 5 3 3 2 3 7 2" xfId="21777"/>
    <cellStyle name="Millares 5 3 3 2 3 8" xfId="21778"/>
    <cellStyle name="Millares 5 3 3 2 3 8 2" xfId="21779"/>
    <cellStyle name="Millares 5 3 3 2 3 9" xfId="21780"/>
    <cellStyle name="Millares 5 3 3 2 3 9 2" xfId="21781"/>
    <cellStyle name="Millares 5 3 3 2 4" xfId="21782"/>
    <cellStyle name="Millares 5 3 3 2 4 2" xfId="21783"/>
    <cellStyle name="Millares 5 3 3 2 5" xfId="21784"/>
    <cellStyle name="Millares 5 3 3 2 5 2" xfId="21785"/>
    <cellStyle name="Millares 5 3 3 2 6" xfId="21786"/>
    <cellStyle name="Millares 5 3 3 2 6 2" xfId="21787"/>
    <cellStyle name="Millares 5 3 3 2 7" xfId="21788"/>
    <cellStyle name="Millares 5 3 3 2 7 2" xfId="21789"/>
    <cellStyle name="Millares 5 3 3 2 8" xfId="21790"/>
    <cellStyle name="Millares 5 3 3 2 8 2" xfId="21791"/>
    <cellStyle name="Millares 5 3 3 2 9" xfId="21792"/>
    <cellStyle name="Millares 5 3 3 2 9 2" xfId="21793"/>
    <cellStyle name="Millares 5 3 3 20" xfId="21794"/>
    <cellStyle name="Millares 5 3 3 20 2" xfId="21795"/>
    <cellStyle name="Millares 5 3 3 21" xfId="21796"/>
    <cellStyle name="Millares 5 3 3 21 2" xfId="21797"/>
    <cellStyle name="Millares 5 3 3 22" xfId="21798"/>
    <cellStyle name="Millares 5 3 3 22 2" xfId="21799"/>
    <cellStyle name="Millares 5 3 3 23" xfId="21800"/>
    <cellStyle name="Millares 5 3 3 3" xfId="21801"/>
    <cellStyle name="Millares 5 3 3 3 10" xfId="21802"/>
    <cellStyle name="Millares 5 3 3 3 10 2" xfId="21803"/>
    <cellStyle name="Millares 5 3 3 3 11" xfId="21804"/>
    <cellStyle name="Millares 5 3 3 3 2" xfId="21805"/>
    <cellStyle name="Millares 5 3 3 3 2 2" xfId="21806"/>
    <cellStyle name="Millares 5 3 3 3 3" xfId="21807"/>
    <cellStyle name="Millares 5 3 3 3 3 2" xfId="21808"/>
    <cellStyle name="Millares 5 3 3 3 4" xfId="21809"/>
    <cellStyle name="Millares 5 3 3 3 4 2" xfId="21810"/>
    <cellStyle name="Millares 5 3 3 3 5" xfId="21811"/>
    <cellStyle name="Millares 5 3 3 3 5 2" xfId="21812"/>
    <cellStyle name="Millares 5 3 3 3 6" xfId="21813"/>
    <cellStyle name="Millares 5 3 3 3 6 2" xfId="21814"/>
    <cellStyle name="Millares 5 3 3 3 7" xfId="21815"/>
    <cellStyle name="Millares 5 3 3 3 7 2" xfId="21816"/>
    <cellStyle name="Millares 5 3 3 3 8" xfId="21817"/>
    <cellStyle name="Millares 5 3 3 3 8 2" xfId="21818"/>
    <cellStyle name="Millares 5 3 3 3 9" xfId="21819"/>
    <cellStyle name="Millares 5 3 3 3 9 2" xfId="21820"/>
    <cellStyle name="Millares 5 3 3 4" xfId="21821"/>
    <cellStyle name="Millares 5 3 3 4 10" xfId="21822"/>
    <cellStyle name="Millares 5 3 3 4 10 2" xfId="21823"/>
    <cellStyle name="Millares 5 3 3 4 11" xfId="21824"/>
    <cellStyle name="Millares 5 3 3 4 2" xfId="21825"/>
    <cellStyle name="Millares 5 3 3 4 2 2" xfId="21826"/>
    <cellStyle name="Millares 5 3 3 4 3" xfId="21827"/>
    <cellStyle name="Millares 5 3 3 4 3 2" xfId="21828"/>
    <cellStyle name="Millares 5 3 3 4 4" xfId="21829"/>
    <cellStyle name="Millares 5 3 3 4 4 2" xfId="21830"/>
    <cellStyle name="Millares 5 3 3 4 5" xfId="21831"/>
    <cellStyle name="Millares 5 3 3 4 5 2" xfId="21832"/>
    <cellStyle name="Millares 5 3 3 4 6" xfId="21833"/>
    <cellStyle name="Millares 5 3 3 4 6 2" xfId="21834"/>
    <cellStyle name="Millares 5 3 3 4 7" xfId="21835"/>
    <cellStyle name="Millares 5 3 3 4 7 2" xfId="21836"/>
    <cellStyle name="Millares 5 3 3 4 8" xfId="21837"/>
    <cellStyle name="Millares 5 3 3 4 8 2" xfId="21838"/>
    <cellStyle name="Millares 5 3 3 4 9" xfId="21839"/>
    <cellStyle name="Millares 5 3 3 4 9 2" xfId="21840"/>
    <cellStyle name="Millares 5 3 3 5" xfId="21841"/>
    <cellStyle name="Millares 5 3 3 5 2" xfId="21842"/>
    <cellStyle name="Millares 5 3 3 6" xfId="21843"/>
    <cellStyle name="Millares 5 3 3 6 2" xfId="21844"/>
    <cellStyle name="Millares 5 3 3 7" xfId="21845"/>
    <cellStyle name="Millares 5 3 3 7 2" xfId="21846"/>
    <cellStyle name="Millares 5 3 3 8" xfId="21847"/>
    <cellStyle name="Millares 5 3 3 8 2" xfId="21848"/>
    <cellStyle name="Millares 5 3 3 9" xfId="21849"/>
    <cellStyle name="Millares 5 3 3 9 2" xfId="21850"/>
    <cellStyle name="Millares 5 3 4" xfId="21851"/>
    <cellStyle name="Millares 5 3 4 10" xfId="21852"/>
    <cellStyle name="Millares 5 3 4 10 2" xfId="21853"/>
    <cellStyle name="Millares 5 3 4 11" xfId="21854"/>
    <cellStyle name="Millares 5 3 4 11 2" xfId="21855"/>
    <cellStyle name="Millares 5 3 4 12" xfId="21856"/>
    <cellStyle name="Millares 5 3 4 12 2" xfId="21857"/>
    <cellStyle name="Millares 5 3 4 13" xfId="21858"/>
    <cellStyle name="Millares 5 3 4 2" xfId="21859"/>
    <cellStyle name="Millares 5 3 4 2 10" xfId="21860"/>
    <cellStyle name="Millares 5 3 4 2 10 2" xfId="21861"/>
    <cellStyle name="Millares 5 3 4 2 11" xfId="21862"/>
    <cellStyle name="Millares 5 3 4 2 2" xfId="21863"/>
    <cellStyle name="Millares 5 3 4 2 2 2" xfId="21864"/>
    <cellStyle name="Millares 5 3 4 2 3" xfId="21865"/>
    <cellStyle name="Millares 5 3 4 2 3 2" xfId="21866"/>
    <cellStyle name="Millares 5 3 4 2 4" xfId="21867"/>
    <cellStyle name="Millares 5 3 4 2 4 2" xfId="21868"/>
    <cellStyle name="Millares 5 3 4 2 5" xfId="21869"/>
    <cellStyle name="Millares 5 3 4 2 5 2" xfId="21870"/>
    <cellStyle name="Millares 5 3 4 2 6" xfId="21871"/>
    <cellStyle name="Millares 5 3 4 2 6 2" xfId="21872"/>
    <cellStyle name="Millares 5 3 4 2 7" xfId="21873"/>
    <cellStyle name="Millares 5 3 4 2 7 2" xfId="21874"/>
    <cellStyle name="Millares 5 3 4 2 8" xfId="21875"/>
    <cellStyle name="Millares 5 3 4 2 8 2" xfId="21876"/>
    <cellStyle name="Millares 5 3 4 2 9" xfId="21877"/>
    <cellStyle name="Millares 5 3 4 2 9 2" xfId="21878"/>
    <cellStyle name="Millares 5 3 4 3" xfId="21879"/>
    <cellStyle name="Millares 5 3 4 3 10" xfId="21880"/>
    <cellStyle name="Millares 5 3 4 3 10 2" xfId="21881"/>
    <cellStyle name="Millares 5 3 4 3 11" xfId="21882"/>
    <cellStyle name="Millares 5 3 4 3 2" xfId="21883"/>
    <cellStyle name="Millares 5 3 4 3 2 2" xfId="21884"/>
    <cellStyle name="Millares 5 3 4 3 3" xfId="21885"/>
    <cellStyle name="Millares 5 3 4 3 3 2" xfId="21886"/>
    <cellStyle name="Millares 5 3 4 3 4" xfId="21887"/>
    <cellStyle name="Millares 5 3 4 3 4 2" xfId="21888"/>
    <cellStyle name="Millares 5 3 4 3 5" xfId="21889"/>
    <cellStyle name="Millares 5 3 4 3 5 2" xfId="21890"/>
    <cellStyle name="Millares 5 3 4 3 6" xfId="21891"/>
    <cellStyle name="Millares 5 3 4 3 6 2" xfId="21892"/>
    <cellStyle name="Millares 5 3 4 3 7" xfId="21893"/>
    <cellStyle name="Millares 5 3 4 3 7 2" xfId="21894"/>
    <cellStyle name="Millares 5 3 4 3 8" xfId="21895"/>
    <cellStyle name="Millares 5 3 4 3 8 2" xfId="21896"/>
    <cellStyle name="Millares 5 3 4 3 9" xfId="21897"/>
    <cellStyle name="Millares 5 3 4 3 9 2" xfId="21898"/>
    <cellStyle name="Millares 5 3 4 4" xfId="21899"/>
    <cellStyle name="Millares 5 3 4 4 2" xfId="21900"/>
    <cellStyle name="Millares 5 3 4 5" xfId="21901"/>
    <cellStyle name="Millares 5 3 4 5 2" xfId="21902"/>
    <cellStyle name="Millares 5 3 4 6" xfId="21903"/>
    <cellStyle name="Millares 5 3 4 6 2" xfId="21904"/>
    <cellStyle name="Millares 5 3 4 7" xfId="21905"/>
    <cellStyle name="Millares 5 3 4 7 2" xfId="21906"/>
    <cellStyle name="Millares 5 3 4 8" xfId="21907"/>
    <cellStyle name="Millares 5 3 4 8 2" xfId="21908"/>
    <cellStyle name="Millares 5 3 4 9" xfId="21909"/>
    <cellStyle name="Millares 5 3 4 9 2" xfId="21910"/>
    <cellStyle name="Millares 5 3 5" xfId="21911"/>
    <cellStyle name="Millares 5 3 5 10" xfId="21912"/>
    <cellStyle name="Millares 5 3 5 10 2" xfId="21913"/>
    <cellStyle name="Millares 5 3 5 11" xfId="21914"/>
    <cellStyle name="Millares 5 3 5 2" xfId="21915"/>
    <cellStyle name="Millares 5 3 5 2 2" xfId="21916"/>
    <cellStyle name="Millares 5 3 5 3" xfId="21917"/>
    <cellStyle name="Millares 5 3 5 3 2" xfId="21918"/>
    <cellStyle name="Millares 5 3 5 4" xfId="21919"/>
    <cellStyle name="Millares 5 3 5 4 2" xfId="21920"/>
    <cellStyle name="Millares 5 3 5 5" xfId="21921"/>
    <cellStyle name="Millares 5 3 5 5 2" xfId="21922"/>
    <cellStyle name="Millares 5 3 5 6" xfId="21923"/>
    <cellStyle name="Millares 5 3 5 6 2" xfId="21924"/>
    <cellStyle name="Millares 5 3 5 7" xfId="21925"/>
    <cellStyle name="Millares 5 3 5 7 2" xfId="21926"/>
    <cellStyle name="Millares 5 3 5 8" xfId="21927"/>
    <cellStyle name="Millares 5 3 5 8 2" xfId="21928"/>
    <cellStyle name="Millares 5 3 5 9" xfId="21929"/>
    <cellStyle name="Millares 5 3 5 9 2" xfId="21930"/>
    <cellStyle name="Millares 5 3 6" xfId="21931"/>
    <cellStyle name="Millares 5 3 6 10" xfId="21932"/>
    <cellStyle name="Millares 5 3 6 10 2" xfId="21933"/>
    <cellStyle name="Millares 5 3 6 11" xfId="21934"/>
    <cellStyle name="Millares 5 3 6 2" xfId="21935"/>
    <cellStyle name="Millares 5 3 6 2 2" xfId="21936"/>
    <cellStyle name="Millares 5 3 6 3" xfId="21937"/>
    <cellStyle name="Millares 5 3 6 3 2" xfId="21938"/>
    <cellStyle name="Millares 5 3 6 4" xfId="21939"/>
    <cellStyle name="Millares 5 3 6 4 2" xfId="21940"/>
    <cellStyle name="Millares 5 3 6 5" xfId="21941"/>
    <cellStyle name="Millares 5 3 6 5 2" xfId="21942"/>
    <cellStyle name="Millares 5 3 6 6" xfId="21943"/>
    <cellStyle name="Millares 5 3 6 6 2" xfId="21944"/>
    <cellStyle name="Millares 5 3 6 7" xfId="21945"/>
    <cellStyle name="Millares 5 3 6 7 2" xfId="21946"/>
    <cellStyle name="Millares 5 3 6 8" xfId="21947"/>
    <cellStyle name="Millares 5 3 6 8 2" xfId="21948"/>
    <cellStyle name="Millares 5 3 6 9" xfId="21949"/>
    <cellStyle name="Millares 5 3 6 9 2" xfId="21950"/>
    <cellStyle name="Millares 5 3 7" xfId="21951"/>
    <cellStyle name="Millares 5 3 7 2" xfId="21952"/>
    <cellStyle name="Millares 5 3 8" xfId="21953"/>
    <cellStyle name="Millares 5 3 8 2" xfId="21954"/>
    <cellStyle name="Millares 5 3 9" xfId="21955"/>
    <cellStyle name="Millares 5 3 9 2" xfId="21956"/>
    <cellStyle name="Millares 5 4" xfId="21957"/>
    <cellStyle name="Millares 5 4 10" xfId="21958"/>
    <cellStyle name="Millares 5 4 10 2" xfId="21959"/>
    <cellStyle name="Millares 5 4 11" xfId="21960"/>
    <cellStyle name="Millares 5 4 11 2" xfId="21961"/>
    <cellStyle name="Millares 5 4 12" xfId="21962"/>
    <cellStyle name="Millares 5 4 12 2" xfId="21963"/>
    <cellStyle name="Millares 5 4 13" xfId="21964"/>
    <cellStyle name="Millares 5 4 13 2" xfId="21965"/>
    <cellStyle name="Millares 5 4 14" xfId="21966"/>
    <cellStyle name="Millares 5 4 14 2" xfId="21967"/>
    <cellStyle name="Millares 5 4 15" xfId="21968"/>
    <cellStyle name="Millares 5 4 15 2" xfId="21969"/>
    <cellStyle name="Millares 5 4 16" xfId="21970"/>
    <cellStyle name="Millares 5 4 16 2" xfId="21971"/>
    <cellStyle name="Millares 5 4 17" xfId="21972"/>
    <cellStyle name="Millares 5 4 17 2" xfId="21973"/>
    <cellStyle name="Millares 5 4 18" xfId="21974"/>
    <cellStyle name="Millares 5 4 18 2" xfId="21975"/>
    <cellStyle name="Millares 5 4 19" xfId="21976"/>
    <cellStyle name="Millares 5 4 19 2" xfId="21977"/>
    <cellStyle name="Millares 5 4 2" xfId="21978"/>
    <cellStyle name="Millares 5 4 2 10" xfId="21979"/>
    <cellStyle name="Millares 5 4 2 10 2" xfId="21980"/>
    <cellStyle name="Millares 5 4 2 11" xfId="21981"/>
    <cellStyle name="Millares 5 4 2 11 2" xfId="21982"/>
    <cellStyle name="Millares 5 4 2 12" xfId="21983"/>
    <cellStyle name="Millares 5 4 2 12 2" xfId="21984"/>
    <cellStyle name="Millares 5 4 2 13" xfId="21985"/>
    <cellStyle name="Millares 5 4 2 2" xfId="21986"/>
    <cellStyle name="Millares 5 4 2 2 10" xfId="21987"/>
    <cellStyle name="Millares 5 4 2 2 10 2" xfId="21988"/>
    <cellStyle name="Millares 5 4 2 2 11" xfId="21989"/>
    <cellStyle name="Millares 5 4 2 2 2" xfId="21990"/>
    <cellStyle name="Millares 5 4 2 2 2 2" xfId="21991"/>
    <cellStyle name="Millares 5 4 2 2 3" xfId="21992"/>
    <cellStyle name="Millares 5 4 2 2 3 2" xfId="21993"/>
    <cellStyle name="Millares 5 4 2 2 4" xfId="21994"/>
    <cellStyle name="Millares 5 4 2 2 4 2" xfId="21995"/>
    <cellStyle name="Millares 5 4 2 2 5" xfId="21996"/>
    <cellStyle name="Millares 5 4 2 2 5 2" xfId="21997"/>
    <cellStyle name="Millares 5 4 2 2 6" xfId="21998"/>
    <cellStyle name="Millares 5 4 2 2 6 2" xfId="21999"/>
    <cellStyle name="Millares 5 4 2 2 7" xfId="22000"/>
    <cellStyle name="Millares 5 4 2 2 7 2" xfId="22001"/>
    <cellStyle name="Millares 5 4 2 2 8" xfId="22002"/>
    <cellStyle name="Millares 5 4 2 2 8 2" xfId="22003"/>
    <cellStyle name="Millares 5 4 2 2 9" xfId="22004"/>
    <cellStyle name="Millares 5 4 2 2 9 2" xfId="22005"/>
    <cellStyle name="Millares 5 4 2 3" xfId="22006"/>
    <cellStyle name="Millares 5 4 2 3 10" xfId="22007"/>
    <cellStyle name="Millares 5 4 2 3 10 2" xfId="22008"/>
    <cellStyle name="Millares 5 4 2 3 11" xfId="22009"/>
    <cellStyle name="Millares 5 4 2 3 2" xfId="22010"/>
    <cellStyle name="Millares 5 4 2 3 2 2" xfId="22011"/>
    <cellStyle name="Millares 5 4 2 3 3" xfId="22012"/>
    <cellStyle name="Millares 5 4 2 3 3 2" xfId="22013"/>
    <cellStyle name="Millares 5 4 2 3 4" xfId="22014"/>
    <cellStyle name="Millares 5 4 2 3 4 2" xfId="22015"/>
    <cellStyle name="Millares 5 4 2 3 5" xfId="22016"/>
    <cellStyle name="Millares 5 4 2 3 5 2" xfId="22017"/>
    <cellStyle name="Millares 5 4 2 3 6" xfId="22018"/>
    <cellStyle name="Millares 5 4 2 3 6 2" xfId="22019"/>
    <cellStyle name="Millares 5 4 2 3 7" xfId="22020"/>
    <cellStyle name="Millares 5 4 2 3 7 2" xfId="22021"/>
    <cellStyle name="Millares 5 4 2 3 8" xfId="22022"/>
    <cellStyle name="Millares 5 4 2 3 8 2" xfId="22023"/>
    <cellStyle name="Millares 5 4 2 3 9" xfId="22024"/>
    <cellStyle name="Millares 5 4 2 3 9 2" xfId="22025"/>
    <cellStyle name="Millares 5 4 2 4" xfId="22026"/>
    <cellStyle name="Millares 5 4 2 4 2" xfId="22027"/>
    <cellStyle name="Millares 5 4 2 5" xfId="22028"/>
    <cellStyle name="Millares 5 4 2 5 2" xfId="22029"/>
    <cellStyle name="Millares 5 4 2 6" xfId="22030"/>
    <cellStyle name="Millares 5 4 2 6 2" xfId="22031"/>
    <cellStyle name="Millares 5 4 2 7" xfId="22032"/>
    <cellStyle name="Millares 5 4 2 7 2" xfId="22033"/>
    <cellStyle name="Millares 5 4 2 8" xfId="22034"/>
    <cellStyle name="Millares 5 4 2 8 2" xfId="22035"/>
    <cellStyle name="Millares 5 4 2 9" xfId="22036"/>
    <cellStyle name="Millares 5 4 2 9 2" xfId="22037"/>
    <cellStyle name="Millares 5 4 20" xfId="22038"/>
    <cellStyle name="Millares 5 4 20 2" xfId="22039"/>
    <cellStyle name="Millares 5 4 21" xfId="22040"/>
    <cellStyle name="Millares 5 4 21 2" xfId="22041"/>
    <cellStyle name="Millares 5 4 22" xfId="22042"/>
    <cellStyle name="Millares 5 4 22 2" xfId="22043"/>
    <cellStyle name="Millares 5 4 23" xfId="22044"/>
    <cellStyle name="Millares 5 4 3" xfId="22045"/>
    <cellStyle name="Millares 5 4 3 10" xfId="22046"/>
    <cellStyle name="Millares 5 4 3 10 2" xfId="22047"/>
    <cellStyle name="Millares 5 4 3 11" xfId="22048"/>
    <cellStyle name="Millares 5 4 3 2" xfId="22049"/>
    <cellStyle name="Millares 5 4 3 2 2" xfId="22050"/>
    <cellStyle name="Millares 5 4 3 3" xfId="22051"/>
    <cellStyle name="Millares 5 4 3 3 2" xfId="22052"/>
    <cellStyle name="Millares 5 4 3 4" xfId="22053"/>
    <cellStyle name="Millares 5 4 3 4 2" xfId="22054"/>
    <cellStyle name="Millares 5 4 3 5" xfId="22055"/>
    <cellStyle name="Millares 5 4 3 5 2" xfId="22056"/>
    <cellStyle name="Millares 5 4 3 6" xfId="22057"/>
    <cellStyle name="Millares 5 4 3 6 2" xfId="22058"/>
    <cellStyle name="Millares 5 4 3 7" xfId="22059"/>
    <cellStyle name="Millares 5 4 3 7 2" xfId="22060"/>
    <cellStyle name="Millares 5 4 3 8" xfId="22061"/>
    <cellStyle name="Millares 5 4 3 8 2" xfId="22062"/>
    <cellStyle name="Millares 5 4 3 9" xfId="22063"/>
    <cellStyle name="Millares 5 4 3 9 2" xfId="22064"/>
    <cellStyle name="Millares 5 4 4" xfId="22065"/>
    <cellStyle name="Millares 5 4 4 10" xfId="22066"/>
    <cellStyle name="Millares 5 4 4 10 2" xfId="22067"/>
    <cellStyle name="Millares 5 4 4 11" xfId="22068"/>
    <cellStyle name="Millares 5 4 4 2" xfId="22069"/>
    <cellStyle name="Millares 5 4 4 2 2" xfId="22070"/>
    <cellStyle name="Millares 5 4 4 3" xfId="22071"/>
    <cellStyle name="Millares 5 4 4 3 2" xfId="22072"/>
    <cellStyle name="Millares 5 4 4 4" xfId="22073"/>
    <cellStyle name="Millares 5 4 4 4 2" xfId="22074"/>
    <cellStyle name="Millares 5 4 4 5" xfId="22075"/>
    <cellStyle name="Millares 5 4 4 5 2" xfId="22076"/>
    <cellStyle name="Millares 5 4 4 6" xfId="22077"/>
    <cellStyle name="Millares 5 4 4 6 2" xfId="22078"/>
    <cellStyle name="Millares 5 4 4 7" xfId="22079"/>
    <cellStyle name="Millares 5 4 4 7 2" xfId="22080"/>
    <cellStyle name="Millares 5 4 4 8" xfId="22081"/>
    <cellStyle name="Millares 5 4 4 8 2" xfId="22082"/>
    <cellStyle name="Millares 5 4 4 9" xfId="22083"/>
    <cellStyle name="Millares 5 4 4 9 2" xfId="22084"/>
    <cellStyle name="Millares 5 4 5" xfId="22085"/>
    <cellStyle name="Millares 5 4 5 2" xfId="22086"/>
    <cellStyle name="Millares 5 4 6" xfId="22087"/>
    <cellStyle name="Millares 5 4 6 2" xfId="22088"/>
    <cellStyle name="Millares 5 4 7" xfId="22089"/>
    <cellStyle name="Millares 5 4 7 2" xfId="22090"/>
    <cellStyle name="Millares 5 4 8" xfId="22091"/>
    <cellStyle name="Millares 5 4 8 2" xfId="22092"/>
    <cellStyle name="Millares 5 4 9" xfId="22093"/>
    <cellStyle name="Millares 5 4 9 2" xfId="22094"/>
    <cellStyle name="Millares 5 5" xfId="22095"/>
    <cellStyle name="Millares 5 5 10" xfId="22096"/>
    <cellStyle name="Millares 5 5 10 2" xfId="22097"/>
    <cellStyle name="Millares 5 5 11" xfId="22098"/>
    <cellStyle name="Millares 5 5 11 2" xfId="22099"/>
    <cellStyle name="Millares 5 5 12" xfId="22100"/>
    <cellStyle name="Millares 5 5 12 2" xfId="22101"/>
    <cellStyle name="Millares 5 5 13" xfId="22102"/>
    <cellStyle name="Millares 5 5 13 2" xfId="22103"/>
    <cellStyle name="Millares 5 5 14" xfId="22104"/>
    <cellStyle name="Millares 5 5 14 2" xfId="22105"/>
    <cellStyle name="Millares 5 5 15" xfId="22106"/>
    <cellStyle name="Millares 5 5 15 2" xfId="22107"/>
    <cellStyle name="Millares 5 5 16" xfId="22108"/>
    <cellStyle name="Millares 5 5 16 2" xfId="22109"/>
    <cellStyle name="Millares 5 5 17" xfId="22110"/>
    <cellStyle name="Millares 5 5 17 2" xfId="22111"/>
    <cellStyle name="Millares 5 5 18" xfId="22112"/>
    <cellStyle name="Millares 5 5 18 2" xfId="22113"/>
    <cellStyle name="Millares 5 5 19" xfId="22114"/>
    <cellStyle name="Millares 5 5 19 2" xfId="22115"/>
    <cellStyle name="Millares 5 5 2" xfId="22116"/>
    <cellStyle name="Millares 5 5 2 10" xfId="22117"/>
    <cellStyle name="Millares 5 5 2 10 2" xfId="22118"/>
    <cellStyle name="Millares 5 5 2 11" xfId="22119"/>
    <cellStyle name="Millares 5 5 2 11 2" xfId="22120"/>
    <cellStyle name="Millares 5 5 2 12" xfId="22121"/>
    <cellStyle name="Millares 5 5 2 12 2" xfId="22122"/>
    <cellStyle name="Millares 5 5 2 13" xfId="22123"/>
    <cellStyle name="Millares 5 5 2 2" xfId="22124"/>
    <cellStyle name="Millares 5 5 2 2 10" xfId="22125"/>
    <cellStyle name="Millares 5 5 2 2 10 2" xfId="22126"/>
    <cellStyle name="Millares 5 5 2 2 11" xfId="22127"/>
    <cellStyle name="Millares 5 5 2 2 2" xfId="22128"/>
    <cellStyle name="Millares 5 5 2 2 2 2" xfId="22129"/>
    <cellStyle name="Millares 5 5 2 2 3" xfId="22130"/>
    <cellStyle name="Millares 5 5 2 2 3 2" xfId="22131"/>
    <cellStyle name="Millares 5 5 2 2 4" xfId="22132"/>
    <cellStyle name="Millares 5 5 2 2 4 2" xfId="22133"/>
    <cellStyle name="Millares 5 5 2 2 5" xfId="22134"/>
    <cellStyle name="Millares 5 5 2 2 5 2" xfId="22135"/>
    <cellStyle name="Millares 5 5 2 2 6" xfId="22136"/>
    <cellStyle name="Millares 5 5 2 2 6 2" xfId="22137"/>
    <cellStyle name="Millares 5 5 2 2 7" xfId="22138"/>
    <cellStyle name="Millares 5 5 2 2 7 2" xfId="22139"/>
    <cellStyle name="Millares 5 5 2 2 8" xfId="22140"/>
    <cellStyle name="Millares 5 5 2 2 8 2" xfId="22141"/>
    <cellStyle name="Millares 5 5 2 2 9" xfId="22142"/>
    <cellStyle name="Millares 5 5 2 2 9 2" xfId="22143"/>
    <cellStyle name="Millares 5 5 2 3" xfId="22144"/>
    <cellStyle name="Millares 5 5 2 3 10" xfId="22145"/>
    <cellStyle name="Millares 5 5 2 3 10 2" xfId="22146"/>
    <cellStyle name="Millares 5 5 2 3 11" xfId="22147"/>
    <cellStyle name="Millares 5 5 2 3 2" xfId="22148"/>
    <cellStyle name="Millares 5 5 2 3 2 2" xfId="22149"/>
    <cellStyle name="Millares 5 5 2 3 3" xfId="22150"/>
    <cellStyle name="Millares 5 5 2 3 3 2" xfId="22151"/>
    <cellStyle name="Millares 5 5 2 3 4" xfId="22152"/>
    <cellStyle name="Millares 5 5 2 3 4 2" xfId="22153"/>
    <cellStyle name="Millares 5 5 2 3 5" xfId="22154"/>
    <cellStyle name="Millares 5 5 2 3 5 2" xfId="22155"/>
    <cellStyle name="Millares 5 5 2 3 6" xfId="22156"/>
    <cellStyle name="Millares 5 5 2 3 6 2" xfId="22157"/>
    <cellStyle name="Millares 5 5 2 3 7" xfId="22158"/>
    <cellStyle name="Millares 5 5 2 3 7 2" xfId="22159"/>
    <cellStyle name="Millares 5 5 2 3 8" xfId="22160"/>
    <cellStyle name="Millares 5 5 2 3 8 2" xfId="22161"/>
    <cellStyle name="Millares 5 5 2 3 9" xfId="22162"/>
    <cellStyle name="Millares 5 5 2 3 9 2" xfId="22163"/>
    <cellStyle name="Millares 5 5 2 4" xfId="22164"/>
    <cellStyle name="Millares 5 5 2 4 2" xfId="22165"/>
    <cellStyle name="Millares 5 5 2 5" xfId="22166"/>
    <cellStyle name="Millares 5 5 2 5 2" xfId="22167"/>
    <cellStyle name="Millares 5 5 2 6" xfId="22168"/>
    <cellStyle name="Millares 5 5 2 6 2" xfId="22169"/>
    <cellStyle name="Millares 5 5 2 7" xfId="22170"/>
    <cellStyle name="Millares 5 5 2 7 2" xfId="22171"/>
    <cellStyle name="Millares 5 5 2 8" xfId="22172"/>
    <cellStyle name="Millares 5 5 2 8 2" xfId="22173"/>
    <cellStyle name="Millares 5 5 2 9" xfId="22174"/>
    <cellStyle name="Millares 5 5 2 9 2" xfId="22175"/>
    <cellStyle name="Millares 5 5 20" xfId="22176"/>
    <cellStyle name="Millares 5 5 20 2" xfId="22177"/>
    <cellStyle name="Millares 5 5 21" xfId="22178"/>
    <cellStyle name="Millares 5 5 21 2" xfId="22179"/>
    <cellStyle name="Millares 5 5 22" xfId="22180"/>
    <cellStyle name="Millares 5 5 22 2" xfId="22181"/>
    <cellStyle name="Millares 5 5 23" xfId="22182"/>
    <cellStyle name="Millares 5 5 3" xfId="22183"/>
    <cellStyle name="Millares 5 5 3 10" xfId="22184"/>
    <cellStyle name="Millares 5 5 3 10 2" xfId="22185"/>
    <cellStyle name="Millares 5 5 3 11" xfId="22186"/>
    <cellStyle name="Millares 5 5 3 2" xfId="22187"/>
    <cellStyle name="Millares 5 5 3 2 2" xfId="22188"/>
    <cellStyle name="Millares 5 5 3 3" xfId="22189"/>
    <cellStyle name="Millares 5 5 3 3 2" xfId="22190"/>
    <cellStyle name="Millares 5 5 3 4" xfId="22191"/>
    <cellStyle name="Millares 5 5 3 4 2" xfId="22192"/>
    <cellStyle name="Millares 5 5 3 5" xfId="22193"/>
    <cellStyle name="Millares 5 5 3 5 2" xfId="22194"/>
    <cellStyle name="Millares 5 5 3 6" xfId="22195"/>
    <cellStyle name="Millares 5 5 3 6 2" xfId="22196"/>
    <cellStyle name="Millares 5 5 3 7" xfId="22197"/>
    <cellStyle name="Millares 5 5 3 7 2" xfId="22198"/>
    <cellStyle name="Millares 5 5 3 8" xfId="22199"/>
    <cellStyle name="Millares 5 5 3 8 2" xfId="22200"/>
    <cellStyle name="Millares 5 5 3 9" xfId="22201"/>
    <cellStyle name="Millares 5 5 3 9 2" xfId="22202"/>
    <cellStyle name="Millares 5 5 4" xfId="22203"/>
    <cellStyle name="Millares 5 5 4 10" xfId="22204"/>
    <cellStyle name="Millares 5 5 4 10 2" xfId="22205"/>
    <cellStyle name="Millares 5 5 4 11" xfId="22206"/>
    <cellStyle name="Millares 5 5 4 2" xfId="22207"/>
    <cellStyle name="Millares 5 5 4 2 2" xfId="22208"/>
    <cellStyle name="Millares 5 5 4 3" xfId="22209"/>
    <cellStyle name="Millares 5 5 4 3 2" xfId="22210"/>
    <cellStyle name="Millares 5 5 4 4" xfId="22211"/>
    <cellStyle name="Millares 5 5 4 4 2" xfId="22212"/>
    <cellStyle name="Millares 5 5 4 5" xfId="22213"/>
    <cellStyle name="Millares 5 5 4 5 2" xfId="22214"/>
    <cellStyle name="Millares 5 5 4 6" xfId="22215"/>
    <cellStyle name="Millares 5 5 4 6 2" xfId="22216"/>
    <cellStyle name="Millares 5 5 4 7" xfId="22217"/>
    <cellStyle name="Millares 5 5 4 7 2" xfId="22218"/>
    <cellStyle name="Millares 5 5 4 8" xfId="22219"/>
    <cellStyle name="Millares 5 5 4 8 2" xfId="22220"/>
    <cellStyle name="Millares 5 5 4 9" xfId="22221"/>
    <cellStyle name="Millares 5 5 4 9 2" xfId="22222"/>
    <cellStyle name="Millares 5 5 5" xfId="22223"/>
    <cellStyle name="Millares 5 5 5 2" xfId="22224"/>
    <cellStyle name="Millares 5 5 6" xfId="22225"/>
    <cellStyle name="Millares 5 5 6 2" xfId="22226"/>
    <cellStyle name="Millares 5 5 7" xfId="22227"/>
    <cellStyle name="Millares 5 5 7 2" xfId="22228"/>
    <cellStyle name="Millares 5 5 8" xfId="22229"/>
    <cellStyle name="Millares 5 5 8 2" xfId="22230"/>
    <cellStyle name="Millares 5 5 9" xfId="22231"/>
    <cellStyle name="Millares 5 5 9 2" xfId="22232"/>
    <cellStyle name="Millares 5 6" xfId="22233"/>
    <cellStyle name="Millares 5 6 10" xfId="22234"/>
    <cellStyle name="Millares 5 6 10 2" xfId="22235"/>
    <cellStyle name="Millares 5 6 11" xfId="22236"/>
    <cellStyle name="Millares 5 6 11 2" xfId="22237"/>
    <cellStyle name="Millares 5 6 12" xfId="22238"/>
    <cellStyle name="Millares 5 6 12 2" xfId="22239"/>
    <cellStyle name="Millares 5 6 13" xfId="22240"/>
    <cellStyle name="Millares 5 6 2" xfId="22241"/>
    <cellStyle name="Millares 5 6 2 10" xfId="22242"/>
    <cellStyle name="Millares 5 6 2 10 2" xfId="22243"/>
    <cellStyle name="Millares 5 6 2 11" xfId="22244"/>
    <cellStyle name="Millares 5 6 2 2" xfId="22245"/>
    <cellStyle name="Millares 5 6 2 2 2" xfId="22246"/>
    <cellStyle name="Millares 5 6 2 3" xfId="22247"/>
    <cellStyle name="Millares 5 6 2 3 2" xfId="22248"/>
    <cellStyle name="Millares 5 6 2 4" xfId="22249"/>
    <cellStyle name="Millares 5 6 2 4 2" xfId="22250"/>
    <cellStyle name="Millares 5 6 2 5" xfId="22251"/>
    <cellStyle name="Millares 5 6 2 5 2" xfId="22252"/>
    <cellStyle name="Millares 5 6 2 6" xfId="22253"/>
    <cellStyle name="Millares 5 6 2 6 2" xfId="22254"/>
    <cellStyle name="Millares 5 6 2 7" xfId="22255"/>
    <cellStyle name="Millares 5 6 2 7 2" xfId="22256"/>
    <cellStyle name="Millares 5 6 2 8" xfId="22257"/>
    <cellStyle name="Millares 5 6 2 8 2" xfId="22258"/>
    <cellStyle name="Millares 5 6 2 9" xfId="22259"/>
    <cellStyle name="Millares 5 6 2 9 2" xfId="22260"/>
    <cellStyle name="Millares 5 6 3" xfId="22261"/>
    <cellStyle name="Millares 5 6 3 10" xfId="22262"/>
    <cellStyle name="Millares 5 6 3 10 2" xfId="22263"/>
    <cellStyle name="Millares 5 6 3 11" xfId="22264"/>
    <cellStyle name="Millares 5 6 3 2" xfId="22265"/>
    <cellStyle name="Millares 5 6 3 2 2" xfId="22266"/>
    <cellStyle name="Millares 5 6 3 3" xfId="22267"/>
    <cellStyle name="Millares 5 6 3 3 2" xfId="22268"/>
    <cellStyle name="Millares 5 6 3 4" xfId="22269"/>
    <cellStyle name="Millares 5 6 3 4 2" xfId="22270"/>
    <cellStyle name="Millares 5 6 3 5" xfId="22271"/>
    <cellStyle name="Millares 5 6 3 5 2" xfId="22272"/>
    <cellStyle name="Millares 5 6 3 6" xfId="22273"/>
    <cellStyle name="Millares 5 6 3 6 2" xfId="22274"/>
    <cellStyle name="Millares 5 6 3 7" xfId="22275"/>
    <cellStyle name="Millares 5 6 3 7 2" xfId="22276"/>
    <cellStyle name="Millares 5 6 3 8" xfId="22277"/>
    <cellStyle name="Millares 5 6 3 8 2" xfId="22278"/>
    <cellStyle name="Millares 5 6 3 9" xfId="22279"/>
    <cellStyle name="Millares 5 6 3 9 2" xfId="22280"/>
    <cellStyle name="Millares 5 6 4" xfId="22281"/>
    <cellStyle name="Millares 5 6 4 2" xfId="22282"/>
    <cellStyle name="Millares 5 6 5" xfId="22283"/>
    <cellStyle name="Millares 5 6 5 2" xfId="22284"/>
    <cellStyle name="Millares 5 6 6" xfId="22285"/>
    <cellStyle name="Millares 5 6 6 2" xfId="22286"/>
    <cellStyle name="Millares 5 6 7" xfId="22287"/>
    <cellStyle name="Millares 5 6 7 2" xfId="22288"/>
    <cellStyle name="Millares 5 6 8" xfId="22289"/>
    <cellStyle name="Millares 5 6 8 2" xfId="22290"/>
    <cellStyle name="Millares 5 6 9" xfId="22291"/>
    <cellStyle name="Millares 5 6 9 2" xfId="22292"/>
    <cellStyle name="Millares 5 7" xfId="22293"/>
    <cellStyle name="Millares 5 7 10" xfId="22294"/>
    <cellStyle name="Millares 5 7 10 2" xfId="22295"/>
    <cellStyle name="Millares 5 7 11" xfId="22296"/>
    <cellStyle name="Millares 5 7 2" xfId="22297"/>
    <cellStyle name="Millares 5 7 2 2" xfId="22298"/>
    <cellStyle name="Millares 5 7 3" xfId="22299"/>
    <cellStyle name="Millares 5 7 3 2" xfId="22300"/>
    <cellStyle name="Millares 5 7 4" xfId="22301"/>
    <cellStyle name="Millares 5 7 4 2" xfId="22302"/>
    <cellStyle name="Millares 5 7 5" xfId="22303"/>
    <cellStyle name="Millares 5 7 5 2" xfId="22304"/>
    <cellStyle name="Millares 5 7 6" xfId="22305"/>
    <cellStyle name="Millares 5 7 6 2" xfId="22306"/>
    <cellStyle name="Millares 5 7 7" xfId="22307"/>
    <cellStyle name="Millares 5 7 7 2" xfId="22308"/>
    <cellStyle name="Millares 5 7 8" xfId="22309"/>
    <cellStyle name="Millares 5 7 8 2" xfId="22310"/>
    <cellStyle name="Millares 5 7 9" xfId="22311"/>
    <cellStyle name="Millares 5 7 9 2" xfId="22312"/>
    <cellStyle name="Millares 5 8" xfId="22313"/>
    <cellStyle name="Millares 5 8 10" xfId="22314"/>
    <cellStyle name="Millares 5 8 10 2" xfId="22315"/>
    <cellStyle name="Millares 5 8 11" xfId="22316"/>
    <cellStyle name="Millares 5 8 2" xfId="22317"/>
    <cellStyle name="Millares 5 8 2 2" xfId="22318"/>
    <cellStyle name="Millares 5 8 3" xfId="22319"/>
    <cellStyle name="Millares 5 8 3 2" xfId="22320"/>
    <cellStyle name="Millares 5 8 4" xfId="22321"/>
    <cellStyle name="Millares 5 8 4 2" xfId="22322"/>
    <cellStyle name="Millares 5 8 5" xfId="22323"/>
    <cellStyle name="Millares 5 8 5 2" xfId="22324"/>
    <cellStyle name="Millares 5 8 6" xfId="22325"/>
    <cellStyle name="Millares 5 8 6 2" xfId="22326"/>
    <cellStyle name="Millares 5 8 7" xfId="22327"/>
    <cellStyle name="Millares 5 8 7 2" xfId="22328"/>
    <cellStyle name="Millares 5 8 8" xfId="22329"/>
    <cellStyle name="Millares 5 8 8 2" xfId="22330"/>
    <cellStyle name="Millares 5 8 9" xfId="22331"/>
    <cellStyle name="Millares 5 8 9 2" xfId="22332"/>
    <cellStyle name="Millares 5 9" xfId="22333"/>
    <cellStyle name="Millares 5 9 2" xfId="22334"/>
    <cellStyle name="Millares 6" xfId="22335"/>
    <cellStyle name="Millares 6 10" xfId="22336"/>
    <cellStyle name="Millares 6 10 2" xfId="22337"/>
    <cellStyle name="Millares 6 11" xfId="22338"/>
    <cellStyle name="Millares 6 11 2" xfId="22339"/>
    <cellStyle name="Millares 6 12" xfId="22340"/>
    <cellStyle name="Millares 6 12 2" xfId="22341"/>
    <cellStyle name="Millares 6 13" xfId="22342"/>
    <cellStyle name="Millares 6 13 2" xfId="22343"/>
    <cellStyle name="Millares 6 14" xfId="22344"/>
    <cellStyle name="Millares 6 14 2" xfId="22345"/>
    <cellStyle name="Millares 6 15" xfId="22346"/>
    <cellStyle name="Millares 6 15 2" xfId="22347"/>
    <cellStyle name="Millares 6 16" xfId="22348"/>
    <cellStyle name="Millares 6 16 2" xfId="22349"/>
    <cellStyle name="Millares 6 17" xfId="22350"/>
    <cellStyle name="Millares 6 17 2" xfId="22351"/>
    <cellStyle name="Millares 6 18" xfId="22352"/>
    <cellStyle name="Millares 6 18 2" xfId="22353"/>
    <cellStyle name="Millares 6 19" xfId="22354"/>
    <cellStyle name="Millares 6 19 2" xfId="22355"/>
    <cellStyle name="Millares 6 2" xfId="22356"/>
    <cellStyle name="Millares 6 2 10" xfId="22357"/>
    <cellStyle name="Millares 6 2 10 2" xfId="22358"/>
    <cellStyle name="Millares 6 2 11" xfId="22359"/>
    <cellStyle name="Millares 6 2 11 2" xfId="22360"/>
    <cellStyle name="Millares 6 2 12" xfId="22361"/>
    <cellStyle name="Millares 6 2 12 2" xfId="22362"/>
    <cellStyle name="Millares 6 2 13" xfId="22363"/>
    <cellStyle name="Millares 6 2 13 2" xfId="22364"/>
    <cellStyle name="Millares 6 2 14" xfId="22365"/>
    <cellStyle name="Millares 6 2 14 2" xfId="22366"/>
    <cellStyle name="Millares 6 2 15" xfId="22367"/>
    <cellStyle name="Millares 6 2 15 2" xfId="22368"/>
    <cellStyle name="Millares 6 2 16" xfId="22369"/>
    <cellStyle name="Millares 6 2 16 2" xfId="22370"/>
    <cellStyle name="Millares 6 2 17" xfId="22371"/>
    <cellStyle name="Millares 6 2 17 2" xfId="22372"/>
    <cellStyle name="Millares 6 2 18" xfId="22373"/>
    <cellStyle name="Millares 6 2 18 2" xfId="22374"/>
    <cellStyle name="Millares 6 2 19" xfId="22375"/>
    <cellStyle name="Millares 6 2 19 2" xfId="22376"/>
    <cellStyle name="Millares 6 2 2" xfId="22377"/>
    <cellStyle name="Millares 6 2 2 10" xfId="22378"/>
    <cellStyle name="Millares 6 2 2 10 2" xfId="22379"/>
    <cellStyle name="Millares 6 2 2 11" xfId="22380"/>
    <cellStyle name="Millares 6 2 2 11 2" xfId="22381"/>
    <cellStyle name="Millares 6 2 2 12" xfId="22382"/>
    <cellStyle name="Millares 6 2 2 12 2" xfId="22383"/>
    <cellStyle name="Millares 6 2 2 13" xfId="22384"/>
    <cellStyle name="Millares 6 2 2 13 2" xfId="22385"/>
    <cellStyle name="Millares 6 2 2 14" xfId="22386"/>
    <cellStyle name="Millares 6 2 2 14 2" xfId="22387"/>
    <cellStyle name="Millares 6 2 2 15" xfId="22388"/>
    <cellStyle name="Millares 6 2 2 15 2" xfId="22389"/>
    <cellStyle name="Millares 6 2 2 16" xfId="22390"/>
    <cellStyle name="Millares 6 2 2 16 2" xfId="22391"/>
    <cellStyle name="Millares 6 2 2 17" xfId="22392"/>
    <cellStyle name="Millares 6 2 2 17 2" xfId="22393"/>
    <cellStyle name="Millares 6 2 2 18" xfId="22394"/>
    <cellStyle name="Millares 6 2 2 18 2" xfId="22395"/>
    <cellStyle name="Millares 6 2 2 19" xfId="22396"/>
    <cellStyle name="Millares 6 2 2 19 2" xfId="22397"/>
    <cellStyle name="Millares 6 2 2 2" xfId="22398"/>
    <cellStyle name="Millares 6 2 2 2 10" xfId="22399"/>
    <cellStyle name="Millares 6 2 2 2 10 2" xfId="22400"/>
    <cellStyle name="Millares 6 2 2 2 11" xfId="22401"/>
    <cellStyle name="Millares 6 2 2 2 11 2" xfId="22402"/>
    <cellStyle name="Millares 6 2 2 2 12" xfId="22403"/>
    <cellStyle name="Millares 6 2 2 2 12 2" xfId="22404"/>
    <cellStyle name="Millares 6 2 2 2 13" xfId="22405"/>
    <cellStyle name="Millares 6 2 2 2 13 2" xfId="22406"/>
    <cellStyle name="Millares 6 2 2 2 14" xfId="22407"/>
    <cellStyle name="Millares 6 2 2 2 14 2" xfId="22408"/>
    <cellStyle name="Millares 6 2 2 2 15" xfId="22409"/>
    <cellStyle name="Millares 6 2 2 2 15 2" xfId="22410"/>
    <cellStyle name="Millares 6 2 2 2 16" xfId="22411"/>
    <cellStyle name="Millares 6 2 2 2 16 2" xfId="22412"/>
    <cellStyle name="Millares 6 2 2 2 17" xfId="22413"/>
    <cellStyle name="Millares 6 2 2 2 17 2" xfId="22414"/>
    <cellStyle name="Millares 6 2 2 2 18" xfId="22415"/>
    <cellStyle name="Millares 6 2 2 2 18 2" xfId="22416"/>
    <cellStyle name="Millares 6 2 2 2 19" xfId="22417"/>
    <cellStyle name="Millares 6 2 2 2 19 2" xfId="22418"/>
    <cellStyle name="Millares 6 2 2 2 2" xfId="22419"/>
    <cellStyle name="Millares 6 2 2 2 2 10" xfId="22420"/>
    <cellStyle name="Millares 6 2 2 2 2 10 2" xfId="22421"/>
    <cellStyle name="Millares 6 2 2 2 2 11" xfId="22422"/>
    <cellStyle name="Millares 6 2 2 2 2 11 2" xfId="22423"/>
    <cellStyle name="Millares 6 2 2 2 2 12" xfId="22424"/>
    <cellStyle name="Millares 6 2 2 2 2 12 2" xfId="22425"/>
    <cellStyle name="Millares 6 2 2 2 2 13" xfId="22426"/>
    <cellStyle name="Millares 6 2 2 2 2 2" xfId="22427"/>
    <cellStyle name="Millares 6 2 2 2 2 2 10" xfId="22428"/>
    <cellStyle name="Millares 6 2 2 2 2 2 10 2" xfId="22429"/>
    <cellStyle name="Millares 6 2 2 2 2 2 11" xfId="22430"/>
    <cellStyle name="Millares 6 2 2 2 2 2 2" xfId="22431"/>
    <cellStyle name="Millares 6 2 2 2 2 2 2 2" xfId="22432"/>
    <cellStyle name="Millares 6 2 2 2 2 2 3" xfId="22433"/>
    <cellStyle name="Millares 6 2 2 2 2 2 3 2" xfId="22434"/>
    <cellStyle name="Millares 6 2 2 2 2 2 4" xfId="22435"/>
    <cellStyle name="Millares 6 2 2 2 2 2 4 2" xfId="22436"/>
    <cellStyle name="Millares 6 2 2 2 2 2 5" xfId="22437"/>
    <cellStyle name="Millares 6 2 2 2 2 2 5 2" xfId="22438"/>
    <cellStyle name="Millares 6 2 2 2 2 2 6" xfId="22439"/>
    <cellStyle name="Millares 6 2 2 2 2 2 6 2" xfId="22440"/>
    <cellStyle name="Millares 6 2 2 2 2 2 7" xfId="22441"/>
    <cellStyle name="Millares 6 2 2 2 2 2 7 2" xfId="22442"/>
    <cellStyle name="Millares 6 2 2 2 2 2 8" xfId="22443"/>
    <cellStyle name="Millares 6 2 2 2 2 2 8 2" xfId="22444"/>
    <cellStyle name="Millares 6 2 2 2 2 2 9" xfId="22445"/>
    <cellStyle name="Millares 6 2 2 2 2 2 9 2" xfId="22446"/>
    <cellStyle name="Millares 6 2 2 2 2 3" xfId="22447"/>
    <cellStyle name="Millares 6 2 2 2 2 3 10" xfId="22448"/>
    <cellStyle name="Millares 6 2 2 2 2 3 10 2" xfId="22449"/>
    <cellStyle name="Millares 6 2 2 2 2 3 11" xfId="22450"/>
    <cellStyle name="Millares 6 2 2 2 2 3 2" xfId="22451"/>
    <cellStyle name="Millares 6 2 2 2 2 3 2 2" xfId="22452"/>
    <cellStyle name="Millares 6 2 2 2 2 3 3" xfId="22453"/>
    <cellStyle name="Millares 6 2 2 2 2 3 3 2" xfId="22454"/>
    <cellStyle name="Millares 6 2 2 2 2 3 4" xfId="22455"/>
    <cellStyle name="Millares 6 2 2 2 2 3 4 2" xfId="22456"/>
    <cellStyle name="Millares 6 2 2 2 2 3 5" xfId="22457"/>
    <cellStyle name="Millares 6 2 2 2 2 3 5 2" xfId="22458"/>
    <cellStyle name="Millares 6 2 2 2 2 3 6" xfId="22459"/>
    <cellStyle name="Millares 6 2 2 2 2 3 6 2" xfId="22460"/>
    <cellStyle name="Millares 6 2 2 2 2 3 7" xfId="22461"/>
    <cellStyle name="Millares 6 2 2 2 2 3 7 2" xfId="22462"/>
    <cellStyle name="Millares 6 2 2 2 2 3 8" xfId="22463"/>
    <cellStyle name="Millares 6 2 2 2 2 3 8 2" xfId="22464"/>
    <cellStyle name="Millares 6 2 2 2 2 3 9" xfId="22465"/>
    <cellStyle name="Millares 6 2 2 2 2 3 9 2" xfId="22466"/>
    <cellStyle name="Millares 6 2 2 2 2 4" xfId="22467"/>
    <cellStyle name="Millares 6 2 2 2 2 4 2" xfId="22468"/>
    <cellStyle name="Millares 6 2 2 2 2 5" xfId="22469"/>
    <cellStyle name="Millares 6 2 2 2 2 5 2" xfId="22470"/>
    <cellStyle name="Millares 6 2 2 2 2 6" xfId="22471"/>
    <cellStyle name="Millares 6 2 2 2 2 6 2" xfId="22472"/>
    <cellStyle name="Millares 6 2 2 2 2 7" xfId="22473"/>
    <cellStyle name="Millares 6 2 2 2 2 7 2" xfId="22474"/>
    <cellStyle name="Millares 6 2 2 2 2 8" xfId="22475"/>
    <cellStyle name="Millares 6 2 2 2 2 8 2" xfId="22476"/>
    <cellStyle name="Millares 6 2 2 2 2 9" xfId="22477"/>
    <cellStyle name="Millares 6 2 2 2 2 9 2" xfId="22478"/>
    <cellStyle name="Millares 6 2 2 2 20" xfId="22479"/>
    <cellStyle name="Millares 6 2 2 2 20 2" xfId="22480"/>
    <cellStyle name="Millares 6 2 2 2 21" xfId="22481"/>
    <cellStyle name="Millares 6 2 2 2 21 2" xfId="22482"/>
    <cellStyle name="Millares 6 2 2 2 22" xfId="22483"/>
    <cellStyle name="Millares 6 2 2 2 22 2" xfId="22484"/>
    <cellStyle name="Millares 6 2 2 2 23" xfId="22485"/>
    <cellStyle name="Millares 6 2 2 2 3" xfId="22486"/>
    <cellStyle name="Millares 6 2 2 2 3 10" xfId="22487"/>
    <cellStyle name="Millares 6 2 2 2 3 10 2" xfId="22488"/>
    <cellStyle name="Millares 6 2 2 2 3 11" xfId="22489"/>
    <cellStyle name="Millares 6 2 2 2 3 2" xfId="22490"/>
    <cellStyle name="Millares 6 2 2 2 3 2 2" xfId="22491"/>
    <cellStyle name="Millares 6 2 2 2 3 3" xfId="22492"/>
    <cellStyle name="Millares 6 2 2 2 3 3 2" xfId="22493"/>
    <cellStyle name="Millares 6 2 2 2 3 4" xfId="22494"/>
    <cellStyle name="Millares 6 2 2 2 3 4 2" xfId="22495"/>
    <cellStyle name="Millares 6 2 2 2 3 5" xfId="22496"/>
    <cellStyle name="Millares 6 2 2 2 3 5 2" xfId="22497"/>
    <cellStyle name="Millares 6 2 2 2 3 6" xfId="22498"/>
    <cellStyle name="Millares 6 2 2 2 3 6 2" xfId="22499"/>
    <cellStyle name="Millares 6 2 2 2 3 7" xfId="22500"/>
    <cellStyle name="Millares 6 2 2 2 3 7 2" xfId="22501"/>
    <cellStyle name="Millares 6 2 2 2 3 8" xfId="22502"/>
    <cellStyle name="Millares 6 2 2 2 3 8 2" xfId="22503"/>
    <cellStyle name="Millares 6 2 2 2 3 9" xfId="22504"/>
    <cellStyle name="Millares 6 2 2 2 3 9 2" xfId="22505"/>
    <cellStyle name="Millares 6 2 2 2 4" xfId="22506"/>
    <cellStyle name="Millares 6 2 2 2 4 10" xfId="22507"/>
    <cellStyle name="Millares 6 2 2 2 4 10 2" xfId="22508"/>
    <cellStyle name="Millares 6 2 2 2 4 11" xfId="22509"/>
    <cellStyle name="Millares 6 2 2 2 4 2" xfId="22510"/>
    <cellStyle name="Millares 6 2 2 2 4 2 2" xfId="22511"/>
    <cellStyle name="Millares 6 2 2 2 4 3" xfId="22512"/>
    <cellStyle name="Millares 6 2 2 2 4 3 2" xfId="22513"/>
    <cellStyle name="Millares 6 2 2 2 4 4" xfId="22514"/>
    <cellStyle name="Millares 6 2 2 2 4 4 2" xfId="22515"/>
    <cellStyle name="Millares 6 2 2 2 4 5" xfId="22516"/>
    <cellStyle name="Millares 6 2 2 2 4 5 2" xfId="22517"/>
    <cellStyle name="Millares 6 2 2 2 4 6" xfId="22518"/>
    <cellStyle name="Millares 6 2 2 2 4 6 2" xfId="22519"/>
    <cellStyle name="Millares 6 2 2 2 4 7" xfId="22520"/>
    <cellStyle name="Millares 6 2 2 2 4 7 2" xfId="22521"/>
    <cellStyle name="Millares 6 2 2 2 4 8" xfId="22522"/>
    <cellStyle name="Millares 6 2 2 2 4 8 2" xfId="22523"/>
    <cellStyle name="Millares 6 2 2 2 4 9" xfId="22524"/>
    <cellStyle name="Millares 6 2 2 2 4 9 2" xfId="22525"/>
    <cellStyle name="Millares 6 2 2 2 5" xfId="22526"/>
    <cellStyle name="Millares 6 2 2 2 5 2" xfId="22527"/>
    <cellStyle name="Millares 6 2 2 2 6" xfId="22528"/>
    <cellStyle name="Millares 6 2 2 2 6 2" xfId="22529"/>
    <cellStyle name="Millares 6 2 2 2 7" xfId="22530"/>
    <cellStyle name="Millares 6 2 2 2 7 2" xfId="22531"/>
    <cellStyle name="Millares 6 2 2 2 8" xfId="22532"/>
    <cellStyle name="Millares 6 2 2 2 8 2" xfId="22533"/>
    <cellStyle name="Millares 6 2 2 2 9" xfId="22534"/>
    <cellStyle name="Millares 6 2 2 2 9 2" xfId="22535"/>
    <cellStyle name="Millares 6 2 2 20" xfId="22536"/>
    <cellStyle name="Millares 6 2 2 20 2" xfId="22537"/>
    <cellStyle name="Millares 6 2 2 21" xfId="22538"/>
    <cellStyle name="Millares 6 2 2 21 2" xfId="22539"/>
    <cellStyle name="Millares 6 2 2 22" xfId="22540"/>
    <cellStyle name="Millares 6 2 2 22 2" xfId="22541"/>
    <cellStyle name="Millares 6 2 2 23" xfId="22542"/>
    <cellStyle name="Millares 6 2 2 23 2" xfId="22543"/>
    <cellStyle name="Millares 6 2 2 24" xfId="22544"/>
    <cellStyle name="Millares 6 2 2 24 2" xfId="22545"/>
    <cellStyle name="Millares 6 2 2 25" xfId="22546"/>
    <cellStyle name="Millares 6 2 2 3" xfId="22547"/>
    <cellStyle name="Millares 6 2 2 3 10" xfId="22548"/>
    <cellStyle name="Millares 6 2 2 3 10 2" xfId="22549"/>
    <cellStyle name="Millares 6 2 2 3 11" xfId="22550"/>
    <cellStyle name="Millares 6 2 2 3 11 2" xfId="22551"/>
    <cellStyle name="Millares 6 2 2 3 12" xfId="22552"/>
    <cellStyle name="Millares 6 2 2 3 12 2" xfId="22553"/>
    <cellStyle name="Millares 6 2 2 3 13" xfId="22554"/>
    <cellStyle name="Millares 6 2 2 3 13 2" xfId="22555"/>
    <cellStyle name="Millares 6 2 2 3 14" xfId="22556"/>
    <cellStyle name="Millares 6 2 2 3 14 2" xfId="22557"/>
    <cellStyle name="Millares 6 2 2 3 15" xfId="22558"/>
    <cellStyle name="Millares 6 2 2 3 15 2" xfId="22559"/>
    <cellStyle name="Millares 6 2 2 3 16" xfId="22560"/>
    <cellStyle name="Millares 6 2 2 3 16 2" xfId="22561"/>
    <cellStyle name="Millares 6 2 2 3 17" xfId="22562"/>
    <cellStyle name="Millares 6 2 2 3 17 2" xfId="22563"/>
    <cellStyle name="Millares 6 2 2 3 18" xfId="22564"/>
    <cellStyle name="Millares 6 2 2 3 18 2" xfId="22565"/>
    <cellStyle name="Millares 6 2 2 3 19" xfId="22566"/>
    <cellStyle name="Millares 6 2 2 3 19 2" xfId="22567"/>
    <cellStyle name="Millares 6 2 2 3 2" xfId="22568"/>
    <cellStyle name="Millares 6 2 2 3 2 10" xfId="22569"/>
    <cellStyle name="Millares 6 2 2 3 2 10 2" xfId="22570"/>
    <cellStyle name="Millares 6 2 2 3 2 11" xfId="22571"/>
    <cellStyle name="Millares 6 2 2 3 2 11 2" xfId="22572"/>
    <cellStyle name="Millares 6 2 2 3 2 12" xfId="22573"/>
    <cellStyle name="Millares 6 2 2 3 2 12 2" xfId="22574"/>
    <cellStyle name="Millares 6 2 2 3 2 13" xfId="22575"/>
    <cellStyle name="Millares 6 2 2 3 2 2" xfId="22576"/>
    <cellStyle name="Millares 6 2 2 3 2 2 10" xfId="22577"/>
    <cellStyle name="Millares 6 2 2 3 2 2 10 2" xfId="22578"/>
    <cellStyle name="Millares 6 2 2 3 2 2 11" xfId="22579"/>
    <cellStyle name="Millares 6 2 2 3 2 2 2" xfId="22580"/>
    <cellStyle name="Millares 6 2 2 3 2 2 2 2" xfId="22581"/>
    <cellStyle name="Millares 6 2 2 3 2 2 3" xfId="22582"/>
    <cellStyle name="Millares 6 2 2 3 2 2 3 2" xfId="22583"/>
    <cellStyle name="Millares 6 2 2 3 2 2 4" xfId="22584"/>
    <cellStyle name="Millares 6 2 2 3 2 2 4 2" xfId="22585"/>
    <cellStyle name="Millares 6 2 2 3 2 2 5" xfId="22586"/>
    <cellStyle name="Millares 6 2 2 3 2 2 5 2" xfId="22587"/>
    <cellStyle name="Millares 6 2 2 3 2 2 6" xfId="22588"/>
    <cellStyle name="Millares 6 2 2 3 2 2 6 2" xfId="22589"/>
    <cellStyle name="Millares 6 2 2 3 2 2 7" xfId="22590"/>
    <cellStyle name="Millares 6 2 2 3 2 2 7 2" xfId="22591"/>
    <cellStyle name="Millares 6 2 2 3 2 2 8" xfId="22592"/>
    <cellStyle name="Millares 6 2 2 3 2 2 8 2" xfId="22593"/>
    <cellStyle name="Millares 6 2 2 3 2 2 9" xfId="22594"/>
    <cellStyle name="Millares 6 2 2 3 2 2 9 2" xfId="22595"/>
    <cellStyle name="Millares 6 2 2 3 2 3" xfId="22596"/>
    <cellStyle name="Millares 6 2 2 3 2 3 10" xfId="22597"/>
    <cellStyle name="Millares 6 2 2 3 2 3 10 2" xfId="22598"/>
    <cellStyle name="Millares 6 2 2 3 2 3 11" xfId="22599"/>
    <cellStyle name="Millares 6 2 2 3 2 3 2" xfId="22600"/>
    <cellStyle name="Millares 6 2 2 3 2 3 2 2" xfId="22601"/>
    <cellStyle name="Millares 6 2 2 3 2 3 3" xfId="22602"/>
    <cellStyle name="Millares 6 2 2 3 2 3 3 2" xfId="22603"/>
    <cellStyle name="Millares 6 2 2 3 2 3 4" xfId="22604"/>
    <cellStyle name="Millares 6 2 2 3 2 3 4 2" xfId="22605"/>
    <cellStyle name="Millares 6 2 2 3 2 3 5" xfId="22606"/>
    <cellStyle name="Millares 6 2 2 3 2 3 5 2" xfId="22607"/>
    <cellStyle name="Millares 6 2 2 3 2 3 6" xfId="22608"/>
    <cellStyle name="Millares 6 2 2 3 2 3 6 2" xfId="22609"/>
    <cellStyle name="Millares 6 2 2 3 2 3 7" xfId="22610"/>
    <cellStyle name="Millares 6 2 2 3 2 3 7 2" xfId="22611"/>
    <cellStyle name="Millares 6 2 2 3 2 3 8" xfId="22612"/>
    <cellStyle name="Millares 6 2 2 3 2 3 8 2" xfId="22613"/>
    <cellStyle name="Millares 6 2 2 3 2 3 9" xfId="22614"/>
    <cellStyle name="Millares 6 2 2 3 2 3 9 2" xfId="22615"/>
    <cellStyle name="Millares 6 2 2 3 2 4" xfId="22616"/>
    <cellStyle name="Millares 6 2 2 3 2 4 2" xfId="22617"/>
    <cellStyle name="Millares 6 2 2 3 2 5" xfId="22618"/>
    <cellStyle name="Millares 6 2 2 3 2 5 2" xfId="22619"/>
    <cellStyle name="Millares 6 2 2 3 2 6" xfId="22620"/>
    <cellStyle name="Millares 6 2 2 3 2 6 2" xfId="22621"/>
    <cellStyle name="Millares 6 2 2 3 2 7" xfId="22622"/>
    <cellStyle name="Millares 6 2 2 3 2 7 2" xfId="22623"/>
    <cellStyle name="Millares 6 2 2 3 2 8" xfId="22624"/>
    <cellStyle name="Millares 6 2 2 3 2 8 2" xfId="22625"/>
    <cellStyle name="Millares 6 2 2 3 2 9" xfId="22626"/>
    <cellStyle name="Millares 6 2 2 3 2 9 2" xfId="22627"/>
    <cellStyle name="Millares 6 2 2 3 20" xfId="22628"/>
    <cellStyle name="Millares 6 2 2 3 20 2" xfId="22629"/>
    <cellStyle name="Millares 6 2 2 3 21" xfId="22630"/>
    <cellStyle name="Millares 6 2 2 3 21 2" xfId="22631"/>
    <cellStyle name="Millares 6 2 2 3 22" xfId="22632"/>
    <cellStyle name="Millares 6 2 2 3 22 2" xfId="22633"/>
    <cellStyle name="Millares 6 2 2 3 23" xfId="22634"/>
    <cellStyle name="Millares 6 2 2 3 3" xfId="22635"/>
    <cellStyle name="Millares 6 2 2 3 3 10" xfId="22636"/>
    <cellStyle name="Millares 6 2 2 3 3 10 2" xfId="22637"/>
    <cellStyle name="Millares 6 2 2 3 3 11" xfId="22638"/>
    <cellStyle name="Millares 6 2 2 3 3 2" xfId="22639"/>
    <cellStyle name="Millares 6 2 2 3 3 2 2" xfId="22640"/>
    <cellStyle name="Millares 6 2 2 3 3 3" xfId="22641"/>
    <cellStyle name="Millares 6 2 2 3 3 3 2" xfId="22642"/>
    <cellStyle name="Millares 6 2 2 3 3 4" xfId="22643"/>
    <cellStyle name="Millares 6 2 2 3 3 4 2" xfId="22644"/>
    <cellStyle name="Millares 6 2 2 3 3 5" xfId="22645"/>
    <cellStyle name="Millares 6 2 2 3 3 5 2" xfId="22646"/>
    <cellStyle name="Millares 6 2 2 3 3 6" xfId="22647"/>
    <cellStyle name="Millares 6 2 2 3 3 6 2" xfId="22648"/>
    <cellStyle name="Millares 6 2 2 3 3 7" xfId="22649"/>
    <cellStyle name="Millares 6 2 2 3 3 7 2" xfId="22650"/>
    <cellStyle name="Millares 6 2 2 3 3 8" xfId="22651"/>
    <cellStyle name="Millares 6 2 2 3 3 8 2" xfId="22652"/>
    <cellStyle name="Millares 6 2 2 3 3 9" xfId="22653"/>
    <cellStyle name="Millares 6 2 2 3 3 9 2" xfId="22654"/>
    <cellStyle name="Millares 6 2 2 3 4" xfId="22655"/>
    <cellStyle name="Millares 6 2 2 3 4 10" xfId="22656"/>
    <cellStyle name="Millares 6 2 2 3 4 10 2" xfId="22657"/>
    <cellStyle name="Millares 6 2 2 3 4 11" xfId="22658"/>
    <cellStyle name="Millares 6 2 2 3 4 2" xfId="22659"/>
    <cellStyle name="Millares 6 2 2 3 4 2 2" xfId="22660"/>
    <cellStyle name="Millares 6 2 2 3 4 3" xfId="22661"/>
    <cellStyle name="Millares 6 2 2 3 4 3 2" xfId="22662"/>
    <cellStyle name="Millares 6 2 2 3 4 4" xfId="22663"/>
    <cellStyle name="Millares 6 2 2 3 4 4 2" xfId="22664"/>
    <cellStyle name="Millares 6 2 2 3 4 5" xfId="22665"/>
    <cellStyle name="Millares 6 2 2 3 4 5 2" xfId="22666"/>
    <cellStyle name="Millares 6 2 2 3 4 6" xfId="22667"/>
    <cellStyle name="Millares 6 2 2 3 4 6 2" xfId="22668"/>
    <cellStyle name="Millares 6 2 2 3 4 7" xfId="22669"/>
    <cellStyle name="Millares 6 2 2 3 4 7 2" xfId="22670"/>
    <cellStyle name="Millares 6 2 2 3 4 8" xfId="22671"/>
    <cellStyle name="Millares 6 2 2 3 4 8 2" xfId="22672"/>
    <cellStyle name="Millares 6 2 2 3 4 9" xfId="22673"/>
    <cellStyle name="Millares 6 2 2 3 4 9 2" xfId="22674"/>
    <cellStyle name="Millares 6 2 2 3 5" xfId="22675"/>
    <cellStyle name="Millares 6 2 2 3 5 2" xfId="22676"/>
    <cellStyle name="Millares 6 2 2 3 6" xfId="22677"/>
    <cellStyle name="Millares 6 2 2 3 6 2" xfId="22678"/>
    <cellStyle name="Millares 6 2 2 3 7" xfId="22679"/>
    <cellStyle name="Millares 6 2 2 3 7 2" xfId="22680"/>
    <cellStyle name="Millares 6 2 2 3 8" xfId="22681"/>
    <cellStyle name="Millares 6 2 2 3 8 2" xfId="22682"/>
    <cellStyle name="Millares 6 2 2 3 9" xfId="22683"/>
    <cellStyle name="Millares 6 2 2 3 9 2" xfId="22684"/>
    <cellStyle name="Millares 6 2 2 4" xfId="22685"/>
    <cellStyle name="Millares 6 2 2 4 10" xfId="22686"/>
    <cellStyle name="Millares 6 2 2 4 10 2" xfId="22687"/>
    <cellStyle name="Millares 6 2 2 4 11" xfId="22688"/>
    <cellStyle name="Millares 6 2 2 4 11 2" xfId="22689"/>
    <cellStyle name="Millares 6 2 2 4 12" xfId="22690"/>
    <cellStyle name="Millares 6 2 2 4 12 2" xfId="22691"/>
    <cellStyle name="Millares 6 2 2 4 13" xfId="22692"/>
    <cellStyle name="Millares 6 2 2 4 2" xfId="22693"/>
    <cellStyle name="Millares 6 2 2 4 2 10" xfId="22694"/>
    <cellStyle name="Millares 6 2 2 4 2 10 2" xfId="22695"/>
    <cellStyle name="Millares 6 2 2 4 2 11" xfId="22696"/>
    <cellStyle name="Millares 6 2 2 4 2 2" xfId="22697"/>
    <cellStyle name="Millares 6 2 2 4 2 2 2" xfId="22698"/>
    <cellStyle name="Millares 6 2 2 4 2 3" xfId="22699"/>
    <cellStyle name="Millares 6 2 2 4 2 3 2" xfId="22700"/>
    <cellStyle name="Millares 6 2 2 4 2 4" xfId="22701"/>
    <cellStyle name="Millares 6 2 2 4 2 4 2" xfId="22702"/>
    <cellStyle name="Millares 6 2 2 4 2 5" xfId="22703"/>
    <cellStyle name="Millares 6 2 2 4 2 5 2" xfId="22704"/>
    <cellStyle name="Millares 6 2 2 4 2 6" xfId="22705"/>
    <cellStyle name="Millares 6 2 2 4 2 6 2" xfId="22706"/>
    <cellStyle name="Millares 6 2 2 4 2 7" xfId="22707"/>
    <cellStyle name="Millares 6 2 2 4 2 7 2" xfId="22708"/>
    <cellStyle name="Millares 6 2 2 4 2 8" xfId="22709"/>
    <cellStyle name="Millares 6 2 2 4 2 8 2" xfId="22710"/>
    <cellStyle name="Millares 6 2 2 4 2 9" xfId="22711"/>
    <cellStyle name="Millares 6 2 2 4 2 9 2" xfId="22712"/>
    <cellStyle name="Millares 6 2 2 4 3" xfId="22713"/>
    <cellStyle name="Millares 6 2 2 4 3 10" xfId="22714"/>
    <cellStyle name="Millares 6 2 2 4 3 10 2" xfId="22715"/>
    <cellStyle name="Millares 6 2 2 4 3 11" xfId="22716"/>
    <cellStyle name="Millares 6 2 2 4 3 2" xfId="22717"/>
    <cellStyle name="Millares 6 2 2 4 3 2 2" xfId="22718"/>
    <cellStyle name="Millares 6 2 2 4 3 3" xfId="22719"/>
    <cellStyle name="Millares 6 2 2 4 3 3 2" xfId="22720"/>
    <cellStyle name="Millares 6 2 2 4 3 4" xfId="22721"/>
    <cellStyle name="Millares 6 2 2 4 3 4 2" xfId="22722"/>
    <cellStyle name="Millares 6 2 2 4 3 5" xfId="22723"/>
    <cellStyle name="Millares 6 2 2 4 3 5 2" xfId="22724"/>
    <cellStyle name="Millares 6 2 2 4 3 6" xfId="22725"/>
    <cellStyle name="Millares 6 2 2 4 3 6 2" xfId="22726"/>
    <cellStyle name="Millares 6 2 2 4 3 7" xfId="22727"/>
    <cellStyle name="Millares 6 2 2 4 3 7 2" xfId="22728"/>
    <cellStyle name="Millares 6 2 2 4 3 8" xfId="22729"/>
    <cellStyle name="Millares 6 2 2 4 3 8 2" xfId="22730"/>
    <cellStyle name="Millares 6 2 2 4 3 9" xfId="22731"/>
    <cellStyle name="Millares 6 2 2 4 3 9 2" xfId="22732"/>
    <cellStyle name="Millares 6 2 2 4 4" xfId="22733"/>
    <cellStyle name="Millares 6 2 2 4 4 2" xfId="22734"/>
    <cellStyle name="Millares 6 2 2 4 5" xfId="22735"/>
    <cellStyle name="Millares 6 2 2 4 5 2" xfId="22736"/>
    <cellStyle name="Millares 6 2 2 4 6" xfId="22737"/>
    <cellStyle name="Millares 6 2 2 4 6 2" xfId="22738"/>
    <cellStyle name="Millares 6 2 2 4 7" xfId="22739"/>
    <cellStyle name="Millares 6 2 2 4 7 2" xfId="22740"/>
    <cellStyle name="Millares 6 2 2 4 8" xfId="22741"/>
    <cellStyle name="Millares 6 2 2 4 8 2" xfId="22742"/>
    <cellStyle name="Millares 6 2 2 4 9" xfId="22743"/>
    <cellStyle name="Millares 6 2 2 4 9 2" xfId="22744"/>
    <cellStyle name="Millares 6 2 2 5" xfId="22745"/>
    <cellStyle name="Millares 6 2 2 5 10" xfId="22746"/>
    <cellStyle name="Millares 6 2 2 5 10 2" xfId="22747"/>
    <cellStyle name="Millares 6 2 2 5 11" xfId="22748"/>
    <cellStyle name="Millares 6 2 2 5 2" xfId="22749"/>
    <cellStyle name="Millares 6 2 2 5 2 2" xfId="22750"/>
    <cellStyle name="Millares 6 2 2 5 3" xfId="22751"/>
    <cellStyle name="Millares 6 2 2 5 3 2" xfId="22752"/>
    <cellStyle name="Millares 6 2 2 5 4" xfId="22753"/>
    <cellStyle name="Millares 6 2 2 5 4 2" xfId="22754"/>
    <cellStyle name="Millares 6 2 2 5 5" xfId="22755"/>
    <cellStyle name="Millares 6 2 2 5 5 2" xfId="22756"/>
    <cellStyle name="Millares 6 2 2 5 6" xfId="22757"/>
    <cellStyle name="Millares 6 2 2 5 6 2" xfId="22758"/>
    <cellStyle name="Millares 6 2 2 5 7" xfId="22759"/>
    <cellStyle name="Millares 6 2 2 5 7 2" xfId="22760"/>
    <cellStyle name="Millares 6 2 2 5 8" xfId="22761"/>
    <cellStyle name="Millares 6 2 2 5 8 2" xfId="22762"/>
    <cellStyle name="Millares 6 2 2 5 9" xfId="22763"/>
    <cellStyle name="Millares 6 2 2 5 9 2" xfId="22764"/>
    <cellStyle name="Millares 6 2 2 6" xfId="22765"/>
    <cellStyle name="Millares 6 2 2 6 10" xfId="22766"/>
    <cellStyle name="Millares 6 2 2 6 10 2" xfId="22767"/>
    <cellStyle name="Millares 6 2 2 6 11" xfId="22768"/>
    <cellStyle name="Millares 6 2 2 6 2" xfId="22769"/>
    <cellStyle name="Millares 6 2 2 6 2 2" xfId="22770"/>
    <cellStyle name="Millares 6 2 2 6 3" xfId="22771"/>
    <cellStyle name="Millares 6 2 2 6 3 2" xfId="22772"/>
    <cellStyle name="Millares 6 2 2 6 4" xfId="22773"/>
    <cellStyle name="Millares 6 2 2 6 4 2" xfId="22774"/>
    <cellStyle name="Millares 6 2 2 6 5" xfId="22775"/>
    <cellStyle name="Millares 6 2 2 6 5 2" xfId="22776"/>
    <cellStyle name="Millares 6 2 2 6 6" xfId="22777"/>
    <cellStyle name="Millares 6 2 2 6 6 2" xfId="22778"/>
    <cellStyle name="Millares 6 2 2 6 7" xfId="22779"/>
    <cellStyle name="Millares 6 2 2 6 7 2" xfId="22780"/>
    <cellStyle name="Millares 6 2 2 6 8" xfId="22781"/>
    <cellStyle name="Millares 6 2 2 6 8 2" xfId="22782"/>
    <cellStyle name="Millares 6 2 2 6 9" xfId="22783"/>
    <cellStyle name="Millares 6 2 2 6 9 2" xfId="22784"/>
    <cellStyle name="Millares 6 2 2 7" xfId="22785"/>
    <cellStyle name="Millares 6 2 2 7 2" xfId="22786"/>
    <cellStyle name="Millares 6 2 2 8" xfId="22787"/>
    <cellStyle name="Millares 6 2 2 8 2" xfId="22788"/>
    <cellStyle name="Millares 6 2 2 9" xfId="22789"/>
    <cellStyle name="Millares 6 2 2 9 2" xfId="22790"/>
    <cellStyle name="Millares 6 2 20" xfId="22791"/>
    <cellStyle name="Millares 6 2 20 2" xfId="22792"/>
    <cellStyle name="Millares 6 2 21" xfId="22793"/>
    <cellStyle name="Millares 6 2 21 2" xfId="22794"/>
    <cellStyle name="Millares 6 2 22" xfId="22795"/>
    <cellStyle name="Millares 6 2 22 2" xfId="22796"/>
    <cellStyle name="Millares 6 2 23" xfId="22797"/>
    <cellStyle name="Millares 6 2 23 2" xfId="22798"/>
    <cellStyle name="Millares 6 2 24" xfId="22799"/>
    <cellStyle name="Millares 6 2 24 2" xfId="22800"/>
    <cellStyle name="Millares 6 2 25" xfId="22801"/>
    <cellStyle name="Millares 6 2 25 2" xfId="22802"/>
    <cellStyle name="Millares 6 2 26" xfId="22803"/>
    <cellStyle name="Millares 6 2 3" xfId="22804"/>
    <cellStyle name="Millares 6 2 3 10" xfId="22805"/>
    <cellStyle name="Millares 6 2 3 10 2" xfId="22806"/>
    <cellStyle name="Millares 6 2 3 11" xfId="22807"/>
    <cellStyle name="Millares 6 2 3 11 2" xfId="22808"/>
    <cellStyle name="Millares 6 2 3 12" xfId="22809"/>
    <cellStyle name="Millares 6 2 3 12 2" xfId="22810"/>
    <cellStyle name="Millares 6 2 3 13" xfId="22811"/>
    <cellStyle name="Millares 6 2 3 13 2" xfId="22812"/>
    <cellStyle name="Millares 6 2 3 14" xfId="22813"/>
    <cellStyle name="Millares 6 2 3 14 2" xfId="22814"/>
    <cellStyle name="Millares 6 2 3 15" xfId="22815"/>
    <cellStyle name="Millares 6 2 3 15 2" xfId="22816"/>
    <cellStyle name="Millares 6 2 3 16" xfId="22817"/>
    <cellStyle name="Millares 6 2 3 16 2" xfId="22818"/>
    <cellStyle name="Millares 6 2 3 17" xfId="22819"/>
    <cellStyle name="Millares 6 2 3 17 2" xfId="22820"/>
    <cellStyle name="Millares 6 2 3 18" xfId="22821"/>
    <cellStyle name="Millares 6 2 3 18 2" xfId="22822"/>
    <cellStyle name="Millares 6 2 3 19" xfId="22823"/>
    <cellStyle name="Millares 6 2 3 19 2" xfId="22824"/>
    <cellStyle name="Millares 6 2 3 2" xfId="22825"/>
    <cellStyle name="Millares 6 2 3 2 10" xfId="22826"/>
    <cellStyle name="Millares 6 2 3 2 10 2" xfId="22827"/>
    <cellStyle name="Millares 6 2 3 2 11" xfId="22828"/>
    <cellStyle name="Millares 6 2 3 2 11 2" xfId="22829"/>
    <cellStyle name="Millares 6 2 3 2 12" xfId="22830"/>
    <cellStyle name="Millares 6 2 3 2 12 2" xfId="22831"/>
    <cellStyle name="Millares 6 2 3 2 13" xfId="22832"/>
    <cellStyle name="Millares 6 2 3 2 2" xfId="22833"/>
    <cellStyle name="Millares 6 2 3 2 2 10" xfId="22834"/>
    <cellStyle name="Millares 6 2 3 2 2 10 2" xfId="22835"/>
    <cellStyle name="Millares 6 2 3 2 2 11" xfId="22836"/>
    <cellStyle name="Millares 6 2 3 2 2 2" xfId="22837"/>
    <cellStyle name="Millares 6 2 3 2 2 2 2" xfId="22838"/>
    <cellStyle name="Millares 6 2 3 2 2 3" xfId="22839"/>
    <cellStyle name="Millares 6 2 3 2 2 3 2" xfId="22840"/>
    <cellStyle name="Millares 6 2 3 2 2 4" xfId="22841"/>
    <cellStyle name="Millares 6 2 3 2 2 4 2" xfId="22842"/>
    <cellStyle name="Millares 6 2 3 2 2 5" xfId="22843"/>
    <cellStyle name="Millares 6 2 3 2 2 5 2" xfId="22844"/>
    <cellStyle name="Millares 6 2 3 2 2 6" xfId="22845"/>
    <cellStyle name="Millares 6 2 3 2 2 6 2" xfId="22846"/>
    <cellStyle name="Millares 6 2 3 2 2 7" xfId="22847"/>
    <cellStyle name="Millares 6 2 3 2 2 7 2" xfId="22848"/>
    <cellStyle name="Millares 6 2 3 2 2 8" xfId="22849"/>
    <cellStyle name="Millares 6 2 3 2 2 8 2" xfId="22850"/>
    <cellStyle name="Millares 6 2 3 2 2 9" xfId="22851"/>
    <cellStyle name="Millares 6 2 3 2 2 9 2" xfId="22852"/>
    <cellStyle name="Millares 6 2 3 2 3" xfId="22853"/>
    <cellStyle name="Millares 6 2 3 2 3 10" xfId="22854"/>
    <cellStyle name="Millares 6 2 3 2 3 10 2" xfId="22855"/>
    <cellStyle name="Millares 6 2 3 2 3 11" xfId="22856"/>
    <cellStyle name="Millares 6 2 3 2 3 2" xfId="22857"/>
    <cellStyle name="Millares 6 2 3 2 3 2 2" xfId="22858"/>
    <cellStyle name="Millares 6 2 3 2 3 3" xfId="22859"/>
    <cellStyle name="Millares 6 2 3 2 3 3 2" xfId="22860"/>
    <cellStyle name="Millares 6 2 3 2 3 4" xfId="22861"/>
    <cellStyle name="Millares 6 2 3 2 3 4 2" xfId="22862"/>
    <cellStyle name="Millares 6 2 3 2 3 5" xfId="22863"/>
    <cellStyle name="Millares 6 2 3 2 3 5 2" xfId="22864"/>
    <cellStyle name="Millares 6 2 3 2 3 6" xfId="22865"/>
    <cellStyle name="Millares 6 2 3 2 3 6 2" xfId="22866"/>
    <cellStyle name="Millares 6 2 3 2 3 7" xfId="22867"/>
    <cellStyle name="Millares 6 2 3 2 3 7 2" xfId="22868"/>
    <cellStyle name="Millares 6 2 3 2 3 8" xfId="22869"/>
    <cellStyle name="Millares 6 2 3 2 3 8 2" xfId="22870"/>
    <cellStyle name="Millares 6 2 3 2 3 9" xfId="22871"/>
    <cellStyle name="Millares 6 2 3 2 3 9 2" xfId="22872"/>
    <cellStyle name="Millares 6 2 3 2 4" xfId="22873"/>
    <cellStyle name="Millares 6 2 3 2 4 2" xfId="22874"/>
    <cellStyle name="Millares 6 2 3 2 5" xfId="22875"/>
    <cellStyle name="Millares 6 2 3 2 5 2" xfId="22876"/>
    <cellStyle name="Millares 6 2 3 2 6" xfId="22877"/>
    <cellStyle name="Millares 6 2 3 2 6 2" xfId="22878"/>
    <cellStyle name="Millares 6 2 3 2 7" xfId="22879"/>
    <cellStyle name="Millares 6 2 3 2 7 2" xfId="22880"/>
    <cellStyle name="Millares 6 2 3 2 8" xfId="22881"/>
    <cellStyle name="Millares 6 2 3 2 8 2" xfId="22882"/>
    <cellStyle name="Millares 6 2 3 2 9" xfId="22883"/>
    <cellStyle name="Millares 6 2 3 2 9 2" xfId="22884"/>
    <cellStyle name="Millares 6 2 3 20" xfId="22885"/>
    <cellStyle name="Millares 6 2 3 20 2" xfId="22886"/>
    <cellStyle name="Millares 6 2 3 21" xfId="22887"/>
    <cellStyle name="Millares 6 2 3 21 2" xfId="22888"/>
    <cellStyle name="Millares 6 2 3 22" xfId="22889"/>
    <cellStyle name="Millares 6 2 3 22 2" xfId="22890"/>
    <cellStyle name="Millares 6 2 3 23" xfId="22891"/>
    <cellStyle name="Millares 6 2 3 3" xfId="22892"/>
    <cellStyle name="Millares 6 2 3 3 10" xfId="22893"/>
    <cellStyle name="Millares 6 2 3 3 10 2" xfId="22894"/>
    <cellStyle name="Millares 6 2 3 3 11" xfId="22895"/>
    <cellStyle name="Millares 6 2 3 3 2" xfId="22896"/>
    <cellStyle name="Millares 6 2 3 3 2 2" xfId="22897"/>
    <cellStyle name="Millares 6 2 3 3 3" xfId="22898"/>
    <cellStyle name="Millares 6 2 3 3 3 2" xfId="22899"/>
    <cellStyle name="Millares 6 2 3 3 4" xfId="22900"/>
    <cellStyle name="Millares 6 2 3 3 4 2" xfId="22901"/>
    <cellStyle name="Millares 6 2 3 3 5" xfId="22902"/>
    <cellStyle name="Millares 6 2 3 3 5 2" xfId="22903"/>
    <cellStyle name="Millares 6 2 3 3 6" xfId="22904"/>
    <cellStyle name="Millares 6 2 3 3 6 2" xfId="22905"/>
    <cellStyle name="Millares 6 2 3 3 7" xfId="22906"/>
    <cellStyle name="Millares 6 2 3 3 7 2" xfId="22907"/>
    <cellStyle name="Millares 6 2 3 3 8" xfId="22908"/>
    <cellStyle name="Millares 6 2 3 3 8 2" xfId="22909"/>
    <cellStyle name="Millares 6 2 3 3 9" xfId="22910"/>
    <cellStyle name="Millares 6 2 3 3 9 2" xfId="22911"/>
    <cellStyle name="Millares 6 2 3 4" xfId="22912"/>
    <cellStyle name="Millares 6 2 3 4 10" xfId="22913"/>
    <cellStyle name="Millares 6 2 3 4 10 2" xfId="22914"/>
    <cellStyle name="Millares 6 2 3 4 11" xfId="22915"/>
    <cellStyle name="Millares 6 2 3 4 2" xfId="22916"/>
    <cellStyle name="Millares 6 2 3 4 2 2" xfId="22917"/>
    <cellStyle name="Millares 6 2 3 4 3" xfId="22918"/>
    <cellStyle name="Millares 6 2 3 4 3 2" xfId="22919"/>
    <cellStyle name="Millares 6 2 3 4 4" xfId="22920"/>
    <cellStyle name="Millares 6 2 3 4 4 2" xfId="22921"/>
    <cellStyle name="Millares 6 2 3 4 5" xfId="22922"/>
    <cellStyle name="Millares 6 2 3 4 5 2" xfId="22923"/>
    <cellStyle name="Millares 6 2 3 4 6" xfId="22924"/>
    <cellStyle name="Millares 6 2 3 4 6 2" xfId="22925"/>
    <cellStyle name="Millares 6 2 3 4 7" xfId="22926"/>
    <cellStyle name="Millares 6 2 3 4 7 2" xfId="22927"/>
    <cellStyle name="Millares 6 2 3 4 8" xfId="22928"/>
    <cellStyle name="Millares 6 2 3 4 8 2" xfId="22929"/>
    <cellStyle name="Millares 6 2 3 4 9" xfId="22930"/>
    <cellStyle name="Millares 6 2 3 4 9 2" xfId="22931"/>
    <cellStyle name="Millares 6 2 3 5" xfId="22932"/>
    <cellStyle name="Millares 6 2 3 5 2" xfId="22933"/>
    <cellStyle name="Millares 6 2 3 6" xfId="22934"/>
    <cellStyle name="Millares 6 2 3 6 2" xfId="22935"/>
    <cellStyle name="Millares 6 2 3 7" xfId="22936"/>
    <cellStyle name="Millares 6 2 3 7 2" xfId="22937"/>
    <cellStyle name="Millares 6 2 3 8" xfId="22938"/>
    <cellStyle name="Millares 6 2 3 8 2" xfId="22939"/>
    <cellStyle name="Millares 6 2 3 9" xfId="22940"/>
    <cellStyle name="Millares 6 2 3 9 2" xfId="22941"/>
    <cellStyle name="Millares 6 2 4" xfId="22942"/>
    <cellStyle name="Millares 6 2 4 10" xfId="22943"/>
    <cellStyle name="Millares 6 2 4 10 2" xfId="22944"/>
    <cellStyle name="Millares 6 2 4 11" xfId="22945"/>
    <cellStyle name="Millares 6 2 4 11 2" xfId="22946"/>
    <cellStyle name="Millares 6 2 4 12" xfId="22947"/>
    <cellStyle name="Millares 6 2 4 12 2" xfId="22948"/>
    <cellStyle name="Millares 6 2 4 13" xfId="22949"/>
    <cellStyle name="Millares 6 2 4 13 2" xfId="22950"/>
    <cellStyle name="Millares 6 2 4 14" xfId="22951"/>
    <cellStyle name="Millares 6 2 4 14 2" xfId="22952"/>
    <cellStyle name="Millares 6 2 4 15" xfId="22953"/>
    <cellStyle name="Millares 6 2 4 15 2" xfId="22954"/>
    <cellStyle name="Millares 6 2 4 16" xfId="22955"/>
    <cellStyle name="Millares 6 2 4 16 2" xfId="22956"/>
    <cellStyle name="Millares 6 2 4 17" xfId="22957"/>
    <cellStyle name="Millares 6 2 4 17 2" xfId="22958"/>
    <cellStyle name="Millares 6 2 4 18" xfId="22959"/>
    <cellStyle name="Millares 6 2 4 18 2" xfId="22960"/>
    <cellStyle name="Millares 6 2 4 19" xfId="22961"/>
    <cellStyle name="Millares 6 2 4 19 2" xfId="22962"/>
    <cellStyle name="Millares 6 2 4 2" xfId="22963"/>
    <cellStyle name="Millares 6 2 4 2 10" xfId="22964"/>
    <cellStyle name="Millares 6 2 4 2 10 2" xfId="22965"/>
    <cellStyle name="Millares 6 2 4 2 11" xfId="22966"/>
    <cellStyle name="Millares 6 2 4 2 11 2" xfId="22967"/>
    <cellStyle name="Millares 6 2 4 2 12" xfId="22968"/>
    <cellStyle name="Millares 6 2 4 2 12 2" xfId="22969"/>
    <cellStyle name="Millares 6 2 4 2 13" xfId="22970"/>
    <cellStyle name="Millares 6 2 4 2 2" xfId="22971"/>
    <cellStyle name="Millares 6 2 4 2 2 10" xfId="22972"/>
    <cellStyle name="Millares 6 2 4 2 2 10 2" xfId="22973"/>
    <cellStyle name="Millares 6 2 4 2 2 11" xfId="22974"/>
    <cellStyle name="Millares 6 2 4 2 2 2" xfId="22975"/>
    <cellStyle name="Millares 6 2 4 2 2 2 2" xfId="22976"/>
    <cellStyle name="Millares 6 2 4 2 2 3" xfId="22977"/>
    <cellStyle name="Millares 6 2 4 2 2 3 2" xfId="22978"/>
    <cellStyle name="Millares 6 2 4 2 2 4" xfId="22979"/>
    <cellStyle name="Millares 6 2 4 2 2 4 2" xfId="22980"/>
    <cellStyle name="Millares 6 2 4 2 2 5" xfId="22981"/>
    <cellStyle name="Millares 6 2 4 2 2 5 2" xfId="22982"/>
    <cellStyle name="Millares 6 2 4 2 2 6" xfId="22983"/>
    <cellStyle name="Millares 6 2 4 2 2 6 2" xfId="22984"/>
    <cellStyle name="Millares 6 2 4 2 2 7" xfId="22985"/>
    <cellStyle name="Millares 6 2 4 2 2 7 2" xfId="22986"/>
    <cellStyle name="Millares 6 2 4 2 2 8" xfId="22987"/>
    <cellStyle name="Millares 6 2 4 2 2 8 2" xfId="22988"/>
    <cellStyle name="Millares 6 2 4 2 2 9" xfId="22989"/>
    <cellStyle name="Millares 6 2 4 2 2 9 2" xfId="22990"/>
    <cellStyle name="Millares 6 2 4 2 3" xfId="22991"/>
    <cellStyle name="Millares 6 2 4 2 3 10" xfId="22992"/>
    <cellStyle name="Millares 6 2 4 2 3 10 2" xfId="22993"/>
    <cellStyle name="Millares 6 2 4 2 3 11" xfId="22994"/>
    <cellStyle name="Millares 6 2 4 2 3 2" xfId="22995"/>
    <cellStyle name="Millares 6 2 4 2 3 2 2" xfId="22996"/>
    <cellStyle name="Millares 6 2 4 2 3 3" xfId="22997"/>
    <cellStyle name="Millares 6 2 4 2 3 3 2" xfId="22998"/>
    <cellStyle name="Millares 6 2 4 2 3 4" xfId="22999"/>
    <cellStyle name="Millares 6 2 4 2 3 4 2" xfId="23000"/>
    <cellStyle name="Millares 6 2 4 2 3 5" xfId="23001"/>
    <cellStyle name="Millares 6 2 4 2 3 5 2" xfId="23002"/>
    <cellStyle name="Millares 6 2 4 2 3 6" xfId="23003"/>
    <cellStyle name="Millares 6 2 4 2 3 6 2" xfId="23004"/>
    <cellStyle name="Millares 6 2 4 2 3 7" xfId="23005"/>
    <cellStyle name="Millares 6 2 4 2 3 7 2" xfId="23006"/>
    <cellStyle name="Millares 6 2 4 2 3 8" xfId="23007"/>
    <cellStyle name="Millares 6 2 4 2 3 8 2" xfId="23008"/>
    <cellStyle name="Millares 6 2 4 2 3 9" xfId="23009"/>
    <cellStyle name="Millares 6 2 4 2 3 9 2" xfId="23010"/>
    <cellStyle name="Millares 6 2 4 2 4" xfId="23011"/>
    <cellStyle name="Millares 6 2 4 2 4 2" xfId="23012"/>
    <cellStyle name="Millares 6 2 4 2 5" xfId="23013"/>
    <cellStyle name="Millares 6 2 4 2 5 2" xfId="23014"/>
    <cellStyle name="Millares 6 2 4 2 6" xfId="23015"/>
    <cellStyle name="Millares 6 2 4 2 6 2" xfId="23016"/>
    <cellStyle name="Millares 6 2 4 2 7" xfId="23017"/>
    <cellStyle name="Millares 6 2 4 2 7 2" xfId="23018"/>
    <cellStyle name="Millares 6 2 4 2 8" xfId="23019"/>
    <cellStyle name="Millares 6 2 4 2 8 2" xfId="23020"/>
    <cellStyle name="Millares 6 2 4 2 9" xfId="23021"/>
    <cellStyle name="Millares 6 2 4 2 9 2" xfId="23022"/>
    <cellStyle name="Millares 6 2 4 20" xfId="23023"/>
    <cellStyle name="Millares 6 2 4 20 2" xfId="23024"/>
    <cellStyle name="Millares 6 2 4 21" xfId="23025"/>
    <cellStyle name="Millares 6 2 4 21 2" xfId="23026"/>
    <cellStyle name="Millares 6 2 4 22" xfId="23027"/>
    <cellStyle name="Millares 6 2 4 22 2" xfId="23028"/>
    <cellStyle name="Millares 6 2 4 23" xfId="23029"/>
    <cellStyle name="Millares 6 2 4 3" xfId="23030"/>
    <cellStyle name="Millares 6 2 4 3 10" xfId="23031"/>
    <cellStyle name="Millares 6 2 4 3 10 2" xfId="23032"/>
    <cellStyle name="Millares 6 2 4 3 11" xfId="23033"/>
    <cellStyle name="Millares 6 2 4 3 2" xfId="23034"/>
    <cellStyle name="Millares 6 2 4 3 2 2" xfId="23035"/>
    <cellStyle name="Millares 6 2 4 3 3" xfId="23036"/>
    <cellStyle name="Millares 6 2 4 3 3 2" xfId="23037"/>
    <cellStyle name="Millares 6 2 4 3 4" xfId="23038"/>
    <cellStyle name="Millares 6 2 4 3 4 2" xfId="23039"/>
    <cellStyle name="Millares 6 2 4 3 5" xfId="23040"/>
    <cellStyle name="Millares 6 2 4 3 5 2" xfId="23041"/>
    <cellStyle name="Millares 6 2 4 3 6" xfId="23042"/>
    <cellStyle name="Millares 6 2 4 3 6 2" xfId="23043"/>
    <cellStyle name="Millares 6 2 4 3 7" xfId="23044"/>
    <cellStyle name="Millares 6 2 4 3 7 2" xfId="23045"/>
    <cellStyle name="Millares 6 2 4 3 8" xfId="23046"/>
    <cellStyle name="Millares 6 2 4 3 8 2" xfId="23047"/>
    <cellStyle name="Millares 6 2 4 3 9" xfId="23048"/>
    <cellStyle name="Millares 6 2 4 3 9 2" xfId="23049"/>
    <cellStyle name="Millares 6 2 4 4" xfId="23050"/>
    <cellStyle name="Millares 6 2 4 4 10" xfId="23051"/>
    <cellStyle name="Millares 6 2 4 4 10 2" xfId="23052"/>
    <cellStyle name="Millares 6 2 4 4 11" xfId="23053"/>
    <cellStyle name="Millares 6 2 4 4 2" xfId="23054"/>
    <cellStyle name="Millares 6 2 4 4 2 2" xfId="23055"/>
    <cellStyle name="Millares 6 2 4 4 3" xfId="23056"/>
    <cellStyle name="Millares 6 2 4 4 3 2" xfId="23057"/>
    <cellStyle name="Millares 6 2 4 4 4" xfId="23058"/>
    <cellStyle name="Millares 6 2 4 4 4 2" xfId="23059"/>
    <cellStyle name="Millares 6 2 4 4 5" xfId="23060"/>
    <cellStyle name="Millares 6 2 4 4 5 2" xfId="23061"/>
    <cellStyle name="Millares 6 2 4 4 6" xfId="23062"/>
    <cellStyle name="Millares 6 2 4 4 6 2" xfId="23063"/>
    <cellStyle name="Millares 6 2 4 4 7" xfId="23064"/>
    <cellStyle name="Millares 6 2 4 4 7 2" xfId="23065"/>
    <cellStyle name="Millares 6 2 4 4 8" xfId="23066"/>
    <cellStyle name="Millares 6 2 4 4 8 2" xfId="23067"/>
    <cellStyle name="Millares 6 2 4 4 9" xfId="23068"/>
    <cellStyle name="Millares 6 2 4 4 9 2" xfId="23069"/>
    <cellStyle name="Millares 6 2 4 5" xfId="23070"/>
    <cellStyle name="Millares 6 2 4 5 2" xfId="23071"/>
    <cellStyle name="Millares 6 2 4 6" xfId="23072"/>
    <cellStyle name="Millares 6 2 4 6 2" xfId="23073"/>
    <cellStyle name="Millares 6 2 4 7" xfId="23074"/>
    <cellStyle name="Millares 6 2 4 7 2" xfId="23075"/>
    <cellStyle name="Millares 6 2 4 8" xfId="23076"/>
    <cellStyle name="Millares 6 2 4 8 2" xfId="23077"/>
    <cellStyle name="Millares 6 2 4 9" xfId="23078"/>
    <cellStyle name="Millares 6 2 4 9 2" xfId="23079"/>
    <cellStyle name="Millares 6 2 5" xfId="23080"/>
    <cellStyle name="Millares 6 2 5 10" xfId="23081"/>
    <cellStyle name="Millares 6 2 5 10 2" xfId="23082"/>
    <cellStyle name="Millares 6 2 5 11" xfId="23083"/>
    <cellStyle name="Millares 6 2 5 11 2" xfId="23084"/>
    <cellStyle name="Millares 6 2 5 12" xfId="23085"/>
    <cellStyle name="Millares 6 2 5 12 2" xfId="23086"/>
    <cellStyle name="Millares 6 2 5 13" xfId="23087"/>
    <cellStyle name="Millares 6 2 5 2" xfId="23088"/>
    <cellStyle name="Millares 6 2 5 2 10" xfId="23089"/>
    <cellStyle name="Millares 6 2 5 2 10 2" xfId="23090"/>
    <cellStyle name="Millares 6 2 5 2 11" xfId="23091"/>
    <cellStyle name="Millares 6 2 5 2 2" xfId="23092"/>
    <cellStyle name="Millares 6 2 5 2 2 2" xfId="23093"/>
    <cellStyle name="Millares 6 2 5 2 3" xfId="23094"/>
    <cellStyle name="Millares 6 2 5 2 3 2" xfId="23095"/>
    <cellStyle name="Millares 6 2 5 2 4" xfId="23096"/>
    <cellStyle name="Millares 6 2 5 2 4 2" xfId="23097"/>
    <cellStyle name="Millares 6 2 5 2 5" xfId="23098"/>
    <cellStyle name="Millares 6 2 5 2 5 2" xfId="23099"/>
    <cellStyle name="Millares 6 2 5 2 6" xfId="23100"/>
    <cellStyle name="Millares 6 2 5 2 6 2" xfId="23101"/>
    <cellStyle name="Millares 6 2 5 2 7" xfId="23102"/>
    <cellStyle name="Millares 6 2 5 2 7 2" xfId="23103"/>
    <cellStyle name="Millares 6 2 5 2 8" xfId="23104"/>
    <cellStyle name="Millares 6 2 5 2 8 2" xfId="23105"/>
    <cellStyle name="Millares 6 2 5 2 9" xfId="23106"/>
    <cellStyle name="Millares 6 2 5 2 9 2" xfId="23107"/>
    <cellStyle name="Millares 6 2 5 3" xfId="23108"/>
    <cellStyle name="Millares 6 2 5 3 10" xfId="23109"/>
    <cellStyle name="Millares 6 2 5 3 10 2" xfId="23110"/>
    <cellStyle name="Millares 6 2 5 3 11" xfId="23111"/>
    <cellStyle name="Millares 6 2 5 3 2" xfId="23112"/>
    <cellStyle name="Millares 6 2 5 3 2 2" xfId="23113"/>
    <cellStyle name="Millares 6 2 5 3 3" xfId="23114"/>
    <cellStyle name="Millares 6 2 5 3 3 2" xfId="23115"/>
    <cellStyle name="Millares 6 2 5 3 4" xfId="23116"/>
    <cellStyle name="Millares 6 2 5 3 4 2" xfId="23117"/>
    <cellStyle name="Millares 6 2 5 3 5" xfId="23118"/>
    <cellStyle name="Millares 6 2 5 3 5 2" xfId="23119"/>
    <cellStyle name="Millares 6 2 5 3 6" xfId="23120"/>
    <cellStyle name="Millares 6 2 5 3 6 2" xfId="23121"/>
    <cellStyle name="Millares 6 2 5 3 7" xfId="23122"/>
    <cellStyle name="Millares 6 2 5 3 7 2" xfId="23123"/>
    <cellStyle name="Millares 6 2 5 3 8" xfId="23124"/>
    <cellStyle name="Millares 6 2 5 3 8 2" xfId="23125"/>
    <cellStyle name="Millares 6 2 5 3 9" xfId="23126"/>
    <cellStyle name="Millares 6 2 5 3 9 2" xfId="23127"/>
    <cellStyle name="Millares 6 2 5 4" xfId="23128"/>
    <cellStyle name="Millares 6 2 5 4 2" xfId="23129"/>
    <cellStyle name="Millares 6 2 5 5" xfId="23130"/>
    <cellStyle name="Millares 6 2 5 5 2" xfId="23131"/>
    <cellStyle name="Millares 6 2 5 6" xfId="23132"/>
    <cellStyle name="Millares 6 2 5 6 2" xfId="23133"/>
    <cellStyle name="Millares 6 2 5 7" xfId="23134"/>
    <cellStyle name="Millares 6 2 5 7 2" xfId="23135"/>
    <cellStyle name="Millares 6 2 5 8" xfId="23136"/>
    <cellStyle name="Millares 6 2 5 8 2" xfId="23137"/>
    <cellStyle name="Millares 6 2 5 9" xfId="23138"/>
    <cellStyle name="Millares 6 2 5 9 2" xfId="23139"/>
    <cellStyle name="Millares 6 2 6" xfId="23140"/>
    <cellStyle name="Millares 6 2 6 10" xfId="23141"/>
    <cellStyle name="Millares 6 2 6 10 2" xfId="23142"/>
    <cellStyle name="Millares 6 2 6 11" xfId="23143"/>
    <cellStyle name="Millares 6 2 6 2" xfId="23144"/>
    <cellStyle name="Millares 6 2 6 2 2" xfId="23145"/>
    <cellStyle name="Millares 6 2 6 3" xfId="23146"/>
    <cellStyle name="Millares 6 2 6 3 2" xfId="23147"/>
    <cellStyle name="Millares 6 2 6 4" xfId="23148"/>
    <cellStyle name="Millares 6 2 6 4 2" xfId="23149"/>
    <cellStyle name="Millares 6 2 6 5" xfId="23150"/>
    <cellStyle name="Millares 6 2 6 5 2" xfId="23151"/>
    <cellStyle name="Millares 6 2 6 6" xfId="23152"/>
    <cellStyle name="Millares 6 2 6 6 2" xfId="23153"/>
    <cellStyle name="Millares 6 2 6 7" xfId="23154"/>
    <cellStyle name="Millares 6 2 6 7 2" xfId="23155"/>
    <cellStyle name="Millares 6 2 6 8" xfId="23156"/>
    <cellStyle name="Millares 6 2 6 8 2" xfId="23157"/>
    <cellStyle name="Millares 6 2 6 9" xfId="23158"/>
    <cellStyle name="Millares 6 2 6 9 2" xfId="23159"/>
    <cellStyle name="Millares 6 2 7" xfId="23160"/>
    <cellStyle name="Millares 6 2 7 10" xfId="23161"/>
    <cellStyle name="Millares 6 2 7 10 2" xfId="23162"/>
    <cellStyle name="Millares 6 2 7 11" xfId="23163"/>
    <cellStyle name="Millares 6 2 7 2" xfId="23164"/>
    <cellStyle name="Millares 6 2 7 2 2" xfId="23165"/>
    <cellStyle name="Millares 6 2 7 3" xfId="23166"/>
    <cellStyle name="Millares 6 2 7 3 2" xfId="23167"/>
    <cellStyle name="Millares 6 2 7 4" xfId="23168"/>
    <cellStyle name="Millares 6 2 7 4 2" xfId="23169"/>
    <cellStyle name="Millares 6 2 7 5" xfId="23170"/>
    <cellStyle name="Millares 6 2 7 5 2" xfId="23171"/>
    <cellStyle name="Millares 6 2 7 6" xfId="23172"/>
    <cellStyle name="Millares 6 2 7 6 2" xfId="23173"/>
    <cellStyle name="Millares 6 2 7 7" xfId="23174"/>
    <cellStyle name="Millares 6 2 7 7 2" xfId="23175"/>
    <cellStyle name="Millares 6 2 7 8" xfId="23176"/>
    <cellStyle name="Millares 6 2 7 8 2" xfId="23177"/>
    <cellStyle name="Millares 6 2 7 9" xfId="23178"/>
    <cellStyle name="Millares 6 2 7 9 2" xfId="23179"/>
    <cellStyle name="Millares 6 2 8" xfId="23180"/>
    <cellStyle name="Millares 6 2 8 2" xfId="23181"/>
    <cellStyle name="Millares 6 2 9" xfId="23182"/>
    <cellStyle name="Millares 6 2 9 2" xfId="23183"/>
    <cellStyle name="Millares 6 20" xfId="23184"/>
    <cellStyle name="Millares 6 20 2" xfId="23185"/>
    <cellStyle name="Millares 6 21" xfId="23186"/>
    <cellStyle name="Millares 6 21 2" xfId="23187"/>
    <cellStyle name="Millares 6 22" xfId="23188"/>
    <cellStyle name="Millares 6 22 2" xfId="23189"/>
    <cellStyle name="Millares 6 23" xfId="23190"/>
    <cellStyle name="Millares 6 23 2" xfId="23191"/>
    <cellStyle name="Millares 6 24" xfId="23192"/>
    <cellStyle name="Millares 6 24 2" xfId="23193"/>
    <cellStyle name="Millares 6 25" xfId="23194"/>
    <cellStyle name="Millares 6 25 2" xfId="23195"/>
    <cellStyle name="Millares 6 26" xfId="23196"/>
    <cellStyle name="Millares 6 26 2" xfId="23197"/>
    <cellStyle name="Millares 6 27" xfId="23198"/>
    <cellStyle name="Millares 6 3" xfId="23199"/>
    <cellStyle name="Millares 6 3 10" xfId="23200"/>
    <cellStyle name="Millares 6 3 10 2" xfId="23201"/>
    <cellStyle name="Millares 6 3 11" xfId="23202"/>
    <cellStyle name="Millares 6 3 11 2" xfId="23203"/>
    <cellStyle name="Millares 6 3 12" xfId="23204"/>
    <cellStyle name="Millares 6 3 12 2" xfId="23205"/>
    <cellStyle name="Millares 6 3 13" xfId="23206"/>
    <cellStyle name="Millares 6 3 13 2" xfId="23207"/>
    <cellStyle name="Millares 6 3 14" xfId="23208"/>
    <cellStyle name="Millares 6 3 14 2" xfId="23209"/>
    <cellStyle name="Millares 6 3 15" xfId="23210"/>
    <cellStyle name="Millares 6 3 15 2" xfId="23211"/>
    <cellStyle name="Millares 6 3 16" xfId="23212"/>
    <cellStyle name="Millares 6 3 16 2" xfId="23213"/>
    <cellStyle name="Millares 6 3 17" xfId="23214"/>
    <cellStyle name="Millares 6 3 17 2" xfId="23215"/>
    <cellStyle name="Millares 6 3 18" xfId="23216"/>
    <cellStyle name="Millares 6 3 18 2" xfId="23217"/>
    <cellStyle name="Millares 6 3 19" xfId="23218"/>
    <cellStyle name="Millares 6 3 19 2" xfId="23219"/>
    <cellStyle name="Millares 6 3 2" xfId="23220"/>
    <cellStyle name="Millares 6 3 2 10" xfId="23221"/>
    <cellStyle name="Millares 6 3 2 10 2" xfId="23222"/>
    <cellStyle name="Millares 6 3 2 11" xfId="23223"/>
    <cellStyle name="Millares 6 3 2 11 2" xfId="23224"/>
    <cellStyle name="Millares 6 3 2 12" xfId="23225"/>
    <cellStyle name="Millares 6 3 2 12 2" xfId="23226"/>
    <cellStyle name="Millares 6 3 2 13" xfId="23227"/>
    <cellStyle name="Millares 6 3 2 13 2" xfId="23228"/>
    <cellStyle name="Millares 6 3 2 14" xfId="23229"/>
    <cellStyle name="Millares 6 3 2 14 2" xfId="23230"/>
    <cellStyle name="Millares 6 3 2 15" xfId="23231"/>
    <cellStyle name="Millares 6 3 2 15 2" xfId="23232"/>
    <cellStyle name="Millares 6 3 2 16" xfId="23233"/>
    <cellStyle name="Millares 6 3 2 16 2" xfId="23234"/>
    <cellStyle name="Millares 6 3 2 17" xfId="23235"/>
    <cellStyle name="Millares 6 3 2 17 2" xfId="23236"/>
    <cellStyle name="Millares 6 3 2 18" xfId="23237"/>
    <cellStyle name="Millares 6 3 2 18 2" xfId="23238"/>
    <cellStyle name="Millares 6 3 2 19" xfId="23239"/>
    <cellStyle name="Millares 6 3 2 19 2" xfId="23240"/>
    <cellStyle name="Millares 6 3 2 2" xfId="23241"/>
    <cellStyle name="Millares 6 3 2 2 10" xfId="23242"/>
    <cellStyle name="Millares 6 3 2 2 10 2" xfId="23243"/>
    <cellStyle name="Millares 6 3 2 2 11" xfId="23244"/>
    <cellStyle name="Millares 6 3 2 2 11 2" xfId="23245"/>
    <cellStyle name="Millares 6 3 2 2 12" xfId="23246"/>
    <cellStyle name="Millares 6 3 2 2 12 2" xfId="23247"/>
    <cellStyle name="Millares 6 3 2 2 13" xfId="23248"/>
    <cellStyle name="Millares 6 3 2 2 2" xfId="23249"/>
    <cellStyle name="Millares 6 3 2 2 2 10" xfId="23250"/>
    <cellStyle name="Millares 6 3 2 2 2 10 2" xfId="23251"/>
    <cellStyle name="Millares 6 3 2 2 2 11" xfId="23252"/>
    <cellStyle name="Millares 6 3 2 2 2 2" xfId="23253"/>
    <cellStyle name="Millares 6 3 2 2 2 2 2" xfId="23254"/>
    <cellStyle name="Millares 6 3 2 2 2 3" xfId="23255"/>
    <cellStyle name="Millares 6 3 2 2 2 3 2" xfId="23256"/>
    <cellStyle name="Millares 6 3 2 2 2 4" xfId="23257"/>
    <cellStyle name="Millares 6 3 2 2 2 4 2" xfId="23258"/>
    <cellStyle name="Millares 6 3 2 2 2 5" xfId="23259"/>
    <cellStyle name="Millares 6 3 2 2 2 5 2" xfId="23260"/>
    <cellStyle name="Millares 6 3 2 2 2 6" xfId="23261"/>
    <cellStyle name="Millares 6 3 2 2 2 6 2" xfId="23262"/>
    <cellStyle name="Millares 6 3 2 2 2 7" xfId="23263"/>
    <cellStyle name="Millares 6 3 2 2 2 7 2" xfId="23264"/>
    <cellStyle name="Millares 6 3 2 2 2 8" xfId="23265"/>
    <cellStyle name="Millares 6 3 2 2 2 8 2" xfId="23266"/>
    <cellStyle name="Millares 6 3 2 2 2 9" xfId="23267"/>
    <cellStyle name="Millares 6 3 2 2 2 9 2" xfId="23268"/>
    <cellStyle name="Millares 6 3 2 2 3" xfId="23269"/>
    <cellStyle name="Millares 6 3 2 2 3 10" xfId="23270"/>
    <cellStyle name="Millares 6 3 2 2 3 10 2" xfId="23271"/>
    <cellStyle name="Millares 6 3 2 2 3 11" xfId="23272"/>
    <cellStyle name="Millares 6 3 2 2 3 2" xfId="23273"/>
    <cellStyle name="Millares 6 3 2 2 3 2 2" xfId="23274"/>
    <cellStyle name="Millares 6 3 2 2 3 3" xfId="23275"/>
    <cellStyle name="Millares 6 3 2 2 3 3 2" xfId="23276"/>
    <cellStyle name="Millares 6 3 2 2 3 4" xfId="23277"/>
    <cellStyle name="Millares 6 3 2 2 3 4 2" xfId="23278"/>
    <cellStyle name="Millares 6 3 2 2 3 5" xfId="23279"/>
    <cellStyle name="Millares 6 3 2 2 3 5 2" xfId="23280"/>
    <cellStyle name="Millares 6 3 2 2 3 6" xfId="23281"/>
    <cellStyle name="Millares 6 3 2 2 3 6 2" xfId="23282"/>
    <cellStyle name="Millares 6 3 2 2 3 7" xfId="23283"/>
    <cellStyle name="Millares 6 3 2 2 3 7 2" xfId="23284"/>
    <cellStyle name="Millares 6 3 2 2 3 8" xfId="23285"/>
    <cellStyle name="Millares 6 3 2 2 3 8 2" xfId="23286"/>
    <cellStyle name="Millares 6 3 2 2 3 9" xfId="23287"/>
    <cellStyle name="Millares 6 3 2 2 3 9 2" xfId="23288"/>
    <cellStyle name="Millares 6 3 2 2 4" xfId="23289"/>
    <cellStyle name="Millares 6 3 2 2 4 2" xfId="23290"/>
    <cellStyle name="Millares 6 3 2 2 5" xfId="23291"/>
    <cellStyle name="Millares 6 3 2 2 5 2" xfId="23292"/>
    <cellStyle name="Millares 6 3 2 2 6" xfId="23293"/>
    <cellStyle name="Millares 6 3 2 2 6 2" xfId="23294"/>
    <cellStyle name="Millares 6 3 2 2 7" xfId="23295"/>
    <cellStyle name="Millares 6 3 2 2 7 2" xfId="23296"/>
    <cellStyle name="Millares 6 3 2 2 8" xfId="23297"/>
    <cellStyle name="Millares 6 3 2 2 8 2" xfId="23298"/>
    <cellStyle name="Millares 6 3 2 2 9" xfId="23299"/>
    <cellStyle name="Millares 6 3 2 2 9 2" xfId="23300"/>
    <cellStyle name="Millares 6 3 2 20" xfId="23301"/>
    <cellStyle name="Millares 6 3 2 20 2" xfId="23302"/>
    <cellStyle name="Millares 6 3 2 21" xfId="23303"/>
    <cellStyle name="Millares 6 3 2 21 2" xfId="23304"/>
    <cellStyle name="Millares 6 3 2 22" xfId="23305"/>
    <cellStyle name="Millares 6 3 2 22 2" xfId="23306"/>
    <cellStyle name="Millares 6 3 2 23" xfId="23307"/>
    <cellStyle name="Millares 6 3 2 3" xfId="23308"/>
    <cellStyle name="Millares 6 3 2 3 10" xfId="23309"/>
    <cellStyle name="Millares 6 3 2 3 10 2" xfId="23310"/>
    <cellStyle name="Millares 6 3 2 3 11" xfId="23311"/>
    <cellStyle name="Millares 6 3 2 3 2" xfId="23312"/>
    <cellStyle name="Millares 6 3 2 3 2 2" xfId="23313"/>
    <cellStyle name="Millares 6 3 2 3 3" xfId="23314"/>
    <cellStyle name="Millares 6 3 2 3 3 2" xfId="23315"/>
    <cellStyle name="Millares 6 3 2 3 4" xfId="23316"/>
    <cellStyle name="Millares 6 3 2 3 4 2" xfId="23317"/>
    <cellStyle name="Millares 6 3 2 3 5" xfId="23318"/>
    <cellStyle name="Millares 6 3 2 3 5 2" xfId="23319"/>
    <cellStyle name="Millares 6 3 2 3 6" xfId="23320"/>
    <cellStyle name="Millares 6 3 2 3 6 2" xfId="23321"/>
    <cellStyle name="Millares 6 3 2 3 7" xfId="23322"/>
    <cellStyle name="Millares 6 3 2 3 7 2" xfId="23323"/>
    <cellStyle name="Millares 6 3 2 3 8" xfId="23324"/>
    <cellStyle name="Millares 6 3 2 3 8 2" xfId="23325"/>
    <cellStyle name="Millares 6 3 2 3 9" xfId="23326"/>
    <cellStyle name="Millares 6 3 2 3 9 2" xfId="23327"/>
    <cellStyle name="Millares 6 3 2 4" xfId="23328"/>
    <cellStyle name="Millares 6 3 2 4 10" xfId="23329"/>
    <cellStyle name="Millares 6 3 2 4 10 2" xfId="23330"/>
    <cellStyle name="Millares 6 3 2 4 11" xfId="23331"/>
    <cellStyle name="Millares 6 3 2 4 2" xfId="23332"/>
    <cellStyle name="Millares 6 3 2 4 2 2" xfId="23333"/>
    <cellStyle name="Millares 6 3 2 4 3" xfId="23334"/>
    <cellStyle name="Millares 6 3 2 4 3 2" xfId="23335"/>
    <cellStyle name="Millares 6 3 2 4 4" xfId="23336"/>
    <cellStyle name="Millares 6 3 2 4 4 2" xfId="23337"/>
    <cellStyle name="Millares 6 3 2 4 5" xfId="23338"/>
    <cellStyle name="Millares 6 3 2 4 5 2" xfId="23339"/>
    <cellStyle name="Millares 6 3 2 4 6" xfId="23340"/>
    <cellStyle name="Millares 6 3 2 4 6 2" xfId="23341"/>
    <cellStyle name="Millares 6 3 2 4 7" xfId="23342"/>
    <cellStyle name="Millares 6 3 2 4 7 2" xfId="23343"/>
    <cellStyle name="Millares 6 3 2 4 8" xfId="23344"/>
    <cellStyle name="Millares 6 3 2 4 8 2" xfId="23345"/>
    <cellStyle name="Millares 6 3 2 4 9" xfId="23346"/>
    <cellStyle name="Millares 6 3 2 4 9 2" xfId="23347"/>
    <cellStyle name="Millares 6 3 2 5" xfId="23348"/>
    <cellStyle name="Millares 6 3 2 5 2" xfId="23349"/>
    <cellStyle name="Millares 6 3 2 6" xfId="23350"/>
    <cellStyle name="Millares 6 3 2 6 2" xfId="23351"/>
    <cellStyle name="Millares 6 3 2 7" xfId="23352"/>
    <cellStyle name="Millares 6 3 2 7 2" xfId="23353"/>
    <cellStyle name="Millares 6 3 2 8" xfId="23354"/>
    <cellStyle name="Millares 6 3 2 8 2" xfId="23355"/>
    <cellStyle name="Millares 6 3 2 9" xfId="23356"/>
    <cellStyle name="Millares 6 3 2 9 2" xfId="23357"/>
    <cellStyle name="Millares 6 3 20" xfId="23358"/>
    <cellStyle name="Millares 6 3 20 2" xfId="23359"/>
    <cellStyle name="Millares 6 3 21" xfId="23360"/>
    <cellStyle name="Millares 6 3 21 2" xfId="23361"/>
    <cellStyle name="Millares 6 3 22" xfId="23362"/>
    <cellStyle name="Millares 6 3 22 2" xfId="23363"/>
    <cellStyle name="Millares 6 3 23" xfId="23364"/>
    <cellStyle name="Millares 6 3 23 2" xfId="23365"/>
    <cellStyle name="Millares 6 3 24" xfId="23366"/>
    <cellStyle name="Millares 6 3 24 2" xfId="23367"/>
    <cellStyle name="Millares 6 3 25" xfId="23368"/>
    <cellStyle name="Millares 6 3 3" xfId="23369"/>
    <cellStyle name="Millares 6 3 3 10" xfId="23370"/>
    <cellStyle name="Millares 6 3 3 10 2" xfId="23371"/>
    <cellStyle name="Millares 6 3 3 11" xfId="23372"/>
    <cellStyle name="Millares 6 3 3 11 2" xfId="23373"/>
    <cellStyle name="Millares 6 3 3 12" xfId="23374"/>
    <cellStyle name="Millares 6 3 3 12 2" xfId="23375"/>
    <cellStyle name="Millares 6 3 3 13" xfId="23376"/>
    <cellStyle name="Millares 6 3 3 13 2" xfId="23377"/>
    <cellStyle name="Millares 6 3 3 14" xfId="23378"/>
    <cellStyle name="Millares 6 3 3 14 2" xfId="23379"/>
    <cellStyle name="Millares 6 3 3 15" xfId="23380"/>
    <cellStyle name="Millares 6 3 3 15 2" xfId="23381"/>
    <cellStyle name="Millares 6 3 3 16" xfId="23382"/>
    <cellStyle name="Millares 6 3 3 16 2" xfId="23383"/>
    <cellStyle name="Millares 6 3 3 17" xfId="23384"/>
    <cellStyle name="Millares 6 3 3 17 2" xfId="23385"/>
    <cellStyle name="Millares 6 3 3 18" xfId="23386"/>
    <cellStyle name="Millares 6 3 3 18 2" xfId="23387"/>
    <cellStyle name="Millares 6 3 3 19" xfId="23388"/>
    <cellStyle name="Millares 6 3 3 19 2" xfId="23389"/>
    <cellStyle name="Millares 6 3 3 2" xfId="23390"/>
    <cellStyle name="Millares 6 3 3 2 10" xfId="23391"/>
    <cellStyle name="Millares 6 3 3 2 10 2" xfId="23392"/>
    <cellStyle name="Millares 6 3 3 2 11" xfId="23393"/>
    <cellStyle name="Millares 6 3 3 2 11 2" xfId="23394"/>
    <cellStyle name="Millares 6 3 3 2 12" xfId="23395"/>
    <cellStyle name="Millares 6 3 3 2 12 2" xfId="23396"/>
    <cellStyle name="Millares 6 3 3 2 13" xfId="23397"/>
    <cellStyle name="Millares 6 3 3 2 2" xfId="23398"/>
    <cellStyle name="Millares 6 3 3 2 2 10" xfId="23399"/>
    <cellStyle name="Millares 6 3 3 2 2 10 2" xfId="23400"/>
    <cellStyle name="Millares 6 3 3 2 2 11" xfId="23401"/>
    <cellStyle name="Millares 6 3 3 2 2 2" xfId="23402"/>
    <cellStyle name="Millares 6 3 3 2 2 2 2" xfId="23403"/>
    <cellStyle name="Millares 6 3 3 2 2 3" xfId="23404"/>
    <cellStyle name="Millares 6 3 3 2 2 3 2" xfId="23405"/>
    <cellStyle name="Millares 6 3 3 2 2 4" xfId="23406"/>
    <cellStyle name="Millares 6 3 3 2 2 4 2" xfId="23407"/>
    <cellStyle name="Millares 6 3 3 2 2 5" xfId="23408"/>
    <cellStyle name="Millares 6 3 3 2 2 5 2" xfId="23409"/>
    <cellStyle name="Millares 6 3 3 2 2 6" xfId="23410"/>
    <cellStyle name="Millares 6 3 3 2 2 6 2" xfId="23411"/>
    <cellStyle name="Millares 6 3 3 2 2 7" xfId="23412"/>
    <cellStyle name="Millares 6 3 3 2 2 7 2" xfId="23413"/>
    <cellStyle name="Millares 6 3 3 2 2 8" xfId="23414"/>
    <cellStyle name="Millares 6 3 3 2 2 8 2" xfId="23415"/>
    <cellStyle name="Millares 6 3 3 2 2 9" xfId="23416"/>
    <cellStyle name="Millares 6 3 3 2 2 9 2" xfId="23417"/>
    <cellStyle name="Millares 6 3 3 2 3" xfId="23418"/>
    <cellStyle name="Millares 6 3 3 2 3 10" xfId="23419"/>
    <cellStyle name="Millares 6 3 3 2 3 10 2" xfId="23420"/>
    <cellStyle name="Millares 6 3 3 2 3 11" xfId="23421"/>
    <cellStyle name="Millares 6 3 3 2 3 2" xfId="23422"/>
    <cellStyle name="Millares 6 3 3 2 3 2 2" xfId="23423"/>
    <cellStyle name="Millares 6 3 3 2 3 3" xfId="23424"/>
    <cellStyle name="Millares 6 3 3 2 3 3 2" xfId="23425"/>
    <cellStyle name="Millares 6 3 3 2 3 4" xfId="23426"/>
    <cellStyle name="Millares 6 3 3 2 3 4 2" xfId="23427"/>
    <cellStyle name="Millares 6 3 3 2 3 5" xfId="23428"/>
    <cellStyle name="Millares 6 3 3 2 3 5 2" xfId="23429"/>
    <cellStyle name="Millares 6 3 3 2 3 6" xfId="23430"/>
    <cellStyle name="Millares 6 3 3 2 3 6 2" xfId="23431"/>
    <cellStyle name="Millares 6 3 3 2 3 7" xfId="23432"/>
    <cellStyle name="Millares 6 3 3 2 3 7 2" xfId="23433"/>
    <cellStyle name="Millares 6 3 3 2 3 8" xfId="23434"/>
    <cellStyle name="Millares 6 3 3 2 3 8 2" xfId="23435"/>
    <cellStyle name="Millares 6 3 3 2 3 9" xfId="23436"/>
    <cellStyle name="Millares 6 3 3 2 3 9 2" xfId="23437"/>
    <cellStyle name="Millares 6 3 3 2 4" xfId="23438"/>
    <cellStyle name="Millares 6 3 3 2 4 2" xfId="23439"/>
    <cellStyle name="Millares 6 3 3 2 5" xfId="23440"/>
    <cellStyle name="Millares 6 3 3 2 5 2" xfId="23441"/>
    <cellStyle name="Millares 6 3 3 2 6" xfId="23442"/>
    <cellStyle name="Millares 6 3 3 2 6 2" xfId="23443"/>
    <cellStyle name="Millares 6 3 3 2 7" xfId="23444"/>
    <cellStyle name="Millares 6 3 3 2 7 2" xfId="23445"/>
    <cellStyle name="Millares 6 3 3 2 8" xfId="23446"/>
    <cellStyle name="Millares 6 3 3 2 8 2" xfId="23447"/>
    <cellStyle name="Millares 6 3 3 2 9" xfId="23448"/>
    <cellStyle name="Millares 6 3 3 2 9 2" xfId="23449"/>
    <cellStyle name="Millares 6 3 3 20" xfId="23450"/>
    <cellStyle name="Millares 6 3 3 20 2" xfId="23451"/>
    <cellStyle name="Millares 6 3 3 21" xfId="23452"/>
    <cellStyle name="Millares 6 3 3 21 2" xfId="23453"/>
    <cellStyle name="Millares 6 3 3 22" xfId="23454"/>
    <cellStyle name="Millares 6 3 3 22 2" xfId="23455"/>
    <cellStyle name="Millares 6 3 3 23" xfId="23456"/>
    <cellStyle name="Millares 6 3 3 3" xfId="23457"/>
    <cellStyle name="Millares 6 3 3 3 10" xfId="23458"/>
    <cellStyle name="Millares 6 3 3 3 10 2" xfId="23459"/>
    <cellStyle name="Millares 6 3 3 3 11" xfId="23460"/>
    <cellStyle name="Millares 6 3 3 3 2" xfId="23461"/>
    <cellStyle name="Millares 6 3 3 3 2 2" xfId="23462"/>
    <cellStyle name="Millares 6 3 3 3 3" xfId="23463"/>
    <cellStyle name="Millares 6 3 3 3 3 2" xfId="23464"/>
    <cellStyle name="Millares 6 3 3 3 4" xfId="23465"/>
    <cellStyle name="Millares 6 3 3 3 4 2" xfId="23466"/>
    <cellStyle name="Millares 6 3 3 3 5" xfId="23467"/>
    <cellStyle name="Millares 6 3 3 3 5 2" xfId="23468"/>
    <cellStyle name="Millares 6 3 3 3 6" xfId="23469"/>
    <cellStyle name="Millares 6 3 3 3 6 2" xfId="23470"/>
    <cellStyle name="Millares 6 3 3 3 7" xfId="23471"/>
    <cellStyle name="Millares 6 3 3 3 7 2" xfId="23472"/>
    <cellStyle name="Millares 6 3 3 3 8" xfId="23473"/>
    <cellStyle name="Millares 6 3 3 3 8 2" xfId="23474"/>
    <cellStyle name="Millares 6 3 3 3 9" xfId="23475"/>
    <cellStyle name="Millares 6 3 3 3 9 2" xfId="23476"/>
    <cellStyle name="Millares 6 3 3 4" xfId="23477"/>
    <cellStyle name="Millares 6 3 3 4 10" xfId="23478"/>
    <cellStyle name="Millares 6 3 3 4 10 2" xfId="23479"/>
    <cellStyle name="Millares 6 3 3 4 11" xfId="23480"/>
    <cellStyle name="Millares 6 3 3 4 2" xfId="23481"/>
    <cellStyle name="Millares 6 3 3 4 2 2" xfId="23482"/>
    <cellStyle name="Millares 6 3 3 4 3" xfId="23483"/>
    <cellStyle name="Millares 6 3 3 4 3 2" xfId="23484"/>
    <cellStyle name="Millares 6 3 3 4 4" xfId="23485"/>
    <cellStyle name="Millares 6 3 3 4 4 2" xfId="23486"/>
    <cellStyle name="Millares 6 3 3 4 5" xfId="23487"/>
    <cellStyle name="Millares 6 3 3 4 5 2" xfId="23488"/>
    <cellStyle name="Millares 6 3 3 4 6" xfId="23489"/>
    <cellStyle name="Millares 6 3 3 4 6 2" xfId="23490"/>
    <cellStyle name="Millares 6 3 3 4 7" xfId="23491"/>
    <cellStyle name="Millares 6 3 3 4 7 2" xfId="23492"/>
    <cellStyle name="Millares 6 3 3 4 8" xfId="23493"/>
    <cellStyle name="Millares 6 3 3 4 8 2" xfId="23494"/>
    <cellStyle name="Millares 6 3 3 4 9" xfId="23495"/>
    <cellStyle name="Millares 6 3 3 4 9 2" xfId="23496"/>
    <cellStyle name="Millares 6 3 3 5" xfId="23497"/>
    <cellStyle name="Millares 6 3 3 5 2" xfId="23498"/>
    <cellStyle name="Millares 6 3 3 6" xfId="23499"/>
    <cellStyle name="Millares 6 3 3 6 2" xfId="23500"/>
    <cellStyle name="Millares 6 3 3 7" xfId="23501"/>
    <cellStyle name="Millares 6 3 3 7 2" xfId="23502"/>
    <cellStyle name="Millares 6 3 3 8" xfId="23503"/>
    <cellStyle name="Millares 6 3 3 8 2" xfId="23504"/>
    <cellStyle name="Millares 6 3 3 9" xfId="23505"/>
    <cellStyle name="Millares 6 3 3 9 2" xfId="23506"/>
    <cellStyle name="Millares 6 3 4" xfId="23507"/>
    <cellStyle name="Millares 6 3 4 10" xfId="23508"/>
    <cellStyle name="Millares 6 3 4 10 2" xfId="23509"/>
    <cellStyle name="Millares 6 3 4 11" xfId="23510"/>
    <cellStyle name="Millares 6 3 4 11 2" xfId="23511"/>
    <cellStyle name="Millares 6 3 4 12" xfId="23512"/>
    <cellStyle name="Millares 6 3 4 12 2" xfId="23513"/>
    <cellStyle name="Millares 6 3 4 13" xfId="23514"/>
    <cellStyle name="Millares 6 3 4 2" xfId="23515"/>
    <cellStyle name="Millares 6 3 4 2 10" xfId="23516"/>
    <cellStyle name="Millares 6 3 4 2 10 2" xfId="23517"/>
    <cellStyle name="Millares 6 3 4 2 11" xfId="23518"/>
    <cellStyle name="Millares 6 3 4 2 2" xfId="23519"/>
    <cellStyle name="Millares 6 3 4 2 2 2" xfId="23520"/>
    <cellStyle name="Millares 6 3 4 2 3" xfId="23521"/>
    <cellStyle name="Millares 6 3 4 2 3 2" xfId="23522"/>
    <cellStyle name="Millares 6 3 4 2 4" xfId="23523"/>
    <cellStyle name="Millares 6 3 4 2 4 2" xfId="23524"/>
    <cellStyle name="Millares 6 3 4 2 5" xfId="23525"/>
    <cellStyle name="Millares 6 3 4 2 5 2" xfId="23526"/>
    <cellStyle name="Millares 6 3 4 2 6" xfId="23527"/>
    <cellStyle name="Millares 6 3 4 2 6 2" xfId="23528"/>
    <cellStyle name="Millares 6 3 4 2 7" xfId="23529"/>
    <cellStyle name="Millares 6 3 4 2 7 2" xfId="23530"/>
    <cellStyle name="Millares 6 3 4 2 8" xfId="23531"/>
    <cellStyle name="Millares 6 3 4 2 8 2" xfId="23532"/>
    <cellStyle name="Millares 6 3 4 2 9" xfId="23533"/>
    <cellStyle name="Millares 6 3 4 2 9 2" xfId="23534"/>
    <cellStyle name="Millares 6 3 4 3" xfId="23535"/>
    <cellStyle name="Millares 6 3 4 3 10" xfId="23536"/>
    <cellStyle name="Millares 6 3 4 3 10 2" xfId="23537"/>
    <cellStyle name="Millares 6 3 4 3 11" xfId="23538"/>
    <cellStyle name="Millares 6 3 4 3 2" xfId="23539"/>
    <cellStyle name="Millares 6 3 4 3 2 2" xfId="23540"/>
    <cellStyle name="Millares 6 3 4 3 3" xfId="23541"/>
    <cellStyle name="Millares 6 3 4 3 3 2" xfId="23542"/>
    <cellStyle name="Millares 6 3 4 3 4" xfId="23543"/>
    <cellStyle name="Millares 6 3 4 3 4 2" xfId="23544"/>
    <cellStyle name="Millares 6 3 4 3 5" xfId="23545"/>
    <cellStyle name="Millares 6 3 4 3 5 2" xfId="23546"/>
    <cellStyle name="Millares 6 3 4 3 6" xfId="23547"/>
    <cellStyle name="Millares 6 3 4 3 6 2" xfId="23548"/>
    <cellStyle name="Millares 6 3 4 3 7" xfId="23549"/>
    <cellStyle name="Millares 6 3 4 3 7 2" xfId="23550"/>
    <cellStyle name="Millares 6 3 4 3 8" xfId="23551"/>
    <cellStyle name="Millares 6 3 4 3 8 2" xfId="23552"/>
    <cellStyle name="Millares 6 3 4 3 9" xfId="23553"/>
    <cellStyle name="Millares 6 3 4 3 9 2" xfId="23554"/>
    <cellStyle name="Millares 6 3 4 4" xfId="23555"/>
    <cellStyle name="Millares 6 3 4 4 2" xfId="23556"/>
    <cellStyle name="Millares 6 3 4 5" xfId="23557"/>
    <cellStyle name="Millares 6 3 4 5 2" xfId="23558"/>
    <cellStyle name="Millares 6 3 4 6" xfId="23559"/>
    <cellStyle name="Millares 6 3 4 6 2" xfId="23560"/>
    <cellStyle name="Millares 6 3 4 7" xfId="23561"/>
    <cellStyle name="Millares 6 3 4 7 2" xfId="23562"/>
    <cellStyle name="Millares 6 3 4 8" xfId="23563"/>
    <cellStyle name="Millares 6 3 4 8 2" xfId="23564"/>
    <cellStyle name="Millares 6 3 4 9" xfId="23565"/>
    <cellStyle name="Millares 6 3 4 9 2" xfId="23566"/>
    <cellStyle name="Millares 6 3 5" xfId="23567"/>
    <cellStyle name="Millares 6 3 5 10" xfId="23568"/>
    <cellStyle name="Millares 6 3 5 10 2" xfId="23569"/>
    <cellStyle name="Millares 6 3 5 11" xfId="23570"/>
    <cellStyle name="Millares 6 3 5 2" xfId="23571"/>
    <cellStyle name="Millares 6 3 5 2 2" xfId="23572"/>
    <cellStyle name="Millares 6 3 5 3" xfId="23573"/>
    <cellStyle name="Millares 6 3 5 3 2" xfId="23574"/>
    <cellStyle name="Millares 6 3 5 4" xfId="23575"/>
    <cellStyle name="Millares 6 3 5 4 2" xfId="23576"/>
    <cellStyle name="Millares 6 3 5 5" xfId="23577"/>
    <cellStyle name="Millares 6 3 5 5 2" xfId="23578"/>
    <cellStyle name="Millares 6 3 5 6" xfId="23579"/>
    <cellStyle name="Millares 6 3 5 6 2" xfId="23580"/>
    <cellStyle name="Millares 6 3 5 7" xfId="23581"/>
    <cellStyle name="Millares 6 3 5 7 2" xfId="23582"/>
    <cellStyle name="Millares 6 3 5 8" xfId="23583"/>
    <cellStyle name="Millares 6 3 5 8 2" xfId="23584"/>
    <cellStyle name="Millares 6 3 5 9" xfId="23585"/>
    <cellStyle name="Millares 6 3 5 9 2" xfId="23586"/>
    <cellStyle name="Millares 6 3 6" xfId="23587"/>
    <cellStyle name="Millares 6 3 6 10" xfId="23588"/>
    <cellStyle name="Millares 6 3 6 10 2" xfId="23589"/>
    <cellStyle name="Millares 6 3 6 11" xfId="23590"/>
    <cellStyle name="Millares 6 3 6 2" xfId="23591"/>
    <cellStyle name="Millares 6 3 6 2 2" xfId="23592"/>
    <cellStyle name="Millares 6 3 6 3" xfId="23593"/>
    <cellStyle name="Millares 6 3 6 3 2" xfId="23594"/>
    <cellStyle name="Millares 6 3 6 4" xfId="23595"/>
    <cellStyle name="Millares 6 3 6 4 2" xfId="23596"/>
    <cellStyle name="Millares 6 3 6 5" xfId="23597"/>
    <cellStyle name="Millares 6 3 6 5 2" xfId="23598"/>
    <cellStyle name="Millares 6 3 6 6" xfId="23599"/>
    <cellStyle name="Millares 6 3 6 6 2" xfId="23600"/>
    <cellStyle name="Millares 6 3 6 7" xfId="23601"/>
    <cellStyle name="Millares 6 3 6 7 2" xfId="23602"/>
    <cellStyle name="Millares 6 3 6 8" xfId="23603"/>
    <cellStyle name="Millares 6 3 6 8 2" xfId="23604"/>
    <cellStyle name="Millares 6 3 6 9" xfId="23605"/>
    <cellStyle name="Millares 6 3 6 9 2" xfId="23606"/>
    <cellStyle name="Millares 6 3 7" xfId="23607"/>
    <cellStyle name="Millares 6 3 7 2" xfId="23608"/>
    <cellStyle name="Millares 6 3 8" xfId="23609"/>
    <cellStyle name="Millares 6 3 8 2" xfId="23610"/>
    <cellStyle name="Millares 6 3 9" xfId="23611"/>
    <cellStyle name="Millares 6 3 9 2" xfId="23612"/>
    <cellStyle name="Millares 6 4" xfId="23613"/>
    <cellStyle name="Millares 6 4 10" xfId="23614"/>
    <cellStyle name="Millares 6 4 10 2" xfId="23615"/>
    <cellStyle name="Millares 6 4 11" xfId="23616"/>
    <cellStyle name="Millares 6 4 11 2" xfId="23617"/>
    <cellStyle name="Millares 6 4 12" xfId="23618"/>
    <cellStyle name="Millares 6 4 12 2" xfId="23619"/>
    <cellStyle name="Millares 6 4 13" xfId="23620"/>
    <cellStyle name="Millares 6 4 13 2" xfId="23621"/>
    <cellStyle name="Millares 6 4 14" xfId="23622"/>
    <cellStyle name="Millares 6 4 14 2" xfId="23623"/>
    <cellStyle name="Millares 6 4 15" xfId="23624"/>
    <cellStyle name="Millares 6 4 15 2" xfId="23625"/>
    <cellStyle name="Millares 6 4 16" xfId="23626"/>
    <cellStyle name="Millares 6 4 16 2" xfId="23627"/>
    <cellStyle name="Millares 6 4 17" xfId="23628"/>
    <cellStyle name="Millares 6 4 17 2" xfId="23629"/>
    <cellStyle name="Millares 6 4 18" xfId="23630"/>
    <cellStyle name="Millares 6 4 18 2" xfId="23631"/>
    <cellStyle name="Millares 6 4 19" xfId="23632"/>
    <cellStyle name="Millares 6 4 19 2" xfId="23633"/>
    <cellStyle name="Millares 6 4 2" xfId="23634"/>
    <cellStyle name="Millares 6 4 2 10" xfId="23635"/>
    <cellStyle name="Millares 6 4 2 10 2" xfId="23636"/>
    <cellStyle name="Millares 6 4 2 11" xfId="23637"/>
    <cellStyle name="Millares 6 4 2 11 2" xfId="23638"/>
    <cellStyle name="Millares 6 4 2 12" xfId="23639"/>
    <cellStyle name="Millares 6 4 2 12 2" xfId="23640"/>
    <cellStyle name="Millares 6 4 2 13" xfId="23641"/>
    <cellStyle name="Millares 6 4 2 2" xfId="23642"/>
    <cellStyle name="Millares 6 4 2 2 10" xfId="23643"/>
    <cellStyle name="Millares 6 4 2 2 10 2" xfId="23644"/>
    <cellStyle name="Millares 6 4 2 2 11" xfId="23645"/>
    <cellStyle name="Millares 6 4 2 2 2" xfId="23646"/>
    <cellStyle name="Millares 6 4 2 2 2 2" xfId="23647"/>
    <cellStyle name="Millares 6 4 2 2 3" xfId="23648"/>
    <cellStyle name="Millares 6 4 2 2 3 2" xfId="23649"/>
    <cellStyle name="Millares 6 4 2 2 4" xfId="23650"/>
    <cellStyle name="Millares 6 4 2 2 4 2" xfId="23651"/>
    <cellStyle name="Millares 6 4 2 2 5" xfId="23652"/>
    <cellStyle name="Millares 6 4 2 2 5 2" xfId="23653"/>
    <cellStyle name="Millares 6 4 2 2 6" xfId="23654"/>
    <cellStyle name="Millares 6 4 2 2 6 2" xfId="23655"/>
    <cellStyle name="Millares 6 4 2 2 7" xfId="23656"/>
    <cellStyle name="Millares 6 4 2 2 7 2" xfId="23657"/>
    <cellStyle name="Millares 6 4 2 2 8" xfId="23658"/>
    <cellStyle name="Millares 6 4 2 2 8 2" xfId="23659"/>
    <cellStyle name="Millares 6 4 2 2 9" xfId="23660"/>
    <cellStyle name="Millares 6 4 2 2 9 2" xfId="23661"/>
    <cellStyle name="Millares 6 4 2 3" xfId="23662"/>
    <cellStyle name="Millares 6 4 2 3 10" xfId="23663"/>
    <cellStyle name="Millares 6 4 2 3 10 2" xfId="23664"/>
    <cellStyle name="Millares 6 4 2 3 11" xfId="23665"/>
    <cellStyle name="Millares 6 4 2 3 2" xfId="23666"/>
    <cellStyle name="Millares 6 4 2 3 2 2" xfId="23667"/>
    <cellStyle name="Millares 6 4 2 3 3" xfId="23668"/>
    <cellStyle name="Millares 6 4 2 3 3 2" xfId="23669"/>
    <cellStyle name="Millares 6 4 2 3 4" xfId="23670"/>
    <cellStyle name="Millares 6 4 2 3 4 2" xfId="23671"/>
    <cellStyle name="Millares 6 4 2 3 5" xfId="23672"/>
    <cellStyle name="Millares 6 4 2 3 5 2" xfId="23673"/>
    <cellStyle name="Millares 6 4 2 3 6" xfId="23674"/>
    <cellStyle name="Millares 6 4 2 3 6 2" xfId="23675"/>
    <cellStyle name="Millares 6 4 2 3 7" xfId="23676"/>
    <cellStyle name="Millares 6 4 2 3 7 2" xfId="23677"/>
    <cellStyle name="Millares 6 4 2 3 8" xfId="23678"/>
    <cellStyle name="Millares 6 4 2 3 8 2" xfId="23679"/>
    <cellStyle name="Millares 6 4 2 3 9" xfId="23680"/>
    <cellStyle name="Millares 6 4 2 3 9 2" xfId="23681"/>
    <cellStyle name="Millares 6 4 2 4" xfId="23682"/>
    <cellStyle name="Millares 6 4 2 4 2" xfId="23683"/>
    <cellStyle name="Millares 6 4 2 5" xfId="23684"/>
    <cellStyle name="Millares 6 4 2 5 2" xfId="23685"/>
    <cellStyle name="Millares 6 4 2 6" xfId="23686"/>
    <cellStyle name="Millares 6 4 2 6 2" xfId="23687"/>
    <cellStyle name="Millares 6 4 2 7" xfId="23688"/>
    <cellStyle name="Millares 6 4 2 7 2" xfId="23689"/>
    <cellStyle name="Millares 6 4 2 8" xfId="23690"/>
    <cellStyle name="Millares 6 4 2 8 2" xfId="23691"/>
    <cellStyle name="Millares 6 4 2 9" xfId="23692"/>
    <cellStyle name="Millares 6 4 2 9 2" xfId="23693"/>
    <cellStyle name="Millares 6 4 20" xfId="23694"/>
    <cellStyle name="Millares 6 4 20 2" xfId="23695"/>
    <cellStyle name="Millares 6 4 21" xfId="23696"/>
    <cellStyle name="Millares 6 4 21 2" xfId="23697"/>
    <cellStyle name="Millares 6 4 22" xfId="23698"/>
    <cellStyle name="Millares 6 4 22 2" xfId="23699"/>
    <cellStyle name="Millares 6 4 23" xfId="23700"/>
    <cellStyle name="Millares 6 4 3" xfId="23701"/>
    <cellStyle name="Millares 6 4 3 10" xfId="23702"/>
    <cellStyle name="Millares 6 4 3 10 2" xfId="23703"/>
    <cellStyle name="Millares 6 4 3 11" xfId="23704"/>
    <cellStyle name="Millares 6 4 3 2" xfId="23705"/>
    <cellStyle name="Millares 6 4 3 2 2" xfId="23706"/>
    <cellStyle name="Millares 6 4 3 3" xfId="23707"/>
    <cellStyle name="Millares 6 4 3 3 2" xfId="23708"/>
    <cellStyle name="Millares 6 4 3 4" xfId="23709"/>
    <cellStyle name="Millares 6 4 3 4 2" xfId="23710"/>
    <cellStyle name="Millares 6 4 3 5" xfId="23711"/>
    <cellStyle name="Millares 6 4 3 5 2" xfId="23712"/>
    <cellStyle name="Millares 6 4 3 6" xfId="23713"/>
    <cellStyle name="Millares 6 4 3 6 2" xfId="23714"/>
    <cellStyle name="Millares 6 4 3 7" xfId="23715"/>
    <cellStyle name="Millares 6 4 3 7 2" xfId="23716"/>
    <cellStyle name="Millares 6 4 3 8" xfId="23717"/>
    <cellStyle name="Millares 6 4 3 8 2" xfId="23718"/>
    <cellStyle name="Millares 6 4 3 9" xfId="23719"/>
    <cellStyle name="Millares 6 4 3 9 2" xfId="23720"/>
    <cellStyle name="Millares 6 4 4" xfId="23721"/>
    <cellStyle name="Millares 6 4 4 10" xfId="23722"/>
    <cellStyle name="Millares 6 4 4 10 2" xfId="23723"/>
    <cellStyle name="Millares 6 4 4 11" xfId="23724"/>
    <cellStyle name="Millares 6 4 4 2" xfId="23725"/>
    <cellStyle name="Millares 6 4 4 2 2" xfId="23726"/>
    <cellStyle name="Millares 6 4 4 3" xfId="23727"/>
    <cellStyle name="Millares 6 4 4 3 2" xfId="23728"/>
    <cellStyle name="Millares 6 4 4 4" xfId="23729"/>
    <cellStyle name="Millares 6 4 4 4 2" xfId="23730"/>
    <cellStyle name="Millares 6 4 4 5" xfId="23731"/>
    <cellStyle name="Millares 6 4 4 5 2" xfId="23732"/>
    <cellStyle name="Millares 6 4 4 6" xfId="23733"/>
    <cellStyle name="Millares 6 4 4 6 2" xfId="23734"/>
    <cellStyle name="Millares 6 4 4 7" xfId="23735"/>
    <cellStyle name="Millares 6 4 4 7 2" xfId="23736"/>
    <cellStyle name="Millares 6 4 4 8" xfId="23737"/>
    <cellStyle name="Millares 6 4 4 8 2" xfId="23738"/>
    <cellStyle name="Millares 6 4 4 9" xfId="23739"/>
    <cellStyle name="Millares 6 4 4 9 2" xfId="23740"/>
    <cellStyle name="Millares 6 4 5" xfId="23741"/>
    <cellStyle name="Millares 6 4 5 2" xfId="23742"/>
    <cellStyle name="Millares 6 4 6" xfId="23743"/>
    <cellStyle name="Millares 6 4 6 2" xfId="23744"/>
    <cellStyle name="Millares 6 4 7" xfId="23745"/>
    <cellStyle name="Millares 6 4 7 2" xfId="23746"/>
    <cellStyle name="Millares 6 4 8" xfId="23747"/>
    <cellStyle name="Millares 6 4 8 2" xfId="23748"/>
    <cellStyle name="Millares 6 4 9" xfId="23749"/>
    <cellStyle name="Millares 6 4 9 2" xfId="23750"/>
    <cellStyle name="Millares 6 5" xfId="23751"/>
    <cellStyle name="Millares 6 5 10" xfId="23752"/>
    <cellStyle name="Millares 6 5 10 2" xfId="23753"/>
    <cellStyle name="Millares 6 5 11" xfId="23754"/>
    <cellStyle name="Millares 6 5 11 2" xfId="23755"/>
    <cellStyle name="Millares 6 5 12" xfId="23756"/>
    <cellStyle name="Millares 6 5 12 2" xfId="23757"/>
    <cellStyle name="Millares 6 5 13" xfId="23758"/>
    <cellStyle name="Millares 6 5 13 2" xfId="23759"/>
    <cellStyle name="Millares 6 5 14" xfId="23760"/>
    <cellStyle name="Millares 6 5 14 2" xfId="23761"/>
    <cellStyle name="Millares 6 5 15" xfId="23762"/>
    <cellStyle name="Millares 6 5 15 2" xfId="23763"/>
    <cellStyle name="Millares 6 5 16" xfId="23764"/>
    <cellStyle name="Millares 6 5 16 2" xfId="23765"/>
    <cellStyle name="Millares 6 5 17" xfId="23766"/>
    <cellStyle name="Millares 6 5 17 2" xfId="23767"/>
    <cellStyle name="Millares 6 5 18" xfId="23768"/>
    <cellStyle name="Millares 6 5 18 2" xfId="23769"/>
    <cellStyle name="Millares 6 5 19" xfId="23770"/>
    <cellStyle name="Millares 6 5 19 2" xfId="23771"/>
    <cellStyle name="Millares 6 5 2" xfId="23772"/>
    <cellStyle name="Millares 6 5 2 10" xfId="23773"/>
    <cellStyle name="Millares 6 5 2 10 2" xfId="23774"/>
    <cellStyle name="Millares 6 5 2 11" xfId="23775"/>
    <cellStyle name="Millares 6 5 2 11 2" xfId="23776"/>
    <cellStyle name="Millares 6 5 2 12" xfId="23777"/>
    <cellStyle name="Millares 6 5 2 12 2" xfId="23778"/>
    <cellStyle name="Millares 6 5 2 13" xfId="23779"/>
    <cellStyle name="Millares 6 5 2 2" xfId="23780"/>
    <cellStyle name="Millares 6 5 2 2 10" xfId="23781"/>
    <cellStyle name="Millares 6 5 2 2 10 2" xfId="23782"/>
    <cellStyle name="Millares 6 5 2 2 11" xfId="23783"/>
    <cellStyle name="Millares 6 5 2 2 2" xfId="23784"/>
    <cellStyle name="Millares 6 5 2 2 2 2" xfId="23785"/>
    <cellStyle name="Millares 6 5 2 2 3" xfId="23786"/>
    <cellStyle name="Millares 6 5 2 2 3 2" xfId="23787"/>
    <cellStyle name="Millares 6 5 2 2 4" xfId="23788"/>
    <cellStyle name="Millares 6 5 2 2 4 2" xfId="23789"/>
    <cellStyle name="Millares 6 5 2 2 5" xfId="23790"/>
    <cellStyle name="Millares 6 5 2 2 5 2" xfId="23791"/>
    <cellStyle name="Millares 6 5 2 2 6" xfId="23792"/>
    <cellStyle name="Millares 6 5 2 2 6 2" xfId="23793"/>
    <cellStyle name="Millares 6 5 2 2 7" xfId="23794"/>
    <cellStyle name="Millares 6 5 2 2 7 2" xfId="23795"/>
    <cellStyle name="Millares 6 5 2 2 8" xfId="23796"/>
    <cellStyle name="Millares 6 5 2 2 8 2" xfId="23797"/>
    <cellStyle name="Millares 6 5 2 2 9" xfId="23798"/>
    <cellStyle name="Millares 6 5 2 2 9 2" xfId="23799"/>
    <cellStyle name="Millares 6 5 2 3" xfId="23800"/>
    <cellStyle name="Millares 6 5 2 3 10" xfId="23801"/>
    <cellStyle name="Millares 6 5 2 3 10 2" xfId="23802"/>
    <cellStyle name="Millares 6 5 2 3 11" xfId="23803"/>
    <cellStyle name="Millares 6 5 2 3 2" xfId="23804"/>
    <cellStyle name="Millares 6 5 2 3 2 2" xfId="23805"/>
    <cellStyle name="Millares 6 5 2 3 3" xfId="23806"/>
    <cellStyle name="Millares 6 5 2 3 3 2" xfId="23807"/>
    <cellStyle name="Millares 6 5 2 3 4" xfId="23808"/>
    <cellStyle name="Millares 6 5 2 3 4 2" xfId="23809"/>
    <cellStyle name="Millares 6 5 2 3 5" xfId="23810"/>
    <cellStyle name="Millares 6 5 2 3 5 2" xfId="23811"/>
    <cellStyle name="Millares 6 5 2 3 6" xfId="23812"/>
    <cellStyle name="Millares 6 5 2 3 6 2" xfId="23813"/>
    <cellStyle name="Millares 6 5 2 3 7" xfId="23814"/>
    <cellStyle name="Millares 6 5 2 3 7 2" xfId="23815"/>
    <cellStyle name="Millares 6 5 2 3 8" xfId="23816"/>
    <cellStyle name="Millares 6 5 2 3 8 2" xfId="23817"/>
    <cellStyle name="Millares 6 5 2 3 9" xfId="23818"/>
    <cellStyle name="Millares 6 5 2 3 9 2" xfId="23819"/>
    <cellStyle name="Millares 6 5 2 4" xfId="23820"/>
    <cellStyle name="Millares 6 5 2 4 2" xfId="23821"/>
    <cellStyle name="Millares 6 5 2 5" xfId="23822"/>
    <cellStyle name="Millares 6 5 2 5 2" xfId="23823"/>
    <cellStyle name="Millares 6 5 2 6" xfId="23824"/>
    <cellStyle name="Millares 6 5 2 6 2" xfId="23825"/>
    <cellStyle name="Millares 6 5 2 7" xfId="23826"/>
    <cellStyle name="Millares 6 5 2 7 2" xfId="23827"/>
    <cellStyle name="Millares 6 5 2 8" xfId="23828"/>
    <cellStyle name="Millares 6 5 2 8 2" xfId="23829"/>
    <cellStyle name="Millares 6 5 2 9" xfId="23830"/>
    <cellStyle name="Millares 6 5 2 9 2" xfId="23831"/>
    <cellStyle name="Millares 6 5 20" xfId="23832"/>
    <cellStyle name="Millares 6 5 20 2" xfId="23833"/>
    <cellStyle name="Millares 6 5 21" xfId="23834"/>
    <cellStyle name="Millares 6 5 21 2" xfId="23835"/>
    <cellStyle name="Millares 6 5 22" xfId="23836"/>
    <cellStyle name="Millares 6 5 22 2" xfId="23837"/>
    <cellStyle name="Millares 6 5 23" xfId="23838"/>
    <cellStyle name="Millares 6 5 3" xfId="23839"/>
    <cellStyle name="Millares 6 5 3 10" xfId="23840"/>
    <cellStyle name="Millares 6 5 3 10 2" xfId="23841"/>
    <cellStyle name="Millares 6 5 3 11" xfId="23842"/>
    <cellStyle name="Millares 6 5 3 2" xfId="23843"/>
    <cellStyle name="Millares 6 5 3 2 2" xfId="23844"/>
    <cellStyle name="Millares 6 5 3 3" xfId="23845"/>
    <cellStyle name="Millares 6 5 3 3 2" xfId="23846"/>
    <cellStyle name="Millares 6 5 3 4" xfId="23847"/>
    <cellStyle name="Millares 6 5 3 4 2" xfId="23848"/>
    <cellStyle name="Millares 6 5 3 5" xfId="23849"/>
    <cellStyle name="Millares 6 5 3 5 2" xfId="23850"/>
    <cellStyle name="Millares 6 5 3 6" xfId="23851"/>
    <cellStyle name="Millares 6 5 3 6 2" xfId="23852"/>
    <cellStyle name="Millares 6 5 3 7" xfId="23853"/>
    <cellStyle name="Millares 6 5 3 7 2" xfId="23854"/>
    <cellStyle name="Millares 6 5 3 8" xfId="23855"/>
    <cellStyle name="Millares 6 5 3 8 2" xfId="23856"/>
    <cellStyle name="Millares 6 5 3 9" xfId="23857"/>
    <cellStyle name="Millares 6 5 3 9 2" xfId="23858"/>
    <cellStyle name="Millares 6 5 4" xfId="23859"/>
    <cellStyle name="Millares 6 5 4 10" xfId="23860"/>
    <cellStyle name="Millares 6 5 4 10 2" xfId="23861"/>
    <cellStyle name="Millares 6 5 4 11" xfId="23862"/>
    <cellStyle name="Millares 6 5 4 2" xfId="23863"/>
    <cellStyle name="Millares 6 5 4 2 2" xfId="23864"/>
    <cellStyle name="Millares 6 5 4 3" xfId="23865"/>
    <cellStyle name="Millares 6 5 4 3 2" xfId="23866"/>
    <cellStyle name="Millares 6 5 4 4" xfId="23867"/>
    <cellStyle name="Millares 6 5 4 4 2" xfId="23868"/>
    <cellStyle name="Millares 6 5 4 5" xfId="23869"/>
    <cellStyle name="Millares 6 5 4 5 2" xfId="23870"/>
    <cellStyle name="Millares 6 5 4 6" xfId="23871"/>
    <cellStyle name="Millares 6 5 4 6 2" xfId="23872"/>
    <cellStyle name="Millares 6 5 4 7" xfId="23873"/>
    <cellStyle name="Millares 6 5 4 7 2" xfId="23874"/>
    <cellStyle name="Millares 6 5 4 8" xfId="23875"/>
    <cellStyle name="Millares 6 5 4 8 2" xfId="23876"/>
    <cellStyle name="Millares 6 5 4 9" xfId="23877"/>
    <cellStyle name="Millares 6 5 4 9 2" xfId="23878"/>
    <cellStyle name="Millares 6 5 5" xfId="23879"/>
    <cellStyle name="Millares 6 5 5 2" xfId="23880"/>
    <cellStyle name="Millares 6 5 6" xfId="23881"/>
    <cellStyle name="Millares 6 5 6 2" xfId="23882"/>
    <cellStyle name="Millares 6 5 7" xfId="23883"/>
    <cellStyle name="Millares 6 5 7 2" xfId="23884"/>
    <cellStyle name="Millares 6 5 8" xfId="23885"/>
    <cellStyle name="Millares 6 5 8 2" xfId="23886"/>
    <cellStyle name="Millares 6 5 9" xfId="23887"/>
    <cellStyle name="Millares 6 5 9 2" xfId="23888"/>
    <cellStyle name="Millares 6 6" xfId="23889"/>
    <cellStyle name="Millares 6 6 10" xfId="23890"/>
    <cellStyle name="Millares 6 6 10 2" xfId="23891"/>
    <cellStyle name="Millares 6 6 11" xfId="23892"/>
    <cellStyle name="Millares 6 6 11 2" xfId="23893"/>
    <cellStyle name="Millares 6 6 12" xfId="23894"/>
    <cellStyle name="Millares 6 6 12 2" xfId="23895"/>
    <cellStyle name="Millares 6 6 13" xfId="23896"/>
    <cellStyle name="Millares 6 6 2" xfId="23897"/>
    <cellStyle name="Millares 6 6 2 10" xfId="23898"/>
    <cellStyle name="Millares 6 6 2 10 2" xfId="23899"/>
    <cellStyle name="Millares 6 6 2 11" xfId="23900"/>
    <cellStyle name="Millares 6 6 2 2" xfId="23901"/>
    <cellStyle name="Millares 6 6 2 2 2" xfId="23902"/>
    <cellStyle name="Millares 6 6 2 3" xfId="23903"/>
    <cellStyle name="Millares 6 6 2 3 2" xfId="23904"/>
    <cellStyle name="Millares 6 6 2 4" xfId="23905"/>
    <cellStyle name="Millares 6 6 2 4 2" xfId="23906"/>
    <cellStyle name="Millares 6 6 2 5" xfId="23907"/>
    <cellStyle name="Millares 6 6 2 5 2" xfId="23908"/>
    <cellStyle name="Millares 6 6 2 6" xfId="23909"/>
    <cellStyle name="Millares 6 6 2 6 2" xfId="23910"/>
    <cellStyle name="Millares 6 6 2 7" xfId="23911"/>
    <cellStyle name="Millares 6 6 2 7 2" xfId="23912"/>
    <cellStyle name="Millares 6 6 2 8" xfId="23913"/>
    <cellStyle name="Millares 6 6 2 8 2" xfId="23914"/>
    <cellStyle name="Millares 6 6 2 9" xfId="23915"/>
    <cellStyle name="Millares 6 6 2 9 2" xfId="23916"/>
    <cellStyle name="Millares 6 6 3" xfId="23917"/>
    <cellStyle name="Millares 6 6 3 10" xfId="23918"/>
    <cellStyle name="Millares 6 6 3 10 2" xfId="23919"/>
    <cellStyle name="Millares 6 6 3 11" xfId="23920"/>
    <cellStyle name="Millares 6 6 3 2" xfId="23921"/>
    <cellStyle name="Millares 6 6 3 2 2" xfId="23922"/>
    <cellStyle name="Millares 6 6 3 3" xfId="23923"/>
    <cellStyle name="Millares 6 6 3 3 2" xfId="23924"/>
    <cellStyle name="Millares 6 6 3 4" xfId="23925"/>
    <cellStyle name="Millares 6 6 3 4 2" xfId="23926"/>
    <cellStyle name="Millares 6 6 3 5" xfId="23927"/>
    <cellStyle name="Millares 6 6 3 5 2" xfId="23928"/>
    <cellStyle name="Millares 6 6 3 6" xfId="23929"/>
    <cellStyle name="Millares 6 6 3 6 2" xfId="23930"/>
    <cellStyle name="Millares 6 6 3 7" xfId="23931"/>
    <cellStyle name="Millares 6 6 3 7 2" xfId="23932"/>
    <cellStyle name="Millares 6 6 3 8" xfId="23933"/>
    <cellStyle name="Millares 6 6 3 8 2" xfId="23934"/>
    <cellStyle name="Millares 6 6 3 9" xfId="23935"/>
    <cellStyle name="Millares 6 6 3 9 2" xfId="23936"/>
    <cellStyle name="Millares 6 6 4" xfId="23937"/>
    <cellStyle name="Millares 6 6 4 2" xfId="23938"/>
    <cellStyle name="Millares 6 6 5" xfId="23939"/>
    <cellStyle name="Millares 6 6 5 2" xfId="23940"/>
    <cellStyle name="Millares 6 6 6" xfId="23941"/>
    <cellStyle name="Millares 6 6 6 2" xfId="23942"/>
    <cellStyle name="Millares 6 6 7" xfId="23943"/>
    <cellStyle name="Millares 6 6 7 2" xfId="23944"/>
    <cellStyle name="Millares 6 6 8" xfId="23945"/>
    <cellStyle name="Millares 6 6 8 2" xfId="23946"/>
    <cellStyle name="Millares 6 6 9" xfId="23947"/>
    <cellStyle name="Millares 6 6 9 2" xfId="23948"/>
    <cellStyle name="Millares 6 7" xfId="23949"/>
    <cellStyle name="Millares 6 7 10" xfId="23950"/>
    <cellStyle name="Millares 6 7 10 2" xfId="23951"/>
    <cellStyle name="Millares 6 7 11" xfId="23952"/>
    <cellStyle name="Millares 6 7 2" xfId="23953"/>
    <cellStyle name="Millares 6 7 2 2" xfId="23954"/>
    <cellStyle name="Millares 6 7 3" xfId="23955"/>
    <cellStyle name="Millares 6 7 3 2" xfId="23956"/>
    <cellStyle name="Millares 6 7 4" xfId="23957"/>
    <cellStyle name="Millares 6 7 4 2" xfId="23958"/>
    <cellStyle name="Millares 6 7 5" xfId="23959"/>
    <cellStyle name="Millares 6 7 5 2" xfId="23960"/>
    <cellStyle name="Millares 6 7 6" xfId="23961"/>
    <cellStyle name="Millares 6 7 6 2" xfId="23962"/>
    <cellStyle name="Millares 6 7 7" xfId="23963"/>
    <cellStyle name="Millares 6 7 7 2" xfId="23964"/>
    <cellStyle name="Millares 6 7 8" xfId="23965"/>
    <cellStyle name="Millares 6 7 8 2" xfId="23966"/>
    <cellStyle name="Millares 6 7 9" xfId="23967"/>
    <cellStyle name="Millares 6 7 9 2" xfId="23968"/>
    <cellStyle name="Millares 6 8" xfId="23969"/>
    <cellStyle name="Millares 6 8 10" xfId="23970"/>
    <cellStyle name="Millares 6 8 10 2" xfId="23971"/>
    <cellStyle name="Millares 6 8 11" xfId="23972"/>
    <cellStyle name="Millares 6 8 2" xfId="23973"/>
    <cellStyle name="Millares 6 8 2 2" xfId="23974"/>
    <cellStyle name="Millares 6 8 3" xfId="23975"/>
    <cellStyle name="Millares 6 8 3 2" xfId="23976"/>
    <cellStyle name="Millares 6 8 4" xfId="23977"/>
    <cellStyle name="Millares 6 8 4 2" xfId="23978"/>
    <cellStyle name="Millares 6 8 5" xfId="23979"/>
    <cellStyle name="Millares 6 8 5 2" xfId="23980"/>
    <cellStyle name="Millares 6 8 6" xfId="23981"/>
    <cellStyle name="Millares 6 8 6 2" xfId="23982"/>
    <cellStyle name="Millares 6 8 7" xfId="23983"/>
    <cellStyle name="Millares 6 8 7 2" xfId="23984"/>
    <cellStyle name="Millares 6 8 8" xfId="23985"/>
    <cellStyle name="Millares 6 8 8 2" xfId="23986"/>
    <cellStyle name="Millares 6 8 9" xfId="23987"/>
    <cellStyle name="Millares 6 8 9 2" xfId="23988"/>
    <cellStyle name="Millares 6 9" xfId="23989"/>
    <cellStyle name="Millares 6 9 2" xfId="23990"/>
    <cellStyle name="Millares 7" xfId="23991"/>
    <cellStyle name="Millares 7 10" xfId="23992"/>
    <cellStyle name="Millares 7 10 2" xfId="23993"/>
    <cellStyle name="Millares 7 11" xfId="23994"/>
    <cellStyle name="Millares 7 11 2" xfId="23995"/>
    <cellStyle name="Millares 7 12" xfId="23996"/>
    <cellStyle name="Millares 7 12 2" xfId="23997"/>
    <cellStyle name="Millares 7 13" xfId="23998"/>
    <cellStyle name="Millares 7 13 2" xfId="23999"/>
    <cellStyle name="Millares 7 14" xfId="24000"/>
    <cellStyle name="Millares 7 14 2" xfId="24001"/>
    <cellStyle name="Millares 7 15" xfId="24002"/>
    <cellStyle name="Millares 7 15 2" xfId="24003"/>
    <cellStyle name="Millares 7 16" xfId="24004"/>
    <cellStyle name="Millares 7 16 2" xfId="24005"/>
    <cellStyle name="Millares 7 17" xfId="24006"/>
    <cellStyle name="Millares 7 17 2" xfId="24007"/>
    <cellStyle name="Millares 7 18" xfId="24008"/>
    <cellStyle name="Millares 7 18 2" xfId="24009"/>
    <cellStyle name="Millares 7 19" xfId="24010"/>
    <cellStyle name="Millares 7 19 2" xfId="24011"/>
    <cellStyle name="Millares 7 2" xfId="24012"/>
    <cellStyle name="Millares 7 2 10" xfId="24013"/>
    <cellStyle name="Millares 7 2 10 2" xfId="24014"/>
    <cellStyle name="Millares 7 2 11" xfId="24015"/>
    <cellStyle name="Millares 7 2 11 2" xfId="24016"/>
    <cellStyle name="Millares 7 2 12" xfId="24017"/>
    <cellStyle name="Millares 7 2 12 2" xfId="24018"/>
    <cellStyle name="Millares 7 2 13" xfId="24019"/>
    <cellStyle name="Millares 7 2 13 2" xfId="24020"/>
    <cellStyle name="Millares 7 2 14" xfId="24021"/>
    <cellStyle name="Millares 7 2 14 2" xfId="24022"/>
    <cellStyle name="Millares 7 2 15" xfId="24023"/>
    <cellStyle name="Millares 7 2 15 2" xfId="24024"/>
    <cellStyle name="Millares 7 2 16" xfId="24025"/>
    <cellStyle name="Millares 7 2 16 2" xfId="24026"/>
    <cellStyle name="Millares 7 2 17" xfId="24027"/>
    <cellStyle name="Millares 7 2 17 2" xfId="24028"/>
    <cellStyle name="Millares 7 2 18" xfId="24029"/>
    <cellStyle name="Millares 7 2 18 2" xfId="24030"/>
    <cellStyle name="Millares 7 2 19" xfId="24031"/>
    <cellStyle name="Millares 7 2 19 2" xfId="24032"/>
    <cellStyle name="Millares 7 2 2" xfId="24033"/>
    <cellStyle name="Millares 7 2 2 10" xfId="24034"/>
    <cellStyle name="Millares 7 2 2 10 2" xfId="24035"/>
    <cellStyle name="Millares 7 2 2 11" xfId="24036"/>
    <cellStyle name="Millares 7 2 2 11 2" xfId="24037"/>
    <cellStyle name="Millares 7 2 2 12" xfId="24038"/>
    <cellStyle name="Millares 7 2 2 12 2" xfId="24039"/>
    <cellStyle name="Millares 7 2 2 13" xfId="24040"/>
    <cellStyle name="Millares 7 2 2 13 2" xfId="24041"/>
    <cellStyle name="Millares 7 2 2 14" xfId="24042"/>
    <cellStyle name="Millares 7 2 2 14 2" xfId="24043"/>
    <cellStyle name="Millares 7 2 2 15" xfId="24044"/>
    <cellStyle name="Millares 7 2 2 15 2" xfId="24045"/>
    <cellStyle name="Millares 7 2 2 16" xfId="24046"/>
    <cellStyle name="Millares 7 2 2 16 2" xfId="24047"/>
    <cellStyle name="Millares 7 2 2 17" xfId="24048"/>
    <cellStyle name="Millares 7 2 2 17 2" xfId="24049"/>
    <cellStyle name="Millares 7 2 2 18" xfId="24050"/>
    <cellStyle name="Millares 7 2 2 18 2" xfId="24051"/>
    <cellStyle name="Millares 7 2 2 19" xfId="24052"/>
    <cellStyle name="Millares 7 2 2 19 2" xfId="24053"/>
    <cellStyle name="Millares 7 2 2 2" xfId="24054"/>
    <cellStyle name="Millares 7 2 2 2 10" xfId="24055"/>
    <cellStyle name="Millares 7 2 2 2 10 2" xfId="24056"/>
    <cellStyle name="Millares 7 2 2 2 11" xfId="24057"/>
    <cellStyle name="Millares 7 2 2 2 11 2" xfId="24058"/>
    <cellStyle name="Millares 7 2 2 2 12" xfId="24059"/>
    <cellStyle name="Millares 7 2 2 2 12 2" xfId="24060"/>
    <cellStyle name="Millares 7 2 2 2 13" xfId="24061"/>
    <cellStyle name="Millares 7 2 2 2 13 2" xfId="24062"/>
    <cellStyle name="Millares 7 2 2 2 14" xfId="24063"/>
    <cellStyle name="Millares 7 2 2 2 14 2" xfId="24064"/>
    <cellStyle name="Millares 7 2 2 2 15" xfId="24065"/>
    <cellStyle name="Millares 7 2 2 2 15 2" xfId="24066"/>
    <cellStyle name="Millares 7 2 2 2 16" xfId="24067"/>
    <cellStyle name="Millares 7 2 2 2 16 2" xfId="24068"/>
    <cellStyle name="Millares 7 2 2 2 17" xfId="24069"/>
    <cellStyle name="Millares 7 2 2 2 17 2" xfId="24070"/>
    <cellStyle name="Millares 7 2 2 2 18" xfId="24071"/>
    <cellStyle name="Millares 7 2 2 2 18 2" xfId="24072"/>
    <cellStyle name="Millares 7 2 2 2 19" xfId="24073"/>
    <cellStyle name="Millares 7 2 2 2 19 2" xfId="24074"/>
    <cellStyle name="Millares 7 2 2 2 2" xfId="24075"/>
    <cellStyle name="Millares 7 2 2 2 2 10" xfId="24076"/>
    <cellStyle name="Millares 7 2 2 2 2 10 2" xfId="24077"/>
    <cellStyle name="Millares 7 2 2 2 2 11" xfId="24078"/>
    <cellStyle name="Millares 7 2 2 2 2 11 2" xfId="24079"/>
    <cellStyle name="Millares 7 2 2 2 2 12" xfId="24080"/>
    <cellStyle name="Millares 7 2 2 2 2 12 2" xfId="24081"/>
    <cellStyle name="Millares 7 2 2 2 2 13" xfId="24082"/>
    <cellStyle name="Millares 7 2 2 2 2 2" xfId="24083"/>
    <cellStyle name="Millares 7 2 2 2 2 2 10" xfId="24084"/>
    <cellStyle name="Millares 7 2 2 2 2 2 10 2" xfId="24085"/>
    <cellStyle name="Millares 7 2 2 2 2 2 11" xfId="24086"/>
    <cellStyle name="Millares 7 2 2 2 2 2 2" xfId="24087"/>
    <cellStyle name="Millares 7 2 2 2 2 2 2 2" xfId="24088"/>
    <cellStyle name="Millares 7 2 2 2 2 2 3" xfId="24089"/>
    <cellStyle name="Millares 7 2 2 2 2 2 3 2" xfId="24090"/>
    <cellStyle name="Millares 7 2 2 2 2 2 4" xfId="24091"/>
    <cellStyle name="Millares 7 2 2 2 2 2 4 2" xfId="24092"/>
    <cellStyle name="Millares 7 2 2 2 2 2 5" xfId="24093"/>
    <cellStyle name="Millares 7 2 2 2 2 2 5 2" xfId="24094"/>
    <cellStyle name="Millares 7 2 2 2 2 2 6" xfId="24095"/>
    <cellStyle name="Millares 7 2 2 2 2 2 6 2" xfId="24096"/>
    <cellStyle name="Millares 7 2 2 2 2 2 7" xfId="24097"/>
    <cellStyle name="Millares 7 2 2 2 2 2 7 2" xfId="24098"/>
    <cellStyle name="Millares 7 2 2 2 2 2 8" xfId="24099"/>
    <cellStyle name="Millares 7 2 2 2 2 2 8 2" xfId="24100"/>
    <cellStyle name="Millares 7 2 2 2 2 2 9" xfId="24101"/>
    <cellStyle name="Millares 7 2 2 2 2 2 9 2" xfId="24102"/>
    <cellStyle name="Millares 7 2 2 2 2 3" xfId="24103"/>
    <cellStyle name="Millares 7 2 2 2 2 3 10" xfId="24104"/>
    <cellStyle name="Millares 7 2 2 2 2 3 10 2" xfId="24105"/>
    <cellStyle name="Millares 7 2 2 2 2 3 11" xfId="24106"/>
    <cellStyle name="Millares 7 2 2 2 2 3 2" xfId="24107"/>
    <cellStyle name="Millares 7 2 2 2 2 3 2 2" xfId="24108"/>
    <cellStyle name="Millares 7 2 2 2 2 3 3" xfId="24109"/>
    <cellStyle name="Millares 7 2 2 2 2 3 3 2" xfId="24110"/>
    <cellStyle name="Millares 7 2 2 2 2 3 4" xfId="24111"/>
    <cellStyle name="Millares 7 2 2 2 2 3 4 2" xfId="24112"/>
    <cellStyle name="Millares 7 2 2 2 2 3 5" xfId="24113"/>
    <cellStyle name="Millares 7 2 2 2 2 3 5 2" xfId="24114"/>
    <cellStyle name="Millares 7 2 2 2 2 3 6" xfId="24115"/>
    <cellStyle name="Millares 7 2 2 2 2 3 6 2" xfId="24116"/>
    <cellStyle name="Millares 7 2 2 2 2 3 7" xfId="24117"/>
    <cellStyle name="Millares 7 2 2 2 2 3 7 2" xfId="24118"/>
    <cellStyle name="Millares 7 2 2 2 2 3 8" xfId="24119"/>
    <cellStyle name="Millares 7 2 2 2 2 3 8 2" xfId="24120"/>
    <cellStyle name="Millares 7 2 2 2 2 3 9" xfId="24121"/>
    <cellStyle name="Millares 7 2 2 2 2 3 9 2" xfId="24122"/>
    <cellStyle name="Millares 7 2 2 2 2 4" xfId="24123"/>
    <cellStyle name="Millares 7 2 2 2 2 4 2" xfId="24124"/>
    <cellStyle name="Millares 7 2 2 2 2 5" xfId="24125"/>
    <cellStyle name="Millares 7 2 2 2 2 5 2" xfId="24126"/>
    <cellStyle name="Millares 7 2 2 2 2 6" xfId="24127"/>
    <cellStyle name="Millares 7 2 2 2 2 6 2" xfId="24128"/>
    <cellStyle name="Millares 7 2 2 2 2 7" xfId="24129"/>
    <cellStyle name="Millares 7 2 2 2 2 7 2" xfId="24130"/>
    <cellStyle name="Millares 7 2 2 2 2 8" xfId="24131"/>
    <cellStyle name="Millares 7 2 2 2 2 8 2" xfId="24132"/>
    <cellStyle name="Millares 7 2 2 2 2 9" xfId="24133"/>
    <cellStyle name="Millares 7 2 2 2 2 9 2" xfId="24134"/>
    <cellStyle name="Millares 7 2 2 2 20" xfId="24135"/>
    <cellStyle name="Millares 7 2 2 2 20 2" xfId="24136"/>
    <cellStyle name="Millares 7 2 2 2 21" xfId="24137"/>
    <cellStyle name="Millares 7 2 2 2 21 2" xfId="24138"/>
    <cellStyle name="Millares 7 2 2 2 22" xfId="24139"/>
    <cellStyle name="Millares 7 2 2 2 22 2" xfId="24140"/>
    <cellStyle name="Millares 7 2 2 2 23" xfId="24141"/>
    <cellStyle name="Millares 7 2 2 2 3" xfId="24142"/>
    <cellStyle name="Millares 7 2 2 2 3 10" xfId="24143"/>
    <cellStyle name="Millares 7 2 2 2 3 10 2" xfId="24144"/>
    <cellStyle name="Millares 7 2 2 2 3 11" xfId="24145"/>
    <cellStyle name="Millares 7 2 2 2 3 2" xfId="24146"/>
    <cellStyle name="Millares 7 2 2 2 3 2 2" xfId="24147"/>
    <cellStyle name="Millares 7 2 2 2 3 3" xfId="24148"/>
    <cellStyle name="Millares 7 2 2 2 3 3 2" xfId="24149"/>
    <cellStyle name="Millares 7 2 2 2 3 4" xfId="24150"/>
    <cellStyle name="Millares 7 2 2 2 3 4 2" xfId="24151"/>
    <cellStyle name="Millares 7 2 2 2 3 5" xfId="24152"/>
    <cellStyle name="Millares 7 2 2 2 3 5 2" xfId="24153"/>
    <cellStyle name="Millares 7 2 2 2 3 6" xfId="24154"/>
    <cellStyle name="Millares 7 2 2 2 3 6 2" xfId="24155"/>
    <cellStyle name="Millares 7 2 2 2 3 7" xfId="24156"/>
    <cellStyle name="Millares 7 2 2 2 3 7 2" xfId="24157"/>
    <cellStyle name="Millares 7 2 2 2 3 8" xfId="24158"/>
    <cellStyle name="Millares 7 2 2 2 3 8 2" xfId="24159"/>
    <cellStyle name="Millares 7 2 2 2 3 9" xfId="24160"/>
    <cellStyle name="Millares 7 2 2 2 3 9 2" xfId="24161"/>
    <cellStyle name="Millares 7 2 2 2 4" xfId="24162"/>
    <cellStyle name="Millares 7 2 2 2 4 10" xfId="24163"/>
    <cellStyle name="Millares 7 2 2 2 4 10 2" xfId="24164"/>
    <cellStyle name="Millares 7 2 2 2 4 11" xfId="24165"/>
    <cellStyle name="Millares 7 2 2 2 4 2" xfId="24166"/>
    <cellStyle name="Millares 7 2 2 2 4 2 2" xfId="24167"/>
    <cellStyle name="Millares 7 2 2 2 4 3" xfId="24168"/>
    <cellStyle name="Millares 7 2 2 2 4 3 2" xfId="24169"/>
    <cellStyle name="Millares 7 2 2 2 4 4" xfId="24170"/>
    <cellStyle name="Millares 7 2 2 2 4 4 2" xfId="24171"/>
    <cellStyle name="Millares 7 2 2 2 4 5" xfId="24172"/>
    <cellStyle name="Millares 7 2 2 2 4 5 2" xfId="24173"/>
    <cellStyle name="Millares 7 2 2 2 4 6" xfId="24174"/>
    <cellStyle name="Millares 7 2 2 2 4 6 2" xfId="24175"/>
    <cellStyle name="Millares 7 2 2 2 4 7" xfId="24176"/>
    <cellStyle name="Millares 7 2 2 2 4 7 2" xfId="24177"/>
    <cellStyle name="Millares 7 2 2 2 4 8" xfId="24178"/>
    <cellStyle name="Millares 7 2 2 2 4 8 2" xfId="24179"/>
    <cellStyle name="Millares 7 2 2 2 4 9" xfId="24180"/>
    <cellStyle name="Millares 7 2 2 2 4 9 2" xfId="24181"/>
    <cellStyle name="Millares 7 2 2 2 5" xfId="24182"/>
    <cellStyle name="Millares 7 2 2 2 5 2" xfId="24183"/>
    <cellStyle name="Millares 7 2 2 2 6" xfId="24184"/>
    <cellStyle name="Millares 7 2 2 2 6 2" xfId="24185"/>
    <cellStyle name="Millares 7 2 2 2 7" xfId="24186"/>
    <cellStyle name="Millares 7 2 2 2 7 2" xfId="24187"/>
    <cellStyle name="Millares 7 2 2 2 8" xfId="24188"/>
    <cellStyle name="Millares 7 2 2 2 8 2" xfId="24189"/>
    <cellStyle name="Millares 7 2 2 2 9" xfId="24190"/>
    <cellStyle name="Millares 7 2 2 2 9 2" xfId="24191"/>
    <cellStyle name="Millares 7 2 2 20" xfId="24192"/>
    <cellStyle name="Millares 7 2 2 20 2" xfId="24193"/>
    <cellStyle name="Millares 7 2 2 21" xfId="24194"/>
    <cellStyle name="Millares 7 2 2 21 2" xfId="24195"/>
    <cellStyle name="Millares 7 2 2 22" xfId="24196"/>
    <cellStyle name="Millares 7 2 2 22 2" xfId="24197"/>
    <cellStyle name="Millares 7 2 2 23" xfId="24198"/>
    <cellStyle name="Millares 7 2 2 23 2" xfId="24199"/>
    <cellStyle name="Millares 7 2 2 24" xfId="24200"/>
    <cellStyle name="Millares 7 2 2 24 2" xfId="24201"/>
    <cellStyle name="Millares 7 2 2 25" xfId="24202"/>
    <cellStyle name="Millares 7 2 2 3" xfId="24203"/>
    <cellStyle name="Millares 7 2 2 3 10" xfId="24204"/>
    <cellStyle name="Millares 7 2 2 3 10 2" xfId="24205"/>
    <cellStyle name="Millares 7 2 2 3 11" xfId="24206"/>
    <cellStyle name="Millares 7 2 2 3 11 2" xfId="24207"/>
    <cellStyle name="Millares 7 2 2 3 12" xfId="24208"/>
    <cellStyle name="Millares 7 2 2 3 12 2" xfId="24209"/>
    <cellStyle name="Millares 7 2 2 3 13" xfId="24210"/>
    <cellStyle name="Millares 7 2 2 3 13 2" xfId="24211"/>
    <cellStyle name="Millares 7 2 2 3 14" xfId="24212"/>
    <cellStyle name="Millares 7 2 2 3 14 2" xfId="24213"/>
    <cellStyle name="Millares 7 2 2 3 15" xfId="24214"/>
    <cellStyle name="Millares 7 2 2 3 15 2" xfId="24215"/>
    <cellStyle name="Millares 7 2 2 3 16" xfId="24216"/>
    <cellStyle name="Millares 7 2 2 3 16 2" xfId="24217"/>
    <cellStyle name="Millares 7 2 2 3 17" xfId="24218"/>
    <cellStyle name="Millares 7 2 2 3 17 2" xfId="24219"/>
    <cellStyle name="Millares 7 2 2 3 18" xfId="24220"/>
    <cellStyle name="Millares 7 2 2 3 18 2" xfId="24221"/>
    <cellStyle name="Millares 7 2 2 3 19" xfId="24222"/>
    <cellStyle name="Millares 7 2 2 3 19 2" xfId="24223"/>
    <cellStyle name="Millares 7 2 2 3 2" xfId="24224"/>
    <cellStyle name="Millares 7 2 2 3 2 10" xfId="24225"/>
    <cellStyle name="Millares 7 2 2 3 2 10 2" xfId="24226"/>
    <cellStyle name="Millares 7 2 2 3 2 11" xfId="24227"/>
    <cellStyle name="Millares 7 2 2 3 2 11 2" xfId="24228"/>
    <cellStyle name="Millares 7 2 2 3 2 12" xfId="24229"/>
    <cellStyle name="Millares 7 2 2 3 2 12 2" xfId="24230"/>
    <cellStyle name="Millares 7 2 2 3 2 13" xfId="24231"/>
    <cellStyle name="Millares 7 2 2 3 2 2" xfId="24232"/>
    <cellStyle name="Millares 7 2 2 3 2 2 10" xfId="24233"/>
    <cellStyle name="Millares 7 2 2 3 2 2 10 2" xfId="24234"/>
    <cellStyle name="Millares 7 2 2 3 2 2 11" xfId="24235"/>
    <cellStyle name="Millares 7 2 2 3 2 2 2" xfId="24236"/>
    <cellStyle name="Millares 7 2 2 3 2 2 2 2" xfId="24237"/>
    <cellStyle name="Millares 7 2 2 3 2 2 3" xfId="24238"/>
    <cellStyle name="Millares 7 2 2 3 2 2 3 2" xfId="24239"/>
    <cellStyle name="Millares 7 2 2 3 2 2 4" xfId="24240"/>
    <cellStyle name="Millares 7 2 2 3 2 2 4 2" xfId="24241"/>
    <cellStyle name="Millares 7 2 2 3 2 2 5" xfId="24242"/>
    <cellStyle name="Millares 7 2 2 3 2 2 5 2" xfId="24243"/>
    <cellStyle name="Millares 7 2 2 3 2 2 6" xfId="24244"/>
    <cellStyle name="Millares 7 2 2 3 2 2 6 2" xfId="24245"/>
    <cellStyle name="Millares 7 2 2 3 2 2 7" xfId="24246"/>
    <cellStyle name="Millares 7 2 2 3 2 2 7 2" xfId="24247"/>
    <cellStyle name="Millares 7 2 2 3 2 2 8" xfId="24248"/>
    <cellStyle name="Millares 7 2 2 3 2 2 8 2" xfId="24249"/>
    <cellStyle name="Millares 7 2 2 3 2 2 9" xfId="24250"/>
    <cellStyle name="Millares 7 2 2 3 2 2 9 2" xfId="24251"/>
    <cellStyle name="Millares 7 2 2 3 2 3" xfId="24252"/>
    <cellStyle name="Millares 7 2 2 3 2 3 10" xfId="24253"/>
    <cellStyle name="Millares 7 2 2 3 2 3 10 2" xfId="24254"/>
    <cellStyle name="Millares 7 2 2 3 2 3 11" xfId="24255"/>
    <cellStyle name="Millares 7 2 2 3 2 3 2" xfId="24256"/>
    <cellStyle name="Millares 7 2 2 3 2 3 2 2" xfId="24257"/>
    <cellStyle name="Millares 7 2 2 3 2 3 3" xfId="24258"/>
    <cellStyle name="Millares 7 2 2 3 2 3 3 2" xfId="24259"/>
    <cellStyle name="Millares 7 2 2 3 2 3 4" xfId="24260"/>
    <cellStyle name="Millares 7 2 2 3 2 3 4 2" xfId="24261"/>
    <cellStyle name="Millares 7 2 2 3 2 3 5" xfId="24262"/>
    <cellStyle name="Millares 7 2 2 3 2 3 5 2" xfId="24263"/>
    <cellStyle name="Millares 7 2 2 3 2 3 6" xfId="24264"/>
    <cellStyle name="Millares 7 2 2 3 2 3 6 2" xfId="24265"/>
    <cellStyle name="Millares 7 2 2 3 2 3 7" xfId="24266"/>
    <cellStyle name="Millares 7 2 2 3 2 3 7 2" xfId="24267"/>
    <cellStyle name="Millares 7 2 2 3 2 3 8" xfId="24268"/>
    <cellStyle name="Millares 7 2 2 3 2 3 8 2" xfId="24269"/>
    <cellStyle name="Millares 7 2 2 3 2 3 9" xfId="24270"/>
    <cellStyle name="Millares 7 2 2 3 2 3 9 2" xfId="24271"/>
    <cellStyle name="Millares 7 2 2 3 2 4" xfId="24272"/>
    <cellStyle name="Millares 7 2 2 3 2 4 2" xfId="24273"/>
    <cellStyle name="Millares 7 2 2 3 2 5" xfId="24274"/>
    <cellStyle name="Millares 7 2 2 3 2 5 2" xfId="24275"/>
    <cellStyle name="Millares 7 2 2 3 2 6" xfId="24276"/>
    <cellStyle name="Millares 7 2 2 3 2 6 2" xfId="24277"/>
    <cellStyle name="Millares 7 2 2 3 2 7" xfId="24278"/>
    <cellStyle name="Millares 7 2 2 3 2 7 2" xfId="24279"/>
    <cellStyle name="Millares 7 2 2 3 2 8" xfId="24280"/>
    <cellStyle name="Millares 7 2 2 3 2 8 2" xfId="24281"/>
    <cellStyle name="Millares 7 2 2 3 2 9" xfId="24282"/>
    <cellStyle name="Millares 7 2 2 3 2 9 2" xfId="24283"/>
    <cellStyle name="Millares 7 2 2 3 20" xfId="24284"/>
    <cellStyle name="Millares 7 2 2 3 20 2" xfId="24285"/>
    <cellStyle name="Millares 7 2 2 3 21" xfId="24286"/>
    <cellStyle name="Millares 7 2 2 3 21 2" xfId="24287"/>
    <cellStyle name="Millares 7 2 2 3 22" xfId="24288"/>
    <cellStyle name="Millares 7 2 2 3 22 2" xfId="24289"/>
    <cellStyle name="Millares 7 2 2 3 23" xfId="24290"/>
    <cellStyle name="Millares 7 2 2 3 3" xfId="24291"/>
    <cellStyle name="Millares 7 2 2 3 3 10" xfId="24292"/>
    <cellStyle name="Millares 7 2 2 3 3 10 2" xfId="24293"/>
    <cellStyle name="Millares 7 2 2 3 3 11" xfId="24294"/>
    <cellStyle name="Millares 7 2 2 3 3 2" xfId="24295"/>
    <cellStyle name="Millares 7 2 2 3 3 2 2" xfId="24296"/>
    <cellStyle name="Millares 7 2 2 3 3 3" xfId="24297"/>
    <cellStyle name="Millares 7 2 2 3 3 3 2" xfId="24298"/>
    <cellStyle name="Millares 7 2 2 3 3 4" xfId="24299"/>
    <cellStyle name="Millares 7 2 2 3 3 4 2" xfId="24300"/>
    <cellStyle name="Millares 7 2 2 3 3 5" xfId="24301"/>
    <cellStyle name="Millares 7 2 2 3 3 5 2" xfId="24302"/>
    <cellStyle name="Millares 7 2 2 3 3 6" xfId="24303"/>
    <cellStyle name="Millares 7 2 2 3 3 6 2" xfId="24304"/>
    <cellStyle name="Millares 7 2 2 3 3 7" xfId="24305"/>
    <cellStyle name="Millares 7 2 2 3 3 7 2" xfId="24306"/>
    <cellStyle name="Millares 7 2 2 3 3 8" xfId="24307"/>
    <cellStyle name="Millares 7 2 2 3 3 8 2" xfId="24308"/>
    <cellStyle name="Millares 7 2 2 3 3 9" xfId="24309"/>
    <cellStyle name="Millares 7 2 2 3 3 9 2" xfId="24310"/>
    <cellStyle name="Millares 7 2 2 3 4" xfId="24311"/>
    <cellStyle name="Millares 7 2 2 3 4 10" xfId="24312"/>
    <cellStyle name="Millares 7 2 2 3 4 10 2" xfId="24313"/>
    <cellStyle name="Millares 7 2 2 3 4 11" xfId="24314"/>
    <cellStyle name="Millares 7 2 2 3 4 2" xfId="24315"/>
    <cellStyle name="Millares 7 2 2 3 4 2 2" xfId="24316"/>
    <cellStyle name="Millares 7 2 2 3 4 3" xfId="24317"/>
    <cellStyle name="Millares 7 2 2 3 4 3 2" xfId="24318"/>
    <cellStyle name="Millares 7 2 2 3 4 4" xfId="24319"/>
    <cellStyle name="Millares 7 2 2 3 4 4 2" xfId="24320"/>
    <cellStyle name="Millares 7 2 2 3 4 5" xfId="24321"/>
    <cellStyle name="Millares 7 2 2 3 4 5 2" xfId="24322"/>
    <cellStyle name="Millares 7 2 2 3 4 6" xfId="24323"/>
    <cellStyle name="Millares 7 2 2 3 4 6 2" xfId="24324"/>
    <cellStyle name="Millares 7 2 2 3 4 7" xfId="24325"/>
    <cellStyle name="Millares 7 2 2 3 4 7 2" xfId="24326"/>
    <cellStyle name="Millares 7 2 2 3 4 8" xfId="24327"/>
    <cellStyle name="Millares 7 2 2 3 4 8 2" xfId="24328"/>
    <cellStyle name="Millares 7 2 2 3 4 9" xfId="24329"/>
    <cellStyle name="Millares 7 2 2 3 4 9 2" xfId="24330"/>
    <cellStyle name="Millares 7 2 2 3 5" xfId="24331"/>
    <cellStyle name="Millares 7 2 2 3 5 2" xfId="24332"/>
    <cellStyle name="Millares 7 2 2 3 6" xfId="24333"/>
    <cellStyle name="Millares 7 2 2 3 6 2" xfId="24334"/>
    <cellStyle name="Millares 7 2 2 3 7" xfId="24335"/>
    <cellStyle name="Millares 7 2 2 3 7 2" xfId="24336"/>
    <cellStyle name="Millares 7 2 2 3 8" xfId="24337"/>
    <cellStyle name="Millares 7 2 2 3 8 2" xfId="24338"/>
    <cellStyle name="Millares 7 2 2 3 9" xfId="24339"/>
    <cellStyle name="Millares 7 2 2 3 9 2" xfId="24340"/>
    <cellStyle name="Millares 7 2 2 4" xfId="24341"/>
    <cellStyle name="Millares 7 2 2 4 10" xfId="24342"/>
    <cellStyle name="Millares 7 2 2 4 10 2" xfId="24343"/>
    <cellStyle name="Millares 7 2 2 4 11" xfId="24344"/>
    <cellStyle name="Millares 7 2 2 4 11 2" xfId="24345"/>
    <cellStyle name="Millares 7 2 2 4 12" xfId="24346"/>
    <cellStyle name="Millares 7 2 2 4 12 2" xfId="24347"/>
    <cellStyle name="Millares 7 2 2 4 13" xfId="24348"/>
    <cellStyle name="Millares 7 2 2 4 2" xfId="24349"/>
    <cellStyle name="Millares 7 2 2 4 2 10" xfId="24350"/>
    <cellStyle name="Millares 7 2 2 4 2 10 2" xfId="24351"/>
    <cellStyle name="Millares 7 2 2 4 2 11" xfId="24352"/>
    <cellStyle name="Millares 7 2 2 4 2 2" xfId="24353"/>
    <cellStyle name="Millares 7 2 2 4 2 2 2" xfId="24354"/>
    <cellStyle name="Millares 7 2 2 4 2 3" xfId="24355"/>
    <cellStyle name="Millares 7 2 2 4 2 3 2" xfId="24356"/>
    <cellStyle name="Millares 7 2 2 4 2 4" xfId="24357"/>
    <cellStyle name="Millares 7 2 2 4 2 4 2" xfId="24358"/>
    <cellStyle name="Millares 7 2 2 4 2 5" xfId="24359"/>
    <cellStyle name="Millares 7 2 2 4 2 5 2" xfId="24360"/>
    <cellStyle name="Millares 7 2 2 4 2 6" xfId="24361"/>
    <cellStyle name="Millares 7 2 2 4 2 6 2" xfId="24362"/>
    <cellStyle name="Millares 7 2 2 4 2 7" xfId="24363"/>
    <cellStyle name="Millares 7 2 2 4 2 7 2" xfId="24364"/>
    <cellStyle name="Millares 7 2 2 4 2 8" xfId="24365"/>
    <cellStyle name="Millares 7 2 2 4 2 8 2" xfId="24366"/>
    <cellStyle name="Millares 7 2 2 4 2 9" xfId="24367"/>
    <cellStyle name="Millares 7 2 2 4 2 9 2" xfId="24368"/>
    <cellStyle name="Millares 7 2 2 4 3" xfId="24369"/>
    <cellStyle name="Millares 7 2 2 4 3 10" xfId="24370"/>
    <cellStyle name="Millares 7 2 2 4 3 10 2" xfId="24371"/>
    <cellStyle name="Millares 7 2 2 4 3 11" xfId="24372"/>
    <cellStyle name="Millares 7 2 2 4 3 2" xfId="24373"/>
    <cellStyle name="Millares 7 2 2 4 3 2 2" xfId="24374"/>
    <cellStyle name="Millares 7 2 2 4 3 3" xfId="24375"/>
    <cellStyle name="Millares 7 2 2 4 3 3 2" xfId="24376"/>
    <cellStyle name="Millares 7 2 2 4 3 4" xfId="24377"/>
    <cellStyle name="Millares 7 2 2 4 3 4 2" xfId="24378"/>
    <cellStyle name="Millares 7 2 2 4 3 5" xfId="24379"/>
    <cellStyle name="Millares 7 2 2 4 3 5 2" xfId="24380"/>
    <cellStyle name="Millares 7 2 2 4 3 6" xfId="24381"/>
    <cellStyle name="Millares 7 2 2 4 3 6 2" xfId="24382"/>
    <cellStyle name="Millares 7 2 2 4 3 7" xfId="24383"/>
    <cellStyle name="Millares 7 2 2 4 3 7 2" xfId="24384"/>
    <cellStyle name="Millares 7 2 2 4 3 8" xfId="24385"/>
    <cellStyle name="Millares 7 2 2 4 3 8 2" xfId="24386"/>
    <cellStyle name="Millares 7 2 2 4 3 9" xfId="24387"/>
    <cellStyle name="Millares 7 2 2 4 3 9 2" xfId="24388"/>
    <cellStyle name="Millares 7 2 2 4 4" xfId="24389"/>
    <cellStyle name="Millares 7 2 2 4 4 2" xfId="24390"/>
    <cellStyle name="Millares 7 2 2 4 5" xfId="24391"/>
    <cellStyle name="Millares 7 2 2 4 5 2" xfId="24392"/>
    <cellStyle name="Millares 7 2 2 4 6" xfId="24393"/>
    <cellStyle name="Millares 7 2 2 4 6 2" xfId="24394"/>
    <cellStyle name="Millares 7 2 2 4 7" xfId="24395"/>
    <cellStyle name="Millares 7 2 2 4 7 2" xfId="24396"/>
    <cellStyle name="Millares 7 2 2 4 8" xfId="24397"/>
    <cellStyle name="Millares 7 2 2 4 8 2" xfId="24398"/>
    <cellStyle name="Millares 7 2 2 4 9" xfId="24399"/>
    <cellStyle name="Millares 7 2 2 4 9 2" xfId="24400"/>
    <cellStyle name="Millares 7 2 2 5" xfId="24401"/>
    <cellStyle name="Millares 7 2 2 5 10" xfId="24402"/>
    <cellStyle name="Millares 7 2 2 5 10 2" xfId="24403"/>
    <cellStyle name="Millares 7 2 2 5 11" xfId="24404"/>
    <cellStyle name="Millares 7 2 2 5 2" xfId="24405"/>
    <cellStyle name="Millares 7 2 2 5 2 2" xfId="24406"/>
    <cellStyle name="Millares 7 2 2 5 3" xfId="24407"/>
    <cellStyle name="Millares 7 2 2 5 3 2" xfId="24408"/>
    <cellStyle name="Millares 7 2 2 5 4" xfId="24409"/>
    <cellStyle name="Millares 7 2 2 5 4 2" xfId="24410"/>
    <cellStyle name="Millares 7 2 2 5 5" xfId="24411"/>
    <cellStyle name="Millares 7 2 2 5 5 2" xfId="24412"/>
    <cellStyle name="Millares 7 2 2 5 6" xfId="24413"/>
    <cellStyle name="Millares 7 2 2 5 6 2" xfId="24414"/>
    <cellStyle name="Millares 7 2 2 5 7" xfId="24415"/>
    <cellStyle name="Millares 7 2 2 5 7 2" xfId="24416"/>
    <cellStyle name="Millares 7 2 2 5 8" xfId="24417"/>
    <cellStyle name="Millares 7 2 2 5 8 2" xfId="24418"/>
    <cellStyle name="Millares 7 2 2 5 9" xfId="24419"/>
    <cellStyle name="Millares 7 2 2 5 9 2" xfId="24420"/>
    <cellStyle name="Millares 7 2 2 6" xfId="24421"/>
    <cellStyle name="Millares 7 2 2 6 10" xfId="24422"/>
    <cellStyle name="Millares 7 2 2 6 10 2" xfId="24423"/>
    <cellStyle name="Millares 7 2 2 6 11" xfId="24424"/>
    <cellStyle name="Millares 7 2 2 6 2" xfId="24425"/>
    <cellStyle name="Millares 7 2 2 6 2 2" xfId="24426"/>
    <cellStyle name="Millares 7 2 2 6 3" xfId="24427"/>
    <cellStyle name="Millares 7 2 2 6 3 2" xfId="24428"/>
    <cellStyle name="Millares 7 2 2 6 4" xfId="24429"/>
    <cellStyle name="Millares 7 2 2 6 4 2" xfId="24430"/>
    <cellStyle name="Millares 7 2 2 6 5" xfId="24431"/>
    <cellStyle name="Millares 7 2 2 6 5 2" xfId="24432"/>
    <cellStyle name="Millares 7 2 2 6 6" xfId="24433"/>
    <cellStyle name="Millares 7 2 2 6 6 2" xfId="24434"/>
    <cellStyle name="Millares 7 2 2 6 7" xfId="24435"/>
    <cellStyle name="Millares 7 2 2 6 7 2" xfId="24436"/>
    <cellStyle name="Millares 7 2 2 6 8" xfId="24437"/>
    <cellStyle name="Millares 7 2 2 6 8 2" xfId="24438"/>
    <cellStyle name="Millares 7 2 2 6 9" xfId="24439"/>
    <cellStyle name="Millares 7 2 2 6 9 2" xfId="24440"/>
    <cellStyle name="Millares 7 2 2 7" xfId="24441"/>
    <cellStyle name="Millares 7 2 2 7 2" xfId="24442"/>
    <cellStyle name="Millares 7 2 2 8" xfId="24443"/>
    <cellStyle name="Millares 7 2 2 8 2" xfId="24444"/>
    <cellStyle name="Millares 7 2 2 9" xfId="24445"/>
    <cellStyle name="Millares 7 2 2 9 2" xfId="24446"/>
    <cellStyle name="Millares 7 2 20" xfId="24447"/>
    <cellStyle name="Millares 7 2 20 2" xfId="24448"/>
    <cellStyle name="Millares 7 2 21" xfId="24449"/>
    <cellStyle name="Millares 7 2 21 2" xfId="24450"/>
    <cellStyle name="Millares 7 2 22" xfId="24451"/>
    <cellStyle name="Millares 7 2 22 2" xfId="24452"/>
    <cellStyle name="Millares 7 2 23" xfId="24453"/>
    <cellStyle name="Millares 7 2 23 2" xfId="24454"/>
    <cellStyle name="Millares 7 2 24" xfId="24455"/>
    <cellStyle name="Millares 7 2 24 2" xfId="24456"/>
    <cellStyle name="Millares 7 2 25" xfId="24457"/>
    <cellStyle name="Millares 7 2 25 2" xfId="24458"/>
    <cellStyle name="Millares 7 2 26" xfId="24459"/>
    <cellStyle name="Millares 7 2 3" xfId="24460"/>
    <cellStyle name="Millares 7 2 3 10" xfId="24461"/>
    <cellStyle name="Millares 7 2 3 10 2" xfId="24462"/>
    <cellStyle name="Millares 7 2 3 11" xfId="24463"/>
    <cellStyle name="Millares 7 2 3 11 2" xfId="24464"/>
    <cellStyle name="Millares 7 2 3 12" xfId="24465"/>
    <cellStyle name="Millares 7 2 3 12 2" xfId="24466"/>
    <cellStyle name="Millares 7 2 3 13" xfId="24467"/>
    <cellStyle name="Millares 7 2 3 13 2" xfId="24468"/>
    <cellStyle name="Millares 7 2 3 14" xfId="24469"/>
    <cellStyle name="Millares 7 2 3 14 2" xfId="24470"/>
    <cellStyle name="Millares 7 2 3 15" xfId="24471"/>
    <cellStyle name="Millares 7 2 3 15 2" xfId="24472"/>
    <cellStyle name="Millares 7 2 3 16" xfId="24473"/>
    <cellStyle name="Millares 7 2 3 16 2" xfId="24474"/>
    <cellStyle name="Millares 7 2 3 17" xfId="24475"/>
    <cellStyle name="Millares 7 2 3 17 2" xfId="24476"/>
    <cellStyle name="Millares 7 2 3 18" xfId="24477"/>
    <cellStyle name="Millares 7 2 3 18 2" xfId="24478"/>
    <cellStyle name="Millares 7 2 3 19" xfId="24479"/>
    <cellStyle name="Millares 7 2 3 19 2" xfId="24480"/>
    <cellStyle name="Millares 7 2 3 2" xfId="24481"/>
    <cellStyle name="Millares 7 2 3 2 10" xfId="24482"/>
    <cellStyle name="Millares 7 2 3 2 10 2" xfId="24483"/>
    <cellStyle name="Millares 7 2 3 2 11" xfId="24484"/>
    <cellStyle name="Millares 7 2 3 2 11 2" xfId="24485"/>
    <cellStyle name="Millares 7 2 3 2 12" xfId="24486"/>
    <cellStyle name="Millares 7 2 3 2 12 2" xfId="24487"/>
    <cellStyle name="Millares 7 2 3 2 13" xfId="24488"/>
    <cellStyle name="Millares 7 2 3 2 2" xfId="24489"/>
    <cellStyle name="Millares 7 2 3 2 2 10" xfId="24490"/>
    <cellStyle name="Millares 7 2 3 2 2 10 2" xfId="24491"/>
    <cellStyle name="Millares 7 2 3 2 2 11" xfId="24492"/>
    <cellStyle name="Millares 7 2 3 2 2 2" xfId="24493"/>
    <cellStyle name="Millares 7 2 3 2 2 2 2" xfId="24494"/>
    <cellStyle name="Millares 7 2 3 2 2 3" xfId="24495"/>
    <cellStyle name="Millares 7 2 3 2 2 3 2" xfId="24496"/>
    <cellStyle name="Millares 7 2 3 2 2 4" xfId="24497"/>
    <cellStyle name="Millares 7 2 3 2 2 4 2" xfId="24498"/>
    <cellStyle name="Millares 7 2 3 2 2 5" xfId="24499"/>
    <cellStyle name="Millares 7 2 3 2 2 5 2" xfId="24500"/>
    <cellStyle name="Millares 7 2 3 2 2 6" xfId="24501"/>
    <cellStyle name="Millares 7 2 3 2 2 6 2" xfId="24502"/>
    <cellStyle name="Millares 7 2 3 2 2 7" xfId="24503"/>
    <cellStyle name="Millares 7 2 3 2 2 7 2" xfId="24504"/>
    <cellStyle name="Millares 7 2 3 2 2 8" xfId="24505"/>
    <cellStyle name="Millares 7 2 3 2 2 8 2" xfId="24506"/>
    <cellStyle name="Millares 7 2 3 2 2 9" xfId="24507"/>
    <cellStyle name="Millares 7 2 3 2 2 9 2" xfId="24508"/>
    <cellStyle name="Millares 7 2 3 2 3" xfId="24509"/>
    <cellStyle name="Millares 7 2 3 2 3 10" xfId="24510"/>
    <cellStyle name="Millares 7 2 3 2 3 10 2" xfId="24511"/>
    <cellStyle name="Millares 7 2 3 2 3 11" xfId="24512"/>
    <cellStyle name="Millares 7 2 3 2 3 2" xfId="24513"/>
    <cellStyle name="Millares 7 2 3 2 3 2 2" xfId="24514"/>
    <cellStyle name="Millares 7 2 3 2 3 3" xfId="24515"/>
    <cellStyle name="Millares 7 2 3 2 3 3 2" xfId="24516"/>
    <cellStyle name="Millares 7 2 3 2 3 4" xfId="24517"/>
    <cellStyle name="Millares 7 2 3 2 3 4 2" xfId="24518"/>
    <cellStyle name="Millares 7 2 3 2 3 5" xfId="24519"/>
    <cellStyle name="Millares 7 2 3 2 3 5 2" xfId="24520"/>
    <cellStyle name="Millares 7 2 3 2 3 6" xfId="24521"/>
    <cellStyle name="Millares 7 2 3 2 3 6 2" xfId="24522"/>
    <cellStyle name="Millares 7 2 3 2 3 7" xfId="24523"/>
    <cellStyle name="Millares 7 2 3 2 3 7 2" xfId="24524"/>
    <cellStyle name="Millares 7 2 3 2 3 8" xfId="24525"/>
    <cellStyle name="Millares 7 2 3 2 3 8 2" xfId="24526"/>
    <cellStyle name="Millares 7 2 3 2 3 9" xfId="24527"/>
    <cellStyle name="Millares 7 2 3 2 3 9 2" xfId="24528"/>
    <cellStyle name="Millares 7 2 3 2 4" xfId="24529"/>
    <cellStyle name="Millares 7 2 3 2 4 2" xfId="24530"/>
    <cellStyle name="Millares 7 2 3 2 5" xfId="24531"/>
    <cellStyle name="Millares 7 2 3 2 5 2" xfId="24532"/>
    <cellStyle name="Millares 7 2 3 2 6" xfId="24533"/>
    <cellStyle name="Millares 7 2 3 2 6 2" xfId="24534"/>
    <cellStyle name="Millares 7 2 3 2 7" xfId="24535"/>
    <cellStyle name="Millares 7 2 3 2 7 2" xfId="24536"/>
    <cellStyle name="Millares 7 2 3 2 8" xfId="24537"/>
    <cellStyle name="Millares 7 2 3 2 8 2" xfId="24538"/>
    <cellStyle name="Millares 7 2 3 2 9" xfId="24539"/>
    <cellStyle name="Millares 7 2 3 2 9 2" xfId="24540"/>
    <cellStyle name="Millares 7 2 3 20" xfId="24541"/>
    <cellStyle name="Millares 7 2 3 20 2" xfId="24542"/>
    <cellStyle name="Millares 7 2 3 21" xfId="24543"/>
    <cellStyle name="Millares 7 2 3 21 2" xfId="24544"/>
    <cellStyle name="Millares 7 2 3 22" xfId="24545"/>
    <cellStyle name="Millares 7 2 3 22 2" xfId="24546"/>
    <cellStyle name="Millares 7 2 3 23" xfId="24547"/>
    <cellStyle name="Millares 7 2 3 3" xfId="24548"/>
    <cellStyle name="Millares 7 2 3 3 10" xfId="24549"/>
    <cellStyle name="Millares 7 2 3 3 10 2" xfId="24550"/>
    <cellStyle name="Millares 7 2 3 3 11" xfId="24551"/>
    <cellStyle name="Millares 7 2 3 3 2" xfId="24552"/>
    <cellStyle name="Millares 7 2 3 3 2 2" xfId="24553"/>
    <cellStyle name="Millares 7 2 3 3 3" xfId="24554"/>
    <cellStyle name="Millares 7 2 3 3 3 2" xfId="24555"/>
    <cellStyle name="Millares 7 2 3 3 4" xfId="24556"/>
    <cellStyle name="Millares 7 2 3 3 4 2" xfId="24557"/>
    <cellStyle name="Millares 7 2 3 3 5" xfId="24558"/>
    <cellStyle name="Millares 7 2 3 3 5 2" xfId="24559"/>
    <cellStyle name="Millares 7 2 3 3 6" xfId="24560"/>
    <cellStyle name="Millares 7 2 3 3 6 2" xfId="24561"/>
    <cellStyle name="Millares 7 2 3 3 7" xfId="24562"/>
    <cellStyle name="Millares 7 2 3 3 7 2" xfId="24563"/>
    <cellStyle name="Millares 7 2 3 3 8" xfId="24564"/>
    <cellStyle name="Millares 7 2 3 3 8 2" xfId="24565"/>
    <cellStyle name="Millares 7 2 3 3 9" xfId="24566"/>
    <cellStyle name="Millares 7 2 3 3 9 2" xfId="24567"/>
    <cellStyle name="Millares 7 2 3 4" xfId="24568"/>
    <cellStyle name="Millares 7 2 3 4 10" xfId="24569"/>
    <cellStyle name="Millares 7 2 3 4 10 2" xfId="24570"/>
    <cellStyle name="Millares 7 2 3 4 11" xfId="24571"/>
    <cellStyle name="Millares 7 2 3 4 2" xfId="24572"/>
    <cellStyle name="Millares 7 2 3 4 2 2" xfId="24573"/>
    <cellStyle name="Millares 7 2 3 4 3" xfId="24574"/>
    <cellStyle name="Millares 7 2 3 4 3 2" xfId="24575"/>
    <cellStyle name="Millares 7 2 3 4 4" xfId="24576"/>
    <cellStyle name="Millares 7 2 3 4 4 2" xfId="24577"/>
    <cellStyle name="Millares 7 2 3 4 5" xfId="24578"/>
    <cellStyle name="Millares 7 2 3 4 5 2" xfId="24579"/>
    <cellStyle name="Millares 7 2 3 4 6" xfId="24580"/>
    <cellStyle name="Millares 7 2 3 4 6 2" xfId="24581"/>
    <cellStyle name="Millares 7 2 3 4 7" xfId="24582"/>
    <cellStyle name="Millares 7 2 3 4 7 2" xfId="24583"/>
    <cellStyle name="Millares 7 2 3 4 8" xfId="24584"/>
    <cellStyle name="Millares 7 2 3 4 8 2" xfId="24585"/>
    <cellStyle name="Millares 7 2 3 4 9" xfId="24586"/>
    <cellStyle name="Millares 7 2 3 4 9 2" xfId="24587"/>
    <cellStyle name="Millares 7 2 3 5" xfId="24588"/>
    <cellStyle name="Millares 7 2 3 5 2" xfId="24589"/>
    <cellStyle name="Millares 7 2 3 6" xfId="24590"/>
    <cellStyle name="Millares 7 2 3 6 2" xfId="24591"/>
    <cellStyle name="Millares 7 2 3 7" xfId="24592"/>
    <cellStyle name="Millares 7 2 3 7 2" xfId="24593"/>
    <cellStyle name="Millares 7 2 3 8" xfId="24594"/>
    <cellStyle name="Millares 7 2 3 8 2" xfId="24595"/>
    <cellStyle name="Millares 7 2 3 9" xfId="24596"/>
    <cellStyle name="Millares 7 2 3 9 2" xfId="24597"/>
    <cellStyle name="Millares 7 2 4" xfId="24598"/>
    <cellStyle name="Millares 7 2 4 10" xfId="24599"/>
    <cellStyle name="Millares 7 2 4 10 2" xfId="24600"/>
    <cellStyle name="Millares 7 2 4 11" xfId="24601"/>
    <cellStyle name="Millares 7 2 4 11 2" xfId="24602"/>
    <cellStyle name="Millares 7 2 4 12" xfId="24603"/>
    <cellStyle name="Millares 7 2 4 12 2" xfId="24604"/>
    <cellStyle name="Millares 7 2 4 13" xfId="24605"/>
    <cellStyle name="Millares 7 2 4 13 2" xfId="24606"/>
    <cellStyle name="Millares 7 2 4 14" xfId="24607"/>
    <cellStyle name="Millares 7 2 4 14 2" xfId="24608"/>
    <cellStyle name="Millares 7 2 4 15" xfId="24609"/>
    <cellStyle name="Millares 7 2 4 15 2" xfId="24610"/>
    <cellStyle name="Millares 7 2 4 16" xfId="24611"/>
    <cellStyle name="Millares 7 2 4 16 2" xfId="24612"/>
    <cellStyle name="Millares 7 2 4 17" xfId="24613"/>
    <cellStyle name="Millares 7 2 4 17 2" xfId="24614"/>
    <cellStyle name="Millares 7 2 4 18" xfId="24615"/>
    <cellStyle name="Millares 7 2 4 18 2" xfId="24616"/>
    <cellStyle name="Millares 7 2 4 19" xfId="24617"/>
    <cellStyle name="Millares 7 2 4 19 2" xfId="24618"/>
    <cellStyle name="Millares 7 2 4 2" xfId="24619"/>
    <cellStyle name="Millares 7 2 4 2 10" xfId="24620"/>
    <cellStyle name="Millares 7 2 4 2 10 2" xfId="24621"/>
    <cellStyle name="Millares 7 2 4 2 11" xfId="24622"/>
    <cellStyle name="Millares 7 2 4 2 11 2" xfId="24623"/>
    <cellStyle name="Millares 7 2 4 2 12" xfId="24624"/>
    <cellStyle name="Millares 7 2 4 2 12 2" xfId="24625"/>
    <cellStyle name="Millares 7 2 4 2 13" xfId="24626"/>
    <cellStyle name="Millares 7 2 4 2 2" xfId="24627"/>
    <cellStyle name="Millares 7 2 4 2 2 10" xfId="24628"/>
    <cellStyle name="Millares 7 2 4 2 2 10 2" xfId="24629"/>
    <cellStyle name="Millares 7 2 4 2 2 11" xfId="24630"/>
    <cellStyle name="Millares 7 2 4 2 2 2" xfId="24631"/>
    <cellStyle name="Millares 7 2 4 2 2 2 2" xfId="24632"/>
    <cellStyle name="Millares 7 2 4 2 2 3" xfId="24633"/>
    <cellStyle name="Millares 7 2 4 2 2 3 2" xfId="24634"/>
    <cellStyle name="Millares 7 2 4 2 2 4" xfId="24635"/>
    <cellStyle name="Millares 7 2 4 2 2 4 2" xfId="24636"/>
    <cellStyle name="Millares 7 2 4 2 2 5" xfId="24637"/>
    <cellStyle name="Millares 7 2 4 2 2 5 2" xfId="24638"/>
    <cellStyle name="Millares 7 2 4 2 2 6" xfId="24639"/>
    <cellStyle name="Millares 7 2 4 2 2 6 2" xfId="24640"/>
    <cellStyle name="Millares 7 2 4 2 2 7" xfId="24641"/>
    <cellStyle name="Millares 7 2 4 2 2 7 2" xfId="24642"/>
    <cellStyle name="Millares 7 2 4 2 2 8" xfId="24643"/>
    <cellStyle name="Millares 7 2 4 2 2 8 2" xfId="24644"/>
    <cellStyle name="Millares 7 2 4 2 2 9" xfId="24645"/>
    <cellStyle name="Millares 7 2 4 2 2 9 2" xfId="24646"/>
    <cellStyle name="Millares 7 2 4 2 3" xfId="24647"/>
    <cellStyle name="Millares 7 2 4 2 3 10" xfId="24648"/>
    <cellStyle name="Millares 7 2 4 2 3 10 2" xfId="24649"/>
    <cellStyle name="Millares 7 2 4 2 3 11" xfId="24650"/>
    <cellStyle name="Millares 7 2 4 2 3 2" xfId="24651"/>
    <cellStyle name="Millares 7 2 4 2 3 2 2" xfId="24652"/>
    <cellStyle name="Millares 7 2 4 2 3 3" xfId="24653"/>
    <cellStyle name="Millares 7 2 4 2 3 3 2" xfId="24654"/>
    <cellStyle name="Millares 7 2 4 2 3 4" xfId="24655"/>
    <cellStyle name="Millares 7 2 4 2 3 4 2" xfId="24656"/>
    <cellStyle name="Millares 7 2 4 2 3 5" xfId="24657"/>
    <cellStyle name="Millares 7 2 4 2 3 5 2" xfId="24658"/>
    <cellStyle name="Millares 7 2 4 2 3 6" xfId="24659"/>
    <cellStyle name="Millares 7 2 4 2 3 6 2" xfId="24660"/>
    <cellStyle name="Millares 7 2 4 2 3 7" xfId="24661"/>
    <cellStyle name="Millares 7 2 4 2 3 7 2" xfId="24662"/>
    <cellStyle name="Millares 7 2 4 2 3 8" xfId="24663"/>
    <cellStyle name="Millares 7 2 4 2 3 8 2" xfId="24664"/>
    <cellStyle name="Millares 7 2 4 2 3 9" xfId="24665"/>
    <cellStyle name="Millares 7 2 4 2 3 9 2" xfId="24666"/>
    <cellStyle name="Millares 7 2 4 2 4" xfId="24667"/>
    <cellStyle name="Millares 7 2 4 2 4 2" xfId="24668"/>
    <cellStyle name="Millares 7 2 4 2 5" xfId="24669"/>
    <cellStyle name="Millares 7 2 4 2 5 2" xfId="24670"/>
    <cellStyle name="Millares 7 2 4 2 6" xfId="24671"/>
    <cellStyle name="Millares 7 2 4 2 6 2" xfId="24672"/>
    <cellStyle name="Millares 7 2 4 2 7" xfId="24673"/>
    <cellStyle name="Millares 7 2 4 2 7 2" xfId="24674"/>
    <cellStyle name="Millares 7 2 4 2 8" xfId="24675"/>
    <cellStyle name="Millares 7 2 4 2 8 2" xfId="24676"/>
    <cellStyle name="Millares 7 2 4 2 9" xfId="24677"/>
    <cellStyle name="Millares 7 2 4 2 9 2" xfId="24678"/>
    <cellStyle name="Millares 7 2 4 20" xfId="24679"/>
    <cellStyle name="Millares 7 2 4 20 2" xfId="24680"/>
    <cellStyle name="Millares 7 2 4 21" xfId="24681"/>
    <cellStyle name="Millares 7 2 4 21 2" xfId="24682"/>
    <cellStyle name="Millares 7 2 4 22" xfId="24683"/>
    <cellStyle name="Millares 7 2 4 22 2" xfId="24684"/>
    <cellStyle name="Millares 7 2 4 23" xfId="24685"/>
    <cellStyle name="Millares 7 2 4 3" xfId="24686"/>
    <cellStyle name="Millares 7 2 4 3 10" xfId="24687"/>
    <cellStyle name="Millares 7 2 4 3 10 2" xfId="24688"/>
    <cellStyle name="Millares 7 2 4 3 11" xfId="24689"/>
    <cellStyle name="Millares 7 2 4 3 2" xfId="24690"/>
    <cellStyle name="Millares 7 2 4 3 2 2" xfId="24691"/>
    <cellStyle name="Millares 7 2 4 3 3" xfId="24692"/>
    <cellStyle name="Millares 7 2 4 3 3 2" xfId="24693"/>
    <cellStyle name="Millares 7 2 4 3 4" xfId="24694"/>
    <cellStyle name="Millares 7 2 4 3 4 2" xfId="24695"/>
    <cellStyle name="Millares 7 2 4 3 5" xfId="24696"/>
    <cellStyle name="Millares 7 2 4 3 5 2" xfId="24697"/>
    <cellStyle name="Millares 7 2 4 3 6" xfId="24698"/>
    <cellStyle name="Millares 7 2 4 3 6 2" xfId="24699"/>
    <cellStyle name="Millares 7 2 4 3 7" xfId="24700"/>
    <cellStyle name="Millares 7 2 4 3 7 2" xfId="24701"/>
    <cellStyle name="Millares 7 2 4 3 8" xfId="24702"/>
    <cellStyle name="Millares 7 2 4 3 8 2" xfId="24703"/>
    <cellStyle name="Millares 7 2 4 3 9" xfId="24704"/>
    <cellStyle name="Millares 7 2 4 3 9 2" xfId="24705"/>
    <cellStyle name="Millares 7 2 4 4" xfId="24706"/>
    <cellStyle name="Millares 7 2 4 4 10" xfId="24707"/>
    <cellStyle name="Millares 7 2 4 4 10 2" xfId="24708"/>
    <cellStyle name="Millares 7 2 4 4 11" xfId="24709"/>
    <cellStyle name="Millares 7 2 4 4 2" xfId="24710"/>
    <cellStyle name="Millares 7 2 4 4 2 2" xfId="24711"/>
    <cellStyle name="Millares 7 2 4 4 3" xfId="24712"/>
    <cellStyle name="Millares 7 2 4 4 3 2" xfId="24713"/>
    <cellStyle name="Millares 7 2 4 4 4" xfId="24714"/>
    <cellStyle name="Millares 7 2 4 4 4 2" xfId="24715"/>
    <cellStyle name="Millares 7 2 4 4 5" xfId="24716"/>
    <cellStyle name="Millares 7 2 4 4 5 2" xfId="24717"/>
    <cellStyle name="Millares 7 2 4 4 6" xfId="24718"/>
    <cellStyle name="Millares 7 2 4 4 6 2" xfId="24719"/>
    <cellStyle name="Millares 7 2 4 4 7" xfId="24720"/>
    <cellStyle name="Millares 7 2 4 4 7 2" xfId="24721"/>
    <cellStyle name="Millares 7 2 4 4 8" xfId="24722"/>
    <cellStyle name="Millares 7 2 4 4 8 2" xfId="24723"/>
    <cellStyle name="Millares 7 2 4 4 9" xfId="24724"/>
    <cellStyle name="Millares 7 2 4 4 9 2" xfId="24725"/>
    <cellStyle name="Millares 7 2 4 5" xfId="24726"/>
    <cellStyle name="Millares 7 2 4 5 2" xfId="24727"/>
    <cellStyle name="Millares 7 2 4 6" xfId="24728"/>
    <cellStyle name="Millares 7 2 4 6 2" xfId="24729"/>
    <cellStyle name="Millares 7 2 4 7" xfId="24730"/>
    <cellStyle name="Millares 7 2 4 7 2" xfId="24731"/>
    <cellStyle name="Millares 7 2 4 8" xfId="24732"/>
    <cellStyle name="Millares 7 2 4 8 2" xfId="24733"/>
    <cellStyle name="Millares 7 2 4 9" xfId="24734"/>
    <cellStyle name="Millares 7 2 4 9 2" xfId="24735"/>
    <cellStyle name="Millares 7 2 5" xfId="24736"/>
    <cellStyle name="Millares 7 2 5 10" xfId="24737"/>
    <cellStyle name="Millares 7 2 5 10 2" xfId="24738"/>
    <cellStyle name="Millares 7 2 5 11" xfId="24739"/>
    <cellStyle name="Millares 7 2 5 11 2" xfId="24740"/>
    <cellStyle name="Millares 7 2 5 12" xfId="24741"/>
    <cellStyle name="Millares 7 2 5 12 2" xfId="24742"/>
    <cellStyle name="Millares 7 2 5 13" xfId="24743"/>
    <cellStyle name="Millares 7 2 5 2" xfId="24744"/>
    <cellStyle name="Millares 7 2 5 2 10" xfId="24745"/>
    <cellStyle name="Millares 7 2 5 2 10 2" xfId="24746"/>
    <cellStyle name="Millares 7 2 5 2 11" xfId="24747"/>
    <cellStyle name="Millares 7 2 5 2 2" xfId="24748"/>
    <cellStyle name="Millares 7 2 5 2 2 2" xfId="24749"/>
    <cellStyle name="Millares 7 2 5 2 3" xfId="24750"/>
    <cellStyle name="Millares 7 2 5 2 3 2" xfId="24751"/>
    <cellStyle name="Millares 7 2 5 2 4" xfId="24752"/>
    <cellStyle name="Millares 7 2 5 2 4 2" xfId="24753"/>
    <cellStyle name="Millares 7 2 5 2 5" xfId="24754"/>
    <cellStyle name="Millares 7 2 5 2 5 2" xfId="24755"/>
    <cellStyle name="Millares 7 2 5 2 6" xfId="24756"/>
    <cellStyle name="Millares 7 2 5 2 6 2" xfId="24757"/>
    <cellStyle name="Millares 7 2 5 2 7" xfId="24758"/>
    <cellStyle name="Millares 7 2 5 2 7 2" xfId="24759"/>
    <cellStyle name="Millares 7 2 5 2 8" xfId="24760"/>
    <cellStyle name="Millares 7 2 5 2 8 2" xfId="24761"/>
    <cellStyle name="Millares 7 2 5 2 9" xfId="24762"/>
    <cellStyle name="Millares 7 2 5 2 9 2" xfId="24763"/>
    <cellStyle name="Millares 7 2 5 3" xfId="24764"/>
    <cellStyle name="Millares 7 2 5 3 10" xfId="24765"/>
    <cellStyle name="Millares 7 2 5 3 10 2" xfId="24766"/>
    <cellStyle name="Millares 7 2 5 3 11" xfId="24767"/>
    <cellStyle name="Millares 7 2 5 3 2" xfId="24768"/>
    <cellStyle name="Millares 7 2 5 3 2 2" xfId="24769"/>
    <cellStyle name="Millares 7 2 5 3 3" xfId="24770"/>
    <cellStyle name="Millares 7 2 5 3 3 2" xfId="24771"/>
    <cellStyle name="Millares 7 2 5 3 4" xfId="24772"/>
    <cellStyle name="Millares 7 2 5 3 4 2" xfId="24773"/>
    <cellStyle name="Millares 7 2 5 3 5" xfId="24774"/>
    <cellStyle name="Millares 7 2 5 3 5 2" xfId="24775"/>
    <cellStyle name="Millares 7 2 5 3 6" xfId="24776"/>
    <cellStyle name="Millares 7 2 5 3 6 2" xfId="24777"/>
    <cellStyle name="Millares 7 2 5 3 7" xfId="24778"/>
    <cellStyle name="Millares 7 2 5 3 7 2" xfId="24779"/>
    <cellStyle name="Millares 7 2 5 3 8" xfId="24780"/>
    <cellStyle name="Millares 7 2 5 3 8 2" xfId="24781"/>
    <cellStyle name="Millares 7 2 5 3 9" xfId="24782"/>
    <cellStyle name="Millares 7 2 5 3 9 2" xfId="24783"/>
    <cellStyle name="Millares 7 2 5 4" xfId="24784"/>
    <cellStyle name="Millares 7 2 5 4 2" xfId="24785"/>
    <cellStyle name="Millares 7 2 5 5" xfId="24786"/>
    <cellStyle name="Millares 7 2 5 5 2" xfId="24787"/>
    <cellStyle name="Millares 7 2 5 6" xfId="24788"/>
    <cellStyle name="Millares 7 2 5 6 2" xfId="24789"/>
    <cellStyle name="Millares 7 2 5 7" xfId="24790"/>
    <cellStyle name="Millares 7 2 5 7 2" xfId="24791"/>
    <cellStyle name="Millares 7 2 5 8" xfId="24792"/>
    <cellStyle name="Millares 7 2 5 8 2" xfId="24793"/>
    <cellStyle name="Millares 7 2 5 9" xfId="24794"/>
    <cellStyle name="Millares 7 2 5 9 2" xfId="24795"/>
    <cellStyle name="Millares 7 2 6" xfId="24796"/>
    <cellStyle name="Millares 7 2 6 10" xfId="24797"/>
    <cellStyle name="Millares 7 2 6 10 2" xfId="24798"/>
    <cellStyle name="Millares 7 2 6 11" xfId="24799"/>
    <cellStyle name="Millares 7 2 6 2" xfId="24800"/>
    <cellStyle name="Millares 7 2 6 2 2" xfId="24801"/>
    <cellStyle name="Millares 7 2 6 3" xfId="24802"/>
    <cellStyle name="Millares 7 2 6 3 2" xfId="24803"/>
    <cellStyle name="Millares 7 2 6 4" xfId="24804"/>
    <cellStyle name="Millares 7 2 6 4 2" xfId="24805"/>
    <cellStyle name="Millares 7 2 6 5" xfId="24806"/>
    <cellStyle name="Millares 7 2 6 5 2" xfId="24807"/>
    <cellStyle name="Millares 7 2 6 6" xfId="24808"/>
    <cellStyle name="Millares 7 2 6 6 2" xfId="24809"/>
    <cellStyle name="Millares 7 2 6 7" xfId="24810"/>
    <cellStyle name="Millares 7 2 6 7 2" xfId="24811"/>
    <cellStyle name="Millares 7 2 6 8" xfId="24812"/>
    <cellStyle name="Millares 7 2 6 8 2" xfId="24813"/>
    <cellStyle name="Millares 7 2 6 9" xfId="24814"/>
    <cellStyle name="Millares 7 2 6 9 2" xfId="24815"/>
    <cellStyle name="Millares 7 2 7" xfId="24816"/>
    <cellStyle name="Millares 7 2 7 10" xfId="24817"/>
    <cellStyle name="Millares 7 2 7 10 2" xfId="24818"/>
    <cellStyle name="Millares 7 2 7 11" xfId="24819"/>
    <cellStyle name="Millares 7 2 7 2" xfId="24820"/>
    <cellStyle name="Millares 7 2 7 2 2" xfId="24821"/>
    <cellStyle name="Millares 7 2 7 3" xfId="24822"/>
    <cellStyle name="Millares 7 2 7 3 2" xfId="24823"/>
    <cellStyle name="Millares 7 2 7 4" xfId="24824"/>
    <cellStyle name="Millares 7 2 7 4 2" xfId="24825"/>
    <cellStyle name="Millares 7 2 7 5" xfId="24826"/>
    <cellStyle name="Millares 7 2 7 5 2" xfId="24827"/>
    <cellStyle name="Millares 7 2 7 6" xfId="24828"/>
    <cellStyle name="Millares 7 2 7 6 2" xfId="24829"/>
    <cellStyle name="Millares 7 2 7 7" xfId="24830"/>
    <cellStyle name="Millares 7 2 7 7 2" xfId="24831"/>
    <cellStyle name="Millares 7 2 7 8" xfId="24832"/>
    <cellStyle name="Millares 7 2 7 8 2" xfId="24833"/>
    <cellStyle name="Millares 7 2 7 9" xfId="24834"/>
    <cellStyle name="Millares 7 2 7 9 2" xfId="24835"/>
    <cellStyle name="Millares 7 2 8" xfId="24836"/>
    <cellStyle name="Millares 7 2 8 2" xfId="24837"/>
    <cellStyle name="Millares 7 2 9" xfId="24838"/>
    <cellStyle name="Millares 7 2 9 2" xfId="24839"/>
    <cellStyle name="Millares 7 20" xfId="24840"/>
    <cellStyle name="Millares 7 20 2" xfId="24841"/>
    <cellStyle name="Millares 7 21" xfId="24842"/>
    <cellStyle name="Millares 7 21 2" xfId="24843"/>
    <cellStyle name="Millares 7 22" xfId="24844"/>
    <cellStyle name="Millares 7 22 2" xfId="24845"/>
    <cellStyle name="Millares 7 23" xfId="24846"/>
    <cellStyle name="Millares 7 23 2" xfId="24847"/>
    <cellStyle name="Millares 7 24" xfId="24848"/>
    <cellStyle name="Millares 7 24 2" xfId="24849"/>
    <cellStyle name="Millares 7 25" xfId="24850"/>
    <cellStyle name="Millares 7 25 2" xfId="24851"/>
    <cellStyle name="Millares 7 26" xfId="24852"/>
    <cellStyle name="Millares 7 26 2" xfId="24853"/>
    <cellStyle name="Millares 7 27" xfId="24854"/>
    <cellStyle name="Millares 7 3" xfId="24855"/>
    <cellStyle name="Millares 7 3 10" xfId="24856"/>
    <cellStyle name="Millares 7 3 10 2" xfId="24857"/>
    <cellStyle name="Millares 7 3 11" xfId="24858"/>
    <cellStyle name="Millares 7 3 11 2" xfId="24859"/>
    <cellStyle name="Millares 7 3 12" xfId="24860"/>
    <cellStyle name="Millares 7 3 12 2" xfId="24861"/>
    <cellStyle name="Millares 7 3 13" xfId="24862"/>
    <cellStyle name="Millares 7 3 13 2" xfId="24863"/>
    <cellStyle name="Millares 7 3 14" xfId="24864"/>
    <cellStyle name="Millares 7 3 14 2" xfId="24865"/>
    <cellStyle name="Millares 7 3 15" xfId="24866"/>
    <cellStyle name="Millares 7 3 15 2" xfId="24867"/>
    <cellStyle name="Millares 7 3 16" xfId="24868"/>
    <cellStyle name="Millares 7 3 16 2" xfId="24869"/>
    <cellStyle name="Millares 7 3 17" xfId="24870"/>
    <cellStyle name="Millares 7 3 17 2" xfId="24871"/>
    <cellStyle name="Millares 7 3 18" xfId="24872"/>
    <cellStyle name="Millares 7 3 18 2" xfId="24873"/>
    <cellStyle name="Millares 7 3 19" xfId="24874"/>
    <cellStyle name="Millares 7 3 19 2" xfId="24875"/>
    <cellStyle name="Millares 7 3 2" xfId="24876"/>
    <cellStyle name="Millares 7 3 2 10" xfId="24877"/>
    <cellStyle name="Millares 7 3 2 10 2" xfId="24878"/>
    <cellStyle name="Millares 7 3 2 11" xfId="24879"/>
    <cellStyle name="Millares 7 3 2 11 2" xfId="24880"/>
    <cellStyle name="Millares 7 3 2 12" xfId="24881"/>
    <cellStyle name="Millares 7 3 2 12 2" xfId="24882"/>
    <cellStyle name="Millares 7 3 2 13" xfId="24883"/>
    <cellStyle name="Millares 7 3 2 13 2" xfId="24884"/>
    <cellStyle name="Millares 7 3 2 14" xfId="24885"/>
    <cellStyle name="Millares 7 3 2 14 2" xfId="24886"/>
    <cellStyle name="Millares 7 3 2 15" xfId="24887"/>
    <cellStyle name="Millares 7 3 2 15 2" xfId="24888"/>
    <cellStyle name="Millares 7 3 2 16" xfId="24889"/>
    <cellStyle name="Millares 7 3 2 16 2" xfId="24890"/>
    <cellStyle name="Millares 7 3 2 17" xfId="24891"/>
    <cellStyle name="Millares 7 3 2 17 2" xfId="24892"/>
    <cellStyle name="Millares 7 3 2 18" xfId="24893"/>
    <cellStyle name="Millares 7 3 2 18 2" xfId="24894"/>
    <cellStyle name="Millares 7 3 2 19" xfId="24895"/>
    <cellStyle name="Millares 7 3 2 19 2" xfId="24896"/>
    <cellStyle name="Millares 7 3 2 2" xfId="24897"/>
    <cellStyle name="Millares 7 3 2 2 10" xfId="24898"/>
    <cellStyle name="Millares 7 3 2 2 10 2" xfId="24899"/>
    <cellStyle name="Millares 7 3 2 2 11" xfId="24900"/>
    <cellStyle name="Millares 7 3 2 2 11 2" xfId="24901"/>
    <cellStyle name="Millares 7 3 2 2 12" xfId="24902"/>
    <cellStyle name="Millares 7 3 2 2 12 2" xfId="24903"/>
    <cellStyle name="Millares 7 3 2 2 13" xfId="24904"/>
    <cellStyle name="Millares 7 3 2 2 2" xfId="24905"/>
    <cellStyle name="Millares 7 3 2 2 2 10" xfId="24906"/>
    <cellStyle name="Millares 7 3 2 2 2 10 2" xfId="24907"/>
    <cellStyle name="Millares 7 3 2 2 2 11" xfId="24908"/>
    <cellStyle name="Millares 7 3 2 2 2 2" xfId="24909"/>
    <cellStyle name="Millares 7 3 2 2 2 2 2" xfId="24910"/>
    <cellStyle name="Millares 7 3 2 2 2 3" xfId="24911"/>
    <cellStyle name="Millares 7 3 2 2 2 3 2" xfId="24912"/>
    <cellStyle name="Millares 7 3 2 2 2 4" xfId="24913"/>
    <cellStyle name="Millares 7 3 2 2 2 4 2" xfId="24914"/>
    <cellStyle name="Millares 7 3 2 2 2 5" xfId="24915"/>
    <cellStyle name="Millares 7 3 2 2 2 5 2" xfId="24916"/>
    <cellStyle name="Millares 7 3 2 2 2 6" xfId="24917"/>
    <cellStyle name="Millares 7 3 2 2 2 6 2" xfId="24918"/>
    <cellStyle name="Millares 7 3 2 2 2 7" xfId="24919"/>
    <cellStyle name="Millares 7 3 2 2 2 7 2" xfId="24920"/>
    <cellStyle name="Millares 7 3 2 2 2 8" xfId="24921"/>
    <cellStyle name="Millares 7 3 2 2 2 8 2" xfId="24922"/>
    <cellStyle name="Millares 7 3 2 2 2 9" xfId="24923"/>
    <cellStyle name="Millares 7 3 2 2 2 9 2" xfId="24924"/>
    <cellStyle name="Millares 7 3 2 2 3" xfId="24925"/>
    <cellStyle name="Millares 7 3 2 2 3 10" xfId="24926"/>
    <cellStyle name="Millares 7 3 2 2 3 10 2" xfId="24927"/>
    <cellStyle name="Millares 7 3 2 2 3 11" xfId="24928"/>
    <cellStyle name="Millares 7 3 2 2 3 2" xfId="24929"/>
    <cellStyle name="Millares 7 3 2 2 3 2 2" xfId="24930"/>
    <cellStyle name="Millares 7 3 2 2 3 3" xfId="24931"/>
    <cellStyle name="Millares 7 3 2 2 3 3 2" xfId="24932"/>
    <cellStyle name="Millares 7 3 2 2 3 4" xfId="24933"/>
    <cellStyle name="Millares 7 3 2 2 3 4 2" xfId="24934"/>
    <cellStyle name="Millares 7 3 2 2 3 5" xfId="24935"/>
    <cellStyle name="Millares 7 3 2 2 3 5 2" xfId="24936"/>
    <cellStyle name="Millares 7 3 2 2 3 6" xfId="24937"/>
    <cellStyle name="Millares 7 3 2 2 3 6 2" xfId="24938"/>
    <cellStyle name="Millares 7 3 2 2 3 7" xfId="24939"/>
    <cellStyle name="Millares 7 3 2 2 3 7 2" xfId="24940"/>
    <cellStyle name="Millares 7 3 2 2 3 8" xfId="24941"/>
    <cellStyle name="Millares 7 3 2 2 3 8 2" xfId="24942"/>
    <cellStyle name="Millares 7 3 2 2 3 9" xfId="24943"/>
    <cellStyle name="Millares 7 3 2 2 3 9 2" xfId="24944"/>
    <cellStyle name="Millares 7 3 2 2 4" xfId="24945"/>
    <cellStyle name="Millares 7 3 2 2 4 2" xfId="24946"/>
    <cellStyle name="Millares 7 3 2 2 5" xfId="24947"/>
    <cellStyle name="Millares 7 3 2 2 5 2" xfId="24948"/>
    <cellStyle name="Millares 7 3 2 2 6" xfId="24949"/>
    <cellStyle name="Millares 7 3 2 2 6 2" xfId="24950"/>
    <cellStyle name="Millares 7 3 2 2 7" xfId="24951"/>
    <cellStyle name="Millares 7 3 2 2 7 2" xfId="24952"/>
    <cellStyle name="Millares 7 3 2 2 8" xfId="24953"/>
    <cellStyle name="Millares 7 3 2 2 8 2" xfId="24954"/>
    <cellStyle name="Millares 7 3 2 2 9" xfId="24955"/>
    <cellStyle name="Millares 7 3 2 2 9 2" xfId="24956"/>
    <cellStyle name="Millares 7 3 2 20" xfId="24957"/>
    <cellStyle name="Millares 7 3 2 20 2" xfId="24958"/>
    <cellStyle name="Millares 7 3 2 21" xfId="24959"/>
    <cellStyle name="Millares 7 3 2 21 2" xfId="24960"/>
    <cellStyle name="Millares 7 3 2 22" xfId="24961"/>
    <cellStyle name="Millares 7 3 2 22 2" xfId="24962"/>
    <cellStyle name="Millares 7 3 2 23" xfId="24963"/>
    <cellStyle name="Millares 7 3 2 3" xfId="24964"/>
    <cellStyle name="Millares 7 3 2 3 10" xfId="24965"/>
    <cellStyle name="Millares 7 3 2 3 10 2" xfId="24966"/>
    <cellStyle name="Millares 7 3 2 3 11" xfId="24967"/>
    <cellStyle name="Millares 7 3 2 3 2" xfId="24968"/>
    <cellStyle name="Millares 7 3 2 3 2 2" xfId="24969"/>
    <cellStyle name="Millares 7 3 2 3 3" xfId="24970"/>
    <cellStyle name="Millares 7 3 2 3 3 2" xfId="24971"/>
    <cellStyle name="Millares 7 3 2 3 4" xfId="24972"/>
    <cellStyle name="Millares 7 3 2 3 4 2" xfId="24973"/>
    <cellStyle name="Millares 7 3 2 3 5" xfId="24974"/>
    <cellStyle name="Millares 7 3 2 3 5 2" xfId="24975"/>
    <cellStyle name="Millares 7 3 2 3 6" xfId="24976"/>
    <cellStyle name="Millares 7 3 2 3 6 2" xfId="24977"/>
    <cellStyle name="Millares 7 3 2 3 7" xfId="24978"/>
    <cellStyle name="Millares 7 3 2 3 7 2" xfId="24979"/>
    <cellStyle name="Millares 7 3 2 3 8" xfId="24980"/>
    <cellStyle name="Millares 7 3 2 3 8 2" xfId="24981"/>
    <cellStyle name="Millares 7 3 2 3 9" xfId="24982"/>
    <cellStyle name="Millares 7 3 2 3 9 2" xfId="24983"/>
    <cellStyle name="Millares 7 3 2 4" xfId="24984"/>
    <cellStyle name="Millares 7 3 2 4 10" xfId="24985"/>
    <cellStyle name="Millares 7 3 2 4 10 2" xfId="24986"/>
    <cellStyle name="Millares 7 3 2 4 11" xfId="24987"/>
    <cellStyle name="Millares 7 3 2 4 2" xfId="24988"/>
    <cellStyle name="Millares 7 3 2 4 2 2" xfId="24989"/>
    <cellStyle name="Millares 7 3 2 4 3" xfId="24990"/>
    <cellStyle name="Millares 7 3 2 4 3 2" xfId="24991"/>
    <cellStyle name="Millares 7 3 2 4 4" xfId="24992"/>
    <cellStyle name="Millares 7 3 2 4 4 2" xfId="24993"/>
    <cellStyle name="Millares 7 3 2 4 5" xfId="24994"/>
    <cellStyle name="Millares 7 3 2 4 5 2" xfId="24995"/>
    <cellStyle name="Millares 7 3 2 4 6" xfId="24996"/>
    <cellStyle name="Millares 7 3 2 4 6 2" xfId="24997"/>
    <cellStyle name="Millares 7 3 2 4 7" xfId="24998"/>
    <cellStyle name="Millares 7 3 2 4 7 2" xfId="24999"/>
    <cellStyle name="Millares 7 3 2 4 8" xfId="25000"/>
    <cellStyle name="Millares 7 3 2 4 8 2" xfId="25001"/>
    <cellStyle name="Millares 7 3 2 4 9" xfId="25002"/>
    <cellStyle name="Millares 7 3 2 4 9 2" xfId="25003"/>
    <cellStyle name="Millares 7 3 2 5" xfId="25004"/>
    <cellStyle name="Millares 7 3 2 5 2" xfId="25005"/>
    <cellStyle name="Millares 7 3 2 6" xfId="25006"/>
    <cellStyle name="Millares 7 3 2 6 2" xfId="25007"/>
    <cellStyle name="Millares 7 3 2 7" xfId="25008"/>
    <cellStyle name="Millares 7 3 2 7 2" xfId="25009"/>
    <cellStyle name="Millares 7 3 2 8" xfId="25010"/>
    <cellStyle name="Millares 7 3 2 8 2" xfId="25011"/>
    <cellStyle name="Millares 7 3 2 9" xfId="25012"/>
    <cellStyle name="Millares 7 3 2 9 2" xfId="25013"/>
    <cellStyle name="Millares 7 3 20" xfId="25014"/>
    <cellStyle name="Millares 7 3 20 2" xfId="25015"/>
    <cellStyle name="Millares 7 3 21" xfId="25016"/>
    <cellStyle name="Millares 7 3 21 2" xfId="25017"/>
    <cellStyle name="Millares 7 3 22" xfId="25018"/>
    <cellStyle name="Millares 7 3 22 2" xfId="25019"/>
    <cellStyle name="Millares 7 3 23" xfId="25020"/>
    <cellStyle name="Millares 7 3 23 2" xfId="25021"/>
    <cellStyle name="Millares 7 3 24" xfId="25022"/>
    <cellStyle name="Millares 7 3 24 2" xfId="25023"/>
    <cellStyle name="Millares 7 3 25" xfId="25024"/>
    <cellStyle name="Millares 7 3 3" xfId="25025"/>
    <cellStyle name="Millares 7 3 3 10" xfId="25026"/>
    <cellStyle name="Millares 7 3 3 10 2" xfId="25027"/>
    <cellStyle name="Millares 7 3 3 11" xfId="25028"/>
    <cellStyle name="Millares 7 3 3 11 2" xfId="25029"/>
    <cellStyle name="Millares 7 3 3 12" xfId="25030"/>
    <cellStyle name="Millares 7 3 3 12 2" xfId="25031"/>
    <cellStyle name="Millares 7 3 3 13" xfId="25032"/>
    <cellStyle name="Millares 7 3 3 13 2" xfId="25033"/>
    <cellStyle name="Millares 7 3 3 14" xfId="25034"/>
    <cellStyle name="Millares 7 3 3 14 2" xfId="25035"/>
    <cellStyle name="Millares 7 3 3 15" xfId="25036"/>
    <cellStyle name="Millares 7 3 3 15 2" xfId="25037"/>
    <cellStyle name="Millares 7 3 3 16" xfId="25038"/>
    <cellStyle name="Millares 7 3 3 16 2" xfId="25039"/>
    <cellStyle name="Millares 7 3 3 17" xfId="25040"/>
    <cellStyle name="Millares 7 3 3 17 2" xfId="25041"/>
    <cellStyle name="Millares 7 3 3 18" xfId="25042"/>
    <cellStyle name="Millares 7 3 3 18 2" xfId="25043"/>
    <cellStyle name="Millares 7 3 3 19" xfId="25044"/>
    <cellStyle name="Millares 7 3 3 19 2" xfId="25045"/>
    <cellStyle name="Millares 7 3 3 2" xfId="25046"/>
    <cellStyle name="Millares 7 3 3 2 10" xfId="25047"/>
    <cellStyle name="Millares 7 3 3 2 10 2" xfId="25048"/>
    <cellStyle name="Millares 7 3 3 2 11" xfId="25049"/>
    <cellStyle name="Millares 7 3 3 2 11 2" xfId="25050"/>
    <cellStyle name="Millares 7 3 3 2 12" xfId="25051"/>
    <cellStyle name="Millares 7 3 3 2 12 2" xfId="25052"/>
    <cellStyle name="Millares 7 3 3 2 13" xfId="25053"/>
    <cellStyle name="Millares 7 3 3 2 2" xfId="25054"/>
    <cellStyle name="Millares 7 3 3 2 2 10" xfId="25055"/>
    <cellStyle name="Millares 7 3 3 2 2 10 2" xfId="25056"/>
    <cellStyle name="Millares 7 3 3 2 2 11" xfId="25057"/>
    <cellStyle name="Millares 7 3 3 2 2 2" xfId="25058"/>
    <cellStyle name="Millares 7 3 3 2 2 2 2" xfId="25059"/>
    <cellStyle name="Millares 7 3 3 2 2 3" xfId="25060"/>
    <cellStyle name="Millares 7 3 3 2 2 3 2" xfId="25061"/>
    <cellStyle name="Millares 7 3 3 2 2 4" xfId="25062"/>
    <cellStyle name="Millares 7 3 3 2 2 4 2" xfId="25063"/>
    <cellStyle name="Millares 7 3 3 2 2 5" xfId="25064"/>
    <cellStyle name="Millares 7 3 3 2 2 5 2" xfId="25065"/>
    <cellStyle name="Millares 7 3 3 2 2 6" xfId="25066"/>
    <cellStyle name="Millares 7 3 3 2 2 6 2" xfId="25067"/>
    <cellStyle name="Millares 7 3 3 2 2 7" xfId="25068"/>
    <cellStyle name="Millares 7 3 3 2 2 7 2" xfId="25069"/>
    <cellStyle name="Millares 7 3 3 2 2 8" xfId="25070"/>
    <cellStyle name="Millares 7 3 3 2 2 8 2" xfId="25071"/>
    <cellStyle name="Millares 7 3 3 2 2 9" xfId="25072"/>
    <cellStyle name="Millares 7 3 3 2 2 9 2" xfId="25073"/>
    <cellStyle name="Millares 7 3 3 2 3" xfId="25074"/>
    <cellStyle name="Millares 7 3 3 2 3 10" xfId="25075"/>
    <cellStyle name="Millares 7 3 3 2 3 10 2" xfId="25076"/>
    <cellStyle name="Millares 7 3 3 2 3 11" xfId="25077"/>
    <cellStyle name="Millares 7 3 3 2 3 2" xfId="25078"/>
    <cellStyle name="Millares 7 3 3 2 3 2 2" xfId="25079"/>
    <cellStyle name="Millares 7 3 3 2 3 3" xfId="25080"/>
    <cellStyle name="Millares 7 3 3 2 3 3 2" xfId="25081"/>
    <cellStyle name="Millares 7 3 3 2 3 4" xfId="25082"/>
    <cellStyle name="Millares 7 3 3 2 3 4 2" xfId="25083"/>
    <cellStyle name="Millares 7 3 3 2 3 5" xfId="25084"/>
    <cellStyle name="Millares 7 3 3 2 3 5 2" xfId="25085"/>
    <cellStyle name="Millares 7 3 3 2 3 6" xfId="25086"/>
    <cellStyle name="Millares 7 3 3 2 3 6 2" xfId="25087"/>
    <cellStyle name="Millares 7 3 3 2 3 7" xfId="25088"/>
    <cellStyle name="Millares 7 3 3 2 3 7 2" xfId="25089"/>
    <cellStyle name="Millares 7 3 3 2 3 8" xfId="25090"/>
    <cellStyle name="Millares 7 3 3 2 3 8 2" xfId="25091"/>
    <cellStyle name="Millares 7 3 3 2 3 9" xfId="25092"/>
    <cellStyle name="Millares 7 3 3 2 3 9 2" xfId="25093"/>
    <cellStyle name="Millares 7 3 3 2 4" xfId="25094"/>
    <cellStyle name="Millares 7 3 3 2 4 2" xfId="25095"/>
    <cellStyle name="Millares 7 3 3 2 5" xfId="25096"/>
    <cellStyle name="Millares 7 3 3 2 5 2" xfId="25097"/>
    <cellStyle name="Millares 7 3 3 2 6" xfId="25098"/>
    <cellStyle name="Millares 7 3 3 2 6 2" xfId="25099"/>
    <cellStyle name="Millares 7 3 3 2 7" xfId="25100"/>
    <cellStyle name="Millares 7 3 3 2 7 2" xfId="25101"/>
    <cellStyle name="Millares 7 3 3 2 8" xfId="25102"/>
    <cellStyle name="Millares 7 3 3 2 8 2" xfId="25103"/>
    <cellStyle name="Millares 7 3 3 2 9" xfId="25104"/>
    <cellStyle name="Millares 7 3 3 2 9 2" xfId="25105"/>
    <cellStyle name="Millares 7 3 3 20" xfId="25106"/>
    <cellStyle name="Millares 7 3 3 20 2" xfId="25107"/>
    <cellStyle name="Millares 7 3 3 21" xfId="25108"/>
    <cellStyle name="Millares 7 3 3 21 2" xfId="25109"/>
    <cellStyle name="Millares 7 3 3 22" xfId="25110"/>
    <cellStyle name="Millares 7 3 3 22 2" xfId="25111"/>
    <cellStyle name="Millares 7 3 3 23" xfId="25112"/>
    <cellStyle name="Millares 7 3 3 3" xfId="25113"/>
    <cellStyle name="Millares 7 3 3 3 10" xfId="25114"/>
    <cellStyle name="Millares 7 3 3 3 10 2" xfId="25115"/>
    <cellStyle name="Millares 7 3 3 3 11" xfId="25116"/>
    <cellStyle name="Millares 7 3 3 3 2" xfId="25117"/>
    <cellStyle name="Millares 7 3 3 3 2 2" xfId="25118"/>
    <cellStyle name="Millares 7 3 3 3 3" xfId="25119"/>
    <cellStyle name="Millares 7 3 3 3 3 2" xfId="25120"/>
    <cellStyle name="Millares 7 3 3 3 4" xfId="25121"/>
    <cellStyle name="Millares 7 3 3 3 4 2" xfId="25122"/>
    <cellStyle name="Millares 7 3 3 3 5" xfId="25123"/>
    <cellStyle name="Millares 7 3 3 3 5 2" xfId="25124"/>
    <cellStyle name="Millares 7 3 3 3 6" xfId="25125"/>
    <cellStyle name="Millares 7 3 3 3 6 2" xfId="25126"/>
    <cellStyle name="Millares 7 3 3 3 7" xfId="25127"/>
    <cellStyle name="Millares 7 3 3 3 7 2" xfId="25128"/>
    <cellStyle name="Millares 7 3 3 3 8" xfId="25129"/>
    <cellStyle name="Millares 7 3 3 3 8 2" xfId="25130"/>
    <cellStyle name="Millares 7 3 3 3 9" xfId="25131"/>
    <cellStyle name="Millares 7 3 3 3 9 2" xfId="25132"/>
    <cellStyle name="Millares 7 3 3 4" xfId="25133"/>
    <cellStyle name="Millares 7 3 3 4 10" xfId="25134"/>
    <cellStyle name="Millares 7 3 3 4 10 2" xfId="25135"/>
    <cellStyle name="Millares 7 3 3 4 11" xfId="25136"/>
    <cellStyle name="Millares 7 3 3 4 2" xfId="25137"/>
    <cellStyle name="Millares 7 3 3 4 2 2" xfId="25138"/>
    <cellStyle name="Millares 7 3 3 4 3" xfId="25139"/>
    <cellStyle name="Millares 7 3 3 4 3 2" xfId="25140"/>
    <cellStyle name="Millares 7 3 3 4 4" xfId="25141"/>
    <cellStyle name="Millares 7 3 3 4 4 2" xfId="25142"/>
    <cellStyle name="Millares 7 3 3 4 5" xfId="25143"/>
    <cellStyle name="Millares 7 3 3 4 5 2" xfId="25144"/>
    <cellStyle name="Millares 7 3 3 4 6" xfId="25145"/>
    <cellStyle name="Millares 7 3 3 4 6 2" xfId="25146"/>
    <cellStyle name="Millares 7 3 3 4 7" xfId="25147"/>
    <cellStyle name="Millares 7 3 3 4 7 2" xfId="25148"/>
    <cellStyle name="Millares 7 3 3 4 8" xfId="25149"/>
    <cellStyle name="Millares 7 3 3 4 8 2" xfId="25150"/>
    <cellStyle name="Millares 7 3 3 4 9" xfId="25151"/>
    <cellStyle name="Millares 7 3 3 4 9 2" xfId="25152"/>
    <cellStyle name="Millares 7 3 3 5" xfId="25153"/>
    <cellStyle name="Millares 7 3 3 5 2" xfId="25154"/>
    <cellStyle name="Millares 7 3 3 6" xfId="25155"/>
    <cellStyle name="Millares 7 3 3 6 2" xfId="25156"/>
    <cellStyle name="Millares 7 3 3 7" xfId="25157"/>
    <cellStyle name="Millares 7 3 3 7 2" xfId="25158"/>
    <cellStyle name="Millares 7 3 3 8" xfId="25159"/>
    <cellStyle name="Millares 7 3 3 8 2" xfId="25160"/>
    <cellStyle name="Millares 7 3 3 9" xfId="25161"/>
    <cellStyle name="Millares 7 3 3 9 2" xfId="25162"/>
    <cellStyle name="Millares 7 3 4" xfId="25163"/>
    <cellStyle name="Millares 7 3 4 10" xfId="25164"/>
    <cellStyle name="Millares 7 3 4 10 2" xfId="25165"/>
    <cellStyle name="Millares 7 3 4 11" xfId="25166"/>
    <cellStyle name="Millares 7 3 4 11 2" xfId="25167"/>
    <cellStyle name="Millares 7 3 4 12" xfId="25168"/>
    <cellStyle name="Millares 7 3 4 12 2" xfId="25169"/>
    <cellStyle name="Millares 7 3 4 13" xfId="25170"/>
    <cellStyle name="Millares 7 3 4 2" xfId="25171"/>
    <cellStyle name="Millares 7 3 4 2 10" xfId="25172"/>
    <cellStyle name="Millares 7 3 4 2 10 2" xfId="25173"/>
    <cellStyle name="Millares 7 3 4 2 11" xfId="25174"/>
    <cellStyle name="Millares 7 3 4 2 2" xfId="25175"/>
    <cellStyle name="Millares 7 3 4 2 2 2" xfId="25176"/>
    <cellStyle name="Millares 7 3 4 2 3" xfId="25177"/>
    <cellStyle name="Millares 7 3 4 2 3 2" xfId="25178"/>
    <cellStyle name="Millares 7 3 4 2 4" xfId="25179"/>
    <cellStyle name="Millares 7 3 4 2 4 2" xfId="25180"/>
    <cellStyle name="Millares 7 3 4 2 5" xfId="25181"/>
    <cellStyle name="Millares 7 3 4 2 5 2" xfId="25182"/>
    <cellStyle name="Millares 7 3 4 2 6" xfId="25183"/>
    <cellStyle name="Millares 7 3 4 2 6 2" xfId="25184"/>
    <cellStyle name="Millares 7 3 4 2 7" xfId="25185"/>
    <cellStyle name="Millares 7 3 4 2 7 2" xfId="25186"/>
    <cellStyle name="Millares 7 3 4 2 8" xfId="25187"/>
    <cellStyle name="Millares 7 3 4 2 8 2" xfId="25188"/>
    <cellStyle name="Millares 7 3 4 2 9" xfId="25189"/>
    <cellStyle name="Millares 7 3 4 2 9 2" xfId="25190"/>
    <cellStyle name="Millares 7 3 4 3" xfId="25191"/>
    <cellStyle name="Millares 7 3 4 3 10" xfId="25192"/>
    <cellStyle name="Millares 7 3 4 3 10 2" xfId="25193"/>
    <cellStyle name="Millares 7 3 4 3 11" xfId="25194"/>
    <cellStyle name="Millares 7 3 4 3 2" xfId="25195"/>
    <cellStyle name="Millares 7 3 4 3 2 2" xfId="25196"/>
    <cellStyle name="Millares 7 3 4 3 3" xfId="25197"/>
    <cellStyle name="Millares 7 3 4 3 3 2" xfId="25198"/>
    <cellStyle name="Millares 7 3 4 3 4" xfId="25199"/>
    <cellStyle name="Millares 7 3 4 3 4 2" xfId="25200"/>
    <cellStyle name="Millares 7 3 4 3 5" xfId="25201"/>
    <cellStyle name="Millares 7 3 4 3 5 2" xfId="25202"/>
    <cellStyle name="Millares 7 3 4 3 6" xfId="25203"/>
    <cellStyle name="Millares 7 3 4 3 6 2" xfId="25204"/>
    <cellStyle name="Millares 7 3 4 3 7" xfId="25205"/>
    <cellStyle name="Millares 7 3 4 3 7 2" xfId="25206"/>
    <cellStyle name="Millares 7 3 4 3 8" xfId="25207"/>
    <cellStyle name="Millares 7 3 4 3 8 2" xfId="25208"/>
    <cellStyle name="Millares 7 3 4 3 9" xfId="25209"/>
    <cellStyle name="Millares 7 3 4 3 9 2" xfId="25210"/>
    <cellStyle name="Millares 7 3 4 4" xfId="25211"/>
    <cellStyle name="Millares 7 3 4 4 2" xfId="25212"/>
    <cellStyle name="Millares 7 3 4 5" xfId="25213"/>
    <cellStyle name="Millares 7 3 4 5 2" xfId="25214"/>
    <cellStyle name="Millares 7 3 4 6" xfId="25215"/>
    <cellStyle name="Millares 7 3 4 6 2" xfId="25216"/>
    <cellStyle name="Millares 7 3 4 7" xfId="25217"/>
    <cellStyle name="Millares 7 3 4 7 2" xfId="25218"/>
    <cellStyle name="Millares 7 3 4 8" xfId="25219"/>
    <cellStyle name="Millares 7 3 4 8 2" xfId="25220"/>
    <cellStyle name="Millares 7 3 4 9" xfId="25221"/>
    <cellStyle name="Millares 7 3 4 9 2" xfId="25222"/>
    <cellStyle name="Millares 7 3 5" xfId="25223"/>
    <cellStyle name="Millares 7 3 5 10" xfId="25224"/>
    <cellStyle name="Millares 7 3 5 10 2" xfId="25225"/>
    <cellStyle name="Millares 7 3 5 11" xfId="25226"/>
    <cellStyle name="Millares 7 3 5 2" xfId="25227"/>
    <cellStyle name="Millares 7 3 5 2 2" xfId="25228"/>
    <cellStyle name="Millares 7 3 5 3" xfId="25229"/>
    <cellStyle name="Millares 7 3 5 3 2" xfId="25230"/>
    <cellStyle name="Millares 7 3 5 4" xfId="25231"/>
    <cellStyle name="Millares 7 3 5 4 2" xfId="25232"/>
    <cellStyle name="Millares 7 3 5 5" xfId="25233"/>
    <cellStyle name="Millares 7 3 5 5 2" xfId="25234"/>
    <cellStyle name="Millares 7 3 5 6" xfId="25235"/>
    <cellStyle name="Millares 7 3 5 6 2" xfId="25236"/>
    <cellStyle name="Millares 7 3 5 7" xfId="25237"/>
    <cellStyle name="Millares 7 3 5 7 2" xfId="25238"/>
    <cellStyle name="Millares 7 3 5 8" xfId="25239"/>
    <cellStyle name="Millares 7 3 5 8 2" xfId="25240"/>
    <cellStyle name="Millares 7 3 5 9" xfId="25241"/>
    <cellStyle name="Millares 7 3 5 9 2" xfId="25242"/>
    <cellStyle name="Millares 7 3 6" xfId="25243"/>
    <cellStyle name="Millares 7 3 6 10" xfId="25244"/>
    <cellStyle name="Millares 7 3 6 10 2" xfId="25245"/>
    <cellStyle name="Millares 7 3 6 11" xfId="25246"/>
    <cellStyle name="Millares 7 3 6 2" xfId="25247"/>
    <cellStyle name="Millares 7 3 6 2 2" xfId="25248"/>
    <cellStyle name="Millares 7 3 6 3" xfId="25249"/>
    <cellStyle name="Millares 7 3 6 3 2" xfId="25250"/>
    <cellStyle name="Millares 7 3 6 4" xfId="25251"/>
    <cellStyle name="Millares 7 3 6 4 2" xfId="25252"/>
    <cellStyle name="Millares 7 3 6 5" xfId="25253"/>
    <cellStyle name="Millares 7 3 6 5 2" xfId="25254"/>
    <cellStyle name="Millares 7 3 6 6" xfId="25255"/>
    <cellStyle name="Millares 7 3 6 6 2" xfId="25256"/>
    <cellStyle name="Millares 7 3 6 7" xfId="25257"/>
    <cellStyle name="Millares 7 3 6 7 2" xfId="25258"/>
    <cellStyle name="Millares 7 3 6 8" xfId="25259"/>
    <cellStyle name="Millares 7 3 6 8 2" xfId="25260"/>
    <cellStyle name="Millares 7 3 6 9" xfId="25261"/>
    <cellStyle name="Millares 7 3 6 9 2" xfId="25262"/>
    <cellStyle name="Millares 7 3 7" xfId="25263"/>
    <cellStyle name="Millares 7 3 7 2" xfId="25264"/>
    <cellStyle name="Millares 7 3 8" xfId="25265"/>
    <cellStyle name="Millares 7 3 8 2" xfId="25266"/>
    <cellStyle name="Millares 7 3 9" xfId="25267"/>
    <cellStyle name="Millares 7 3 9 2" xfId="25268"/>
    <cellStyle name="Millares 7 4" xfId="25269"/>
    <cellStyle name="Millares 7 4 10" xfId="25270"/>
    <cellStyle name="Millares 7 4 10 2" xfId="25271"/>
    <cellStyle name="Millares 7 4 11" xfId="25272"/>
    <cellStyle name="Millares 7 4 11 2" xfId="25273"/>
    <cellStyle name="Millares 7 4 12" xfId="25274"/>
    <cellStyle name="Millares 7 4 12 2" xfId="25275"/>
    <cellStyle name="Millares 7 4 13" xfId="25276"/>
    <cellStyle name="Millares 7 4 13 2" xfId="25277"/>
    <cellStyle name="Millares 7 4 14" xfId="25278"/>
    <cellStyle name="Millares 7 4 14 2" xfId="25279"/>
    <cellStyle name="Millares 7 4 15" xfId="25280"/>
    <cellStyle name="Millares 7 4 15 2" xfId="25281"/>
    <cellStyle name="Millares 7 4 16" xfId="25282"/>
    <cellStyle name="Millares 7 4 16 2" xfId="25283"/>
    <cellStyle name="Millares 7 4 17" xfId="25284"/>
    <cellStyle name="Millares 7 4 17 2" xfId="25285"/>
    <cellStyle name="Millares 7 4 18" xfId="25286"/>
    <cellStyle name="Millares 7 4 18 2" xfId="25287"/>
    <cellStyle name="Millares 7 4 19" xfId="25288"/>
    <cellStyle name="Millares 7 4 19 2" xfId="25289"/>
    <cellStyle name="Millares 7 4 2" xfId="25290"/>
    <cellStyle name="Millares 7 4 2 10" xfId="25291"/>
    <cellStyle name="Millares 7 4 2 10 2" xfId="25292"/>
    <cellStyle name="Millares 7 4 2 11" xfId="25293"/>
    <cellStyle name="Millares 7 4 2 11 2" xfId="25294"/>
    <cellStyle name="Millares 7 4 2 12" xfId="25295"/>
    <cellStyle name="Millares 7 4 2 12 2" xfId="25296"/>
    <cellStyle name="Millares 7 4 2 13" xfId="25297"/>
    <cellStyle name="Millares 7 4 2 2" xfId="25298"/>
    <cellStyle name="Millares 7 4 2 2 10" xfId="25299"/>
    <cellStyle name="Millares 7 4 2 2 10 2" xfId="25300"/>
    <cellStyle name="Millares 7 4 2 2 11" xfId="25301"/>
    <cellStyle name="Millares 7 4 2 2 2" xfId="25302"/>
    <cellStyle name="Millares 7 4 2 2 2 2" xfId="25303"/>
    <cellStyle name="Millares 7 4 2 2 3" xfId="25304"/>
    <cellStyle name="Millares 7 4 2 2 3 2" xfId="25305"/>
    <cellStyle name="Millares 7 4 2 2 4" xfId="25306"/>
    <cellStyle name="Millares 7 4 2 2 4 2" xfId="25307"/>
    <cellStyle name="Millares 7 4 2 2 5" xfId="25308"/>
    <cellStyle name="Millares 7 4 2 2 5 2" xfId="25309"/>
    <cellStyle name="Millares 7 4 2 2 6" xfId="25310"/>
    <cellStyle name="Millares 7 4 2 2 6 2" xfId="25311"/>
    <cellStyle name="Millares 7 4 2 2 7" xfId="25312"/>
    <cellStyle name="Millares 7 4 2 2 7 2" xfId="25313"/>
    <cellStyle name="Millares 7 4 2 2 8" xfId="25314"/>
    <cellStyle name="Millares 7 4 2 2 8 2" xfId="25315"/>
    <cellStyle name="Millares 7 4 2 2 9" xfId="25316"/>
    <cellStyle name="Millares 7 4 2 2 9 2" xfId="25317"/>
    <cellStyle name="Millares 7 4 2 3" xfId="25318"/>
    <cellStyle name="Millares 7 4 2 3 10" xfId="25319"/>
    <cellStyle name="Millares 7 4 2 3 10 2" xfId="25320"/>
    <cellStyle name="Millares 7 4 2 3 11" xfId="25321"/>
    <cellStyle name="Millares 7 4 2 3 2" xfId="25322"/>
    <cellStyle name="Millares 7 4 2 3 2 2" xfId="25323"/>
    <cellStyle name="Millares 7 4 2 3 3" xfId="25324"/>
    <cellStyle name="Millares 7 4 2 3 3 2" xfId="25325"/>
    <cellStyle name="Millares 7 4 2 3 4" xfId="25326"/>
    <cellStyle name="Millares 7 4 2 3 4 2" xfId="25327"/>
    <cellStyle name="Millares 7 4 2 3 5" xfId="25328"/>
    <cellStyle name="Millares 7 4 2 3 5 2" xfId="25329"/>
    <cellStyle name="Millares 7 4 2 3 6" xfId="25330"/>
    <cellStyle name="Millares 7 4 2 3 6 2" xfId="25331"/>
    <cellStyle name="Millares 7 4 2 3 7" xfId="25332"/>
    <cellStyle name="Millares 7 4 2 3 7 2" xfId="25333"/>
    <cellStyle name="Millares 7 4 2 3 8" xfId="25334"/>
    <cellStyle name="Millares 7 4 2 3 8 2" xfId="25335"/>
    <cellStyle name="Millares 7 4 2 3 9" xfId="25336"/>
    <cellStyle name="Millares 7 4 2 3 9 2" xfId="25337"/>
    <cellStyle name="Millares 7 4 2 4" xfId="25338"/>
    <cellStyle name="Millares 7 4 2 4 2" xfId="25339"/>
    <cellStyle name="Millares 7 4 2 5" xfId="25340"/>
    <cellStyle name="Millares 7 4 2 5 2" xfId="25341"/>
    <cellStyle name="Millares 7 4 2 6" xfId="25342"/>
    <cellStyle name="Millares 7 4 2 6 2" xfId="25343"/>
    <cellStyle name="Millares 7 4 2 7" xfId="25344"/>
    <cellStyle name="Millares 7 4 2 7 2" xfId="25345"/>
    <cellStyle name="Millares 7 4 2 8" xfId="25346"/>
    <cellStyle name="Millares 7 4 2 8 2" xfId="25347"/>
    <cellStyle name="Millares 7 4 2 9" xfId="25348"/>
    <cellStyle name="Millares 7 4 2 9 2" xfId="25349"/>
    <cellStyle name="Millares 7 4 20" xfId="25350"/>
    <cellStyle name="Millares 7 4 20 2" xfId="25351"/>
    <cellStyle name="Millares 7 4 21" xfId="25352"/>
    <cellStyle name="Millares 7 4 21 2" xfId="25353"/>
    <cellStyle name="Millares 7 4 22" xfId="25354"/>
    <cellStyle name="Millares 7 4 22 2" xfId="25355"/>
    <cellStyle name="Millares 7 4 23" xfId="25356"/>
    <cellStyle name="Millares 7 4 3" xfId="25357"/>
    <cellStyle name="Millares 7 4 3 10" xfId="25358"/>
    <cellStyle name="Millares 7 4 3 10 2" xfId="25359"/>
    <cellStyle name="Millares 7 4 3 11" xfId="25360"/>
    <cellStyle name="Millares 7 4 3 2" xfId="25361"/>
    <cellStyle name="Millares 7 4 3 2 2" xfId="25362"/>
    <cellStyle name="Millares 7 4 3 3" xfId="25363"/>
    <cellStyle name="Millares 7 4 3 3 2" xfId="25364"/>
    <cellStyle name="Millares 7 4 3 4" xfId="25365"/>
    <cellStyle name="Millares 7 4 3 4 2" xfId="25366"/>
    <cellStyle name="Millares 7 4 3 5" xfId="25367"/>
    <cellStyle name="Millares 7 4 3 5 2" xfId="25368"/>
    <cellStyle name="Millares 7 4 3 6" xfId="25369"/>
    <cellStyle name="Millares 7 4 3 6 2" xfId="25370"/>
    <cellStyle name="Millares 7 4 3 7" xfId="25371"/>
    <cellStyle name="Millares 7 4 3 7 2" xfId="25372"/>
    <cellStyle name="Millares 7 4 3 8" xfId="25373"/>
    <cellStyle name="Millares 7 4 3 8 2" xfId="25374"/>
    <cellStyle name="Millares 7 4 3 9" xfId="25375"/>
    <cellStyle name="Millares 7 4 3 9 2" xfId="25376"/>
    <cellStyle name="Millares 7 4 4" xfId="25377"/>
    <cellStyle name="Millares 7 4 4 10" xfId="25378"/>
    <cellStyle name="Millares 7 4 4 10 2" xfId="25379"/>
    <cellStyle name="Millares 7 4 4 11" xfId="25380"/>
    <cellStyle name="Millares 7 4 4 2" xfId="25381"/>
    <cellStyle name="Millares 7 4 4 2 2" xfId="25382"/>
    <cellStyle name="Millares 7 4 4 3" xfId="25383"/>
    <cellStyle name="Millares 7 4 4 3 2" xfId="25384"/>
    <cellStyle name="Millares 7 4 4 4" xfId="25385"/>
    <cellStyle name="Millares 7 4 4 4 2" xfId="25386"/>
    <cellStyle name="Millares 7 4 4 5" xfId="25387"/>
    <cellStyle name="Millares 7 4 4 5 2" xfId="25388"/>
    <cellStyle name="Millares 7 4 4 6" xfId="25389"/>
    <cellStyle name="Millares 7 4 4 6 2" xfId="25390"/>
    <cellStyle name="Millares 7 4 4 7" xfId="25391"/>
    <cellStyle name="Millares 7 4 4 7 2" xfId="25392"/>
    <cellStyle name="Millares 7 4 4 8" xfId="25393"/>
    <cellStyle name="Millares 7 4 4 8 2" xfId="25394"/>
    <cellStyle name="Millares 7 4 4 9" xfId="25395"/>
    <cellStyle name="Millares 7 4 4 9 2" xfId="25396"/>
    <cellStyle name="Millares 7 4 5" xfId="25397"/>
    <cellStyle name="Millares 7 4 5 2" xfId="25398"/>
    <cellStyle name="Millares 7 4 6" xfId="25399"/>
    <cellStyle name="Millares 7 4 6 2" xfId="25400"/>
    <cellStyle name="Millares 7 4 7" xfId="25401"/>
    <cellStyle name="Millares 7 4 7 2" xfId="25402"/>
    <cellStyle name="Millares 7 4 8" xfId="25403"/>
    <cellStyle name="Millares 7 4 8 2" xfId="25404"/>
    <cellStyle name="Millares 7 4 9" xfId="25405"/>
    <cellStyle name="Millares 7 4 9 2" xfId="25406"/>
    <cellStyle name="Millares 7 5" xfId="25407"/>
    <cellStyle name="Millares 7 5 10" xfId="25408"/>
    <cellStyle name="Millares 7 5 10 2" xfId="25409"/>
    <cellStyle name="Millares 7 5 11" xfId="25410"/>
    <cellStyle name="Millares 7 5 11 2" xfId="25411"/>
    <cellStyle name="Millares 7 5 12" xfId="25412"/>
    <cellStyle name="Millares 7 5 12 2" xfId="25413"/>
    <cellStyle name="Millares 7 5 13" xfId="25414"/>
    <cellStyle name="Millares 7 5 13 2" xfId="25415"/>
    <cellStyle name="Millares 7 5 14" xfId="25416"/>
    <cellStyle name="Millares 7 5 14 2" xfId="25417"/>
    <cellStyle name="Millares 7 5 15" xfId="25418"/>
    <cellStyle name="Millares 7 5 15 2" xfId="25419"/>
    <cellStyle name="Millares 7 5 16" xfId="25420"/>
    <cellStyle name="Millares 7 5 16 2" xfId="25421"/>
    <cellStyle name="Millares 7 5 17" xfId="25422"/>
    <cellStyle name="Millares 7 5 17 2" xfId="25423"/>
    <cellStyle name="Millares 7 5 18" xfId="25424"/>
    <cellStyle name="Millares 7 5 18 2" xfId="25425"/>
    <cellStyle name="Millares 7 5 19" xfId="25426"/>
    <cellStyle name="Millares 7 5 19 2" xfId="25427"/>
    <cellStyle name="Millares 7 5 2" xfId="25428"/>
    <cellStyle name="Millares 7 5 2 10" xfId="25429"/>
    <cellStyle name="Millares 7 5 2 10 2" xfId="25430"/>
    <cellStyle name="Millares 7 5 2 11" xfId="25431"/>
    <cellStyle name="Millares 7 5 2 11 2" xfId="25432"/>
    <cellStyle name="Millares 7 5 2 12" xfId="25433"/>
    <cellStyle name="Millares 7 5 2 12 2" xfId="25434"/>
    <cellStyle name="Millares 7 5 2 13" xfId="25435"/>
    <cellStyle name="Millares 7 5 2 2" xfId="25436"/>
    <cellStyle name="Millares 7 5 2 2 10" xfId="25437"/>
    <cellStyle name="Millares 7 5 2 2 10 2" xfId="25438"/>
    <cellStyle name="Millares 7 5 2 2 11" xfId="25439"/>
    <cellStyle name="Millares 7 5 2 2 2" xfId="25440"/>
    <cellStyle name="Millares 7 5 2 2 2 2" xfId="25441"/>
    <cellStyle name="Millares 7 5 2 2 3" xfId="25442"/>
    <cellStyle name="Millares 7 5 2 2 3 2" xfId="25443"/>
    <cellStyle name="Millares 7 5 2 2 4" xfId="25444"/>
    <cellStyle name="Millares 7 5 2 2 4 2" xfId="25445"/>
    <cellStyle name="Millares 7 5 2 2 5" xfId="25446"/>
    <cellStyle name="Millares 7 5 2 2 5 2" xfId="25447"/>
    <cellStyle name="Millares 7 5 2 2 6" xfId="25448"/>
    <cellStyle name="Millares 7 5 2 2 6 2" xfId="25449"/>
    <cellStyle name="Millares 7 5 2 2 7" xfId="25450"/>
    <cellStyle name="Millares 7 5 2 2 7 2" xfId="25451"/>
    <cellStyle name="Millares 7 5 2 2 8" xfId="25452"/>
    <cellStyle name="Millares 7 5 2 2 8 2" xfId="25453"/>
    <cellStyle name="Millares 7 5 2 2 9" xfId="25454"/>
    <cellStyle name="Millares 7 5 2 2 9 2" xfId="25455"/>
    <cellStyle name="Millares 7 5 2 3" xfId="25456"/>
    <cellStyle name="Millares 7 5 2 3 10" xfId="25457"/>
    <cellStyle name="Millares 7 5 2 3 10 2" xfId="25458"/>
    <cellStyle name="Millares 7 5 2 3 11" xfId="25459"/>
    <cellStyle name="Millares 7 5 2 3 2" xfId="25460"/>
    <cellStyle name="Millares 7 5 2 3 2 2" xfId="25461"/>
    <cellStyle name="Millares 7 5 2 3 3" xfId="25462"/>
    <cellStyle name="Millares 7 5 2 3 3 2" xfId="25463"/>
    <cellStyle name="Millares 7 5 2 3 4" xfId="25464"/>
    <cellStyle name="Millares 7 5 2 3 4 2" xfId="25465"/>
    <cellStyle name="Millares 7 5 2 3 5" xfId="25466"/>
    <cellStyle name="Millares 7 5 2 3 5 2" xfId="25467"/>
    <cellStyle name="Millares 7 5 2 3 6" xfId="25468"/>
    <cellStyle name="Millares 7 5 2 3 6 2" xfId="25469"/>
    <cellStyle name="Millares 7 5 2 3 7" xfId="25470"/>
    <cellStyle name="Millares 7 5 2 3 7 2" xfId="25471"/>
    <cellStyle name="Millares 7 5 2 3 8" xfId="25472"/>
    <cellStyle name="Millares 7 5 2 3 8 2" xfId="25473"/>
    <cellStyle name="Millares 7 5 2 3 9" xfId="25474"/>
    <cellStyle name="Millares 7 5 2 3 9 2" xfId="25475"/>
    <cellStyle name="Millares 7 5 2 4" xfId="25476"/>
    <cellStyle name="Millares 7 5 2 4 2" xfId="25477"/>
    <cellStyle name="Millares 7 5 2 5" xfId="25478"/>
    <cellStyle name="Millares 7 5 2 5 2" xfId="25479"/>
    <cellStyle name="Millares 7 5 2 6" xfId="25480"/>
    <cellStyle name="Millares 7 5 2 6 2" xfId="25481"/>
    <cellStyle name="Millares 7 5 2 7" xfId="25482"/>
    <cellStyle name="Millares 7 5 2 7 2" xfId="25483"/>
    <cellStyle name="Millares 7 5 2 8" xfId="25484"/>
    <cellStyle name="Millares 7 5 2 8 2" xfId="25485"/>
    <cellStyle name="Millares 7 5 2 9" xfId="25486"/>
    <cellStyle name="Millares 7 5 2 9 2" xfId="25487"/>
    <cellStyle name="Millares 7 5 20" xfId="25488"/>
    <cellStyle name="Millares 7 5 20 2" xfId="25489"/>
    <cellStyle name="Millares 7 5 21" xfId="25490"/>
    <cellStyle name="Millares 7 5 21 2" xfId="25491"/>
    <cellStyle name="Millares 7 5 22" xfId="25492"/>
    <cellStyle name="Millares 7 5 22 2" xfId="25493"/>
    <cellStyle name="Millares 7 5 23" xfId="25494"/>
    <cellStyle name="Millares 7 5 3" xfId="25495"/>
    <cellStyle name="Millares 7 5 3 10" xfId="25496"/>
    <cellStyle name="Millares 7 5 3 10 2" xfId="25497"/>
    <cellStyle name="Millares 7 5 3 11" xfId="25498"/>
    <cellStyle name="Millares 7 5 3 2" xfId="25499"/>
    <cellStyle name="Millares 7 5 3 2 2" xfId="25500"/>
    <cellStyle name="Millares 7 5 3 3" xfId="25501"/>
    <cellStyle name="Millares 7 5 3 3 2" xfId="25502"/>
    <cellStyle name="Millares 7 5 3 4" xfId="25503"/>
    <cellStyle name="Millares 7 5 3 4 2" xfId="25504"/>
    <cellStyle name="Millares 7 5 3 5" xfId="25505"/>
    <cellStyle name="Millares 7 5 3 5 2" xfId="25506"/>
    <cellStyle name="Millares 7 5 3 6" xfId="25507"/>
    <cellStyle name="Millares 7 5 3 6 2" xfId="25508"/>
    <cellStyle name="Millares 7 5 3 7" xfId="25509"/>
    <cellStyle name="Millares 7 5 3 7 2" xfId="25510"/>
    <cellStyle name="Millares 7 5 3 8" xfId="25511"/>
    <cellStyle name="Millares 7 5 3 8 2" xfId="25512"/>
    <cellStyle name="Millares 7 5 3 9" xfId="25513"/>
    <cellStyle name="Millares 7 5 3 9 2" xfId="25514"/>
    <cellStyle name="Millares 7 5 4" xfId="25515"/>
    <cellStyle name="Millares 7 5 4 10" xfId="25516"/>
    <cellStyle name="Millares 7 5 4 10 2" xfId="25517"/>
    <cellStyle name="Millares 7 5 4 11" xfId="25518"/>
    <cellStyle name="Millares 7 5 4 2" xfId="25519"/>
    <cellStyle name="Millares 7 5 4 2 2" xfId="25520"/>
    <cellStyle name="Millares 7 5 4 3" xfId="25521"/>
    <cellStyle name="Millares 7 5 4 3 2" xfId="25522"/>
    <cellStyle name="Millares 7 5 4 4" xfId="25523"/>
    <cellStyle name="Millares 7 5 4 4 2" xfId="25524"/>
    <cellStyle name="Millares 7 5 4 5" xfId="25525"/>
    <cellStyle name="Millares 7 5 4 5 2" xfId="25526"/>
    <cellStyle name="Millares 7 5 4 6" xfId="25527"/>
    <cellStyle name="Millares 7 5 4 6 2" xfId="25528"/>
    <cellStyle name="Millares 7 5 4 7" xfId="25529"/>
    <cellStyle name="Millares 7 5 4 7 2" xfId="25530"/>
    <cellStyle name="Millares 7 5 4 8" xfId="25531"/>
    <cellStyle name="Millares 7 5 4 8 2" xfId="25532"/>
    <cellStyle name="Millares 7 5 4 9" xfId="25533"/>
    <cellStyle name="Millares 7 5 4 9 2" xfId="25534"/>
    <cellStyle name="Millares 7 5 5" xfId="25535"/>
    <cellStyle name="Millares 7 5 5 2" xfId="25536"/>
    <cellStyle name="Millares 7 5 6" xfId="25537"/>
    <cellStyle name="Millares 7 5 6 2" xfId="25538"/>
    <cellStyle name="Millares 7 5 7" xfId="25539"/>
    <cellStyle name="Millares 7 5 7 2" xfId="25540"/>
    <cellStyle name="Millares 7 5 8" xfId="25541"/>
    <cellStyle name="Millares 7 5 8 2" xfId="25542"/>
    <cellStyle name="Millares 7 5 9" xfId="25543"/>
    <cellStyle name="Millares 7 5 9 2" xfId="25544"/>
    <cellStyle name="Millares 7 6" xfId="25545"/>
    <cellStyle name="Millares 7 6 10" xfId="25546"/>
    <cellStyle name="Millares 7 6 10 2" xfId="25547"/>
    <cellStyle name="Millares 7 6 11" xfId="25548"/>
    <cellStyle name="Millares 7 6 11 2" xfId="25549"/>
    <cellStyle name="Millares 7 6 12" xfId="25550"/>
    <cellStyle name="Millares 7 6 12 2" xfId="25551"/>
    <cellStyle name="Millares 7 6 13" xfId="25552"/>
    <cellStyle name="Millares 7 6 2" xfId="25553"/>
    <cellStyle name="Millares 7 6 2 10" xfId="25554"/>
    <cellStyle name="Millares 7 6 2 10 2" xfId="25555"/>
    <cellStyle name="Millares 7 6 2 11" xfId="25556"/>
    <cellStyle name="Millares 7 6 2 2" xfId="25557"/>
    <cellStyle name="Millares 7 6 2 2 2" xfId="25558"/>
    <cellStyle name="Millares 7 6 2 3" xfId="25559"/>
    <cellStyle name="Millares 7 6 2 3 2" xfId="25560"/>
    <cellStyle name="Millares 7 6 2 4" xfId="25561"/>
    <cellStyle name="Millares 7 6 2 4 2" xfId="25562"/>
    <cellStyle name="Millares 7 6 2 5" xfId="25563"/>
    <cellStyle name="Millares 7 6 2 5 2" xfId="25564"/>
    <cellStyle name="Millares 7 6 2 6" xfId="25565"/>
    <cellStyle name="Millares 7 6 2 6 2" xfId="25566"/>
    <cellStyle name="Millares 7 6 2 7" xfId="25567"/>
    <cellStyle name="Millares 7 6 2 7 2" xfId="25568"/>
    <cellStyle name="Millares 7 6 2 8" xfId="25569"/>
    <cellStyle name="Millares 7 6 2 8 2" xfId="25570"/>
    <cellStyle name="Millares 7 6 2 9" xfId="25571"/>
    <cellStyle name="Millares 7 6 2 9 2" xfId="25572"/>
    <cellStyle name="Millares 7 6 3" xfId="25573"/>
    <cellStyle name="Millares 7 6 3 10" xfId="25574"/>
    <cellStyle name="Millares 7 6 3 10 2" xfId="25575"/>
    <cellStyle name="Millares 7 6 3 11" xfId="25576"/>
    <cellStyle name="Millares 7 6 3 2" xfId="25577"/>
    <cellStyle name="Millares 7 6 3 2 2" xfId="25578"/>
    <cellStyle name="Millares 7 6 3 3" xfId="25579"/>
    <cellStyle name="Millares 7 6 3 3 2" xfId="25580"/>
    <cellStyle name="Millares 7 6 3 4" xfId="25581"/>
    <cellStyle name="Millares 7 6 3 4 2" xfId="25582"/>
    <cellStyle name="Millares 7 6 3 5" xfId="25583"/>
    <cellStyle name="Millares 7 6 3 5 2" xfId="25584"/>
    <cellStyle name="Millares 7 6 3 6" xfId="25585"/>
    <cellStyle name="Millares 7 6 3 6 2" xfId="25586"/>
    <cellStyle name="Millares 7 6 3 7" xfId="25587"/>
    <cellStyle name="Millares 7 6 3 7 2" xfId="25588"/>
    <cellStyle name="Millares 7 6 3 8" xfId="25589"/>
    <cellStyle name="Millares 7 6 3 8 2" xfId="25590"/>
    <cellStyle name="Millares 7 6 3 9" xfId="25591"/>
    <cellStyle name="Millares 7 6 3 9 2" xfId="25592"/>
    <cellStyle name="Millares 7 6 4" xfId="25593"/>
    <cellStyle name="Millares 7 6 4 2" xfId="25594"/>
    <cellStyle name="Millares 7 6 5" xfId="25595"/>
    <cellStyle name="Millares 7 6 5 2" xfId="25596"/>
    <cellStyle name="Millares 7 6 6" xfId="25597"/>
    <cellStyle name="Millares 7 6 6 2" xfId="25598"/>
    <cellStyle name="Millares 7 6 7" xfId="25599"/>
    <cellStyle name="Millares 7 6 7 2" xfId="25600"/>
    <cellStyle name="Millares 7 6 8" xfId="25601"/>
    <cellStyle name="Millares 7 6 8 2" xfId="25602"/>
    <cellStyle name="Millares 7 6 9" xfId="25603"/>
    <cellStyle name="Millares 7 6 9 2" xfId="25604"/>
    <cellStyle name="Millares 7 7" xfId="25605"/>
    <cellStyle name="Millares 7 7 10" xfId="25606"/>
    <cellStyle name="Millares 7 7 10 2" xfId="25607"/>
    <cellStyle name="Millares 7 7 11" xfId="25608"/>
    <cellStyle name="Millares 7 7 2" xfId="25609"/>
    <cellStyle name="Millares 7 7 2 2" xfId="25610"/>
    <cellStyle name="Millares 7 7 3" xfId="25611"/>
    <cellStyle name="Millares 7 7 3 2" xfId="25612"/>
    <cellStyle name="Millares 7 7 4" xfId="25613"/>
    <cellStyle name="Millares 7 7 4 2" xfId="25614"/>
    <cellStyle name="Millares 7 7 5" xfId="25615"/>
    <cellStyle name="Millares 7 7 5 2" xfId="25616"/>
    <cellStyle name="Millares 7 7 6" xfId="25617"/>
    <cellStyle name="Millares 7 7 6 2" xfId="25618"/>
    <cellStyle name="Millares 7 7 7" xfId="25619"/>
    <cellStyle name="Millares 7 7 7 2" xfId="25620"/>
    <cellStyle name="Millares 7 7 8" xfId="25621"/>
    <cellStyle name="Millares 7 7 8 2" xfId="25622"/>
    <cellStyle name="Millares 7 7 9" xfId="25623"/>
    <cellStyle name="Millares 7 7 9 2" xfId="25624"/>
    <cellStyle name="Millares 7 8" xfId="25625"/>
    <cellStyle name="Millares 7 8 10" xfId="25626"/>
    <cellStyle name="Millares 7 8 10 2" xfId="25627"/>
    <cellStyle name="Millares 7 8 11" xfId="25628"/>
    <cellStyle name="Millares 7 8 2" xfId="25629"/>
    <cellStyle name="Millares 7 8 2 2" xfId="25630"/>
    <cellStyle name="Millares 7 8 3" xfId="25631"/>
    <cellStyle name="Millares 7 8 3 2" xfId="25632"/>
    <cellStyle name="Millares 7 8 4" xfId="25633"/>
    <cellStyle name="Millares 7 8 4 2" xfId="25634"/>
    <cellStyle name="Millares 7 8 5" xfId="25635"/>
    <cellStyle name="Millares 7 8 5 2" xfId="25636"/>
    <cellStyle name="Millares 7 8 6" xfId="25637"/>
    <cellStyle name="Millares 7 8 6 2" xfId="25638"/>
    <cellStyle name="Millares 7 8 7" xfId="25639"/>
    <cellStyle name="Millares 7 8 7 2" xfId="25640"/>
    <cellStyle name="Millares 7 8 8" xfId="25641"/>
    <cellStyle name="Millares 7 8 8 2" xfId="25642"/>
    <cellStyle name="Millares 7 8 9" xfId="25643"/>
    <cellStyle name="Millares 7 8 9 2" xfId="25644"/>
    <cellStyle name="Millares 7 9" xfId="25645"/>
    <cellStyle name="Millares 7 9 2" xfId="25646"/>
    <cellStyle name="Millares 8" xfId="25647"/>
    <cellStyle name="Millares 8 10" xfId="25648"/>
    <cellStyle name="Millares 8 10 2" xfId="25649"/>
    <cellStyle name="Millares 8 11" xfId="25650"/>
    <cellStyle name="Millares 8 11 2" xfId="25651"/>
    <cellStyle name="Millares 8 12" xfId="25652"/>
    <cellStyle name="Millares 8 12 2" xfId="25653"/>
    <cellStyle name="Millares 8 13" xfId="25654"/>
    <cellStyle name="Millares 8 13 2" xfId="25655"/>
    <cellStyle name="Millares 8 14" xfId="25656"/>
    <cellStyle name="Millares 8 14 2" xfId="25657"/>
    <cellStyle name="Millares 8 15" xfId="25658"/>
    <cellStyle name="Millares 8 15 2" xfId="25659"/>
    <cellStyle name="Millares 8 16" xfId="25660"/>
    <cellStyle name="Millares 8 16 2" xfId="25661"/>
    <cellStyle name="Millares 8 17" xfId="25662"/>
    <cellStyle name="Millares 8 17 2" xfId="25663"/>
    <cellStyle name="Millares 8 18" xfId="25664"/>
    <cellStyle name="Millares 8 18 2" xfId="25665"/>
    <cellStyle name="Millares 8 19" xfId="25666"/>
    <cellStyle name="Millares 8 19 2" xfId="25667"/>
    <cellStyle name="Millares 8 2" xfId="25668"/>
    <cellStyle name="Millares 8 2 10" xfId="25669"/>
    <cellStyle name="Millares 8 2 10 2" xfId="25670"/>
    <cellStyle name="Millares 8 2 11" xfId="25671"/>
    <cellStyle name="Millares 8 2 11 2" xfId="25672"/>
    <cellStyle name="Millares 8 2 12" xfId="25673"/>
    <cellStyle name="Millares 8 2 12 2" xfId="25674"/>
    <cellStyle name="Millares 8 2 13" xfId="25675"/>
    <cellStyle name="Millares 8 2 13 2" xfId="25676"/>
    <cellStyle name="Millares 8 2 14" xfId="25677"/>
    <cellStyle name="Millares 8 2 14 2" xfId="25678"/>
    <cellStyle name="Millares 8 2 15" xfId="25679"/>
    <cellStyle name="Millares 8 2 15 2" xfId="25680"/>
    <cellStyle name="Millares 8 2 16" xfId="25681"/>
    <cellStyle name="Millares 8 2 16 2" xfId="25682"/>
    <cellStyle name="Millares 8 2 17" xfId="25683"/>
    <cellStyle name="Millares 8 2 17 2" xfId="25684"/>
    <cellStyle name="Millares 8 2 18" xfId="25685"/>
    <cellStyle name="Millares 8 2 18 2" xfId="25686"/>
    <cellStyle name="Millares 8 2 19" xfId="25687"/>
    <cellStyle name="Millares 8 2 19 2" xfId="25688"/>
    <cellStyle name="Millares 8 2 2" xfId="25689"/>
    <cellStyle name="Millares 8 2 2 10" xfId="25690"/>
    <cellStyle name="Millares 8 2 2 10 2" xfId="25691"/>
    <cellStyle name="Millares 8 2 2 11" xfId="25692"/>
    <cellStyle name="Millares 8 2 2 11 2" xfId="25693"/>
    <cellStyle name="Millares 8 2 2 12" xfId="25694"/>
    <cellStyle name="Millares 8 2 2 12 2" xfId="25695"/>
    <cellStyle name="Millares 8 2 2 13" xfId="25696"/>
    <cellStyle name="Millares 8 2 2 13 2" xfId="25697"/>
    <cellStyle name="Millares 8 2 2 14" xfId="25698"/>
    <cellStyle name="Millares 8 2 2 14 2" xfId="25699"/>
    <cellStyle name="Millares 8 2 2 15" xfId="25700"/>
    <cellStyle name="Millares 8 2 2 15 2" xfId="25701"/>
    <cellStyle name="Millares 8 2 2 16" xfId="25702"/>
    <cellStyle name="Millares 8 2 2 16 2" xfId="25703"/>
    <cellStyle name="Millares 8 2 2 17" xfId="25704"/>
    <cellStyle name="Millares 8 2 2 17 2" xfId="25705"/>
    <cellStyle name="Millares 8 2 2 18" xfId="25706"/>
    <cellStyle name="Millares 8 2 2 18 2" xfId="25707"/>
    <cellStyle name="Millares 8 2 2 19" xfId="25708"/>
    <cellStyle name="Millares 8 2 2 19 2" xfId="25709"/>
    <cellStyle name="Millares 8 2 2 2" xfId="25710"/>
    <cellStyle name="Millares 8 2 2 2 10" xfId="25711"/>
    <cellStyle name="Millares 8 2 2 2 10 2" xfId="25712"/>
    <cellStyle name="Millares 8 2 2 2 11" xfId="25713"/>
    <cellStyle name="Millares 8 2 2 2 11 2" xfId="25714"/>
    <cellStyle name="Millares 8 2 2 2 12" xfId="25715"/>
    <cellStyle name="Millares 8 2 2 2 12 2" xfId="25716"/>
    <cellStyle name="Millares 8 2 2 2 13" xfId="25717"/>
    <cellStyle name="Millares 8 2 2 2 13 2" xfId="25718"/>
    <cellStyle name="Millares 8 2 2 2 14" xfId="25719"/>
    <cellStyle name="Millares 8 2 2 2 14 2" xfId="25720"/>
    <cellStyle name="Millares 8 2 2 2 15" xfId="25721"/>
    <cellStyle name="Millares 8 2 2 2 15 2" xfId="25722"/>
    <cellStyle name="Millares 8 2 2 2 16" xfId="25723"/>
    <cellStyle name="Millares 8 2 2 2 16 2" xfId="25724"/>
    <cellStyle name="Millares 8 2 2 2 17" xfId="25725"/>
    <cellStyle name="Millares 8 2 2 2 17 2" xfId="25726"/>
    <cellStyle name="Millares 8 2 2 2 18" xfId="25727"/>
    <cellStyle name="Millares 8 2 2 2 18 2" xfId="25728"/>
    <cellStyle name="Millares 8 2 2 2 19" xfId="25729"/>
    <cellStyle name="Millares 8 2 2 2 19 2" xfId="25730"/>
    <cellStyle name="Millares 8 2 2 2 2" xfId="25731"/>
    <cellStyle name="Millares 8 2 2 2 2 10" xfId="25732"/>
    <cellStyle name="Millares 8 2 2 2 2 10 2" xfId="25733"/>
    <cellStyle name="Millares 8 2 2 2 2 11" xfId="25734"/>
    <cellStyle name="Millares 8 2 2 2 2 11 2" xfId="25735"/>
    <cellStyle name="Millares 8 2 2 2 2 12" xfId="25736"/>
    <cellStyle name="Millares 8 2 2 2 2 12 2" xfId="25737"/>
    <cellStyle name="Millares 8 2 2 2 2 13" xfId="25738"/>
    <cellStyle name="Millares 8 2 2 2 2 2" xfId="25739"/>
    <cellStyle name="Millares 8 2 2 2 2 2 10" xfId="25740"/>
    <cellStyle name="Millares 8 2 2 2 2 2 10 2" xfId="25741"/>
    <cellStyle name="Millares 8 2 2 2 2 2 11" xfId="25742"/>
    <cellStyle name="Millares 8 2 2 2 2 2 2" xfId="25743"/>
    <cellStyle name="Millares 8 2 2 2 2 2 2 2" xfId="25744"/>
    <cellStyle name="Millares 8 2 2 2 2 2 3" xfId="25745"/>
    <cellStyle name="Millares 8 2 2 2 2 2 3 2" xfId="25746"/>
    <cellStyle name="Millares 8 2 2 2 2 2 4" xfId="25747"/>
    <cellStyle name="Millares 8 2 2 2 2 2 4 2" xfId="25748"/>
    <cellStyle name="Millares 8 2 2 2 2 2 5" xfId="25749"/>
    <cellStyle name="Millares 8 2 2 2 2 2 5 2" xfId="25750"/>
    <cellStyle name="Millares 8 2 2 2 2 2 6" xfId="25751"/>
    <cellStyle name="Millares 8 2 2 2 2 2 6 2" xfId="25752"/>
    <cellStyle name="Millares 8 2 2 2 2 2 7" xfId="25753"/>
    <cellStyle name="Millares 8 2 2 2 2 2 7 2" xfId="25754"/>
    <cellStyle name="Millares 8 2 2 2 2 2 8" xfId="25755"/>
    <cellStyle name="Millares 8 2 2 2 2 2 8 2" xfId="25756"/>
    <cellStyle name="Millares 8 2 2 2 2 2 9" xfId="25757"/>
    <cellStyle name="Millares 8 2 2 2 2 2 9 2" xfId="25758"/>
    <cellStyle name="Millares 8 2 2 2 2 3" xfId="25759"/>
    <cellStyle name="Millares 8 2 2 2 2 3 10" xfId="25760"/>
    <cellStyle name="Millares 8 2 2 2 2 3 10 2" xfId="25761"/>
    <cellStyle name="Millares 8 2 2 2 2 3 11" xfId="25762"/>
    <cellStyle name="Millares 8 2 2 2 2 3 2" xfId="25763"/>
    <cellStyle name="Millares 8 2 2 2 2 3 2 2" xfId="25764"/>
    <cellStyle name="Millares 8 2 2 2 2 3 3" xfId="25765"/>
    <cellStyle name="Millares 8 2 2 2 2 3 3 2" xfId="25766"/>
    <cellStyle name="Millares 8 2 2 2 2 3 4" xfId="25767"/>
    <cellStyle name="Millares 8 2 2 2 2 3 4 2" xfId="25768"/>
    <cellStyle name="Millares 8 2 2 2 2 3 5" xfId="25769"/>
    <cellStyle name="Millares 8 2 2 2 2 3 5 2" xfId="25770"/>
    <cellStyle name="Millares 8 2 2 2 2 3 6" xfId="25771"/>
    <cellStyle name="Millares 8 2 2 2 2 3 6 2" xfId="25772"/>
    <cellStyle name="Millares 8 2 2 2 2 3 7" xfId="25773"/>
    <cellStyle name="Millares 8 2 2 2 2 3 7 2" xfId="25774"/>
    <cellStyle name="Millares 8 2 2 2 2 3 8" xfId="25775"/>
    <cellStyle name="Millares 8 2 2 2 2 3 8 2" xfId="25776"/>
    <cellStyle name="Millares 8 2 2 2 2 3 9" xfId="25777"/>
    <cellStyle name="Millares 8 2 2 2 2 3 9 2" xfId="25778"/>
    <cellStyle name="Millares 8 2 2 2 2 4" xfId="25779"/>
    <cellStyle name="Millares 8 2 2 2 2 4 2" xfId="25780"/>
    <cellStyle name="Millares 8 2 2 2 2 5" xfId="25781"/>
    <cellStyle name="Millares 8 2 2 2 2 5 2" xfId="25782"/>
    <cellStyle name="Millares 8 2 2 2 2 6" xfId="25783"/>
    <cellStyle name="Millares 8 2 2 2 2 6 2" xfId="25784"/>
    <cellStyle name="Millares 8 2 2 2 2 7" xfId="25785"/>
    <cellStyle name="Millares 8 2 2 2 2 7 2" xfId="25786"/>
    <cellStyle name="Millares 8 2 2 2 2 8" xfId="25787"/>
    <cellStyle name="Millares 8 2 2 2 2 8 2" xfId="25788"/>
    <cellStyle name="Millares 8 2 2 2 2 9" xfId="25789"/>
    <cellStyle name="Millares 8 2 2 2 2 9 2" xfId="25790"/>
    <cellStyle name="Millares 8 2 2 2 20" xfId="25791"/>
    <cellStyle name="Millares 8 2 2 2 20 2" xfId="25792"/>
    <cellStyle name="Millares 8 2 2 2 21" xfId="25793"/>
    <cellStyle name="Millares 8 2 2 2 21 2" xfId="25794"/>
    <cellStyle name="Millares 8 2 2 2 22" xfId="25795"/>
    <cellStyle name="Millares 8 2 2 2 22 2" xfId="25796"/>
    <cellStyle name="Millares 8 2 2 2 23" xfId="25797"/>
    <cellStyle name="Millares 8 2 2 2 3" xfId="25798"/>
    <cellStyle name="Millares 8 2 2 2 3 10" xfId="25799"/>
    <cellStyle name="Millares 8 2 2 2 3 10 2" xfId="25800"/>
    <cellStyle name="Millares 8 2 2 2 3 11" xfId="25801"/>
    <cellStyle name="Millares 8 2 2 2 3 2" xfId="25802"/>
    <cellStyle name="Millares 8 2 2 2 3 2 2" xfId="25803"/>
    <cellStyle name="Millares 8 2 2 2 3 3" xfId="25804"/>
    <cellStyle name="Millares 8 2 2 2 3 3 2" xfId="25805"/>
    <cellStyle name="Millares 8 2 2 2 3 4" xfId="25806"/>
    <cellStyle name="Millares 8 2 2 2 3 4 2" xfId="25807"/>
    <cellStyle name="Millares 8 2 2 2 3 5" xfId="25808"/>
    <cellStyle name="Millares 8 2 2 2 3 5 2" xfId="25809"/>
    <cellStyle name="Millares 8 2 2 2 3 6" xfId="25810"/>
    <cellStyle name="Millares 8 2 2 2 3 6 2" xfId="25811"/>
    <cellStyle name="Millares 8 2 2 2 3 7" xfId="25812"/>
    <cellStyle name="Millares 8 2 2 2 3 7 2" xfId="25813"/>
    <cellStyle name="Millares 8 2 2 2 3 8" xfId="25814"/>
    <cellStyle name="Millares 8 2 2 2 3 8 2" xfId="25815"/>
    <cellStyle name="Millares 8 2 2 2 3 9" xfId="25816"/>
    <cellStyle name="Millares 8 2 2 2 3 9 2" xfId="25817"/>
    <cellStyle name="Millares 8 2 2 2 4" xfId="25818"/>
    <cellStyle name="Millares 8 2 2 2 4 10" xfId="25819"/>
    <cellStyle name="Millares 8 2 2 2 4 10 2" xfId="25820"/>
    <cellStyle name="Millares 8 2 2 2 4 11" xfId="25821"/>
    <cellStyle name="Millares 8 2 2 2 4 2" xfId="25822"/>
    <cellStyle name="Millares 8 2 2 2 4 2 2" xfId="25823"/>
    <cellStyle name="Millares 8 2 2 2 4 3" xfId="25824"/>
    <cellStyle name="Millares 8 2 2 2 4 3 2" xfId="25825"/>
    <cellStyle name="Millares 8 2 2 2 4 4" xfId="25826"/>
    <cellStyle name="Millares 8 2 2 2 4 4 2" xfId="25827"/>
    <cellStyle name="Millares 8 2 2 2 4 5" xfId="25828"/>
    <cellStyle name="Millares 8 2 2 2 4 5 2" xfId="25829"/>
    <cellStyle name="Millares 8 2 2 2 4 6" xfId="25830"/>
    <cellStyle name="Millares 8 2 2 2 4 6 2" xfId="25831"/>
    <cellStyle name="Millares 8 2 2 2 4 7" xfId="25832"/>
    <cellStyle name="Millares 8 2 2 2 4 7 2" xfId="25833"/>
    <cellStyle name="Millares 8 2 2 2 4 8" xfId="25834"/>
    <cellStyle name="Millares 8 2 2 2 4 8 2" xfId="25835"/>
    <cellStyle name="Millares 8 2 2 2 4 9" xfId="25836"/>
    <cellStyle name="Millares 8 2 2 2 4 9 2" xfId="25837"/>
    <cellStyle name="Millares 8 2 2 2 5" xfId="25838"/>
    <cellStyle name="Millares 8 2 2 2 5 2" xfId="25839"/>
    <cellStyle name="Millares 8 2 2 2 6" xfId="25840"/>
    <cellStyle name="Millares 8 2 2 2 6 2" xfId="25841"/>
    <cellStyle name="Millares 8 2 2 2 7" xfId="25842"/>
    <cellStyle name="Millares 8 2 2 2 7 2" xfId="25843"/>
    <cellStyle name="Millares 8 2 2 2 8" xfId="25844"/>
    <cellStyle name="Millares 8 2 2 2 8 2" xfId="25845"/>
    <cellStyle name="Millares 8 2 2 2 9" xfId="25846"/>
    <cellStyle name="Millares 8 2 2 2 9 2" xfId="25847"/>
    <cellStyle name="Millares 8 2 2 20" xfId="25848"/>
    <cellStyle name="Millares 8 2 2 20 2" xfId="25849"/>
    <cellStyle name="Millares 8 2 2 21" xfId="25850"/>
    <cellStyle name="Millares 8 2 2 21 2" xfId="25851"/>
    <cellStyle name="Millares 8 2 2 22" xfId="25852"/>
    <cellStyle name="Millares 8 2 2 22 2" xfId="25853"/>
    <cellStyle name="Millares 8 2 2 23" xfId="25854"/>
    <cellStyle name="Millares 8 2 2 23 2" xfId="25855"/>
    <cellStyle name="Millares 8 2 2 24" xfId="25856"/>
    <cellStyle name="Millares 8 2 2 24 2" xfId="25857"/>
    <cellStyle name="Millares 8 2 2 25" xfId="25858"/>
    <cellStyle name="Millares 8 2 2 3" xfId="25859"/>
    <cellStyle name="Millares 8 2 2 3 10" xfId="25860"/>
    <cellStyle name="Millares 8 2 2 3 10 2" xfId="25861"/>
    <cellStyle name="Millares 8 2 2 3 11" xfId="25862"/>
    <cellStyle name="Millares 8 2 2 3 11 2" xfId="25863"/>
    <cellStyle name="Millares 8 2 2 3 12" xfId="25864"/>
    <cellStyle name="Millares 8 2 2 3 12 2" xfId="25865"/>
    <cellStyle name="Millares 8 2 2 3 13" xfId="25866"/>
    <cellStyle name="Millares 8 2 2 3 13 2" xfId="25867"/>
    <cellStyle name="Millares 8 2 2 3 14" xfId="25868"/>
    <cellStyle name="Millares 8 2 2 3 14 2" xfId="25869"/>
    <cellStyle name="Millares 8 2 2 3 15" xfId="25870"/>
    <cellStyle name="Millares 8 2 2 3 15 2" xfId="25871"/>
    <cellStyle name="Millares 8 2 2 3 16" xfId="25872"/>
    <cellStyle name="Millares 8 2 2 3 16 2" xfId="25873"/>
    <cellStyle name="Millares 8 2 2 3 17" xfId="25874"/>
    <cellStyle name="Millares 8 2 2 3 17 2" xfId="25875"/>
    <cellStyle name="Millares 8 2 2 3 18" xfId="25876"/>
    <cellStyle name="Millares 8 2 2 3 18 2" xfId="25877"/>
    <cellStyle name="Millares 8 2 2 3 19" xfId="25878"/>
    <cellStyle name="Millares 8 2 2 3 19 2" xfId="25879"/>
    <cellStyle name="Millares 8 2 2 3 2" xfId="25880"/>
    <cellStyle name="Millares 8 2 2 3 2 10" xfId="25881"/>
    <cellStyle name="Millares 8 2 2 3 2 10 2" xfId="25882"/>
    <cellStyle name="Millares 8 2 2 3 2 11" xfId="25883"/>
    <cellStyle name="Millares 8 2 2 3 2 11 2" xfId="25884"/>
    <cellStyle name="Millares 8 2 2 3 2 12" xfId="25885"/>
    <cellStyle name="Millares 8 2 2 3 2 12 2" xfId="25886"/>
    <cellStyle name="Millares 8 2 2 3 2 13" xfId="25887"/>
    <cellStyle name="Millares 8 2 2 3 2 2" xfId="25888"/>
    <cellStyle name="Millares 8 2 2 3 2 2 10" xfId="25889"/>
    <cellStyle name="Millares 8 2 2 3 2 2 10 2" xfId="25890"/>
    <cellStyle name="Millares 8 2 2 3 2 2 11" xfId="25891"/>
    <cellStyle name="Millares 8 2 2 3 2 2 2" xfId="25892"/>
    <cellStyle name="Millares 8 2 2 3 2 2 2 2" xfId="25893"/>
    <cellStyle name="Millares 8 2 2 3 2 2 3" xfId="25894"/>
    <cellStyle name="Millares 8 2 2 3 2 2 3 2" xfId="25895"/>
    <cellStyle name="Millares 8 2 2 3 2 2 4" xfId="25896"/>
    <cellStyle name="Millares 8 2 2 3 2 2 4 2" xfId="25897"/>
    <cellStyle name="Millares 8 2 2 3 2 2 5" xfId="25898"/>
    <cellStyle name="Millares 8 2 2 3 2 2 5 2" xfId="25899"/>
    <cellStyle name="Millares 8 2 2 3 2 2 6" xfId="25900"/>
    <cellStyle name="Millares 8 2 2 3 2 2 6 2" xfId="25901"/>
    <cellStyle name="Millares 8 2 2 3 2 2 7" xfId="25902"/>
    <cellStyle name="Millares 8 2 2 3 2 2 7 2" xfId="25903"/>
    <cellStyle name="Millares 8 2 2 3 2 2 8" xfId="25904"/>
    <cellStyle name="Millares 8 2 2 3 2 2 8 2" xfId="25905"/>
    <cellStyle name="Millares 8 2 2 3 2 2 9" xfId="25906"/>
    <cellStyle name="Millares 8 2 2 3 2 2 9 2" xfId="25907"/>
    <cellStyle name="Millares 8 2 2 3 2 3" xfId="25908"/>
    <cellStyle name="Millares 8 2 2 3 2 3 10" xfId="25909"/>
    <cellStyle name="Millares 8 2 2 3 2 3 10 2" xfId="25910"/>
    <cellStyle name="Millares 8 2 2 3 2 3 11" xfId="25911"/>
    <cellStyle name="Millares 8 2 2 3 2 3 2" xfId="25912"/>
    <cellStyle name="Millares 8 2 2 3 2 3 2 2" xfId="25913"/>
    <cellStyle name="Millares 8 2 2 3 2 3 3" xfId="25914"/>
    <cellStyle name="Millares 8 2 2 3 2 3 3 2" xfId="25915"/>
    <cellStyle name="Millares 8 2 2 3 2 3 4" xfId="25916"/>
    <cellStyle name="Millares 8 2 2 3 2 3 4 2" xfId="25917"/>
    <cellStyle name="Millares 8 2 2 3 2 3 5" xfId="25918"/>
    <cellStyle name="Millares 8 2 2 3 2 3 5 2" xfId="25919"/>
    <cellStyle name="Millares 8 2 2 3 2 3 6" xfId="25920"/>
    <cellStyle name="Millares 8 2 2 3 2 3 6 2" xfId="25921"/>
    <cellStyle name="Millares 8 2 2 3 2 3 7" xfId="25922"/>
    <cellStyle name="Millares 8 2 2 3 2 3 7 2" xfId="25923"/>
    <cellStyle name="Millares 8 2 2 3 2 3 8" xfId="25924"/>
    <cellStyle name="Millares 8 2 2 3 2 3 8 2" xfId="25925"/>
    <cellStyle name="Millares 8 2 2 3 2 3 9" xfId="25926"/>
    <cellStyle name="Millares 8 2 2 3 2 3 9 2" xfId="25927"/>
    <cellStyle name="Millares 8 2 2 3 2 4" xfId="25928"/>
    <cellStyle name="Millares 8 2 2 3 2 4 2" xfId="25929"/>
    <cellStyle name="Millares 8 2 2 3 2 5" xfId="25930"/>
    <cellStyle name="Millares 8 2 2 3 2 5 2" xfId="25931"/>
    <cellStyle name="Millares 8 2 2 3 2 6" xfId="25932"/>
    <cellStyle name="Millares 8 2 2 3 2 6 2" xfId="25933"/>
    <cellStyle name="Millares 8 2 2 3 2 7" xfId="25934"/>
    <cellStyle name="Millares 8 2 2 3 2 7 2" xfId="25935"/>
    <cellStyle name="Millares 8 2 2 3 2 8" xfId="25936"/>
    <cellStyle name="Millares 8 2 2 3 2 8 2" xfId="25937"/>
    <cellStyle name="Millares 8 2 2 3 2 9" xfId="25938"/>
    <cellStyle name="Millares 8 2 2 3 2 9 2" xfId="25939"/>
    <cellStyle name="Millares 8 2 2 3 20" xfId="25940"/>
    <cellStyle name="Millares 8 2 2 3 20 2" xfId="25941"/>
    <cellStyle name="Millares 8 2 2 3 21" xfId="25942"/>
    <cellStyle name="Millares 8 2 2 3 21 2" xfId="25943"/>
    <cellStyle name="Millares 8 2 2 3 22" xfId="25944"/>
    <cellStyle name="Millares 8 2 2 3 22 2" xfId="25945"/>
    <cellStyle name="Millares 8 2 2 3 23" xfId="25946"/>
    <cellStyle name="Millares 8 2 2 3 3" xfId="25947"/>
    <cellStyle name="Millares 8 2 2 3 3 10" xfId="25948"/>
    <cellStyle name="Millares 8 2 2 3 3 10 2" xfId="25949"/>
    <cellStyle name="Millares 8 2 2 3 3 11" xfId="25950"/>
    <cellStyle name="Millares 8 2 2 3 3 2" xfId="25951"/>
    <cellStyle name="Millares 8 2 2 3 3 2 2" xfId="25952"/>
    <cellStyle name="Millares 8 2 2 3 3 3" xfId="25953"/>
    <cellStyle name="Millares 8 2 2 3 3 3 2" xfId="25954"/>
    <cellStyle name="Millares 8 2 2 3 3 4" xfId="25955"/>
    <cellStyle name="Millares 8 2 2 3 3 4 2" xfId="25956"/>
    <cellStyle name="Millares 8 2 2 3 3 5" xfId="25957"/>
    <cellStyle name="Millares 8 2 2 3 3 5 2" xfId="25958"/>
    <cellStyle name="Millares 8 2 2 3 3 6" xfId="25959"/>
    <cellStyle name="Millares 8 2 2 3 3 6 2" xfId="25960"/>
    <cellStyle name="Millares 8 2 2 3 3 7" xfId="25961"/>
    <cellStyle name="Millares 8 2 2 3 3 7 2" xfId="25962"/>
    <cellStyle name="Millares 8 2 2 3 3 8" xfId="25963"/>
    <cellStyle name="Millares 8 2 2 3 3 8 2" xfId="25964"/>
    <cellStyle name="Millares 8 2 2 3 3 9" xfId="25965"/>
    <cellStyle name="Millares 8 2 2 3 3 9 2" xfId="25966"/>
    <cellStyle name="Millares 8 2 2 3 4" xfId="25967"/>
    <cellStyle name="Millares 8 2 2 3 4 10" xfId="25968"/>
    <cellStyle name="Millares 8 2 2 3 4 10 2" xfId="25969"/>
    <cellStyle name="Millares 8 2 2 3 4 11" xfId="25970"/>
    <cellStyle name="Millares 8 2 2 3 4 2" xfId="25971"/>
    <cellStyle name="Millares 8 2 2 3 4 2 2" xfId="25972"/>
    <cellStyle name="Millares 8 2 2 3 4 3" xfId="25973"/>
    <cellStyle name="Millares 8 2 2 3 4 3 2" xfId="25974"/>
    <cellStyle name="Millares 8 2 2 3 4 4" xfId="25975"/>
    <cellStyle name="Millares 8 2 2 3 4 4 2" xfId="25976"/>
    <cellStyle name="Millares 8 2 2 3 4 5" xfId="25977"/>
    <cellStyle name="Millares 8 2 2 3 4 5 2" xfId="25978"/>
    <cellStyle name="Millares 8 2 2 3 4 6" xfId="25979"/>
    <cellStyle name="Millares 8 2 2 3 4 6 2" xfId="25980"/>
    <cellStyle name="Millares 8 2 2 3 4 7" xfId="25981"/>
    <cellStyle name="Millares 8 2 2 3 4 7 2" xfId="25982"/>
    <cellStyle name="Millares 8 2 2 3 4 8" xfId="25983"/>
    <cellStyle name="Millares 8 2 2 3 4 8 2" xfId="25984"/>
    <cellStyle name="Millares 8 2 2 3 4 9" xfId="25985"/>
    <cellStyle name="Millares 8 2 2 3 4 9 2" xfId="25986"/>
    <cellStyle name="Millares 8 2 2 3 5" xfId="25987"/>
    <cellStyle name="Millares 8 2 2 3 5 2" xfId="25988"/>
    <cellStyle name="Millares 8 2 2 3 6" xfId="25989"/>
    <cellStyle name="Millares 8 2 2 3 6 2" xfId="25990"/>
    <cellStyle name="Millares 8 2 2 3 7" xfId="25991"/>
    <cellStyle name="Millares 8 2 2 3 7 2" xfId="25992"/>
    <cellStyle name="Millares 8 2 2 3 8" xfId="25993"/>
    <cellStyle name="Millares 8 2 2 3 8 2" xfId="25994"/>
    <cellStyle name="Millares 8 2 2 3 9" xfId="25995"/>
    <cellStyle name="Millares 8 2 2 3 9 2" xfId="25996"/>
    <cellStyle name="Millares 8 2 2 4" xfId="25997"/>
    <cellStyle name="Millares 8 2 2 4 10" xfId="25998"/>
    <cellStyle name="Millares 8 2 2 4 10 2" xfId="25999"/>
    <cellStyle name="Millares 8 2 2 4 11" xfId="26000"/>
    <cellStyle name="Millares 8 2 2 4 11 2" xfId="26001"/>
    <cellStyle name="Millares 8 2 2 4 12" xfId="26002"/>
    <cellStyle name="Millares 8 2 2 4 12 2" xfId="26003"/>
    <cellStyle name="Millares 8 2 2 4 13" xfId="26004"/>
    <cellStyle name="Millares 8 2 2 4 2" xfId="26005"/>
    <cellStyle name="Millares 8 2 2 4 2 10" xfId="26006"/>
    <cellStyle name="Millares 8 2 2 4 2 10 2" xfId="26007"/>
    <cellStyle name="Millares 8 2 2 4 2 11" xfId="26008"/>
    <cellStyle name="Millares 8 2 2 4 2 2" xfId="26009"/>
    <cellStyle name="Millares 8 2 2 4 2 2 2" xfId="26010"/>
    <cellStyle name="Millares 8 2 2 4 2 3" xfId="26011"/>
    <cellStyle name="Millares 8 2 2 4 2 3 2" xfId="26012"/>
    <cellStyle name="Millares 8 2 2 4 2 4" xfId="26013"/>
    <cellStyle name="Millares 8 2 2 4 2 4 2" xfId="26014"/>
    <cellStyle name="Millares 8 2 2 4 2 5" xfId="26015"/>
    <cellStyle name="Millares 8 2 2 4 2 5 2" xfId="26016"/>
    <cellStyle name="Millares 8 2 2 4 2 6" xfId="26017"/>
    <cellStyle name="Millares 8 2 2 4 2 6 2" xfId="26018"/>
    <cellStyle name="Millares 8 2 2 4 2 7" xfId="26019"/>
    <cellStyle name="Millares 8 2 2 4 2 7 2" xfId="26020"/>
    <cellStyle name="Millares 8 2 2 4 2 8" xfId="26021"/>
    <cellStyle name="Millares 8 2 2 4 2 8 2" xfId="26022"/>
    <cellStyle name="Millares 8 2 2 4 2 9" xfId="26023"/>
    <cellStyle name="Millares 8 2 2 4 2 9 2" xfId="26024"/>
    <cellStyle name="Millares 8 2 2 4 3" xfId="26025"/>
    <cellStyle name="Millares 8 2 2 4 3 10" xfId="26026"/>
    <cellStyle name="Millares 8 2 2 4 3 10 2" xfId="26027"/>
    <cellStyle name="Millares 8 2 2 4 3 11" xfId="26028"/>
    <cellStyle name="Millares 8 2 2 4 3 2" xfId="26029"/>
    <cellStyle name="Millares 8 2 2 4 3 2 2" xfId="26030"/>
    <cellStyle name="Millares 8 2 2 4 3 3" xfId="26031"/>
    <cellStyle name="Millares 8 2 2 4 3 3 2" xfId="26032"/>
    <cellStyle name="Millares 8 2 2 4 3 4" xfId="26033"/>
    <cellStyle name="Millares 8 2 2 4 3 4 2" xfId="26034"/>
    <cellStyle name="Millares 8 2 2 4 3 5" xfId="26035"/>
    <cellStyle name="Millares 8 2 2 4 3 5 2" xfId="26036"/>
    <cellStyle name="Millares 8 2 2 4 3 6" xfId="26037"/>
    <cellStyle name="Millares 8 2 2 4 3 6 2" xfId="26038"/>
    <cellStyle name="Millares 8 2 2 4 3 7" xfId="26039"/>
    <cellStyle name="Millares 8 2 2 4 3 7 2" xfId="26040"/>
    <cellStyle name="Millares 8 2 2 4 3 8" xfId="26041"/>
    <cellStyle name="Millares 8 2 2 4 3 8 2" xfId="26042"/>
    <cellStyle name="Millares 8 2 2 4 3 9" xfId="26043"/>
    <cellStyle name="Millares 8 2 2 4 3 9 2" xfId="26044"/>
    <cellStyle name="Millares 8 2 2 4 4" xfId="26045"/>
    <cellStyle name="Millares 8 2 2 4 4 2" xfId="26046"/>
    <cellStyle name="Millares 8 2 2 4 5" xfId="26047"/>
    <cellStyle name="Millares 8 2 2 4 5 2" xfId="26048"/>
    <cellStyle name="Millares 8 2 2 4 6" xfId="26049"/>
    <cellStyle name="Millares 8 2 2 4 6 2" xfId="26050"/>
    <cellStyle name="Millares 8 2 2 4 7" xfId="26051"/>
    <cellStyle name="Millares 8 2 2 4 7 2" xfId="26052"/>
    <cellStyle name="Millares 8 2 2 4 8" xfId="26053"/>
    <cellStyle name="Millares 8 2 2 4 8 2" xfId="26054"/>
    <cellStyle name="Millares 8 2 2 4 9" xfId="26055"/>
    <cellStyle name="Millares 8 2 2 4 9 2" xfId="26056"/>
    <cellStyle name="Millares 8 2 2 5" xfId="26057"/>
    <cellStyle name="Millares 8 2 2 5 10" xfId="26058"/>
    <cellStyle name="Millares 8 2 2 5 10 2" xfId="26059"/>
    <cellStyle name="Millares 8 2 2 5 11" xfId="26060"/>
    <cellStyle name="Millares 8 2 2 5 2" xfId="26061"/>
    <cellStyle name="Millares 8 2 2 5 2 2" xfId="26062"/>
    <cellStyle name="Millares 8 2 2 5 3" xfId="26063"/>
    <cellStyle name="Millares 8 2 2 5 3 2" xfId="26064"/>
    <cellStyle name="Millares 8 2 2 5 4" xfId="26065"/>
    <cellStyle name="Millares 8 2 2 5 4 2" xfId="26066"/>
    <cellStyle name="Millares 8 2 2 5 5" xfId="26067"/>
    <cellStyle name="Millares 8 2 2 5 5 2" xfId="26068"/>
    <cellStyle name="Millares 8 2 2 5 6" xfId="26069"/>
    <cellStyle name="Millares 8 2 2 5 6 2" xfId="26070"/>
    <cellStyle name="Millares 8 2 2 5 7" xfId="26071"/>
    <cellStyle name="Millares 8 2 2 5 7 2" xfId="26072"/>
    <cellStyle name="Millares 8 2 2 5 8" xfId="26073"/>
    <cellStyle name="Millares 8 2 2 5 8 2" xfId="26074"/>
    <cellStyle name="Millares 8 2 2 5 9" xfId="26075"/>
    <cellStyle name="Millares 8 2 2 5 9 2" xfId="26076"/>
    <cellStyle name="Millares 8 2 2 6" xfId="26077"/>
    <cellStyle name="Millares 8 2 2 6 10" xfId="26078"/>
    <cellStyle name="Millares 8 2 2 6 10 2" xfId="26079"/>
    <cellStyle name="Millares 8 2 2 6 11" xfId="26080"/>
    <cellStyle name="Millares 8 2 2 6 2" xfId="26081"/>
    <cellStyle name="Millares 8 2 2 6 2 2" xfId="26082"/>
    <cellStyle name="Millares 8 2 2 6 3" xfId="26083"/>
    <cellStyle name="Millares 8 2 2 6 3 2" xfId="26084"/>
    <cellStyle name="Millares 8 2 2 6 4" xfId="26085"/>
    <cellStyle name="Millares 8 2 2 6 4 2" xfId="26086"/>
    <cellStyle name="Millares 8 2 2 6 5" xfId="26087"/>
    <cellStyle name="Millares 8 2 2 6 5 2" xfId="26088"/>
    <cellStyle name="Millares 8 2 2 6 6" xfId="26089"/>
    <cellStyle name="Millares 8 2 2 6 6 2" xfId="26090"/>
    <cellStyle name="Millares 8 2 2 6 7" xfId="26091"/>
    <cellStyle name="Millares 8 2 2 6 7 2" xfId="26092"/>
    <cellStyle name="Millares 8 2 2 6 8" xfId="26093"/>
    <cellStyle name="Millares 8 2 2 6 8 2" xfId="26094"/>
    <cellStyle name="Millares 8 2 2 6 9" xfId="26095"/>
    <cellStyle name="Millares 8 2 2 6 9 2" xfId="26096"/>
    <cellStyle name="Millares 8 2 2 7" xfId="26097"/>
    <cellStyle name="Millares 8 2 2 7 2" xfId="26098"/>
    <cellStyle name="Millares 8 2 2 8" xfId="26099"/>
    <cellStyle name="Millares 8 2 2 8 2" xfId="26100"/>
    <cellStyle name="Millares 8 2 2 9" xfId="26101"/>
    <cellStyle name="Millares 8 2 2 9 2" xfId="26102"/>
    <cellStyle name="Millares 8 2 20" xfId="26103"/>
    <cellStyle name="Millares 8 2 20 2" xfId="26104"/>
    <cellStyle name="Millares 8 2 21" xfId="26105"/>
    <cellStyle name="Millares 8 2 21 2" xfId="26106"/>
    <cellStyle name="Millares 8 2 22" xfId="26107"/>
    <cellStyle name="Millares 8 2 22 2" xfId="26108"/>
    <cellStyle name="Millares 8 2 23" xfId="26109"/>
    <cellStyle name="Millares 8 2 23 2" xfId="26110"/>
    <cellStyle name="Millares 8 2 24" xfId="26111"/>
    <cellStyle name="Millares 8 2 24 2" xfId="26112"/>
    <cellStyle name="Millares 8 2 25" xfId="26113"/>
    <cellStyle name="Millares 8 2 25 2" xfId="26114"/>
    <cellStyle name="Millares 8 2 26" xfId="26115"/>
    <cellStyle name="Millares 8 2 3" xfId="26116"/>
    <cellStyle name="Millares 8 2 3 10" xfId="26117"/>
    <cellStyle name="Millares 8 2 3 10 2" xfId="26118"/>
    <cellStyle name="Millares 8 2 3 11" xfId="26119"/>
    <cellStyle name="Millares 8 2 3 11 2" xfId="26120"/>
    <cellStyle name="Millares 8 2 3 12" xfId="26121"/>
    <cellStyle name="Millares 8 2 3 12 2" xfId="26122"/>
    <cellStyle name="Millares 8 2 3 13" xfId="26123"/>
    <cellStyle name="Millares 8 2 3 13 2" xfId="26124"/>
    <cellStyle name="Millares 8 2 3 14" xfId="26125"/>
    <cellStyle name="Millares 8 2 3 14 2" xfId="26126"/>
    <cellStyle name="Millares 8 2 3 15" xfId="26127"/>
    <cellStyle name="Millares 8 2 3 15 2" xfId="26128"/>
    <cellStyle name="Millares 8 2 3 16" xfId="26129"/>
    <cellStyle name="Millares 8 2 3 16 2" xfId="26130"/>
    <cellStyle name="Millares 8 2 3 17" xfId="26131"/>
    <cellStyle name="Millares 8 2 3 17 2" xfId="26132"/>
    <cellStyle name="Millares 8 2 3 18" xfId="26133"/>
    <cellStyle name="Millares 8 2 3 18 2" xfId="26134"/>
    <cellStyle name="Millares 8 2 3 19" xfId="26135"/>
    <cellStyle name="Millares 8 2 3 19 2" xfId="26136"/>
    <cellStyle name="Millares 8 2 3 2" xfId="26137"/>
    <cellStyle name="Millares 8 2 3 2 10" xfId="26138"/>
    <cellStyle name="Millares 8 2 3 2 10 2" xfId="26139"/>
    <cellStyle name="Millares 8 2 3 2 11" xfId="26140"/>
    <cellStyle name="Millares 8 2 3 2 11 2" xfId="26141"/>
    <cellStyle name="Millares 8 2 3 2 12" xfId="26142"/>
    <cellStyle name="Millares 8 2 3 2 12 2" xfId="26143"/>
    <cellStyle name="Millares 8 2 3 2 13" xfId="26144"/>
    <cellStyle name="Millares 8 2 3 2 2" xfId="26145"/>
    <cellStyle name="Millares 8 2 3 2 2 10" xfId="26146"/>
    <cellStyle name="Millares 8 2 3 2 2 10 2" xfId="26147"/>
    <cellStyle name="Millares 8 2 3 2 2 11" xfId="26148"/>
    <cellStyle name="Millares 8 2 3 2 2 2" xfId="26149"/>
    <cellStyle name="Millares 8 2 3 2 2 2 2" xfId="26150"/>
    <cellStyle name="Millares 8 2 3 2 2 3" xfId="26151"/>
    <cellStyle name="Millares 8 2 3 2 2 3 2" xfId="26152"/>
    <cellStyle name="Millares 8 2 3 2 2 4" xfId="26153"/>
    <cellStyle name="Millares 8 2 3 2 2 4 2" xfId="26154"/>
    <cellStyle name="Millares 8 2 3 2 2 5" xfId="26155"/>
    <cellStyle name="Millares 8 2 3 2 2 5 2" xfId="26156"/>
    <cellStyle name="Millares 8 2 3 2 2 6" xfId="26157"/>
    <cellStyle name="Millares 8 2 3 2 2 6 2" xfId="26158"/>
    <cellStyle name="Millares 8 2 3 2 2 7" xfId="26159"/>
    <cellStyle name="Millares 8 2 3 2 2 7 2" xfId="26160"/>
    <cellStyle name="Millares 8 2 3 2 2 8" xfId="26161"/>
    <cellStyle name="Millares 8 2 3 2 2 8 2" xfId="26162"/>
    <cellStyle name="Millares 8 2 3 2 2 9" xfId="26163"/>
    <cellStyle name="Millares 8 2 3 2 2 9 2" xfId="26164"/>
    <cellStyle name="Millares 8 2 3 2 3" xfId="26165"/>
    <cellStyle name="Millares 8 2 3 2 3 10" xfId="26166"/>
    <cellStyle name="Millares 8 2 3 2 3 10 2" xfId="26167"/>
    <cellStyle name="Millares 8 2 3 2 3 11" xfId="26168"/>
    <cellStyle name="Millares 8 2 3 2 3 2" xfId="26169"/>
    <cellStyle name="Millares 8 2 3 2 3 2 2" xfId="26170"/>
    <cellStyle name="Millares 8 2 3 2 3 3" xfId="26171"/>
    <cellStyle name="Millares 8 2 3 2 3 3 2" xfId="26172"/>
    <cellStyle name="Millares 8 2 3 2 3 4" xfId="26173"/>
    <cellStyle name="Millares 8 2 3 2 3 4 2" xfId="26174"/>
    <cellStyle name="Millares 8 2 3 2 3 5" xfId="26175"/>
    <cellStyle name="Millares 8 2 3 2 3 5 2" xfId="26176"/>
    <cellStyle name="Millares 8 2 3 2 3 6" xfId="26177"/>
    <cellStyle name="Millares 8 2 3 2 3 6 2" xfId="26178"/>
    <cellStyle name="Millares 8 2 3 2 3 7" xfId="26179"/>
    <cellStyle name="Millares 8 2 3 2 3 7 2" xfId="26180"/>
    <cellStyle name="Millares 8 2 3 2 3 8" xfId="26181"/>
    <cellStyle name="Millares 8 2 3 2 3 8 2" xfId="26182"/>
    <cellStyle name="Millares 8 2 3 2 3 9" xfId="26183"/>
    <cellStyle name="Millares 8 2 3 2 3 9 2" xfId="26184"/>
    <cellStyle name="Millares 8 2 3 2 4" xfId="26185"/>
    <cellStyle name="Millares 8 2 3 2 4 2" xfId="26186"/>
    <cellStyle name="Millares 8 2 3 2 5" xfId="26187"/>
    <cellStyle name="Millares 8 2 3 2 5 2" xfId="26188"/>
    <cellStyle name="Millares 8 2 3 2 6" xfId="26189"/>
    <cellStyle name="Millares 8 2 3 2 6 2" xfId="26190"/>
    <cellStyle name="Millares 8 2 3 2 7" xfId="26191"/>
    <cellStyle name="Millares 8 2 3 2 7 2" xfId="26192"/>
    <cellStyle name="Millares 8 2 3 2 8" xfId="26193"/>
    <cellStyle name="Millares 8 2 3 2 8 2" xfId="26194"/>
    <cellStyle name="Millares 8 2 3 2 9" xfId="26195"/>
    <cellStyle name="Millares 8 2 3 2 9 2" xfId="26196"/>
    <cellStyle name="Millares 8 2 3 20" xfId="26197"/>
    <cellStyle name="Millares 8 2 3 20 2" xfId="26198"/>
    <cellStyle name="Millares 8 2 3 21" xfId="26199"/>
    <cellStyle name="Millares 8 2 3 21 2" xfId="26200"/>
    <cellStyle name="Millares 8 2 3 22" xfId="26201"/>
    <cellStyle name="Millares 8 2 3 22 2" xfId="26202"/>
    <cellStyle name="Millares 8 2 3 23" xfId="26203"/>
    <cellStyle name="Millares 8 2 3 3" xfId="26204"/>
    <cellStyle name="Millares 8 2 3 3 10" xfId="26205"/>
    <cellStyle name="Millares 8 2 3 3 10 2" xfId="26206"/>
    <cellStyle name="Millares 8 2 3 3 11" xfId="26207"/>
    <cellStyle name="Millares 8 2 3 3 2" xfId="26208"/>
    <cellStyle name="Millares 8 2 3 3 2 2" xfId="26209"/>
    <cellStyle name="Millares 8 2 3 3 3" xfId="26210"/>
    <cellStyle name="Millares 8 2 3 3 3 2" xfId="26211"/>
    <cellStyle name="Millares 8 2 3 3 4" xfId="26212"/>
    <cellStyle name="Millares 8 2 3 3 4 2" xfId="26213"/>
    <cellStyle name="Millares 8 2 3 3 5" xfId="26214"/>
    <cellStyle name="Millares 8 2 3 3 5 2" xfId="26215"/>
    <cellStyle name="Millares 8 2 3 3 6" xfId="26216"/>
    <cellStyle name="Millares 8 2 3 3 6 2" xfId="26217"/>
    <cellStyle name="Millares 8 2 3 3 7" xfId="26218"/>
    <cellStyle name="Millares 8 2 3 3 7 2" xfId="26219"/>
    <cellStyle name="Millares 8 2 3 3 8" xfId="26220"/>
    <cellStyle name="Millares 8 2 3 3 8 2" xfId="26221"/>
    <cellStyle name="Millares 8 2 3 3 9" xfId="26222"/>
    <cellStyle name="Millares 8 2 3 3 9 2" xfId="26223"/>
    <cellStyle name="Millares 8 2 3 4" xfId="26224"/>
    <cellStyle name="Millares 8 2 3 4 10" xfId="26225"/>
    <cellStyle name="Millares 8 2 3 4 10 2" xfId="26226"/>
    <cellStyle name="Millares 8 2 3 4 11" xfId="26227"/>
    <cellStyle name="Millares 8 2 3 4 2" xfId="26228"/>
    <cellStyle name="Millares 8 2 3 4 2 2" xfId="26229"/>
    <cellStyle name="Millares 8 2 3 4 3" xfId="26230"/>
    <cellStyle name="Millares 8 2 3 4 3 2" xfId="26231"/>
    <cellStyle name="Millares 8 2 3 4 4" xfId="26232"/>
    <cellStyle name="Millares 8 2 3 4 4 2" xfId="26233"/>
    <cellStyle name="Millares 8 2 3 4 5" xfId="26234"/>
    <cellStyle name="Millares 8 2 3 4 5 2" xfId="26235"/>
    <cellStyle name="Millares 8 2 3 4 6" xfId="26236"/>
    <cellStyle name="Millares 8 2 3 4 6 2" xfId="26237"/>
    <cellStyle name="Millares 8 2 3 4 7" xfId="26238"/>
    <cellStyle name="Millares 8 2 3 4 7 2" xfId="26239"/>
    <cellStyle name="Millares 8 2 3 4 8" xfId="26240"/>
    <cellStyle name="Millares 8 2 3 4 8 2" xfId="26241"/>
    <cellStyle name="Millares 8 2 3 4 9" xfId="26242"/>
    <cellStyle name="Millares 8 2 3 4 9 2" xfId="26243"/>
    <cellStyle name="Millares 8 2 3 5" xfId="26244"/>
    <cellStyle name="Millares 8 2 3 5 2" xfId="26245"/>
    <cellStyle name="Millares 8 2 3 6" xfId="26246"/>
    <cellStyle name="Millares 8 2 3 6 2" xfId="26247"/>
    <cellStyle name="Millares 8 2 3 7" xfId="26248"/>
    <cellStyle name="Millares 8 2 3 7 2" xfId="26249"/>
    <cellStyle name="Millares 8 2 3 8" xfId="26250"/>
    <cellStyle name="Millares 8 2 3 8 2" xfId="26251"/>
    <cellStyle name="Millares 8 2 3 9" xfId="26252"/>
    <cellStyle name="Millares 8 2 3 9 2" xfId="26253"/>
    <cellStyle name="Millares 8 2 4" xfId="26254"/>
    <cellStyle name="Millares 8 2 4 10" xfId="26255"/>
    <cellStyle name="Millares 8 2 4 10 2" xfId="26256"/>
    <cellStyle name="Millares 8 2 4 11" xfId="26257"/>
    <cellStyle name="Millares 8 2 4 11 2" xfId="26258"/>
    <cellStyle name="Millares 8 2 4 12" xfId="26259"/>
    <cellStyle name="Millares 8 2 4 12 2" xfId="26260"/>
    <cellStyle name="Millares 8 2 4 13" xfId="26261"/>
    <cellStyle name="Millares 8 2 4 13 2" xfId="26262"/>
    <cellStyle name="Millares 8 2 4 14" xfId="26263"/>
    <cellStyle name="Millares 8 2 4 14 2" xfId="26264"/>
    <cellStyle name="Millares 8 2 4 15" xfId="26265"/>
    <cellStyle name="Millares 8 2 4 15 2" xfId="26266"/>
    <cellStyle name="Millares 8 2 4 16" xfId="26267"/>
    <cellStyle name="Millares 8 2 4 16 2" xfId="26268"/>
    <cellStyle name="Millares 8 2 4 17" xfId="26269"/>
    <cellStyle name="Millares 8 2 4 17 2" xfId="26270"/>
    <cellStyle name="Millares 8 2 4 18" xfId="26271"/>
    <cellStyle name="Millares 8 2 4 18 2" xfId="26272"/>
    <cellStyle name="Millares 8 2 4 19" xfId="26273"/>
    <cellStyle name="Millares 8 2 4 19 2" xfId="26274"/>
    <cellStyle name="Millares 8 2 4 2" xfId="26275"/>
    <cellStyle name="Millares 8 2 4 2 10" xfId="26276"/>
    <cellStyle name="Millares 8 2 4 2 10 2" xfId="26277"/>
    <cellStyle name="Millares 8 2 4 2 11" xfId="26278"/>
    <cellStyle name="Millares 8 2 4 2 11 2" xfId="26279"/>
    <cellStyle name="Millares 8 2 4 2 12" xfId="26280"/>
    <cellStyle name="Millares 8 2 4 2 12 2" xfId="26281"/>
    <cellStyle name="Millares 8 2 4 2 13" xfId="26282"/>
    <cellStyle name="Millares 8 2 4 2 2" xfId="26283"/>
    <cellStyle name="Millares 8 2 4 2 2 10" xfId="26284"/>
    <cellStyle name="Millares 8 2 4 2 2 10 2" xfId="26285"/>
    <cellStyle name="Millares 8 2 4 2 2 11" xfId="26286"/>
    <cellStyle name="Millares 8 2 4 2 2 2" xfId="26287"/>
    <cellStyle name="Millares 8 2 4 2 2 2 2" xfId="26288"/>
    <cellStyle name="Millares 8 2 4 2 2 3" xfId="26289"/>
    <cellStyle name="Millares 8 2 4 2 2 3 2" xfId="26290"/>
    <cellStyle name="Millares 8 2 4 2 2 4" xfId="26291"/>
    <cellStyle name="Millares 8 2 4 2 2 4 2" xfId="26292"/>
    <cellStyle name="Millares 8 2 4 2 2 5" xfId="26293"/>
    <cellStyle name="Millares 8 2 4 2 2 5 2" xfId="26294"/>
    <cellStyle name="Millares 8 2 4 2 2 6" xfId="26295"/>
    <cellStyle name="Millares 8 2 4 2 2 6 2" xfId="26296"/>
    <cellStyle name="Millares 8 2 4 2 2 7" xfId="26297"/>
    <cellStyle name="Millares 8 2 4 2 2 7 2" xfId="26298"/>
    <cellStyle name="Millares 8 2 4 2 2 8" xfId="26299"/>
    <cellStyle name="Millares 8 2 4 2 2 8 2" xfId="26300"/>
    <cellStyle name="Millares 8 2 4 2 2 9" xfId="26301"/>
    <cellStyle name="Millares 8 2 4 2 2 9 2" xfId="26302"/>
    <cellStyle name="Millares 8 2 4 2 3" xfId="26303"/>
    <cellStyle name="Millares 8 2 4 2 3 10" xfId="26304"/>
    <cellStyle name="Millares 8 2 4 2 3 10 2" xfId="26305"/>
    <cellStyle name="Millares 8 2 4 2 3 11" xfId="26306"/>
    <cellStyle name="Millares 8 2 4 2 3 2" xfId="26307"/>
    <cellStyle name="Millares 8 2 4 2 3 2 2" xfId="26308"/>
    <cellStyle name="Millares 8 2 4 2 3 3" xfId="26309"/>
    <cellStyle name="Millares 8 2 4 2 3 3 2" xfId="26310"/>
    <cellStyle name="Millares 8 2 4 2 3 4" xfId="26311"/>
    <cellStyle name="Millares 8 2 4 2 3 4 2" xfId="26312"/>
    <cellStyle name="Millares 8 2 4 2 3 5" xfId="26313"/>
    <cellStyle name="Millares 8 2 4 2 3 5 2" xfId="26314"/>
    <cellStyle name="Millares 8 2 4 2 3 6" xfId="26315"/>
    <cellStyle name="Millares 8 2 4 2 3 6 2" xfId="26316"/>
    <cellStyle name="Millares 8 2 4 2 3 7" xfId="26317"/>
    <cellStyle name="Millares 8 2 4 2 3 7 2" xfId="26318"/>
    <cellStyle name="Millares 8 2 4 2 3 8" xfId="26319"/>
    <cellStyle name="Millares 8 2 4 2 3 8 2" xfId="26320"/>
    <cellStyle name="Millares 8 2 4 2 3 9" xfId="26321"/>
    <cellStyle name="Millares 8 2 4 2 3 9 2" xfId="26322"/>
    <cellStyle name="Millares 8 2 4 2 4" xfId="26323"/>
    <cellStyle name="Millares 8 2 4 2 4 2" xfId="26324"/>
    <cellStyle name="Millares 8 2 4 2 5" xfId="26325"/>
    <cellStyle name="Millares 8 2 4 2 5 2" xfId="26326"/>
    <cellStyle name="Millares 8 2 4 2 6" xfId="26327"/>
    <cellStyle name="Millares 8 2 4 2 6 2" xfId="26328"/>
    <cellStyle name="Millares 8 2 4 2 7" xfId="26329"/>
    <cellStyle name="Millares 8 2 4 2 7 2" xfId="26330"/>
    <cellStyle name="Millares 8 2 4 2 8" xfId="26331"/>
    <cellStyle name="Millares 8 2 4 2 8 2" xfId="26332"/>
    <cellStyle name="Millares 8 2 4 2 9" xfId="26333"/>
    <cellStyle name="Millares 8 2 4 2 9 2" xfId="26334"/>
    <cellStyle name="Millares 8 2 4 20" xfId="26335"/>
    <cellStyle name="Millares 8 2 4 20 2" xfId="26336"/>
    <cellStyle name="Millares 8 2 4 21" xfId="26337"/>
    <cellStyle name="Millares 8 2 4 21 2" xfId="26338"/>
    <cellStyle name="Millares 8 2 4 22" xfId="26339"/>
    <cellStyle name="Millares 8 2 4 22 2" xfId="26340"/>
    <cellStyle name="Millares 8 2 4 23" xfId="26341"/>
    <cellStyle name="Millares 8 2 4 3" xfId="26342"/>
    <cellStyle name="Millares 8 2 4 3 10" xfId="26343"/>
    <cellStyle name="Millares 8 2 4 3 10 2" xfId="26344"/>
    <cellStyle name="Millares 8 2 4 3 11" xfId="26345"/>
    <cellStyle name="Millares 8 2 4 3 2" xfId="26346"/>
    <cellStyle name="Millares 8 2 4 3 2 2" xfId="26347"/>
    <cellStyle name="Millares 8 2 4 3 3" xfId="26348"/>
    <cellStyle name="Millares 8 2 4 3 3 2" xfId="26349"/>
    <cellStyle name="Millares 8 2 4 3 4" xfId="26350"/>
    <cellStyle name="Millares 8 2 4 3 4 2" xfId="26351"/>
    <cellStyle name="Millares 8 2 4 3 5" xfId="26352"/>
    <cellStyle name="Millares 8 2 4 3 5 2" xfId="26353"/>
    <cellStyle name="Millares 8 2 4 3 6" xfId="26354"/>
    <cellStyle name="Millares 8 2 4 3 6 2" xfId="26355"/>
    <cellStyle name="Millares 8 2 4 3 7" xfId="26356"/>
    <cellStyle name="Millares 8 2 4 3 7 2" xfId="26357"/>
    <cellStyle name="Millares 8 2 4 3 8" xfId="26358"/>
    <cellStyle name="Millares 8 2 4 3 8 2" xfId="26359"/>
    <cellStyle name="Millares 8 2 4 3 9" xfId="26360"/>
    <cellStyle name="Millares 8 2 4 3 9 2" xfId="26361"/>
    <cellStyle name="Millares 8 2 4 4" xfId="26362"/>
    <cellStyle name="Millares 8 2 4 4 10" xfId="26363"/>
    <cellStyle name="Millares 8 2 4 4 10 2" xfId="26364"/>
    <cellStyle name="Millares 8 2 4 4 11" xfId="26365"/>
    <cellStyle name="Millares 8 2 4 4 2" xfId="26366"/>
    <cellStyle name="Millares 8 2 4 4 2 2" xfId="26367"/>
    <cellStyle name="Millares 8 2 4 4 3" xfId="26368"/>
    <cellStyle name="Millares 8 2 4 4 3 2" xfId="26369"/>
    <cellStyle name="Millares 8 2 4 4 4" xfId="26370"/>
    <cellStyle name="Millares 8 2 4 4 4 2" xfId="26371"/>
    <cellStyle name="Millares 8 2 4 4 5" xfId="26372"/>
    <cellStyle name="Millares 8 2 4 4 5 2" xfId="26373"/>
    <cellStyle name="Millares 8 2 4 4 6" xfId="26374"/>
    <cellStyle name="Millares 8 2 4 4 6 2" xfId="26375"/>
    <cellStyle name="Millares 8 2 4 4 7" xfId="26376"/>
    <cellStyle name="Millares 8 2 4 4 7 2" xfId="26377"/>
    <cellStyle name="Millares 8 2 4 4 8" xfId="26378"/>
    <cellStyle name="Millares 8 2 4 4 8 2" xfId="26379"/>
    <cellStyle name="Millares 8 2 4 4 9" xfId="26380"/>
    <cellStyle name="Millares 8 2 4 4 9 2" xfId="26381"/>
    <cellStyle name="Millares 8 2 4 5" xfId="26382"/>
    <cellStyle name="Millares 8 2 4 5 2" xfId="26383"/>
    <cellStyle name="Millares 8 2 4 6" xfId="26384"/>
    <cellStyle name="Millares 8 2 4 6 2" xfId="26385"/>
    <cellStyle name="Millares 8 2 4 7" xfId="26386"/>
    <cellStyle name="Millares 8 2 4 7 2" xfId="26387"/>
    <cellStyle name="Millares 8 2 4 8" xfId="26388"/>
    <cellStyle name="Millares 8 2 4 8 2" xfId="26389"/>
    <cellStyle name="Millares 8 2 4 9" xfId="26390"/>
    <cellStyle name="Millares 8 2 4 9 2" xfId="26391"/>
    <cellStyle name="Millares 8 2 5" xfId="26392"/>
    <cellStyle name="Millares 8 2 5 10" xfId="26393"/>
    <cellStyle name="Millares 8 2 5 10 2" xfId="26394"/>
    <cellStyle name="Millares 8 2 5 11" xfId="26395"/>
    <cellStyle name="Millares 8 2 5 11 2" xfId="26396"/>
    <cellStyle name="Millares 8 2 5 12" xfId="26397"/>
    <cellStyle name="Millares 8 2 5 12 2" xfId="26398"/>
    <cellStyle name="Millares 8 2 5 13" xfId="26399"/>
    <cellStyle name="Millares 8 2 5 2" xfId="26400"/>
    <cellStyle name="Millares 8 2 5 2 10" xfId="26401"/>
    <cellStyle name="Millares 8 2 5 2 10 2" xfId="26402"/>
    <cellStyle name="Millares 8 2 5 2 11" xfId="26403"/>
    <cellStyle name="Millares 8 2 5 2 2" xfId="26404"/>
    <cellStyle name="Millares 8 2 5 2 2 2" xfId="26405"/>
    <cellStyle name="Millares 8 2 5 2 3" xfId="26406"/>
    <cellStyle name="Millares 8 2 5 2 3 2" xfId="26407"/>
    <cellStyle name="Millares 8 2 5 2 4" xfId="26408"/>
    <cellStyle name="Millares 8 2 5 2 4 2" xfId="26409"/>
    <cellStyle name="Millares 8 2 5 2 5" xfId="26410"/>
    <cellStyle name="Millares 8 2 5 2 5 2" xfId="26411"/>
    <cellStyle name="Millares 8 2 5 2 6" xfId="26412"/>
    <cellStyle name="Millares 8 2 5 2 6 2" xfId="26413"/>
    <cellStyle name="Millares 8 2 5 2 7" xfId="26414"/>
    <cellStyle name="Millares 8 2 5 2 7 2" xfId="26415"/>
    <cellStyle name="Millares 8 2 5 2 8" xfId="26416"/>
    <cellStyle name="Millares 8 2 5 2 8 2" xfId="26417"/>
    <cellStyle name="Millares 8 2 5 2 9" xfId="26418"/>
    <cellStyle name="Millares 8 2 5 2 9 2" xfId="26419"/>
    <cellStyle name="Millares 8 2 5 3" xfId="26420"/>
    <cellStyle name="Millares 8 2 5 3 10" xfId="26421"/>
    <cellStyle name="Millares 8 2 5 3 10 2" xfId="26422"/>
    <cellStyle name="Millares 8 2 5 3 11" xfId="26423"/>
    <cellStyle name="Millares 8 2 5 3 2" xfId="26424"/>
    <cellStyle name="Millares 8 2 5 3 2 2" xfId="26425"/>
    <cellStyle name="Millares 8 2 5 3 3" xfId="26426"/>
    <cellStyle name="Millares 8 2 5 3 3 2" xfId="26427"/>
    <cellStyle name="Millares 8 2 5 3 4" xfId="26428"/>
    <cellStyle name="Millares 8 2 5 3 4 2" xfId="26429"/>
    <cellStyle name="Millares 8 2 5 3 5" xfId="26430"/>
    <cellStyle name="Millares 8 2 5 3 5 2" xfId="26431"/>
    <cellStyle name="Millares 8 2 5 3 6" xfId="26432"/>
    <cellStyle name="Millares 8 2 5 3 6 2" xfId="26433"/>
    <cellStyle name="Millares 8 2 5 3 7" xfId="26434"/>
    <cellStyle name="Millares 8 2 5 3 7 2" xfId="26435"/>
    <cellStyle name="Millares 8 2 5 3 8" xfId="26436"/>
    <cellStyle name="Millares 8 2 5 3 8 2" xfId="26437"/>
    <cellStyle name="Millares 8 2 5 3 9" xfId="26438"/>
    <cellStyle name="Millares 8 2 5 3 9 2" xfId="26439"/>
    <cellStyle name="Millares 8 2 5 4" xfId="26440"/>
    <cellStyle name="Millares 8 2 5 4 2" xfId="26441"/>
    <cellStyle name="Millares 8 2 5 5" xfId="26442"/>
    <cellStyle name="Millares 8 2 5 5 2" xfId="26443"/>
    <cellStyle name="Millares 8 2 5 6" xfId="26444"/>
    <cellStyle name="Millares 8 2 5 6 2" xfId="26445"/>
    <cellStyle name="Millares 8 2 5 7" xfId="26446"/>
    <cellStyle name="Millares 8 2 5 7 2" xfId="26447"/>
    <cellStyle name="Millares 8 2 5 8" xfId="26448"/>
    <cellStyle name="Millares 8 2 5 8 2" xfId="26449"/>
    <cellStyle name="Millares 8 2 5 9" xfId="26450"/>
    <cellStyle name="Millares 8 2 5 9 2" xfId="26451"/>
    <cellStyle name="Millares 8 2 6" xfId="26452"/>
    <cellStyle name="Millares 8 2 6 10" xfId="26453"/>
    <cellStyle name="Millares 8 2 6 10 2" xfId="26454"/>
    <cellStyle name="Millares 8 2 6 11" xfId="26455"/>
    <cellStyle name="Millares 8 2 6 2" xfId="26456"/>
    <cellStyle name="Millares 8 2 6 2 2" xfId="26457"/>
    <cellStyle name="Millares 8 2 6 3" xfId="26458"/>
    <cellStyle name="Millares 8 2 6 3 2" xfId="26459"/>
    <cellStyle name="Millares 8 2 6 4" xfId="26460"/>
    <cellStyle name="Millares 8 2 6 4 2" xfId="26461"/>
    <cellStyle name="Millares 8 2 6 5" xfId="26462"/>
    <cellStyle name="Millares 8 2 6 5 2" xfId="26463"/>
    <cellStyle name="Millares 8 2 6 6" xfId="26464"/>
    <cellStyle name="Millares 8 2 6 6 2" xfId="26465"/>
    <cellStyle name="Millares 8 2 6 7" xfId="26466"/>
    <cellStyle name="Millares 8 2 6 7 2" xfId="26467"/>
    <cellStyle name="Millares 8 2 6 8" xfId="26468"/>
    <cellStyle name="Millares 8 2 6 8 2" xfId="26469"/>
    <cellStyle name="Millares 8 2 6 9" xfId="26470"/>
    <cellStyle name="Millares 8 2 6 9 2" xfId="26471"/>
    <cellStyle name="Millares 8 2 7" xfId="26472"/>
    <cellStyle name="Millares 8 2 7 10" xfId="26473"/>
    <cellStyle name="Millares 8 2 7 10 2" xfId="26474"/>
    <cellStyle name="Millares 8 2 7 11" xfId="26475"/>
    <cellStyle name="Millares 8 2 7 2" xfId="26476"/>
    <cellStyle name="Millares 8 2 7 2 2" xfId="26477"/>
    <cellStyle name="Millares 8 2 7 3" xfId="26478"/>
    <cellStyle name="Millares 8 2 7 3 2" xfId="26479"/>
    <cellStyle name="Millares 8 2 7 4" xfId="26480"/>
    <cellStyle name="Millares 8 2 7 4 2" xfId="26481"/>
    <cellStyle name="Millares 8 2 7 5" xfId="26482"/>
    <cellStyle name="Millares 8 2 7 5 2" xfId="26483"/>
    <cellStyle name="Millares 8 2 7 6" xfId="26484"/>
    <cellStyle name="Millares 8 2 7 6 2" xfId="26485"/>
    <cellStyle name="Millares 8 2 7 7" xfId="26486"/>
    <cellStyle name="Millares 8 2 7 7 2" xfId="26487"/>
    <cellStyle name="Millares 8 2 7 8" xfId="26488"/>
    <cellStyle name="Millares 8 2 7 8 2" xfId="26489"/>
    <cellStyle name="Millares 8 2 7 9" xfId="26490"/>
    <cellStyle name="Millares 8 2 7 9 2" xfId="26491"/>
    <cellStyle name="Millares 8 2 8" xfId="26492"/>
    <cellStyle name="Millares 8 2 8 2" xfId="26493"/>
    <cellStyle name="Millares 8 2 9" xfId="26494"/>
    <cellStyle name="Millares 8 2 9 2" xfId="26495"/>
    <cellStyle name="Millares 8 20" xfId="26496"/>
    <cellStyle name="Millares 8 20 2" xfId="26497"/>
    <cellStyle name="Millares 8 21" xfId="26498"/>
    <cellStyle name="Millares 8 21 2" xfId="26499"/>
    <cellStyle name="Millares 8 22" xfId="26500"/>
    <cellStyle name="Millares 8 22 2" xfId="26501"/>
    <cellStyle name="Millares 8 23" xfId="26502"/>
    <cellStyle name="Millares 8 23 2" xfId="26503"/>
    <cellStyle name="Millares 8 24" xfId="26504"/>
    <cellStyle name="Millares 8 24 2" xfId="26505"/>
    <cellStyle name="Millares 8 25" xfId="26506"/>
    <cellStyle name="Millares 8 25 2" xfId="26507"/>
    <cellStyle name="Millares 8 26" xfId="26508"/>
    <cellStyle name="Millares 8 26 2" xfId="26509"/>
    <cellStyle name="Millares 8 27" xfId="26510"/>
    <cellStyle name="Millares 8 3" xfId="26511"/>
    <cellStyle name="Millares 8 3 10" xfId="26512"/>
    <cellStyle name="Millares 8 3 10 2" xfId="26513"/>
    <cellStyle name="Millares 8 3 11" xfId="26514"/>
    <cellStyle name="Millares 8 3 11 2" xfId="26515"/>
    <cellStyle name="Millares 8 3 12" xfId="26516"/>
    <cellStyle name="Millares 8 3 12 2" xfId="26517"/>
    <cellStyle name="Millares 8 3 13" xfId="26518"/>
    <cellStyle name="Millares 8 3 13 2" xfId="26519"/>
    <cellStyle name="Millares 8 3 14" xfId="26520"/>
    <cellStyle name="Millares 8 3 14 2" xfId="26521"/>
    <cellStyle name="Millares 8 3 15" xfId="26522"/>
    <cellStyle name="Millares 8 3 15 2" xfId="26523"/>
    <cellStyle name="Millares 8 3 16" xfId="26524"/>
    <cellStyle name="Millares 8 3 16 2" xfId="26525"/>
    <cellStyle name="Millares 8 3 17" xfId="26526"/>
    <cellStyle name="Millares 8 3 17 2" xfId="26527"/>
    <cellStyle name="Millares 8 3 18" xfId="26528"/>
    <cellStyle name="Millares 8 3 18 2" xfId="26529"/>
    <cellStyle name="Millares 8 3 19" xfId="26530"/>
    <cellStyle name="Millares 8 3 19 2" xfId="26531"/>
    <cellStyle name="Millares 8 3 2" xfId="26532"/>
    <cellStyle name="Millares 8 3 2 10" xfId="26533"/>
    <cellStyle name="Millares 8 3 2 10 2" xfId="26534"/>
    <cellStyle name="Millares 8 3 2 11" xfId="26535"/>
    <cellStyle name="Millares 8 3 2 11 2" xfId="26536"/>
    <cellStyle name="Millares 8 3 2 12" xfId="26537"/>
    <cellStyle name="Millares 8 3 2 12 2" xfId="26538"/>
    <cellStyle name="Millares 8 3 2 13" xfId="26539"/>
    <cellStyle name="Millares 8 3 2 13 2" xfId="26540"/>
    <cellStyle name="Millares 8 3 2 14" xfId="26541"/>
    <cellStyle name="Millares 8 3 2 14 2" xfId="26542"/>
    <cellStyle name="Millares 8 3 2 15" xfId="26543"/>
    <cellStyle name="Millares 8 3 2 15 2" xfId="26544"/>
    <cellStyle name="Millares 8 3 2 16" xfId="26545"/>
    <cellStyle name="Millares 8 3 2 16 2" xfId="26546"/>
    <cellStyle name="Millares 8 3 2 17" xfId="26547"/>
    <cellStyle name="Millares 8 3 2 17 2" xfId="26548"/>
    <cellStyle name="Millares 8 3 2 18" xfId="26549"/>
    <cellStyle name="Millares 8 3 2 18 2" xfId="26550"/>
    <cellStyle name="Millares 8 3 2 19" xfId="26551"/>
    <cellStyle name="Millares 8 3 2 19 2" xfId="26552"/>
    <cellStyle name="Millares 8 3 2 2" xfId="26553"/>
    <cellStyle name="Millares 8 3 2 2 10" xfId="26554"/>
    <cellStyle name="Millares 8 3 2 2 10 2" xfId="26555"/>
    <cellStyle name="Millares 8 3 2 2 11" xfId="26556"/>
    <cellStyle name="Millares 8 3 2 2 11 2" xfId="26557"/>
    <cellStyle name="Millares 8 3 2 2 12" xfId="26558"/>
    <cellStyle name="Millares 8 3 2 2 12 2" xfId="26559"/>
    <cellStyle name="Millares 8 3 2 2 13" xfId="26560"/>
    <cellStyle name="Millares 8 3 2 2 2" xfId="26561"/>
    <cellStyle name="Millares 8 3 2 2 2 10" xfId="26562"/>
    <cellStyle name="Millares 8 3 2 2 2 10 2" xfId="26563"/>
    <cellStyle name="Millares 8 3 2 2 2 11" xfId="26564"/>
    <cellStyle name="Millares 8 3 2 2 2 2" xfId="26565"/>
    <cellStyle name="Millares 8 3 2 2 2 2 2" xfId="26566"/>
    <cellStyle name="Millares 8 3 2 2 2 3" xfId="26567"/>
    <cellStyle name="Millares 8 3 2 2 2 3 2" xfId="26568"/>
    <cellStyle name="Millares 8 3 2 2 2 4" xfId="26569"/>
    <cellStyle name="Millares 8 3 2 2 2 4 2" xfId="26570"/>
    <cellStyle name="Millares 8 3 2 2 2 5" xfId="26571"/>
    <cellStyle name="Millares 8 3 2 2 2 5 2" xfId="26572"/>
    <cellStyle name="Millares 8 3 2 2 2 6" xfId="26573"/>
    <cellStyle name="Millares 8 3 2 2 2 6 2" xfId="26574"/>
    <cellStyle name="Millares 8 3 2 2 2 7" xfId="26575"/>
    <cellStyle name="Millares 8 3 2 2 2 7 2" xfId="26576"/>
    <cellStyle name="Millares 8 3 2 2 2 8" xfId="26577"/>
    <cellStyle name="Millares 8 3 2 2 2 8 2" xfId="26578"/>
    <cellStyle name="Millares 8 3 2 2 2 9" xfId="26579"/>
    <cellStyle name="Millares 8 3 2 2 2 9 2" xfId="26580"/>
    <cellStyle name="Millares 8 3 2 2 3" xfId="26581"/>
    <cellStyle name="Millares 8 3 2 2 3 10" xfId="26582"/>
    <cellStyle name="Millares 8 3 2 2 3 10 2" xfId="26583"/>
    <cellStyle name="Millares 8 3 2 2 3 11" xfId="26584"/>
    <cellStyle name="Millares 8 3 2 2 3 2" xfId="26585"/>
    <cellStyle name="Millares 8 3 2 2 3 2 2" xfId="26586"/>
    <cellStyle name="Millares 8 3 2 2 3 3" xfId="26587"/>
    <cellStyle name="Millares 8 3 2 2 3 3 2" xfId="26588"/>
    <cellStyle name="Millares 8 3 2 2 3 4" xfId="26589"/>
    <cellStyle name="Millares 8 3 2 2 3 4 2" xfId="26590"/>
    <cellStyle name="Millares 8 3 2 2 3 5" xfId="26591"/>
    <cellStyle name="Millares 8 3 2 2 3 5 2" xfId="26592"/>
    <cellStyle name="Millares 8 3 2 2 3 6" xfId="26593"/>
    <cellStyle name="Millares 8 3 2 2 3 6 2" xfId="26594"/>
    <cellStyle name="Millares 8 3 2 2 3 7" xfId="26595"/>
    <cellStyle name="Millares 8 3 2 2 3 7 2" xfId="26596"/>
    <cellStyle name="Millares 8 3 2 2 3 8" xfId="26597"/>
    <cellStyle name="Millares 8 3 2 2 3 8 2" xfId="26598"/>
    <cellStyle name="Millares 8 3 2 2 3 9" xfId="26599"/>
    <cellStyle name="Millares 8 3 2 2 3 9 2" xfId="26600"/>
    <cellStyle name="Millares 8 3 2 2 4" xfId="26601"/>
    <cellStyle name="Millares 8 3 2 2 4 2" xfId="26602"/>
    <cellStyle name="Millares 8 3 2 2 5" xfId="26603"/>
    <cellStyle name="Millares 8 3 2 2 5 2" xfId="26604"/>
    <cellStyle name="Millares 8 3 2 2 6" xfId="26605"/>
    <cellStyle name="Millares 8 3 2 2 6 2" xfId="26606"/>
    <cellStyle name="Millares 8 3 2 2 7" xfId="26607"/>
    <cellStyle name="Millares 8 3 2 2 7 2" xfId="26608"/>
    <cellStyle name="Millares 8 3 2 2 8" xfId="26609"/>
    <cellStyle name="Millares 8 3 2 2 8 2" xfId="26610"/>
    <cellStyle name="Millares 8 3 2 2 9" xfId="26611"/>
    <cellStyle name="Millares 8 3 2 2 9 2" xfId="26612"/>
    <cellStyle name="Millares 8 3 2 20" xfId="26613"/>
    <cellStyle name="Millares 8 3 2 20 2" xfId="26614"/>
    <cellStyle name="Millares 8 3 2 21" xfId="26615"/>
    <cellStyle name="Millares 8 3 2 21 2" xfId="26616"/>
    <cellStyle name="Millares 8 3 2 22" xfId="26617"/>
    <cellStyle name="Millares 8 3 2 22 2" xfId="26618"/>
    <cellStyle name="Millares 8 3 2 23" xfId="26619"/>
    <cellStyle name="Millares 8 3 2 3" xfId="26620"/>
    <cellStyle name="Millares 8 3 2 3 10" xfId="26621"/>
    <cellStyle name="Millares 8 3 2 3 10 2" xfId="26622"/>
    <cellStyle name="Millares 8 3 2 3 11" xfId="26623"/>
    <cellStyle name="Millares 8 3 2 3 2" xfId="26624"/>
    <cellStyle name="Millares 8 3 2 3 2 2" xfId="26625"/>
    <cellStyle name="Millares 8 3 2 3 3" xfId="26626"/>
    <cellStyle name="Millares 8 3 2 3 3 2" xfId="26627"/>
    <cellStyle name="Millares 8 3 2 3 4" xfId="26628"/>
    <cellStyle name="Millares 8 3 2 3 4 2" xfId="26629"/>
    <cellStyle name="Millares 8 3 2 3 5" xfId="26630"/>
    <cellStyle name="Millares 8 3 2 3 5 2" xfId="26631"/>
    <cellStyle name="Millares 8 3 2 3 6" xfId="26632"/>
    <cellStyle name="Millares 8 3 2 3 6 2" xfId="26633"/>
    <cellStyle name="Millares 8 3 2 3 7" xfId="26634"/>
    <cellStyle name="Millares 8 3 2 3 7 2" xfId="26635"/>
    <cellStyle name="Millares 8 3 2 3 8" xfId="26636"/>
    <cellStyle name="Millares 8 3 2 3 8 2" xfId="26637"/>
    <cellStyle name="Millares 8 3 2 3 9" xfId="26638"/>
    <cellStyle name="Millares 8 3 2 3 9 2" xfId="26639"/>
    <cellStyle name="Millares 8 3 2 4" xfId="26640"/>
    <cellStyle name="Millares 8 3 2 4 10" xfId="26641"/>
    <cellStyle name="Millares 8 3 2 4 10 2" xfId="26642"/>
    <cellStyle name="Millares 8 3 2 4 11" xfId="26643"/>
    <cellStyle name="Millares 8 3 2 4 2" xfId="26644"/>
    <cellStyle name="Millares 8 3 2 4 2 2" xfId="26645"/>
    <cellStyle name="Millares 8 3 2 4 3" xfId="26646"/>
    <cellStyle name="Millares 8 3 2 4 3 2" xfId="26647"/>
    <cellStyle name="Millares 8 3 2 4 4" xfId="26648"/>
    <cellStyle name="Millares 8 3 2 4 4 2" xfId="26649"/>
    <cellStyle name="Millares 8 3 2 4 5" xfId="26650"/>
    <cellStyle name="Millares 8 3 2 4 5 2" xfId="26651"/>
    <cellStyle name="Millares 8 3 2 4 6" xfId="26652"/>
    <cellStyle name="Millares 8 3 2 4 6 2" xfId="26653"/>
    <cellStyle name="Millares 8 3 2 4 7" xfId="26654"/>
    <cellStyle name="Millares 8 3 2 4 7 2" xfId="26655"/>
    <cellStyle name="Millares 8 3 2 4 8" xfId="26656"/>
    <cellStyle name="Millares 8 3 2 4 8 2" xfId="26657"/>
    <cellStyle name="Millares 8 3 2 4 9" xfId="26658"/>
    <cellStyle name="Millares 8 3 2 4 9 2" xfId="26659"/>
    <cellStyle name="Millares 8 3 2 5" xfId="26660"/>
    <cellStyle name="Millares 8 3 2 5 2" xfId="26661"/>
    <cellStyle name="Millares 8 3 2 6" xfId="26662"/>
    <cellStyle name="Millares 8 3 2 6 2" xfId="26663"/>
    <cellStyle name="Millares 8 3 2 7" xfId="26664"/>
    <cellStyle name="Millares 8 3 2 7 2" xfId="26665"/>
    <cellStyle name="Millares 8 3 2 8" xfId="26666"/>
    <cellStyle name="Millares 8 3 2 8 2" xfId="26667"/>
    <cellStyle name="Millares 8 3 2 9" xfId="26668"/>
    <cellStyle name="Millares 8 3 2 9 2" xfId="26669"/>
    <cellStyle name="Millares 8 3 20" xfId="26670"/>
    <cellStyle name="Millares 8 3 20 2" xfId="26671"/>
    <cellStyle name="Millares 8 3 21" xfId="26672"/>
    <cellStyle name="Millares 8 3 21 2" xfId="26673"/>
    <cellStyle name="Millares 8 3 22" xfId="26674"/>
    <cellStyle name="Millares 8 3 22 2" xfId="26675"/>
    <cellStyle name="Millares 8 3 23" xfId="26676"/>
    <cellStyle name="Millares 8 3 23 2" xfId="26677"/>
    <cellStyle name="Millares 8 3 24" xfId="26678"/>
    <cellStyle name="Millares 8 3 24 2" xfId="26679"/>
    <cellStyle name="Millares 8 3 25" xfId="26680"/>
    <cellStyle name="Millares 8 3 3" xfId="26681"/>
    <cellStyle name="Millares 8 3 3 10" xfId="26682"/>
    <cellStyle name="Millares 8 3 3 10 2" xfId="26683"/>
    <cellStyle name="Millares 8 3 3 11" xfId="26684"/>
    <cellStyle name="Millares 8 3 3 11 2" xfId="26685"/>
    <cellStyle name="Millares 8 3 3 12" xfId="26686"/>
    <cellStyle name="Millares 8 3 3 12 2" xfId="26687"/>
    <cellStyle name="Millares 8 3 3 13" xfId="26688"/>
    <cellStyle name="Millares 8 3 3 13 2" xfId="26689"/>
    <cellStyle name="Millares 8 3 3 14" xfId="26690"/>
    <cellStyle name="Millares 8 3 3 14 2" xfId="26691"/>
    <cellStyle name="Millares 8 3 3 15" xfId="26692"/>
    <cellStyle name="Millares 8 3 3 15 2" xfId="26693"/>
    <cellStyle name="Millares 8 3 3 16" xfId="26694"/>
    <cellStyle name="Millares 8 3 3 16 2" xfId="26695"/>
    <cellStyle name="Millares 8 3 3 17" xfId="26696"/>
    <cellStyle name="Millares 8 3 3 17 2" xfId="26697"/>
    <cellStyle name="Millares 8 3 3 18" xfId="26698"/>
    <cellStyle name="Millares 8 3 3 18 2" xfId="26699"/>
    <cellStyle name="Millares 8 3 3 19" xfId="26700"/>
    <cellStyle name="Millares 8 3 3 19 2" xfId="26701"/>
    <cellStyle name="Millares 8 3 3 2" xfId="26702"/>
    <cellStyle name="Millares 8 3 3 2 10" xfId="26703"/>
    <cellStyle name="Millares 8 3 3 2 10 2" xfId="26704"/>
    <cellStyle name="Millares 8 3 3 2 11" xfId="26705"/>
    <cellStyle name="Millares 8 3 3 2 11 2" xfId="26706"/>
    <cellStyle name="Millares 8 3 3 2 12" xfId="26707"/>
    <cellStyle name="Millares 8 3 3 2 12 2" xfId="26708"/>
    <cellStyle name="Millares 8 3 3 2 13" xfId="26709"/>
    <cellStyle name="Millares 8 3 3 2 2" xfId="26710"/>
    <cellStyle name="Millares 8 3 3 2 2 10" xfId="26711"/>
    <cellStyle name="Millares 8 3 3 2 2 10 2" xfId="26712"/>
    <cellStyle name="Millares 8 3 3 2 2 11" xfId="26713"/>
    <cellStyle name="Millares 8 3 3 2 2 2" xfId="26714"/>
    <cellStyle name="Millares 8 3 3 2 2 2 2" xfId="26715"/>
    <cellStyle name="Millares 8 3 3 2 2 3" xfId="26716"/>
    <cellStyle name="Millares 8 3 3 2 2 3 2" xfId="26717"/>
    <cellStyle name="Millares 8 3 3 2 2 4" xfId="26718"/>
    <cellStyle name="Millares 8 3 3 2 2 4 2" xfId="26719"/>
    <cellStyle name="Millares 8 3 3 2 2 5" xfId="26720"/>
    <cellStyle name="Millares 8 3 3 2 2 5 2" xfId="26721"/>
    <cellStyle name="Millares 8 3 3 2 2 6" xfId="26722"/>
    <cellStyle name="Millares 8 3 3 2 2 6 2" xfId="26723"/>
    <cellStyle name="Millares 8 3 3 2 2 7" xfId="26724"/>
    <cellStyle name="Millares 8 3 3 2 2 7 2" xfId="26725"/>
    <cellStyle name="Millares 8 3 3 2 2 8" xfId="26726"/>
    <cellStyle name="Millares 8 3 3 2 2 8 2" xfId="26727"/>
    <cellStyle name="Millares 8 3 3 2 2 9" xfId="26728"/>
    <cellStyle name="Millares 8 3 3 2 2 9 2" xfId="26729"/>
    <cellStyle name="Millares 8 3 3 2 3" xfId="26730"/>
    <cellStyle name="Millares 8 3 3 2 3 10" xfId="26731"/>
    <cellStyle name="Millares 8 3 3 2 3 10 2" xfId="26732"/>
    <cellStyle name="Millares 8 3 3 2 3 11" xfId="26733"/>
    <cellStyle name="Millares 8 3 3 2 3 2" xfId="26734"/>
    <cellStyle name="Millares 8 3 3 2 3 2 2" xfId="26735"/>
    <cellStyle name="Millares 8 3 3 2 3 3" xfId="26736"/>
    <cellStyle name="Millares 8 3 3 2 3 3 2" xfId="26737"/>
    <cellStyle name="Millares 8 3 3 2 3 4" xfId="26738"/>
    <cellStyle name="Millares 8 3 3 2 3 4 2" xfId="26739"/>
    <cellStyle name="Millares 8 3 3 2 3 5" xfId="26740"/>
    <cellStyle name="Millares 8 3 3 2 3 5 2" xfId="26741"/>
    <cellStyle name="Millares 8 3 3 2 3 6" xfId="26742"/>
    <cellStyle name="Millares 8 3 3 2 3 6 2" xfId="26743"/>
    <cellStyle name="Millares 8 3 3 2 3 7" xfId="26744"/>
    <cellStyle name="Millares 8 3 3 2 3 7 2" xfId="26745"/>
    <cellStyle name="Millares 8 3 3 2 3 8" xfId="26746"/>
    <cellStyle name="Millares 8 3 3 2 3 8 2" xfId="26747"/>
    <cellStyle name="Millares 8 3 3 2 3 9" xfId="26748"/>
    <cellStyle name="Millares 8 3 3 2 3 9 2" xfId="26749"/>
    <cellStyle name="Millares 8 3 3 2 4" xfId="26750"/>
    <cellStyle name="Millares 8 3 3 2 4 2" xfId="26751"/>
    <cellStyle name="Millares 8 3 3 2 5" xfId="26752"/>
    <cellStyle name="Millares 8 3 3 2 5 2" xfId="26753"/>
    <cellStyle name="Millares 8 3 3 2 6" xfId="26754"/>
    <cellStyle name="Millares 8 3 3 2 6 2" xfId="26755"/>
    <cellStyle name="Millares 8 3 3 2 7" xfId="26756"/>
    <cellStyle name="Millares 8 3 3 2 7 2" xfId="26757"/>
    <cellStyle name="Millares 8 3 3 2 8" xfId="26758"/>
    <cellStyle name="Millares 8 3 3 2 8 2" xfId="26759"/>
    <cellStyle name="Millares 8 3 3 2 9" xfId="26760"/>
    <cellStyle name="Millares 8 3 3 2 9 2" xfId="26761"/>
    <cellStyle name="Millares 8 3 3 20" xfId="26762"/>
    <cellStyle name="Millares 8 3 3 20 2" xfId="26763"/>
    <cellStyle name="Millares 8 3 3 21" xfId="26764"/>
    <cellStyle name="Millares 8 3 3 21 2" xfId="26765"/>
    <cellStyle name="Millares 8 3 3 22" xfId="26766"/>
    <cellStyle name="Millares 8 3 3 22 2" xfId="26767"/>
    <cellStyle name="Millares 8 3 3 23" xfId="26768"/>
    <cellStyle name="Millares 8 3 3 3" xfId="26769"/>
    <cellStyle name="Millares 8 3 3 3 10" xfId="26770"/>
    <cellStyle name="Millares 8 3 3 3 10 2" xfId="26771"/>
    <cellStyle name="Millares 8 3 3 3 11" xfId="26772"/>
    <cellStyle name="Millares 8 3 3 3 2" xfId="26773"/>
    <cellStyle name="Millares 8 3 3 3 2 2" xfId="26774"/>
    <cellStyle name="Millares 8 3 3 3 3" xfId="26775"/>
    <cellStyle name="Millares 8 3 3 3 3 2" xfId="26776"/>
    <cellStyle name="Millares 8 3 3 3 4" xfId="26777"/>
    <cellStyle name="Millares 8 3 3 3 4 2" xfId="26778"/>
    <cellStyle name="Millares 8 3 3 3 5" xfId="26779"/>
    <cellStyle name="Millares 8 3 3 3 5 2" xfId="26780"/>
    <cellStyle name="Millares 8 3 3 3 6" xfId="26781"/>
    <cellStyle name="Millares 8 3 3 3 6 2" xfId="26782"/>
    <cellStyle name="Millares 8 3 3 3 7" xfId="26783"/>
    <cellStyle name="Millares 8 3 3 3 7 2" xfId="26784"/>
    <cellStyle name="Millares 8 3 3 3 8" xfId="26785"/>
    <cellStyle name="Millares 8 3 3 3 8 2" xfId="26786"/>
    <cellStyle name="Millares 8 3 3 3 9" xfId="26787"/>
    <cellStyle name="Millares 8 3 3 3 9 2" xfId="26788"/>
    <cellStyle name="Millares 8 3 3 4" xfId="26789"/>
    <cellStyle name="Millares 8 3 3 4 10" xfId="26790"/>
    <cellStyle name="Millares 8 3 3 4 10 2" xfId="26791"/>
    <cellStyle name="Millares 8 3 3 4 11" xfId="26792"/>
    <cellStyle name="Millares 8 3 3 4 2" xfId="26793"/>
    <cellStyle name="Millares 8 3 3 4 2 2" xfId="26794"/>
    <cellStyle name="Millares 8 3 3 4 3" xfId="26795"/>
    <cellStyle name="Millares 8 3 3 4 3 2" xfId="26796"/>
    <cellStyle name="Millares 8 3 3 4 4" xfId="26797"/>
    <cellStyle name="Millares 8 3 3 4 4 2" xfId="26798"/>
    <cellStyle name="Millares 8 3 3 4 5" xfId="26799"/>
    <cellStyle name="Millares 8 3 3 4 5 2" xfId="26800"/>
    <cellStyle name="Millares 8 3 3 4 6" xfId="26801"/>
    <cellStyle name="Millares 8 3 3 4 6 2" xfId="26802"/>
    <cellStyle name="Millares 8 3 3 4 7" xfId="26803"/>
    <cellStyle name="Millares 8 3 3 4 7 2" xfId="26804"/>
    <cellStyle name="Millares 8 3 3 4 8" xfId="26805"/>
    <cellStyle name="Millares 8 3 3 4 8 2" xfId="26806"/>
    <cellStyle name="Millares 8 3 3 4 9" xfId="26807"/>
    <cellStyle name="Millares 8 3 3 4 9 2" xfId="26808"/>
    <cellStyle name="Millares 8 3 3 5" xfId="26809"/>
    <cellStyle name="Millares 8 3 3 5 2" xfId="26810"/>
    <cellStyle name="Millares 8 3 3 6" xfId="26811"/>
    <cellStyle name="Millares 8 3 3 6 2" xfId="26812"/>
    <cellStyle name="Millares 8 3 3 7" xfId="26813"/>
    <cellStyle name="Millares 8 3 3 7 2" xfId="26814"/>
    <cellStyle name="Millares 8 3 3 8" xfId="26815"/>
    <cellStyle name="Millares 8 3 3 8 2" xfId="26816"/>
    <cellStyle name="Millares 8 3 3 9" xfId="26817"/>
    <cellStyle name="Millares 8 3 3 9 2" xfId="26818"/>
    <cellStyle name="Millares 8 3 4" xfId="26819"/>
    <cellStyle name="Millares 8 3 4 10" xfId="26820"/>
    <cellStyle name="Millares 8 3 4 10 2" xfId="26821"/>
    <cellStyle name="Millares 8 3 4 11" xfId="26822"/>
    <cellStyle name="Millares 8 3 4 11 2" xfId="26823"/>
    <cellStyle name="Millares 8 3 4 12" xfId="26824"/>
    <cellStyle name="Millares 8 3 4 12 2" xfId="26825"/>
    <cellStyle name="Millares 8 3 4 13" xfId="26826"/>
    <cellStyle name="Millares 8 3 4 2" xfId="26827"/>
    <cellStyle name="Millares 8 3 4 2 10" xfId="26828"/>
    <cellStyle name="Millares 8 3 4 2 10 2" xfId="26829"/>
    <cellStyle name="Millares 8 3 4 2 11" xfId="26830"/>
    <cellStyle name="Millares 8 3 4 2 2" xfId="26831"/>
    <cellStyle name="Millares 8 3 4 2 2 2" xfId="26832"/>
    <cellStyle name="Millares 8 3 4 2 3" xfId="26833"/>
    <cellStyle name="Millares 8 3 4 2 3 2" xfId="26834"/>
    <cellStyle name="Millares 8 3 4 2 4" xfId="26835"/>
    <cellStyle name="Millares 8 3 4 2 4 2" xfId="26836"/>
    <cellStyle name="Millares 8 3 4 2 5" xfId="26837"/>
    <cellStyle name="Millares 8 3 4 2 5 2" xfId="26838"/>
    <cellStyle name="Millares 8 3 4 2 6" xfId="26839"/>
    <cellStyle name="Millares 8 3 4 2 6 2" xfId="26840"/>
    <cellStyle name="Millares 8 3 4 2 7" xfId="26841"/>
    <cellStyle name="Millares 8 3 4 2 7 2" xfId="26842"/>
    <cellStyle name="Millares 8 3 4 2 8" xfId="26843"/>
    <cellStyle name="Millares 8 3 4 2 8 2" xfId="26844"/>
    <cellStyle name="Millares 8 3 4 2 9" xfId="26845"/>
    <cellStyle name="Millares 8 3 4 2 9 2" xfId="26846"/>
    <cellStyle name="Millares 8 3 4 3" xfId="26847"/>
    <cellStyle name="Millares 8 3 4 3 10" xfId="26848"/>
    <cellStyle name="Millares 8 3 4 3 10 2" xfId="26849"/>
    <cellStyle name="Millares 8 3 4 3 11" xfId="26850"/>
    <cellStyle name="Millares 8 3 4 3 2" xfId="26851"/>
    <cellStyle name="Millares 8 3 4 3 2 2" xfId="26852"/>
    <cellStyle name="Millares 8 3 4 3 3" xfId="26853"/>
    <cellStyle name="Millares 8 3 4 3 3 2" xfId="26854"/>
    <cellStyle name="Millares 8 3 4 3 4" xfId="26855"/>
    <cellStyle name="Millares 8 3 4 3 4 2" xfId="26856"/>
    <cellStyle name="Millares 8 3 4 3 5" xfId="26857"/>
    <cellStyle name="Millares 8 3 4 3 5 2" xfId="26858"/>
    <cellStyle name="Millares 8 3 4 3 6" xfId="26859"/>
    <cellStyle name="Millares 8 3 4 3 6 2" xfId="26860"/>
    <cellStyle name="Millares 8 3 4 3 7" xfId="26861"/>
    <cellStyle name="Millares 8 3 4 3 7 2" xfId="26862"/>
    <cellStyle name="Millares 8 3 4 3 8" xfId="26863"/>
    <cellStyle name="Millares 8 3 4 3 8 2" xfId="26864"/>
    <cellStyle name="Millares 8 3 4 3 9" xfId="26865"/>
    <cellStyle name="Millares 8 3 4 3 9 2" xfId="26866"/>
    <cellStyle name="Millares 8 3 4 4" xfId="26867"/>
    <cellStyle name="Millares 8 3 4 4 2" xfId="26868"/>
    <cellStyle name="Millares 8 3 4 5" xfId="26869"/>
    <cellStyle name="Millares 8 3 4 5 2" xfId="26870"/>
    <cellStyle name="Millares 8 3 4 6" xfId="26871"/>
    <cellStyle name="Millares 8 3 4 6 2" xfId="26872"/>
    <cellStyle name="Millares 8 3 4 7" xfId="26873"/>
    <cellStyle name="Millares 8 3 4 7 2" xfId="26874"/>
    <cellStyle name="Millares 8 3 4 8" xfId="26875"/>
    <cellStyle name="Millares 8 3 4 8 2" xfId="26876"/>
    <cellStyle name="Millares 8 3 4 9" xfId="26877"/>
    <cellStyle name="Millares 8 3 4 9 2" xfId="26878"/>
    <cellStyle name="Millares 8 3 5" xfId="26879"/>
    <cellStyle name="Millares 8 3 5 10" xfId="26880"/>
    <cellStyle name="Millares 8 3 5 10 2" xfId="26881"/>
    <cellStyle name="Millares 8 3 5 11" xfId="26882"/>
    <cellStyle name="Millares 8 3 5 2" xfId="26883"/>
    <cellStyle name="Millares 8 3 5 2 2" xfId="26884"/>
    <cellStyle name="Millares 8 3 5 3" xfId="26885"/>
    <cellStyle name="Millares 8 3 5 3 2" xfId="26886"/>
    <cellStyle name="Millares 8 3 5 4" xfId="26887"/>
    <cellStyle name="Millares 8 3 5 4 2" xfId="26888"/>
    <cellStyle name="Millares 8 3 5 5" xfId="26889"/>
    <cellStyle name="Millares 8 3 5 5 2" xfId="26890"/>
    <cellStyle name="Millares 8 3 5 6" xfId="26891"/>
    <cellStyle name="Millares 8 3 5 6 2" xfId="26892"/>
    <cellStyle name="Millares 8 3 5 7" xfId="26893"/>
    <cellStyle name="Millares 8 3 5 7 2" xfId="26894"/>
    <cellStyle name="Millares 8 3 5 8" xfId="26895"/>
    <cellStyle name="Millares 8 3 5 8 2" xfId="26896"/>
    <cellStyle name="Millares 8 3 5 9" xfId="26897"/>
    <cellStyle name="Millares 8 3 5 9 2" xfId="26898"/>
    <cellStyle name="Millares 8 3 6" xfId="26899"/>
    <cellStyle name="Millares 8 3 6 10" xfId="26900"/>
    <cellStyle name="Millares 8 3 6 10 2" xfId="26901"/>
    <cellStyle name="Millares 8 3 6 11" xfId="26902"/>
    <cellStyle name="Millares 8 3 6 2" xfId="26903"/>
    <cellStyle name="Millares 8 3 6 2 2" xfId="26904"/>
    <cellStyle name="Millares 8 3 6 3" xfId="26905"/>
    <cellStyle name="Millares 8 3 6 3 2" xfId="26906"/>
    <cellStyle name="Millares 8 3 6 4" xfId="26907"/>
    <cellStyle name="Millares 8 3 6 4 2" xfId="26908"/>
    <cellStyle name="Millares 8 3 6 5" xfId="26909"/>
    <cellStyle name="Millares 8 3 6 5 2" xfId="26910"/>
    <cellStyle name="Millares 8 3 6 6" xfId="26911"/>
    <cellStyle name="Millares 8 3 6 6 2" xfId="26912"/>
    <cellStyle name="Millares 8 3 6 7" xfId="26913"/>
    <cellStyle name="Millares 8 3 6 7 2" xfId="26914"/>
    <cellStyle name="Millares 8 3 6 8" xfId="26915"/>
    <cellStyle name="Millares 8 3 6 8 2" xfId="26916"/>
    <cellStyle name="Millares 8 3 6 9" xfId="26917"/>
    <cellStyle name="Millares 8 3 6 9 2" xfId="26918"/>
    <cellStyle name="Millares 8 3 7" xfId="26919"/>
    <cellStyle name="Millares 8 3 7 2" xfId="26920"/>
    <cellStyle name="Millares 8 3 8" xfId="26921"/>
    <cellStyle name="Millares 8 3 8 2" xfId="26922"/>
    <cellStyle name="Millares 8 3 9" xfId="26923"/>
    <cellStyle name="Millares 8 3 9 2" xfId="26924"/>
    <cellStyle name="Millares 8 4" xfId="26925"/>
    <cellStyle name="Millares 8 4 10" xfId="26926"/>
    <cellStyle name="Millares 8 4 10 2" xfId="26927"/>
    <cellStyle name="Millares 8 4 11" xfId="26928"/>
    <cellStyle name="Millares 8 4 11 2" xfId="26929"/>
    <cellStyle name="Millares 8 4 12" xfId="26930"/>
    <cellStyle name="Millares 8 4 12 2" xfId="26931"/>
    <cellStyle name="Millares 8 4 13" xfId="26932"/>
    <cellStyle name="Millares 8 4 13 2" xfId="26933"/>
    <cellStyle name="Millares 8 4 14" xfId="26934"/>
    <cellStyle name="Millares 8 4 14 2" xfId="26935"/>
    <cellStyle name="Millares 8 4 15" xfId="26936"/>
    <cellStyle name="Millares 8 4 15 2" xfId="26937"/>
    <cellStyle name="Millares 8 4 16" xfId="26938"/>
    <cellStyle name="Millares 8 4 16 2" xfId="26939"/>
    <cellStyle name="Millares 8 4 17" xfId="26940"/>
    <cellStyle name="Millares 8 4 17 2" xfId="26941"/>
    <cellStyle name="Millares 8 4 18" xfId="26942"/>
    <cellStyle name="Millares 8 4 18 2" xfId="26943"/>
    <cellStyle name="Millares 8 4 19" xfId="26944"/>
    <cellStyle name="Millares 8 4 19 2" xfId="26945"/>
    <cellStyle name="Millares 8 4 2" xfId="26946"/>
    <cellStyle name="Millares 8 4 2 10" xfId="26947"/>
    <cellStyle name="Millares 8 4 2 10 2" xfId="26948"/>
    <cellStyle name="Millares 8 4 2 11" xfId="26949"/>
    <cellStyle name="Millares 8 4 2 11 2" xfId="26950"/>
    <cellStyle name="Millares 8 4 2 12" xfId="26951"/>
    <cellStyle name="Millares 8 4 2 12 2" xfId="26952"/>
    <cellStyle name="Millares 8 4 2 13" xfId="26953"/>
    <cellStyle name="Millares 8 4 2 2" xfId="26954"/>
    <cellStyle name="Millares 8 4 2 2 10" xfId="26955"/>
    <cellStyle name="Millares 8 4 2 2 10 2" xfId="26956"/>
    <cellStyle name="Millares 8 4 2 2 11" xfId="26957"/>
    <cellStyle name="Millares 8 4 2 2 2" xfId="26958"/>
    <cellStyle name="Millares 8 4 2 2 2 2" xfId="26959"/>
    <cellStyle name="Millares 8 4 2 2 3" xfId="26960"/>
    <cellStyle name="Millares 8 4 2 2 3 2" xfId="26961"/>
    <cellStyle name="Millares 8 4 2 2 4" xfId="26962"/>
    <cellStyle name="Millares 8 4 2 2 4 2" xfId="26963"/>
    <cellStyle name="Millares 8 4 2 2 5" xfId="26964"/>
    <cellStyle name="Millares 8 4 2 2 5 2" xfId="26965"/>
    <cellStyle name="Millares 8 4 2 2 6" xfId="26966"/>
    <cellStyle name="Millares 8 4 2 2 6 2" xfId="26967"/>
    <cellStyle name="Millares 8 4 2 2 7" xfId="26968"/>
    <cellStyle name="Millares 8 4 2 2 7 2" xfId="26969"/>
    <cellStyle name="Millares 8 4 2 2 8" xfId="26970"/>
    <cellStyle name="Millares 8 4 2 2 8 2" xfId="26971"/>
    <cellStyle name="Millares 8 4 2 2 9" xfId="26972"/>
    <cellStyle name="Millares 8 4 2 2 9 2" xfId="26973"/>
    <cellStyle name="Millares 8 4 2 3" xfId="26974"/>
    <cellStyle name="Millares 8 4 2 3 10" xfId="26975"/>
    <cellStyle name="Millares 8 4 2 3 10 2" xfId="26976"/>
    <cellStyle name="Millares 8 4 2 3 11" xfId="26977"/>
    <cellStyle name="Millares 8 4 2 3 2" xfId="26978"/>
    <cellStyle name="Millares 8 4 2 3 2 2" xfId="26979"/>
    <cellStyle name="Millares 8 4 2 3 3" xfId="26980"/>
    <cellStyle name="Millares 8 4 2 3 3 2" xfId="26981"/>
    <cellStyle name="Millares 8 4 2 3 4" xfId="26982"/>
    <cellStyle name="Millares 8 4 2 3 4 2" xfId="26983"/>
    <cellStyle name="Millares 8 4 2 3 5" xfId="26984"/>
    <cellStyle name="Millares 8 4 2 3 5 2" xfId="26985"/>
    <cellStyle name="Millares 8 4 2 3 6" xfId="26986"/>
    <cellStyle name="Millares 8 4 2 3 6 2" xfId="26987"/>
    <cellStyle name="Millares 8 4 2 3 7" xfId="26988"/>
    <cellStyle name="Millares 8 4 2 3 7 2" xfId="26989"/>
    <cellStyle name="Millares 8 4 2 3 8" xfId="26990"/>
    <cellStyle name="Millares 8 4 2 3 8 2" xfId="26991"/>
    <cellStyle name="Millares 8 4 2 3 9" xfId="26992"/>
    <cellStyle name="Millares 8 4 2 3 9 2" xfId="26993"/>
    <cellStyle name="Millares 8 4 2 4" xfId="26994"/>
    <cellStyle name="Millares 8 4 2 4 2" xfId="26995"/>
    <cellStyle name="Millares 8 4 2 5" xfId="26996"/>
    <cellStyle name="Millares 8 4 2 5 2" xfId="26997"/>
    <cellStyle name="Millares 8 4 2 6" xfId="26998"/>
    <cellStyle name="Millares 8 4 2 6 2" xfId="26999"/>
    <cellStyle name="Millares 8 4 2 7" xfId="27000"/>
    <cellStyle name="Millares 8 4 2 7 2" xfId="27001"/>
    <cellStyle name="Millares 8 4 2 8" xfId="27002"/>
    <cellStyle name="Millares 8 4 2 8 2" xfId="27003"/>
    <cellStyle name="Millares 8 4 2 9" xfId="27004"/>
    <cellStyle name="Millares 8 4 2 9 2" xfId="27005"/>
    <cellStyle name="Millares 8 4 20" xfId="27006"/>
    <cellStyle name="Millares 8 4 20 2" xfId="27007"/>
    <cellStyle name="Millares 8 4 21" xfId="27008"/>
    <cellStyle name="Millares 8 4 21 2" xfId="27009"/>
    <cellStyle name="Millares 8 4 22" xfId="27010"/>
    <cellStyle name="Millares 8 4 22 2" xfId="27011"/>
    <cellStyle name="Millares 8 4 23" xfId="27012"/>
    <cellStyle name="Millares 8 4 3" xfId="27013"/>
    <cellStyle name="Millares 8 4 3 10" xfId="27014"/>
    <cellStyle name="Millares 8 4 3 10 2" xfId="27015"/>
    <cellStyle name="Millares 8 4 3 11" xfId="27016"/>
    <cellStyle name="Millares 8 4 3 2" xfId="27017"/>
    <cellStyle name="Millares 8 4 3 2 2" xfId="27018"/>
    <cellStyle name="Millares 8 4 3 3" xfId="27019"/>
    <cellStyle name="Millares 8 4 3 3 2" xfId="27020"/>
    <cellStyle name="Millares 8 4 3 4" xfId="27021"/>
    <cellStyle name="Millares 8 4 3 4 2" xfId="27022"/>
    <cellStyle name="Millares 8 4 3 5" xfId="27023"/>
    <cellStyle name="Millares 8 4 3 5 2" xfId="27024"/>
    <cellStyle name="Millares 8 4 3 6" xfId="27025"/>
    <cellStyle name="Millares 8 4 3 6 2" xfId="27026"/>
    <cellStyle name="Millares 8 4 3 7" xfId="27027"/>
    <cellStyle name="Millares 8 4 3 7 2" xfId="27028"/>
    <cellStyle name="Millares 8 4 3 8" xfId="27029"/>
    <cellStyle name="Millares 8 4 3 8 2" xfId="27030"/>
    <cellStyle name="Millares 8 4 3 9" xfId="27031"/>
    <cellStyle name="Millares 8 4 3 9 2" xfId="27032"/>
    <cellStyle name="Millares 8 4 4" xfId="27033"/>
    <cellStyle name="Millares 8 4 4 10" xfId="27034"/>
    <cellStyle name="Millares 8 4 4 10 2" xfId="27035"/>
    <cellStyle name="Millares 8 4 4 11" xfId="27036"/>
    <cellStyle name="Millares 8 4 4 2" xfId="27037"/>
    <cellStyle name="Millares 8 4 4 2 2" xfId="27038"/>
    <cellStyle name="Millares 8 4 4 3" xfId="27039"/>
    <cellStyle name="Millares 8 4 4 3 2" xfId="27040"/>
    <cellStyle name="Millares 8 4 4 4" xfId="27041"/>
    <cellStyle name="Millares 8 4 4 4 2" xfId="27042"/>
    <cellStyle name="Millares 8 4 4 5" xfId="27043"/>
    <cellStyle name="Millares 8 4 4 5 2" xfId="27044"/>
    <cellStyle name="Millares 8 4 4 6" xfId="27045"/>
    <cellStyle name="Millares 8 4 4 6 2" xfId="27046"/>
    <cellStyle name="Millares 8 4 4 7" xfId="27047"/>
    <cellStyle name="Millares 8 4 4 7 2" xfId="27048"/>
    <cellStyle name="Millares 8 4 4 8" xfId="27049"/>
    <cellStyle name="Millares 8 4 4 8 2" xfId="27050"/>
    <cellStyle name="Millares 8 4 4 9" xfId="27051"/>
    <cellStyle name="Millares 8 4 4 9 2" xfId="27052"/>
    <cellStyle name="Millares 8 4 5" xfId="27053"/>
    <cellStyle name="Millares 8 4 5 2" xfId="27054"/>
    <cellStyle name="Millares 8 4 6" xfId="27055"/>
    <cellStyle name="Millares 8 4 6 2" xfId="27056"/>
    <cellStyle name="Millares 8 4 7" xfId="27057"/>
    <cellStyle name="Millares 8 4 7 2" xfId="27058"/>
    <cellStyle name="Millares 8 4 8" xfId="27059"/>
    <cellStyle name="Millares 8 4 8 2" xfId="27060"/>
    <cellStyle name="Millares 8 4 9" xfId="27061"/>
    <cellStyle name="Millares 8 4 9 2" xfId="27062"/>
    <cellStyle name="Millares 8 5" xfId="27063"/>
    <cellStyle name="Millares 8 5 10" xfId="27064"/>
    <cellStyle name="Millares 8 5 10 2" xfId="27065"/>
    <cellStyle name="Millares 8 5 11" xfId="27066"/>
    <cellStyle name="Millares 8 5 11 2" xfId="27067"/>
    <cellStyle name="Millares 8 5 12" xfId="27068"/>
    <cellStyle name="Millares 8 5 12 2" xfId="27069"/>
    <cellStyle name="Millares 8 5 13" xfId="27070"/>
    <cellStyle name="Millares 8 5 13 2" xfId="27071"/>
    <cellStyle name="Millares 8 5 14" xfId="27072"/>
    <cellStyle name="Millares 8 5 14 2" xfId="27073"/>
    <cellStyle name="Millares 8 5 15" xfId="27074"/>
    <cellStyle name="Millares 8 5 15 2" xfId="27075"/>
    <cellStyle name="Millares 8 5 16" xfId="27076"/>
    <cellStyle name="Millares 8 5 16 2" xfId="27077"/>
    <cellStyle name="Millares 8 5 17" xfId="27078"/>
    <cellStyle name="Millares 8 5 17 2" xfId="27079"/>
    <cellStyle name="Millares 8 5 18" xfId="27080"/>
    <cellStyle name="Millares 8 5 18 2" xfId="27081"/>
    <cellStyle name="Millares 8 5 19" xfId="27082"/>
    <cellStyle name="Millares 8 5 19 2" xfId="27083"/>
    <cellStyle name="Millares 8 5 2" xfId="27084"/>
    <cellStyle name="Millares 8 5 2 10" xfId="27085"/>
    <cellStyle name="Millares 8 5 2 10 2" xfId="27086"/>
    <cellStyle name="Millares 8 5 2 11" xfId="27087"/>
    <cellStyle name="Millares 8 5 2 11 2" xfId="27088"/>
    <cellStyle name="Millares 8 5 2 12" xfId="27089"/>
    <cellStyle name="Millares 8 5 2 12 2" xfId="27090"/>
    <cellStyle name="Millares 8 5 2 13" xfId="27091"/>
    <cellStyle name="Millares 8 5 2 2" xfId="27092"/>
    <cellStyle name="Millares 8 5 2 2 10" xfId="27093"/>
    <cellStyle name="Millares 8 5 2 2 10 2" xfId="27094"/>
    <cellStyle name="Millares 8 5 2 2 11" xfId="27095"/>
    <cellStyle name="Millares 8 5 2 2 2" xfId="27096"/>
    <cellStyle name="Millares 8 5 2 2 2 2" xfId="27097"/>
    <cellStyle name="Millares 8 5 2 2 3" xfId="27098"/>
    <cellStyle name="Millares 8 5 2 2 3 2" xfId="27099"/>
    <cellStyle name="Millares 8 5 2 2 4" xfId="27100"/>
    <cellStyle name="Millares 8 5 2 2 4 2" xfId="27101"/>
    <cellStyle name="Millares 8 5 2 2 5" xfId="27102"/>
    <cellStyle name="Millares 8 5 2 2 5 2" xfId="27103"/>
    <cellStyle name="Millares 8 5 2 2 6" xfId="27104"/>
    <cellStyle name="Millares 8 5 2 2 6 2" xfId="27105"/>
    <cellStyle name="Millares 8 5 2 2 7" xfId="27106"/>
    <cellStyle name="Millares 8 5 2 2 7 2" xfId="27107"/>
    <cellStyle name="Millares 8 5 2 2 8" xfId="27108"/>
    <cellStyle name="Millares 8 5 2 2 8 2" xfId="27109"/>
    <cellStyle name="Millares 8 5 2 2 9" xfId="27110"/>
    <cellStyle name="Millares 8 5 2 2 9 2" xfId="27111"/>
    <cellStyle name="Millares 8 5 2 3" xfId="27112"/>
    <cellStyle name="Millares 8 5 2 3 10" xfId="27113"/>
    <cellStyle name="Millares 8 5 2 3 10 2" xfId="27114"/>
    <cellStyle name="Millares 8 5 2 3 11" xfId="27115"/>
    <cellStyle name="Millares 8 5 2 3 2" xfId="27116"/>
    <cellStyle name="Millares 8 5 2 3 2 2" xfId="27117"/>
    <cellStyle name="Millares 8 5 2 3 3" xfId="27118"/>
    <cellStyle name="Millares 8 5 2 3 3 2" xfId="27119"/>
    <cellStyle name="Millares 8 5 2 3 4" xfId="27120"/>
    <cellStyle name="Millares 8 5 2 3 4 2" xfId="27121"/>
    <cellStyle name="Millares 8 5 2 3 5" xfId="27122"/>
    <cellStyle name="Millares 8 5 2 3 5 2" xfId="27123"/>
    <cellStyle name="Millares 8 5 2 3 6" xfId="27124"/>
    <cellStyle name="Millares 8 5 2 3 6 2" xfId="27125"/>
    <cellStyle name="Millares 8 5 2 3 7" xfId="27126"/>
    <cellStyle name="Millares 8 5 2 3 7 2" xfId="27127"/>
    <cellStyle name="Millares 8 5 2 3 8" xfId="27128"/>
    <cellStyle name="Millares 8 5 2 3 8 2" xfId="27129"/>
    <cellStyle name="Millares 8 5 2 3 9" xfId="27130"/>
    <cellStyle name="Millares 8 5 2 3 9 2" xfId="27131"/>
    <cellStyle name="Millares 8 5 2 4" xfId="27132"/>
    <cellStyle name="Millares 8 5 2 4 2" xfId="27133"/>
    <cellStyle name="Millares 8 5 2 5" xfId="27134"/>
    <cellStyle name="Millares 8 5 2 5 2" xfId="27135"/>
    <cellStyle name="Millares 8 5 2 6" xfId="27136"/>
    <cellStyle name="Millares 8 5 2 6 2" xfId="27137"/>
    <cellStyle name="Millares 8 5 2 7" xfId="27138"/>
    <cellStyle name="Millares 8 5 2 7 2" xfId="27139"/>
    <cellStyle name="Millares 8 5 2 8" xfId="27140"/>
    <cellStyle name="Millares 8 5 2 8 2" xfId="27141"/>
    <cellStyle name="Millares 8 5 2 9" xfId="27142"/>
    <cellStyle name="Millares 8 5 2 9 2" xfId="27143"/>
    <cellStyle name="Millares 8 5 20" xfId="27144"/>
    <cellStyle name="Millares 8 5 20 2" xfId="27145"/>
    <cellStyle name="Millares 8 5 21" xfId="27146"/>
    <cellStyle name="Millares 8 5 21 2" xfId="27147"/>
    <cellStyle name="Millares 8 5 22" xfId="27148"/>
    <cellStyle name="Millares 8 5 22 2" xfId="27149"/>
    <cellStyle name="Millares 8 5 23" xfId="27150"/>
    <cellStyle name="Millares 8 5 3" xfId="27151"/>
    <cellStyle name="Millares 8 5 3 10" xfId="27152"/>
    <cellStyle name="Millares 8 5 3 10 2" xfId="27153"/>
    <cellStyle name="Millares 8 5 3 11" xfId="27154"/>
    <cellStyle name="Millares 8 5 3 2" xfId="27155"/>
    <cellStyle name="Millares 8 5 3 2 2" xfId="27156"/>
    <cellStyle name="Millares 8 5 3 3" xfId="27157"/>
    <cellStyle name="Millares 8 5 3 3 2" xfId="27158"/>
    <cellStyle name="Millares 8 5 3 4" xfId="27159"/>
    <cellStyle name="Millares 8 5 3 4 2" xfId="27160"/>
    <cellStyle name="Millares 8 5 3 5" xfId="27161"/>
    <cellStyle name="Millares 8 5 3 5 2" xfId="27162"/>
    <cellStyle name="Millares 8 5 3 6" xfId="27163"/>
    <cellStyle name="Millares 8 5 3 6 2" xfId="27164"/>
    <cellStyle name="Millares 8 5 3 7" xfId="27165"/>
    <cellStyle name="Millares 8 5 3 7 2" xfId="27166"/>
    <cellStyle name="Millares 8 5 3 8" xfId="27167"/>
    <cellStyle name="Millares 8 5 3 8 2" xfId="27168"/>
    <cellStyle name="Millares 8 5 3 9" xfId="27169"/>
    <cellStyle name="Millares 8 5 3 9 2" xfId="27170"/>
    <cellStyle name="Millares 8 5 4" xfId="27171"/>
    <cellStyle name="Millares 8 5 4 10" xfId="27172"/>
    <cellStyle name="Millares 8 5 4 10 2" xfId="27173"/>
    <cellStyle name="Millares 8 5 4 11" xfId="27174"/>
    <cellStyle name="Millares 8 5 4 2" xfId="27175"/>
    <cellStyle name="Millares 8 5 4 2 2" xfId="27176"/>
    <cellStyle name="Millares 8 5 4 3" xfId="27177"/>
    <cellStyle name="Millares 8 5 4 3 2" xfId="27178"/>
    <cellStyle name="Millares 8 5 4 4" xfId="27179"/>
    <cellStyle name="Millares 8 5 4 4 2" xfId="27180"/>
    <cellStyle name="Millares 8 5 4 5" xfId="27181"/>
    <cellStyle name="Millares 8 5 4 5 2" xfId="27182"/>
    <cellStyle name="Millares 8 5 4 6" xfId="27183"/>
    <cellStyle name="Millares 8 5 4 6 2" xfId="27184"/>
    <cellStyle name="Millares 8 5 4 7" xfId="27185"/>
    <cellStyle name="Millares 8 5 4 7 2" xfId="27186"/>
    <cellStyle name="Millares 8 5 4 8" xfId="27187"/>
    <cellStyle name="Millares 8 5 4 8 2" xfId="27188"/>
    <cellStyle name="Millares 8 5 4 9" xfId="27189"/>
    <cellStyle name="Millares 8 5 4 9 2" xfId="27190"/>
    <cellStyle name="Millares 8 5 5" xfId="27191"/>
    <cellStyle name="Millares 8 5 5 2" xfId="27192"/>
    <cellStyle name="Millares 8 5 6" xfId="27193"/>
    <cellStyle name="Millares 8 5 6 2" xfId="27194"/>
    <cellStyle name="Millares 8 5 7" xfId="27195"/>
    <cellStyle name="Millares 8 5 7 2" xfId="27196"/>
    <cellStyle name="Millares 8 5 8" xfId="27197"/>
    <cellStyle name="Millares 8 5 8 2" xfId="27198"/>
    <cellStyle name="Millares 8 5 9" xfId="27199"/>
    <cellStyle name="Millares 8 5 9 2" xfId="27200"/>
    <cellStyle name="Millares 8 6" xfId="27201"/>
    <cellStyle name="Millares 8 6 10" xfId="27202"/>
    <cellStyle name="Millares 8 6 10 2" xfId="27203"/>
    <cellStyle name="Millares 8 6 11" xfId="27204"/>
    <cellStyle name="Millares 8 6 11 2" xfId="27205"/>
    <cellStyle name="Millares 8 6 12" xfId="27206"/>
    <cellStyle name="Millares 8 6 12 2" xfId="27207"/>
    <cellStyle name="Millares 8 6 13" xfId="27208"/>
    <cellStyle name="Millares 8 6 2" xfId="27209"/>
    <cellStyle name="Millares 8 6 2 10" xfId="27210"/>
    <cellStyle name="Millares 8 6 2 10 2" xfId="27211"/>
    <cellStyle name="Millares 8 6 2 11" xfId="27212"/>
    <cellStyle name="Millares 8 6 2 2" xfId="27213"/>
    <cellStyle name="Millares 8 6 2 2 2" xfId="27214"/>
    <cellStyle name="Millares 8 6 2 3" xfId="27215"/>
    <cellStyle name="Millares 8 6 2 3 2" xfId="27216"/>
    <cellStyle name="Millares 8 6 2 4" xfId="27217"/>
    <cellStyle name="Millares 8 6 2 4 2" xfId="27218"/>
    <cellStyle name="Millares 8 6 2 5" xfId="27219"/>
    <cellStyle name="Millares 8 6 2 5 2" xfId="27220"/>
    <cellStyle name="Millares 8 6 2 6" xfId="27221"/>
    <cellStyle name="Millares 8 6 2 6 2" xfId="27222"/>
    <cellStyle name="Millares 8 6 2 7" xfId="27223"/>
    <cellStyle name="Millares 8 6 2 7 2" xfId="27224"/>
    <cellStyle name="Millares 8 6 2 8" xfId="27225"/>
    <cellStyle name="Millares 8 6 2 8 2" xfId="27226"/>
    <cellStyle name="Millares 8 6 2 9" xfId="27227"/>
    <cellStyle name="Millares 8 6 2 9 2" xfId="27228"/>
    <cellStyle name="Millares 8 6 3" xfId="27229"/>
    <cellStyle name="Millares 8 6 3 10" xfId="27230"/>
    <cellStyle name="Millares 8 6 3 10 2" xfId="27231"/>
    <cellStyle name="Millares 8 6 3 11" xfId="27232"/>
    <cellStyle name="Millares 8 6 3 2" xfId="27233"/>
    <cellStyle name="Millares 8 6 3 2 2" xfId="27234"/>
    <cellStyle name="Millares 8 6 3 3" xfId="27235"/>
    <cellStyle name="Millares 8 6 3 3 2" xfId="27236"/>
    <cellStyle name="Millares 8 6 3 4" xfId="27237"/>
    <cellStyle name="Millares 8 6 3 4 2" xfId="27238"/>
    <cellStyle name="Millares 8 6 3 5" xfId="27239"/>
    <cellStyle name="Millares 8 6 3 5 2" xfId="27240"/>
    <cellStyle name="Millares 8 6 3 6" xfId="27241"/>
    <cellStyle name="Millares 8 6 3 6 2" xfId="27242"/>
    <cellStyle name="Millares 8 6 3 7" xfId="27243"/>
    <cellStyle name="Millares 8 6 3 7 2" xfId="27244"/>
    <cellStyle name="Millares 8 6 3 8" xfId="27245"/>
    <cellStyle name="Millares 8 6 3 8 2" xfId="27246"/>
    <cellStyle name="Millares 8 6 3 9" xfId="27247"/>
    <cellStyle name="Millares 8 6 3 9 2" xfId="27248"/>
    <cellStyle name="Millares 8 6 4" xfId="27249"/>
    <cellStyle name="Millares 8 6 4 2" xfId="27250"/>
    <cellStyle name="Millares 8 6 5" xfId="27251"/>
    <cellStyle name="Millares 8 6 5 2" xfId="27252"/>
    <cellStyle name="Millares 8 6 6" xfId="27253"/>
    <cellStyle name="Millares 8 6 6 2" xfId="27254"/>
    <cellStyle name="Millares 8 6 7" xfId="27255"/>
    <cellStyle name="Millares 8 6 7 2" xfId="27256"/>
    <cellStyle name="Millares 8 6 8" xfId="27257"/>
    <cellStyle name="Millares 8 6 8 2" xfId="27258"/>
    <cellStyle name="Millares 8 6 9" xfId="27259"/>
    <cellStyle name="Millares 8 6 9 2" xfId="27260"/>
    <cellStyle name="Millares 8 7" xfId="27261"/>
    <cellStyle name="Millares 8 7 10" xfId="27262"/>
    <cellStyle name="Millares 8 7 10 2" xfId="27263"/>
    <cellStyle name="Millares 8 7 11" xfId="27264"/>
    <cellStyle name="Millares 8 7 2" xfId="27265"/>
    <cellStyle name="Millares 8 7 2 2" xfId="27266"/>
    <cellStyle name="Millares 8 7 3" xfId="27267"/>
    <cellStyle name="Millares 8 7 3 2" xfId="27268"/>
    <cellStyle name="Millares 8 7 4" xfId="27269"/>
    <cellStyle name="Millares 8 7 4 2" xfId="27270"/>
    <cellStyle name="Millares 8 7 5" xfId="27271"/>
    <cellStyle name="Millares 8 7 5 2" xfId="27272"/>
    <cellStyle name="Millares 8 7 6" xfId="27273"/>
    <cellStyle name="Millares 8 7 6 2" xfId="27274"/>
    <cellStyle name="Millares 8 7 7" xfId="27275"/>
    <cellStyle name="Millares 8 7 7 2" xfId="27276"/>
    <cellStyle name="Millares 8 7 8" xfId="27277"/>
    <cellStyle name="Millares 8 7 8 2" xfId="27278"/>
    <cellStyle name="Millares 8 7 9" xfId="27279"/>
    <cellStyle name="Millares 8 7 9 2" xfId="27280"/>
    <cellStyle name="Millares 8 8" xfId="27281"/>
    <cellStyle name="Millares 8 8 10" xfId="27282"/>
    <cellStyle name="Millares 8 8 10 2" xfId="27283"/>
    <cellStyle name="Millares 8 8 11" xfId="27284"/>
    <cellStyle name="Millares 8 8 2" xfId="27285"/>
    <cellStyle name="Millares 8 8 2 2" xfId="27286"/>
    <cellStyle name="Millares 8 8 3" xfId="27287"/>
    <cellStyle name="Millares 8 8 3 2" xfId="27288"/>
    <cellStyle name="Millares 8 8 4" xfId="27289"/>
    <cellStyle name="Millares 8 8 4 2" xfId="27290"/>
    <cellStyle name="Millares 8 8 5" xfId="27291"/>
    <cellStyle name="Millares 8 8 5 2" xfId="27292"/>
    <cellStyle name="Millares 8 8 6" xfId="27293"/>
    <cellStyle name="Millares 8 8 6 2" xfId="27294"/>
    <cellStyle name="Millares 8 8 7" xfId="27295"/>
    <cellStyle name="Millares 8 8 7 2" xfId="27296"/>
    <cellStyle name="Millares 8 8 8" xfId="27297"/>
    <cellStyle name="Millares 8 8 8 2" xfId="27298"/>
    <cellStyle name="Millares 8 8 9" xfId="27299"/>
    <cellStyle name="Millares 8 8 9 2" xfId="27300"/>
    <cellStyle name="Millares 8 9" xfId="27301"/>
    <cellStyle name="Millares 8 9 2" xfId="27302"/>
    <cellStyle name="Millares 9" xfId="27303"/>
    <cellStyle name="Millares 9 10" xfId="27304"/>
    <cellStyle name="Millares 9 10 2" xfId="27305"/>
    <cellStyle name="Millares 9 11" xfId="27306"/>
    <cellStyle name="Millares 9 11 2" xfId="27307"/>
    <cellStyle name="Millares 9 12" xfId="27308"/>
    <cellStyle name="Millares 9 12 2" xfId="27309"/>
    <cellStyle name="Millares 9 13" xfId="27310"/>
    <cellStyle name="Millares 9 13 2" xfId="27311"/>
    <cellStyle name="Millares 9 14" xfId="27312"/>
    <cellStyle name="Millares 9 14 2" xfId="27313"/>
    <cellStyle name="Millares 9 15" xfId="27314"/>
    <cellStyle name="Millares 9 15 2" xfId="27315"/>
    <cellStyle name="Millares 9 16" xfId="27316"/>
    <cellStyle name="Millares 9 16 2" xfId="27317"/>
    <cellStyle name="Millares 9 17" xfId="27318"/>
    <cellStyle name="Millares 9 17 2" xfId="27319"/>
    <cellStyle name="Millares 9 18" xfId="27320"/>
    <cellStyle name="Millares 9 18 2" xfId="27321"/>
    <cellStyle name="Millares 9 19" xfId="27322"/>
    <cellStyle name="Millares 9 19 2" xfId="27323"/>
    <cellStyle name="Millares 9 2" xfId="27324"/>
    <cellStyle name="Millares 9 2 10" xfId="27325"/>
    <cellStyle name="Millares 9 2 10 2" xfId="27326"/>
    <cellStyle name="Millares 9 2 11" xfId="27327"/>
    <cellStyle name="Millares 9 2 11 2" xfId="27328"/>
    <cellStyle name="Millares 9 2 12" xfId="27329"/>
    <cellStyle name="Millares 9 2 12 2" xfId="27330"/>
    <cellStyle name="Millares 9 2 13" xfId="27331"/>
    <cellStyle name="Millares 9 2 13 2" xfId="27332"/>
    <cellStyle name="Millares 9 2 14" xfId="27333"/>
    <cellStyle name="Millares 9 2 14 2" xfId="27334"/>
    <cellStyle name="Millares 9 2 15" xfId="27335"/>
    <cellStyle name="Millares 9 2 15 2" xfId="27336"/>
    <cellStyle name="Millares 9 2 16" xfId="27337"/>
    <cellStyle name="Millares 9 2 16 2" xfId="27338"/>
    <cellStyle name="Millares 9 2 17" xfId="27339"/>
    <cellStyle name="Millares 9 2 17 2" xfId="27340"/>
    <cellStyle name="Millares 9 2 18" xfId="27341"/>
    <cellStyle name="Millares 9 2 18 2" xfId="27342"/>
    <cellStyle name="Millares 9 2 19" xfId="27343"/>
    <cellStyle name="Millares 9 2 19 2" xfId="27344"/>
    <cellStyle name="Millares 9 2 2" xfId="27345"/>
    <cellStyle name="Millares 9 2 2 10" xfId="27346"/>
    <cellStyle name="Millares 9 2 2 10 2" xfId="27347"/>
    <cellStyle name="Millares 9 2 2 11" xfId="27348"/>
    <cellStyle name="Millares 9 2 2 11 2" xfId="27349"/>
    <cellStyle name="Millares 9 2 2 12" xfId="27350"/>
    <cellStyle name="Millares 9 2 2 12 2" xfId="27351"/>
    <cellStyle name="Millares 9 2 2 13" xfId="27352"/>
    <cellStyle name="Millares 9 2 2 13 2" xfId="27353"/>
    <cellStyle name="Millares 9 2 2 14" xfId="27354"/>
    <cellStyle name="Millares 9 2 2 14 2" xfId="27355"/>
    <cellStyle name="Millares 9 2 2 15" xfId="27356"/>
    <cellStyle name="Millares 9 2 2 15 2" xfId="27357"/>
    <cellStyle name="Millares 9 2 2 16" xfId="27358"/>
    <cellStyle name="Millares 9 2 2 16 2" xfId="27359"/>
    <cellStyle name="Millares 9 2 2 17" xfId="27360"/>
    <cellStyle name="Millares 9 2 2 17 2" xfId="27361"/>
    <cellStyle name="Millares 9 2 2 18" xfId="27362"/>
    <cellStyle name="Millares 9 2 2 18 2" xfId="27363"/>
    <cellStyle name="Millares 9 2 2 19" xfId="27364"/>
    <cellStyle name="Millares 9 2 2 19 2" xfId="27365"/>
    <cellStyle name="Millares 9 2 2 2" xfId="27366"/>
    <cellStyle name="Millares 9 2 2 2 10" xfId="27367"/>
    <cellStyle name="Millares 9 2 2 2 10 2" xfId="27368"/>
    <cellStyle name="Millares 9 2 2 2 11" xfId="27369"/>
    <cellStyle name="Millares 9 2 2 2 11 2" xfId="27370"/>
    <cellStyle name="Millares 9 2 2 2 12" xfId="27371"/>
    <cellStyle name="Millares 9 2 2 2 12 2" xfId="27372"/>
    <cellStyle name="Millares 9 2 2 2 13" xfId="27373"/>
    <cellStyle name="Millares 9 2 2 2 13 2" xfId="27374"/>
    <cellStyle name="Millares 9 2 2 2 14" xfId="27375"/>
    <cellStyle name="Millares 9 2 2 2 14 2" xfId="27376"/>
    <cellStyle name="Millares 9 2 2 2 15" xfId="27377"/>
    <cellStyle name="Millares 9 2 2 2 15 2" xfId="27378"/>
    <cellStyle name="Millares 9 2 2 2 16" xfId="27379"/>
    <cellStyle name="Millares 9 2 2 2 16 2" xfId="27380"/>
    <cellStyle name="Millares 9 2 2 2 17" xfId="27381"/>
    <cellStyle name="Millares 9 2 2 2 17 2" xfId="27382"/>
    <cellStyle name="Millares 9 2 2 2 18" xfId="27383"/>
    <cellStyle name="Millares 9 2 2 2 18 2" xfId="27384"/>
    <cellStyle name="Millares 9 2 2 2 19" xfId="27385"/>
    <cellStyle name="Millares 9 2 2 2 19 2" xfId="27386"/>
    <cellStyle name="Millares 9 2 2 2 2" xfId="27387"/>
    <cellStyle name="Millares 9 2 2 2 2 10" xfId="27388"/>
    <cellStyle name="Millares 9 2 2 2 2 10 2" xfId="27389"/>
    <cellStyle name="Millares 9 2 2 2 2 11" xfId="27390"/>
    <cellStyle name="Millares 9 2 2 2 2 11 2" xfId="27391"/>
    <cellStyle name="Millares 9 2 2 2 2 12" xfId="27392"/>
    <cellStyle name="Millares 9 2 2 2 2 12 2" xfId="27393"/>
    <cellStyle name="Millares 9 2 2 2 2 13" xfId="27394"/>
    <cellStyle name="Millares 9 2 2 2 2 2" xfId="27395"/>
    <cellStyle name="Millares 9 2 2 2 2 2 10" xfId="27396"/>
    <cellStyle name="Millares 9 2 2 2 2 2 10 2" xfId="27397"/>
    <cellStyle name="Millares 9 2 2 2 2 2 11" xfId="27398"/>
    <cellStyle name="Millares 9 2 2 2 2 2 2" xfId="27399"/>
    <cellStyle name="Millares 9 2 2 2 2 2 2 2" xfId="27400"/>
    <cellStyle name="Millares 9 2 2 2 2 2 3" xfId="27401"/>
    <cellStyle name="Millares 9 2 2 2 2 2 3 2" xfId="27402"/>
    <cellStyle name="Millares 9 2 2 2 2 2 4" xfId="27403"/>
    <cellStyle name="Millares 9 2 2 2 2 2 4 2" xfId="27404"/>
    <cellStyle name="Millares 9 2 2 2 2 2 5" xfId="27405"/>
    <cellStyle name="Millares 9 2 2 2 2 2 5 2" xfId="27406"/>
    <cellStyle name="Millares 9 2 2 2 2 2 6" xfId="27407"/>
    <cellStyle name="Millares 9 2 2 2 2 2 6 2" xfId="27408"/>
    <cellStyle name="Millares 9 2 2 2 2 2 7" xfId="27409"/>
    <cellStyle name="Millares 9 2 2 2 2 2 7 2" xfId="27410"/>
    <cellStyle name="Millares 9 2 2 2 2 2 8" xfId="27411"/>
    <cellStyle name="Millares 9 2 2 2 2 2 8 2" xfId="27412"/>
    <cellStyle name="Millares 9 2 2 2 2 2 9" xfId="27413"/>
    <cellStyle name="Millares 9 2 2 2 2 2 9 2" xfId="27414"/>
    <cellStyle name="Millares 9 2 2 2 2 3" xfId="27415"/>
    <cellStyle name="Millares 9 2 2 2 2 3 10" xfId="27416"/>
    <cellStyle name="Millares 9 2 2 2 2 3 10 2" xfId="27417"/>
    <cellStyle name="Millares 9 2 2 2 2 3 11" xfId="27418"/>
    <cellStyle name="Millares 9 2 2 2 2 3 2" xfId="27419"/>
    <cellStyle name="Millares 9 2 2 2 2 3 2 2" xfId="27420"/>
    <cellStyle name="Millares 9 2 2 2 2 3 3" xfId="27421"/>
    <cellStyle name="Millares 9 2 2 2 2 3 3 2" xfId="27422"/>
    <cellStyle name="Millares 9 2 2 2 2 3 4" xfId="27423"/>
    <cellStyle name="Millares 9 2 2 2 2 3 4 2" xfId="27424"/>
    <cellStyle name="Millares 9 2 2 2 2 3 5" xfId="27425"/>
    <cellStyle name="Millares 9 2 2 2 2 3 5 2" xfId="27426"/>
    <cellStyle name="Millares 9 2 2 2 2 3 6" xfId="27427"/>
    <cellStyle name="Millares 9 2 2 2 2 3 6 2" xfId="27428"/>
    <cellStyle name="Millares 9 2 2 2 2 3 7" xfId="27429"/>
    <cellStyle name="Millares 9 2 2 2 2 3 7 2" xfId="27430"/>
    <cellStyle name="Millares 9 2 2 2 2 3 8" xfId="27431"/>
    <cellStyle name="Millares 9 2 2 2 2 3 8 2" xfId="27432"/>
    <cellStyle name="Millares 9 2 2 2 2 3 9" xfId="27433"/>
    <cellStyle name="Millares 9 2 2 2 2 3 9 2" xfId="27434"/>
    <cellStyle name="Millares 9 2 2 2 2 4" xfId="27435"/>
    <cellStyle name="Millares 9 2 2 2 2 4 2" xfId="27436"/>
    <cellStyle name="Millares 9 2 2 2 2 5" xfId="27437"/>
    <cellStyle name="Millares 9 2 2 2 2 5 2" xfId="27438"/>
    <cellStyle name="Millares 9 2 2 2 2 6" xfId="27439"/>
    <cellStyle name="Millares 9 2 2 2 2 6 2" xfId="27440"/>
    <cellStyle name="Millares 9 2 2 2 2 7" xfId="27441"/>
    <cellStyle name="Millares 9 2 2 2 2 7 2" xfId="27442"/>
    <cellStyle name="Millares 9 2 2 2 2 8" xfId="27443"/>
    <cellStyle name="Millares 9 2 2 2 2 8 2" xfId="27444"/>
    <cellStyle name="Millares 9 2 2 2 2 9" xfId="27445"/>
    <cellStyle name="Millares 9 2 2 2 2 9 2" xfId="27446"/>
    <cellStyle name="Millares 9 2 2 2 20" xfId="27447"/>
    <cellStyle name="Millares 9 2 2 2 20 2" xfId="27448"/>
    <cellStyle name="Millares 9 2 2 2 21" xfId="27449"/>
    <cellStyle name="Millares 9 2 2 2 21 2" xfId="27450"/>
    <cellStyle name="Millares 9 2 2 2 22" xfId="27451"/>
    <cellStyle name="Millares 9 2 2 2 22 2" xfId="27452"/>
    <cellStyle name="Millares 9 2 2 2 23" xfId="27453"/>
    <cellStyle name="Millares 9 2 2 2 3" xfId="27454"/>
    <cellStyle name="Millares 9 2 2 2 3 10" xfId="27455"/>
    <cellStyle name="Millares 9 2 2 2 3 10 2" xfId="27456"/>
    <cellStyle name="Millares 9 2 2 2 3 11" xfId="27457"/>
    <cellStyle name="Millares 9 2 2 2 3 2" xfId="27458"/>
    <cellStyle name="Millares 9 2 2 2 3 2 2" xfId="27459"/>
    <cellStyle name="Millares 9 2 2 2 3 3" xfId="27460"/>
    <cellStyle name="Millares 9 2 2 2 3 3 2" xfId="27461"/>
    <cellStyle name="Millares 9 2 2 2 3 4" xfId="27462"/>
    <cellStyle name="Millares 9 2 2 2 3 4 2" xfId="27463"/>
    <cellStyle name="Millares 9 2 2 2 3 5" xfId="27464"/>
    <cellStyle name="Millares 9 2 2 2 3 5 2" xfId="27465"/>
    <cellStyle name="Millares 9 2 2 2 3 6" xfId="27466"/>
    <cellStyle name="Millares 9 2 2 2 3 6 2" xfId="27467"/>
    <cellStyle name="Millares 9 2 2 2 3 7" xfId="27468"/>
    <cellStyle name="Millares 9 2 2 2 3 7 2" xfId="27469"/>
    <cellStyle name="Millares 9 2 2 2 3 8" xfId="27470"/>
    <cellStyle name="Millares 9 2 2 2 3 8 2" xfId="27471"/>
    <cellStyle name="Millares 9 2 2 2 3 9" xfId="27472"/>
    <cellStyle name="Millares 9 2 2 2 3 9 2" xfId="27473"/>
    <cellStyle name="Millares 9 2 2 2 4" xfId="27474"/>
    <cellStyle name="Millares 9 2 2 2 4 10" xfId="27475"/>
    <cellStyle name="Millares 9 2 2 2 4 10 2" xfId="27476"/>
    <cellStyle name="Millares 9 2 2 2 4 11" xfId="27477"/>
    <cellStyle name="Millares 9 2 2 2 4 2" xfId="27478"/>
    <cellStyle name="Millares 9 2 2 2 4 2 2" xfId="27479"/>
    <cellStyle name="Millares 9 2 2 2 4 3" xfId="27480"/>
    <cellStyle name="Millares 9 2 2 2 4 3 2" xfId="27481"/>
    <cellStyle name="Millares 9 2 2 2 4 4" xfId="27482"/>
    <cellStyle name="Millares 9 2 2 2 4 4 2" xfId="27483"/>
    <cellStyle name="Millares 9 2 2 2 4 5" xfId="27484"/>
    <cellStyle name="Millares 9 2 2 2 4 5 2" xfId="27485"/>
    <cellStyle name="Millares 9 2 2 2 4 6" xfId="27486"/>
    <cellStyle name="Millares 9 2 2 2 4 6 2" xfId="27487"/>
    <cellStyle name="Millares 9 2 2 2 4 7" xfId="27488"/>
    <cellStyle name="Millares 9 2 2 2 4 7 2" xfId="27489"/>
    <cellStyle name="Millares 9 2 2 2 4 8" xfId="27490"/>
    <cellStyle name="Millares 9 2 2 2 4 8 2" xfId="27491"/>
    <cellStyle name="Millares 9 2 2 2 4 9" xfId="27492"/>
    <cellStyle name="Millares 9 2 2 2 4 9 2" xfId="27493"/>
    <cellStyle name="Millares 9 2 2 2 5" xfId="27494"/>
    <cellStyle name="Millares 9 2 2 2 5 2" xfId="27495"/>
    <cellStyle name="Millares 9 2 2 2 6" xfId="27496"/>
    <cellStyle name="Millares 9 2 2 2 6 2" xfId="27497"/>
    <cellStyle name="Millares 9 2 2 2 7" xfId="27498"/>
    <cellStyle name="Millares 9 2 2 2 7 2" xfId="27499"/>
    <cellStyle name="Millares 9 2 2 2 8" xfId="27500"/>
    <cellStyle name="Millares 9 2 2 2 8 2" xfId="27501"/>
    <cellStyle name="Millares 9 2 2 2 9" xfId="27502"/>
    <cellStyle name="Millares 9 2 2 2 9 2" xfId="27503"/>
    <cellStyle name="Millares 9 2 2 20" xfId="27504"/>
    <cellStyle name="Millares 9 2 2 20 2" xfId="27505"/>
    <cellStyle name="Millares 9 2 2 21" xfId="27506"/>
    <cellStyle name="Millares 9 2 2 21 2" xfId="27507"/>
    <cellStyle name="Millares 9 2 2 22" xfId="27508"/>
    <cellStyle name="Millares 9 2 2 22 2" xfId="27509"/>
    <cellStyle name="Millares 9 2 2 23" xfId="27510"/>
    <cellStyle name="Millares 9 2 2 23 2" xfId="27511"/>
    <cellStyle name="Millares 9 2 2 24" xfId="27512"/>
    <cellStyle name="Millares 9 2 2 24 2" xfId="27513"/>
    <cellStyle name="Millares 9 2 2 25" xfId="27514"/>
    <cellStyle name="Millares 9 2 2 3" xfId="27515"/>
    <cellStyle name="Millares 9 2 2 3 10" xfId="27516"/>
    <cellStyle name="Millares 9 2 2 3 10 2" xfId="27517"/>
    <cellStyle name="Millares 9 2 2 3 11" xfId="27518"/>
    <cellStyle name="Millares 9 2 2 3 11 2" xfId="27519"/>
    <cellStyle name="Millares 9 2 2 3 12" xfId="27520"/>
    <cellStyle name="Millares 9 2 2 3 12 2" xfId="27521"/>
    <cellStyle name="Millares 9 2 2 3 13" xfId="27522"/>
    <cellStyle name="Millares 9 2 2 3 13 2" xfId="27523"/>
    <cellStyle name="Millares 9 2 2 3 14" xfId="27524"/>
    <cellStyle name="Millares 9 2 2 3 14 2" xfId="27525"/>
    <cellStyle name="Millares 9 2 2 3 15" xfId="27526"/>
    <cellStyle name="Millares 9 2 2 3 15 2" xfId="27527"/>
    <cellStyle name="Millares 9 2 2 3 16" xfId="27528"/>
    <cellStyle name="Millares 9 2 2 3 16 2" xfId="27529"/>
    <cellStyle name="Millares 9 2 2 3 17" xfId="27530"/>
    <cellStyle name="Millares 9 2 2 3 17 2" xfId="27531"/>
    <cellStyle name="Millares 9 2 2 3 18" xfId="27532"/>
    <cellStyle name="Millares 9 2 2 3 18 2" xfId="27533"/>
    <cellStyle name="Millares 9 2 2 3 19" xfId="27534"/>
    <cellStyle name="Millares 9 2 2 3 19 2" xfId="27535"/>
    <cellStyle name="Millares 9 2 2 3 2" xfId="27536"/>
    <cellStyle name="Millares 9 2 2 3 2 10" xfId="27537"/>
    <cellStyle name="Millares 9 2 2 3 2 10 2" xfId="27538"/>
    <cellStyle name="Millares 9 2 2 3 2 11" xfId="27539"/>
    <cellStyle name="Millares 9 2 2 3 2 11 2" xfId="27540"/>
    <cellStyle name="Millares 9 2 2 3 2 12" xfId="27541"/>
    <cellStyle name="Millares 9 2 2 3 2 12 2" xfId="27542"/>
    <cellStyle name="Millares 9 2 2 3 2 13" xfId="27543"/>
    <cellStyle name="Millares 9 2 2 3 2 2" xfId="27544"/>
    <cellStyle name="Millares 9 2 2 3 2 2 10" xfId="27545"/>
    <cellStyle name="Millares 9 2 2 3 2 2 10 2" xfId="27546"/>
    <cellStyle name="Millares 9 2 2 3 2 2 11" xfId="27547"/>
    <cellStyle name="Millares 9 2 2 3 2 2 2" xfId="27548"/>
    <cellStyle name="Millares 9 2 2 3 2 2 2 2" xfId="27549"/>
    <cellStyle name="Millares 9 2 2 3 2 2 3" xfId="27550"/>
    <cellStyle name="Millares 9 2 2 3 2 2 3 2" xfId="27551"/>
    <cellStyle name="Millares 9 2 2 3 2 2 4" xfId="27552"/>
    <cellStyle name="Millares 9 2 2 3 2 2 4 2" xfId="27553"/>
    <cellStyle name="Millares 9 2 2 3 2 2 5" xfId="27554"/>
    <cellStyle name="Millares 9 2 2 3 2 2 5 2" xfId="27555"/>
    <cellStyle name="Millares 9 2 2 3 2 2 6" xfId="27556"/>
    <cellStyle name="Millares 9 2 2 3 2 2 6 2" xfId="27557"/>
    <cellStyle name="Millares 9 2 2 3 2 2 7" xfId="27558"/>
    <cellStyle name="Millares 9 2 2 3 2 2 7 2" xfId="27559"/>
    <cellStyle name="Millares 9 2 2 3 2 2 8" xfId="27560"/>
    <cellStyle name="Millares 9 2 2 3 2 2 8 2" xfId="27561"/>
    <cellStyle name="Millares 9 2 2 3 2 2 9" xfId="27562"/>
    <cellStyle name="Millares 9 2 2 3 2 2 9 2" xfId="27563"/>
    <cellStyle name="Millares 9 2 2 3 2 3" xfId="27564"/>
    <cellStyle name="Millares 9 2 2 3 2 3 10" xfId="27565"/>
    <cellStyle name="Millares 9 2 2 3 2 3 10 2" xfId="27566"/>
    <cellStyle name="Millares 9 2 2 3 2 3 11" xfId="27567"/>
    <cellStyle name="Millares 9 2 2 3 2 3 2" xfId="27568"/>
    <cellStyle name="Millares 9 2 2 3 2 3 2 2" xfId="27569"/>
    <cellStyle name="Millares 9 2 2 3 2 3 3" xfId="27570"/>
    <cellStyle name="Millares 9 2 2 3 2 3 3 2" xfId="27571"/>
    <cellStyle name="Millares 9 2 2 3 2 3 4" xfId="27572"/>
    <cellStyle name="Millares 9 2 2 3 2 3 4 2" xfId="27573"/>
    <cellStyle name="Millares 9 2 2 3 2 3 5" xfId="27574"/>
    <cellStyle name="Millares 9 2 2 3 2 3 5 2" xfId="27575"/>
    <cellStyle name="Millares 9 2 2 3 2 3 6" xfId="27576"/>
    <cellStyle name="Millares 9 2 2 3 2 3 6 2" xfId="27577"/>
    <cellStyle name="Millares 9 2 2 3 2 3 7" xfId="27578"/>
    <cellStyle name="Millares 9 2 2 3 2 3 7 2" xfId="27579"/>
    <cellStyle name="Millares 9 2 2 3 2 3 8" xfId="27580"/>
    <cellStyle name="Millares 9 2 2 3 2 3 8 2" xfId="27581"/>
    <cellStyle name="Millares 9 2 2 3 2 3 9" xfId="27582"/>
    <cellStyle name="Millares 9 2 2 3 2 3 9 2" xfId="27583"/>
    <cellStyle name="Millares 9 2 2 3 2 4" xfId="27584"/>
    <cellStyle name="Millares 9 2 2 3 2 4 2" xfId="27585"/>
    <cellStyle name="Millares 9 2 2 3 2 5" xfId="27586"/>
    <cellStyle name="Millares 9 2 2 3 2 5 2" xfId="27587"/>
    <cellStyle name="Millares 9 2 2 3 2 6" xfId="27588"/>
    <cellStyle name="Millares 9 2 2 3 2 6 2" xfId="27589"/>
    <cellStyle name="Millares 9 2 2 3 2 7" xfId="27590"/>
    <cellStyle name="Millares 9 2 2 3 2 7 2" xfId="27591"/>
    <cellStyle name="Millares 9 2 2 3 2 8" xfId="27592"/>
    <cellStyle name="Millares 9 2 2 3 2 8 2" xfId="27593"/>
    <cellStyle name="Millares 9 2 2 3 2 9" xfId="27594"/>
    <cellStyle name="Millares 9 2 2 3 2 9 2" xfId="27595"/>
    <cellStyle name="Millares 9 2 2 3 20" xfId="27596"/>
    <cellStyle name="Millares 9 2 2 3 20 2" xfId="27597"/>
    <cellStyle name="Millares 9 2 2 3 21" xfId="27598"/>
    <cellStyle name="Millares 9 2 2 3 21 2" xfId="27599"/>
    <cellStyle name="Millares 9 2 2 3 22" xfId="27600"/>
    <cellStyle name="Millares 9 2 2 3 22 2" xfId="27601"/>
    <cellStyle name="Millares 9 2 2 3 23" xfId="27602"/>
    <cellStyle name="Millares 9 2 2 3 3" xfId="27603"/>
    <cellStyle name="Millares 9 2 2 3 3 10" xfId="27604"/>
    <cellStyle name="Millares 9 2 2 3 3 10 2" xfId="27605"/>
    <cellStyle name="Millares 9 2 2 3 3 11" xfId="27606"/>
    <cellStyle name="Millares 9 2 2 3 3 2" xfId="27607"/>
    <cellStyle name="Millares 9 2 2 3 3 2 2" xfId="27608"/>
    <cellStyle name="Millares 9 2 2 3 3 3" xfId="27609"/>
    <cellStyle name="Millares 9 2 2 3 3 3 2" xfId="27610"/>
    <cellStyle name="Millares 9 2 2 3 3 4" xfId="27611"/>
    <cellStyle name="Millares 9 2 2 3 3 4 2" xfId="27612"/>
    <cellStyle name="Millares 9 2 2 3 3 5" xfId="27613"/>
    <cellStyle name="Millares 9 2 2 3 3 5 2" xfId="27614"/>
    <cellStyle name="Millares 9 2 2 3 3 6" xfId="27615"/>
    <cellStyle name="Millares 9 2 2 3 3 6 2" xfId="27616"/>
    <cellStyle name="Millares 9 2 2 3 3 7" xfId="27617"/>
    <cellStyle name="Millares 9 2 2 3 3 7 2" xfId="27618"/>
    <cellStyle name="Millares 9 2 2 3 3 8" xfId="27619"/>
    <cellStyle name="Millares 9 2 2 3 3 8 2" xfId="27620"/>
    <cellStyle name="Millares 9 2 2 3 3 9" xfId="27621"/>
    <cellStyle name="Millares 9 2 2 3 3 9 2" xfId="27622"/>
    <cellStyle name="Millares 9 2 2 3 4" xfId="27623"/>
    <cellStyle name="Millares 9 2 2 3 4 10" xfId="27624"/>
    <cellStyle name="Millares 9 2 2 3 4 10 2" xfId="27625"/>
    <cellStyle name="Millares 9 2 2 3 4 11" xfId="27626"/>
    <cellStyle name="Millares 9 2 2 3 4 2" xfId="27627"/>
    <cellStyle name="Millares 9 2 2 3 4 2 2" xfId="27628"/>
    <cellStyle name="Millares 9 2 2 3 4 3" xfId="27629"/>
    <cellStyle name="Millares 9 2 2 3 4 3 2" xfId="27630"/>
    <cellStyle name="Millares 9 2 2 3 4 4" xfId="27631"/>
    <cellStyle name="Millares 9 2 2 3 4 4 2" xfId="27632"/>
    <cellStyle name="Millares 9 2 2 3 4 5" xfId="27633"/>
    <cellStyle name="Millares 9 2 2 3 4 5 2" xfId="27634"/>
    <cellStyle name="Millares 9 2 2 3 4 6" xfId="27635"/>
    <cellStyle name="Millares 9 2 2 3 4 6 2" xfId="27636"/>
    <cellStyle name="Millares 9 2 2 3 4 7" xfId="27637"/>
    <cellStyle name="Millares 9 2 2 3 4 7 2" xfId="27638"/>
    <cellStyle name="Millares 9 2 2 3 4 8" xfId="27639"/>
    <cellStyle name="Millares 9 2 2 3 4 8 2" xfId="27640"/>
    <cellStyle name="Millares 9 2 2 3 4 9" xfId="27641"/>
    <cellStyle name="Millares 9 2 2 3 4 9 2" xfId="27642"/>
    <cellStyle name="Millares 9 2 2 3 5" xfId="27643"/>
    <cellStyle name="Millares 9 2 2 3 5 2" xfId="27644"/>
    <cellStyle name="Millares 9 2 2 3 6" xfId="27645"/>
    <cellStyle name="Millares 9 2 2 3 6 2" xfId="27646"/>
    <cellStyle name="Millares 9 2 2 3 7" xfId="27647"/>
    <cellStyle name="Millares 9 2 2 3 7 2" xfId="27648"/>
    <cellStyle name="Millares 9 2 2 3 8" xfId="27649"/>
    <cellStyle name="Millares 9 2 2 3 8 2" xfId="27650"/>
    <cellStyle name="Millares 9 2 2 3 9" xfId="27651"/>
    <cellStyle name="Millares 9 2 2 3 9 2" xfId="27652"/>
    <cellStyle name="Millares 9 2 2 4" xfId="27653"/>
    <cellStyle name="Millares 9 2 2 4 10" xfId="27654"/>
    <cellStyle name="Millares 9 2 2 4 10 2" xfId="27655"/>
    <cellStyle name="Millares 9 2 2 4 11" xfId="27656"/>
    <cellStyle name="Millares 9 2 2 4 11 2" xfId="27657"/>
    <cellStyle name="Millares 9 2 2 4 12" xfId="27658"/>
    <cellStyle name="Millares 9 2 2 4 12 2" xfId="27659"/>
    <cellStyle name="Millares 9 2 2 4 13" xfId="27660"/>
    <cellStyle name="Millares 9 2 2 4 2" xfId="27661"/>
    <cellStyle name="Millares 9 2 2 4 2 10" xfId="27662"/>
    <cellStyle name="Millares 9 2 2 4 2 10 2" xfId="27663"/>
    <cellStyle name="Millares 9 2 2 4 2 11" xfId="27664"/>
    <cellStyle name="Millares 9 2 2 4 2 2" xfId="27665"/>
    <cellStyle name="Millares 9 2 2 4 2 2 2" xfId="27666"/>
    <cellStyle name="Millares 9 2 2 4 2 3" xfId="27667"/>
    <cellStyle name="Millares 9 2 2 4 2 3 2" xfId="27668"/>
    <cellStyle name="Millares 9 2 2 4 2 4" xfId="27669"/>
    <cellStyle name="Millares 9 2 2 4 2 4 2" xfId="27670"/>
    <cellStyle name="Millares 9 2 2 4 2 5" xfId="27671"/>
    <cellStyle name="Millares 9 2 2 4 2 5 2" xfId="27672"/>
    <cellStyle name="Millares 9 2 2 4 2 6" xfId="27673"/>
    <cellStyle name="Millares 9 2 2 4 2 6 2" xfId="27674"/>
    <cellStyle name="Millares 9 2 2 4 2 7" xfId="27675"/>
    <cellStyle name="Millares 9 2 2 4 2 7 2" xfId="27676"/>
    <cellStyle name="Millares 9 2 2 4 2 8" xfId="27677"/>
    <cellStyle name="Millares 9 2 2 4 2 8 2" xfId="27678"/>
    <cellStyle name="Millares 9 2 2 4 2 9" xfId="27679"/>
    <cellStyle name="Millares 9 2 2 4 2 9 2" xfId="27680"/>
    <cellStyle name="Millares 9 2 2 4 3" xfId="27681"/>
    <cellStyle name="Millares 9 2 2 4 3 10" xfId="27682"/>
    <cellStyle name="Millares 9 2 2 4 3 10 2" xfId="27683"/>
    <cellStyle name="Millares 9 2 2 4 3 11" xfId="27684"/>
    <cellStyle name="Millares 9 2 2 4 3 2" xfId="27685"/>
    <cellStyle name="Millares 9 2 2 4 3 2 2" xfId="27686"/>
    <cellStyle name="Millares 9 2 2 4 3 3" xfId="27687"/>
    <cellStyle name="Millares 9 2 2 4 3 3 2" xfId="27688"/>
    <cellStyle name="Millares 9 2 2 4 3 4" xfId="27689"/>
    <cellStyle name="Millares 9 2 2 4 3 4 2" xfId="27690"/>
    <cellStyle name="Millares 9 2 2 4 3 5" xfId="27691"/>
    <cellStyle name="Millares 9 2 2 4 3 5 2" xfId="27692"/>
    <cellStyle name="Millares 9 2 2 4 3 6" xfId="27693"/>
    <cellStyle name="Millares 9 2 2 4 3 6 2" xfId="27694"/>
    <cellStyle name="Millares 9 2 2 4 3 7" xfId="27695"/>
    <cellStyle name="Millares 9 2 2 4 3 7 2" xfId="27696"/>
    <cellStyle name="Millares 9 2 2 4 3 8" xfId="27697"/>
    <cellStyle name="Millares 9 2 2 4 3 8 2" xfId="27698"/>
    <cellStyle name="Millares 9 2 2 4 3 9" xfId="27699"/>
    <cellStyle name="Millares 9 2 2 4 3 9 2" xfId="27700"/>
    <cellStyle name="Millares 9 2 2 4 4" xfId="27701"/>
    <cellStyle name="Millares 9 2 2 4 4 2" xfId="27702"/>
    <cellStyle name="Millares 9 2 2 4 5" xfId="27703"/>
    <cellStyle name="Millares 9 2 2 4 5 2" xfId="27704"/>
    <cellStyle name="Millares 9 2 2 4 6" xfId="27705"/>
    <cellStyle name="Millares 9 2 2 4 6 2" xfId="27706"/>
    <cellStyle name="Millares 9 2 2 4 7" xfId="27707"/>
    <cellStyle name="Millares 9 2 2 4 7 2" xfId="27708"/>
    <cellStyle name="Millares 9 2 2 4 8" xfId="27709"/>
    <cellStyle name="Millares 9 2 2 4 8 2" xfId="27710"/>
    <cellStyle name="Millares 9 2 2 4 9" xfId="27711"/>
    <cellStyle name="Millares 9 2 2 4 9 2" xfId="27712"/>
    <cellStyle name="Millares 9 2 2 5" xfId="27713"/>
    <cellStyle name="Millares 9 2 2 5 10" xfId="27714"/>
    <cellStyle name="Millares 9 2 2 5 10 2" xfId="27715"/>
    <cellStyle name="Millares 9 2 2 5 11" xfId="27716"/>
    <cellStyle name="Millares 9 2 2 5 2" xfId="27717"/>
    <cellStyle name="Millares 9 2 2 5 2 2" xfId="27718"/>
    <cellStyle name="Millares 9 2 2 5 3" xfId="27719"/>
    <cellStyle name="Millares 9 2 2 5 3 2" xfId="27720"/>
    <cellStyle name="Millares 9 2 2 5 4" xfId="27721"/>
    <cellStyle name="Millares 9 2 2 5 4 2" xfId="27722"/>
    <cellStyle name="Millares 9 2 2 5 5" xfId="27723"/>
    <cellStyle name="Millares 9 2 2 5 5 2" xfId="27724"/>
    <cellStyle name="Millares 9 2 2 5 6" xfId="27725"/>
    <cellStyle name="Millares 9 2 2 5 6 2" xfId="27726"/>
    <cellStyle name="Millares 9 2 2 5 7" xfId="27727"/>
    <cellStyle name="Millares 9 2 2 5 7 2" xfId="27728"/>
    <cellStyle name="Millares 9 2 2 5 8" xfId="27729"/>
    <cellStyle name="Millares 9 2 2 5 8 2" xfId="27730"/>
    <cellStyle name="Millares 9 2 2 5 9" xfId="27731"/>
    <cellStyle name="Millares 9 2 2 5 9 2" xfId="27732"/>
    <cellStyle name="Millares 9 2 2 6" xfId="27733"/>
    <cellStyle name="Millares 9 2 2 6 10" xfId="27734"/>
    <cellStyle name="Millares 9 2 2 6 10 2" xfId="27735"/>
    <cellStyle name="Millares 9 2 2 6 11" xfId="27736"/>
    <cellStyle name="Millares 9 2 2 6 2" xfId="27737"/>
    <cellStyle name="Millares 9 2 2 6 2 2" xfId="27738"/>
    <cellStyle name="Millares 9 2 2 6 3" xfId="27739"/>
    <cellStyle name="Millares 9 2 2 6 3 2" xfId="27740"/>
    <cellStyle name="Millares 9 2 2 6 4" xfId="27741"/>
    <cellStyle name="Millares 9 2 2 6 4 2" xfId="27742"/>
    <cellStyle name="Millares 9 2 2 6 5" xfId="27743"/>
    <cellStyle name="Millares 9 2 2 6 5 2" xfId="27744"/>
    <cellStyle name="Millares 9 2 2 6 6" xfId="27745"/>
    <cellStyle name="Millares 9 2 2 6 6 2" xfId="27746"/>
    <cellStyle name="Millares 9 2 2 6 7" xfId="27747"/>
    <cellStyle name="Millares 9 2 2 6 7 2" xfId="27748"/>
    <cellStyle name="Millares 9 2 2 6 8" xfId="27749"/>
    <cellStyle name="Millares 9 2 2 6 8 2" xfId="27750"/>
    <cellStyle name="Millares 9 2 2 6 9" xfId="27751"/>
    <cellStyle name="Millares 9 2 2 6 9 2" xfId="27752"/>
    <cellStyle name="Millares 9 2 2 7" xfId="27753"/>
    <cellStyle name="Millares 9 2 2 7 2" xfId="27754"/>
    <cellStyle name="Millares 9 2 2 8" xfId="27755"/>
    <cellStyle name="Millares 9 2 2 8 2" xfId="27756"/>
    <cellStyle name="Millares 9 2 2 9" xfId="27757"/>
    <cellStyle name="Millares 9 2 2 9 2" xfId="27758"/>
    <cellStyle name="Millares 9 2 20" xfId="27759"/>
    <cellStyle name="Millares 9 2 20 2" xfId="27760"/>
    <cellStyle name="Millares 9 2 21" xfId="27761"/>
    <cellStyle name="Millares 9 2 21 2" xfId="27762"/>
    <cellStyle name="Millares 9 2 22" xfId="27763"/>
    <cellStyle name="Millares 9 2 22 2" xfId="27764"/>
    <cellStyle name="Millares 9 2 23" xfId="27765"/>
    <cellStyle name="Millares 9 2 23 2" xfId="27766"/>
    <cellStyle name="Millares 9 2 24" xfId="27767"/>
    <cellStyle name="Millares 9 2 24 2" xfId="27768"/>
    <cellStyle name="Millares 9 2 25" xfId="27769"/>
    <cellStyle name="Millares 9 2 25 2" xfId="27770"/>
    <cellStyle name="Millares 9 2 26" xfId="27771"/>
    <cellStyle name="Millares 9 2 3" xfId="27772"/>
    <cellStyle name="Millares 9 2 3 10" xfId="27773"/>
    <cellStyle name="Millares 9 2 3 10 2" xfId="27774"/>
    <cellStyle name="Millares 9 2 3 11" xfId="27775"/>
    <cellStyle name="Millares 9 2 3 11 2" xfId="27776"/>
    <cellStyle name="Millares 9 2 3 12" xfId="27777"/>
    <cellStyle name="Millares 9 2 3 12 2" xfId="27778"/>
    <cellStyle name="Millares 9 2 3 13" xfId="27779"/>
    <cellStyle name="Millares 9 2 3 13 2" xfId="27780"/>
    <cellStyle name="Millares 9 2 3 14" xfId="27781"/>
    <cellStyle name="Millares 9 2 3 14 2" xfId="27782"/>
    <cellStyle name="Millares 9 2 3 15" xfId="27783"/>
    <cellStyle name="Millares 9 2 3 15 2" xfId="27784"/>
    <cellStyle name="Millares 9 2 3 16" xfId="27785"/>
    <cellStyle name="Millares 9 2 3 16 2" xfId="27786"/>
    <cellStyle name="Millares 9 2 3 17" xfId="27787"/>
    <cellStyle name="Millares 9 2 3 17 2" xfId="27788"/>
    <cellStyle name="Millares 9 2 3 18" xfId="27789"/>
    <cellStyle name="Millares 9 2 3 18 2" xfId="27790"/>
    <cellStyle name="Millares 9 2 3 19" xfId="27791"/>
    <cellStyle name="Millares 9 2 3 19 2" xfId="27792"/>
    <cellStyle name="Millares 9 2 3 2" xfId="27793"/>
    <cellStyle name="Millares 9 2 3 2 10" xfId="27794"/>
    <cellStyle name="Millares 9 2 3 2 10 2" xfId="27795"/>
    <cellStyle name="Millares 9 2 3 2 11" xfId="27796"/>
    <cellStyle name="Millares 9 2 3 2 11 2" xfId="27797"/>
    <cellStyle name="Millares 9 2 3 2 12" xfId="27798"/>
    <cellStyle name="Millares 9 2 3 2 12 2" xfId="27799"/>
    <cellStyle name="Millares 9 2 3 2 13" xfId="27800"/>
    <cellStyle name="Millares 9 2 3 2 2" xfId="27801"/>
    <cellStyle name="Millares 9 2 3 2 2 10" xfId="27802"/>
    <cellStyle name="Millares 9 2 3 2 2 10 2" xfId="27803"/>
    <cellStyle name="Millares 9 2 3 2 2 11" xfId="27804"/>
    <cellStyle name="Millares 9 2 3 2 2 2" xfId="27805"/>
    <cellStyle name="Millares 9 2 3 2 2 2 2" xfId="27806"/>
    <cellStyle name="Millares 9 2 3 2 2 3" xfId="27807"/>
    <cellStyle name="Millares 9 2 3 2 2 3 2" xfId="27808"/>
    <cellStyle name="Millares 9 2 3 2 2 4" xfId="27809"/>
    <cellStyle name="Millares 9 2 3 2 2 4 2" xfId="27810"/>
    <cellStyle name="Millares 9 2 3 2 2 5" xfId="27811"/>
    <cellStyle name="Millares 9 2 3 2 2 5 2" xfId="27812"/>
    <cellStyle name="Millares 9 2 3 2 2 6" xfId="27813"/>
    <cellStyle name="Millares 9 2 3 2 2 6 2" xfId="27814"/>
    <cellStyle name="Millares 9 2 3 2 2 7" xfId="27815"/>
    <cellStyle name="Millares 9 2 3 2 2 7 2" xfId="27816"/>
    <cellStyle name="Millares 9 2 3 2 2 8" xfId="27817"/>
    <cellStyle name="Millares 9 2 3 2 2 8 2" xfId="27818"/>
    <cellStyle name="Millares 9 2 3 2 2 9" xfId="27819"/>
    <cellStyle name="Millares 9 2 3 2 2 9 2" xfId="27820"/>
    <cellStyle name="Millares 9 2 3 2 3" xfId="27821"/>
    <cellStyle name="Millares 9 2 3 2 3 10" xfId="27822"/>
    <cellStyle name="Millares 9 2 3 2 3 10 2" xfId="27823"/>
    <cellStyle name="Millares 9 2 3 2 3 11" xfId="27824"/>
    <cellStyle name="Millares 9 2 3 2 3 2" xfId="27825"/>
    <cellStyle name="Millares 9 2 3 2 3 2 2" xfId="27826"/>
    <cellStyle name="Millares 9 2 3 2 3 3" xfId="27827"/>
    <cellStyle name="Millares 9 2 3 2 3 3 2" xfId="27828"/>
    <cellStyle name="Millares 9 2 3 2 3 4" xfId="27829"/>
    <cellStyle name="Millares 9 2 3 2 3 4 2" xfId="27830"/>
    <cellStyle name="Millares 9 2 3 2 3 5" xfId="27831"/>
    <cellStyle name="Millares 9 2 3 2 3 5 2" xfId="27832"/>
    <cellStyle name="Millares 9 2 3 2 3 6" xfId="27833"/>
    <cellStyle name="Millares 9 2 3 2 3 6 2" xfId="27834"/>
    <cellStyle name="Millares 9 2 3 2 3 7" xfId="27835"/>
    <cellStyle name="Millares 9 2 3 2 3 7 2" xfId="27836"/>
    <cellStyle name="Millares 9 2 3 2 3 8" xfId="27837"/>
    <cellStyle name="Millares 9 2 3 2 3 8 2" xfId="27838"/>
    <cellStyle name="Millares 9 2 3 2 3 9" xfId="27839"/>
    <cellStyle name="Millares 9 2 3 2 3 9 2" xfId="27840"/>
    <cellStyle name="Millares 9 2 3 2 4" xfId="27841"/>
    <cellStyle name="Millares 9 2 3 2 4 2" xfId="27842"/>
    <cellStyle name="Millares 9 2 3 2 5" xfId="27843"/>
    <cellStyle name="Millares 9 2 3 2 5 2" xfId="27844"/>
    <cellStyle name="Millares 9 2 3 2 6" xfId="27845"/>
    <cellStyle name="Millares 9 2 3 2 6 2" xfId="27846"/>
    <cellStyle name="Millares 9 2 3 2 7" xfId="27847"/>
    <cellStyle name="Millares 9 2 3 2 7 2" xfId="27848"/>
    <cellStyle name="Millares 9 2 3 2 8" xfId="27849"/>
    <cellStyle name="Millares 9 2 3 2 8 2" xfId="27850"/>
    <cellStyle name="Millares 9 2 3 2 9" xfId="27851"/>
    <cellStyle name="Millares 9 2 3 2 9 2" xfId="27852"/>
    <cellStyle name="Millares 9 2 3 20" xfId="27853"/>
    <cellStyle name="Millares 9 2 3 20 2" xfId="27854"/>
    <cellStyle name="Millares 9 2 3 21" xfId="27855"/>
    <cellStyle name="Millares 9 2 3 21 2" xfId="27856"/>
    <cellStyle name="Millares 9 2 3 22" xfId="27857"/>
    <cellStyle name="Millares 9 2 3 22 2" xfId="27858"/>
    <cellStyle name="Millares 9 2 3 23" xfId="27859"/>
    <cellStyle name="Millares 9 2 3 3" xfId="27860"/>
    <cellStyle name="Millares 9 2 3 3 10" xfId="27861"/>
    <cellStyle name="Millares 9 2 3 3 10 2" xfId="27862"/>
    <cellStyle name="Millares 9 2 3 3 11" xfId="27863"/>
    <cellStyle name="Millares 9 2 3 3 2" xfId="27864"/>
    <cellStyle name="Millares 9 2 3 3 2 2" xfId="27865"/>
    <cellStyle name="Millares 9 2 3 3 3" xfId="27866"/>
    <cellStyle name="Millares 9 2 3 3 3 2" xfId="27867"/>
    <cellStyle name="Millares 9 2 3 3 4" xfId="27868"/>
    <cellStyle name="Millares 9 2 3 3 4 2" xfId="27869"/>
    <cellStyle name="Millares 9 2 3 3 5" xfId="27870"/>
    <cellStyle name="Millares 9 2 3 3 5 2" xfId="27871"/>
    <cellStyle name="Millares 9 2 3 3 6" xfId="27872"/>
    <cellStyle name="Millares 9 2 3 3 6 2" xfId="27873"/>
    <cellStyle name="Millares 9 2 3 3 7" xfId="27874"/>
    <cellStyle name="Millares 9 2 3 3 7 2" xfId="27875"/>
    <cellStyle name="Millares 9 2 3 3 8" xfId="27876"/>
    <cellStyle name="Millares 9 2 3 3 8 2" xfId="27877"/>
    <cellStyle name="Millares 9 2 3 3 9" xfId="27878"/>
    <cellStyle name="Millares 9 2 3 3 9 2" xfId="27879"/>
    <cellStyle name="Millares 9 2 3 4" xfId="27880"/>
    <cellStyle name="Millares 9 2 3 4 10" xfId="27881"/>
    <cellStyle name="Millares 9 2 3 4 10 2" xfId="27882"/>
    <cellStyle name="Millares 9 2 3 4 11" xfId="27883"/>
    <cellStyle name="Millares 9 2 3 4 2" xfId="27884"/>
    <cellStyle name="Millares 9 2 3 4 2 2" xfId="27885"/>
    <cellStyle name="Millares 9 2 3 4 3" xfId="27886"/>
    <cellStyle name="Millares 9 2 3 4 3 2" xfId="27887"/>
    <cellStyle name="Millares 9 2 3 4 4" xfId="27888"/>
    <cellStyle name="Millares 9 2 3 4 4 2" xfId="27889"/>
    <cellStyle name="Millares 9 2 3 4 5" xfId="27890"/>
    <cellStyle name="Millares 9 2 3 4 5 2" xfId="27891"/>
    <cellStyle name="Millares 9 2 3 4 6" xfId="27892"/>
    <cellStyle name="Millares 9 2 3 4 6 2" xfId="27893"/>
    <cellStyle name="Millares 9 2 3 4 7" xfId="27894"/>
    <cellStyle name="Millares 9 2 3 4 7 2" xfId="27895"/>
    <cellStyle name="Millares 9 2 3 4 8" xfId="27896"/>
    <cellStyle name="Millares 9 2 3 4 8 2" xfId="27897"/>
    <cellStyle name="Millares 9 2 3 4 9" xfId="27898"/>
    <cellStyle name="Millares 9 2 3 4 9 2" xfId="27899"/>
    <cellStyle name="Millares 9 2 3 5" xfId="27900"/>
    <cellStyle name="Millares 9 2 3 5 2" xfId="27901"/>
    <cellStyle name="Millares 9 2 3 6" xfId="27902"/>
    <cellStyle name="Millares 9 2 3 6 2" xfId="27903"/>
    <cellStyle name="Millares 9 2 3 7" xfId="27904"/>
    <cellStyle name="Millares 9 2 3 7 2" xfId="27905"/>
    <cellStyle name="Millares 9 2 3 8" xfId="27906"/>
    <cellStyle name="Millares 9 2 3 8 2" xfId="27907"/>
    <cellStyle name="Millares 9 2 3 9" xfId="27908"/>
    <cellStyle name="Millares 9 2 3 9 2" xfId="27909"/>
    <cellStyle name="Millares 9 2 4" xfId="27910"/>
    <cellStyle name="Millares 9 2 4 10" xfId="27911"/>
    <cellStyle name="Millares 9 2 4 10 2" xfId="27912"/>
    <cellStyle name="Millares 9 2 4 11" xfId="27913"/>
    <cellStyle name="Millares 9 2 4 11 2" xfId="27914"/>
    <cellStyle name="Millares 9 2 4 12" xfId="27915"/>
    <cellStyle name="Millares 9 2 4 12 2" xfId="27916"/>
    <cellStyle name="Millares 9 2 4 13" xfId="27917"/>
    <cellStyle name="Millares 9 2 4 13 2" xfId="27918"/>
    <cellStyle name="Millares 9 2 4 14" xfId="27919"/>
    <cellStyle name="Millares 9 2 4 14 2" xfId="27920"/>
    <cellStyle name="Millares 9 2 4 15" xfId="27921"/>
    <cellStyle name="Millares 9 2 4 15 2" xfId="27922"/>
    <cellStyle name="Millares 9 2 4 16" xfId="27923"/>
    <cellStyle name="Millares 9 2 4 16 2" xfId="27924"/>
    <cellStyle name="Millares 9 2 4 17" xfId="27925"/>
    <cellStyle name="Millares 9 2 4 17 2" xfId="27926"/>
    <cellStyle name="Millares 9 2 4 18" xfId="27927"/>
    <cellStyle name="Millares 9 2 4 18 2" xfId="27928"/>
    <cellStyle name="Millares 9 2 4 19" xfId="27929"/>
    <cellStyle name="Millares 9 2 4 19 2" xfId="27930"/>
    <cellStyle name="Millares 9 2 4 2" xfId="27931"/>
    <cellStyle name="Millares 9 2 4 2 10" xfId="27932"/>
    <cellStyle name="Millares 9 2 4 2 10 2" xfId="27933"/>
    <cellStyle name="Millares 9 2 4 2 11" xfId="27934"/>
    <cellStyle name="Millares 9 2 4 2 11 2" xfId="27935"/>
    <cellStyle name="Millares 9 2 4 2 12" xfId="27936"/>
    <cellStyle name="Millares 9 2 4 2 12 2" xfId="27937"/>
    <cellStyle name="Millares 9 2 4 2 13" xfId="27938"/>
    <cellStyle name="Millares 9 2 4 2 2" xfId="27939"/>
    <cellStyle name="Millares 9 2 4 2 2 10" xfId="27940"/>
    <cellStyle name="Millares 9 2 4 2 2 10 2" xfId="27941"/>
    <cellStyle name="Millares 9 2 4 2 2 11" xfId="27942"/>
    <cellStyle name="Millares 9 2 4 2 2 2" xfId="27943"/>
    <cellStyle name="Millares 9 2 4 2 2 2 2" xfId="27944"/>
    <cellStyle name="Millares 9 2 4 2 2 3" xfId="27945"/>
    <cellStyle name="Millares 9 2 4 2 2 3 2" xfId="27946"/>
    <cellStyle name="Millares 9 2 4 2 2 4" xfId="27947"/>
    <cellStyle name="Millares 9 2 4 2 2 4 2" xfId="27948"/>
    <cellStyle name="Millares 9 2 4 2 2 5" xfId="27949"/>
    <cellStyle name="Millares 9 2 4 2 2 5 2" xfId="27950"/>
    <cellStyle name="Millares 9 2 4 2 2 6" xfId="27951"/>
    <cellStyle name="Millares 9 2 4 2 2 6 2" xfId="27952"/>
    <cellStyle name="Millares 9 2 4 2 2 7" xfId="27953"/>
    <cellStyle name="Millares 9 2 4 2 2 7 2" xfId="27954"/>
    <cellStyle name="Millares 9 2 4 2 2 8" xfId="27955"/>
    <cellStyle name="Millares 9 2 4 2 2 8 2" xfId="27956"/>
    <cellStyle name="Millares 9 2 4 2 2 9" xfId="27957"/>
    <cellStyle name="Millares 9 2 4 2 2 9 2" xfId="27958"/>
    <cellStyle name="Millares 9 2 4 2 3" xfId="27959"/>
    <cellStyle name="Millares 9 2 4 2 3 10" xfId="27960"/>
    <cellStyle name="Millares 9 2 4 2 3 10 2" xfId="27961"/>
    <cellStyle name="Millares 9 2 4 2 3 11" xfId="27962"/>
    <cellStyle name="Millares 9 2 4 2 3 2" xfId="27963"/>
    <cellStyle name="Millares 9 2 4 2 3 2 2" xfId="27964"/>
    <cellStyle name="Millares 9 2 4 2 3 3" xfId="27965"/>
    <cellStyle name="Millares 9 2 4 2 3 3 2" xfId="27966"/>
    <cellStyle name="Millares 9 2 4 2 3 4" xfId="27967"/>
    <cellStyle name="Millares 9 2 4 2 3 4 2" xfId="27968"/>
    <cellStyle name="Millares 9 2 4 2 3 5" xfId="27969"/>
    <cellStyle name="Millares 9 2 4 2 3 5 2" xfId="27970"/>
    <cellStyle name="Millares 9 2 4 2 3 6" xfId="27971"/>
    <cellStyle name="Millares 9 2 4 2 3 6 2" xfId="27972"/>
    <cellStyle name="Millares 9 2 4 2 3 7" xfId="27973"/>
    <cellStyle name="Millares 9 2 4 2 3 7 2" xfId="27974"/>
    <cellStyle name="Millares 9 2 4 2 3 8" xfId="27975"/>
    <cellStyle name="Millares 9 2 4 2 3 8 2" xfId="27976"/>
    <cellStyle name="Millares 9 2 4 2 3 9" xfId="27977"/>
    <cellStyle name="Millares 9 2 4 2 3 9 2" xfId="27978"/>
    <cellStyle name="Millares 9 2 4 2 4" xfId="27979"/>
    <cellStyle name="Millares 9 2 4 2 4 2" xfId="27980"/>
    <cellStyle name="Millares 9 2 4 2 5" xfId="27981"/>
    <cellStyle name="Millares 9 2 4 2 5 2" xfId="27982"/>
    <cellStyle name="Millares 9 2 4 2 6" xfId="27983"/>
    <cellStyle name="Millares 9 2 4 2 6 2" xfId="27984"/>
    <cellStyle name="Millares 9 2 4 2 7" xfId="27985"/>
    <cellStyle name="Millares 9 2 4 2 7 2" xfId="27986"/>
    <cellStyle name="Millares 9 2 4 2 8" xfId="27987"/>
    <cellStyle name="Millares 9 2 4 2 8 2" xfId="27988"/>
    <cellStyle name="Millares 9 2 4 2 9" xfId="27989"/>
    <cellStyle name="Millares 9 2 4 2 9 2" xfId="27990"/>
    <cellStyle name="Millares 9 2 4 20" xfId="27991"/>
    <cellStyle name="Millares 9 2 4 20 2" xfId="27992"/>
    <cellStyle name="Millares 9 2 4 21" xfId="27993"/>
    <cellStyle name="Millares 9 2 4 21 2" xfId="27994"/>
    <cellStyle name="Millares 9 2 4 22" xfId="27995"/>
    <cellStyle name="Millares 9 2 4 22 2" xfId="27996"/>
    <cellStyle name="Millares 9 2 4 23" xfId="27997"/>
    <cellStyle name="Millares 9 2 4 3" xfId="27998"/>
    <cellStyle name="Millares 9 2 4 3 10" xfId="27999"/>
    <cellStyle name="Millares 9 2 4 3 10 2" xfId="28000"/>
    <cellStyle name="Millares 9 2 4 3 11" xfId="28001"/>
    <cellStyle name="Millares 9 2 4 3 2" xfId="28002"/>
    <cellStyle name="Millares 9 2 4 3 2 2" xfId="28003"/>
    <cellStyle name="Millares 9 2 4 3 3" xfId="28004"/>
    <cellStyle name="Millares 9 2 4 3 3 2" xfId="28005"/>
    <cellStyle name="Millares 9 2 4 3 4" xfId="28006"/>
    <cellStyle name="Millares 9 2 4 3 4 2" xfId="28007"/>
    <cellStyle name="Millares 9 2 4 3 5" xfId="28008"/>
    <cellStyle name="Millares 9 2 4 3 5 2" xfId="28009"/>
    <cellStyle name="Millares 9 2 4 3 6" xfId="28010"/>
    <cellStyle name="Millares 9 2 4 3 6 2" xfId="28011"/>
    <cellStyle name="Millares 9 2 4 3 7" xfId="28012"/>
    <cellStyle name="Millares 9 2 4 3 7 2" xfId="28013"/>
    <cellStyle name="Millares 9 2 4 3 8" xfId="28014"/>
    <cellStyle name="Millares 9 2 4 3 8 2" xfId="28015"/>
    <cellStyle name="Millares 9 2 4 3 9" xfId="28016"/>
    <cellStyle name="Millares 9 2 4 3 9 2" xfId="28017"/>
    <cellStyle name="Millares 9 2 4 4" xfId="28018"/>
    <cellStyle name="Millares 9 2 4 4 10" xfId="28019"/>
    <cellStyle name="Millares 9 2 4 4 10 2" xfId="28020"/>
    <cellStyle name="Millares 9 2 4 4 11" xfId="28021"/>
    <cellStyle name="Millares 9 2 4 4 2" xfId="28022"/>
    <cellStyle name="Millares 9 2 4 4 2 2" xfId="28023"/>
    <cellStyle name="Millares 9 2 4 4 3" xfId="28024"/>
    <cellStyle name="Millares 9 2 4 4 3 2" xfId="28025"/>
    <cellStyle name="Millares 9 2 4 4 4" xfId="28026"/>
    <cellStyle name="Millares 9 2 4 4 4 2" xfId="28027"/>
    <cellStyle name="Millares 9 2 4 4 5" xfId="28028"/>
    <cellStyle name="Millares 9 2 4 4 5 2" xfId="28029"/>
    <cellStyle name="Millares 9 2 4 4 6" xfId="28030"/>
    <cellStyle name="Millares 9 2 4 4 6 2" xfId="28031"/>
    <cellStyle name="Millares 9 2 4 4 7" xfId="28032"/>
    <cellStyle name="Millares 9 2 4 4 7 2" xfId="28033"/>
    <cellStyle name="Millares 9 2 4 4 8" xfId="28034"/>
    <cellStyle name="Millares 9 2 4 4 8 2" xfId="28035"/>
    <cellStyle name="Millares 9 2 4 4 9" xfId="28036"/>
    <cellStyle name="Millares 9 2 4 4 9 2" xfId="28037"/>
    <cellStyle name="Millares 9 2 4 5" xfId="28038"/>
    <cellStyle name="Millares 9 2 4 5 2" xfId="28039"/>
    <cellStyle name="Millares 9 2 4 6" xfId="28040"/>
    <cellStyle name="Millares 9 2 4 6 2" xfId="28041"/>
    <cellStyle name="Millares 9 2 4 7" xfId="28042"/>
    <cellStyle name="Millares 9 2 4 7 2" xfId="28043"/>
    <cellStyle name="Millares 9 2 4 8" xfId="28044"/>
    <cellStyle name="Millares 9 2 4 8 2" xfId="28045"/>
    <cellStyle name="Millares 9 2 4 9" xfId="28046"/>
    <cellStyle name="Millares 9 2 4 9 2" xfId="28047"/>
    <cellStyle name="Millares 9 2 5" xfId="28048"/>
    <cellStyle name="Millares 9 2 5 10" xfId="28049"/>
    <cellStyle name="Millares 9 2 5 10 2" xfId="28050"/>
    <cellStyle name="Millares 9 2 5 11" xfId="28051"/>
    <cellStyle name="Millares 9 2 5 11 2" xfId="28052"/>
    <cellStyle name="Millares 9 2 5 12" xfId="28053"/>
    <cellStyle name="Millares 9 2 5 12 2" xfId="28054"/>
    <cellStyle name="Millares 9 2 5 13" xfId="28055"/>
    <cellStyle name="Millares 9 2 5 2" xfId="28056"/>
    <cellStyle name="Millares 9 2 5 2 10" xfId="28057"/>
    <cellStyle name="Millares 9 2 5 2 10 2" xfId="28058"/>
    <cellStyle name="Millares 9 2 5 2 11" xfId="28059"/>
    <cellStyle name="Millares 9 2 5 2 2" xfId="28060"/>
    <cellStyle name="Millares 9 2 5 2 2 2" xfId="28061"/>
    <cellStyle name="Millares 9 2 5 2 3" xfId="28062"/>
    <cellStyle name="Millares 9 2 5 2 3 2" xfId="28063"/>
    <cellStyle name="Millares 9 2 5 2 4" xfId="28064"/>
    <cellStyle name="Millares 9 2 5 2 4 2" xfId="28065"/>
    <cellStyle name="Millares 9 2 5 2 5" xfId="28066"/>
    <cellStyle name="Millares 9 2 5 2 5 2" xfId="28067"/>
    <cellStyle name="Millares 9 2 5 2 6" xfId="28068"/>
    <cellStyle name="Millares 9 2 5 2 6 2" xfId="28069"/>
    <cellStyle name="Millares 9 2 5 2 7" xfId="28070"/>
    <cellStyle name="Millares 9 2 5 2 7 2" xfId="28071"/>
    <cellStyle name="Millares 9 2 5 2 8" xfId="28072"/>
    <cellStyle name="Millares 9 2 5 2 8 2" xfId="28073"/>
    <cellStyle name="Millares 9 2 5 2 9" xfId="28074"/>
    <cellStyle name="Millares 9 2 5 2 9 2" xfId="28075"/>
    <cellStyle name="Millares 9 2 5 3" xfId="28076"/>
    <cellStyle name="Millares 9 2 5 3 10" xfId="28077"/>
    <cellStyle name="Millares 9 2 5 3 10 2" xfId="28078"/>
    <cellStyle name="Millares 9 2 5 3 11" xfId="28079"/>
    <cellStyle name="Millares 9 2 5 3 2" xfId="28080"/>
    <cellStyle name="Millares 9 2 5 3 2 2" xfId="28081"/>
    <cellStyle name="Millares 9 2 5 3 3" xfId="28082"/>
    <cellStyle name="Millares 9 2 5 3 3 2" xfId="28083"/>
    <cellStyle name="Millares 9 2 5 3 4" xfId="28084"/>
    <cellStyle name="Millares 9 2 5 3 4 2" xfId="28085"/>
    <cellStyle name="Millares 9 2 5 3 5" xfId="28086"/>
    <cellStyle name="Millares 9 2 5 3 5 2" xfId="28087"/>
    <cellStyle name="Millares 9 2 5 3 6" xfId="28088"/>
    <cellStyle name="Millares 9 2 5 3 6 2" xfId="28089"/>
    <cellStyle name="Millares 9 2 5 3 7" xfId="28090"/>
    <cellStyle name="Millares 9 2 5 3 7 2" xfId="28091"/>
    <cellStyle name="Millares 9 2 5 3 8" xfId="28092"/>
    <cellStyle name="Millares 9 2 5 3 8 2" xfId="28093"/>
    <cellStyle name="Millares 9 2 5 3 9" xfId="28094"/>
    <cellStyle name="Millares 9 2 5 3 9 2" xfId="28095"/>
    <cellStyle name="Millares 9 2 5 4" xfId="28096"/>
    <cellStyle name="Millares 9 2 5 4 2" xfId="28097"/>
    <cellStyle name="Millares 9 2 5 5" xfId="28098"/>
    <cellStyle name="Millares 9 2 5 5 2" xfId="28099"/>
    <cellStyle name="Millares 9 2 5 6" xfId="28100"/>
    <cellStyle name="Millares 9 2 5 6 2" xfId="28101"/>
    <cellStyle name="Millares 9 2 5 7" xfId="28102"/>
    <cellStyle name="Millares 9 2 5 7 2" xfId="28103"/>
    <cellStyle name="Millares 9 2 5 8" xfId="28104"/>
    <cellStyle name="Millares 9 2 5 8 2" xfId="28105"/>
    <cellStyle name="Millares 9 2 5 9" xfId="28106"/>
    <cellStyle name="Millares 9 2 5 9 2" xfId="28107"/>
    <cellStyle name="Millares 9 2 6" xfId="28108"/>
    <cellStyle name="Millares 9 2 6 10" xfId="28109"/>
    <cellStyle name="Millares 9 2 6 10 2" xfId="28110"/>
    <cellStyle name="Millares 9 2 6 11" xfId="28111"/>
    <cellStyle name="Millares 9 2 6 2" xfId="28112"/>
    <cellStyle name="Millares 9 2 6 2 2" xfId="28113"/>
    <cellStyle name="Millares 9 2 6 3" xfId="28114"/>
    <cellStyle name="Millares 9 2 6 3 2" xfId="28115"/>
    <cellStyle name="Millares 9 2 6 4" xfId="28116"/>
    <cellStyle name="Millares 9 2 6 4 2" xfId="28117"/>
    <cellStyle name="Millares 9 2 6 5" xfId="28118"/>
    <cellStyle name="Millares 9 2 6 5 2" xfId="28119"/>
    <cellStyle name="Millares 9 2 6 6" xfId="28120"/>
    <cellStyle name="Millares 9 2 6 6 2" xfId="28121"/>
    <cellStyle name="Millares 9 2 6 7" xfId="28122"/>
    <cellStyle name="Millares 9 2 6 7 2" xfId="28123"/>
    <cellStyle name="Millares 9 2 6 8" xfId="28124"/>
    <cellStyle name="Millares 9 2 6 8 2" xfId="28125"/>
    <cellStyle name="Millares 9 2 6 9" xfId="28126"/>
    <cellStyle name="Millares 9 2 6 9 2" xfId="28127"/>
    <cellStyle name="Millares 9 2 7" xfId="28128"/>
    <cellStyle name="Millares 9 2 7 10" xfId="28129"/>
    <cellStyle name="Millares 9 2 7 10 2" xfId="28130"/>
    <cellStyle name="Millares 9 2 7 11" xfId="28131"/>
    <cellStyle name="Millares 9 2 7 2" xfId="28132"/>
    <cellStyle name="Millares 9 2 7 2 2" xfId="28133"/>
    <cellStyle name="Millares 9 2 7 3" xfId="28134"/>
    <cellStyle name="Millares 9 2 7 3 2" xfId="28135"/>
    <cellStyle name="Millares 9 2 7 4" xfId="28136"/>
    <cellStyle name="Millares 9 2 7 4 2" xfId="28137"/>
    <cellStyle name="Millares 9 2 7 5" xfId="28138"/>
    <cellStyle name="Millares 9 2 7 5 2" xfId="28139"/>
    <cellStyle name="Millares 9 2 7 6" xfId="28140"/>
    <cellStyle name="Millares 9 2 7 6 2" xfId="28141"/>
    <cellStyle name="Millares 9 2 7 7" xfId="28142"/>
    <cellStyle name="Millares 9 2 7 7 2" xfId="28143"/>
    <cellStyle name="Millares 9 2 7 8" xfId="28144"/>
    <cellStyle name="Millares 9 2 7 8 2" xfId="28145"/>
    <cellStyle name="Millares 9 2 7 9" xfId="28146"/>
    <cellStyle name="Millares 9 2 7 9 2" xfId="28147"/>
    <cellStyle name="Millares 9 2 8" xfId="28148"/>
    <cellStyle name="Millares 9 2 8 2" xfId="28149"/>
    <cellStyle name="Millares 9 2 9" xfId="28150"/>
    <cellStyle name="Millares 9 2 9 2" xfId="28151"/>
    <cellStyle name="Millares 9 20" xfId="28152"/>
    <cellStyle name="Millares 9 20 2" xfId="28153"/>
    <cellStyle name="Millares 9 21" xfId="28154"/>
    <cellStyle name="Millares 9 21 2" xfId="28155"/>
    <cellStyle name="Millares 9 22" xfId="28156"/>
    <cellStyle name="Millares 9 22 2" xfId="28157"/>
    <cellStyle name="Millares 9 23" xfId="28158"/>
    <cellStyle name="Millares 9 23 2" xfId="28159"/>
    <cellStyle name="Millares 9 24" xfId="28160"/>
    <cellStyle name="Millares 9 24 2" xfId="28161"/>
    <cellStyle name="Millares 9 25" xfId="28162"/>
    <cellStyle name="Millares 9 25 2" xfId="28163"/>
    <cellStyle name="Millares 9 26" xfId="28164"/>
    <cellStyle name="Millares 9 26 2" xfId="28165"/>
    <cellStyle name="Millares 9 27" xfId="28166"/>
    <cellStyle name="Millares 9 3" xfId="28167"/>
    <cellStyle name="Millares 9 3 10" xfId="28168"/>
    <cellStyle name="Millares 9 3 10 2" xfId="28169"/>
    <cellStyle name="Millares 9 3 11" xfId="28170"/>
    <cellStyle name="Millares 9 3 11 2" xfId="28171"/>
    <cellStyle name="Millares 9 3 12" xfId="28172"/>
    <cellStyle name="Millares 9 3 12 2" xfId="28173"/>
    <cellStyle name="Millares 9 3 13" xfId="28174"/>
    <cellStyle name="Millares 9 3 13 2" xfId="28175"/>
    <cellStyle name="Millares 9 3 14" xfId="28176"/>
    <cellStyle name="Millares 9 3 14 2" xfId="28177"/>
    <cellStyle name="Millares 9 3 15" xfId="28178"/>
    <cellStyle name="Millares 9 3 15 2" xfId="28179"/>
    <cellStyle name="Millares 9 3 16" xfId="28180"/>
    <cellStyle name="Millares 9 3 16 2" xfId="28181"/>
    <cellStyle name="Millares 9 3 17" xfId="28182"/>
    <cellStyle name="Millares 9 3 17 2" xfId="28183"/>
    <cellStyle name="Millares 9 3 18" xfId="28184"/>
    <cellStyle name="Millares 9 3 18 2" xfId="28185"/>
    <cellStyle name="Millares 9 3 19" xfId="28186"/>
    <cellStyle name="Millares 9 3 19 2" xfId="28187"/>
    <cellStyle name="Millares 9 3 2" xfId="28188"/>
    <cellStyle name="Millares 9 3 2 10" xfId="28189"/>
    <cellStyle name="Millares 9 3 2 10 2" xfId="28190"/>
    <cellStyle name="Millares 9 3 2 11" xfId="28191"/>
    <cellStyle name="Millares 9 3 2 11 2" xfId="28192"/>
    <cellStyle name="Millares 9 3 2 12" xfId="28193"/>
    <cellStyle name="Millares 9 3 2 12 2" xfId="28194"/>
    <cellStyle name="Millares 9 3 2 13" xfId="28195"/>
    <cellStyle name="Millares 9 3 2 13 2" xfId="28196"/>
    <cellStyle name="Millares 9 3 2 14" xfId="28197"/>
    <cellStyle name="Millares 9 3 2 14 2" xfId="28198"/>
    <cellStyle name="Millares 9 3 2 15" xfId="28199"/>
    <cellStyle name="Millares 9 3 2 15 2" xfId="28200"/>
    <cellStyle name="Millares 9 3 2 16" xfId="28201"/>
    <cellStyle name="Millares 9 3 2 16 2" xfId="28202"/>
    <cellStyle name="Millares 9 3 2 17" xfId="28203"/>
    <cellStyle name="Millares 9 3 2 17 2" xfId="28204"/>
    <cellStyle name="Millares 9 3 2 18" xfId="28205"/>
    <cellStyle name="Millares 9 3 2 18 2" xfId="28206"/>
    <cellStyle name="Millares 9 3 2 19" xfId="28207"/>
    <cellStyle name="Millares 9 3 2 19 2" xfId="28208"/>
    <cellStyle name="Millares 9 3 2 2" xfId="28209"/>
    <cellStyle name="Millares 9 3 2 2 10" xfId="28210"/>
    <cellStyle name="Millares 9 3 2 2 10 2" xfId="28211"/>
    <cellStyle name="Millares 9 3 2 2 11" xfId="28212"/>
    <cellStyle name="Millares 9 3 2 2 11 2" xfId="28213"/>
    <cellStyle name="Millares 9 3 2 2 12" xfId="28214"/>
    <cellStyle name="Millares 9 3 2 2 12 2" xfId="28215"/>
    <cellStyle name="Millares 9 3 2 2 13" xfId="28216"/>
    <cellStyle name="Millares 9 3 2 2 2" xfId="28217"/>
    <cellStyle name="Millares 9 3 2 2 2 10" xfId="28218"/>
    <cellStyle name="Millares 9 3 2 2 2 10 2" xfId="28219"/>
    <cellStyle name="Millares 9 3 2 2 2 11" xfId="28220"/>
    <cellStyle name="Millares 9 3 2 2 2 2" xfId="28221"/>
    <cellStyle name="Millares 9 3 2 2 2 2 2" xfId="28222"/>
    <cellStyle name="Millares 9 3 2 2 2 3" xfId="28223"/>
    <cellStyle name="Millares 9 3 2 2 2 3 2" xfId="28224"/>
    <cellStyle name="Millares 9 3 2 2 2 4" xfId="28225"/>
    <cellStyle name="Millares 9 3 2 2 2 4 2" xfId="28226"/>
    <cellStyle name="Millares 9 3 2 2 2 5" xfId="28227"/>
    <cellStyle name="Millares 9 3 2 2 2 5 2" xfId="28228"/>
    <cellStyle name="Millares 9 3 2 2 2 6" xfId="28229"/>
    <cellStyle name="Millares 9 3 2 2 2 6 2" xfId="28230"/>
    <cellStyle name="Millares 9 3 2 2 2 7" xfId="28231"/>
    <cellStyle name="Millares 9 3 2 2 2 7 2" xfId="28232"/>
    <cellStyle name="Millares 9 3 2 2 2 8" xfId="28233"/>
    <cellStyle name="Millares 9 3 2 2 2 8 2" xfId="28234"/>
    <cellStyle name="Millares 9 3 2 2 2 9" xfId="28235"/>
    <cellStyle name="Millares 9 3 2 2 2 9 2" xfId="28236"/>
    <cellStyle name="Millares 9 3 2 2 3" xfId="28237"/>
    <cellStyle name="Millares 9 3 2 2 3 10" xfId="28238"/>
    <cellStyle name="Millares 9 3 2 2 3 10 2" xfId="28239"/>
    <cellStyle name="Millares 9 3 2 2 3 11" xfId="28240"/>
    <cellStyle name="Millares 9 3 2 2 3 2" xfId="28241"/>
    <cellStyle name="Millares 9 3 2 2 3 2 2" xfId="28242"/>
    <cellStyle name="Millares 9 3 2 2 3 3" xfId="28243"/>
    <cellStyle name="Millares 9 3 2 2 3 3 2" xfId="28244"/>
    <cellStyle name="Millares 9 3 2 2 3 4" xfId="28245"/>
    <cellStyle name="Millares 9 3 2 2 3 4 2" xfId="28246"/>
    <cellStyle name="Millares 9 3 2 2 3 5" xfId="28247"/>
    <cellStyle name="Millares 9 3 2 2 3 5 2" xfId="28248"/>
    <cellStyle name="Millares 9 3 2 2 3 6" xfId="28249"/>
    <cellStyle name="Millares 9 3 2 2 3 6 2" xfId="28250"/>
    <cellStyle name="Millares 9 3 2 2 3 7" xfId="28251"/>
    <cellStyle name="Millares 9 3 2 2 3 7 2" xfId="28252"/>
    <cellStyle name="Millares 9 3 2 2 3 8" xfId="28253"/>
    <cellStyle name="Millares 9 3 2 2 3 8 2" xfId="28254"/>
    <cellStyle name="Millares 9 3 2 2 3 9" xfId="28255"/>
    <cellStyle name="Millares 9 3 2 2 3 9 2" xfId="28256"/>
    <cellStyle name="Millares 9 3 2 2 4" xfId="28257"/>
    <cellStyle name="Millares 9 3 2 2 4 2" xfId="28258"/>
    <cellStyle name="Millares 9 3 2 2 5" xfId="28259"/>
    <cellStyle name="Millares 9 3 2 2 5 2" xfId="28260"/>
    <cellStyle name="Millares 9 3 2 2 6" xfId="28261"/>
    <cellStyle name="Millares 9 3 2 2 6 2" xfId="28262"/>
    <cellStyle name="Millares 9 3 2 2 7" xfId="28263"/>
    <cellStyle name="Millares 9 3 2 2 7 2" xfId="28264"/>
    <cellStyle name="Millares 9 3 2 2 8" xfId="28265"/>
    <cellStyle name="Millares 9 3 2 2 8 2" xfId="28266"/>
    <cellStyle name="Millares 9 3 2 2 9" xfId="28267"/>
    <cellStyle name="Millares 9 3 2 2 9 2" xfId="28268"/>
    <cellStyle name="Millares 9 3 2 20" xfId="28269"/>
    <cellStyle name="Millares 9 3 2 20 2" xfId="28270"/>
    <cellStyle name="Millares 9 3 2 21" xfId="28271"/>
    <cellStyle name="Millares 9 3 2 21 2" xfId="28272"/>
    <cellStyle name="Millares 9 3 2 22" xfId="28273"/>
    <cellStyle name="Millares 9 3 2 22 2" xfId="28274"/>
    <cellStyle name="Millares 9 3 2 23" xfId="28275"/>
    <cellStyle name="Millares 9 3 2 3" xfId="28276"/>
    <cellStyle name="Millares 9 3 2 3 10" xfId="28277"/>
    <cellStyle name="Millares 9 3 2 3 10 2" xfId="28278"/>
    <cellStyle name="Millares 9 3 2 3 11" xfId="28279"/>
    <cellStyle name="Millares 9 3 2 3 2" xfId="28280"/>
    <cellStyle name="Millares 9 3 2 3 2 2" xfId="28281"/>
    <cellStyle name="Millares 9 3 2 3 3" xfId="28282"/>
    <cellStyle name="Millares 9 3 2 3 3 2" xfId="28283"/>
    <cellStyle name="Millares 9 3 2 3 4" xfId="28284"/>
    <cellStyle name="Millares 9 3 2 3 4 2" xfId="28285"/>
    <cellStyle name="Millares 9 3 2 3 5" xfId="28286"/>
    <cellStyle name="Millares 9 3 2 3 5 2" xfId="28287"/>
    <cellStyle name="Millares 9 3 2 3 6" xfId="28288"/>
    <cellStyle name="Millares 9 3 2 3 6 2" xfId="28289"/>
    <cellStyle name="Millares 9 3 2 3 7" xfId="28290"/>
    <cellStyle name="Millares 9 3 2 3 7 2" xfId="28291"/>
    <cellStyle name="Millares 9 3 2 3 8" xfId="28292"/>
    <cellStyle name="Millares 9 3 2 3 8 2" xfId="28293"/>
    <cellStyle name="Millares 9 3 2 3 9" xfId="28294"/>
    <cellStyle name="Millares 9 3 2 3 9 2" xfId="28295"/>
    <cellStyle name="Millares 9 3 2 4" xfId="28296"/>
    <cellStyle name="Millares 9 3 2 4 10" xfId="28297"/>
    <cellStyle name="Millares 9 3 2 4 10 2" xfId="28298"/>
    <cellStyle name="Millares 9 3 2 4 11" xfId="28299"/>
    <cellStyle name="Millares 9 3 2 4 2" xfId="28300"/>
    <cellStyle name="Millares 9 3 2 4 2 2" xfId="28301"/>
    <cellStyle name="Millares 9 3 2 4 3" xfId="28302"/>
    <cellStyle name="Millares 9 3 2 4 3 2" xfId="28303"/>
    <cellStyle name="Millares 9 3 2 4 4" xfId="28304"/>
    <cellStyle name="Millares 9 3 2 4 4 2" xfId="28305"/>
    <cellStyle name="Millares 9 3 2 4 5" xfId="28306"/>
    <cellStyle name="Millares 9 3 2 4 5 2" xfId="28307"/>
    <cellStyle name="Millares 9 3 2 4 6" xfId="28308"/>
    <cellStyle name="Millares 9 3 2 4 6 2" xfId="28309"/>
    <cellStyle name="Millares 9 3 2 4 7" xfId="28310"/>
    <cellStyle name="Millares 9 3 2 4 7 2" xfId="28311"/>
    <cellStyle name="Millares 9 3 2 4 8" xfId="28312"/>
    <cellStyle name="Millares 9 3 2 4 8 2" xfId="28313"/>
    <cellStyle name="Millares 9 3 2 4 9" xfId="28314"/>
    <cellStyle name="Millares 9 3 2 4 9 2" xfId="28315"/>
    <cellStyle name="Millares 9 3 2 5" xfId="28316"/>
    <cellStyle name="Millares 9 3 2 5 2" xfId="28317"/>
    <cellStyle name="Millares 9 3 2 6" xfId="28318"/>
    <cellStyle name="Millares 9 3 2 6 2" xfId="28319"/>
    <cellStyle name="Millares 9 3 2 7" xfId="28320"/>
    <cellStyle name="Millares 9 3 2 7 2" xfId="28321"/>
    <cellStyle name="Millares 9 3 2 8" xfId="28322"/>
    <cellStyle name="Millares 9 3 2 8 2" xfId="28323"/>
    <cellStyle name="Millares 9 3 2 9" xfId="28324"/>
    <cellStyle name="Millares 9 3 2 9 2" xfId="28325"/>
    <cellStyle name="Millares 9 3 20" xfId="28326"/>
    <cellStyle name="Millares 9 3 20 2" xfId="28327"/>
    <cellStyle name="Millares 9 3 21" xfId="28328"/>
    <cellStyle name="Millares 9 3 21 2" xfId="28329"/>
    <cellStyle name="Millares 9 3 22" xfId="28330"/>
    <cellStyle name="Millares 9 3 22 2" xfId="28331"/>
    <cellStyle name="Millares 9 3 23" xfId="28332"/>
    <cellStyle name="Millares 9 3 23 2" xfId="28333"/>
    <cellStyle name="Millares 9 3 24" xfId="28334"/>
    <cellStyle name="Millares 9 3 24 2" xfId="28335"/>
    <cellStyle name="Millares 9 3 25" xfId="28336"/>
    <cellStyle name="Millares 9 3 3" xfId="28337"/>
    <cellStyle name="Millares 9 3 3 10" xfId="28338"/>
    <cellStyle name="Millares 9 3 3 10 2" xfId="28339"/>
    <cellStyle name="Millares 9 3 3 11" xfId="28340"/>
    <cellStyle name="Millares 9 3 3 11 2" xfId="28341"/>
    <cellStyle name="Millares 9 3 3 12" xfId="28342"/>
    <cellStyle name="Millares 9 3 3 12 2" xfId="28343"/>
    <cellStyle name="Millares 9 3 3 13" xfId="28344"/>
    <cellStyle name="Millares 9 3 3 13 2" xfId="28345"/>
    <cellStyle name="Millares 9 3 3 14" xfId="28346"/>
    <cellStyle name="Millares 9 3 3 14 2" xfId="28347"/>
    <cellStyle name="Millares 9 3 3 15" xfId="28348"/>
    <cellStyle name="Millares 9 3 3 15 2" xfId="28349"/>
    <cellStyle name="Millares 9 3 3 16" xfId="28350"/>
    <cellStyle name="Millares 9 3 3 16 2" xfId="28351"/>
    <cellStyle name="Millares 9 3 3 17" xfId="28352"/>
    <cellStyle name="Millares 9 3 3 17 2" xfId="28353"/>
    <cellStyle name="Millares 9 3 3 18" xfId="28354"/>
    <cellStyle name="Millares 9 3 3 18 2" xfId="28355"/>
    <cellStyle name="Millares 9 3 3 19" xfId="28356"/>
    <cellStyle name="Millares 9 3 3 19 2" xfId="28357"/>
    <cellStyle name="Millares 9 3 3 2" xfId="28358"/>
    <cellStyle name="Millares 9 3 3 2 10" xfId="28359"/>
    <cellStyle name="Millares 9 3 3 2 10 2" xfId="28360"/>
    <cellStyle name="Millares 9 3 3 2 11" xfId="28361"/>
    <cellStyle name="Millares 9 3 3 2 11 2" xfId="28362"/>
    <cellStyle name="Millares 9 3 3 2 12" xfId="28363"/>
    <cellStyle name="Millares 9 3 3 2 12 2" xfId="28364"/>
    <cellStyle name="Millares 9 3 3 2 13" xfId="28365"/>
    <cellStyle name="Millares 9 3 3 2 2" xfId="28366"/>
    <cellStyle name="Millares 9 3 3 2 2 10" xfId="28367"/>
    <cellStyle name="Millares 9 3 3 2 2 10 2" xfId="28368"/>
    <cellStyle name="Millares 9 3 3 2 2 11" xfId="28369"/>
    <cellStyle name="Millares 9 3 3 2 2 2" xfId="28370"/>
    <cellStyle name="Millares 9 3 3 2 2 2 2" xfId="28371"/>
    <cellStyle name="Millares 9 3 3 2 2 3" xfId="28372"/>
    <cellStyle name="Millares 9 3 3 2 2 3 2" xfId="28373"/>
    <cellStyle name="Millares 9 3 3 2 2 4" xfId="28374"/>
    <cellStyle name="Millares 9 3 3 2 2 4 2" xfId="28375"/>
    <cellStyle name="Millares 9 3 3 2 2 5" xfId="28376"/>
    <cellStyle name="Millares 9 3 3 2 2 5 2" xfId="28377"/>
    <cellStyle name="Millares 9 3 3 2 2 6" xfId="28378"/>
    <cellStyle name="Millares 9 3 3 2 2 6 2" xfId="28379"/>
    <cellStyle name="Millares 9 3 3 2 2 7" xfId="28380"/>
    <cellStyle name="Millares 9 3 3 2 2 7 2" xfId="28381"/>
    <cellStyle name="Millares 9 3 3 2 2 8" xfId="28382"/>
    <cellStyle name="Millares 9 3 3 2 2 8 2" xfId="28383"/>
    <cellStyle name="Millares 9 3 3 2 2 9" xfId="28384"/>
    <cellStyle name="Millares 9 3 3 2 2 9 2" xfId="28385"/>
    <cellStyle name="Millares 9 3 3 2 3" xfId="28386"/>
    <cellStyle name="Millares 9 3 3 2 3 10" xfId="28387"/>
    <cellStyle name="Millares 9 3 3 2 3 10 2" xfId="28388"/>
    <cellStyle name="Millares 9 3 3 2 3 11" xfId="28389"/>
    <cellStyle name="Millares 9 3 3 2 3 2" xfId="28390"/>
    <cellStyle name="Millares 9 3 3 2 3 2 2" xfId="28391"/>
    <cellStyle name="Millares 9 3 3 2 3 3" xfId="28392"/>
    <cellStyle name="Millares 9 3 3 2 3 3 2" xfId="28393"/>
    <cellStyle name="Millares 9 3 3 2 3 4" xfId="28394"/>
    <cellStyle name="Millares 9 3 3 2 3 4 2" xfId="28395"/>
    <cellStyle name="Millares 9 3 3 2 3 5" xfId="28396"/>
    <cellStyle name="Millares 9 3 3 2 3 5 2" xfId="28397"/>
    <cellStyle name="Millares 9 3 3 2 3 6" xfId="28398"/>
    <cellStyle name="Millares 9 3 3 2 3 6 2" xfId="28399"/>
    <cellStyle name="Millares 9 3 3 2 3 7" xfId="28400"/>
    <cellStyle name="Millares 9 3 3 2 3 7 2" xfId="28401"/>
    <cellStyle name="Millares 9 3 3 2 3 8" xfId="28402"/>
    <cellStyle name="Millares 9 3 3 2 3 8 2" xfId="28403"/>
    <cellStyle name="Millares 9 3 3 2 3 9" xfId="28404"/>
    <cellStyle name="Millares 9 3 3 2 3 9 2" xfId="28405"/>
    <cellStyle name="Millares 9 3 3 2 4" xfId="28406"/>
    <cellStyle name="Millares 9 3 3 2 4 2" xfId="28407"/>
    <cellStyle name="Millares 9 3 3 2 5" xfId="28408"/>
    <cellStyle name="Millares 9 3 3 2 5 2" xfId="28409"/>
    <cellStyle name="Millares 9 3 3 2 6" xfId="28410"/>
    <cellStyle name="Millares 9 3 3 2 6 2" xfId="28411"/>
    <cellStyle name="Millares 9 3 3 2 7" xfId="28412"/>
    <cellStyle name="Millares 9 3 3 2 7 2" xfId="28413"/>
    <cellStyle name="Millares 9 3 3 2 8" xfId="28414"/>
    <cellStyle name="Millares 9 3 3 2 8 2" xfId="28415"/>
    <cellStyle name="Millares 9 3 3 2 9" xfId="28416"/>
    <cellStyle name="Millares 9 3 3 2 9 2" xfId="28417"/>
    <cellStyle name="Millares 9 3 3 20" xfId="28418"/>
    <cellStyle name="Millares 9 3 3 20 2" xfId="28419"/>
    <cellStyle name="Millares 9 3 3 21" xfId="28420"/>
    <cellStyle name="Millares 9 3 3 21 2" xfId="28421"/>
    <cellStyle name="Millares 9 3 3 22" xfId="28422"/>
    <cellStyle name="Millares 9 3 3 22 2" xfId="28423"/>
    <cellStyle name="Millares 9 3 3 23" xfId="28424"/>
    <cellStyle name="Millares 9 3 3 3" xfId="28425"/>
    <cellStyle name="Millares 9 3 3 3 10" xfId="28426"/>
    <cellStyle name="Millares 9 3 3 3 10 2" xfId="28427"/>
    <cellStyle name="Millares 9 3 3 3 11" xfId="28428"/>
    <cellStyle name="Millares 9 3 3 3 2" xfId="28429"/>
    <cellStyle name="Millares 9 3 3 3 2 2" xfId="28430"/>
    <cellStyle name="Millares 9 3 3 3 3" xfId="28431"/>
    <cellStyle name="Millares 9 3 3 3 3 2" xfId="28432"/>
    <cellStyle name="Millares 9 3 3 3 4" xfId="28433"/>
    <cellStyle name="Millares 9 3 3 3 4 2" xfId="28434"/>
    <cellStyle name="Millares 9 3 3 3 5" xfId="28435"/>
    <cellStyle name="Millares 9 3 3 3 5 2" xfId="28436"/>
    <cellStyle name="Millares 9 3 3 3 6" xfId="28437"/>
    <cellStyle name="Millares 9 3 3 3 6 2" xfId="28438"/>
    <cellStyle name="Millares 9 3 3 3 7" xfId="28439"/>
    <cellStyle name="Millares 9 3 3 3 7 2" xfId="28440"/>
    <cellStyle name="Millares 9 3 3 3 8" xfId="28441"/>
    <cellStyle name="Millares 9 3 3 3 8 2" xfId="28442"/>
    <cellStyle name="Millares 9 3 3 3 9" xfId="28443"/>
    <cellStyle name="Millares 9 3 3 3 9 2" xfId="28444"/>
    <cellStyle name="Millares 9 3 3 4" xfId="28445"/>
    <cellStyle name="Millares 9 3 3 4 10" xfId="28446"/>
    <cellStyle name="Millares 9 3 3 4 10 2" xfId="28447"/>
    <cellStyle name="Millares 9 3 3 4 11" xfId="28448"/>
    <cellStyle name="Millares 9 3 3 4 2" xfId="28449"/>
    <cellStyle name="Millares 9 3 3 4 2 2" xfId="28450"/>
    <cellStyle name="Millares 9 3 3 4 3" xfId="28451"/>
    <cellStyle name="Millares 9 3 3 4 3 2" xfId="28452"/>
    <cellStyle name="Millares 9 3 3 4 4" xfId="28453"/>
    <cellStyle name="Millares 9 3 3 4 4 2" xfId="28454"/>
    <cellStyle name="Millares 9 3 3 4 5" xfId="28455"/>
    <cellStyle name="Millares 9 3 3 4 5 2" xfId="28456"/>
    <cellStyle name="Millares 9 3 3 4 6" xfId="28457"/>
    <cellStyle name="Millares 9 3 3 4 6 2" xfId="28458"/>
    <cellStyle name="Millares 9 3 3 4 7" xfId="28459"/>
    <cellStyle name="Millares 9 3 3 4 7 2" xfId="28460"/>
    <cellStyle name="Millares 9 3 3 4 8" xfId="28461"/>
    <cellStyle name="Millares 9 3 3 4 8 2" xfId="28462"/>
    <cellStyle name="Millares 9 3 3 4 9" xfId="28463"/>
    <cellStyle name="Millares 9 3 3 4 9 2" xfId="28464"/>
    <cellStyle name="Millares 9 3 3 5" xfId="28465"/>
    <cellStyle name="Millares 9 3 3 5 2" xfId="28466"/>
    <cellStyle name="Millares 9 3 3 6" xfId="28467"/>
    <cellStyle name="Millares 9 3 3 6 2" xfId="28468"/>
    <cellStyle name="Millares 9 3 3 7" xfId="28469"/>
    <cellStyle name="Millares 9 3 3 7 2" xfId="28470"/>
    <cellStyle name="Millares 9 3 3 8" xfId="28471"/>
    <cellStyle name="Millares 9 3 3 8 2" xfId="28472"/>
    <cellStyle name="Millares 9 3 3 9" xfId="28473"/>
    <cellStyle name="Millares 9 3 3 9 2" xfId="28474"/>
    <cellStyle name="Millares 9 3 4" xfId="28475"/>
    <cellStyle name="Millares 9 3 4 10" xfId="28476"/>
    <cellStyle name="Millares 9 3 4 10 2" xfId="28477"/>
    <cellStyle name="Millares 9 3 4 11" xfId="28478"/>
    <cellStyle name="Millares 9 3 4 11 2" xfId="28479"/>
    <cellStyle name="Millares 9 3 4 12" xfId="28480"/>
    <cellStyle name="Millares 9 3 4 12 2" xfId="28481"/>
    <cellStyle name="Millares 9 3 4 13" xfId="28482"/>
    <cellStyle name="Millares 9 3 4 2" xfId="28483"/>
    <cellStyle name="Millares 9 3 4 2 10" xfId="28484"/>
    <cellStyle name="Millares 9 3 4 2 10 2" xfId="28485"/>
    <cellStyle name="Millares 9 3 4 2 11" xfId="28486"/>
    <cellStyle name="Millares 9 3 4 2 2" xfId="28487"/>
    <cellStyle name="Millares 9 3 4 2 2 2" xfId="28488"/>
    <cellStyle name="Millares 9 3 4 2 3" xfId="28489"/>
    <cellStyle name="Millares 9 3 4 2 3 2" xfId="28490"/>
    <cellStyle name="Millares 9 3 4 2 4" xfId="28491"/>
    <cellStyle name="Millares 9 3 4 2 4 2" xfId="28492"/>
    <cellStyle name="Millares 9 3 4 2 5" xfId="28493"/>
    <cellStyle name="Millares 9 3 4 2 5 2" xfId="28494"/>
    <cellStyle name="Millares 9 3 4 2 6" xfId="28495"/>
    <cellStyle name="Millares 9 3 4 2 6 2" xfId="28496"/>
    <cellStyle name="Millares 9 3 4 2 7" xfId="28497"/>
    <cellStyle name="Millares 9 3 4 2 7 2" xfId="28498"/>
    <cellStyle name="Millares 9 3 4 2 8" xfId="28499"/>
    <cellStyle name="Millares 9 3 4 2 8 2" xfId="28500"/>
    <cellStyle name="Millares 9 3 4 2 9" xfId="28501"/>
    <cellStyle name="Millares 9 3 4 2 9 2" xfId="28502"/>
    <cellStyle name="Millares 9 3 4 3" xfId="28503"/>
    <cellStyle name="Millares 9 3 4 3 10" xfId="28504"/>
    <cellStyle name="Millares 9 3 4 3 10 2" xfId="28505"/>
    <cellStyle name="Millares 9 3 4 3 11" xfId="28506"/>
    <cellStyle name="Millares 9 3 4 3 2" xfId="28507"/>
    <cellStyle name="Millares 9 3 4 3 2 2" xfId="28508"/>
    <cellStyle name="Millares 9 3 4 3 3" xfId="28509"/>
    <cellStyle name="Millares 9 3 4 3 3 2" xfId="28510"/>
    <cellStyle name="Millares 9 3 4 3 4" xfId="28511"/>
    <cellStyle name="Millares 9 3 4 3 4 2" xfId="28512"/>
    <cellStyle name="Millares 9 3 4 3 5" xfId="28513"/>
    <cellStyle name="Millares 9 3 4 3 5 2" xfId="28514"/>
    <cellStyle name="Millares 9 3 4 3 6" xfId="28515"/>
    <cellStyle name="Millares 9 3 4 3 6 2" xfId="28516"/>
    <cellStyle name="Millares 9 3 4 3 7" xfId="28517"/>
    <cellStyle name="Millares 9 3 4 3 7 2" xfId="28518"/>
    <cellStyle name="Millares 9 3 4 3 8" xfId="28519"/>
    <cellStyle name="Millares 9 3 4 3 8 2" xfId="28520"/>
    <cellStyle name="Millares 9 3 4 3 9" xfId="28521"/>
    <cellStyle name="Millares 9 3 4 3 9 2" xfId="28522"/>
    <cellStyle name="Millares 9 3 4 4" xfId="28523"/>
    <cellStyle name="Millares 9 3 4 4 2" xfId="28524"/>
    <cellStyle name="Millares 9 3 4 5" xfId="28525"/>
    <cellStyle name="Millares 9 3 4 5 2" xfId="28526"/>
    <cellStyle name="Millares 9 3 4 6" xfId="28527"/>
    <cellStyle name="Millares 9 3 4 6 2" xfId="28528"/>
    <cellStyle name="Millares 9 3 4 7" xfId="28529"/>
    <cellStyle name="Millares 9 3 4 7 2" xfId="28530"/>
    <cellStyle name="Millares 9 3 4 8" xfId="28531"/>
    <cellStyle name="Millares 9 3 4 8 2" xfId="28532"/>
    <cellStyle name="Millares 9 3 4 9" xfId="28533"/>
    <cellStyle name="Millares 9 3 4 9 2" xfId="28534"/>
    <cellStyle name="Millares 9 3 5" xfId="28535"/>
    <cellStyle name="Millares 9 3 5 10" xfId="28536"/>
    <cellStyle name="Millares 9 3 5 10 2" xfId="28537"/>
    <cellStyle name="Millares 9 3 5 11" xfId="28538"/>
    <cellStyle name="Millares 9 3 5 2" xfId="28539"/>
    <cellStyle name="Millares 9 3 5 2 2" xfId="28540"/>
    <cellStyle name="Millares 9 3 5 3" xfId="28541"/>
    <cellStyle name="Millares 9 3 5 3 2" xfId="28542"/>
    <cellStyle name="Millares 9 3 5 4" xfId="28543"/>
    <cellStyle name="Millares 9 3 5 4 2" xfId="28544"/>
    <cellStyle name="Millares 9 3 5 5" xfId="28545"/>
    <cellStyle name="Millares 9 3 5 5 2" xfId="28546"/>
    <cellStyle name="Millares 9 3 5 6" xfId="28547"/>
    <cellStyle name="Millares 9 3 5 6 2" xfId="28548"/>
    <cellStyle name="Millares 9 3 5 7" xfId="28549"/>
    <cellStyle name="Millares 9 3 5 7 2" xfId="28550"/>
    <cellStyle name="Millares 9 3 5 8" xfId="28551"/>
    <cellStyle name="Millares 9 3 5 8 2" xfId="28552"/>
    <cellStyle name="Millares 9 3 5 9" xfId="28553"/>
    <cellStyle name="Millares 9 3 5 9 2" xfId="28554"/>
    <cellStyle name="Millares 9 3 6" xfId="28555"/>
    <cellStyle name="Millares 9 3 6 10" xfId="28556"/>
    <cellStyle name="Millares 9 3 6 10 2" xfId="28557"/>
    <cellStyle name="Millares 9 3 6 11" xfId="28558"/>
    <cellStyle name="Millares 9 3 6 2" xfId="28559"/>
    <cellStyle name="Millares 9 3 6 2 2" xfId="28560"/>
    <cellStyle name="Millares 9 3 6 3" xfId="28561"/>
    <cellStyle name="Millares 9 3 6 3 2" xfId="28562"/>
    <cellStyle name="Millares 9 3 6 4" xfId="28563"/>
    <cellStyle name="Millares 9 3 6 4 2" xfId="28564"/>
    <cellStyle name="Millares 9 3 6 5" xfId="28565"/>
    <cellStyle name="Millares 9 3 6 5 2" xfId="28566"/>
    <cellStyle name="Millares 9 3 6 6" xfId="28567"/>
    <cellStyle name="Millares 9 3 6 6 2" xfId="28568"/>
    <cellStyle name="Millares 9 3 6 7" xfId="28569"/>
    <cellStyle name="Millares 9 3 6 7 2" xfId="28570"/>
    <cellStyle name="Millares 9 3 6 8" xfId="28571"/>
    <cellStyle name="Millares 9 3 6 8 2" xfId="28572"/>
    <cellStyle name="Millares 9 3 6 9" xfId="28573"/>
    <cellStyle name="Millares 9 3 6 9 2" xfId="28574"/>
    <cellStyle name="Millares 9 3 7" xfId="28575"/>
    <cellStyle name="Millares 9 3 7 2" xfId="28576"/>
    <cellStyle name="Millares 9 3 8" xfId="28577"/>
    <cellStyle name="Millares 9 3 8 2" xfId="28578"/>
    <cellStyle name="Millares 9 3 9" xfId="28579"/>
    <cellStyle name="Millares 9 3 9 2" xfId="28580"/>
    <cellStyle name="Millares 9 4" xfId="28581"/>
    <cellStyle name="Millares 9 4 10" xfId="28582"/>
    <cellStyle name="Millares 9 4 10 2" xfId="28583"/>
    <cellStyle name="Millares 9 4 11" xfId="28584"/>
    <cellStyle name="Millares 9 4 11 2" xfId="28585"/>
    <cellStyle name="Millares 9 4 12" xfId="28586"/>
    <cellStyle name="Millares 9 4 12 2" xfId="28587"/>
    <cellStyle name="Millares 9 4 13" xfId="28588"/>
    <cellStyle name="Millares 9 4 13 2" xfId="28589"/>
    <cellStyle name="Millares 9 4 14" xfId="28590"/>
    <cellStyle name="Millares 9 4 14 2" xfId="28591"/>
    <cellStyle name="Millares 9 4 15" xfId="28592"/>
    <cellStyle name="Millares 9 4 15 2" xfId="28593"/>
    <cellStyle name="Millares 9 4 16" xfId="28594"/>
    <cellStyle name="Millares 9 4 16 2" xfId="28595"/>
    <cellStyle name="Millares 9 4 17" xfId="28596"/>
    <cellStyle name="Millares 9 4 17 2" xfId="28597"/>
    <cellStyle name="Millares 9 4 18" xfId="28598"/>
    <cellStyle name="Millares 9 4 18 2" xfId="28599"/>
    <cellStyle name="Millares 9 4 19" xfId="28600"/>
    <cellStyle name="Millares 9 4 19 2" xfId="28601"/>
    <cellStyle name="Millares 9 4 2" xfId="28602"/>
    <cellStyle name="Millares 9 4 2 10" xfId="28603"/>
    <cellStyle name="Millares 9 4 2 10 2" xfId="28604"/>
    <cellStyle name="Millares 9 4 2 11" xfId="28605"/>
    <cellStyle name="Millares 9 4 2 11 2" xfId="28606"/>
    <cellStyle name="Millares 9 4 2 12" xfId="28607"/>
    <cellStyle name="Millares 9 4 2 12 2" xfId="28608"/>
    <cellStyle name="Millares 9 4 2 13" xfId="28609"/>
    <cellStyle name="Millares 9 4 2 2" xfId="28610"/>
    <cellStyle name="Millares 9 4 2 2 10" xfId="28611"/>
    <cellStyle name="Millares 9 4 2 2 10 2" xfId="28612"/>
    <cellStyle name="Millares 9 4 2 2 11" xfId="28613"/>
    <cellStyle name="Millares 9 4 2 2 2" xfId="28614"/>
    <cellStyle name="Millares 9 4 2 2 2 2" xfId="28615"/>
    <cellStyle name="Millares 9 4 2 2 3" xfId="28616"/>
    <cellStyle name="Millares 9 4 2 2 3 2" xfId="28617"/>
    <cellStyle name="Millares 9 4 2 2 4" xfId="28618"/>
    <cellStyle name="Millares 9 4 2 2 4 2" xfId="28619"/>
    <cellStyle name="Millares 9 4 2 2 5" xfId="28620"/>
    <cellStyle name="Millares 9 4 2 2 5 2" xfId="28621"/>
    <cellStyle name="Millares 9 4 2 2 6" xfId="28622"/>
    <cellStyle name="Millares 9 4 2 2 6 2" xfId="28623"/>
    <cellStyle name="Millares 9 4 2 2 7" xfId="28624"/>
    <cellStyle name="Millares 9 4 2 2 7 2" xfId="28625"/>
    <cellStyle name="Millares 9 4 2 2 8" xfId="28626"/>
    <cellStyle name="Millares 9 4 2 2 8 2" xfId="28627"/>
    <cellStyle name="Millares 9 4 2 2 9" xfId="28628"/>
    <cellStyle name="Millares 9 4 2 2 9 2" xfId="28629"/>
    <cellStyle name="Millares 9 4 2 3" xfId="28630"/>
    <cellStyle name="Millares 9 4 2 3 10" xfId="28631"/>
    <cellStyle name="Millares 9 4 2 3 10 2" xfId="28632"/>
    <cellStyle name="Millares 9 4 2 3 11" xfId="28633"/>
    <cellStyle name="Millares 9 4 2 3 2" xfId="28634"/>
    <cellStyle name="Millares 9 4 2 3 2 2" xfId="28635"/>
    <cellStyle name="Millares 9 4 2 3 3" xfId="28636"/>
    <cellStyle name="Millares 9 4 2 3 3 2" xfId="28637"/>
    <cellStyle name="Millares 9 4 2 3 4" xfId="28638"/>
    <cellStyle name="Millares 9 4 2 3 4 2" xfId="28639"/>
    <cellStyle name="Millares 9 4 2 3 5" xfId="28640"/>
    <cellStyle name="Millares 9 4 2 3 5 2" xfId="28641"/>
    <cellStyle name="Millares 9 4 2 3 6" xfId="28642"/>
    <cellStyle name="Millares 9 4 2 3 6 2" xfId="28643"/>
    <cellStyle name="Millares 9 4 2 3 7" xfId="28644"/>
    <cellStyle name="Millares 9 4 2 3 7 2" xfId="28645"/>
    <cellStyle name="Millares 9 4 2 3 8" xfId="28646"/>
    <cellStyle name="Millares 9 4 2 3 8 2" xfId="28647"/>
    <cellStyle name="Millares 9 4 2 3 9" xfId="28648"/>
    <cellStyle name="Millares 9 4 2 3 9 2" xfId="28649"/>
    <cellStyle name="Millares 9 4 2 4" xfId="28650"/>
    <cellStyle name="Millares 9 4 2 4 2" xfId="28651"/>
    <cellStyle name="Millares 9 4 2 5" xfId="28652"/>
    <cellStyle name="Millares 9 4 2 5 2" xfId="28653"/>
    <cellStyle name="Millares 9 4 2 6" xfId="28654"/>
    <cellStyle name="Millares 9 4 2 6 2" xfId="28655"/>
    <cellStyle name="Millares 9 4 2 7" xfId="28656"/>
    <cellStyle name="Millares 9 4 2 7 2" xfId="28657"/>
    <cellStyle name="Millares 9 4 2 8" xfId="28658"/>
    <cellStyle name="Millares 9 4 2 8 2" xfId="28659"/>
    <cellStyle name="Millares 9 4 2 9" xfId="28660"/>
    <cellStyle name="Millares 9 4 2 9 2" xfId="28661"/>
    <cellStyle name="Millares 9 4 20" xfId="28662"/>
    <cellStyle name="Millares 9 4 20 2" xfId="28663"/>
    <cellStyle name="Millares 9 4 21" xfId="28664"/>
    <cellStyle name="Millares 9 4 21 2" xfId="28665"/>
    <cellStyle name="Millares 9 4 22" xfId="28666"/>
    <cellStyle name="Millares 9 4 22 2" xfId="28667"/>
    <cellStyle name="Millares 9 4 23" xfId="28668"/>
    <cellStyle name="Millares 9 4 3" xfId="28669"/>
    <cellStyle name="Millares 9 4 3 10" xfId="28670"/>
    <cellStyle name="Millares 9 4 3 10 2" xfId="28671"/>
    <cellStyle name="Millares 9 4 3 11" xfId="28672"/>
    <cellStyle name="Millares 9 4 3 2" xfId="28673"/>
    <cellStyle name="Millares 9 4 3 2 2" xfId="28674"/>
    <cellStyle name="Millares 9 4 3 3" xfId="28675"/>
    <cellStyle name="Millares 9 4 3 3 2" xfId="28676"/>
    <cellStyle name="Millares 9 4 3 4" xfId="28677"/>
    <cellStyle name="Millares 9 4 3 4 2" xfId="28678"/>
    <cellStyle name="Millares 9 4 3 5" xfId="28679"/>
    <cellStyle name="Millares 9 4 3 5 2" xfId="28680"/>
    <cellStyle name="Millares 9 4 3 6" xfId="28681"/>
    <cellStyle name="Millares 9 4 3 6 2" xfId="28682"/>
    <cellStyle name="Millares 9 4 3 7" xfId="28683"/>
    <cellStyle name="Millares 9 4 3 7 2" xfId="28684"/>
    <cellStyle name="Millares 9 4 3 8" xfId="28685"/>
    <cellStyle name="Millares 9 4 3 8 2" xfId="28686"/>
    <cellStyle name="Millares 9 4 3 9" xfId="28687"/>
    <cellStyle name="Millares 9 4 3 9 2" xfId="28688"/>
    <cellStyle name="Millares 9 4 4" xfId="28689"/>
    <cellStyle name="Millares 9 4 4 10" xfId="28690"/>
    <cellStyle name="Millares 9 4 4 10 2" xfId="28691"/>
    <cellStyle name="Millares 9 4 4 11" xfId="28692"/>
    <cellStyle name="Millares 9 4 4 2" xfId="28693"/>
    <cellStyle name="Millares 9 4 4 2 2" xfId="28694"/>
    <cellStyle name="Millares 9 4 4 3" xfId="28695"/>
    <cellStyle name="Millares 9 4 4 3 2" xfId="28696"/>
    <cellStyle name="Millares 9 4 4 4" xfId="28697"/>
    <cellStyle name="Millares 9 4 4 4 2" xfId="28698"/>
    <cellStyle name="Millares 9 4 4 5" xfId="28699"/>
    <cellStyle name="Millares 9 4 4 5 2" xfId="28700"/>
    <cellStyle name="Millares 9 4 4 6" xfId="28701"/>
    <cellStyle name="Millares 9 4 4 6 2" xfId="28702"/>
    <cellStyle name="Millares 9 4 4 7" xfId="28703"/>
    <cellStyle name="Millares 9 4 4 7 2" xfId="28704"/>
    <cellStyle name="Millares 9 4 4 8" xfId="28705"/>
    <cellStyle name="Millares 9 4 4 8 2" xfId="28706"/>
    <cellStyle name="Millares 9 4 4 9" xfId="28707"/>
    <cellStyle name="Millares 9 4 4 9 2" xfId="28708"/>
    <cellStyle name="Millares 9 4 5" xfId="28709"/>
    <cellStyle name="Millares 9 4 5 2" xfId="28710"/>
    <cellStyle name="Millares 9 4 6" xfId="28711"/>
    <cellStyle name="Millares 9 4 6 2" xfId="28712"/>
    <cellStyle name="Millares 9 4 7" xfId="28713"/>
    <cellStyle name="Millares 9 4 7 2" xfId="28714"/>
    <cellStyle name="Millares 9 4 8" xfId="28715"/>
    <cellStyle name="Millares 9 4 8 2" xfId="28716"/>
    <cellStyle name="Millares 9 4 9" xfId="28717"/>
    <cellStyle name="Millares 9 4 9 2" xfId="28718"/>
    <cellStyle name="Millares 9 5" xfId="28719"/>
    <cellStyle name="Millares 9 5 10" xfId="28720"/>
    <cellStyle name="Millares 9 5 10 2" xfId="28721"/>
    <cellStyle name="Millares 9 5 11" xfId="28722"/>
    <cellStyle name="Millares 9 5 11 2" xfId="28723"/>
    <cellStyle name="Millares 9 5 12" xfId="28724"/>
    <cellStyle name="Millares 9 5 12 2" xfId="28725"/>
    <cellStyle name="Millares 9 5 13" xfId="28726"/>
    <cellStyle name="Millares 9 5 13 2" xfId="28727"/>
    <cellStyle name="Millares 9 5 14" xfId="28728"/>
    <cellStyle name="Millares 9 5 14 2" xfId="28729"/>
    <cellStyle name="Millares 9 5 15" xfId="28730"/>
    <cellStyle name="Millares 9 5 15 2" xfId="28731"/>
    <cellStyle name="Millares 9 5 16" xfId="28732"/>
    <cellStyle name="Millares 9 5 16 2" xfId="28733"/>
    <cellStyle name="Millares 9 5 17" xfId="28734"/>
    <cellStyle name="Millares 9 5 17 2" xfId="28735"/>
    <cellStyle name="Millares 9 5 18" xfId="28736"/>
    <cellStyle name="Millares 9 5 18 2" xfId="28737"/>
    <cellStyle name="Millares 9 5 19" xfId="28738"/>
    <cellStyle name="Millares 9 5 19 2" xfId="28739"/>
    <cellStyle name="Millares 9 5 2" xfId="28740"/>
    <cellStyle name="Millares 9 5 2 10" xfId="28741"/>
    <cellStyle name="Millares 9 5 2 10 2" xfId="28742"/>
    <cellStyle name="Millares 9 5 2 11" xfId="28743"/>
    <cellStyle name="Millares 9 5 2 11 2" xfId="28744"/>
    <cellStyle name="Millares 9 5 2 12" xfId="28745"/>
    <cellStyle name="Millares 9 5 2 12 2" xfId="28746"/>
    <cellStyle name="Millares 9 5 2 13" xfId="28747"/>
    <cellStyle name="Millares 9 5 2 2" xfId="28748"/>
    <cellStyle name="Millares 9 5 2 2 10" xfId="28749"/>
    <cellStyle name="Millares 9 5 2 2 10 2" xfId="28750"/>
    <cellStyle name="Millares 9 5 2 2 11" xfId="28751"/>
    <cellStyle name="Millares 9 5 2 2 2" xfId="28752"/>
    <cellStyle name="Millares 9 5 2 2 2 2" xfId="28753"/>
    <cellStyle name="Millares 9 5 2 2 3" xfId="28754"/>
    <cellStyle name="Millares 9 5 2 2 3 2" xfId="28755"/>
    <cellStyle name="Millares 9 5 2 2 4" xfId="28756"/>
    <cellStyle name="Millares 9 5 2 2 4 2" xfId="28757"/>
    <cellStyle name="Millares 9 5 2 2 5" xfId="28758"/>
    <cellStyle name="Millares 9 5 2 2 5 2" xfId="28759"/>
    <cellStyle name="Millares 9 5 2 2 6" xfId="28760"/>
    <cellStyle name="Millares 9 5 2 2 6 2" xfId="28761"/>
    <cellStyle name="Millares 9 5 2 2 7" xfId="28762"/>
    <cellStyle name="Millares 9 5 2 2 7 2" xfId="28763"/>
    <cellStyle name="Millares 9 5 2 2 8" xfId="28764"/>
    <cellStyle name="Millares 9 5 2 2 8 2" xfId="28765"/>
    <cellStyle name="Millares 9 5 2 2 9" xfId="28766"/>
    <cellStyle name="Millares 9 5 2 2 9 2" xfId="28767"/>
    <cellStyle name="Millares 9 5 2 3" xfId="28768"/>
    <cellStyle name="Millares 9 5 2 3 10" xfId="28769"/>
    <cellStyle name="Millares 9 5 2 3 10 2" xfId="28770"/>
    <cellStyle name="Millares 9 5 2 3 11" xfId="28771"/>
    <cellStyle name="Millares 9 5 2 3 2" xfId="28772"/>
    <cellStyle name="Millares 9 5 2 3 2 2" xfId="28773"/>
    <cellStyle name="Millares 9 5 2 3 3" xfId="28774"/>
    <cellStyle name="Millares 9 5 2 3 3 2" xfId="28775"/>
    <cellStyle name="Millares 9 5 2 3 4" xfId="28776"/>
    <cellStyle name="Millares 9 5 2 3 4 2" xfId="28777"/>
    <cellStyle name="Millares 9 5 2 3 5" xfId="28778"/>
    <cellStyle name="Millares 9 5 2 3 5 2" xfId="28779"/>
    <cellStyle name="Millares 9 5 2 3 6" xfId="28780"/>
    <cellStyle name="Millares 9 5 2 3 6 2" xfId="28781"/>
    <cellStyle name="Millares 9 5 2 3 7" xfId="28782"/>
    <cellStyle name="Millares 9 5 2 3 7 2" xfId="28783"/>
    <cellStyle name="Millares 9 5 2 3 8" xfId="28784"/>
    <cellStyle name="Millares 9 5 2 3 8 2" xfId="28785"/>
    <cellStyle name="Millares 9 5 2 3 9" xfId="28786"/>
    <cellStyle name="Millares 9 5 2 3 9 2" xfId="28787"/>
    <cellStyle name="Millares 9 5 2 4" xfId="28788"/>
    <cellStyle name="Millares 9 5 2 4 2" xfId="28789"/>
    <cellStyle name="Millares 9 5 2 5" xfId="28790"/>
    <cellStyle name="Millares 9 5 2 5 2" xfId="28791"/>
    <cellStyle name="Millares 9 5 2 6" xfId="28792"/>
    <cellStyle name="Millares 9 5 2 6 2" xfId="28793"/>
    <cellStyle name="Millares 9 5 2 7" xfId="28794"/>
    <cellStyle name="Millares 9 5 2 7 2" xfId="28795"/>
    <cellStyle name="Millares 9 5 2 8" xfId="28796"/>
    <cellStyle name="Millares 9 5 2 8 2" xfId="28797"/>
    <cellStyle name="Millares 9 5 2 9" xfId="28798"/>
    <cellStyle name="Millares 9 5 2 9 2" xfId="28799"/>
    <cellStyle name="Millares 9 5 20" xfId="28800"/>
    <cellStyle name="Millares 9 5 20 2" xfId="28801"/>
    <cellStyle name="Millares 9 5 21" xfId="28802"/>
    <cellStyle name="Millares 9 5 21 2" xfId="28803"/>
    <cellStyle name="Millares 9 5 22" xfId="28804"/>
    <cellStyle name="Millares 9 5 22 2" xfId="28805"/>
    <cellStyle name="Millares 9 5 23" xfId="28806"/>
    <cellStyle name="Millares 9 5 3" xfId="28807"/>
    <cellStyle name="Millares 9 5 3 10" xfId="28808"/>
    <cellStyle name="Millares 9 5 3 10 2" xfId="28809"/>
    <cellStyle name="Millares 9 5 3 11" xfId="28810"/>
    <cellStyle name="Millares 9 5 3 2" xfId="28811"/>
    <cellStyle name="Millares 9 5 3 2 2" xfId="28812"/>
    <cellStyle name="Millares 9 5 3 3" xfId="28813"/>
    <cellStyle name="Millares 9 5 3 3 2" xfId="28814"/>
    <cellStyle name="Millares 9 5 3 4" xfId="28815"/>
    <cellStyle name="Millares 9 5 3 4 2" xfId="28816"/>
    <cellStyle name="Millares 9 5 3 5" xfId="28817"/>
    <cellStyle name="Millares 9 5 3 5 2" xfId="28818"/>
    <cellStyle name="Millares 9 5 3 6" xfId="28819"/>
    <cellStyle name="Millares 9 5 3 6 2" xfId="28820"/>
    <cellStyle name="Millares 9 5 3 7" xfId="28821"/>
    <cellStyle name="Millares 9 5 3 7 2" xfId="28822"/>
    <cellStyle name="Millares 9 5 3 8" xfId="28823"/>
    <cellStyle name="Millares 9 5 3 8 2" xfId="28824"/>
    <cellStyle name="Millares 9 5 3 9" xfId="28825"/>
    <cellStyle name="Millares 9 5 3 9 2" xfId="28826"/>
    <cellStyle name="Millares 9 5 4" xfId="28827"/>
    <cellStyle name="Millares 9 5 4 10" xfId="28828"/>
    <cellStyle name="Millares 9 5 4 10 2" xfId="28829"/>
    <cellStyle name="Millares 9 5 4 11" xfId="28830"/>
    <cellStyle name="Millares 9 5 4 2" xfId="28831"/>
    <cellStyle name="Millares 9 5 4 2 2" xfId="28832"/>
    <cellStyle name="Millares 9 5 4 3" xfId="28833"/>
    <cellStyle name="Millares 9 5 4 3 2" xfId="28834"/>
    <cellStyle name="Millares 9 5 4 4" xfId="28835"/>
    <cellStyle name="Millares 9 5 4 4 2" xfId="28836"/>
    <cellStyle name="Millares 9 5 4 5" xfId="28837"/>
    <cellStyle name="Millares 9 5 4 5 2" xfId="28838"/>
    <cellStyle name="Millares 9 5 4 6" xfId="28839"/>
    <cellStyle name="Millares 9 5 4 6 2" xfId="28840"/>
    <cellStyle name="Millares 9 5 4 7" xfId="28841"/>
    <cellStyle name="Millares 9 5 4 7 2" xfId="28842"/>
    <cellStyle name="Millares 9 5 4 8" xfId="28843"/>
    <cellStyle name="Millares 9 5 4 8 2" xfId="28844"/>
    <cellStyle name="Millares 9 5 4 9" xfId="28845"/>
    <cellStyle name="Millares 9 5 4 9 2" xfId="28846"/>
    <cellStyle name="Millares 9 5 5" xfId="28847"/>
    <cellStyle name="Millares 9 5 5 2" xfId="28848"/>
    <cellStyle name="Millares 9 5 6" xfId="28849"/>
    <cellStyle name="Millares 9 5 6 2" xfId="28850"/>
    <cellStyle name="Millares 9 5 7" xfId="28851"/>
    <cellStyle name="Millares 9 5 7 2" xfId="28852"/>
    <cellStyle name="Millares 9 5 8" xfId="28853"/>
    <cellStyle name="Millares 9 5 8 2" xfId="28854"/>
    <cellStyle name="Millares 9 5 9" xfId="28855"/>
    <cellStyle name="Millares 9 5 9 2" xfId="28856"/>
    <cellStyle name="Millares 9 6" xfId="28857"/>
    <cellStyle name="Millares 9 6 10" xfId="28858"/>
    <cellStyle name="Millares 9 6 10 2" xfId="28859"/>
    <cellStyle name="Millares 9 6 11" xfId="28860"/>
    <cellStyle name="Millares 9 6 11 2" xfId="28861"/>
    <cellStyle name="Millares 9 6 12" xfId="28862"/>
    <cellStyle name="Millares 9 6 12 2" xfId="28863"/>
    <cellStyle name="Millares 9 6 13" xfId="28864"/>
    <cellStyle name="Millares 9 6 2" xfId="28865"/>
    <cellStyle name="Millares 9 6 2 10" xfId="28866"/>
    <cellStyle name="Millares 9 6 2 10 2" xfId="28867"/>
    <cellStyle name="Millares 9 6 2 11" xfId="28868"/>
    <cellStyle name="Millares 9 6 2 2" xfId="28869"/>
    <cellStyle name="Millares 9 6 2 2 2" xfId="28870"/>
    <cellStyle name="Millares 9 6 2 3" xfId="28871"/>
    <cellStyle name="Millares 9 6 2 3 2" xfId="28872"/>
    <cellStyle name="Millares 9 6 2 4" xfId="28873"/>
    <cellStyle name="Millares 9 6 2 4 2" xfId="28874"/>
    <cellStyle name="Millares 9 6 2 5" xfId="28875"/>
    <cellStyle name="Millares 9 6 2 5 2" xfId="28876"/>
    <cellStyle name="Millares 9 6 2 6" xfId="28877"/>
    <cellStyle name="Millares 9 6 2 6 2" xfId="28878"/>
    <cellStyle name="Millares 9 6 2 7" xfId="28879"/>
    <cellStyle name="Millares 9 6 2 7 2" xfId="28880"/>
    <cellStyle name="Millares 9 6 2 8" xfId="28881"/>
    <cellStyle name="Millares 9 6 2 8 2" xfId="28882"/>
    <cellStyle name="Millares 9 6 2 9" xfId="28883"/>
    <cellStyle name="Millares 9 6 2 9 2" xfId="28884"/>
    <cellStyle name="Millares 9 6 3" xfId="28885"/>
    <cellStyle name="Millares 9 6 3 10" xfId="28886"/>
    <cellStyle name="Millares 9 6 3 10 2" xfId="28887"/>
    <cellStyle name="Millares 9 6 3 11" xfId="28888"/>
    <cellStyle name="Millares 9 6 3 2" xfId="28889"/>
    <cellStyle name="Millares 9 6 3 2 2" xfId="28890"/>
    <cellStyle name="Millares 9 6 3 3" xfId="28891"/>
    <cellStyle name="Millares 9 6 3 3 2" xfId="28892"/>
    <cellStyle name="Millares 9 6 3 4" xfId="28893"/>
    <cellStyle name="Millares 9 6 3 4 2" xfId="28894"/>
    <cellStyle name="Millares 9 6 3 5" xfId="28895"/>
    <cellStyle name="Millares 9 6 3 5 2" xfId="28896"/>
    <cellStyle name="Millares 9 6 3 6" xfId="28897"/>
    <cellStyle name="Millares 9 6 3 6 2" xfId="28898"/>
    <cellStyle name="Millares 9 6 3 7" xfId="28899"/>
    <cellStyle name="Millares 9 6 3 7 2" xfId="28900"/>
    <cellStyle name="Millares 9 6 3 8" xfId="28901"/>
    <cellStyle name="Millares 9 6 3 8 2" xfId="28902"/>
    <cellStyle name="Millares 9 6 3 9" xfId="28903"/>
    <cellStyle name="Millares 9 6 3 9 2" xfId="28904"/>
    <cellStyle name="Millares 9 6 4" xfId="28905"/>
    <cellStyle name="Millares 9 6 4 2" xfId="28906"/>
    <cellStyle name="Millares 9 6 5" xfId="28907"/>
    <cellStyle name="Millares 9 6 5 2" xfId="28908"/>
    <cellStyle name="Millares 9 6 6" xfId="28909"/>
    <cellStyle name="Millares 9 6 6 2" xfId="28910"/>
    <cellStyle name="Millares 9 6 7" xfId="28911"/>
    <cellStyle name="Millares 9 6 7 2" xfId="28912"/>
    <cellStyle name="Millares 9 6 8" xfId="28913"/>
    <cellStyle name="Millares 9 6 8 2" xfId="28914"/>
    <cellStyle name="Millares 9 6 9" xfId="28915"/>
    <cellStyle name="Millares 9 6 9 2" xfId="28916"/>
    <cellStyle name="Millares 9 7" xfId="28917"/>
    <cellStyle name="Millares 9 7 10" xfId="28918"/>
    <cellStyle name="Millares 9 7 10 2" xfId="28919"/>
    <cellStyle name="Millares 9 7 11" xfId="28920"/>
    <cellStyle name="Millares 9 7 2" xfId="28921"/>
    <cellStyle name="Millares 9 7 2 2" xfId="28922"/>
    <cellStyle name="Millares 9 7 3" xfId="28923"/>
    <cellStyle name="Millares 9 7 3 2" xfId="28924"/>
    <cellStyle name="Millares 9 7 4" xfId="28925"/>
    <cellStyle name="Millares 9 7 4 2" xfId="28926"/>
    <cellStyle name="Millares 9 7 5" xfId="28927"/>
    <cellStyle name="Millares 9 7 5 2" xfId="28928"/>
    <cellStyle name="Millares 9 7 6" xfId="28929"/>
    <cellStyle name="Millares 9 7 6 2" xfId="28930"/>
    <cellStyle name="Millares 9 7 7" xfId="28931"/>
    <cellStyle name="Millares 9 7 7 2" xfId="28932"/>
    <cellStyle name="Millares 9 7 8" xfId="28933"/>
    <cellStyle name="Millares 9 7 8 2" xfId="28934"/>
    <cellStyle name="Millares 9 7 9" xfId="28935"/>
    <cellStyle name="Millares 9 7 9 2" xfId="28936"/>
    <cellStyle name="Millares 9 8" xfId="28937"/>
    <cellStyle name="Millares 9 8 10" xfId="28938"/>
    <cellStyle name="Millares 9 8 10 2" xfId="28939"/>
    <cellStyle name="Millares 9 8 11" xfId="28940"/>
    <cellStyle name="Millares 9 8 2" xfId="28941"/>
    <cellStyle name="Millares 9 8 2 2" xfId="28942"/>
    <cellStyle name="Millares 9 8 3" xfId="28943"/>
    <cellStyle name="Millares 9 8 3 2" xfId="28944"/>
    <cellStyle name="Millares 9 8 4" xfId="28945"/>
    <cellStyle name="Millares 9 8 4 2" xfId="28946"/>
    <cellStyle name="Millares 9 8 5" xfId="28947"/>
    <cellStyle name="Millares 9 8 5 2" xfId="28948"/>
    <cellStyle name="Millares 9 8 6" xfId="28949"/>
    <cellStyle name="Millares 9 8 6 2" xfId="28950"/>
    <cellStyle name="Millares 9 8 7" xfId="28951"/>
    <cellStyle name="Millares 9 8 7 2" xfId="28952"/>
    <cellStyle name="Millares 9 8 8" xfId="28953"/>
    <cellStyle name="Millares 9 8 8 2" xfId="28954"/>
    <cellStyle name="Millares 9 8 9" xfId="28955"/>
    <cellStyle name="Millares 9 8 9 2" xfId="28956"/>
    <cellStyle name="Millares 9 9" xfId="28957"/>
    <cellStyle name="Millares 9 9 2" xfId="28958"/>
    <cellStyle name="MS_Arabic" xfId="41739"/>
    <cellStyle name="Neutral 2" xfId="41740"/>
    <cellStyle name="Neutral 3" xfId="41741"/>
    <cellStyle name="no dec" xfId="28959"/>
    <cellStyle name="Normal" xfId="0" builtinId="0"/>
    <cellStyle name="Normal 10" xfId="28960"/>
    <cellStyle name="Normal 10 10" xfId="28961"/>
    <cellStyle name="Normal 10 10 2" xfId="28962"/>
    <cellStyle name="Normal 10 10 2 2" xfId="28963"/>
    <cellStyle name="Normal 10 10 3" xfId="28964"/>
    <cellStyle name="Normal 10 11" xfId="28965"/>
    <cellStyle name="Normal 10 11 2" xfId="28966"/>
    <cellStyle name="Normal 10 11 2 2" xfId="28967"/>
    <cellStyle name="Normal 10 11 3" xfId="28968"/>
    <cellStyle name="Normal 10 12" xfId="28969"/>
    <cellStyle name="Normal 10 12 2" xfId="28970"/>
    <cellStyle name="Normal 10 13" xfId="28971"/>
    <cellStyle name="Normal 10 13 2" xfId="28972"/>
    <cellStyle name="Normal 10 14" xfId="28973"/>
    <cellStyle name="Normal 10 14 2" xfId="28974"/>
    <cellStyle name="Normal 10 15" xfId="28975"/>
    <cellStyle name="Normal 10 15 2" xfId="28976"/>
    <cellStyle name="Normal 10 16" xfId="28977"/>
    <cellStyle name="Normal 10 16 2" xfId="28978"/>
    <cellStyle name="Normal 10 17" xfId="28979"/>
    <cellStyle name="Normal 10 17 2" xfId="28980"/>
    <cellStyle name="Normal 10 18" xfId="28981"/>
    <cellStyle name="Normal 10 18 2" xfId="28982"/>
    <cellStyle name="Normal 10 19" xfId="28983"/>
    <cellStyle name="Normal 10 19 2" xfId="28984"/>
    <cellStyle name="Normal 10 2" xfId="28985"/>
    <cellStyle name="Normal 10 2 10" xfId="28986"/>
    <cellStyle name="Normal 10 2 10 2" xfId="28987"/>
    <cellStyle name="Normal 10 2 11" xfId="28988"/>
    <cellStyle name="Normal 10 2 11 2" xfId="28989"/>
    <cellStyle name="Normal 10 2 12" xfId="28990"/>
    <cellStyle name="Normal 10 2 12 2" xfId="28991"/>
    <cellStyle name="Normal 10 2 13" xfId="28992"/>
    <cellStyle name="Normal 10 2 13 2" xfId="28993"/>
    <cellStyle name="Normal 10 2 14" xfId="28994"/>
    <cellStyle name="Normal 10 2 14 2" xfId="28995"/>
    <cellStyle name="Normal 10 2 15" xfId="28996"/>
    <cellStyle name="Normal 10 2 15 2" xfId="28997"/>
    <cellStyle name="Normal 10 2 16" xfId="28998"/>
    <cellStyle name="Normal 10 2 16 2" xfId="28999"/>
    <cellStyle name="Normal 10 2 17" xfId="29000"/>
    <cellStyle name="Normal 10 2 17 2" xfId="29001"/>
    <cellStyle name="Normal 10 2 18" xfId="29002"/>
    <cellStyle name="Normal 10 2 18 2" xfId="29003"/>
    <cellStyle name="Normal 10 2 19" xfId="29004"/>
    <cellStyle name="Normal 10 2 19 2" xfId="29005"/>
    <cellStyle name="Normal 10 2 2" xfId="29006"/>
    <cellStyle name="Normal 10 2 2 10" xfId="29007"/>
    <cellStyle name="Normal 10 2 2 10 2" xfId="29008"/>
    <cellStyle name="Normal 10 2 2 11" xfId="29009"/>
    <cellStyle name="Normal 10 2 2 11 2" xfId="29010"/>
    <cellStyle name="Normal 10 2 2 12" xfId="29011"/>
    <cellStyle name="Normal 10 2 2 12 2" xfId="29012"/>
    <cellStyle name="Normal 10 2 2 13" xfId="29013"/>
    <cellStyle name="Normal 10 2 2 13 2" xfId="29014"/>
    <cellStyle name="Normal 10 2 2 14" xfId="29015"/>
    <cellStyle name="Normal 10 2 2 14 2" xfId="29016"/>
    <cellStyle name="Normal 10 2 2 15" xfId="29017"/>
    <cellStyle name="Normal 10 2 2 15 2" xfId="29018"/>
    <cellStyle name="Normal 10 2 2 16" xfId="29019"/>
    <cellStyle name="Normal 10 2 2 16 2" xfId="29020"/>
    <cellStyle name="Normal 10 2 2 17" xfId="29021"/>
    <cellStyle name="Normal 10 2 2 17 2" xfId="29022"/>
    <cellStyle name="Normal 10 2 2 18" xfId="29023"/>
    <cellStyle name="Normal 10 2 2 18 2" xfId="29024"/>
    <cellStyle name="Normal 10 2 2 19" xfId="29025"/>
    <cellStyle name="Normal 10 2 2 19 2" xfId="29026"/>
    <cellStyle name="Normal 10 2 2 2" xfId="29027"/>
    <cellStyle name="Normal 10 2 2 2 10" xfId="29028"/>
    <cellStyle name="Normal 10 2 2 2 10 2" xfId="29029"/>
    <cellStyle name="Normal 10 2 2 2 11" xfId="29030"/>
    <cellStyle name="Normal 10 2 2 2 11 2" xfId="29031"/>
    <cellStyle name="Normal 10 2 2 2 12" xfId="29032"/>
    <cellStyle name="Normal 10 2 2 2 12 2" xfId="29033"/>
    <cellStyle name="Normal 10 2 2 2 13" xfId="29034"/>
    <cellStyle name="Normal 10 2 2 2 2" xfId="29035"/>
    <cellStyle name="Normal 10 2 2 2 2 10" xfId="29036"/>
    <cellStyle name="Normal 10 2 2 2 2 10 2" xfId="29037"/>
    <cellStyle name="Normal 10 2 2 2 2 11" xfId="29038"/>
    <cellStyle name="Normal 10 2 2 2 2 2" xfId="29039"/>
    <cellStyle name="Normal 10 2 2 2 2 2 2" xfId="29040"/>
    <cellStyle name="Normal 10 2 2 2 2 3" xfId="29041"/>
    <cellStyle name="Normal 10 2 2 2 2 3 2" xfId="29042"/>
    <cellStyle name="Normal 10 2 2 2 2 4" xfId="29043"/>
    <cellStyle name="Normal 10 2 2 2 2 4 2" xfId="29044"/>
    <cellStyle name="Normal 10 2 2 2 2 5" xfId="29045"/>
    <cellStyle name="Normal 10 2 2 2 2 5 2" xfId="29046"/>
    <cellStyle name="Normal 10 2 2 2 2 6" xfId="29047"/>
    <cellStyle name="Normal 10 2 2 2 2 6 2" xfId="29048"/>
    <cellStyle name="Normal 10 2 2 2 2 7" xfId="29049"/>
    <cellStyle name="Normal 10 2 2 2 2 7 2" xfId="29050"/>
    <cellStyle name="Normal 10 2 2 2 2 8" xfId="29051"/>
    <cellStyle name="Normal 10 2 2 2 2 8 2" xfId="29052"/>
    <cellStyle name="Normal 10 2 2 2 2 9" xfId="29053"/>
    <cellStyle name="Normal 10 2 2 2 2 9 2" xfId="29054"/>
    <cellStyle name="Normal 10 2 2 2 3" xfId="29055"/>
    <cellStyle name="Normal 10 2 2 2 3 10" xfId="29056"/>
    <cellStyle name="Normal 10 2 2 2 3 10 2" xfId="29057"/>
    <cellStyle name="Normal 10 2 2 2 3 11" xfId="29058"/>
    <cellStyle name="Normal 10 2 2 2 3 2" xfId="29059"/>
    <cellStyle name="Normal 10 2 2 2 3 2 2" xfId="29060"/>
    <cellStyle name="Normal 10 2 2 2 3 3" xfId="29061"/>
    <cellStyle name="Normal 10 2 2 2 3 3 2" xfId="29062"/>
    <cellStyle name="Normal 10 2 2 2 3 4" xfId="29063"/>
    <cellStyle name="Normal 10 2 2 2 3 4 2" xfId="29064"/>
    <cellStyle name="Normal 10 2 2 2 3 5" xfId="29065"/>
    <cellStyle name="Normal 10 2 2 2 3 5 2" xfId="29066"/>
    <cellStyle name="Normal 10 2 2 2 3 6" xfId="29067"/>
    <cellStyle name="Normal 10 2 2 2 3 6 2" xfId="29068"/>
    <cellStyle name="Normal 10 2 2 2 3 7" xfId="29069"/>
    <cellStyle name="Normal 10 2 2 2 3 7 2" xfId="29070"/>
    <cellStyle name="Normal 10 2 2 2 3 8" xfId="29071"/>
    <cellStyle name="Normal 10 2 2 2 3 8 2" xfId="29072"/>
    <cellStyle name="Normal 10 2 2 2 3 9" xfId="29073"/>
    <cellStyle name="Normal 10 2 2 2 3 9 2" xfId="29074"/>
    <cellStyle name="Normal 10 2 2 2 4" xfId="29075"/>
    <cellStyle name="Normal 10 2 2 2 4 2" xfId="29076"/>
    <cellStyle name="Normal 10 2 2 2 5" xfId="29077"/>
    <cellStyle name="Normal 10 2 2 2 5 2" xfId="29078"/>
    <cellStyle name="Normal 10 2 2 2 6" xfId="29079"/>
    <cellStyle name="Normal 10 2 2 2 6 2" xfId="29080"/>
    <cellStyle name="Normal 10 2 2 2 7" xfId="29081"/>
    <cellStyle name="Normal 10 2 2 2 7 2" xfId="29082"/>
    <cellStyle name="Normal 10 2 2 2 8" xfId="29083"/>
    <cellStyle name="Normal 10 2 2 2 8 2" xfId="29084"/>
    <cellStyle name="Normal 10 2 2 2 9" xfId="29085"/>
    <cellStyle name="Normal 10 2 2 2 9 2" xfId="29086"/>
    <cellStyle name="Normal 10 2 2 20" xfId="29087"/>
    <cellStyle name="Normal 10 2 2 20 2" xfId="29088"/>
    <cellStyle name="Normal 10 2 2 21" xfId="29089"/>
    <cellStyle name="Normal 10 2 2 21 2" xfId="29090"/>
    <cellStyle name="Normal 10 2 2 22" xfId="29091"/>
    <cellStyle name="Normal 10 2 2 22 2" xfId="29092"/>
    <cellStyle name="Normal 10 2 2 23" xfId="29093"/>
    <cellStyle name="Normal 10 2 2 3" xfId="29094"/>
    <cellStyle name="Normal 10 2 2 3 10" xfId="29095"/>
    <cellStyle name="Normal 10 2 2 3 10 2" xfId="29096"/>
    <cellStyle name="Normal 10 2 2 3 11" xfId="29097"/>
    <cellStyle name="Normal 10 2 2 3 2" xfId="29098"/>
    <cellStyle name="Normal 10 2 2 3 2 2" xfId="29099"/>
    <cellStyle name="Normal 10 2 2 3 3" xfId="29100"/>
    <cellStyle name="Normal 10 2 2 3 3 2" xfId="29101"/>
    <cellStyle name="Normal 10 2 2 3 4" xfId="29102"/>
    <cellStyle name="Normal 10 2 2 3 4 2" xfId="29103"/>
    <cellStyle name="Normal 10 2 2 3 5" xfId="29104"/>
    <cellStyle name="Normal 10 2 2 3 5 2" xfId="29105"/>
    <cellStyle name="Normal 10 2 2 3 6" xfId="29106"/>
    <cellStyle name="Normal 10 2 2 3 6 2" xfId="29107"/>
    <cellStyle name="Normal 10 2 2 3 7" xfId="29108"/>
    <cellStyle name="Normal 10 2 2 3 7 2" xfId="29109"/>
    <cellStyle name="Normal 10 2 2 3 8" xfId="29110"/>
    <cellStyle name="Normal 10 2 2 3 8 2" xfId="29111"/>
    <cellStyle name="Normal 10 2 2 3 9" xfId="29112"/>
    <cellStyle name="Normal 10 2 2 3 9 2" xfId="29113"/>
    <cellStyle name="Normal 10 2 2 4" xfId="29114"/>
    <cellStyle name="Normal 10 2 2 4 10" xfId="29115"/>
    <cellStyle name="Normal 10 2 2 4 10 2" xfId="29116"/>
    <cellStyle name="Normal 10 2 2 4 11" xfId="29117"/>
    <cellStyle name="Normal 10 2 2 4 2" xfId="29118"/>
    <cellStyle name="Normal 10 2 2 4 2 2" xfId="29119"/>
    <cellStyle name="Normal 10 2 2 4 3" xfId="29120"/>
    <cellStyle name="Normal 10 2 2 4 3 2" xfId="29121"/>
    <cellStyle name="Normal 10 2 2 4 4" xfId="29122"/>
    <cellStyle name="Normal 10 2 2 4 4 2" xfId="29123"/>
    <cellStyle name="Normal 10 2 2 4 5" xfId="29124"/>
    <cellStyle name="Normal 10 2 2 4 5 2" xfId="29125"/>
    <cellStyle name="Normal 10 2 2 4 6" xfId="29126"/>
    <cellStyle name="Normal 10 2 2 4 6 2" xfId="29127"/>
    <cellStyle name="Normal 10 2 2 4 7" xfId="29128"/>
    <cellStyle name="Normal 10 2 2 4 7 2" xfId="29129"/>
    <cellStyle name="Normal 10 2 2 4 8" xfId="29130"/>
    <cellStyle name="Normal 10 2 2 4 8 2" xfId="29131"/>
    <cellStyle name="Normal 10 2 2 4 9" xfId="29132"/>
    <cellStyle name="Normal 10 2 2 4 9 2" xfId="29133"/>
    <cellStyle name="Normal 10 2 2 5" xfId="29134"/>
    <cellStyle name="Normal 10 2 2 5 2" xfId="29135"/>
    <cellStyle name="Normal 10 2 2 6" xfId="29136"/>
    <cellStyle name="Normal 10 2 2 6 2" xfId="29137"/>
    <cellStyle name="Normal 10 2 2 7" xfId="29138"/>
    <cellStyle name="Normal 10 2 2 7 2" xfId="29139"/>
    <cellStyle name="Normal 10 2 2 8" xfId="29140"/>
    <cellStyle name="Normal 10 2 2 8 2" xfId="29141"/>
    <cellStyle name="Normal 10 2 2 9" xfId="29142"/>
    <cellStyle name="Normal 10 2 2 9 2" xfId="29143"/>
    <cellStyle name="Normal 10 2 20" xfId="29144"/>
    <cellStyle name="Normal 10 2 20 2" xfId="29145"/>
    <cellStyle name="Normal 10 2 21" xfId="29146"/>
    <cellStyle name="Normal 10 2 21 2" xfId="29147"/>
    <cellStyle name="Normal 10 2 22" xfId="29148"/>
    <cellStyle name="Normal 10 2 22 2" xfId="29149"/>
    <cellStyle name="Normal 10 2 23" xfId="29150"/>
    <cellStyle name="Normal 10 2 23 2" xfId="29151"/>
    <cellStyle name="Normal 10 2 24" xfId="29152"/>
    <cellStyle name="Normal 10 2 24 2" xfId="29153"/>
    <cellStyle name="Normal 10 2 25" xfId="29154"/>
    <cellStyle name="Normal 10 2 25 2" xfId="29155"/>
    <cellStyle name="Normal 10 2 26" xfId="29156"/>
    <cellStyle name="Normal 10 2 3" xfId="29157"/>
    <cellStyle name="Normal 10 2 3 10" xfId="29158"/>
    <cellStyle name="Normal 10 2 3 10 2" xfId="29159"/>
    <cellStyle name="Normal 10 2 3 11" xfId="29160"/>
    <cellStyle name="Normal 10 2 3 11 2" xfId="29161"/>
    <cellStyle name="Normal 10 2 3 12" xfId="29162"/>
    <cellStyle name="Normal 10 2 3 12 2" xfId="29163"/>
    <cellStyle name="Normal 10 2 3 13" xfId="29164"/>
    <cellStyle name="Normal 10 2 3 13 2" xfId="29165"/>
    <cellStyle name="Normal 10 2 3 14" xfId="29166"/>
    <cellStyle name="Normal 10 2 3 14 2" xfId="29167"/>
    <cellStyle name="Normal 10 2 3 15" xfId="29168"/>
    <cellStyle name="Normal 10 2 3 15 2" xfId="29169"/>
    <cellStyle name="Normal 10 2 3 16" xfId="29170"/>
    <cellStyle name="Normal 10 2 3 16 2" xfId="29171"/>
    <cellStyle name="Normal 10 2 3 17" xfId="29172"/>
    <cellStyle name="Normal 10 2 3 17 2" xfId="29173"/>
    <cellStyle name="Normal 10 2 3 18" xfId="29174"/>
    <cellStyle name="Normal 10 2 3 18 2" xfId="29175"/>
    <cellStyle name="Normal 10 2 3 19" xfId="29176"/>
    <cellStyle name="Normal 10 2 3 19 2" xfId="29177"/>
    <cellStyle name="Normal 10 2 3 2" xfId="29178"/>
    <cellStyle name="Normal 10 2 3 2 10" xfId="29179"/>
    <cellStyle name="Normal 10 2 3 2 10 2" xfId="29180"/>
    <cellStyle name="Normal 10 2 3 2 11" xfId="29181"/>
    <cellStyle name="Normal 10 2 3 2 11 2" xfId="29182"/>
    <cellStyle name="Normal 10 2 3 2 12" xfId="29183"/>
    <cellStyle name="Normal 10 2 3 2 12 2" xfId="29184"/>
    <cellStyle name="Normal 10 2 3 2 13" xfId="29185"/>
    <cellStyle name="Normal 10 2 3 2 2" xfId="29186"/>
    <cellStyle name="Normal 10 2 3 2 2 10" xfId="29187"/>
    <cellStyle name="Normal 10 2 3 2 2 10 2" xfId="29188"/>
    <cellStyle name="Normal 10 2 3 2 2 11" xfId="29189"/>
    <cellStyle name="Normal 10 2 3 2 2 2" xfId="29190"/>
    <cellStyle name="Normal 10 2 3 2 2 2 2" xfId="29191"/>
    <cellStyle name="Normal 10 2 3 2 2 3" xfId="29192"/>
    <cellStyle name="Normal 10 2 3 2 2 3 2" xfId="29193"/>
    <cellStyle name="Normal 10 2 3 2 2 4" xfId="29194"/>
    <cellStyle name="Normal 10 2 3 2 2 4 2" xfId="29195"/>
    <cellStyle name="Normal 10 2 3 2 2 5" xfId="29196"/>
    <cellStyle name="Normal 10 2 3 2 2 5 2" xfId="29197"/>
    <cellStyle name="Normal 10 2 3 2 2 6" xfId="29198"/>
    <cellStyle name="Normal 10 2 3 2 2 6 2" xfId="29199"/>
    <cellStyle name="Normal 10 2 3 2 2 7" xfId="29200"/>
    <cellStyle name="Normal 10 2 3 2 2 7 2" xfId="29201"/>
    <cellStyle name="Normal 10 2 3 2 2 8" xfId="29202"/>
    <cellStyle name="Normal 10 2 3 2 2 8 2" xfId="29203"/>
    <cellStyle name="Normal 10 2 3 2 2 9" xfId="29204"/>
    <cellStyle name="Normal 10 2 3 2 2 9 2" xfId="29205"/>
    <cellStyle name="Normal 10 2 3 2 3" xfId="29206"/>
    <cellStyle name="Normal 10 2 3 2 3 10" xfId="29207"/>
    <cellStyle name="Normal 10 2 3 2 3 10 2" xfId="29208"/>
    <cellStyle name="Normal 10 2 3 2 3 11" xfId="29209"/>
    <cellStyle name="Normal 10 2 3 2 3 2" xfId="29210"/>
    <cellStyle name="Normal 10 2 3 2 3 2 2" xfId="29211"/>
    <cellStyle name="Normal 10 2 3 2 3 3" xfId="29212"/>
    <cellStyle name="Normal 10 2 3 2 3 3 2" xfId="29213"/>
    <cellStyle name="Normal 10 2 3 2 3 4" xfId="29214"/>
    <cellStyle name="Normal 10 2 3 2 3 4 2" xfId="29215"/>
    <cellStyle name="Normal 10 2 3 2 3 5" xfId="29216"/>
    <cellStyle name="Normal 10 2 3 2 3 5 2" xfId="29217"/>
    <cellStyle name="Normal 10 2 3 2 3 6" xfId="29218"/>
    <cellStyle name="Normal 10 2 3 2 3 6 2" xfId="29219"/>
    <cellStyle name="Normal 10 2 3 2 3 7" xfId="29220"/>
    <cellStyle name="Normal 10 2 3 2 3 7 2" xfId="29221"/>
    <cellStyle name="Normal 10 2 3 2 3 8" xfId="29222"/>
    <cellStyle name="Normal 10 2 3 2 3 8 2" xfId="29223"/>
    <cellStyle name="Normal 10 2 3 2 3 9" xfId="29224"/>
    <cellStyle name="Normal 10 2 3 2 3 9 2" xfId="29225"/>
    <cellStyle name="Normal 10 2 3 2 4" xfId="29226"/>
    <cellStyle name="Normal 10 2 3 2 4 2" xfId="29227"/>
    <cellStyle name="Normal 10 2 3 2 5" xfId="29228"/>
    <cellStyle name="Normal 10 2 3 2 5 2" xfId="29229"/>
    <cellStyle name="Normal 10 2 3 2 6" xfId="29230"/>
    <cellStyle name="Normal 10 2 3 2 6 2" xfId="29231"/>
    <cellStyle name="Normal 10 2 3 2 7" xfId="29232"/>
    <cellStyle name="Normal 10 2 3 2 7 2" xfId="29233"/>
    <cellStyle name="Normal 10 2 3 2 8" xfId="29234"/>
    <cellStyle name="Normal 10 2 3 2 8 2" xfId="29235"/>
    <cellStyle name="Normal 10 2 3 2 9" xfId="29236"/>
    <cellStyle name="Normal 10 2 3 2 9 2" xfId="29237"/>
    <cellStyle name="Normal 10 2 3 20" xfId="29238"/>
    <cellStyle name="Normal 10 2 3 20 2" xfId="29239"/>
    <cellStyle name="Normal 10 2 3 21" xfId="29240"/>
    <cellStyle name="Normal 10 2 3 21 2" xfId="29241"/>
    <cellStyle name="Normal 10 2 3 22" xfId="29242"/>
    <cellStyle name="Normal 10 2 3 22 2" xfId="29243"/>
    <cellStyle name="Normal 10 2 3 23" xfId="29244"/>
    <cellStyle name="Normal 10 2 3 3" xfId="29245"/>
    <cellStyle name="Normal 10 2 3 3 10" xfId="29246"/>
    <cellStyle name="Normal 10 2 3 3 10 2" xfId="29247"/>
    <cellStyle name="Normal 10 2 3 3 11" xfId="29248"/>
    <cellStyle name="Normal 10 2 3 3 2" xfId="29249"/>
    <cellStyle name="Normal 10 2 3 3 2 2" xfId="29250"/>
    <cellStyle name="Normal 10 2 3 3 3" xfId="29251"/>
    <cellStyle name="Normal 10 2 3 3 3 2" xfId="29252"/>
    <cellStyle name="Normal 10 2 3 3 4" xfId="29253"/>
    <cellStyle name="Normal 10 2 3 3 4 2" xfId="29254"/>
    <cellStyle name="Normal 10 2 3 3 5" xfId="29255"/>
    <cellStyle name="Normal 10 2 3 3 5 2" xfId="29256"/>
    <cellStyle name="Normal 10 2 3 3 6" xfId="29257"/>
    <cellStyle name="Normal 10 2 3 3 6 2" xfId="29258"/>
    <cellStyle name="Normal 10 2 3 3 7" xfId="29259"/>
    <cellStyle name="Normal 10 2 3 3 7 2" xfId="29260"/>
    <cellStyle name="Normal 10 2 3 3 8" xfId="29261"/>
    <cellStyle name="Normal 10 2 3 3 8 2" xfId="29262"/>
    <cellStyle name="Normal 10 2 3 3 9" xfId="29263"/>
    <cellStyle name="Normal 10 2 3 3 9 2" xfId="29264"/>
    <cellStyle name="Normal 10 2 3 4" xfId="29265"/>
    <cellStyle name="Normal 10 2 3 4 10" xfId="29266"/>
    <cellStyle name="Normal 10 2 3 4 10 2" xfId="29267"/>
    <cellStyle name="Normal 10 2 3 4 11" xfId="29268"/>
    <cellStyle name="Normal 10 2 3 4 2" xfId="29269"/>
    <cellStyle name="Normal 10 2 3 4 2 2" xfId="29270"/>
    <cellStyle name="Normal 10 2 3 4 3" xfId="29271"/>
    <cellStyle name="Normal 10 2 3 4 3 2" xfId="29272"/>
    <cellStyle name="Normal 10 2 3 4 4" xfId="29273"/>
    <cellStyle name="Normal 10 2 3 4 4 2" xfId="29274"/>
    <cellStyle name="Normal 10 2 3 4 5" xfId="29275"/>
    <cellStyle name="Normal 10 2 3 4 5 2" xfId="29276"/>
    <cellStyle name="Normal 10 2 3 4 6" xfId="29277"/>
    <cellStyle name="Normal 10 2 3 4 6 2" xfId="29278"/>
    <cellStyle name="Normal 10 2 3 4 7" xfId="29279"/>
    <cellStyle name="Normal 10 2 3 4 7 2" xfId="29280"/>
    <cellStyle name="Normal 10 2 3 4 8" xfId="29281"/>
    <cellStyle name="Normal 10 2 3 4 8 2" xfId="29282"/>
    <cellStyle name="Normal 10 2 3 4 9" xfId="29283"/>
    <cellStyle name="Normal 10 2 3 4 9 2" xfId="29284"/>
    <cellStyle name="Normal 10 2 3 5" xfId="29285"/>
    <cellStyle name="Normal 10 2 3 5 2" xfId="29286"/>
    <cellStyle name="Normal 10 2 3 6" xfId="29287"/>
    <cellStyle name="Normal 10 2 3 6 2" xfId="29288"/>
    <cellStyle name="Normal 10 2 3 7" xfId="29289"/>
    <cellStyle name="Normal 10 2 3 7 2" xfId="29290"/>
    <cellStyle name="Normal 10 2 3 8" xfId="29291"/>
    <cellStyle name="Normal 10 2 3 8 2" xfId="29292"/>
    <cellStyle name="Normal 10 2 3 9" xfId="29293"/>
    <cellStyle name="Normal 10 2 3 9 2" xfId="29294"/>
    <cellStyle name="Normal 10 2 4" xfId="29295"/>
    <cellStyle name="Normal 10 2 4 10" xfId="29296"/>
    <cellStyle name="Normal 10 2 4 10 2" xfId="29297"/>
    <cellStyle name="Normal 10 2 4 11" xfId="29298"/>
    <cellStyle name="Normal 10 2 4 11 2" xfId="29299"/>
    <cellStyle name="Normal 10 2 4 12" xfId="29300"/>
    <cellStyle name="Normal 10 2 4 12 2" xfId="29301"/>
    <cellStyle name="Normal 10 2 4 13" xfId="29302"/>
    <cellStyle name="Normal 10 2 4 13 2" xfId="29303"/>
    <cellStyle name="Normal 10 2 4 14" xfId="29304"/>
    <cellStyle name="Normal 10 2 4 2" xfId="29305"/>
    <cellStyle name="Normal 10 2 4 2 10" xfId="29306"/>
    <cellStyle name="Normal 10 2 4 2 10 2" xfId="29307"/>
    <cellStyle name="Normal 10 2 4 2 11" xfId="29308"/>
    <cellStyle name="Normal 10 2 4 2 11 2" xfId="29309"/>
    <cellStyle name="Normal 10 2 4 2 12" xfId="29310"/>
    <cellStyle name="Normal 10 2 4 2 12 2" xfId="29311"/>
    <cellStyle name="Normal 10 2 4 2 13" xfId="29312"/>
    <cellStyle name="Normal 10 2 4 2 2" xfId="29313"/>
    <cellStyle name="Normal 10 2 4 2 2 10" xfId="29314"/>
    <cellStyle name="Normal 10 2 4 2 2 10 2" xfId="29315"/>
    <cellStyle name="Normal 10 2 4 2 2 11" xfId="29316"/>
    <cellStyle name="Normal 10 2 4 2 2 2" xfId="29317"/>
    <cellStyle name="Normal 10 2 4 2 2 2 2" xfId="29318"/>
    <cellStyle name="Normal 10 2 4 2 2 3" xfId="29319"/>
    <cellStyle name="Normal 10 2 4 2 2 3 2" xfId="29320"/>
    <cellStyle name="Normal 10 2 4 2 2 4" xfId="29321"/>
    <cellStyle name="Normal 10 2 4 2 2 4 2" xfId="29322"/>
    <cellStyle name="Normal 10 2 4 2 2 5" xfId="29323"/>
    <cellStyle name="Normal 10 2 4 2 2 5 2" xfId="29324"/>
    <cellStyle name="Normal 10 2 4 2 2 6" xfId="29325"/>
    <cellStyle name="Normal 10 2 4 2 2 6 2" xfId="29326"/>
    <cellStyle name="Normal 10 2 4 2 2 7" xfId="29327"/>
    <cellStyle name="Normal 10 2 4 2 2 7 2" xfId="29328"/>
    <cellStyle name="Normal 10 2 4 2 2 8" xfId="29329"/>
    <cellStyle name="Normal 10 2 4 2 2 8 2" xfId="29330"/>
    <cellStyle name="Normal 10 2 4 2 2 9" xfId="29331"/>
    <cellStyle name="Normal 10 2 4 2 2 9 2" xfId="29332"/>
    <cellStyle name="Normal 10 2 4 2 3" xfId="29333"/>
    <cellStyle name="Normal 10 2 4 2 3 10" xfId="29334"/>
    <cellStyle name="Normal 10 2 4 2 3 10 2" xfId="29335"/>
    <cellStyle name="Normal 10 2 4 2 3 11" xfId="29336"/>
    <cellStyle name="Normal 10 2 4 2 3 2" xfId="29337"/>
    <cellStyle name="Normal 10 2 4 2 3 2 2" xfId="29338"/>
    <cellStyle name="Normal 10 2 4 2 3 3" xfId="29339"/>
    <cellStyle name="Normal 10 2 4 2 3 3 2" xfId="29340"/>
    <cellStyle name="Normal 10 2 4 2 3 4" xfId="29341"/>
    <cellStyle name="Normal 10 2 4 2 3 4 2" xfId="29342"/>
    <cellStyle name="Normal 10 2 4 2 3 5" xfId="29343"/>
    <cellStyle name="Normal 10 2 4 2 3 5 2" xfId="29344"/>
    <cellStyle name="Normal 10 2 4 2 3 6" xfId="29345"/>
    <cellStyle name="Normal 10 2 4 2 3 6 2" xfId="29346"/>
    <cellStyle name="Normal 10 2 4 2 3 7" xfId="29347"/>
    <cellStyle name="Normal 10 2 4 2 3 7 2" xfId="29348"/>
    <cellStyle name="Normal 10 2 4 2 3 8" xfId="29349"/>
    <cellStyle name="Normal 10 2 4 2 3 8 2" xfId="29350"/>
    <cellStyle name="Normal 10 2 4 2 3 9" xfId="29351"/>
    <cellStyle name="Normal 10 2 4 2 3 9 2" xfId="29352"/>
    <cellStyle name="Normal 10 2 4 2 4" xfId="29353"/>
    <cellStyle name="Normal 10 2 4 2 4 2" xfId="29354"/>
    <cellStyle name="Normal 10 2 4 2 5" xfId="29355"/>
    <cellStyle name="Normal 10 2 4 2 5 2" xfId="29356"/>
    <cellStyle name="Normal 10 2 4 2 6" xfId="29357"/>
    <cellStyle name="Normal 10 2 4 2 6 2" xfId="29358"/>
    <cellStyle name="Normal 10 2 4 2 7" xfId="29359"/>
    <cellStyle name="Normal 10 2 4 2 7 2" xfId="29360"/>
    <cellStyle name="Normal 10 2 4 2 8" xfId="29361"/>
    <cellStyle name="Normal 10 2 4 2 8 2" xfId="29362"/>
    <cellStyle name="Normal 10 2 4 2 9" xfId="29363"/>
    <cellStyle name="Normal 10 2 4 2 9 2" xfId="29364"/>
    <cellStyle name="Normal 10 2 4 3" xfId="29365"/>
    <cellStyle name="Normal 10 2 4 3 10" xfId="29366"/>
    <cellStyle name="Normal 10 2 4 3 10 2" xfId="29367"/>
    <cellStyle name="Normal 10 2 4 3 11" xfId="29368"/>
    <cellStyle name="Normal 10 2 4 3 2" xfId="29369"/>
    <cellStyle name="Normal 10 2 4 3 2 2" xfId="29370"/>
    <cellStyle name="Normal 10 2 4 3 3" xfId="29371"/>
    <cellStyle name="Normal 10 2 4 3 3 2" xfId="29372"/>
    <cellStyle name="Normal 10 2 4 3 4" xfId="29373"/>
    <cellStyle name="Normal 10 2 4 3 4 2" xfId="29374"/>
    <cellStyle name="Normal 10 2 4 3 5" xfId="29375"/>
    <cellStyle name="Normal 10 2 4 3 5 2" xfId="29376"/>
    <cellStyle name="Normal 10 2 4 3 6" xfId="29377"/>
    <cellStyle name="Normal 10 2 4 3 6 2" xfId="29378"/>
    <cellStyle name="Normal 10 2 4 3 7" xfId="29379"/>
    <cellStyle name="Normal 10 2 4 3 7 2" xfId="29380"/>
    <cellStyle name="Normal 10 2 4 3 8" xfId="29381"/>
    <cellStyle name="Normal 10 2 4 3 8 2" xfId="29382"/>
    <cellStyle name="Normal 10 2 4 3 9" xfId="29383"/>
    <cellStyle name="Normal 10 2 4 3 9 2" xfId="29384"/>
    <cellStyle name="Normal 10 2 4 4" xfId="29385"/>
    <cellStyle name="Normal 10 2 4 4 10" xfId="29386"/>
    <cellStyle name="Normal 10 2 4 4 10 2" xfId="29387"/>
    <cellStyle name="Normal 10 2 4 4 11" xfId="29388"/>
    <cellStyle name="Normal 10 2 4 4 2" xfId="29389"/>
    <cellStyle name="Normal 10 2 4 4 2 2" xfId="29390"/>
    <cellStyle name="Normal 10 2 4 4 3" xfId="29391"/>
    <cellStyle name="Normal 10 2 4 4 3 2" xfId="29392"/>
    <cellStyle name="Normal 10 2 4 4 4" xfId="29393"/>
    <cellStyle name="Normal 10 2 4 4 4 2" xfId="29394"/>
    <cellStyle name="Normal 10 2 4 4 5" xfId="29395"/>
    <cellStyle name="Normal 10 2 4 4 5 2" xfId="29396"/>
    <cellStyle name="Normal 10 2 4 4 6" xfId="29397"/>
    <cellStyle name="Normal 10 2 4 4 6 2" xfId="29398"/>
    <cellStyle name="Normal 10 2 4 4 7" xfId="29399"/>
    <cellStyle name="Normal 10 2 4 4 7 2" xfId="29400"/>
    <cellStyle name="Normal 10 2 4 4 8" xfId="29401"/>
    <cellStyle name="Normal 10 2 4 4 8 2" xfId="29402"/>
    <cellStyle name="Normal 10 2 4 4 9" xfId="29403"/>
    <cellStyle name="Normal 10 2 4 4 9 2" xfId="29404"/>
    <cellStyle name="Normal 10 2 4 5" xfId="29405"/>
    <cellStyle name="Normal 10 2 4 5 2" xfId="29406"/>
    <cellStyle name="Normal 10 2 4 6" xfId="29407"/>
    <cellStyle name="Normal 10 2 4 6 2" xfId="29408"/>
    <cellStyle name="Normal 10 2 4 7" xfId="29409"/>
    <cellStyle name="Normal 10 2 4 7 2" xfId="29410"/>
    <cellStyle name="Normal 10 2 4 8" xfId="29411"/>
    <cellStyle name="Normal 10 2 4 8 2" xfId="29412"/>
    <cellStyle name="Normal 10 2 4 9" xfId="29413"/>
    <cellStyle name="Normal 10 2 4 9 2" xfId="29414"/>
    <cellStyle name="Normal 10 2 5" xfId="29415"/>
    <cellStyle name="Normal 10 2 5 10" xfId="29416"/>
    <cellStyle name="Normal 10 2 5 10 2" xfId="29417"/>
    <cellStyle name="Normal 10 2 5 11" xfId="29418"/>
    <cellStyle name="Normal 10 2 5 11 2" xfId="29419"/>
    <cellStyle name="Normal 10 2 5 12" xfId="29420"/>
    <cellStyle name="Normal 10 2 5 12 2" xfId="29421"/>
    <cellStyle name="Normal 10 2 5 13" xfId="29422"/>
    <cellStyle name="Normal 10 2 5 2" xfId="29423"/>
    <cellStyle name="Normal 10 2 5 2 10" xfId="29424"/>
    <cellStyle name="Normal 10 2 5 2 10 2" xfId="29425"/>
    <cellStyle name="Normal 10 2 5 2 11" xfId="29426"/>
    <cellStyle name="Normal 10 2 5 2 2" xfId="29427"/>
    <cellStyle name="Normal 10 2 5 2 2 2" xfId="29428"/>
    <cellStyle name="Normal 10 2 5 2 3" xfId="29429"/>
    <cellStyle name="Normal 10 2 5 2 3 2" xfId="29430"/>
    <cellStyle name="Normal 10 2 5 2 4" xfId="29431"/>
    <cellStyle name="Normal 10 2 5 2 4 2" xfId="29432"/>
    <cellStyle name="Normal 10 2 5 2 5" xfId="29433"/>
    <cellStyle name="Normal 10 2 5 2 5 2" xfId="29434"/>
    <cellStyle name="Normal 10 2 5 2 6" xfId="29435"/>
    <cellStyle name="Normal 10 2 5 2 6 2" xfId="29436"/>
    <cellStyle name="Normal 10 2 5 2 7" xfId="29437"/>
    <cellStyle name="Normal 10 2 5 2 7 2" xfId="29438"/>
    <cellStyle name="Normal 10 2 5 2 8" xfId="29439"/>
    <cellStyle name="Normal 10 2 5 2 8 2" xfId="29440"/>
    <cellStyle name="Normal 10 2 5 2 9" xfId="29441"/>
    <cellStyle name="Normal 10 2 5 2 9 2" xfId="29442"/>
    <cellStyle name="Normal 10 2 5 3" xfId="29443"/>
    <cellStyle name="Normal 10 2 5 3 10" xfId="29444"/>
    <cellStyle name="Normal 10 2 5 3 10 2" xfId="29445"/>
    <cellStyle name="Normal 10 2 5 3 11" xfId="29446"/>
    <cellStyle name="Normal 10 2 5 3 2" xfId="29447"/>
    <cellStyle name="Normal 10 2 5 3 2 2" xfId="29448"/>
    <cellStyle name="Normal 10 2 5 3 3" xfId="29449"/>
    <cellStyle name="Normal 10 2 5 3 3 2" xfId="29450"/>
    <cellStyle name="Normal 10 2 5 3 4" xfId="29451"/>
    <cellStyle name="Normal 10 2 5 3 4 2" xfId="29452"/>
    <cellStyle name="Normal 10 2 5 3 5" xfId="29453"/>
    <cellStyle name="Normal 10 2 5 3 5 2" xfId="29454"/>
    <cellStyle name="Normal 10 2 5 3 6" xfId="29455"/>
    <cellStyle name="Normal 10 2 5 3 6 2" xfId="29456"/>
    <cellStyle name="Normal 10 2 5 3 7" xfId="29457"/>
    <cellStyle name="Normal 10 2 5 3 7 2" xfId="29458"/>
    <cellStyle name="Normal 10 2 5 3 8" xfId="29459"/>
    <cellStyle name="Normal 10 2 5 3 8 2" xfId="29460"/>
    <cellStyle name="Normal 10 2 5 3 9" xfId="29461"/>
    <cellStyle name="Normal 10 2 5 3 9 2" xfId="29462"/>
    <cellStyle name="Normal 10 2 5 4" xfId="29463"/>
    <cellStyle name="Normal 10 2 5 4 2" xfId="29464"/>
    <cellStyle name="Normal 10 2 5 5" xfId="29465"/>
    <cellStyle name="Normal 10 2 5 5 2" xfId="29466"/>
    <cellStyle name="Normal 10 2 5 6" xfId="29467"/>
    <cellStyle name="Normal 10 2 5 6 2" xfId="29468"/>
    <cellStyle name="Normal 10 2 5 7" xfId="29469"/>
    <cellStyle name="Normal 10 2 5 7 2" xfId="29470"/>
    <cellStyle name="Normal 10 2 5 8" xfId="29471"/>
    <cellStyle name="Normal 10 2 5 8 2" xfId="29472"/>
    <cellStyle name="Normal 10 2 5 9" xfId="29473"/>
    <cellStyle name="Normal 10 2 5 9 2" xfId="29474"/>
    <cellStyle name="Normal 10 2 6" xfId="29475"/>
    <cellStyle name="Normal 10 2 6 10" xfId="29476"/>
    <cellStyle name="Normal 10 2 6 10 2" xfId="29477"/>
    <cellStyle name="Normal 10 2 6 11" xfId="29478"/>
    <cellStyle name="Normal 10 2 6 2" xfId="29479"/>
    <cellStyle name="Normal 10 2 6 2 2" xfId="29480"/>
    <cellStyle name="Normal 10 2 6 3" xfId="29481"/>
    <cellStyle name="Normal 10 2 6 3 2" xfId="29482"/>
    <cellStyle name="Normal 10 2 6 4" xfId="29483"/>
    <cellStyle name="Normal 10 2 6 4 2" xfId="29484"/>
    <cellStyle name="Normal 10 2 6 5" xfId="29485"/>
    <cellStyle name="Normal 10 2 6 5 2" xfId="29486"/>
    <cellStyle name="Normal 10 2 6 6" xfId="29487"/>
    <cellStyle name="Normal 10 2 6 6 2" xfId="29488"/>
    <cellStyle name="Normal 10 2 6 7" xfId="29489"/>
    <cellStyle name="Normal 10 2 6 7 2" xfId="29490"/>
    <cellStyle name="Normal 10 2 6 8" xfId="29491"/>
    <cellStyle name="Normal 10 2 6 8 2" xfId="29492"/>
    <cellStyle name="Normal 10 2 6 9" xfId="29493"/>
    <cellStyle name="Normal 10 2 6 9 2" xfId="29494"/>
    <cellStyle name="Normal 10 2 7" xfId="29495"/>
    <cellStyle name="Normal 10 2 7 10" xfId="29496"/>
    <cellStyle name="Normal 10 2 7 10 2" xfId="29497"/>
    <cellStyle name="Normal 10 2 7 11" xfId="29498"/>
    <cellStyle name="Normal 10 2 7 2" xfId="29499"/>
    <cellStyle name="Normal 10 2 7 2 2" xfId="29500"/>
    <cellStyle name="Normal 10 2 7 3" xfId="29501"/>
    <cellStyle name="Normal 10 2 7 3 2" xfId="29502"/>
    <cellStyle name="Normal 10 2 7 4" xfId="29503"/>
    <cellStyle name="Normal 10 2 7 4 2" xfId="29504"/>
    <cellStyle name="Normal 10 2 7 5" xfId="29505"/>
    <cellStyle name="Normal 10 2 7 5 2" xfId="29506"/>
    <cellStyle name="Normal 10 2 7 6" xfId="29507"/>
    <cellStyle name="Normal 10 2 7 6 2" xfId="29508"/>
    <cellStyle name="Normal 10 2 7 7" xfId="29509"/>
    <cellStyle name="Normal 10 2 7 7 2" xfId="29510"/>
    <cellStyle name="Normal 10 2 7 8" xfId="29511"/>
    <cellStyle name="Normal 10 2 7 8 2" xfId="29512"/>
    <cellStyle name="Normal 10 2 7 9" xfId="29513"/>
    <cellStyle name="Normal 10 2 7 9 2" xfId="29514"/>
    <cellStyle name="Normal 10 2 8" xfId="29515"/>
    <cellStyle name="Normal 10 2 8 2" xfId="29516"/>
    <cellStyle name="Normal 10 2 9" xfId="29517"/>
    <cellStyle name="Normal 10 2 9 2" xfId="29518"/>
    <cellStyle name="Normal 10 20" xfId="29519"/>
    <cellStyle name="Normal 10 20 2" xfId="29520"/>
    <cellStyle name="Normal 10 21" xfId="29521"/>
    <cellStyle name="Normal 10 21 2" xfId="29522"/>
    <cellStyle name="Normal 10 22" xfId="29523"/>
    <cellStyle name="Normal 10 22 2" xfId="29524"/>
    <cellStyle name="Normal 10 23" xfId="29525"/>
    <cellStyle name="Normal 10 23 2" xfId="29526"/>
    <cellStyle name="Normal 10 24" xfId="29527"/>
    <cellStyle name="Normal 10 24 2" xfId="29528"/>
    <cellStyle name="Normal 10 25" xfId="29529"/>
    <cellStyle name="Normal 10 25 2" xfId="29530"/>
    <cellStyle name="Normal 10 26" xfId="29531"/>
    <cellStyle name="Normal 10 3" xfId="29532"/>
    <cellStyle name="Normal 10 3 10" xfId="29533"/>
    <cellStyle name="Normal 10 3 10 2" xfId="29534"/>
    <cellStyle name="Normal 10 3 11" xfId="29535"/>
    <cellStyle name="Normal 10 3 11 2" xfId="29536"/>
    <cellStyle name="Normal 10 3 12" xfId="29537"/>
    <cellStyle name="Normal 10 3 12 2" xfId="29538"/>
    <cellStyle name="Normal 10 3 13" xfId="29539"/>
    <cellStyle name="Normal 10 3 13 2" xfId="29540"/>
    <cellStyle name="Normal 10 3 14" xfId="29541"/>
    <cellStyle name="Normal 10 3 14 2" xfId="29542"/>
    <cellStyle name="Normal 10 3 15" xfId="29543"/>
    <cellStyle name="Normal 10 3 15 2" xfId="29544"/>
    <cellStyle name="Normal 10 3 16" xfId="29545"/>
    <cellStyle name="Normal 10 3 16 2" xfId="29546"/>
    <cellStyle name="Normal 10 3 17" xfId="29547"/>
    <cellStyle name="Normal 10 3 17 2" xfId="29548"/>
    <cellStyle name="Normal 10 3 18" xfId="29549"/>
    <cellStyle name="Normal 10 3 18 2" xfId="29550"/>
    <cellStyle name="Normal 10 3 19" xfId="29551"/>
    <cellStyle name="Normal 10 3 19 2" xfId="29552"/>
    <cellStyle name="Normal 10 3 2" xfId="29553"/>
    <cellStyle name="Normal 10 3 2 10" xfId="29554"/>
    <cellStyle name="Normal 10 3 2 10 2" xfId="29555"/>
    <cellStyle name="Normal 10 3 2 11" xfId="29556"/>
    <cellStyle name="Normal 10 3 2 11 2" xfId="29557"/>
    <cellStyle name="Normal 10 3 2 12" xfId="29558"/>
    <cellStyle name="Normal 10 3 2 12 2" xfId="29559"/>
    <cellStyle name="Normal 10 3 2 13" xfId="29560"/>
    <cellStyle name="Normal 10 3 2 2" xfId="29561"/>
    <cellStyle name="Normal 10 3 2 2 10" xfId="29562"/>
    <cellStyle name="Normal 10 3 2 2 10 2" xfId="29563"/>
    <cellStyle name="Normal 10 3 2 2 11" xfId="29564"/>
    <cellStyle name="Normal 10 3 2 2 2" xfId="29565"/>
    <cellStyle name="Normal 10 3 2 2 2 2" xfId="29566"/>
    <cellStyle name="Normal 10 3 2 2 3" xfId="29567"/>
    <cellStyle name="Normal 10 3 2 2 3 2" xfId="29568"/>
    <cellStyle name="Normal 10 3 2 2 4" xfId="29569"/>
    <cellStyle name="Normal 10 3 2 2 4 2" xfId="29570"/>
    <cellStyle name="Normal 10 3 2 2 5" xfId="29571"/>
    <cellStyle name="Normal 10 3 2 2 5 2" xfId="29572"/>
    <cellStyle name="Normal 10 3 2 2 6" xfId="29573"/>
    <cellStyle name="Normal 10 3 2 2 6 2" xfId="29574"/>
    <cellStyle name="Normal 10 3 2 2 7" xfId="29575"/>
    <cellStyle name="Normal 10 3 2 2 7 2" xfId="29576"/>
    <cellStyle name="Normal 10 3 2 2 8" xfId="29577"/>
    <cellStyle name="Normal 10 3 2 2 8 2" xfId="29578"/>
    <cellStyle name="Normal 10 3 2 2 9" xfId="29579"/>
    <cellStyle name="Normal 10 3 2 2 9 2" xfId="29580"/>
    <cellStyle name="Normal 10 3 2 3" xfId="29581"/>
    <cellStyle name="Normal 10 3 2 3 10" xfId="29582"/>
    <cellStyle name="Normal 10 3 2 3 10 2" xfId="29583"/>
    <cellStyle name="Normal 10 3 2 3 11" xfId="29584"/>
    <cellStyle name="Normal 10 3 2 3 2" xfId="29585"/>
    <cellStyle name="Normal 10 3 2 3 2 2" xfId="29586"/>
    <cellStyle name="Normal 10 3 2 3 3" xfId="29587"/>
    <cellStyle name="Normal 10 3 2 3 3 2" xfId="29588"/>
    <cellStyle name="Normal 10 3 2 3 4" xfId="29589"/>
    <cellStyle name="Normal 10 3 2 3 4 2" xfId="29590"/>
    <cellStyle name="Normal 10 3 2 3 5" xfId="29591"/>
    <cellStyle name="Normal 10 3 2 3 5 2" xfId="29592"/>
    <cellStyle name="Normal 10 3 2 3 6" xfId="29593"/>
    <cellStyle name="Normal 10 3 2 3 6 2" xfId="29594"/>
    <cellStyle name="Normal 10 3 2 3 7" xfId="29595"/>
    <cellStyle name="Normal 10 3 2 3 7 2" xfId="29596"/>
    <cellStyle name="Normal 10 3 2 3 8" xfId="29597"/>
    <cellStyle name="Normal 10 3 2 3 8 2" xfId="29598"/>
    <cellStyle name="Normal 10 3 2 3 9" xfId="29599"/>
    <cellStyle name="Normal 10 3 2 3 9 2" xfId="29600"/>
    <cellStyle name="Normal 10 3 2 4" xfId="29601"/>
    <cellStyle name="Normal 10 3 2 4 2" xfId="29602"/>
    <cellStyle name="Normal 10 3 2 5" xfId="29603"/>
    <cellStyle name="Normal 10 3 2 5 2" xfId="29604"/>
    <cellStyle name="Normal 10 3 2 6" xfId="29605"/>
    <cellStyle name="Normal 10 3 2 6 2" xfId="29606"/>
    <cellStyle name="Normal 10 3 2 7" xfId="29607"/>
    <cellStyle name="Normal 10 3 2 7 2" xfId="29608"/>
    <cellStyle name="Normal 10 3 2 8" xfId="29609"/>
    <cellStyle name="Normal 10 3 2 8 2" xfId="29610"/>
    <cellStyle name="Normal 10 3 2 9" xfId="29611"/>
    <cellStyle name="Normal 10 3 2 9 2" xfId="29612"/>
    <cellStyle name="Normal 10 3 20" xfId="29613"/>
    <cellStyle name="Normal 10 3 20 2" xfId="29614"/>
    <cellStyle name="Normal 10 3 21" xfId="29615"/>
    <cellStyle name="Normal 10 3 21 2" xfId="29616"/>
    <cellStyle name="Normal 10 3 22" xfId="29617"/>
    <cellStyle name="Normal 10 3 22 2" xfId="29618"/>
    <cellStyle name="Normal 10 3 23" xfId="29619"/>
    <cellStyle name="Normal 10 3 3" xfId="29620"/>
    <cellStyle name="Normal 10 3 3 10" xfId="29621"/>
    <cellStyle name="Normal 10 3 3 10 2" xfId="29622"/>
    <cellStyle name="Normal 10 3 3 11" xfId="29623"/>
    <cellStyle name="Normal 10 3 3 2" xfId="29624"/>
    <cellStyle name="Normal 10 3 3 2 2" xfId="29625"/>
    <cellStyle name="Normal 10 3 3 3" xfId="29626"/>
    <cellStyle name="Normal 10 3 3 3 2" xfId="29627"/>
    <cellStyle name="Normal 10 3 3 4" xfId="29628"/>
    <cellStyle name="Normal 10 3 3 4 2" xfId="29629"/>
    <cellStyle name="Normal 10 3 3 5" xfId="29630"/>
    <cellStyle name="Normal 10 3 3 5 2" xfId="29631"/>
    <cellStyle name="Normal 10 3 3 6" xfId="29632"/>
    <cellStyle name="Normal 10 3 3 6 2" xfId="29633"/>
    <cellStyle name="Normal 10 3 3 7" xfId="29634"/>
    <cellStyle name="Normal 10 3 3 7 2" xfId="29635"/>
    <cellStyle name="Normal 10 3 3 8" xfId="29636"/>
    <cellStyle name="Normal 10 3 3 8 2" xfId="29637"/>
    <cellStyle name="Normal 10 3 3 9" xfId="29638"/>
    <cellStyle name="Normal 10 3 3 9 2" xfId="29639"/>
    <cellStyle name="Normal 10 3 4" xfId="29640"/>
    <cellStyle name="Normal 10 3 4 10" xfId="29641"/>
    <cellStyle name="Normal 10 3 4 10 2" xfId="29642"/>
    <cellStyle name="Normal 10 3 4 11" xfId="29643"/>
    <cellStyle name="Normal 10 3 4 2" xfId="29644"/>
    <cellStyle name="Normal 10 3 4 2 2" xfId="29645"/>
    <cellStyle name="Normal 10 3 4 3" xfId="29646"/>
    <cellStyle name="Normal 10 3 4 3 2" xfId="29647"/>
    <cellStyle name="Normal 10 3 4 4" xfId="29648"/>
    <cellStyle name="Normal 10 3 4 4 2" xfId="29649"/>
    <cellStyle name="Normal 10 3 4 5" xfId="29650"/>
    <cellStyle name="Normal 10 3 4 5 2" xfId="29651"/>
    <cellStyle name="Normal 10 3 4 6" xfId="29652"/>
    <cellStyle name="Normal 10 3 4 6 2" xfId="29653"/>
    <cellStyle name="Normal 10 3 4 7" xfId="29654"/>
    <cellStyle name="Normal 10 3 4 7 2" xfId="29655"/>
    <cellStyle name="Normal 10 3 4 8" xfId="29656"/>
    <cellStyle name="Normal 10 3 4 8 2" xfId="29657"/>
    <cellStyle name="Normal 10 3 4 9" xfId="29658"/>
    <cellStyle name="Normal 10 3 4 9 2" xfId="29659"/>
    <cellStyle name="Normal 10 3 5" xfId="29660"/>
    <cellStyle name="Normal 10 3 5 2" xfId="29661"/>
    <cellStyle name="Normal 10 3 6" xfId="29662"/>
    <cellStyle name="Normal 10 3 6 2" xfId="29663"/>
    <cellStyle name="Normal 10 3 7" xfId="29664"/>
    <cellStyle name="Normal 10 3 7 2" xfId="29665"/>
    <cellStyle name="Normal 10 3 8" xfId="29666"/>
    <cellStyle name="Normal 10 3 8 2" xfId="29667"/>
    <cellStyle name="Normal 10 3 9" xfId="29668"/>
    <cellStyle name="Normal 10 3 9 2" xfId="29669"/>
    <cellStyle name="Normal 10 4" xfId="29670"/>
    <cellStyle name="Normal 10 4 10" xfId="29671"/>
    <cellStyle name="Normal 10 4 10 2" xfId="29672"/>
    <cellStyle name="Normal 10 4 11" xfId="29673"/>
    <cellStyle name="Normal 10 4 11 2" xfId="29674"/>
    <cellStyle name="Normal 10 4 12" xfId="29675"/>
    <cellStyle name="Normal 10 4 12 2" xfId="29676"/>
    <cellStyle name="Normal 10 4 13" xfId="29677"/>
    <cellStyle name="Normal 10 4 13 2" xfId="29678"/>
    <cellStyle name="Normal 10 4 14" xfId="29679"/>
    <cellStyle name="Normal 10 4 14 2" xfId="29680"/>
    <cellStyle name="Normal 10 4 15" xfId="29681"/>
    <cellStyle name="Normal 10 4 15 2" xfId="29682"/>
    <cellStyle name="Normal 10 4 16" xfId="29683"/>
    <cellStyle name="Normal 10 4 16 2" xfId="29684"/>
    <cellStyle name="Normal 10 4 17" xfId="29685"/>
    <cellStyle name="Normal 10 4 17 2" xfId="29686"/>
    <cellStyle name="Normal 10 4 18" xfId="29687"/>
    <cellStyle name="Normal 10 4 18 2" xfId="29688"/>
    <cellStyle name="Normal 10 4 19" xfId="29689"/>
    <cellStyle name="Normal 10 4 19 2" xfId="29690"/>
    <cellStyle name="Normal 10 4 2" xfId="29691"/>
    <cellStyle name="Normal 10 4 2 10" xfId="29692"/>
    <cellStyle name="Normal 10 4 2 10 2" xfId="29693"/>
    <cellStyle name="Normal 10 4 2 11" xfId="29694"/>
    <cellStyle name="Normal 10 4 2 11 2" xfId="29695"/>
    <cellStyle name="Normal 10 4 2 12" xfId="29696"/>
    <cellStyle name="Normal 10 4 2 12 2" xfId="29697"/>
    <cellStyle name="Normal 10 4 2 13" xfId="29698"/>
    <cellStyle name="Normal 10 4 2 2" xfId="29699"/>
    <cellStyle name="Normal 10 4 2 2 10" xfId="29700"/>
    <cellStyle name="Normal 10 4 2 2 10 2" xfId="29701"/>
    <cellStyle name="Normal 10 4 2 2 11" xfId="29702"/>
    <cellStyle name="Normal 10 4 2 2 2" xfId="29703"/>
    <cellStyle name="Normal 10 4 2 2 2 2" xfId="29704"/>
    <cellStyle name="Normal 10 4 2 2 3" xfId="29705"/>
    <cellStyle name="Normal 10 4 2 2 3 2" xfId="29706"/>
    <cellStyle name="Normal 10 4 2 2 4" xfId="29707"/>
    <cellStyle name="Normal 10 4 2 2 4 2" xfId="29708"/>
    <cellStyle name="Normal 10 4 2 2 5" xfId="29709"/>
    <cellStyle name="Normal 10 4 2 2 5 2" xfId="29710"/>
    <cellStyle name="Normal 10 4 2 2 6" xfId="29711"/>
    <cellStyle name="Normal 10 4 2 2 6 2" xfId="29712"/>
    <cellStyle name="Normal 10 4 2 2 7" xfId="29713"/>
    <cellStyle name="Normal 10 4 2 2 7 2" xfId="29714"/>
    <cellStyle name="Normal 10 4 2 2 8" xfId="29715"/>
    <cellStyle name="Normal 10 4 2 2 8 2" xfId="29716"/>
    <cellStyle name="Normal 10 4 2 2 9" xfId="29717"/>
    <cellStyle name="Normal 10 4 2 2 9 2" xfId="29718"/>
    <cellStyle name="Normal 10 4 2 3" xfId="29719"/>
    <cellStyle name="Normal 10 4 2 3 10" xfId="29720"/>
    <cellStyle name="Normal 10 4 2 3 10 2" xfId="29721"/>
    <cellStyle name="Normal 10 4 2 3 11" xfId="29722"/>
    <cellStyle name="Normal 10 4 2 3 2" xfId="29723"/>
    <cellStyle name="Normal 10 4 2 3 2 2" xfId="29724"/>
    <cellStyle name="Normal 10 4 2 3 3" xfId="29725"/>
    <cellStyle name="Normal 10 4 2 3 3 2" xfId="29726"/>
    <cellStyle name="Normal 10 4 2 3 4" xfId="29727"/>
    <cellStyle name="Normal 10 4 2 3 4 2" xfId="29728"/>
    <cellStyle name="Normal 10 4 2 3 5" xfId="29729"/>
    <cellStyle name="Normal 10 4 2 3 5 2" xfId="29730"/>
    <cellStyle name="Normal 10 4 2 3 6" xfId="29731"/>
    <cellStyle name="Normal 10 4 2 3 6 2" xfId="29732"/>
    <cellStyle name="Normal 10 4 2 3 7" xfId="29733"/>
    <cellStyle name="Normal 10 4 2 3 7 2" xfId="29734"/>
    <cellStyle name="Normal 10 4 2 3 8" xfId="29735"/>
    <cellStyle name="Normal 10 4 2 3 8 2" xfId="29736"/>
    <cellStyle name="Normal 10 4 2 3 9" xfId="29737"/>
    <cellStyle name="Normal 10 4 2 3 9 2" xfId="29738"/>
    <cellStyle name="Normal 10 4 2 4" xfId="29739"/>
    <cellStyle name="Normal 10 4 2 4 2" xfId="29740"/>
    <cellStyle name="Normal 10 4 2 5" xfId="29741"/>
    <cellStyle name="Normal 10 4 2 5 2" xfId="29742"/>
    <cellStyle name="Normal 10 4 2 6" xfId="29743"/>
    <cellStyle name="Normal 10 4 2 6 2" xfId="29744"/>
    <cellStyle name="Normal 10 4 2 7" xfId="29745"/>
    <cellStyle name="Normal 10 4 2 7 2" xfId="29746"/>
    <cellStyle name="Normal 10 4 2 8" xfId="29747"/>
    <cellStyle name="Normal 10 4 2 8 2" xfId="29748"/>
    <cellStyle name="Normal 10 4 2 9" xfId="29749"/>
    <cellStyle name="Normal 10 4 2 9 2" xfId="29750"/>
    <cellStyle name="Normal 10 4 20" xfId="29751"/>
    <cellStyle name="Normal 10 4 20 2" xfId="29752"/>
    <cellStyle name="Normal 10 4 21" xfId="29753"/>
    <cellStyle name="Normal 10 4 21 2" xfId="29754"/>
    <cellStyle name="Normal 10 4 22" xfId="29755"/>
    <cellStyle name="Normal 10 4 22 2" xfId="29756"/>
    <cellStyle name="Normal 10 4 23" xfId="29757"/>
    <cellStyle name="Normal 10 4 3" xfId="29758"/>
    <cellStyle name="Normal 10 4 3 10" xfId="29759"/>
    <cellStyle name="Normal 10 4 3 10 2" xfId="29760"/>
    <cellStyle name="Normal 10 4 3 11" xfId="29761"/>
    <cellStyle name="Normal 10 4 3 2" xfId="29762"/>
    <cellStyle name="Normal 10 4 3 2 2" xfId="29763"/>
    <cellStyle name="Normal 10 4 3 3" xfId="29764"/>
    <cellStyle name="Normal 10 4 3 3 2" xfId="29765"/>
    <cellStyle name="Normal 10 4 3 4" xfId="29766"/>
    <cellStyle name="Normal 10 4 3 4 2" xfId="29767"/>
    <cellStyle name="Normal 10 4 3 5" xfId="29768"/>
    <cellStyle name="Normal 10 4 3 5 2" xfId="29769"/>
    <cellStyle name="Normal 10 4 3 6" xfId="29770"/>
    <cellStyle name="Normal 10 4 3 6 2" xfId="29771"/>
    <cellStyle name="Normal 10 4 3 7" xfId="29772"/>
    <cellStyle name="Normal 10 4 3 7 2" xfId="29773"/>
    <cellStyle name="Normal 10 4 3 8" xfId="29774"/>
    <cellStyle name="Normal 10 4 3 8 2" xfId="29775"/>
    <cellStyle name="Normal 10 4 3 9" xfId="29776"/>
    <cellStyle name="Normal 10 4 3 9 2" xfId="29777"/>
    <cellStyle name="Normal 10 4 4" xfId="29778"/>
    <cellStyle name="Normal 10 4 4 10" xfId="29779"/>
    <cellStyle name="Normal 10 4 4 10 2" xfId="29780"/>
    <cellStyle name="Normal 10 4 4 11" xfId="29781"/>
    <cellStyle name="Normal 10 4 4 2" xfId="29782"/>
    <cellStyle name="Normal 10 4 4 2 2" xfId="29783"/>
    <cellStyle name="Normal 10 4 4 3" xfId="29784"/>
    <cellStyle name="Normal 10 4 4 3 2" xfId="29785"/>
    <cellStyle name="Normal 10 4 4 4" xfId="29786"/>
    <cellStyle name="Normal 10 4 4 4 2" xfId="29787"/>
    <cellStyle name="Normal 10 4 4 5" xfId="29788"/>
    <cellStyle name="Normal 10 4 4 5 2" xfId="29789"/>
    <cellStyle name="Normal 10 4 4 6" xfId="29790"/>
    <cellStyle name="Normal 10 4 4 6 2" xfId="29791"/>
    <cellStyle name="Normal 10 4 4 7" xfId="29792"/>
    <cellStyle name="Normal 10 4 4 7 2" xfId="29793"/>
    <cellStyle name="Normal 10 4 4 8" xfId="29794"/>
    <cellStyle name="Normal 10 4 4 8 2" xfId="29795"/>
    <cellStyle name="Normal 10 4 4 9" xfId="29796"/>
    <cellStyle name="Normal 10 4 4 9 2" xfId="29797"/>
    <cellStyle name="Normal 10 4 5" xfId="29798"/>
    <cellStyle name="Normal 10 4 5 2" xfId="29799"/>
    <cellStyle name="Normal 10 4 6" xfId="29800"/>
    <cellStyle name="Normal 10 4 6 2" xfId="29801"/>
    <cellStyle name="Normal 10 4 7" xfId="29802"/>
    <cellStyle name="Normal 10 4 7 2" xfId="29803"/>
    <cellStyle name="Normal 10 4 8" xfId="29804"/>
    <cellStyle name="Normal 10 4 8 2" xfId="29805"/>
    <cellStyle name="Normal 10 4 9" xfId="29806"/>
    <cellStyle name="Normal 10 4 9 2" xfId="29807"/>
    <cellStyle name="Normal 10 5" xfId="29808"/>
    <cellStyle name="Normal 10 5 10" xfId="29809"/>
    <cellStyle name="Normal 10 5 10 2" xfId="29810"/>
    <cellStyle name="Normal 10 5 11" xfId="29811"/>
    <cellStyle name="Normal 10 5 11 2" xfId="29812"/>
    <cellStyle name="Normal 10 5 12" xfId="29813"/>
    <cellStyle name="Normal 10 5 12 2" xfId="29814"/>
    <cellStyle name="Normal 10 5 13" xfId="29815"/>
    <cellStyle name="Normal 10 5 2" xfId="29816"/>
    <cellStyle name="Normal 10 5 2 10" xfId="29817"/>
    <cellStyle name="Normal 10 5 2 10 2" xfId="29818"/>
    <cellStyle name="Normal 10 5 2 11" xfId="29819"/>
    <cellStyle name="Normal 10 5 2 2" xfId="29820"/>
    <cellStyle name="Normal 10 5 2 2 2" xfId="29821"/>
    <cellStyle name="Normal 10 5 2 3" xfId="29822"/>
    <cellStyle name="Normal 10 5 2 3 2" xfId="29823"/>
    <cellStyle name="Normal 10 5 2 4" xfId="29824"/>
    <cellStyle name="Normal 10 5 2 4 2" xfId="29825"/>
    <cellStyle name="Normal 10 5 2 5" xfId="29826"/>
    <cellStyle name="Normal 10 5 2 5 2" xfId="29827"/>
    <cellStyle name="Normal 10 5 2 6" xfId="29828"/>
    <cellStyle name="Normal 10 5 2 6 2" xfId="29829"/>
    <cellStyle name="Normal 10 5 2 7" xfId="29830"/>
    <cellStyle name="Normal 10 5 2 7 2" xfId="29831"/>
    <cellStyle name="Normal 10 5 2 8" xfId="29832"/>
    <cellStyle name="Normal 10 5 2 8 2" xfId="29833"/>
    <cellStyle name="Normal 10 5 2 9" xfId="29834"/>
    <cellStyle name="Normal 10 5 2 9 2" xfId="29835"/>
    <cellStyle name="Normal 10 5 3" xfId="29836"/>
    <cellStyle name="Normal 10 5 3 10" xfId="29837"/>
    <cellStyle name="Normal 10 5 3 10 2" xfId="29838"/>
    <cellStyle name="Normal 10 5 3 11" xfId="29839"/>
    <cellStyle name="Normal 10 5 3 2" xfId="29840"/>
    <cellStyle name="Normal 10 5 3 2 2" xfId="29841"/>
    <cellStyle name="Normal 10 5 3 3" xfId="29842"/>
    <cellStyle name="Normal 10 5 3 3 2" xfId="29843"/>
    <cellStyle name="Normal 10 5 3 4" xfId="29844"/>
    <cellStyle name="Normal 10 5 3 4 2" xfId="29845"/>
    <cellStyle name="Normal 10 5 3 5" xfId="29846"/>
    <cellStyle name="Normal 10 5 3 5 2" xfId="29847"/>
    <cellStyle name="Normal 10 5 3 6" xfId="29848"/>
    <cellStyle name="Normal 10 5 3 6 2" xfId="29849"/>
    <cellStyle name="Normal 10 5 3 7" xfId="29850"/>
    <cellStyle name="Normal 10 5 3 7 2" xfId="29851"/>
    <cellStyle name="Normal 10 5 3 8" xfId="29852"/>
    <cellStyle name="Normal 10 5 3 8 2" xfId="29853"/>
    <cellStyle name="Normal 10 5 3 9" xfId="29854"/>
    <cellStyle name="Normal 10 5 3 9 2" xfId="29855"/>
    <cellStyle name="Normal 10 5 4" xfId="29856"/>
    <cellStyle name="Normal 10 5 4 2" xfId="29857"/>
    <cellStyle name="Normal 10 5 5" xfId="29858"/>
    <cellStyle name="Normal 10 5 5 2" xfId="29859"/>
    <cellStyle name="Normal 10 5 6" xfId="29860"/>
    <cellStyle name="Normal 10 5 6 2" xfId="29861"/>
    <cellStyle name="Normal 10 5 7" xfId="29862"/>
    <cellStyle name="Normal 10 5 7 2" xfId="29863"/>
    <cellStyle name="Normal 10 5 8" xfId="29864"/>
    <cellStyle name="Normal 10 5 8 2" xfId="29865"/>
    <cellStyle name="Normal 10 5 9" xfId="29866"/>
    <cellStyle name="Normal 10 5 9 2" xfId="29867"/>
    <cellStyle name="Normal 10 6" xfId="29868"/>
    <cellStyle name="Normal 10 6 10" xfId="29869"/>
    <cellStyle name="Normal 10 6 10 2" xfId="29870"/>
    <cellStyle name="Normal 10 6 11" xfId="29871"/>
    <cellStyle name="Normal 10 6 2" xfId="29872"/>
    <cellStyle name="Normal 10 6 2 2" xfId="29873"/>
    <cellStyle name="Normal 10 6 3" xfId="29874"/>
    <cellStyle name="Normal 10 6 3 2" xfId="29875"/>
    <cellStyle name="Normal 10 6 4" xfId="29876"/>
    <cellStyle name="Normal 10 6 4 2" xfId="29877"/>
    <cellStyle name="Normal 10 6 5" xfId="29878"/>
    <cellStyle name="Normal 10 6 5 2" xfId="29879"/>
    <cellStyle name="Normal 10 6 6" xfId="29880"/>
    <cellStyle name="Normal 10 6 6 2" xfId="29881"/>
    <cellStyle name="Normal 10 6 7" xfId="29882"/>
    <cellStyle name="Normal 10 6 7 2" xfId="29883"/>
    <cellStyle name="Normal 10 6 8" xfId="29884"/>
    <cellStyle name="Normal 10 6 8 2" xfId="29885"/>
    <cellStyle name="Normal 10 6 9" xfId="29886"/>
    <cellStyle name="Normal 10 6 9 2" xfId="29887"/>
    <cellStyle name="Normal 10 7" xfId="29888"/>
    <cellStyle name="Normal 10 7 10" xfId="29889"/>
    <cellStyle name="Normal 10 7 10 2" xfId="29890"/>
    <cellStyle name="Normal 10 7 11" xfId="29891"/>
    <cellStyle name="Normal 10 7 2" xfId="29892"/>
    <cellStyle name="Normal 10 7 2 2" xfId="29893"/>
    <cellStyle name="Normal 10 7 3" xfId="29894"/>
    <cellStyle name="Normal 10 7 3 2" xfId="29895"/>
    <cellStyle name="Normal 10 7 4" xfId="29896"/>
    <cellStyle name="Normal 10 7 4 2" xfId="29897"/>
    <cellStyle name="Normal 10 7 5" xfId="29898"/>
    <cellStyle name="Normal 10 7 5 2" xfId="29899"/>
    <cellStyle name="Normal 10 7 6" xfId="29900"/>
    <cellStyle name="Normal 10 7 6 2" xfId="29901"/>
    <cellStyle name="Normal 10 7 7" xfId="29902"/>
    <cellStyle name="Normal 10 7 7 2" xfId="29903"/>
    <cellStyle name="Normal 10 7 8" xfId="29904"/>
    <cellStyle name="Normal 10 7 8 2" xfId="29905"/>
    <cellStyle name="Normal 10 7 9" xfId="29906"/>
    <cellStyle name="Normal 10 7 9 2" xfId="29907"/>
    <cellStyle name="Normal 10 8" xfId="29908"/>
    <cellStyle name="Normal 10 8 2" xfId="29909"/>
    <cellStyle name="Normal 10 8 2 2" xfId="29910"/>
    <cellStyle name="Normal 10 8 3" xfId="29911"/>
    <cellStyle name="Normal 10 9" xfId="29912"/>
    <cellStyle name="Normal 10 9 2" xfId="29913"/>
    <cellStyle name="Normal 10 9 2 2" xfId="29914"/>
    <cellStyle name="Normal 10 9 3" xfId="29915"/>
    <cellStyle name="Normal 100" xfId="29916"/>
    <cellStyle name="Normal 101" xfId="29917"/>
    <cellStyle name="Normal 102" xfId="29918"/>
    <cellStyle name="Normal 103" xfId="29919"/>
    <cellStyle name="Normal 104" xfId="29920"/>
    <cellStyle name="Normal 105" xfId="29921"/>
    <cellStyle name="Normal 106" xfId="29922"/>
    <cellStyle name="Normal 107" xfId="29923"/>
    <cellStyle name="Normal 108" xfId="29924"/>
    <cellStyle name="Normal 109" xfId="29925"/>
    <cellStyle name="Normal 11" xfId="29926"/>
    <cellStyle name="Normal 11 10" xfId="29927"/>
    <cellStyle name="Normal 11 10 2" xfId="29928"/>
    <cellStyle name="Normal 11 10 2 2" xfId="29929"/>
    <cellStyle name="Normal 11 10 3" xfId="29930"/>
    <cellStyle name="Normal 11 11" xfId="29931"/>
    <cellStyle name="Normal 11 11 2" xfId="29932"/>
    <cellStyle name="Normal 11 12" xfId="29933"/>
    <cellStyle name="Normal 11 12 2" xfId="29934"/>
    <cellStyle name="Normal 11 13" xfId="29935"/>
    <cellStyle name="Normal 11 13 2" xfId="29936"/>
    <cellStyle name="Normal 11 14" xfId="29937"/>
    <cellStyle name="Normal 11 14 2" xfId="29938"/>
    <cellStyle name="Normal 11 15" xfId="29939"/>
    <cellStyle name="Normal 11 15 2" xfId="29940"/>
    <cellStyle name="Normal 11 16" xfId="29941"/>
    <cellStyle name="Normal 11 16 2" xfId="29942"/>
    <cellStyle name="Normal 11 17" xfId="29943"/>
    <cellStyle name="Normal 11 17 2" xfId="29944"/>
    <cellStyle name="Normal 11 18" xfId="29945"/>
    <cellStyle name="Normal 11 18 2" xfId="29946"/>
    <cellStyle name="Normal 11 19" xfId="29947"/>
    <cellStyle name="Normal 11 19 2" xfId="29948"/>
    <cellStyle name="Normal 11 2" xfId="29949"/>
    <cellStyle name="Normal 11 2 10" xfId="29950"/>
    <cellStyle name="Normal 11 2 10 2" xfId="29951"/>
    <cellStyle name="Normal 11 2 11" xfId="29952"/>
    <cellStyle name="Normal 11 2 11 2" xfId="29953"/>
    <cellStyle name="Normal 11 2 12" xfId="29954"/>
    <cellStyle name="Normal 11 2 12 2" xfId="29955"/>
    <cellStyle name="Normal 11 2 13" xfId="29956"/>
    <cellStyle name="Normal 11 2 13 2" xfId="29957"/>
    <cellStyle name="Normal 11 2 14" xfId="29958"/>
    <cellStyle name="Normal 11 2 14 2" xfId="29959"/>
    <cellStyle name="Normal 11 2 15" xfId="29960"/>
    <cellStyle name="Normal 11 2 15 2" xfId="29961"/>
    <cellStyle name="Normal 11 2 16" xfId="29962"/>
    <cellStyle name="Normal 11 2 16 2" xfId="29963"/>
    <cellStyle name="Normal 11 2 17" xfId="29964"/>
    <cellStyle name="Normal 11 2 17 2" xfId="29965"/>
    <cellStyle name="Normal 11 2 18" xfId="29966"/>
    <cellStyle name="Normal 11 2 18 2" xfId="29967"/>
    <cellStyle name="Normal 11 2 19" xfId="29968"/>
    <cellStyle name="Normal 11 2 19 2" xfId="29969"/>
    <cellStyle name="Normal 11 2 2" xfId="29970"/>
    <cellStyle name="Normal 11 2 2 10" xfId="29971"/>
    <cellStyle name="Normal 11 2 2 10 2" xfId="29972"/>
    <cellStyle name="Normal 11 2 2 11" xfId="29973"/>
    <cellStyle name="Normal 11 2 2 11 2" xfId="29974"/>
    <cellStyle name="Normal 11 2 2 12" xfId="29975"/>
    <cellStyle name="Normal 11 2 2 12 2" xfId="29976"/>
    <cellStyle name="Normal 11 2 2 13" xfId="29977"/>
    <cellStyle name="Normal 11 2 2 2" xfId="29978"/>
    <cellStyle name="Normal 11 2 2 2 10" xfId="29979"/>
    <cellStyle name="Normal 11 2 2 2 10 2" xfId="29980"/>
    <cellStyle name="Normal 11 2 2 2 11" xfId="29981"/>
    <cellStyle name="Normal 11 2 2 2 2" xfId="29982"/>
    <cellStyle name="Normal 11 2 2 2 2 2" xfId="29983"/>
    <cellStyle name="Normal 11 2 2 2 3" xfId="29984"/>
    <cellStyle name="Normal 11 2 2 2 3 2" xfId="29985"/>
    <cellStyle name="Normal 11 2 2 2 4" xfId="29986"/>
    <cellStyle name="Normal 11 2 2 2 4 2" xfId="29987"/>
    <cellStyle name="Normal 11 2 2 2 5" xfId="29988"/>
    <cellStyle name="Normal 11 2 2 2 5 2" xfId="29989"/>
    <cellStyle name="Normal 11 2 2 2 6" xfId="29990"/>
    <cellStyle name="Normal 11 2 2 2 6 2" xfId="29991"/>
    <cellStyle name="Normal 11 2 2 2 7" xfId="29992"/>
    <cellStyle name="Normal 11 2 2 2 7 2" xfId="29993"/>
    <cellStyle name="Normal 11 2 2 2 8" xfId="29994"/>
    <cellStyle name="Normal 11 2 2 2 8 2" xfId="29995"/>
    <cellStyle name="Normal 11 2 2 2 9" xfId="29996"/>
    <cellStyle name="Normal 11 2 2 2 9 2" xfId="29997"/>
    <cellStyle name="Normal 11 2 2 3" xfId="29998"/>
    <cellStyle name="Normal 11 2 2 3 10" xfId="29999"/>
    <cellStyle name="Normal 11 2 2 3 10 2" xfId="30000"/>
    <cellStyle name="Normal 11 2 2 3 11" xfId="30001"/>
    <cellStyle name="Normal 11 2 2 3 2" xfId="30002"/>
    <cellStyle name="Normal 11 2 2 3 2 2" xfId="30003"/>
    <cellStyle name="Normal 11 2 2 3 3" xfId="30004"/>
    <cellStyle name="Normal 11 2 2 3 3 2" xfId="30005"/>
    <cellStyle name="Normal 11 2 2 3 4" xfId="30006"/>
    <cellStyle name="Normal 11 2 2 3 4 2" xfId="30007"/>
    <cellStyle name="Normal 11 2 2 3 5" xfId="30008"/>
    <cellStyle name="Normal 11 2 2 3 5 2" xfId="30009"/>
    <cellStyle name="Normal 11 2 2 3 6" xfId="30010"/>
    <cellStyle name="Normal 11 2 2 3 6 2" xfId="30011"/>
    <cellStyle name="Normal 11 2 2 3 7" xfId="30012"/>
    <cellStyle name="Normal 11 2 2 3 7 2" xfId="30013"/>
    <cellStyle name="Normal 11 2 2 3 8" xfId="30014"/>
    <cellStyle name="Normal 11 2 2 3 8 2" xfId="30015"/>
    <cellStyle name="Normal 11 2 2 3 9" xfId="30016"/>
    <cellStyle name="Normal 11 2 2 3 9 2" xfId="30017"/>
    <cellStyle name="Normal 11 2 2 4" xfId="30018"/>
    <cellStyle name="Normal 11 2 2 4 2" xfId="30019"/>
    <cellStyle name="Normal 11 2 2 5" xfId="30020"/>
    <cellStyle name="Normal 11 2 2 5 2" xfId="30021"/>
    <cellStyle name="Normal 11 2 2 6" xfId="30022"/>
    <cellStyle name="Normal 11 2 2 6 2" xfId="30023"/>
    <cellStyle name="Normal 11 2 2 7" xfId="30024"/>
    <cellStyle name="Normal 11 2 2 7 2" xfId="30025"/>
    <cellStyle name="Normal 11 2 2 8" xfId="30026"/>
    <cellStyle name="Normal 11 2 2 8 2" xfId="30027"/>
    <cellStyle name="Normal 11 2 2 9" xfId="30028"/>
    <cellStyle name="Normal 11 2 2 9 2" xfId="30029"/>
    <cellStyle name="Normal 11 2 20" xfId="30030"/>
    <cellStyle name="Normal 11 2 20 2" xfId="30031"/>
    <cellStyle name="Normal 11 2 21" xfId="30032"/>
    <cellStyle name="Normal 11 2 21 2" xfId="30033"/>
    <cellStyle name="Normal 11 2 22" xfId="30034"/>
    <cellStyle name="Normal 11 2 22 2" xfId="30035"/>
    <cellStyle name="Normal 11 2 23" xfId="30036"/>
    <cellStyle name="Normal 11 2 3" xfId="30037"/>
    <cellStyle name="Normal 11 2 3 10" xfId="30038"/>
    <cellStyle name="Normal 11 2 3 10 2" xfId="30039"/>
    <cellStyle name="Normal 11 2 3 11" xfId="30040"/>
    <cellStyle name="Normal 11 2 3 2" xfId="30041"/>
    <cellStyle name="Normal 11 2 3 2 2" xfId="30042"/>
    <cellStyle name="Normal 11 2 3 3" xfId="30043"/>
    <cellStyle name="Normal 11 2 3 3 2" xfId="30044"/>
    <cellStyle name="Normal 11 2 3 4" xfId="30045"/>
    <cellStyle name="Normal 11 2 3 4 2" xfId="30046"/>
    <cellStyle name="Normal 11 2 3 5" xfId="30047"/>
    <cellStyle name="Normal 11 2 3 5 2" xfId="30048"/>
    <cellStyle name="Normal 11 2 3 6" xfId="30049"/>
    <cellStyle name="Normal 11 2 3 6 2" xfId="30050"/>
    <cellStyle name="Normal 11 2 3 7" xfId="30051"/>
    <cellStyle name="Normal 11 2 3 7 2" xfId="30052"/>
    <cellStyle name="Normal 11 2 3 8" xfId="30053"/>
    <cellStyle name="Normal 11 2 3 8 2" xfId="30054"/>
    <cellStyle name="Normal 11 2 3 9" xfId="30055"/>
    <cellStyle name="Normal 11 2 3 9 2" xfId="30056"/>
    <cellStyle name="Normal 11 2 4" xfId="30057"/>
    <cellStyle name="Normal 11 2 4 10" xfId="30058"/>
    <cellStyle name="Normal 11 2 4 10 2" xfId="30059"/>
    <cellStyle name="Normal 11 2 4 11" xfId="30060"/>
    <cellStyle name="Normal 11 2 4 2" xfId="30061"/>
    <cellStyle name="Normal 11 2 4 2 2" xfId="30062"/>
    <cellStyle name="Normal 11 2 4 3" xfId="30063"/>
    <cellStyle name="Normal 11 2 4 3 2" xfId="30064"/>
    <cellStyle name="Normal 11 2 4 4" xfId="30065"/>
    <cellStyle name="Normal 11 2 4 4 2" xfId="30066"/>
    <cellStyle name="Normal 11 2 4 5" xfId="30067"/>
    <cellStyle name="Normal 11 2 4 5 2" xfId="30068"/>
    <cellStyle name="Normal 11 2 4 6" xfId="30069"/>
    <cellStyle name="Normal 11 2 4 6 2" xfId="30070"/>
    <cellStyle name="Normal 11 2 4 7" xfId="30071"/>
    <cellStyle name="Normal 11 2 4 7 2" xfId="30072"/>
    <cellStyle name="Normal 11 2 4 8" xfId="30073"/>
    <cellStyle name="Normal 11 2 4 8 2" xfId="30074"/>
    <cellStyle name="Normal 11 2 4 9" xfId="30075"/>
    <cellStyle name="Normal 11 2 4 9 2" xfId="30076"/>
    <cellStyle name="Normal 11 2 5" xfId="30077"/>
    <cellStyle name="Normal 11 2 5 2" xfId="30078"/>
    <cellStyle name="Normal 11 2 6" xfId="30079"/>
    <cellStyle name="Normal 11 2 6 2" xfId="30080"/>
    <cellStyle name="Normal 11 2 7" xfId="30081"/>
    <cellStyle name="Normal 11 2 7 2" xfId="30082"/>
    <cellStyle name="Normal 11 2 8" xfId="30083"/>
    <cellStyle name="Normal 11 2 8 2" xfId="30084"/>
    <cellStyle name="Normal 11 2 9" xfId="30085"/>
    <cellStyle name="Normal 11 2 9 2" xfId="30086"/>
    <cellStyle name="Normal 11 20" xfId="30087"/>
    <cellStyle name="Normal 11 20 2" xfId="30088"/>
    <cellStyle name="Normal 11 21" xfId="30089"/>
    <cellStyle name="Normal 11 21 2" xfId="30090"/>
    <cellStyle name="Normal 11 22" xfId="30091"/>
    <cellStyle name="Normal 11 22 2" xfId="30092"/>
    <cellStyle name="Normal 11 23" xfId="30093"/>
    <cellStyle name="Normal 11 23 2" xfId="30094"/>
    <cellStyle name="Normal 11 24" xfId="30095"/>
    <cellStyle name="Normal 11 24 2" xfId="30096"/>
    <cellStyle name="Normal 11 25" xfId="30097"/>
    <cellStyle name="Normal 11 3" xfId="30098"/>
    <cellStyle name="Normal 11 3 10" xfId="30099"/>
    <cellStyle name="Normal 11 3 10 2" xfId="30100"/>
    <cellStyle name="Normal 11 3 11" xfId="30101"/>
    <cellStyle name="Normal 11 3 11 2" xfId="30102"/>
    <cellStyle name="Normal 11 3 12" xfId="30103"/>
    <cellStyle name="Normal 11 3 12 2" xfId="30104"/>
    <cellStyle name="Normal 11 3 13" xfId="30105"/>
    <cellStyle name="Normal 11 3 13 2" xfId="30106"/>
    <cellStyle name="Normal 11 3 14" xfId="30107"/>
    <cellStyle name="Normal 11 3 14 2" xfId="30108"/>
    <cellStyle name="Normal 11 3 15" xfId="30109"/>
    <cellStyle name="Normal 11 3 15 2" xfId="30110"/>
    <cellStyle name="Normal 11 3 16" xfId="30111"/>
    <cellStyle name="Normal 11 3 16 2" xfId="30112"/>
    <cellStyle name="Normal 11 3 17" xfId="30113"/>
    <cellStyle name="Normal 11 3 17 2" xfId="30114"/>
    <cellStyle name="Normal 11 3 18" xfId="30115"/>
    <cellStyle name="Normal 11 3 18 2" xfId="30116"/>
    <cellStyle name="Normal 11 3 19" xfId="30117"/>
    <cellStyle name="Normal 11 3 19 2" xfId="30118"/>
    <cellStyle name="Normal 11 3 2" xfId="30119"/>
    <cellStyle name="Normal 11 3 2 10" xfId="30120"/>
    <cellStyle name="Normal 11 3 2 10 2" xfId="30121"/>
    <cellStyle name="Normal 11 3 2 11" xfId="30122"/>
    <cellStyle name="Normal 11 3 2 11 2" xfId="30123"/>
    <cellStyle name="Normal 11 3 2 12" xfId="30124"/>
    <cellStyle name="Normal 11 3 2 12 2" xfId="30125"/>
    <cellStyle name="Normal 11 3 2 13" xfId="30126"/>
    <cellStyle name="Normal 11 3 2 2" xfId="30127"/>
    <cellStyle name="Normal 11 3 2 2 10" xfId="30128"/>
    <cellStyle name="Normal 11 3 2 2 10 2" xfId="30129"/>
    <cellStyle name="Normal 11 3 2 2 11" xfId="30130"/>
    <cellStyle name="Normal 11 3 2 2 2" xfId="30131"/>
    <cellStyle name="Normal 11 3 2 2 2 2" xfId="30132"/>
    <cellStyle name="Normal 11 3 2 2 3" xfId="30133"/>
    <cellStyle name="Normal 11 3 2 2 3 2" xfId="30134"/>
    <cellStyle name="Normal 11 3 2 2 4" xfId="30135"/>
    <cellStyle name="Normal 11 3 2 2 4 2" xfId="30136"/>
    <cellStyle name="Normal 11 3 2 2 5" xfId="30137"/>
    <cellStyle name="Normal 11 3 2 2 5 2" xfId="30138"/>
    <cellStyle name="Normal 11 3 2 2 6" xfId="30139"/>
    <cellStyle name="Normal 11 3 2 2 6 2" xfId="30140"/>
    <cellStyle name="Normal 11 3 2 2 7" xfId="30141"/>
    <cellStyle name="Normal 11 3 2 2 7 2" xfId="30142"/>
    <cellStyle name="Normal 11 3 2 2 8" xfId="30143"/>
    <cellStyle name="Normal 11 3 2 2 8 2" xfId="30144"/>
    <cellStyle name="Normal 11 3 2 2 9" xfId="30145"/>
    <cellStyle name="Normal 11 3 2 2 9 2" xfId="30146"/>
    <cellStyle name="Normal 11 3 2 3" xfId="30147"/>
    <cellStyle name="Normal 11 3 2 3 10" xfId="30148"/>
    <cellStyle name="Normal 11 3 2 3 10 2" xfId="30149"/>
    <cellStyle name="Normal 11 3 2 3 11" xfId="30150"/>
    <cellStyle name="Normal 11 3 2 3 2" xfId="30151"/>
    <cellStyle name="Normal 11 3 2 3 2 2" xfId="30152"/>
    <cellStyle name="Normal 11 3 2 3 3" xfId="30153"/>
    <cellStyle name="Normal 11 3 2 3 3 2" xfId="30154"/>
    <cellStyle name="Normal 11 3 2 3 4" xfId="30155"/>
    <cellStyle name="Normal 11 3 2 3 4 2" xfId="30156"/>
    <cellStyle name="Normal 11 3 2 3 5" xfId="30157"/>
    <cellStyle name="Normal 11 3 2 3 5 2" xfId="30158"/>
    <cellStyle name="Normal 11 3 2 3 6" xfId="30159"/>
    <cellStyle name="Normal 11 3 2 3 6 2" xfId="30160"/>
    <cellStyle name="Normal 11 3 2 3 7" xfId="30161"/>
    <cellStyle name="Normal 11 3 2 3 7 2" xfId="30162"/>
    <cellStyle name="Normal 11 3 2 3 8" xfId="30163"/>
    <cellStyle name="Normal 11 3 2 3 8 2" xfId="30164"/>
    <cellStyle name="Normal 11 3 2 3 9" xfId="30165"/>
    <cellStyle name="Normal 11 3 2 3 9 2" xfId="30166"/>
    <cellStyle name="Normal 11 3 2 4" xfId="30167"/>
    <cellStyle name="Normal 11 3 2 4 2" xfId="30168"/>
    <cellStyle name="Normal 11 3 2 5" xfId="30169"/>
    <cellStyle name="Normal 11 3 2 5 2" xfId="30170"/>
    <cellStyle name="Normal 11 3 2 6" xfId="30171"/>
    <cellStyle name="Normal 11 3 2 6 2" xfId="30172"/>
    <cellStyle name="Normal 11 3 2 7" xfId="30173"/>
    <cellStyle name="Normal 11 3 2 7 2" xfId="30174"/>
    <cellStyle name="Normal 11 3 2 8" xfId="30175"/>
    <cellStyle name="Normal 11 3 2 8 2" xfId="30176"/>
    <cellStyle name="Normal 11 3 2 9" xfId="30177"/>
    <cellStyle name="Normal 11 3 2 9 2" xfId="30178"/>
    <cellStyle name="Normal 11 3 20" xfId="30179"/>
    <cellStyle name="Normal 11 3 20 2" xfId="30180"/>
    <cellStyle name="Normal 11 3 21" xfId="30181"/>
    <cellStyle name="Normal 11 3 21 2" xfId="30182"/>
    <cellStyle name="Normal 11 3 22" xfId="30183"/>
    <cellStyle name="Normal 11 3 22 2" xfId="30184"/>
    <cellStyle name="Normal 11 3 23" xfId="30185"/>
    <cellStyle name="Normal 11 3 3" xfId="30186"/>
    <cellStyle name="Normal 11 3 3 10" xfId="30187"/>
    <cellStyle name="Normal 11 3 3 10 2" xfId="30188"/>
    <cellStyle name="Normal 11 3 3 11" xfId="30189"/>
    <cellStyle name="Normal 11 3 3 2" xfId="30190"/>
    <cellStyle name="Normal 11 3 3 2 2" xfId="30191"/>
    <cellStyle name="Normal 11 3 3 3" xfId="30192"/>
    <cellStyle name="Normal 11 3 3 3 2" xfId="30193"/>
    <cellStyle name="Normal 11 3 3 4" xfId="30194"/>
    <cellStyle name="Normal 11 3 3 4 2" xfId="30195"/>
    <cellStyle name="Normal 11 3 3 5" xfId="30196"/>
    <cellStyle name="Normal 11 3 3 5 2" xfId="30197"/>
    <cellStyle name="Normal 11 3 3 6" xfId="30198"/>
    <cellStyle name="Normal 11 3 3 6 2" xfId="30199"/>
    <cellStyle name="Normal 11 3 3 7" xfId="30200"/>
    <cellStyle name="Normal 11 3 3 7 2" xfId="30201"/>
    <cellStyle name="Normal 11 3 3 8" xfId="30202"/>
    <cellStyle name="Normal 11 3 3 8 2" xfId="30203"/>
    <cellStyle name="Normal 11 3 3 9" xfId="30204"/>
    <cellStyle name="Normal 11 3 3 9 2" xfId="30205"/>
    <cellStyle name="Normal 11 3 4" xfId="30206"/>
    <cellStyle name="Normal 11 3 4 10" xfId="30207"/>
    <cellStyle name="Normal 11 3 4 10 2" xfId="30208"/>
    <cellStyle name="Normal 11 3 4 11" xfId="30209"/>
    <cellStyle name="Normal 11 3 4 2" xfId="30210"/>
    <cellStyle name="Normal 11 3 4 2 2" xfId="30211"/>
    <cellStyle name="Normal 11 3 4 3" xfId="30212"/>
    <cellStyle name="Normal 11 3 4 3 2" xfId="30213"/>
    <cellStyle name="Normal 11 3 4 4" xfId="30214"/>
    <cellStyle name="Normal 11 3 4 4 2" xfId="30215"/>
    <cellStyle name="Normal 11 3 4 5" xfId="30216"/>
    <cellStyle name="Normal 11 3 4 5 2" xfId="30217"/>
    <cellStyle name="Normal 11 3 4 6" xfId="30218"/>
    <cellStyle name="Normal 11 3 4 6 2" xfId="30219"/>
    <cellStyle name="Normal 11 3 4 7" xfId="30220"/>
    <cellStyle name="Normal 11 3 4 7 2" xfId="30221"/>
    <cellStyle name="Normal 11 3 4 8" xfId="30222"/>
    <cellStyle name="Normal 11 3 4 8 2" xfId="30223"/>
    <cellStyle name="Normal 11 3 4 9" xfId="30224"/>
    <cellStyle name="Normal 11 3 4 9 2" xfId="30225"/>
    <cellStyle name="Normal 11 3 5" xfId="30226"/>
    <cellStyle name="Normal 11 3 5 2" xfId="30227"/>
    <cellStyle name="Normal 11 3 6" xfId="30228"/>
    <cellStyle name="Normal 11 3 6 2" xfId="30229"/>
    <cellStyle name="Normal 11 3 7" xfId="30230"/>
    <cellStyle name="Normal 11 3 7 2" xfId="30231"/>
    <cellStyle name="Normal 11 3 8" xfId="30232"/>
    <cellStyle name="Normal 11 3 8 2" xfId="30233"/>
    <cellStyle name="Normal 11 3 9" xfId="30234"/>
    <cellStyle name="Normal 11 3 9 2" xfId="30235"/>
    <cellStyle name="Normal 11 4" xfId="30236"/>
    <cellStyle name="Normal 11 4 10" xfId="30237"/>
    <cellStyle name="Normal 11 4 10 2" xfId="30238"/>
    <cellStyle name="Normal 11 4 11" xfId="30239"/>
    <cellStyle name="Normal 11 4 11 2" xfId="30240"/>
    <cellStyle name="Normal 11 4 12" xfId="30241"/>
    <cellStyle name="Normal 11 4 12 2" xfId="30242"/>
    <cellStyle name="Normal 11 4 13" xfId="30243"/>
    <cellStyle name="Normal 11 4 2" xfId="30244"/>
    <cellStyle name="Normal 11 4 2 10" xfId="30245"/>
    <cellStyle name="Normal 11 4 2 10 2" xfId="30246"/>
    <cellStyle name="Normal 11 4 2 11" xfId="30247"/>
    <cellStyle name="Normal 11 4 2 2" xfId="30248"/>
    <cellStyle name="Normal 11 4 2 2 2" xfId="30249"/>
    <cellStyle name="Normal 11 4 2 3" xfId="30250"/>
    <cellStyle name="Normal 11 4 2 3 2" xfId="30251"/>
    <cellStyle name="Normal 11 4 2 4" xfId="30252"/>
    <cellStyle name="Normal 11 4 2 4 2" xfId="30253"/>
    <cellStyle name="Normal 11 4 2 5" xfId="30254"/>
    <cellStyle name="Normal 11 4 2 5 2" xfId="30255"/>
    <cellStyle name="Normal 11 4 2 6" xfId="30256"/>
    <cellStyle name="Normal 11 4 2 6 2" xfId="30257"/>
    <cellStyle name="Normal 11 4 2 7" xfId="30258"/>
    <cellStyle name="Normal 11 4 2 7 2" xfId="30259"/>
    <cellStyle name="Normal 11 4 2 8" xfId="30260"/>
    <cellStyle name="Normal 11 4 2 8 2" xfId="30261"/>
    <cellStyle name="Normal 11 4 2 9" xfId="30262"/>
    <cellStyle name="Normal 11 4 2 9 2" xfId="30263"/>
    <cellStyle name="Normal 11 4 3" xfId="30264"/>
    <cellStyle name="Normal 11 4 3 10" xfId="30265"/>
    <cellStyle name="Normal 11 4 3 10 2" xfId="30266"/>
    <cellStyle name="Normal 11 4 3 11" xfId="30267"/>
    <cellStyle name="Normal 11 4 3 2" xfId="30268"/>
    <cellStyle name="Normal 11 4 3 2 2" xfId="30269"/>
    <cellStyle name="Normal 11 4 3 3" xfId="30270"/>
    <cellStyle name="Normal 11 4 3 3 2" xfId="30271"/>
    <cellStyle name="Normal 11 4 3 4" xfId="30272"/>
    <cellStyle name="Normal 11 4 3 4 2" xfId="30273"/>
    <cellStyle name="Normal 11 4 3 5" xfId="30274"/>
    <cellStyle name="Normal 11 4 3 5 2" xfId="30275"/>
    <cellStyle name="Normal 11 4 3 6" xfId="30276"/>
    <cellStyle name="Normal 11 4 3 6 2" xfId="30277"/>
    <cellStyle name="Normal 11 4 3 7" xfId="30278"/>
    <cellStyle name="Normal 11 4 3 7 2" xfId="30279"/>
    <cellStyle name="Normal 11 4 3 8" xfId="30280"/>
    <cellStyle name="Normal 11 4 3 8 2" xfId="30281"/>
    <cellStyle name="Normal 11 4 3 9" xfId="30282"/>
    <cellStyle name="Normal 11 4 3 9 2" xfId="30283"/>
    <cellStyle name="Normal 11 4 4" xfId="30284"/>
    <cellStyle name="Normal 11 4 4 2" xfId="30285"/>
    <cellStyle name="Normal 11 4 5" xfId="30286"/>
    <cellStyle name="Normal 11 4 5 2" xfId="30287"/>
    <cellStyle name="Normal 11 4 6" xfId="30288"/>
    <cellStyle name="Normal 11 4 6 2" xfId="30289"/>
    <cellStyle name="Normal 11 4 7" xfId="30290"/>
    <cellStyle name="Normal 11 4 7 2" xfId="30291"/>
    <cellStyle name="Normal 11 4 8" xfId="30292"/>
    <cellStyle name="Normal 11 4 8 2" xfId="30293"/>
    <cellStyle name="Normal 11 4 9" xfId="30294"/>
    <cellStyle name="Normal 11 4 9 2" xfId="30295"/>
    <cellStyle name="Normal 11 5" xfId="30296"/>
    <cellStyle name="Normal 11 5 10" xfId="30297"/>
    <cellStyle name="Normal 11 5 10 2" xfId="30298"/>
    <cellStyle name="Normal 11 5 11" xfId="30299"/>
    <cellStyle name="Normal 11 5 2" xfId="30300"/>
    <cellStyle name="Normal 11 5 2 2" xfId="30301"/>
    <cellStyle name="Normal 11 5 3" xfId="30302"/>
    <cellStyle name="Normal 11 5 3 2" xfId="30303"/>
    <cellStyle name="Normal 11 5 4" xfId="30304"/>
    <cellStyle name="Normal 11 5 4 2" xfId="30305"/>
    <cellStyle name="Normal 11 5 5" xfId="30306"/>
    <cellStyle name="Normal 11 5 5 2" xfId="30307"/>
    <cellStyle name="Normal 11 5 6" xfId="30308"/>
    <cellStyle name="Normal 11 5 6 2" xfId="30309"/>
    <cellStyle name="Normal 11 5 7" xfId="30310"/>
    <cellStyle name="Normal 11 5 7 2" xfId="30311"/>
    <cellStyle name="Normal 11 5 8" xfId="30312"/>
    <cellStyle name="Normal 11 5 8 2" xfId="30313"/>
    <cellStyle name="Normal 11 5 9" xfId="30314"/>
    <cellStyle name="Normal 11 5 9 2" xfId="30315"/>
    <cellStyle name="Normal 11 6" xfId="30316"/>
    <cellStyle name="Normal 11 6 10" xfId="30317"/>
    <cellStyle name="Normal 11 6 10 2" xfId="30318"/>
    <cellStyle name="Normal 11 6 11" xfId="30319"/>
    <cellStyle name="Normal 11 6 2" xfId="30320"/>
    <cellStyle name="Normal 11 6 2 2" xfId="30321"/>
    <cellStyle name="Normal 11 6 3" xfId="30322"/>
    <cellStyle name="Normal 11 6 3 2" xfId="30323"/>
    <cellStyle name="Normal 11 6 4" xfId="30324"/>
    <cellStyle name="Normal 11 6 4 2" xfId="30325"/>
    <cellStyle name="Normal 11 6 5" xfId="30326"/>
    <cellStyle name="Normal 11 6 5 2" xfId="30327"/>
    <cellStyle name="Normal 11 6 6" xfId="30328"/>
    <cellStyle name="Normal 11 6 6 2" xfId="30329"/>
    <cellStyle name="Normal 11 6 7" xfId="30330"/>
    <cellStyle name="Normal 11 6 7 2" xfId="30331"/>
    <cellStyle name="Normal 11 6 8" xfId="30332"/>
    <cellStyle name="Normal 11 6 8 2" xfId="30333"/>
    <cellStyle name="Normal 11 6 9" xfId="30334"/>
    <cellStyle name="Normal 11 6 9 2" xfId="30335"/>
    <cellStyle name="Normal 11 7" xfId="30336"/>
    <cellStyle name="Normal 11 7 2" xfId="30337"/>
    <cellStyle name="Normal 11 7 2 2" xfId="30338"/>
    <cellStyle name="Normal 11 7 3" xfId="30339"/>
    <cellStyle name="Normal 11 8" xfId="30340"/>
    <cellStyle name="Normal 11 8 2" xfId="30341"/>
    <cellStyle name="Normal 11 8 2 2" xfId="30342"/>
    <cellStyle name="Normal 11 8 3" xfId="30343"/>
    <cellStyle name="Normal 11 9" xfId="30344"/>
    <cellStyle name="Normal 11 9 2" xfId="30345"/>
    <cellStyle name="Normal 11 9 2 2" xfId="30346"/>
    <cellStyle name="Normal 11 9 3" xfId="30347"/>
    <cellStyle name="Normal 110" xfId="30348"/>
    <cellStyle name="Normal 111" xfId="30349"/>
    <cellStyle name="Normal 112" xfId="30350"/>
    <cellStyle name="Normal 113" xfId="30351"/>
    <cellStyle name="Normal 114" xfId="30352"/>
    <cellStyle name="Normal 115" xfId="30353"/>
    <cellStyle name="Normal 116" xfId="30354"/>
    <cellStyle name="Normal 117" xfId="30355"/>
    <cellStyle name="Normal 118" xfId="30356"/>
    <cellStyle name="Normal 119" xfId="30357"/>
    <cellStyle name="Normal 12" xfId="30358"/>
    <cellStyle name="Normal 12 10" xfId="30359"/>
    <cellStyle name="Normal 12 10 2" xfId="30360"/>
    <cellStyle name="Normal 12 11" xfId="30361"/>
    <cellStyle name="Normal 12 11 2" xfId="30362"/>
    <cellStyle name="Normal 12 12" xfId="30363"/>
    <cellStyle name="Normal 12 12 2" xfId="30364"/>
    <cellStyle name="Normal 12 13" xfId="30365"/>
    <cellStyle name="Normal 12 13 2" xfId="30366"/>
    <cellStyle name="Normal 12 14" xfId="30367"/>
    <cellStyle name="Normal 12 14 2" xfId="30368"/>
    <cellStyle name="Normal 12 15" xfId="30369"/>
    <cellStyle name="Normal 12 15 2" xfId="30370"/>
    <cellStyle name="Normal 12 16" xfId="30371"/>
    <cellStyle name="Normal 12 16 2" xfId="30372"/>
    <cellStyle name="Normal 12 17" xfId="30373"/>
    <cellStyle name="Normal 12 17 2" xfId="30374"/>
    <cellStyle name="Normal 12 18" xfId="30375"/>
    <cellStyle name="Normal 12 18 2" xfId="30376"/>
    <cellStyle name="Normal 12 19" xfId="30377"/>
    <cellStyle name="Normal 12 19 2" xfId="30378"/>
    <cellStyle name="Normal 12 2" xfId="30379"/>
    <cellStyle name="Normal 12 2 10" xfId="30380"/>
    <cellStyle name="Normal 12 2 10 2" xfId="30381"/>
    <cellStyle name="Normal 12 2 11" xfId="30382"/>
    <cellStyle name="Normal 12 2 11 2" xfId="30383"/>
    <cellStyle name="Normal 12 2 12" xfId="30384"/>
    <cellStyle name="Normal 12 2 12 2" xfId="30385"/>
    <cellStyle name="Normal 12 2 13" xfId="30386"/>
    <cellStyle name="Normal 12 2 13 2" xfId="30387"/>
    <cellStyle name="Normal 12 2 14" xfId="30388"/>
    <cellStyle name="Normal 12 2 14 2" xfId="30389"/>
    <cellStyle name="Normal 12 2 15" xfId="30390"/>
    <cellStyle name="Normal 12 2 15 2" xfId="30391"/>
    <cellStyle name="Normal 12 2 16" xfId="30392"/>
    <cellStyle name="Normal 12 2 16 2" xfId="30393"/>
    <cellStyle name="Normal 12 2 17" xfId="30394"/>
    <cellStyle name="Normal 12 2 17 2" xfId="30395"/>
    <cellStyle name="Normal 12 2 18" xfId="30396"/>
    <cellStyle name="Normal 12 2 18 2" xfId="30397"/>
    <cellStyle name="Normal 12 2 19" xfId="30398"/>
    <cellStyle name="Normal 12 2 19 2" xfId="30399"/>
    <cellStyle name="Normal 12 2 2" xfId="30400"/>
    <cellStyle name="Normal 12 2 2 10" xfId="30401"/>
    <cellStyle name="Normal 12 2 2 10 2" xfId="30402"/>
    <cellStyle name="Normal 12 2 2 11" xfId="30403"/>
    <cellStyle name="Normal 12 2 2 11 2" xfId="30404"/>
    <cellStyle name="Normal 12 2 2 12" xfId="30405"/>
    <cellStyle name="Normal 12 2 2 12 2" xfId="30406"/>
    <cellStyle name="Normal 12 2 2 13" xfId="30407"/>
    <cellStyle name="Normal 12 2 2 2" xfId="30408"/>
    <cellStyle name="Normal 12 2 2 2 10" xfId="30409"/>
    <cellStyle name="Normal 12 2 2 2 10 2" xfId="30410"/>
    <cellStyle name="Normal 12 2 2 2 11" xfId="30411"/>
    <cellStyle name="Normal 12 2 2 2 2" xfId="30412"/>
    <cellStyle name="Normal 12 2 2 2 2 2" xfId="30413"/>
    <cellStyle name="Normal 12 2 2 2 3" xfId="30414"/>
    <cellStyle name="Normal 12 2 2 2 3 2" xfId="30415"/>
    <cellStyle name="Normal 12 2 2 2 4" xfId="30416"/>
    <cellStyle name="Normal 12 2 2 2 4 2" xfId="30417"/>
    <cellStyle name="Normal 12 2 2 2 5" xfId="30418"/>
    <cellStyle name="Normal 12 2 2 2 5 2" xfId="30419"/>
    <cellStyle name="Normal 12 2 2 2 6" xfId="30420"/>
    <cellStyle name="Normal 12 2 2 2 6 2" xfId="30421"/>
    <cellStyle name="Normal 12 2 2 2 7" xfId="30422"/>
    <cellStyle name="Normal 12 2 2 2 7 2" xfId="30423"/>
    <cellStyle name="Normal 12 2 2 2 8" xfId="30424"/>
    <cellStyle name="Normal 12 2 2 2 8 2" xfId="30425"/>
    <cellStyle name="Normal 12 2 2 2 9" xfId="30426"/>
    <cellStyle name="Normal 12 2 2 2 9 2" xfId="30427"/>
    <cellStyle name="Normal 12 2 2 3" xfId="30428"/>
    <cellStyle name="Normal 12 2 2 3 10" xfId="30429"/>
    <cellStyle name="Normal 12 2 2 3 10 2" xfId="30430"/>
    <cellStyle name="Normal 12 2 2 3 11" xfId="30431"/>
    <cellStyle name="Normal 12 2 2 3 2" xfId="30432"/>
    <cellStyle name="Normal 12 2 2 3 2 2" xfId="30433"/>
    <cellStyle name="Normal 12 2 2 3 3" xfId="30434"/>
    <cellStyle name="Normal 12 2 2 3 3 2" xfId="30435"/>
    <cellStyle name="Normal 12 2 2 3 4" xfId="30436"/>
    <cellStyle name="Normal 12 2 2 3 4 2" xfId="30437"/>
    <cellStyle name="Normal 12 2 2 3 5" xfId="30438"/>
    <cellStyle name="Normal 12 2 2 3 5 2" xfId="30439"/>
    <cellStyle name="Normal 12 2 2 3 6" xfId="30440"/>
    <cellStyle name="Normal 12 2 2 3 6 2" xfId="30441"/>
    <cellStyle name="Normal 12 2 2 3 7" xfId="30442"/>
    <cellStyle name="Normal 12 2 2 3 7 2" xfId="30443"/>
    <cellStyle name="Normal 12 2 2 3 8" xfId="30444"/>
    <cellStyle name="Normal 12 2 2 3 8 2" xfId="30445"/>
    <cellStyle name="Normal 12 2 2 3 9" xfId="30446"/>
    <cellStyle name="Normal 12 2 2 3 9 2" xfId="30447"/>
    <cellStyle name="Normal 12 2 2 4" xfId="30448"/>
    <cellStyle name="Normal 12 2 2 4 2" xfId="30449"/>
    <cellStyle name="Normal 12 2 2 5" xfId="30450"/>
    <cellStyle name="Normal 12 2 2 5 2" xfId="30451"/>
    <cellStyle name="Normal 12 2 2 6" xfId="30452"/>
    <cellStyle name="Normal 12 2 2 6 2" xfId="30453"/>
    <cellStyle name="Normal 12 2 2 7" xfId="30454"/>
    <cellStyle name="Normal 12 2 2 7 2" xfId="30455"/>
    <cellStyle name="Normal 12 2 2 8" xfId="30456"/>
    <cellStyle name="Normal 12 2 2 8 2" xfId="30457"/>
    <cellStyle name="Normal 12 2 2 9" xfId="30458"/>
    <cellStyle name="Normal 12 2 2 9 2" xfId="30459"/>
    <cellStyle name="Normal 12 2 20" xfId="30460"/>
    <cellStyle name="Normal 12 2 20 2" xfId="30461"/>
    <cellStyle name="Normal 12 2 21" xfId="30462"/>
    <cellStyle name="Normal 12 2 21 2" xfId="30463"/>
    <cellStyle name="Normal 12 2 22" xfId="30464"/>
    <cellStyle name="Normal 12 2 22 2" xfId="30465"/>
    <cellStyle name="Normal 12 2 23" xfId="30466"/>
    <cellStyle name="Normal 12 2 3" xfId="30467"/>
    <cellStyle name="Normal 12 2 3 10" xfId="30468"/>
    <cellStyle name="Normal 12 2 3 10 2" xfId="30469"/>
    <cellStyle name="Normal 12 2 3 11" xfId="30470"/>
    <cellStyle name="Normal 12 2 3 2" xfId="30471"/>
    <cellStyle name="Normal 12 2 3 2 2" xfId="30472"/>
    <cellStyle name="Normal 12 2 3 3" xfId="30473"/>
    <cellStyle name="Normal 12 2 3 3 2" xfId="30474"/>
    <cellStyle name="Normal 12 2 3 4" xfId="30475"/>
    <cellStyle name="Normal 12 2 3 4 2" xfId="30476"/>
    <cellStyle name="Normal 12 2 3 5" xfId="30477"/>
    <cellStyle name="Normal 12 2 3 5 2" xfId="30478"/>
    <cellStyle name="Normal 12 2 3 6" xfId="30479"/>
    <cellStyle name="Normal 12 2 3 6 2" xfId="30480"/>
    <cellStyle name="Normal 12 2 3 7" xfId="30481"/>
    <cellStyle name="Normal 12 2 3 7 2" xfId="30482"/>
    <cellStyle name="Normal 12 2 3 8" xfId="30483"/>
    <cellStyle name="Normal 12 2 3 8 2" xfId="30484"/>
    <cellStyle name="Normal 12 2 3 9" xfId="30485"/>
    <cellStyle name="Normal 12 2 3 9 2" xfId="30486"/>
    <cellStyle name="Normal 12 2 4" xfId="30487"/>
    <cellStyle name="Normal 12 2 4 10" xfId="30488"/>
    <cellStyle name="Normal 12 2 4 10 2" xfId="30489"/>
    <cellStyle name="Normal 12 2 4 11" xfId="30490"/>
    <cellStyle name="Normal 12 2 4 2" xfId="30491"/>
    <cellStyle name="Normal 12 2 4 2 2" xfId="30492"/>
    <cellStyle name="Normal 12 2 4 3" xfId="30493"/>
    <cellStyle name="Normal 12 2 4 3 2" xfId="30494"/>
    <cellStyle name="Normal 12 2 4 4" xfId="30495"/>
    <cellStyle name="Normal 12 2 4 4 2" xfId="30496"/>
    <cellStyle name="Normal 12 2 4 5" xfId="30497"/>
    <cellStyle name="Normal 12 2 4 5 2" xfId="30498"/>
    <cellStyle name="Normal 12 2 4 6" xfId="30499"/>
    <cellStyle name="Normal 12 2 4 6 2" xfId="30500"/>
    <cellStyle name="Normal 12 2 4 7" xfId="30501"/>
    <cellStyle name="Normal 12 2 4 7 2" xfId="30502"/>
    <cellStyle name="Normal 12 2 4 8" xfId="30503"/>
    <cellStyle name="Normal 12 2 4 8 2" xfId="30504"/>
    <cellStyle name="Normal 12 2 4 9" xfId="30505"/>
    <cellStyle name="Normal 12 2 4 9 2" xfId="30506"/>
    <cellStyle name="Normal 12 2 5" xfId="30507"/>
    <cellStyle name="Normal 12 2 5 2" xfId="30508"/>
    <cellStyle name="Normal 12 2 6" xfId="30509"/>
    <cellStyle name="Normal 12 2 6 2" xfId="30510"/>
    <cellStyle name="Normal 12 2 7" xfId="30511"/>
    <cellStyle name="Normal 12 2 7 2" xfId="30512"/>
    <cellStyle name="Normal 12 2 8" xfId="30513"/>
    <cellStyle name="Normal 12 2 8 2" xfId="30514"/>
    <cellStyle name="Normal 12 2 9" xfId="30515"/>
    <cellStyle name="Normal 12 2 9 2" xfId="30516"/>
    <cellStyle name="Normal 12 20" xfId="30517"/>
    <cellStyle name="Normal 12 20 2" xfId="30518"/>
    <cellStyle name="Normal 12 21" xfId="30519"/>
    <cellStyle name="Normal 12 21 2" xfId="30520"/>
    <cellStyle name="Normal 12 22" xfId="30521"/>
    <cellStyle name="Normal 12 22 2" xfId="30522"/>
    <cellStyle name="Normal 12 23" xfId="30523"/>
    <cellStyle name="Normal 12 23 2" xfId="30524"/>
    <cellStyle name="Normal 12 24" xfId="30525"/>
    <cellStyle name="Normal 12 24 2" xfId="30526"/>
    <cellStyle name="Normal 12 25" xfId="30527"/>
    <cellStyle name="Normal 12 25 2" xfId="30528"/>
    <cellStyle name="Normal 12 26" xfId="30529"/>
    <cellStyle name="Normal 12 3" xfId="30530"/>
    <cellStyle name="Normal 12 3 10" xfId="30531"/>
    <cellStyle name="Normal 12 3 10 2" xfId="30532"/>
    <cellStyle name="Normal 12 3 11" xfId="30533"/>
    <cellStyle name="Normal 12 3 11 2" xfId="30534"/>
    <cellStyle name="Normal 12 3 12" xfId="30535"/>
    <cellStyle name="Normal 12 3 12 2" xfId="30536"/>
    <cellStyle name="Normal 12 3 13" xfId="30537"/>
    <cellStyle name="Normal 12 3 13 2" xfId="30538"/>
    <cellStyle name="Normal 12 3 14" xfId="30539"/>
    <cellStyle name="Normal 12 3 14 2" xfId="30540"/>
    <cellStyle name="Normal 12 3 15" xfId="30541"/>
    <cellStyle name="Normal 12 3 15 2" xfId="30542"/>
    <cellStyle name="Normal 12 3 16" xfId="30543"/>
    <cellStyle name="Normal 12 3 16 2" xfId="30544"/>
    <cellStyle name="Normal 12 3 17" xfId="30545"/>
    <cellStyle name="Normal 12 3 17 2" xfId="30546"/>
    <cellStyle name="Normal 12 3 18" xfId="30547"/>
    <cellStyle name="Normal 12 3 18 2" xfId="30548"/>
    <cellStyle name="Normal 12 3 19" xfId="30549"/>
    <cellStyle name="Normal 12 3 19 2" xfId="30550"/>
    <cellStyle name="Normal 12 3 2" xfId="30551"/>
    <cellStyle name="Normal 12 3 2 10" xfId="30552"/>
    <cellStyle name="Normal 12 3 2 10 2" xfId="30553"/>
    <cellStyle name="Normal 12 3 2 11" xfId="30554"/>
    <cellStyle name="Normal 12 3 2 11 2" xfId="30555"/>
    <cellStyle name="Normal 12 3 2 12" xfId="30556"/>
    <cellStyle name="Normal 12 3 2 12 2" xfId="30557"/>
    <cellStyle name="Normal 12 3 2 13" xfId="30558"/>
    <cellStyle name="Normal 12 3 2 2" xfId="30559"/>
    <cellStyle name="Normal 12 3 2 2 10" xfId="30560"/>
    <cellStyle name="Normal 12 3 2 2 10 2" xfId="30561"/>
    <cellStyle name="Normal 12 3 2 2 11" xfId="30562"/>
    <cellStyle name="Normal 12 3 2 2 2" xfId="30563"/>
    <cellStyle name="Normal 12 3 2 2 2 2" xfId="30564"/>
    <cellStyle name="Normal 12 3 2 2 3" xfId="30565"/>
    <cellStyle name="Normal 12 3 2 2 3 2" xfId="30566"/>
    <cellStyle name="Normal 12 3 2 2 4" xfId="30567"/>
    <cellStyle name="Normal 12 3 2 2 4 2" xfId="30568"/>
    <cellStyle name="Normal 12 3 2 2 5" xfId="30569"/>
    <cellStyle name="Normal 12 3 2 2 5 2" xfId="30570"/>
    <cellStyle name="Normal 12 3 2 2 6" xfId="30571"/>
    <cellStyle name="Normal 12 3 2 2 6 2" xfId="30572"/>
    <cellStyle name="Normal 12 3 2 2 7" xfId="30573"/>
    <cellStyle name="Normal 12 3 2 2 7 2" xfId="30574"/>
    <cellStyle name="Normal 12 3 2 2 8" xfId="30575"/>
    <cellStyle name="Normal 12 3 2 2 8 2" xfId="30576"/>
    <cellStyle name="Normal 12 3 2 2 9" xfId="30577"/>
    <cellStyle name="Normal 12 3 2 2 9 2" xfId="30578"/>
    <cellStyle name="Normal 12 3 2 3" xfId="30579"/>
    <cellStyle name="Normal 12 3 2 3 10" xfId="30580"/>
    <cellStyle name="Normal 12 3 2 3 10 2" xfId="30581"/>
    <cellStyle name="Normal 12 3 2 3 11" xfId="30582"/>
    <cellStyle name="Normal 12 3 2 3 2" xfId="30583"/>
    <cellStyle name="Normal 12 3 2 3 2 2" xfId="30584"/>
    <cellStyle name="Normal 12 3 2 3 3" xfId="30585"/>
    <cellStyle name="Normal 12 3 2 3 3 2" xfId="30586"/>
    <cellStyle name="Normal 12 3 2 3 4" xfId="30587"/>
    <cellStyle name="Normal 12 3 2 3 4 2" xfId="30588"/>
    <cellStyle name="Normal 12 3 2 3 5" xfId="30589"/>
    <cellStyle name="Normal 12 3 2 3 5 2" xfId="30590"/>
    <cellStyle name="Normal 12 3 2 3 6" xfId="30591"/>
    <cellStyle name="Normal 12 3 2 3 6 2" xfId="30592"/>
    <cellStyle name="Normal 12 3 2 3 7" xfId="30593"/>
    <cellStyle name="Normal 12 3 2 3 7 2" xfId="30594"/>
    <cellStyle name="Normal 12 3 2 3 8" xfId="30595"/>
    <cellStyle name="Normal 12 3 2 3 8 2" xfId="30596"/>
    <cellStyle name="Normal 12 3 2 3 9" xfId="30597"/>
    <cellStyle name="Normal 12 3 2 3 9 2" xfId="30598"/>
    <cellStyle name="Normal 12 3 2 4" xfId="30599"/>
    <cellStyle name="Normal 12 3 2 4 2" xfId="30600"/>
    <cellStyle name="Normal 12 3 2 5" xfId="30601"/>
    <cellStyle name="Normal 12 3 2 5 2" xfId="30602"/>
    <cellStyle name="Normal 12 3 2 6" xfId="30603"/>
    <cellStyle name="Normal 12 3 2 6 2" xfId="30604"/>
    <cellStyle name="Normal 12 3 2 7" xfId="30605"/>
    <cellStyle name="Normal 12 3 2 7 2" xfId="30606"/>
    <cellStyle name="Normal 12 3 2 8" xfId="30607"/>
    <cellStyle name="Normal 12 3 2 8 2" xfId="30608"/>
    <cellStyle name="Normal 12 3 2 9" xfId="30609"/>
    <cellStyle name="Normal 12 3 2 9 2" xfId="30610"/>
    <cellStyle name="Normal 12 3 20" xfId="30611"/>
    <cellStyle name="Normal 12 3 20 2" xfId="30612"/>
    <cellStyle name="Normal 12 3 21" xfId="30613"/>
    <cellStyle name="Normal 12 3 21 2" xfId="30614"/>
    <cellStyle name="Normal 12 3 22" xfId="30615"/>
    <cellStyle name="Normal 12 3 22 2" xfId="30616"/>
    <cellStyle name="Normal 12 3 23" xfId="30617"/>
    <cellStyle name="Normal 12 3 3" xfId="30618"/>
    <cellStyle name="Normal 12 3 3 10" xfId="30619"/>
    <cellStyle name="Normal 12 3 3 10 2" xfId="30620"/>
    <cellStyle name="Normal 12 3 3 11" xfId="30621"/>
    <cellStyle name="Normal 12 3 3 2" xfId="30622"/>
    <cellStyle name="Normal 12 3 3 2 2" xfId="30623"/>
    <cellStyle name="Normal 12 3 3 3" xfId="30624"/>
    <cellStyle name="Normal 12 3 3 3 2" xfId="30625"/>
    <cellStyle name="Normal 12 3 3 4" xfId="30626"/>
    <cellStyle name="Normal 12 3 3 4 2" xfId="30627"/>
    <cellStyle name="Normal 12 3 3 5" xfId="30628"/>
    <cellStyle name="Normal 12 3 3 5 2" xfId="30629"/>
    <cellStyle name="Normal 12 3 3 6" xfId="30630"/>
    <cellStyle name="Normal 12 3 3 6 2" xfId="30631"/>
    <cellStyle name="Normal 12 3 3 7" xfId="30632"/>
    <cellStyle name="Normal 12 3 3 7 2" xfId="30633"/>
    <cellStyle name="Normal 12 3 3 8" xfId="30634"/>
    <cellStyle name="Normal 12 3 3 8 2" xfId="30635"/>
    <cellStyle name="Normal 12 3 3 9" xfId="30636"/>
    <cellStyle name="Normal 12 3 3 9 2" xfId="30637"/>
    <cellStyle name="Normal 12 3 4" xfId="30638"/>
    <cellStyle name="Normal 12 3 4 10" xfId="30639"/>
    <cellStyle name="Normal 12 3 4 10 2" xfId="30640"/>
    <cellStyle name="Normal 12 3 4 11" xfId="30641"/>
    <cellStyle name="Normal 12 3 4 2" xfId="30642"/>
    <cellStyle name="Normal 12 3 4 2 2" xfId="30643"/>
    <cellStyle name="Normal 12 3 4 3" xfId="30644"/>
    <cellStyle name="Normal 12 3 4 3 2" xfId="30645"/>
    <cellStyle name="Normal 12 3 4 4" xfId="30646"/>
    <cellStyle name="Normal 12 3 4 4 2" xfId="30647"/>
    <cellStyle name="Normal 12 3 4 5" xfId="30648"/>
    <cellStyle name="Normal 12 3 4 5 2" xfId="30649"/>
    <cellStyle name="Normal 12 3 4 6" xfId="30650"/>
    <cellStyle name="Normal 12 3 4 6 2" xfId="30651"/>
    <cellStyle name="Normal 12 3 4 7" xfId="30652"/>
    <cellStyle name="Normal 12 3 4 7 2" xfId="30653"/>
    <cellStyle name="Normal 12 3 4 8" xfId="30654"/>
    <cellStyle name="Normal 12 3 4 8 2" xfId="30655"/>
    <cellStyle name="Normal 12 3 4 9" xfId="30656"/>
    <cellStyle name="Normal 12 3 4 9 2" xfId="30657"/>
    <cellStyle name="Normal 12 3 5" xfId="30658"/>
    <cellStyle name="Normal 12 3 5 2" xfId="30659"/>
    <cellStyle name="Normal 12 3 6" xfId="30660"/>
    <cellStyle name="Normal 12 3 6 2" xfId="30661"/>
    <cellStyle name="Normal 12 3 7" xfId="30662"/>
    <cellStyle name="Normal 12 3 7 2" xfId="30663"/>
    <cellStyle name="Normal 12 3 8" xfId="30664"/>
    <cellStyle name="Normal 12 3 8 2" xfId="30665"/>
    <cellStyle name="Normal 12 3 9" xfId="30666"/>
    <cellStyle name="Normal 12 3 9 2" xfId="30667"/>
    <cellStyle name="Normal 12 4" xfId="30668"/>
    <cellStyle name="Normal 12 4 10" xfId="30669"/>
    <cellStyle name="Normal 12 4 10 2" xfId="30670"/>
    <cellStyle name="Normal 12 4 11" xfId="30671"/>
    <cellStyle name="Normal 12 4 11 2" xfId="30672"/>
    <cellStyle name="Normal 12 4 12" xfId="30673"/>
    <cellStyle name="Normal 12 4 12 2" xfId="30674"/>
    <cellStyle name="Normal 12 4 13" xfId="30675"/>
    <cellStyle name="Normal 12 4 13 2" xfId="30676"/>
    <cellStyle name="Normal 12 4 14" xfId="30677"/>
    <cellStyle name="Normal 12 4 2" xfId="30678"/>
    <cellStyle name="Normal 12 4 2 10" xfId="30679"/>
    <cellStyle name="Normal 12 4 2 10 2" xfId="30680"/>
    <cellStyle name="Normal 12 4 2 11" xfId="30681"/>
    <cellStyle name="Normal 12 4 2 11 2" xfId="30682"/>
    <cellStyle name="Normal 12 4 2 12" xfId="30683"/>
    <cellStyle name="Normal 12 4 2 12 2" xfId="30684"/>
    <cellStyle name="Normal 12 4 2 13" xfId="30685"/>
    <cellStyle name="Normal 12 4 2 2" xfId="30686"/>
    <cellStyle name="Normal 12 4 2 2 10" xfId="30687"/>
    <cellStyle name="Normal 12 4 2 2 10 2" xfId="30688"/>
    <cellStyle name="Normal 12 4 2 2 11" xfId="30689"/>
    <cellStyle name="Normal 12 4 2 2 2" xfId="30690"/>
    <cellStyle name="Normal 12 4 2 2 2 2" xfId="30691"/>
    <cellStyle name="Normal 12 4 2 2 3" xfId="30692"/>
    <cellStyle name="Normal 12 4 2 2 3 2" xfId="30693"/>
    <cellStyle name="Normal 12 4 2 2 4" xfId="30694"/>
    <cellStyle name="Normal 12 4 2 2 4 2" xfId="30695"/>
    <cellStyle name="Normal 12 4 2 2 5" xfId="30696"/>
    <cellStyle name="Normal 12 4 2 2 5 2" xfId="30697"/>
    <cellStyle name="Normal 12 4 2 2 6" xfId="30698"/>
    <cellStyle name="Normal 12 4 2 2 6 2" xfId="30699"/>
    <cellStyle name="Normal 12 4 2 2 7" xfId="30700"/>
    <cellStyle name="Normal 12 4 2 2 7 2" xfId="30701"/>
    <cellStyle name="Normal 12 4 2 2 8" xfId="30702"/>
    <cellStyle name="Normal 12 4 2 2 8 2" xfId="30703"/>
    <cellStyle name="Normal 12 4 2 2 9" xfId="30704"/>
    <cellStyle name="Normal 12 4 2 2 9 2" xfId="30705"/>
    <cellStyle name="Normal 12 4 2 3" xfId="30706"/>
    <cellStyle name="Normal 12 4 2 3 10" xfId="30707"/>
    <cellStyle name="Normal 12 4 2 3 10 2" xfId="30708"/>
    <cellStyle name="Normal 12 4 2 3 11" xfId="30709"/>
    <cellStyle name="Normal 12 4 2 3 2" xfId="30710"/>
    <cellStyle name="Normal 12 4 2 3 2 2" xfId="30711"/>
    <cellStyle name="Normal 12 4 2 3 3" xfId="30712"/>
    <cellStyle name="Normal 12 4 2 3 3 2" xfId="30713"/>
    <cellStyle name="Normal 12 4 2 3 4" xfId="30714"/>
    <cellStyle name="Normal 12 4 2 3 4 2" xfId="30715"/>
    <cellStyle name="Normal 12 4 2 3 5" xfId="30716"/>
    <cellStyle name="Normal 12 4 2 3 5 2" xfId="30717"/>
    <cellStyle name="Normal 12 4 2 3 6" xfId="30718"/>
    <cellStyle name="Normal 12 4 2 3 6 2" xfId="30719"/>
    <cellStyle name="Normal 12 4 2 3 7" xfId="30720"/>
    <cellStyle name="Normal 12 4 2 3 7 2" xfId="30721"/>
    <cellStyle name="Normal 12 4 2 3 8" xfId="30722"/>
    <cellStyle name="Normal 12 4 2 3 8 2" xfId="30723"/>
    <cellStyle name="Normal 12 4 2 3 9" xfId="30724"/>
    <cellStyle name="Normal 12 4 2 3 9 2" xfId="30725"/>
    <cellStyle name="Normal 12 4 2 4" xfId="30726"/>
    <cellStyle name="Normal 12 4 2 4 2" xfId="30727"/>
    <cellStyle name="Normal 12 4 2 5" xfId="30728"/>
    <cellStyle name="Normal 12 4 2 5 2" xfId="30729"/>
    <cellStyle name="Normal 12 4 2 6" xfId="30730"/>
    <cellStyle name="Normal 12 4 2 6 2" xfId="30731"/>
    <cellStyle name="Normal 12 4 2 7" xfId="30732"/>
    <cellStyle name="Normal 12 4 2 7 2" xfId="30733"/>
    <cellStyle name="Normal 12 4 2 8" xfId="30734"/>
    <cellStyle name="Normal 12 4 2 8 2" xfId="30735"/>
    <cellStyle name="Normal 12 4 2 9" xfId="30736"/>
    <cellStyle name="Normal 12 4 2 9 2" xfId="30737"/>
    <cellStyle name="Normal 12 4 3" xfId="30738"/>
    <cellStyle name="Normal 12 4 3 10" xfId="30739"/>
    <cellStyle name="Normal 12 4 3 10 2" xfId="30740"/>
    <cellStyle name="Normal 12 4 3 11" xfId="30741"/>
    <cellStyle name="Normal 12 4 3 2" xfId="30742"/>
    <cellStyle name="Normal 12 4 3 2 2" xfId="30743"/>
    <cellStyle name="Normal 12 4 3 3" xfId="30744"/>
    <cellStyle name="Normal 12 4 3 3 2" xfId="30745"/>
    <cellStyle name="Normal 12 4 3 4" xfId="30746"/>
    <cellStyle name="Normal 12 4 3 4 2" xfId="30747"/>
    <cellStyle name="Normal 12 4 3 5" xfId="30748"/>
    <cellStyle name="Normal 12 4 3 5 2" xfId="30749"/>
    <cellStyle name="Normal 12 4 3 6" xfId="30750"/>
    <cellStyle name="Normal 12 4 3 6 2" xfId="30751"/>
    <cellStyle name="Normal 12 4 3 7" xfId="30752"/>
    <cellStyle name="Normal 12 4 3 7 2" xfId="30753"/>
    <cellStyle name="Normal 12 4 3 8" xfId="30754"/>
    <cellStyle name="Normal 12 4 3 8 2" xfId="30755"/>
    <cellStyle name="Normal 12 4 3 9" xfId="30756"/>
    <cellStyle name="Normal 12 4 3 9 2" xfId="30757"/>
    <cellStyle name="Normal 12 4 4" xfId="30758"/>
    <cellStyle name="Normal 12 4 4 10" xfId="30759"/>
    <cellStyle name="Normal 12 4 4 10 2" xfId="30760"/>
    <cellStyle name="Normal 12 4 4 11" xfId="30761"/>
    <cellStyle name="Normal 12 4 4 2" xfId="30762"/>
    <cellStyle name="Normal 12 4 4 2 2" xfId="30763"/>
    <cellStyle name="Normal 12 4 4 3" xfId="30764"/>
    <cellStyle name="Normal 12 4 4 3 2" xfId="30765"/>
    <cellStyle name="Normal 12 4 4 4" xfId="30766"/>
    <cellStyle name="Normal 12 4 4 4 2" xfId="30767"/>
    <cellStyle name="Normal 12 4 4 5" xfId="30768"/>
    <cellStyle name="Normal 12 4 4 5 2" xfId="30769"/>
    <cellStyle name="Normal 12 4 4 6" xfId="30770"/>
    <cellStyle name="Normal 12 4 4 6 2" xfId="30771"/>
    <cellStyle name="Normal 12 4 4 7" xfId="30772"/>
    <cellStyle name="Normal 12 4 4 7 2" xfId="30773"/>
    <cellStyle name="Normal 12 4 4 8" xfId="30774"/>
    <cellStyle name="Normal 12 4 4 8 2" xfId="30775"/>
    <cellStyle name="Normal 12 4 4 9" xfId="30776"/>
    <cellStyle name="Normal 12 4 4 9 2" xfId="30777"/>
    <cellStyle name="Normal 12 4 5" xfId="30778"/>
    <cellStyle name="Normal 12 4 5 2" xfId="30779"/>
    <cellStyle name="Normal 12 4 6" xfId="30780"/>
    <cellStyle name="Normal 12 4 6 2" xfId="30781"/>
    <cellStyle name="Normal 12 4 7" xfId="30782"/>
    <cellStyle name="Normal 12 4 7 2" xfId="30783"/>
    <cellStyle name="Normal 12 4 8" xfId="30784"/>
    <cellStyle name="Normal 12 4 8 2" xfId="30785"/>
    <cellStyle name="Normal 12 4 9" xfId="30786"/>
    <cellStyle name="Normal 12 4 9 2" xfId="30787"/>
    <cellStyle name="Normal 12 5" xfId="30788"/>
    <cellStyle name="Normal 12 5 10" xfId="30789"/>
    <cellStyle name="Normal 12 5 10 2" xfId="30790"/>
    <cellStyle name="Normal 12 5 11" xfId="30791"/>
    <cellStyle name="Normal 12 5 11 2" xfId="30792"/>
    <cellStyle name="Normal 12 5 12" xfId="30793"/>
    <cellStyle name="Normal 12 5 12 2" xfId="30794"/>
    <cellStyle name="Normal 12 5 13" xfId="30795"/>
    <cellStyle name="Normal 12 5 2" xfId="30796"/>
    <cellStyle name="Normal 12 5 2 10" xfId="30797"/>
    <cellStyle name="Normal 12 5 2 10 2" xfId="30798"/>
    <cellStyle name="Normal 12 5 2 11" xfId="30799"/>
    <cellStyle name="Normal 12 5 2 2" xfId="30800"/>
    <cellStyle name="Normal 12 5 2 2 2" xfId="30801"/>
    <cellStyle name="Normal 12 5 2 3" xfId="30802"/>
    <cellStyle name="Normal 12 5 2 3 2" xfId="30803"/>
    <cellStyle name="Normal 12 5 2 4" xfId="30804"/>
    <cellStyle name="Normal 12 5 2 4 2" xfId="30805"/>
    <cellStyle name="Normal 12 5 2 5" xfId="30806"/>
    <cellStyle name="Normal 12 5 2 5 2" xfId="30807"/>
    <cellStyle name="Normal 12 5 2 6" xfId="30808"/>
    <cellStyle name="Normal 12 5 2 6 2" xfId="30809"/>
    <cellStyle name="Normal 12 5 2 7" xfId="30810"/>
    <cellStyle name="Normal 12 5 2 7 2" xfId="30811"/>
    <cellStyle name="Normal 12 5 2 8" xfId="30812"/>
    <cellStyle name="Normal 12 5 2 8 2" xfId="30813"/>
    <cellStyle name="Normal 12 5 2 9" xfId="30814"/>
    <cellStyle name="Normal 12 5 2 9 2" xfId="30815"/>
    <cellStyle name="Normal 12 5 3" xfId="30816"/>
    <cellStyle name="Normal 12 5 3 10" xfId="30817"/>
    <cellStyle name="Normal 12 5 3 10 2" xfId="30818"/>
    <cellStyle name="Normal 12 5 3 11" xfId="30819"/>
    <cellStyle name="Normal 12 5 3 2" xfId="30820"/>
    <cellStyle name="Normal 12 5 3 2 2" xfId="30821"/>
    <cellStyle name="Normal 12 5 3 3" xfId="30822"/>
    <cellStyle name="Normal 12 5 3 3 2" xfId="30823"/>
    <cellStyle name="Normal 12 5 3 4" xfId="30824"/>
    <cellStyle name="Normal 12 5 3 4 2" xfId="30825"/>
    <cellStyle name="Normal 12 5 3 5" xfId="30826"/>
    <cellStyle name="Normal 12 5 3 5 2" xfId="30827"/>
    <cellStyle name="Normal 12 5 3 6" xfId="30828"/>
    <cellStyle name="Normal 12 5 3 6 2" xfId="30829"/>
    <cellStyle name="Normal 12 5 3 7" xfId="30830"/>
    <cellStyle name="Normal 12 5 3 7 2" xfId="30831"/>
    <cellStyle name="Normal 12 5 3 8" xfId="30832"/>
    <cellStyle name="Normal 12 5 3 8 2" xfId="30833"/>
    <cellStyle name="Normal 12 5 3 9" xfId="30834"/>
    <cellStyle name="Normal 12 5 3 9 2" xfId="30835"/>
    <cellStyle name="Normal 12 5 4" xfId="30836"/>
    <cellStyle name="Normal 12 5 4 2" xfId="30837"/>
    <cellStyle name="Normal 12 5 5" xfId="30838"/>
    <cellStyle name="Normal 12 5 5 2" xfId="30839"/>
    <cellStyle name="Normal 12 5 6" xfId="30840"/>
    <cellStyle name="Normal 12 5 6 2" xfId="30841"/>
    <cellStyle name="Normal 12 5 7" xfId="30842"/>
    <cellStyle name="Normal 12 5 7 2" xfId="30843"/>
    <cellStyle name="Normal 12 5 8" xfId="30844"/>
    <cellStyle name="Normal 12 5 8 2" xfId="30845"/>
    <cellStyle name="Normal 12 5 9" xfId="30846"/>
    <cellStyle name="Normal 12 5 9 2" xfId="30847"/>
    <cellStyle name="Normal 12 6" xfId="30848"/>
    <cellStyle name="Normal 12 6 10" xfId="30849"/>
    <cellStyle name="Normal 12 6 10 2" xfId="30850"/>
    <cellStyle name="Normal 12 6 11" xfId="30851"/>
    <cellStyle name="Normal 12 6 2" xfId="30852"/>
    <cellStyle name="Normal 12 6 2 2" xfId="30853"/>
    <cellStyle name="Normal 12 6 3" xfId="30854"/>
    <cellStyle name="Normal 12 6 3 2" xfId="30855"/>
    <cellStyle name="Normal 12 6 4" xfId="30856"/>
    <cellStyle name="Normal 12 6 4 2" xfId="30857"/>
    <cellStyle name="Normal 12 6 5" xfId="30858"/>
    <cellStyle name="Normal 12 6 5 2" xfId="30859"/>
    <cellStyle name="Normal 12 6 6" xfId="30860"/>
    <cellStyle name="Normal 12 6 6 2" xfId="30861"/>
    <cellStyle name="Normal 12 6 7" xfId="30862"/>
    <cellStyle name="Normal 12 6 7 2" xfId="30863"/>
    <cellStyle name="Normal 12 6 8" xfId="30864"/>
    <cellStyle name="Normal 12 6 8 2" xfId="30865"/>
    <cellStyle name="Normal 12 6 9" xfId="30866"/>
    <cellStyle name="Normal 12 6 9 2" xfId="30867"/>
    <cellStyle name="Normal 12 7" xfId="30868"/>
    <cellStyle name="Normal 12 7 10" xfId="30869"/>
    <cellStyle name="Normal 12 7 10 2" xfId="30870"/>
    <cellStyle name="Normal 12 7 11" xfId="30871"/>
    <cellStyle name="Normal 12 7 2" xfId="30872"/>
    <cellStyle name="Normal 12 7 2 2" xfId="30873"/>
    <cellStyle name="Normal 12 7 3" xfId="30874"/>
    <cellStyle name="Normal 12 7 3 2" xfId="30875"/>
    <cellStyle name="Normal 12 7 4" xfId="30876"/>
    <cellStyle name="Normal 12 7 4 2" xfId="30877"/>
    <cellStyle name="Normal 12 7 5" xfId="30878"/>
    <cellStyle name="Normal 12 7 5 2" xfId="30879"/>
    <cellStyle name="Normal 12 7 6" xfId="30880"/>
    <cellStyle name="Normal 12 7 6 2" xfId="30881"/>
    <cellStyle name="Normal 12 7 7" xfId="30882"/>
    <cellStyle name="Normal 12 7 7 2" xfId="30883"/>
    <cellStyle name="Normal 12 7 8" xfId="30884"/>
    <cellStyle name="Normal 12 7 8 2" xfId="30885"/>
    <cellStyle name="Normal 12 7 9" xfId="30886"/>
    <cellStyle name="Normal 12 7 9 2" xfId="30887"/>
    <cellStyle name="Normal 12 8" xfId="30888"/>
    <cellStyle name="Normal 12 8 2" xfId="30889"/>
    <cellStyle name="Normal 12 9" xfId="30890"/>
    <cellStyle name="Normal 12 9 2" xfId="30891"/>
    <cellStyle name="Normal 120" xfId="30892"/>
    <cellStyle name="Normal 121" xfId="30893"/>
    <cellStyle name="Normal 122" xfId="30894"/>
    <cellStyle name="Normal 123" xfId="30895"/>
    <cellStyle name="Normal 124" xfId="30896"/>
    <cellStyle name="Normal 125" xfId="30897"/>
    <cellStyle name="Normal 126" xfId="30898"/>
    <cellStyle name="Normal 127" xfId="30899"/>
    <cellStyle name="Normal 128" xfId="30900"/>
    <cellStyle name="Normal 129" xfId="30901"/>
    <cellStyle name="Normal 13" xfId="30902"/>
    <cellStyle name="Normal 13 10" xfId="30903"/>
    <cellStyle name="Normal 13 10 2" xfId="30904"/>
    <cellStyle name="Normal 13 10 2 2" xfId="30905"/>
    <cellStyle name="Normal 13 10 3" xfId="30906"/>
    <cellStyle name="Normal 13 11" xfId="30907"/>
    <cellStyle name="Normal 13 11 2" xfId="30908"/>
    <cellStyle name="Normal 13 12" xfId="30909"/>
    <cellStyle name="Normal 13 12 2" xfId="30910"/>
    <cellStyle name="Normal 13 13" xfId="30911"/>
    <cellStyle name="Normal 13 13 2" xfId="30912"/>
    <cellStyle name="Normal 13 14" xfId="30913"/>
    <cellStyle name="Normal 13 14 2" xfId="30914"/>
    <cellStyle name="Normal 13 15" xfId="30915"/>
    <cellStyle name="Normal 13 15 2" xfId="30916"/>
    <cellStyle name="Normal 13 16" xfId="30917"/>
    <cellStyle name="Normal 13 16 2" xfId="30918"/>
    <cellStyle name="Normal 13 17" xfId="30919"/>
    <cellStyle name="Normal 13 17 2" xfId="30920"/>
    <cellStyle name="Normal 13 18" xfId="30921"/>
    <cellStyle name="Normal 13 18 2" xfId="30922"/>
    <cellStyle name="Normal 13 19" xfId="30923"/>
    <cellStyle name="Normal 13 19 2" xfId="30924"/>
    <cellStyle name="Normal 13 2" xfId="30925"/>
    <cellStyle name="Normal 13 2 10" xfId="30926"/>
    <cellStyle name="Normal 13 2 10 2" xfId="30927"/>
    <cellStyle name="Normal 13 2 11" xfId="30928"/>
    <cellStyle name="Normal 13 2 11 2" xfId="30929"/>
    <cellStyle name="Normal 13 2 12" xfId="30930"/>
    <cellStyle name="Normal 13 2 12 2" xfId="30931"/>
    <cellStyle name="Normal 13 2 13" xfId="30932"/>
    <cellStyle name="Normal 13 2 13 2" xfId="30933"/>
    <cellStyle name="Normal 13 2 14" xfId="30934"/>
    <cellStyle name="Normal 13 2 14 2" xfId="30935"/>
    <cellStyle name="Normal 13 2 15" xfId="30936"/>
    <cellStyle name="Normal 13 2 15 2" xfId="30937"/>
    <cellStyle name="Normal 13 2 16" xfId="30938"/>
    <cellStyle name="Normal 13 2 16 2" xfId="30939"/>
    <cellStyle name="Normal 13 2 17" xfId="30940"/>
    <cellStyle name="Normal 13 2 17 2" xfId="30941"/>
    <cellStyle name="Normal 13 2 18" xfId="30942"/>
    <cellStyle name="Normal 13 2 18 2" xfId="30943"/>
    <cellStyle name="Normal 13 2 19" xfId="30944"/>
    <cellStyle name="Normal 13 2 19 2" xfId="30945"/>
    <cellStyle name="Normal 13 2 2" xfId="30946"/>
    <cellStyle name="Normal 13 2 2 10" xfId="30947"/>
    <cellStyle name="Normal 13 2 2 10 2" xfId="30948"/>
    <cellStyle name="Normal 13 2 2 11" xfId="30949"/>
    <cellStyle name="Normal 13 2 2 11 2" xfId="30950"/>
    <cellStyle name="Normal 13 2 2 12" xfId="30951"/>
    <cellStyle name="Normal 13 2 2 12 2" xfId="30952"/>
    <cellStyle name="Normal 13 2 2 13" xfId="30953"/>
    <cellStyle name="Normal 13 2 2 2" xfId="30954"/>
    <cellStyle name="Normal 13 2 2 2 10" xfId="30955"/>
    <cellStyle name="Normal 13 2 2 2 10 2" xfId="30956"/>
    <cellStyle name="Normal 13 2 2 2 11" xfId="30957"/>
    <cellStyle name="Normal 13 2 2 2 2" xfId="30958"/>
    <cellStyle name="Normal 13 2 2 2 2 2" xfId="30959"/>
    <cellStyle name="Normal 13 2 2 2 3" xfId="30960"/>
    <cellStyle name="Normal 13 2 2 2 3 2" xfId="30961"/>
    <cellStyle name="Normal 13 2 2 2 4" xfId="30962"/>
    <cellStyle name="Normal 13 2 2 2 4 2" xfId="30963"/>
    <cellStyle name="Normal 13 2 2 2 5" xfId="30964"/>
    <cellStyle name="Normal 13 2 2 2 5 2" xfId="30965"/>
    <cellStyle name="Normal 13 2 2 2 6" xfId="30966"/>
    <cellStyle name="Normal 13 2 2 2 6 2" xfId="30967"/>
    <cellStyle name="Normal 13 2 2 2 7" xfId="30968"/>
    <cellStyle name="Normal 13 2 2 2 7 2" xfId="30969"/>
    <cellStyle name="Normal 13 2 2 2 8" xfId="30970"/>
    <cellStyle name="Normal 13 2 2 2 8 2" xfId="30971"/>
    <cellStyle name="Normal 13 2 2 2 9" xfId="30972"/>
    <cellStyle name="Normal 13 2 2 2 9 2" xfId="30973"/>
    <cellStyle name="Normal 13 2 2 3" xfId="30974"/>
    <cellStyle name="Normal 13 2 2 3 10" xfId="30975"/>
    <cellStyle name="Normal 13 2 2 3 10 2" xfId="30976"/>
    <cellStyle name="Normal 13 2 2 3 11" xfId="30977"/>
    <cellStyle name="Normal 13 2 2 3 2" xfId="30978"/>
    <cellStyle name="Normal 13 2 2 3 2 2" xfId="30979"/>
    <cellStyle name="Normal 13 2 2 3 3" xfId="30980"/>
    <cellStyle name="Normal 13 2 2 3 3 2" xfId="30981"/>
    <cellStyle name="Normal 13 2 2 3 4" xfId="30982"/>
    <cellStyle name="Normal 13 2 2 3 4 2" xfId="30983"/>
    <cellStyle name="Normal 13 2 2 3 5" xfId="30984"/>
    <cellStyle name="Normal 13 2 2 3 5 2" xfId="30985"/>
    <cellStyle name="Normal 13 2 2 3 6" xfId="30986"/>
    <cellStyle name="Normal 13 2 2 3 6 2" xfId="30987"/>
    <cellStyle name="Normal 13 2 2 3 7" xfId="30988"/>
    <cellStyle name="Normal 13 2 2 3 7 2" xfId="30989"/>
    <cellStyle name="Normal 13 2 2 3 8" xfId="30990"/>
    <cellStyle name="Normal 13 2 2 3 8 2" xfId="30991"/>
    <cellStyle name="Normal 13 2 2 3 9" xfId="30992"/>
    <cellStyle name="Normal 13 2 2 3 9 2" xfId="30993"/>
    <cellStyle name="Normal 13 2 2 4" xfId="30994"/>
    <cellStyle name="Normal 13 2 2 4 2" xfId="30995"/>
    <cellStyle name="Normal 13 2 2 5" xfId="30996"/>
    <cellStyle name="Normal 13 2 2 5 2" xfId="30997"/>
    <cellStyle name="Normal 13 2 2 6" xfId="30998"/>
    <cellStyle name="Normal 13 2 2 6 2" xfId="30999"/>
    <cellStyle name="Normal 13 2 2 7" xfId="31000"/>
    <cellStyle name="Normal 13 2 2 7 2" xfId="31001"/>
    <cellStyle name="Normal 13 2 2 8" xfId="31002"/>
    <cellStyle name="Normal 13 2 2 8 2" xfId="31003"/>
    <cellStyle name="Normal 13 2 2 9" xfId="31004"/>
    <cellStyle name="Normal 13 2 2 9 2" xfId="31005"/>
    <cellStyle name="Normal 13 2 20" xfId="31006"/>
    <cellStyle name="Normal 13 2 20 2" xfId="31007"/>
    <cellStyle name="Normal 13 2 21" xfId="31008"/>
    <cellStyle name="Normal 13 2 21 2" xfId="31009"/>
    <cellStyle name="Normal 13 2 22" xfId="31010"/>
    <cellStyle name="Normal 13 2 22 2" xfId="31011"/>
    <cellStyle name="Normal 13 2 23" xfId="31012"/>
    <cellStyle name="Normal 13 2 3" xfId="31013"/>
    <cellStyle name="Normal 13 2 3 10" xfId="31014"/>
    <cellStyle name="Normal 13 2 3 10 2" xfId="31015"/>
    <cellStyle name="Normal 13 2 3 11" xfId="31016"/>
    <cellStyle name="Normal 13 2 3 2" xfId="31017"/>
    <cellStyle name="Normal 13 2 3 2 2" xfId="31018"/>
    <cellStyle name="Normal 13 2 3 3" xfId="31019"/>
    <cellStyle name="Normal 13 2 3 3 2" xfId="31020"/>
    <cellStyle name="Normal 13 2 3 4" xfId="31021"/>
    <cellStyle name="Normal 13 2 3 4 2" xfId="31022"/>
    <cellStyle name="Normal 13 2 3 5" xfId="31023"/>
    <cellStyle name="Normal 13 2 3 5 2" xfId="31024"/>
    <cellStyle name="Normal 13 2 3 6" xfId="31025"/>
    <cellStyle name="Normal 13 2 3 6 2" xfId="31026"/>
    <cellStyle name="Normal 13 2 3 7" xfId="31027"/>
    <cellStyle name="Normal 13 2 3 7 2" xfId="31028"/>
    <cellStyle name="Normal 13 2 3 8" xfId="31029"/>
    <cellStyle name="Normal 13 2 3 8 2" xfId="31030"/>
    <cellStyle name="Normal 13 2 3 9" xfId="31031"/>
    <cellStyle name="Normal 13 2 3 9 2" xfId="31032"/>
    <cellStyle name="Normal 13 2 4" xfId="31033"/>
    <cellStyle name="Normal 13 2 4 10" xfId="31034"/>
    <cellStyle name="Normal 13 2 4 10 2" xfId="31035"/>
    <cellStyle name="Normal 13 2 4 11" xfId="31036"/>
    <cellStyle name="Normal 13 2 4 2" xfId="31037"/>
    <cellStyle name="Normal 13 2 4 2 2" xfId="31038"/>
    <cellStyle name="Normal 13 2 4 3" xfId="31039"/>
    <cellStyle name="Normal 13 2 4 3 2" xfId="31040"/>
    <cellStyle name="Normal 13 2 4 4" xfId="31041"/>
    <cellStyle name="Normal 13 2 4 4 2" xfId="31042"/>
    <cellStyle name="Normal 13 2 4 5" xfId="31043"/>
    <cellStyle name="Normal 13 2 4 5 2" xfId="31044"/>
    <cellStyle name="Normal 13 2 4 6" xfId="31045"/>
    <cellStyle name="Normal 13 2 4 6 2" xfId="31046"/>
    <cellStyle name="Normal 13 2 4 7" xfId="31047"/>
    <cellStyle name="Normal 13 2 4 7 2" xfId="31048"/>
    <cellStyle name="Normal 13 2 4 8" xfId="31049"/>
    <cellStyle name="Normal 13 2 4 8 2" xfId="31050"/>
    <cellStyle name="Normal 13 2 4 9" xfId="31051"/>
    <cellStyle name="Normal 13 2 4 9 2" xfId="31052"/>
    <cellStyle name="Normal 13 2 5" xfId="31053"/>
    <cellStyle name="Normal 13 2 5 2" xfId="31054"/>
    <cellStyle name="Normal 13 2 6" xfId="31055"/>
    <cellStyle name="Normal 13 2 6 2" xfId="31056"/>
    <cellStyle name="Normal 13 2 7" xfId="31057"/>
    <cellStyle name="Normal 13 2 7 2" xfId="31058"/>
    <cellStyle name="Normal 13 2 8" xfId="31059"/>
    <cellStyle name="Normal 13 2 8 2" xfId="31060"/>
    <cellStyle name="Normal 13 2 9" xfId="31061"/>
    <cellStyle name="Normal 13 2 9 2" xfId="31062"/>
    <cellStyle name="Normal 13 20" xfId="31063"/>
    <cellStyle name="Normal 13 20 2" xfId="31064"/>
    <cellStyle name="Normal 13 21" xfId="31065"/>
    <cellStyle name="Normal 13 21 2" xfId="31066"/>
    <cellStyle name="Normal 13 22" xfId="31067"/>
    <cellStyle name="Normal 13 22 2" xfId="31068"/>
    <cellStyle name="Normal 13 23" xfId="31069"/>
    <cellStyle name="Normal 13 23 2" xfId="31070"/>
    <cellStyle name="Normal 13 24" xfId="31071"/>
    <cellStyle name="Normal 13 24 2" xfId="31072"/>
    <cellStyle name="Normal 13 25" xfId="31073"/>
    <cellStyle name="Normal 13 26" xfId="41818"/>
    <cellStyle name="Normal 13 3" xfId="31074"/>
    <cellStyle name="Normal 13 3 10" xfId="31075"/>
    <cellStyle name="Normal 13 3 10 2" xfId="31076"/>
    <cellStyle name="Normal 13 3 11" xfId="31077"/>
    <cellStyle name="Normal 13 3 11 2" xfId="31078"/>
    <cellStyle name="Normal 13 3 12" xfId="31079"/>
    <cellStyle name="Normal 13 3 12 2" xfId="31080"/>
    <cellStyle name="Normal 13 3 13" xfId="31081"/>
    <cellStyle name="Normal 13 3 13 2" xfId="31082"/>
    <cellStyle name="Normal 13 3 14" xfId="31083"/>
    <cellStyle name="Normal 13 3 14 2" xfId="31084"/>
    <cellStyle name="Normal 13 3 15" xfId="31085"/>
    <cellStyle name="Normal 13 3 15 2" xfId="31086"/>
    <cellStyle name="Normal 13 3 16" xfId="31087"/>
    <cellStyle name="Normal 13 3 16 2" xfId="31088"/>
    <cellStyle name="Normal 13 3 17" xfId="31089"/>
    <cellStyle name="Normal 13 3 17 2" xfId="31090"/>
    <cellStyle name="Normal 13 3 18" xfId="31091"/>
    <cellStyle name="Normal 13 3 18 2" xfId="31092"/>
    <cellStyle name="Normal 13 3 19" xfId="31093"/>
    <cellStyle name="Normal 13 3 19 2" xfId="31094"/>
    <cellStyle name="Normal 13 3 2" xfId="31095"/>
    <cellStyle name="Normal 13 3 2 10" xfId="31096"/>
    <cellStyle name="Normal 13 3 2 10 2" xfId="31097"/>
    <cellStyle name="Normal 13 3 2 11" xfId="31098"/>
    <cellStyle name="Normal 13 3 2 11 2" xfId="31099"/>
    <cellStyle name="Normal 13 3 2 12" xfId="31100"/>
    <cellStyle name="Normal 13 3 2 12 2" xfId="31101"/>
    <cellStyle name="Normal 13 3 2 13" xfId="31102"/>
    <cellStyle name="Normal 13 3 2 2" xfId="31103"/>
    <cellStyle name="Normal 13 3 2 2 10" xfId="31104"/>
    <cellStyle name="Normal 13 3 2 2 10 2" xfId="31105"/>
    <cellStyle name="Normal 13 3 2 2 11" xfId="31106"/>
    <cellStyle name="Normal 13 3 2 2 2" xfId="31107"/>
    <cellStyle name="Normal 13 3 2 2 2 2" xfId="31108"/>
    <cellStyle name="Normal 13 3 2 2 3" xfId="31109"/>
    <cellStyle name="Normal 13 3 2 2 3 2" xfId="31110"/>
    <cellStyle name="Normal 13 3 2 2 4" xfId="31111"/>
    <cellStyle name="Normal 13 3 2 2 4 2" xfId="31112"/>
    <cellStyle name="Normal 13 3 2 2 5" xfId="31113"/>
    <cellStyle name="Normal 13 3 2 2 5 2" xfId="31114"/>
    <cellStyle name="Normal 13 3 2 2 6" xfId="31115"/>
    <cellStyle name="Normal 13 3 2 2 6 2" xfId="31116"/>
    <cellStyle name="Normal 13 3 2 2 7" xfId="31117"/>
    <cellStyle name="Normal 13 3 2 2 7 2" xfId="31118"/>
    <cellStyle name="Normal 13 3 2 2 8" xfId="31119"/>
    <cellStyle name="Normal 13 3 2 2 8 2" xfId="31120"/>
    <cellStyle name="Normal 13 3 2 2 9" xfId="31121"/>
    <cellStyle name="Normal 13 3 2 2 9 2" xfId="31122"/>
    <cellStyle name="Normal 13 3 2 3" xfId="31123"/>
    <cellStyle name="Normal 13 3 2 3 10" xfId="31124"/>
    <cellStyle name="Normal 13 3 2 3 10 2" xfId="31125"/>
    <cellStyle name="Normal 13 3 2 3 11" xfId="31126"/>
    <cellStyle name="Normal 13 3 2 3 2" xfId="31127"/>
    <cellStyle name="Normal 13 3 2 3 2 2" xfId="31128"/>
    <cellStyle name="Normal 13 3 2 3 3" xfId="31129"/>
    <cellStyle name="Normal 13 3 2 3 3 2" xfId="31130"/>
    <cellStyle name="Normal 13 3 2 3 4" xfId="31131"/>
    <cellStyle name="Normal 13 3 2 3 4 2" xfId="31132"/>
    <cellStyle name="Normal 13 3 2 3 5" xfId="31133"/>
    <cellStyle name="Normal 13 3 2 3 5 2" xfId="31134"/>
    <cellStyle name="Normal 13 3 2 3 6" xfId="31135"/>
    <cellStyle name="Normal 13 3 2 3 6 2" xfId="31136"/>
    <cellStyle name="Normal 13 3 2 3 7" xfId="31137"/>
    <cellStyle name="Normal 13 3 2 3 7 2" xfId="31138"/>
    <cellStyle name="Normal 13 3 2 3 8" xfId="31139"/>
    <cellStyle name="Normal 13 3 2 3 8 2" xfId="31140"/>
    <cellStyle name="Normal 13 3 2 3 9" xfId="31141"/>
    <cellStyle name="Normal 13 3 2 3 9 2" xfId="31142"/>
    <cellStyle name="Normal 13 3 2 4" xfId="31143"/>
    <cellStyle name="Normal 13 3 2 4 2" xfId="31144"/>
    <cellStyle name="Normal 13 3 2 5" xfId="31145"/>
    <cellStyle name="Normal 13 3 2 5 2" xfId="31146"/>
    <cellStyle name="Normal 13 3 2 6" xfId="31147"/>
    <cellStyle name="Normal 13 3 2 6 2" xfId="31148"/>
    <cellStyle name="Normal 13 3 2 7" xfId="31149"/>
    <cellStyle name="Normal 13 3 2 7 2" xfId="31150"/>
    <cellStyle name="Normal 13 3 2 8" xfId="31151"/>
    <cellStyle name="Normal 13 3 2 8 2" xfId="31152"/>
    <cellStyle name="Normal 13 3 2 9" xfId="31153"/>
    <cellStyle name="Normal 13 3 2 9 2" xfId="31154"/>
    <cellStyle name="Normal 13 3 20" xfId="31155"/>
    <cellStyle name="Normal 13 3 20 2" xfId="31156"/>
    <cellStyle name="Normal 13 3 21" xfId="31157"/>
    <cellStyle name="Normal 13 3 21 2" xfId="31158"/>
    <cellStyle name="Normal 13 3 22" xfId="31159"/>
    <cellStyle name="Normal 13 3 22 2" xfId="31160"/>
    <cellStyle name="Normal 13 3 23" xfId="31161"/>
    <cellStyle name="Normal 13 3 3" xfId="31162"/>
    <cellStyle name="Normal 13 3 3 10" xfId="31163"/>
    <cellStyle name="Normal 13 3 3 10 2" xfId="31164"/>
    <cellStyle name="Normal 13 3 3 11" xfId="31165"/>
    <cellStyle name="Normal 13 3 3 2" xfId="31166"/>
    <cellStyle name="Normal 13 3 3 2 2" xfId="31167"/>
    <cellStyle name="Normal 13 3 3 3" xfId="31168"/>
    <cellStyle name="Normal 13 3 3 3 2" xfId="31169"/>
    <cellStyle name="Normal 13 3 3 4" xfId="31170"/>
    <cellStyle name="Normal 13 3 3 4 2" xfId="31171"/>
    <cellStyle name="Normal 13 3 3 5" xfId="31172"/>
    <cellStyle name="Normal 13 3 3 5 2" xfId="31173"/>
    <cellStyle name="Normal 13 3 3 6" xfId="31174"/>
    <cellStyle name="Normal 13 3 3 6 2" xfId="31175"/>
    <cellStyle name="Normal 13 3 3 7" xfId="31176"/>
    <cellStyle name="Normal 13 3 3 7 2" xfId="31177"/>
    <cellStyle name="Normal 13 3 3 8" xfId="31178"/>
    <cellStyle name="Normal 13 3 3 8 2" xfId="31179"/>
    <cellStyle name="Normal 13 3 3 9" xfId="31180"/>
    <cellStyle name="Normal 13 3 3 9 2" xfId="31181"/>
    <cellStyle name="Normal 13 3 4" xfId="31182"/>
    <cellStyle name="Normal 13 3 4 10" xfId="31183"/>
    <cellStyle name="Normal 13 3 4 10 2" xfId="31184"/>
    <cellStyle name="Normal 13 3 4 11" xfId="31185"/>
    <cellStyle name="Normal 13 3 4 2" xfId="31186"/>
    <cellStyle name="Normal 13 3 4 2 2" xfId="31187"/>
    <cellStyle name="Normal 13 3 4 3" xfId="31188"/>
    <cellStyle name="Normal 13 3 4 3 2" xfId="31189"/>
    <cellStyle name="Normal 13 3 4 4" xfId="31190"/>
    <cellStyle name="Normal 13 3 4 4 2" xfId="31191"/>
    <cellStyle name="Normal 13 3 4 5" xfId="31192"/>
    <cellStyle name="Normal 13 3 4 5 2" xfId="31193"/>
    <cellStyle name="Normal 13 3 4 6" xfId="31194"/>
    <cellStyle name="Normal 13 3 4 6 2" xfId="31195"/>
    <cellStyle name="Normal 13 3 4 7" xfId="31196"/>
    <cellStyle name="Normal 13 3 4 7 2" xfId="31197"/>
    <cellStyle name="Normal 13 3 4 8" xfId="31198"/>
    <cellStyle name="Normal 13 3 4 8 2" xfId="31199"/>
    <cellStyle name="Normal 13 3 4 9" xfId="31200"/>
    <cellStyle name="Normal 13 3 4 9 2" xfId="31201"/>
    <cellStyle name="Normal 13 3 5" xfId="31202"/>
    <cellStyle name="Normal 13 3 5 2" xfId="31203"/>
    <cellStyle name="Normal 13 3 6" xfId="31204"/>
    <cellStyle name="Normal 13 3 6 2" xfId="31205"/>
    <cellStyle name="Normal 13 3 7" xfId="31206"/>
    <cellStyle name="Normal 13 3 7 2" xfId="31207"/>
    <cellStyle name="Normal 13 3 8" xfId="31208"/>
    <cellStyle name="Normal 13 3 8 2" xfId="31209"/>
    <cellStyle name="Normal 13 3 9" xfId="31210"/>
    <cellStyle name="Normal 13 3 9 2" xfId="31211"/>
    <cellStyle name="Normal 13 4" xfId="31212"/>
    <cellStyle name="Normal 13 4 10" xfId="31213"/>
    <cellStyle name="Normal 13 4 10 2" xfId="31214"/>
    <cellStyle name="Normal 13 4 11" xfId="31215"/>
    <cellStyle name="Normal 13 4 11 2" xfId="31216"/>
    <cellStyle name="Normal 13 4 12" xfId="31217"/>
    <cellStyle name="Normal 13 4 12 2" xfId="31218"/>
    <cellStyle name="Normal 13 4 13" xfId="31219"/>
    <cellStyle name="Normal 13 4 2" xfId="31220"/>
    <cellStyle name="Normal 13 4 2 10" xfId="31221"/>
    <cellStyle name="Normal 13 4 2 10 2" xfId="31222"/>
    <cellStyle name="Normal 13 4 2 11" xfId="31223"/>
    <cellStyle name="Normal 13 4 2 2" xfId="31224"/>
    <cellStyle name="Normal 13 4 2 2 2" xfId="31225"/>
    <cellStyle name="Normal 13 4 2 3" xfId="31226"/>
    <cellStyle name="Normal 13 4 2 3 2" xfId="31227"/>
    <cellStyle name="Normal 13 4 2 4" xfId="31228"/>
    <cellStyle name="Normal 13 4 2 4 2" xfId="31229"/>
    <cellStyle name="Normal 13 4 2 5" xfId="31230"/>
    <cellStyle name="Normal 13 4 2 5 2" xfId="31231"/>
    <cellStyle name="Normal 13 4 2 6" xfId="31232"/>
    <cellStyle name="Normal 13 4 2 6 2" xfId="31233"/>
    <cellStyle name="Normal 13 4 2 7" xfId="31234"/>
    <cellStyle name="Normal 13 4 2 7 2" xfId="31235"/>
    <cellStyle name="Normal 13 4 2 8" xfId="31236"/>
    <cellStyle name="Normal 13 4 2 8 2" xfId="31237"/>
    <cellStyle name="Normal 13 4 2 9" xfId="31238"/>
    <cellStyle name="Normal 13 4 2 9 2" xfId="31239"/>
    <cellStyle name="Normal 13 4 3" xfId="31240"/>
    <cellStyle name="Normal 13 4 3 10" xfId="31241"/>
    <cellStyle name="Normal 13 4 3 10 2" xfId="31242"/>
    <cellStyle name="Normal 13 4 3 11" xfId="31243"/>
    <cellStyle name="Normal 13 4 3 2" xfId="31244"/>
    <cellStyle name="Normal 13 4 3 2 2" xfId="31245"/>
    <cellStyle name="Normal 13 4 3 3" xfId="31246"/>
    <cellStyle name="Normal 13 4 3 3 2" xfId="31247"/>
    <cellStyle name="Normal 13 4 3 4" xfId="31248"/>
    <cellStyle name="Normal 13 4 3 4 2" xfId="31249"/>
    <cellStyle name="Normal 13 4 3 5" xfId="31250"/>
    <cellStyle name="Normal 13 4 3 5 2" xfId="31251"/>
    <cellStyle name="Normal 13 4 3 6" xfId="31252"/>
    <cellStyle name="Normal 13 4 3 6 2" xfId="31253"/>
    <cellStyle name="Normal 13 4 3 7" xfId="31254"/>
    <cellStyle name="Normal 13 4 3 7 2" xfId="31255"/>
    <cellStyle name="Normal 13 4 3 8" xfId="31256"/>
    <cellStyle name="Normal 13 4 3 8 2" xfId="31257"/>
    <cellStyle name="Normal 13 4 3 9" xfId="31258"/>
    <cellStyle name="Normal 13 4 3 9 2" xfId="31259"/>
    <cellStyle name="Normal 13 4 4" xfId="31260"/>
    <cellStyle name="Normal 13 4 4 2" xfId="31261"/>
    <cellStyle name="Normal 13 4 5" xfId="31262"/>
    <cellStyle name="Normal 13 4 5 2" xfId="31263"/>
    <cellStyle name="Normal 13 4 6" xfId="31264"/>
    <cellStyle name="Normal 13 4 6 2" xfId="31265"/>
    <cellStyle name="Normal 13 4 7" xfId="31266"/>
    <cellStyle name="Normal 13 4 7 2" xfId="31267"/>
    <cellStyle name="Normal 13 4 8" xfId="31268"/>
    <cellStyle name="Normal 13 4 8 2" xfId="31269"/>
    <cellStyle name="Normal 13 4 9" xfId="31270"/>
    <cellStyle name="Normal 13 4 9 2" xfId="31271"/>
    <cellStyle name="Normal 13 5" xfId="31272"/>
    <cellStyle name="Normal 13 5 10" xfId="31273"/>
    <cellStyle name="Normal 13 5 10 2" xfId="31274"/>
    <cellStyle name="Normal 13 5 11" xfId="31275"/>
    <cellStyle name="Normal 13 5 2" xfId="31276"/>
    <cellStyle name="Normal 13 5 2 2" xfId="31277"/>
    <cellStyle name="Normal 13 5 3" xfId="31278"/>
    <cellStyle name="Normal 13 5 3 2" xfId="31279"/>
    <cellStyle name="Normal 13 5 4" xfId="31280"/>
    <cellStyle name="Normal 13 5 4 2" xfId="31281"/>
    <cellStyle name="Normal 13 5 5" xfId="31282"/>
    <cellStyle name="Normal 13 5 5 2" xfId="31283"/>
    <cellStyle name="Normal 13 5 6" xfId="31284"/>
    <cellStyle name="Normal 13 5 6 2" xfId="31285"/>
    <cellStyle name="Normal 13 5 7" xfId="31286"/>
    <cellStyle name="Normal 13 5 7 2" xfId="31287"/>
    <cellStyle name="Normal 13 5 8" xfId="31288"/>
    <cellStyle name="Normal 13 5 8 2" xfId="31289"/>
    <cellStyle name="Normal 13 5 9" xfId="31290"/>
    <cellStyle name="Normal 13 5 9 2" xfId="31291"/>
    <cellStyle name="Normal 13 6" xfId="31292"/>
    <cellStyle name="Normal 13 6 10" xfId="31293"/>
    <cellStyle name="Normal 13 6 10 2" xfId="31294"/>
    <cellStyle name="Normal 13 6 11" xfId="31295"/>
    <cellStyle name="Normal 13 6 2" xfId="31296"/>
    <cellStyle name="Normal 13 6 2 2" xfId="31297"/>
    <cellStyle name="Normal 13 6 3" xfId="31298"/>
    <cellStyle name="Normal 13 6 3 2" xfId="31299"/>
    <cellStyle name="Normal 13 6 4" xfId="31300"/>
    <cellStyle name="Normal 13 6 4 2" xfId="31301"/>
    <cellStyle name="Normal 13 6 5" xfId="31302"/>
    <cellStyle name="Normal 13 6 5 2" xfId="31303"/>
    <cellStyle name="Normal 13 6 6" xfId="31304"/>
    <cellStyle name="Normal 13 6 6 2" xfId="31305"/>
    <cellStyle name="Normal 13 6 7" xfId="31306"/>
    <cellStyle name="Normal 13 6 7 2" xfId="31307"/>
    <cellStyle name="Normal 13 6 8" xfId="31308"/>
    <cellStyle name="Normal 13 6 8 2" xfId="31309"/>
    <cellStyle name="Normal 13 6 9" xfId="31310"/>
    <cellStyle name="Normal 13 6 9 2" xfId="31311"/>
    <cellStyle name="Normal 13 7" xfId="31312"/>
    <cellStyle name="Normal 13 7 2" xfId="31313"/>
    <cellStyle name="Normal 13 7 2 2" xfId="31314"/>
    <cellStyle name="Normal 13 7 3" xfId="31315"/>
    <cellStyle name="Normal 13 8" xfId="31316"/>
    <cellStyle name="Normal 13 8 2" xfId="31317"/>
    <cellStyle name="Normal 13 8 2 2" xfId="31318"/>
    <cellStyle name="Normal 13 8 3" xfId="31319"/>
    <cellStyle name="Normal 13 9" xfId="31320"/>
    <cellStyle name="Normal 13 9 2" xfId="31321"/>
    <cellStyle name="Normal 13 9 2 2" xfId="31322"/>
    <cellStyle name="Normal 13 9 3" xfId="31323"/>
    <cellStyle name="Normal 130" xfId="31324"/>
    <cellStyle name="Normal 131" xfId="31325"/>
    <cellStyle name="Normal 132" xfId="31326"/>
    <cellStyle name="Normal 133" xfId="31327"/>
    <cellStyle name="Normal 134" xfId="31328"/>
    <cellStyle name="Normal 135" xfId="31329"/>
    <cellStyle name="Normal 136" xfId="31330"/>
    <cellStyle name="Normal 137" xfId="31331"/>
    <cellStyle name="Normal 138" xfId="31332"/>
    <cellStyle name="Normal 139" xfId="31333"/>
    <cellStyle name="Normal 139 2" xfId="41742"/>
    <cellStyle name="Normal 14" xfId="31334"/>
    <cellStyle name="Normal 14 10" xfId="31335"/>
    <cellStyle name="Normal 14 10 2" xfId="31336"/>
    <cellStyle name="Normal 14 10 2 2" xfId="31337"/>
    <cellStyle name="Normal 14 10 3" xfId="31338"/>
    <cellStyle name="Normal 14 11" xfId="31339"/>
    <cellStyle name="Normal 14 11 2" xfId="31340"/>
    <cellStyle name="Normal 14 12" xfId="31341"/>
    <cellStyle name="Normal 14 12 2" xfId="31342"/>
    <cellStyle name="Normal 14 13" xfId="31343"/>
    <cellStyle name="Normal 14 13 2" xfId="31344"/>
    <cellStyle name="Normal 14 14" xfId="31345"/>
    <cellStyle name="Normal 14 14 2" xfId="31346"/>
    <cellStyle name="Normal 14 15" xfId="31347"/>
    <cellStyle name="Normal 14 15 2" xfId="31348"/>
    <cellStyle name="Normal 14 16" xfId="31349"/>
    <cellStyle name="Normal 14 16 2" xfId="31350"/>
    <cellStyle name="Normal 14 17" xfId="31351"/>
    <cellStyle name="Normal 14 17 2" xfId="31352"/>
    <cellStyle name="Normal 14 18" xfId="31353"/>
    <cellStyle name="Normal 14 18 2" xfId="31354"/>
    <cellStyle name="Normal 14 19" xfId="31355"/>
    <cellStyle name="Normal 14 19 2" xfId="31356"/>
    <cellStyle name="Normal 14 2" xfId="31357"/>
    <cellStyle name="Normal 14 2 10" xfId="31358"/>
    <cellStyle name="Normal 14 2 10 2" xfId="31359"/>
    <cellStyle name="Normal 14 2 11" xfId="31360"/>
    <cellStyle name="Normal 14 2 11 2" xfId="31361"/>
    <cellStyle name="Normal 14 2 12" xfId="31362"/>
    <cellStyle name="Normal 14 2 12 2" xfId="31363"/>
    <cellStyle name="Normal 14 2 13" xfId="31364"/>
    <cellStyle name="Normal 14 2 13 2" xfId="31365"/>
    <cellStyle name="Normal 14 2 14" xfId="31366"/>
    <cellStyle name="Normal 14 2 14 2" xfId="31367"/>
    <cellStyle name="Normal 14 2 15" xfId="31368"/>
    <cellStyle name="Normal 14 2 15 2" xfId="31369"/>
    <cellStyle name="Normal 14 2 16" xfId="31370"/>
    <cellStyle name="Normal 14 2 16 2" xfId="31371"/>
    <cellStyle name="Normal 14 2 17" xfId="31372"/>
    <cellStyle name="Normal 14 2 17 2" xfId="31373"/>
    <cellStyle name="Normal 14 2 18" xfId="31374"/>
    <cellStyle name="Normal 14 2 18 2" xfId="31375"/>
    <cellStyle name="Normal 14 2 19" xfId="31376"/>
    <cellStyle name="Normal 14 2 19 2" xfId="31377"/>
    <cellStyle name="Normal 14 2 2" xfId="31378"/>
    <cellStyle name="Normal 14 2 2 10" xfId="31379"/>
    <cellStyle name="Normal 14 2 2 10 2" xfId="31380"/>
    <cellStyle name="Normal 14 2 2 11" xfId="31381"/>
    <cellStyle name="Normal 14 2 2 11 2" xfId="31382"/>
    <cellStyle name="Normal 14 2 2 12" xfId="31383"/>
    <cellStyle name="Normal 14 2 2 12 2" xfId="31384"/>
    <cellStyle name="Normal 14 2 2 13" xfId="31385"/>
    <cellStyle name="Normal 14 2 2 2" xfId="31386"/>
    <cellStyle name="Normal 14 2 2 2 10" xfId="31387"/>
    <cellStyle name="Normal 14 2 2 2 10 2" xfId="31388"/>
    <cellStyle name="Normal 14 2 2 2 11" xfId="31389"/>
    <cellStyle name="Normal 14 2 2 2 2" xfId="31390"/>
    <cellStyle name="Normal 14 2 2 2 2 2" xfId="31391"/>
    <cellStyle name="Normal 14 2 2 2 3" xfId="31392"/>
    <cellStyle name="Normal 14 2 2 2 3 2" xfId="31393"/>
    <cellStyle name="Normal 14 2 2 2 4" xfId="31394"/>
    <cellStyle name="Normal 14 2 2 2 4 2" xfId="31395"/>
    <cellStyle name="Normal 14 2 2 2 5" xfId="31396"/>
    <cellStyle name="Normal 14 2 2 2 5 2" xfId="31397"/>
    <cellStyle name="Normal 14 2 2 2 6" xfId="31398"/>
    <cellStyle name="Normal 14 2 2 2 6 2" xfId="31399"/>
    <cellStyle name="Normal 14 2 2 2 7" xfId="31400"/>
    <cellStyle name="Normal 14 2 2 2 7 2" xfId="31401"/>
    <cellStyle name="Normal 14 2 2 2 8" xfId="31402"/>
    <cellStyle name="Normal 14 2 2 2 8 2" xfId="31403"/>
    <cellStyle name="Normal 14 2 2 2 9" xfId="31404"/>
    <cellStyle name="Normal 14 2 2 2 9 2" xfId="31405"/>
    <cellStyle name="Normal 14 2 2 3" xfId="31406"/>
    <cellStyle name="Normal 14 2 2 3 10" xfId="31407"/>
    <cellStyle name="Normal 14 2 2 3 10 2" xfId="31408"/>
    <cellStyle name="Normal 14 2 2 3 11" xfId="31409"/>
    <cellStyle name="Normal 14 2 2 3 2" xfId="31410"/>
    <cellStyle name="Normal 14 2 2 3 2 2" xfId="31411"/>
    <cellStyle name="Normal 14 2 2 3 3" xfId="31412"/>
    <cellStyle name="Normal 14 2 2 3 3 2" xfId="31413"/>
    <cellStyle name="Normal 14 2 2 3 4" xfId="31414"/>
    <cellStyle name="Normal 14 2 2 3 4 2" xfId="31415"/>
    <cellStyle name="Normal 14 2 2 3 5" xfId="31416"/>
    <cellStyle name="Normal 14 2 2 3 5 2" xfId="31417"/>
    <cellStyle name="Normal 14 2 2 3 6" xfId="31418"/>
    <cellStyle name="Normal 14 2 2 3 6 2" xfId="31419"/>
    <cellStyle name="Normal 14 2 2 3 7" xfId="31420"/>
    <cellStyle name="Normal 14 2 2 3 7 2" xfId="31421"/>
    <cellStyle name="Normal 14 2 2 3 8" xfId="31422"/>
    <cellStyle name="Normal 14 2 2 3 8 2" xfId="31423"/>
    <cellStyle name="Normal 14 2 2 3 9" xfId="31424"/>
    <cellStyle name="Normal 14 2 2 3 9 2" xfId="31425"/>
    <cellStyle name="Normal 14 2 2 4" xfId="31426"/>
    <cellStyle name="Normal 14 2 2 4 2" xfId="31427"/>
    <cellStyle name="Normal 14 2 2 5" xfId="31428"/>
    <cellStyle name="Normal 14 2 2 5 2" xfId="31429"/>
    <cellStyle name="Normal 14 2 2 6" xfId="31430"/>
    <cellStyle name="Normal 14 2 2 6 2" xfId="31431"/>
    <cellStyle name="Normal 14 2 2 7" xfId="31432"/>
    <cellStyle name="Normal 14 2 2 7 2" xfId="31433"/>
    <cellStyle name="Normal 14 2 2 8" xfId="31434"/>
    <cellStyle name="Normal 14 2 2 8 2" xfId="31435"/>
    <cellStyle name="Normal 14 2 2 9" xfId="31436"/>
    <cellStyle name="Normal 14 2 2 9 2" xfId="31437"/>
    <cellStyle name="Normal 14 2 20" xfId="31438"/>
    <cellStyle name="Normal 14 2 20 2" xfId="31439"/>
    <cellStyle name="Normal 14 2 21" xfId="31440"/>
    <cellStyle name="Normal 14 2 21 2" xfId="31441"/>
    <cellStyle name="Normal 14 2 22" xfId="31442"/>
    <cellStyle name="Normal 14 2 22 2" xfId="31443"/>
    <cellStyle name="Normal 14 2 23" xfId="31444"/>
    <cellStyle name="Normal 14 2 3" xfId="31445"/>
    <cellStyle name="Normal 14 2 3 10" xfId="31446"/>
    <cellStyle name="Normal 14 2 3 10 2" xfId="31447"/>
    <cellStyle name="Normal 14 2 3 11" xfId="31448"/>
    <cellStyle name="Normal 14 2 3 2" xfId="31449"/>
    <cellStyle name="Normal 14 2 3 2 2" xfId="31450"/>
    <cellStyle name="Normal 14 2 3 3" xfId="31451"/>
    <cellStyle name="Normal 14 2 3 3 2" xfId="31452"/>
    <cellStyle name="Normal 14 2 3 4" xfId="31453"/>
    <cellStyle name="Normal 14 2 3 4 2" xfId="31454"/>
    <cellStyle name="Normal 14 2 3 5" xfId="31455"/>
    <cellStyle name="Normal 14 2 3 5 2" xfId="31456"/>
    <cellStyle name="Normal 14 2 3 6" xfId="31457"/>
    <cellStyle name="Normal 14 2 3 6 2" xfId="31458"/>
    <cellStyle name="Normal 14 2 3 7" xfId="31459"/>
    <cellStyle name="Normal 14 2 3 7 2" xfId="31460"/>
    <cellStyle name="Normal 14 2 3 8" xfId="31461"/>
    <cellStyle name="Normal 14 2 3 8 2" xfId="31462"/>
    <cellStyle name="Normal 14 2 3 9" xfId="31463"/>
    <cellStyle name="Normal 14 2 3 9 2" xfId="31464"/>
    <cellStyle name="Normal 14 2 4" xfId="31465"/>
    <cellStyle name="Normal 14 2 4 10" xfId="31466"/>
    <cellStyle name="Normal 14 2 4 10 2" xfId="31467"/>
    <cellStyle name="Normal 14 2 4 11" xfId="31468"/>
    <cellStyle name="Normal 14 2 4 2" xfId="31469"/>
    <cellStyle name="Normal 14 2 4 2 2" xfId="31470"/>
    <cellStyle name="Normal 14 2 4 3" xfId="31471"/>
    <cellStyle name="Normal 14 2 4 3 2" xfId="31472"/>
    <cellStyle name="Normal 14 2 4 4" xfId="31473"/>
    <cellStyle name="Normal 14 2 4 4 2" xfId="31474"/>
    <cellStyle name="Normal 14 2 4 5" xfId="31475"/>
    <cellStyle name="Normal 14 2 4 5 2" xfId="31476"/>
    <cellStyle name="Normal 14 2 4 6" xfId="31477"/>
    <cellStyle name="Normal 14 2 4 6 2" xfId="31478"/>
    <cellStyle name="Normal 14 2 4 7" xfId="31479"/>
    <cellStyle name="Normal 14 2 4 7 2" xfId="31480"/>
    <cellStyle name="Normal 14 2 4 8" xfId="31481"/>
    <cellStyle name="Normal 14 2 4 8 2" xfId="31482"/>
    <cellStyle name="Normal 14 2 4 9" xfId="31483"/>
    <cellStyle name="Normal 14 2 4 9 2" xfId="31484"/>
    <cellStyle name="Normal 14 2 5" xfId="31485"/>
    <cellStyle name="Normal 14 2 5 2" xfId="31486"/>
    <cellStyle name="Normal 14 2 6" xfId="31487"/>
    <cellStyle name="Normal 14 2 6 2" xfId="31488"/>
    <cellStyle name="Normal 14 2 7" xfId="31489"/>
    <cellStyle name="Normal 14 2 7 2" xfId="31490"/>
    <cellStyle name="Normal 14 2 8" xfId="31491"/>
    <cellStyle name="Normal 14 2 8 2" xfId="31492"/>
    <cellStyle name="Normal 14 2 9" xfId="31493"/>
    <cellStyle name="Normal 14 2 9 2" xfId="31494"/>
    <cellStyle name="Normal 14 20" xfId="31495"/>
    <cellStyle name="Normal 14 20 2" xfId="31496"/>
    <cellStyle name="Normal 14 21" xfId="31497"/>
    <cellStyle name="Normal 14 21 2" xfId="31498"/>
    <cellStyle name="Normal 14 22" xfId="31499"/>
    <cellStyle name="Normal 14 22 2" xfId="31500"/>
    <cellStyle name="Normal 14 23" xfId="31501"/>
    <cellStyle name="Normal 14 23 2" xfId="31502"/>
    <cellStyle name="Normal 14 24" xfId="31503"/>
    <cellStyle name="Normal 14 24 2" xfId="31504"/>
    <cellStyle name="Normal 14 25" xfId="31505"/>
    <cellStyle name="Normal 14 3" xfId="31506"/>
    <cellStyle name="Normal 14 3 10" xfId="31507"/>
    <cellStyle name="Normal 14 3 10 2" xfId="31508"/>
    <cellStyle name="Normal 14 3 11" xfId="31509"/>
    <cellStyle name="Normal 14 3 11 2" xfId="31510"/>
    <cellStyle name="Normal 14 3 12" xfId="31511"/>
    <cellStyle name="Normal 14 3 12 2" xfId="31512"/>
    <cellStyle name="Normal 14 3 13" xfId="31513"/>
    <cellStyle name="Normal 14 3 13 2" xfId="31514"/>
    <cellStyle name="Normal 14 3 14" xfId="31515"/>
    <cellStyle name="Normal 14 3 14 2" xfId="31516"/>
    <cellStyle name="Normal 14 3 15" xfId="31517"/>
    <cellStyle name="Normal 14 3 15 2" xfId="31518"/>
    <cellStyle name="Normal 14 3 16" xfId="31519"/>
    <cellStyle name="Normal 14 3 16 2" xfId="31520"/>
    <cellStyle name="Normal 14 3 17" xfId="31521"/>
    <cellStyle name="Normal 14 3 17 2" xfId="31522"/>
    <cellStyle name="Normal 14 3 18" xfId="31523"/>
    <cellStyle name="Normal 14 3 18 2" xfId="31524"/>
    <cellStyle name="Normal 14 3 19" xfId="31525"/>
    <cellStyle name="Normal 14 3 19 2" xfId="31526"/>
    <cellStyle name="Normal 14 3 2" xfId="31527"/>
    <cellStyle name="Normal 14 3 2 10" xfId="31528"/>
    <cellStyle name="Normal 14 3 2 10 2" xfId="31529"/>
    <cellStyle name="Normal 14 3 2 11" xfId="31530"/>
    <cellStyle name="Normal 14 3 2 11 2" xfId="31531"/>
    <cellStyle name="Normal 14 3 2 12" xfId="31532"/>
    <cellStyle name="Normal 14 3 2 12 2" xfId="31533"/>
    <cellStyle name="Normal 14 3 2 13" xfId="31534"/>
    <cellStyle name="Normal 14 3 2 2" xfId="31535"/>
    <cellStyle name="Normal 14 3 2 2 10" xfId="31536"/>
    <cellStyle name="Normal 14 3 2 2 10 2" xfId="31537"/>
    <cellStyle name="Normal 14 3 2 2 11" xfId="31538"/>
    <cellStyle name="Normal 14 3 2 2 2" xfId="31539"/>
    <cellStyle name="Normal 14 3 2 2 2 2" xfId="31540"/>
    <cellStyle name="Normal 14 3 2 2 3" xfId="31541"/>
    <cellStyle name="Normal 14 3 2 2 3 2" xfId="31542"/>
    <cellStyle name="Normal 14 3 2 2 4" xfId="31543"/>
    <cellStyle name="Normal 14 3 2 2 4 2" xfId="31544"/>
    <cellStyle name="Normal 14 3 2 2 5" xfId="31545"/>
    <cellStyle name="Normal 14 3 2 2 5 2" xfId="31546"/>
    <cellStyle name="Normal 14 3 2 2 6" xfId="31547"/>
    <cellStyle name="Normal 14 3 2 2 6 2" xfId="31548"/>
    <cellStyle name="Normal 14 3 2 2 7" xfId="31549"/>
    <cellStyle name="Normal 14 3 2 2 7 2" xfId="31550"/>
    <cellStyle name="Normal 14 3 2 2 8" xfId="31551"/>
    <cellStyle name="Normal 14 3 2 2 8 2" xfId="31552"/>
    <cellStyle name="Normal 14 3 2 2 9" xfId="31553"/>
    <cellStyle name="Normal 14 3 2 2 9 2" xfId="31554"/>
    <cellStyle name="Normal 14 3 2 3" xfId="31555"/>
    <cellStyle name="Normal 14 3 2 3 10" xfId="31556"/>
    <cellStyle name="Normal 14 3 2 3 10 2" xfId="31557"/>
    <cellStyle name="Normal 14 3 2 3 11" xfId="31558"/>
    <cellStyle name="Normal 14 3 2 3 2" xfId="31559"/>
    <cellStyle name="Normal 14 3 2 3 2 2" xfId="31560"/>
    <cellStyle name="Normal 14 3 2 3 3" xfId="31561"/>
    <cellStyle name="Normal 14 3 2 3 3 2" xfId="31562"/>
    <cellStyle name="Normal 14 3 2 3 4" xfId="31563"/>
    <cellStyle name="Normal 14 3 2 3 4 2" xfId="31564"/>
    <cellStyle name="Normal 14 3 2 3 5" xfId="31565"/>
    <cellStyle name="Normal 14 3 2 3 5 2" xfId="31566"/>
    <cellStyle name="Normal 14 3 2 3 6" xfId="31567"/>
    <cellStyle name="Normal 14 3 2 3 6 2" xfId="31568"/>
    <cellStyle name="Normal 14 3 2 3 7" xfId="31569"/>
    <cellStyle name="Normal 14 3 2 3 7 2" xfId="31570"/>
    <cellStyle name="Normal 14 3 2 3 8" xfId="31571"/>
    <cellStyle name="Normal 14 3 2 3 8 2" xfId="31572"/>
    <cellStyle name="Normal 14 3 2 3 9" xfId="31573"/>
    <cellStyle name="Normal 14 3 2 3 9 2" xfId="31574"/>
    <cellStyle name="Normal 14 3 2 4" xfId="31575"/>
    <cellStyle name="Normal 14 3 2 4 2" xfId="31576"/>
    <cellStyle name="Normal 14 3 2 5" xfId="31577"/>
    <cellStyle name="Normal 14 3 2 5 2" xfId="31578"/>
    <cellStyle name="Normal 14 3 2 6" xfId="31579"/>
    <cellStyle name="Normal 14 3 2 6 2" xfId="31580"/>
    <cellStyle name="Normal 14 3 2 7" xfId="31581"/>
    <cellStyle name="Normal 14 3 2 7 2" xfId="31582"/>
    <cellStyle name="Normal 14 3 2 8" xfId="31583"/>
    <cellStyle name="Normal 14 3 2 8 2" xfId="31584"/>
    <cellStyle name="Normal 14 3 2 9" xfId="31585"/>
    <cellStyle name="Normal 14 3 2 9 2" xfId="31586"/>
    <cellStyle name="Normal 14 3 20" xfId="31587"/>
    <cellStyle name="Normal 14 3 20 2" xfId="31588"/>
    <cellStyle name="Normal 14 3 21" xfId="31589"/>
    <cellStyle name="Normal 14 3 21 2" xfId="31590"/>
    <cellStyle name="Normal 14 3 22" xfId="31591"/>
    <cellStyle name="Normal 14 3 22 2" xfId="31592"/>
    <cellStyle name="Normal 14 3 23" xfId="31593"/>
    <cellStyle name="Normal 14 3 3" xfId="31594"/>
    <cellStyle name="Normal 14 3 3 10" xfId="31595"/>
    <cellStyle name="Normal 14 3 3 10 2" xfId="31596"/>
    <cellStyle name="Normal 14 3 3 11" xfId="31597"/>
    <cellStyle name="Normal 14 3 3 2" xfId="31598"/>
    <cellStyle name="Normal 14 3 3 2 2" xfId="31599"/>
    <cellStyle name="Normal 14 3 3 3" xfId="31600"/>
    <cellStyle name="Normal 14 3 3 3 2" xfId="31601"/>
    <cellStyle name="Normal 14 3 3 4" xfId="31602"/>
    <cellStyle name="Normal 14 3 3 4 2" xfId="31603"/>
    <cellStyle name="Normal 14 3 3 5" xfId="31604"/>
    <cellStyle name="Normal 14 3 3 5 2" xfId="31605"/>
    <cellStyle name="Normal 14 3 3 6" xfId="31606"/>
    <cellStyle name="Normal 14 3 3 6 2" xfId="31607"/>
    <cellStyle name="Normal 14 3 3 7" xfId="31608"/>
    <cellStyle name="Normal 14 3 3 7 2" xfId="31609"/>
    <cellStyle name="Normal 14 3 3 8" xfId="31610"/>
    <cellStyle name="Normal 14 3 3 8 2" xfId="31611"/>
    <cellStyle name="Normal 14 3 3 9" xfId="31612"/>
    <cellStyle name="Normal 14 3 3 9 2" xfId="31613"/>
    <cellStyle name="Normal 14 3 4" xfId="31614"/>
    <cellStyle name="Normal 14 3 4 10" xfId="31615"/>
    <cellStyle name="Normal 14 3 4 10 2" xfId="31616"/>
    <cellStyle name="Normal 14 3 4 11" xfId="31617"/>
    <cellStyle name="Normal 14 3 4 2" xfId="31618"/>
    <cellStyle name="Normal 14 3 4 2 2" xfId="31619"/>
    <cellStyle name="Normal 14 3 4 3" xfId="31620"/>
    <cellStyle name="Normal 14 3 4 3 2" xfId="31621"/>
    <cellStyle name="Normal 14 3 4 4" xfId="31622"/>
    <cellStyle name="Normal 14 3 4 4 2" xfId="31623"/>
    <cellStyle name="Normal 14 3 4 5" xfId="31624"/>
    <cellStyle name="Normal 14 3 4 5 2" xfId="31625"/>
    <cellStyle name="Normal 14 3 4 6" xfId="31626"/>
    <cellStyle name="Normal 14 3 4 6 2" xfId="31627"/>
    <cellStyle name="Normal 14 3 4 7" xfId="31628"/>
    <cellStyle name="Normal 14 3 4 7 2" xfId="31629"/>
    <cellStyle name="Normal 14 3 4 8" xfId="31630"/>
    <cellStyle name="Normal 14 3 4 8 2" xfId="31631"/>
    <cellStyle name="Normal 14 3 4 9" xfId="31632"/>
    <cellStyle name="Normal 14 3 4 9 2" xfId="31633"/>
    <cellStyle name="Normal 14 3 5" xfId="31634"/>
    <cellStyle name="Normal 14 3 5 2" xfId="31635"/>
    <cellStyle name="Normal 14 3 6" xfId="31636"/>
    <cellStyle name="Normal 14 3 6 2" xfId="31637"/>
    <cellStyle name="Normal 14 3 7" xfId="31638"/>
    <cellStyle name="Normal 14 3 7 2" xfId="31639"/>
    <cellStyle name="Normal 14 3 8" xfId="31640"/>
    <cellStyle name="Normal 14 3 8 2" xfId="31641"/>
    <cellStyle name="Normal 14 3 9" xfId="31642"/>
    <cellStyle name="Normal 14 3 9 2" xfId="31643"/>
    <cellStyle name="Normal 14 4" xfId="31644"/>
    <cellStyle name="Normal 14 4 10" xfId="31645"/>
    <cellStyle name="Normal 14 4 10 2" xfId="31646"/>
    <cellStyle name="Normal 14 4 11" xfId="31647"/>
    <cellStyle name="Normal 14 4 11 2" xfId="31648"/>
    <cellStyle name="Normal 14 4 12" xfId="31649"/>
    <cellStyle name="Normal 14 4 12 2" xfId="31650"/>
    <cellStyle name="Normal 14 4 13" xfId="31651"/>
    <cellStyle name="Normal 14 4 2" xfId="31652"/>
    <cellStyle name="Normal 14 4 2 10" xfId="31653"/>
    <cellStyle name="Normal 14 4 2 10 2" xfId="31654"/>
    <cellStyle name="Normal 14 4 2 11" xfId="31655"/>
    <cellStyle name="Normal 14 4 2 2" xfId="31656"/>
    <cellStyle name="Normal 14 4 2 2 2" xfId="31657"/>
    <cellStyle name="Normal 14 4 2 3" xfId="31658"/>
    <cellStyle name="Normal 14 4 2 3 2" xfId="31659"/>
    <cellStyle name="Normal 14 4 2 4" xfId="31660"/>
    <cellStyle name="Normal 14 4 2 4 2" xfId="31661"/>
    <cellStyle name="Normal 14 4 2 5" xfId="31662"/>
    <cellStyle name="Normal 14 4 2 5 2" xfId="31663"/>
    <cellStyle name="Normal 14 4 2 6" xfId="31664"/>
    <cellStyle name="Normal 14 4 2 6 2" xfId="31665"/>
    <cellStyle name="Normal 14 4 2 7" xfId="31666"/>
    <cellStyle name="Normal 14 4 2 7 2" xfId="31667"/>
    <cellStyle name="Normal 14 4 2 8" xfId="31668"/>
    <cellStyle name="Normal 14 4 2 8 2" xfId="31669"/>
    <cellStyle name="Normal 14 4 2 9" xfId="31670"/>
    <cellStyle name="Normal 14 4 2 9 2" xfId="31671"/>
    <cellStyle name="Normal 14 4 3" xfId="31672"/>
    <cellStyle name="Normal 14 4 3 10" xfId="31673"/>
    <cellStyle name="Normal 14 4 3 10 2" xfId="31674"/>
    <cellStyle name="Normal 14 4 3 11" xfId="31675"/>
    <cellStyle name="Normal 14 4 3 2" xfId="31676"/>
    <cellStyle name="Normal 14 4 3 2 2" xfId="31677"/>
    <cellStyle name="Normal 14 4 3 3" xfId="31678"/>
    <cellStyle name="Normal 14 4 3 3 2" xfId="31679"/>
    <cellStyle name="Normal 14 4 3 4" xfId="31680"/>
    <cellStyle name="Normal 14 4 3 4 2" xfId="31681"/>
    <cellStyle name="Normal 14 4 3 5" xfId="31682"/>
    <cellStyle name="Normal 14 4 3 5 2" xfId="31683"/>
    <cellStyle name="Normal 14 4 3 6" xfId="31684"/>
    <cellStyle name="Normal 14 4 3 6 2" xfId="31685"/>
    <cellStyle name="Normal 14 4 3 7" xfId="31686"/>
    <cellStyle name="Normal 14 4 3 7 2" xfId="31687"/>
    <cellStyle name="Normal 14 4 3 8" xfId="31688"/>
    <cellStyle name="Normal 14 4 3 8 2" xfId="31689"/>
    <cellStyle name="Normal 14 4 3 9" xfId="31690"/>
    <cellStyle name="Normal 14 4 3 9 2" xfId="31691"/>
    <cellStyle name="Normal 14 4 4" xfId="31692"/>
    <cellStyle name="Normal 14 4 4 2" xfId="31693"/>
    <cellStyle name="Normal 14 4 5" xfId="31694"/>
    <cellStyle name="Normal 14 4 5 2" xfId="31695"/>
    <cellStyle name="Normal 14 4 6" xfId="31696"/>
    <cellStyle name="Normal 14 4 6 2" xfId="31697"/>
    <cellStyle name="Normal 14 4 7" xfId="31698"/>
    <cellStyle name="Normal 14 4 7 2" xfId="31699"/>
    <cellStyle name="Normal 14 4 8" xfId="31700"/>
    <cellStyle name="Normal 14 4 8 2" xfId="31701"/>
    <cellStyle name="Normal 14 4 9" xfId="31702"/>
    <cellStyle name="Normal 14 4 9 2" xfId="31703"/>
    <cellStyle name="Normal 14 5" xfId="31704"/>
    <cellStyle name="Normal 14 5 10" xfId="31705"/>
    <cellStyle name="Normal 14 5 10 2" xfId="31706"/>
    <cellStyle name="Normal 14 5 11" xfId="31707"/>
    <cellStyle name="Normal 14 5 2" xfId="31708"/>
    <cellStyle name="Normal 14 5 2 2" xfId="31709"/>
    <cellStyle name="Normal 14 5 3" xfId="31710"/>
    <cellStyle name="Normal 14 5 3 2" xfId="31711"/>
    <cellStyle name="Normal 14 5 4" xfId="31712"/>
    <cellStyle name="Normal 14 5 4 2" xfId="31713"/>
    <cellStyle name="Normal 14 5 5" xfId="31714"/>
    <cellStyle name="Normal 14 5 5 2" xfId="31715"/>
    <cellStyle name="Normal 14 5 6" xfId="31716"/>
    <cellStyle name="Normal 14 5 6 2" xfId="31717"/>
    <cellStyle name="Normal 14 5 7" xfId="31718"/>
    <cellStyle name="Normal 14 5 7 2" xfId="31719"/>
    <cellStyle name="Normal 14 5 8" xfId="31720"/>
    <cellStyle name="Normal 14 5 8 2" xfId="31721"/>
    <cellStyle name="Normal 14 5 9" xfId="31722"/>
    <cellStyle name="Normal 14 5 9 2" xfId="31723"/>
    <cellStyle name="Normal 14 6" xfId="31724"/>
    <cellStyle name="Normal 14 6 10" xfId="31725"/>
    <cellStyle name="Normal 14 6 10 2" xfId="31726"/>
    <cellStyle name="Normal 14 6 11" xfId="31727"/>
    <cellStyle name="Normal 14 6 2" xfId="31728"/>
    <cellStyle name="Normal 14 6 2 2" xfId="31729"/>
    <cellStyle name="Normal 14 6 3" xfId="31730"/>
    <cellStyle name="Normal 14 6 3 2" xfId="31731"/>
    <cellStyle name="Normal 14 6 4" xfId="31732"/>
    <cellStyle name="Normal 14 6 4 2" xfId="31733"/>
    <cellStyle name="Normal 14 6 5" xfId="31734"/>
    <cellStyle name="Normal 14 6 5 2" xfId="31735"/>
    <cellStyle name="Normal 14 6 6" xfId="31736"/>
    <cellStyle name="Normal 14 6 6 2" xfId="31737"/>
    <cellStyle name="Normal 14 6 7" xfId="31738"/>
    <cellStyle name="Normal 14 6 7 2" xfId="31739"/>
    <cellStyle name="Normal 14 6 8" xfId="31740"/>
    <cellStyle name="Normal 14 6 8 2" xfId="31741"/>
    <cellStyle name="Normal 14 6 9" xfId="31742"/>
    <cellStyle name="Normal 14 6 9 2" xfId="31743"/>
    <cellStyle name="Normal 14 7" xfId="31744"/>
    <cellStyle name="Normal 14 7 2" xfId="31745"/>
    <cellStyle name="Normal 14 7 2 2" xfId="31746"/>
    <cellStyle name="Normal 14 7 3" xfId="31747"/>
    <cellStyle name="Normal 14 8" xfId="31748"/>
    <cellStyle name="Normal 14 8 2" xfId="31749"/>
    <cellStyle name="Normal 14 8 2 2" xfId="31750"/>
    <cellStyle name="Normal 14 8 3" xfId="31751"/>
    <cellStyle name="Normal 14 9" xfId="31752"/>
    <cellStyle name="Normal 14 9 2" xfId="31753"/>
    <cellStyle name="Normal 14 9 2 2" xfId="31754"/>
    <cellStyle name="Normal 14 9 3" xfId="31755"/>
    <cellStyle name="Normal 140" xfId="31756"/>
    <cellStyle name="Normal 140 2" xfId="41743"/>
    <cellStyle name="Normal 141" xfId="31757"/>
    <cellStyle name="Normal 141 2" xfId="41744"/>
    <cellStyle name="Normal 142" xfId="31758"/>
    <cellStyle name="Normal 143" xfId="31759"/>
    <cellStyle name="Normal 143 2" xfId="41745"/>
    <cellStyle name="Normal 144" xfId="31760"/>
    <cellStyle name="Normal 145" xfId="31761"/>
    <cellStyle name="Normal 146" xfId="31762"/>
    <cellStyle name="Normal 146 2" xfId="41746"/>
    <cellStyle name="Normal 147" xfId="31763"/>
    <cellStyle name="Normal 147 2" xfId="41747"/>
    <cellStyle name="Normal 148" xfId="41604"/>
    <cellStyle name="Normal 148 2" xfId="41797"/>
    <cellStyle name="Normal 149" xfId="41819"/>
    <cellStyle name="Normal 149 2" xfId="41748"/>
    <cellStyle name="Normal 15" xfId="31764"/>
    <cellStyle name="Normal 15 10" xfId="31765"/>
    <cellStyle name="Normal 15 10 2" xfId="31766"/>
    <cellStyle name="Normal 15 11" xfId="31767"/>
    <cellStyle name="Normal 15 11 2" xfId="31768"/>
    <cellStyle name="Normal 15 12" xfId="31769"/>
    <cellStyle name="Normal 15 12 2" xfId="31770"/>
    <cellStyle name="Normal 15 13" xfId="31771"/>
    <cellStyle name="Normal 15 13 2" xfId="31772"/>
    <cellStyle name="Normal 15 14" xfId="31773"/>
    <cellStyle name="Normal 15 14 2" xfId="31774"/>
    <cellStyle name="Normal 15 15" xfId="31775"/>
    <cellStyle name="Normal 15 15 2" xfId="31776"/>
    <cellStyle name="Normal 15 16" xfId="31777"/>
    <cellStyle name="Normal 15 16 2" xfId="31778"/>
    <cellStyle name="Normal 15 17" xfId="31779"/>
    <cellStyle name="Normal 15 17 2" xfId="31780"/>
    <cellStyle name="Normal 15 18" xfId="31781"/>
    <cellStyle name="Normal 15 18 2" xfId="31782"/>
    <cellStyle name="Normal 15 19" xfId="31783"/>
    <cellStyle name="Normal 15 19 2" xfId="31784"/>
    <cellStyle name="Normal 15 2" xfId="31785"/>
    <cellStyle name="Normal 15 2 10" xfId="31786"/>
    <cellStyle name="Normal 15 2 10 2" xfId="31787"/>
    <cellStyle name="Normal 15 2 11" xfId="31788"/>
    <cellStyle name="Normal 15 2 11 2" xfId="31789"/>
    <cellStyle name="Normal 15 2 12" xfId="31790"/>
    <cellStyle name="Normal 15 2 12 2" xfId="31791"/>
    <cellStyle name="Normal 15 2 13" xfId="31792"/>
    <cellStyle name="Normal 15 2 2" xfId="31793"/>
    <cellStyle name="Normal 15 2 2 10" xfId="31794"/>
    <cellStyle name="Normal 15 2 2 10 2" xfId="31795"/>
    <cellStyle name="Normal 15 2 2 11" xfId="31796"/>
    <cellStyle name="Normal 15 2 2 2" xfId="31797"/>
    <cellStyle name="Normal 15 2 2 2 2" xfId="31798"/>
    <cellStyle name="Normal 15 2 2 3" xfId="31799"/>
    <cellStyle name="Normal 15 2 2 3 2" xfId="31800"/>
    <cellStyle name="Normal 15 2 2 4" xfId="31801"/>
    <cellStyle name="Normal 15 2 2 4 2" xfId="31802"/>
    <cellStyle name="Normal 15 2 2 5" xfId="31803"/>
    <cellStyle name="Normal 15 2 2 5 2" xfId="31804"/>
    <cellStyle name="Normal 15 2 2 6" xfId="31805"/>
    <cellStyle name="Normal 15 2 2 6 2" xfId="31806"/>
    <cellStyle name="Normal 15 2 2 7" xfId="31807"/>
    <cellStyle name="Normal 15 2 2 7 2" xfId="31808"/>
    <cellStyle name="Normal 15 2 2 8" xfId="31809"/>
    <cellStyle name="Normal 15 2 2 8 2" xfId="31810"/>
    <cellStyle name="Normal 15 2 2 9" xfId="31811"/>
    <cellStyle name="Normal 15 2 2 9 2" xfId="31812"/>
    <cellStyle name="Normal 15 2 3" xfId="31813"/>
    <cellStyle name="Normal 15 2 3 10" xfId="31814"/>
    <cellStyle name="Normal 15 2 3 10 2" xfId="31815"/>
    <cellStyle name="Normal 15 2 3 11" xfId="31816"/>
    <cellStyle name="Normal 15 2 3 2" xfId="31817"/>
    <cellStyle name="Normal 15 2 3 2 2" xfId="31818"/>
    <cellStyle name="Normal 15 2 3 3" xfId="31819"/>
    <cellStyle name="Normal 15 2 3 3 2" xfId="31820"/>
    <cellStyle name="Normal 15 2 3 4" xfId="31821"/>
    <cellStyle name="Normal 15 2 3 4 2" xfId="31822"/>
    <cellStyle name="Normal 15 2 3 5" xfId="31823"/>
    <cellStyle name="Normal 15 2 3 5 2" xfId="31824"/>
    <cellStyle name="Normal 15 2 3 6" xfId="31825"/>
    <cellStyle name="Normal 15 2 3 6 2" xfId="31826"/>
    <cellStyle name="Normal 15 2 3 7" xfId="31827"/>
    <cellStyle name="Normal 15 2 3 7 2" xfId="31828"/>
    <cellStyle name="Normal 15 2 3 8" xfId="31829"/>
    <cellStyle name="Normal 15 2 3 8 2" xfId="31830"/>
    <cellStyle name="Normal 15 2 3 9" xfId="31831"/>
    <cellStyle name="Normal 15 2 3 9 2" xfId="31832"/>
    <cellStyle name="Normal 15 2 4" xfId="31833"/>
    <cellStyle name="Normal 15 2 4 2" xfId="31834"/>
    <cellStyle name="Normal 15 2 5" xfId="31835"/>
    <cellStyle name="Normal 15 2 5 2" xfId="31836"/>
    <cellStyle name="Normal 15 2 6" xfId="31837"/>
    <cellStyle name="Normal 15 2 6 2" xfId="31838"/>
    <cellStyle name="Normal 15 2 7" xfId="31839"/>
    <cellStyle name="Normal 15 2 7 2" xfId="31840"/>
    <cellStyle name="Normal 15 2 8" xfId="31841"/>
    <cellStyle name="Normal 15 2 8 2" xfId="31842"/>
    <cellStyle name="Normal 15 2 9" xfId="31843"/>
    <cellStyle name="Normal 15 2 9 2" xfId="31844"/>
    <cellStyle name="Normal 15 20" xfId="31845"/>
    <cellStyle name="Normal 15 20 2" xfId="31846"/>
    <cellStyle name="Normal 15 21" xfId="31847"/>
    <cellStyle name="Normal 15 21 2" xfId="31848"/>
    <cellStyle name="Normal 15 22" xfId="31849"/>
    <cellStyle name="Normal 15 22 2" xfId="31850"/>
    <cellStyle name="Normal 15 23" xfId="31851"/>
    <cellStyle name="Normal 15 3" xfId="31852"/>
    <cellStyle name="Normal 15 3 10" xfId="31853"/>
    <cellStyle name="Normal 15 3 10 2" xfId="31854"/>
    <cellStyle name="Normal 15 3 11" xfId="31855"/>
    <cellStyle name="Normal 15 3 2" xfId="31856"/>
    <cellStyle name="Normal 15 3 2 2" xfId="31857"/>
    <cellStyle name="Normal 15 3 3" xfId="31858"/>
    <cellStyle name="Normal 15 3 3 2" xfId="31859"/>
    <cellStyle name="Normal 15 3 4" xfId="31860"/>
    <cellStyle name="Normal 15 3 4 2" xfId="31861"/>
    <cellStyle name="Normal 15 3 5" xfId="31862"/>
    <cellStyle name="Normal 15 3 5 2" xfId="31863"/>
    <cellStyle name="Normal 15 3 6" xfId="31864"/>
    <cellStyle name="Normal 15 3 6 2" xfId="31865"/>
    <cellStyle name="Normal 15 3 7" xfId="31866"/>
    <cellStyle name="Normal 15 3 7 2" xfId="31867"/>
    <cellStyle name="Normal 15 3 8" xfId="31868"/>
    <cellStyle name="Normal 15 3 8 2" xfId="31869"/>
    <cellStyle name="Normal 15 3 9" xfId="31870"/>
    <cellStyle name="Normal 15 3 9 2" xfId="31871"/>
    <cellStyle name="Normal 15 4" xfId="31872"/>
    <cellStyle name="Normal 15 4 10" xfId="31873"/>
    <cellStyle name="Normal 15 4 10 2" xfId="31874"/>
    <cellStyle name="Normal 15 4 11" xfId="31875"/>
    <cellStyle name="Normal 15 4 2" xfId="31876"/>
    <cellStyle name="Normal 15 4 2 2" xfId="31877"/>
    <cellStyle name="Normal 15 4 3" xfId="31878"/>
    <cellStyle name="Normal 15 4 3 2" xfId="31879"/>
    <cellStyle name="Normal 15 4 4" xfId="31880"/>
    <cellStyle name="Normal 15 4 4 2" xfId="31881"/>
    <cellStyle name="Normal 15 4 5" xfId="31882"/>
    <cellStyle name="Normal 15 4 5 2" xfId="31883"/>
    <cellStyle name="Normal 15 4 6" xfId="31884"/>
    <cellStyle name="Normal 15 4 6 2" xfId="31885"/>
    <cellStyle name="Normal 15 4 7" xfId="31886"/>
    <cellStyle name="Normal 15 4 7 2" xfId="31887"/>
    <cellStyle name="Normal 15 4 8" xfId="31888"/>
    <cellStyle name="Normal 15 4 8 2" xfId="31889"/>
    <cellStyle name="Normal 15 4 9" xfId="31890"/>
    <cellStyle name="Normal 15 4 9 2" xfId="31891"/>
    <cellStyle name="Normal 15 5" xfId="31892"/>
    <cellStyle name="Normal 15 5 2" xfId="31893"/>
    <cellStyle name="Normal 15 5 2 2" xfId="31894"/>
    <cellStyle name="Normal 15 5 3" xfId="31895"/>
    <cellStyle name="Normal 15 6" xfId="31896"/>
    <cellStyle name="Normal 15 6 2" xfId="31897"/>
    <cellStyle name="Normal 15 6 2 2" xfId="31898"/>
    <cellStyle name="Normal 15 6 3" xfId="31899"/>
    <cellStyle name="Normal 15 7" xfId="31900"/>
    <cellStyle name="Normal 15 7 2" xfId="31901"/>
    <cellStyle name="Normal 15 7 2 2" xfId="31902"/>
    <cellStyle name="Normal 15 7 3" xfId="31903"/>
    <cellStyle name="Normal 15 8" xfId="31904"/>
    <cellStyle name="Normal 15 8 2" xfId="31905"/>
    <cellStyle name="Normal 15 8 2 2" xfId="31906"/>
    <cellStyle name="Normal 15 8 3" xfId="31907"/>
    <cellStyle name="Normal 15 9" xfId="31908"/>
    <cellStyle name="Normal 15 9 2" xfId="31909"/>
    <cellStyle name="Normal 151 2" xfId="41749"/>
    <cellStyle name="Normal 152 2" xfId="41750"/>
    <cellStyle name="Normal 153 2" xfId="41751"/>
    <cellStyle name="Normal 154 2" xfId="41752"/>
    <cellStyle name="Normal 155 2" xfId="41753"/>
    <cellStyle name="Normal 156 2" xfId="41754"/>
    <cellStyle name="Normal 16" xfId="31910"/>
    <cellStyle name="Normal 16 10" xfId="31911"/>
    <cellStyle name="Normal 16 10 2" xfId="31912"/>
    <cellStyle name="Normal 16 11" xfId="31913"/>
    <cellStyle name="Normal 16 11 2" xfId="31914"/>
    <cellStyle name="Normal 16 12" xfId="31915"/>
    <cellStyle name="Normal 16 12 2" xfId="31916"/>
    <cellStyle name="Normal 16 13" xfId="31917"/>
    <cellStyle name="Normal 16 13 2" xfId="31918"/>
    <cellStyle name="Normal 16 14" xfId="31919"/>
    <cellStyle name="Normal 16 14 2" xfId="31920"/>
    <cellStyle name="Normal 16 15" xfId="31921"/>
    <cellStyle name="Normal 16 15 2" xfId="31922"/>
    <cellStyle name="Normal 16 16" xfId="31923"/>
    <cellStyle name="Normal 16 16 2" xfId="31924"/>
    <cellStyle name="Normal 16 17" xfId="31925"/>
    <cellStyle name="Normal 16 18" xfId="41817"/>
    <cellStyle name="Normal 16 2" xfId="31926"/>
    <cellStyle name="Normal 16 2 10" xfId="31927"/>
    <cellStyle name="Normal 16 2 10 2" xfId="31928"/>
    <cellStyle name="Normal 16 2 11" xfId="31929"/>
    <cellStyle name="Normal 16 2 11 2" xfId="31930"/>
    <cellStyle name="Normal 16 2 12" xfId="31931"/>
    <cellStyle name="Normal 16 2 12 2" xfId="31932"/>
    <cellStyle name="Normal 16 2 13" xfId="31933"/>
    <cellStyle name="Normal 16 2 2" xfId="31934"/>
    <cellStyle name="Normal 16 2 2 10" xfId="31935"/>
    <cellStyle name="Normal 16 2 2 10 2" xfId="31936"/>
    <cellStyle name="Normal 16 2 2 11" xfId="31937"/>
    <cellStyle name="Normal 16 2 2 2" xfId="31938"/>
    <cellStyle name="Normal 16 2 2 2 2" xfId="31939"/>
    <cellStyle name="Normal 16 2 2 3" xfId="31940"/>
    <cellStyle name="Normal 16 2 2 3 2" xfId="31941"/>
    <cellStyle name="Normal 16 2 2 4" xfId="31942"/>
    <cellStyle name="Normal 16 2 2 4 2" xfId="31943"/>
    <cellStyle name="Normal 16 2 2 5" xfId="31944"/>
    <cellStyle name="Normal 16 2 2 5 2" xfId="31945"/>
    <cellStyle name="Normal 16 2 2 6" xfId="31946"/>
    <cellStyle name="Normal 16 2 2 6 2" xfId="31947"/>
    <cellStyle name="Normal 16 2 2 7" xfId="31948"/>
    <cellStyle name="Normal 16 2 2 7 2" xfId="31949"/>
    <cellStyle name="Normal 16 2 2 8" xfId="31950"/>
    <cellStyle name="Normal 16 2 2 8 2" xfId="31951"/>
    <cellStyle name="Normal 16 2 2 9" xfId="31952"/>
    <cellStyle name="Normal 16 2 2 9 2" xfId="31953"/>
    <cellStyle name="Normal 16 2 3" xfId="31954"/>
    <cellStyle name="Normal 16 2 3 10" xfId="31955"/>
    <cellStyle name="Normal 16 2 3 10 2" xfId="31956"/>
    <cellStyle name="Normal 16 2 3 11" xfId="31957"/>
    <cellStyle name="Normal 16 2 3 2" xfId="31958"/>
    <cellStyle name="Normal 16 2 3 2 2" xfId="31959"/>
    <cellStyle name="Normal 16 2 3 3" xfId="31960"/>
    <cellStyle name="Normal 16 2 3 3 2" xfId="31961"/>
    <cellStyle name="Normal 16 2 3 4" xfId="31962"/>
    <cellStyle name="Normal 16 2 3 4 2" xfId="31963"/>
    <cellStyle name="Normal 16 2 3 5" xfId="31964"/>
    <cellStyle name="Normal 16 2 3 5 2" xfId="31965"/>
    <cellStyle name="Normal 16 2 3 6" xfId="31966"/>
    <cellStyle name="Normal 16 2 3 6 2" xfId="31967"/>
    <cellStyle name="Normal 16 2 3 7" xfId="31968"/>
    <cellStyle name="Normal 16 2 3 7 2" xfId="31969"/>
    <cellStyle name="Normal 16 2 3 8" xfId="31970"/>
    <cellStyle name="Normal 16 2 3 8 2" xfId="31971"/>
    <cellStyle name="Normal 16 2 3 9" xfId="31972"/>
    <cellStyle name="Normal 16 2 3 9 2" xfId="31973"/>
    <cellStyle name="Normal 16 2 4" xfId="31974"/>
    <cellStyle name="Normal 16 2 4 2" xfId="31975"/>
    <cellStyle name="Normal 16 2 5" xfId="31976"/>
    <cellStyle name="Normal 16 2 5 2" xfId="31977"/>
    <cellStyle name="Normal 16 2 6" xfId="31978"/>
    <cellStyle name="Normal 16 2 6 2" xfId="31979"/>
    <cellStyle name="Normal 16 2 7" xfId="31980"/>
    <cellStyle name="Normal 16 2 7 2" xfId="31981"/>
    <cellStyle name="Normal 16 2 8" xfId="31982"/>
    <cellStyle name="Normal 16 2 8 2" xfId="31983"/>
    <cellStyle name="Normal 16 2 9" xfId="31984"/>
    <cellStyle name="Normal 16 2 9 2" xfId="31985"/>
    <cellStyle name="Normal 16 3" xfId="31986"/>
    <cellStyle name="Normal 16 3 10" xfId="31987"/>
    <cellStyle name="Normal 16 3 10 2" xfId="31988"/>
    <cellStyle name="Normal 16 3 11" xfId="31989"/>
    <cellStyle name="Normal 16 3 2" xfId="31990"/>
    <cellStyle name="Normal 16 3 2 2" xfId="31991"/>
    <cellStyle name="Normal 16 3 3" xfId="31992"/>
    <cellStyle name="Normal 16 3 3 2" xfId="31993"/>
    <cellStyle name="Normal 16 3 4" xfId="31994"/>
    <cellStyle name="Normal 16 3 4 2" xfId="31995"/>
    <cellStyle name="Normal 16 3 5" xfId="31996"/>
    <cellStyle name="Normal 16 3 5 2" xfId="31997"/>
    <cellStyle name="Normal 16 3 6" xfId="31998"/>
    <cellStyle name="Normal 16 3 6 2" xfId="31999"/>
    <cellStyle name="Normal 16 3 7" xfId="32000"/>
    <cellStyle name="Normal 16 3 7 2" xfId="32001"/>
    <cellStyle name="Normal 16 3 8" xfId="32002"/>
    <cellStyle name="Normal 16 3 8 2" xfId="32003"/>
    <cellStyle name="Normal 16 3 9" xfId="32004"/>
    <cellStyle name="Normal 16 3 9 2" xfId="32005"/>
    <cellStyle name="Normal 16 4" xfId="32006"/>
    <cellStyle name="Normal 16 4 10" xfId="32007"/>
    <cellStyle name="Normal 16 4 10 2" xfId="32008"/>
    <cellStyle name="Normal 16 4 11" xfId="32009"/>
    <cellStyle name="Normal 16 4 2" xfId="32010"/>
    <cellStyle name="Normal 16 4 2 2" xfId="32011"/>
    <cellStyle name="Normal 16 4 3" xfId="32012"/>
    <cellStyle name="Normal 16 4 3 2" xfId="32013"/>
    <cellStyle name="Normal 16 4 4" xfId="32014"/>
    <cellStyle name="Normal 16 4 4 2" xfId="32015"/>
    <cellStyle name="Normal 16 4 5" xfId="32016"/>
    <cellStyle name="Normal 16 4 5 2" xfId="32017"/>
    <cellStyle name="Normal 16 4 6" xfId="32018"/>
    <cellStyle name="Normal 16 4 6 2" xfId="32019"/>
    <cellStyle name="Normal 16 4 7" xfId="32020"/>
    <cellStyle name="Normal 16 4 7 2" xfId="32021"/>
    <cellStyle name="Normal 16 4 8" xfId="32022"/>
    <cellStyle name="Normal 16 4 8 2" xfId="32023"/>
    <cellStyle name="Normal 16 4 9" xfId="32024"/>
    <cellStyle name="Normal 16 4 9 2" xfId="32025"/>
    <cellStyle name="Normal 16 5" xfId="32026"/>
    <cellStyle name="Normal 16 5 2" xfId="32027"/>
    <cellStyle name="Normal 16 5 2 2" xfId="32028"/>
    <cellStyle name="Normal 16 5 3" xfId="32029"/>
    <cellStyle name="Normal 16 6" xfId="32030"/>
    <cellStyle name="Normal 16 6 2" xfId="32031"/>
    <cellStyle name="Normal 16 6 2 2" xfId="32032"/>
    <cellStyle name="Normal 16 6 3" xfId="32033"/>
    <cellStyle name="Normal 16 7" xfId="32034"/>
    <cellStyle name="Normal 16 7 2" xfId="32035"/>
    <cellStyle name="Normal 16 7 2 2" xfId="32036"/>
    <cellStyle name="Normal 16 7 3" xfId="32037"/>
    <cellStyle name="Normal 16 8" xfId="32038"/>
    <cellStyle name="Normal 16 8 2" xfId="32039"/>
    <cellStyle name="Normal 16 8 2 2" xfId="32040"/>
    <cellStyle name="Normal 16 8 3" xfId="32041"/>
    <cellStyle name="Normal 16 9" xfId="32042"/>
    <cellStyle name="Normal 16 9 2" xfId="32043"/>
    <cellStyle name="Normal 17" xfId="32044"/>
    <cellStyle name="Normal 17 2" xfId="32045"/>
    <cellStyle name="Normal 17 3" xfId="32046"/>
    <cellStyle name="Normal 17 4" xfId="32047"/>
    <cellStyle name="Normal 17 5" xfId="32048"/>
    <cellStyle name="Normal 17 6" xfId="32049"/>
    <cellStyle name="Normal 17 7" xfId="32050"/>
    <cellStyle name="Normal 17 8" xfId="32051"/>
    <cellStyle name="Normal 17 9" xfId="41755"/>
    <cellStyle name="Normal 18" xfId="32052"/>
    <cellStyle name="Normal 18 10" xfId="32053"/>
    <cellStyle name="Normal 18 10 2" xfId="32054"/>
    <cellStyle name="Normal 18 11" xfId="32055"/>
    <cellStyle name="Normal 18 2" xfId="32056"/>
    <cellStyle name="Normal 18 2 2" xfId="32057"/>
    <cellStyle name="Normal 18 2 2 2" xfId="32058"/>
    <cellStyle name="Normal 18 2 3" xfId="32059"/>
    <cellStyle name="Normal 18 3" xfId="32060"/>
    <cellStyle name="Normal 18 3 2" xfId="32061"/>
    <cellStyle name="Normal 18 3 2 2" xfId="32062"/>
    <cellStyle name="Normal 18 3 3" xfId="32063"/>
    <cellStyle name="Normal 18 4" xfId="32064"/>
    <cellStyle name="Normal 18 4 2" xfId="32065"/>
    <cellStyle name="Normal 18 4 2 2" xfId="32066"/>
    <cellStyle name="Normal 18 4 3" xfId="32067"/>
    <cellStyle name="Normal 18 5" xfId="32068"/>
    <cellStyle name="Normal 18 5 2" xfId="32069"/>
    <cellStyle name="Normal 18 5 2 2" xfId="32070"/>
    <cellStyle name="Normal 18 5 3" xfId="32071"/>
    <cellStyle name="Normal 18 6" xfId="32072"/>
    <cellStyle name="Normal 18 6 2" xfId="32073"/>
    <cellStyle name="Normal 18 7" xfId="32074"/>
    <cellStyle name="Normal 18 7 2" xfId="32075"/>
    <cellStyle name="Normal 18 8" xfId="32076"/>
    <cellStyle name="Normal 18 8 2" xfId="32077"/>
    <cellStyle name="Normal 18 9" xfId="32078"/>
    <cellStyle name="Normal 18 9 2" xfId="32079"/>
    <cellStyle name="Normal 19" xfId="32080"/>
    <cellStyle name="Normal 19 2" xfId="32081"/>
    <cellStyle name="Normal 19 3" xfId="32082"/>
    <cellStyle name="Normal 19 4" xfId="32083"/>
    <cellStyle name="Normal 19 5" xfId="32084"/>
    <cellStyle name="Normal 19 6" xfId="32085"/>
    <cellStyle name="Normal 19 7" xfId="32086"/>
    <cellStyle name="Normal 19 8" xfId="32087"/>
    <cellStyle name="Normal 2" xfId="32088"/>
    <cellStyle name="Normal 2 10" xfId="41756"/>
    <cellStyle name="Normal 2 2" xfId="32089"/>
    <cellStyle name="Normal 2 2 10" xfId="32090"/>
    <cellStyle name="Normal 2 2 11" xfId="32091"/>
    <cellStyle name="Normal 2 2 12" xfId="32092"/>
    <cellStyle name="Normal 2 2 13" xfId="32093"/>
    <cellStyle name="Normal 2 2 14" xfId="32094"/>
    <cellStyle name="Normal 2 2 15" xfId="32095"/>
    <cellStyle name="Normal 2 2 16" xfId="32096"/>
    <cellStyle name="Normal 2 2 17" xfId="32097"/>
    <cellStyle name="Normal 2 2 18" xfId="32098"/>
    <cellStyle name="Normal 2 2 19" xfId="32099"/>
    <cellStyle name="Normal 2 2 2" xfId="32100"/>
    <cellStyle name="Normal 2 2 2 2" xfId="41757"/>
    <cellStyle name="Normal 2 2 20" xfId="32101"/>
    <cellStyle name="Normal 2 2 21" xfId="32102"/>
    <cellStyle name="Normal 2 2 22" xfId="32103"/>
    <cellStyle name="Normal 2 2 23" xfId="32104"/>
    <cellStyle name="Normal 2 2 24" xfId="32105"/>
    <cellStyle name="Normal 2 2 25" xfId="32106"/>
    <cellStyle name="Normal 2 2 26" xfId="32107"/>
    <cellStyle name="Normal 2 2 27" xfId="32108"/>
    <cellStyle name="Normal 2 2 28" xfId="32109"/>
    <cellStyle name="Normal 2 2 29" xfId="32110"/>
    <cellStyle name="Normal 2 2 3" xfId="32111"/>
    <cellStyle name="Normal 2 2 3 2" xfId="41805"/>
    <cellStyle name="Normal 2 2 30" xfId="32112"/>
    <cellStyle name="Normal 2 2 31" xfId="32113"/>
    <cellStyle name="Normal 2 2 32" xfId="32114"/>
    <cellStyle name="Normal 2 2 33" xfId="32115"/>
    <cellStyle name="Normal 2 2 4" xfId="32116"/>
    <cellStyle name="Normal 2 2 4 2" xfId="41758"/>
    <cellStyle name="Normal 2 2 4 3" xfId="41759"/>
    <cellStyle name="Normal 2 2 4 4" xfId="41760"/>
    <cellStyle name="Normal 2 2 5" xfId="32117"/>
    <cellStyle name="Normal 2 2 6" xfId="32118"/>
    <cellStyle name="Normal 2 2 7" xfId="32119"/>
    <cellStyle name="Normal 2 2 8" xfId="32120"/>
    <cellStyle name="Normal 2 2 9" xfId="32121"/>
    <cellStyle name="Normal 2 3" xfId="32122"/>
    <cellStyle name="Normal 2 3 10" xfId="32123"/>
    <cellStyle name="Normal 2 3 10 2" xfId="32124"/>
    <cellStyle name="Normal 2 3 10 2 2" xfId="32125"/>
    <cellStyle name="Normal 2 3 10 3" xfId="32126"/>
    <cellStyle name="Normal 2 3 11" xfId="32127"/>
    <cellStyle name="Normal 2 3 11 2" xfId="32128"/>
    <cellStyle name="Normal 2 3 12" xfId="32129"/>
    <cellStyle name="Normal 2 3 12 2" xfId="32130"/>
    <cellStyle name="Normal 2 3 13" xfId="32131"/>
    <cellStyle name="Normal 2 3 13 2" xfId="32132"/>
    <cellStyle name="Normal 2 3 14" xfId="32133"/>
    <cellStyle name="Normal 2 3 14 2" xfId="32134"/>
    <cellStyle name="Normal 2 3 15" xfId="32135"/>
    <cellStyle name="Normal 2 3 15 2" xfId="32136"/>
    <cellStyle name="Normal 2 3 16" xfId="32137"/>
    <cellStyle name="Normal 2 3 16 2" xfId="32138"/>
    <cellStyle name="Normal 2 3 17" xfId="32139"/>
    <cellStyle name="Normal 2 3 17 2" xfId="32140"/>
    <cellStyle name="Normal 2 3 18" xfId="32141"/>
    <cellStyle name="Normal 2 3 18 2" xfId="32142"/>
    <cellStyle name="Normal 2 3 19" xfId="32143"/>
    <cellStyle name="Normal 2 3 19 2" xfId="32144"/>
    <cellStyle name="Normal 2 3 2" xfId="32145"/>
    <cellStyle name="Normal 2 3 2 10" xfId="32146"/>
    <cellStyle name="Normal 2 3 2 10 2" xfId="32147"/>
    <cellStyle name="Normal 2 3 2 11" xfId="32148"/>
    <cellStyle name="Normal 2 3 2 11 2" xfId="32149"/>
    <cellStyle name="Normal 2 3 2 12" xfId="32150"/>
    <cellStyle name="Normal 2 3 2 12 2" xfId="32151"/>
    <cellStyle name="Normal 2 3 2 13" xfId="32152"/>
    <cellStyle name="Normal 2 3 2 13 2" xfId="32153"/>
    <cellStyle name="Normal 2 3 2 14" xfId="32154"/>
    <cellStyle name="Normal 2 3 2 14 2" xfId="32155"/>
    <cellStyle name="Normal 2 3 2 15" xfId="32156"/>
    <cellStyle name="Normal 2 3 2 15 2" xfId="32157"/>
    <cellStyle name="Normal 2 3 2 16" xfId="32158"/>
    <cellStyle name="Normal 2 3 2 16 2" xfId="32159"/>
    <cellStyle name="Normal 2 3 2 17" xfId="32160"/>
    <cellStyle name="Normal 2 3 2 17 2" xfId="32161"/>
    <cellStyle name="Normal 2 3 2 18" xfId="32162"/>
    <cellStyle name="Normal 2 3 2 18 2" xfId="32163"/>
    <cellStyle name="Normal 2 3 2 19" xfId="32164"/>
    <cellStyle name="Normal 2 3 2 19 2" xfId="32165"/>
    <cellStyle name="Normal 2 3 2 2" xfId="32166"/>
    <cellStyle name="Normal 2 3 2 2 10" xfId="32167"/>
    <cellStyle name="Normal 2 3 2 2 10 2" xfId="32168"/>
    <cellStyle name="Normal 2 3 2 2 11" xfId="32169"/>
    <cellStyle name="Normal 2 3 2 2 11 2" xfId="32170"/>
    <cellStyle name="Normal 2 3 2 2 12" xfId="32171"/>
    <cellStyle name="Normal 2 3 2 2 12 2" xfId="32172"/>
    <cellStyle name="Normal 2 3 2 2 13" xfId="32173"/>
    <cellStyle name="Normal 2 3 2 2 2" xfId="32174"/>
    <cellStyle name="Normal 2 3 2 2 2 10" xfId="32175"/>
    <cellStyle name="Normal 2 3 2 2 2 10 2" xfId="32176"/>
    <cellStyle name="Normal 2 3 2 2 2 11" xfId="32177"/>
    <cellStyle name="Normal 2 3 2 2 2 2" xfId="32178"/>
    <cellStyle name="Normal 2 3 2 2 2 2 2" xfId="32179"/>
    <cellStyle name="Normal 2 3 2 2 2 3" xfId="32180"/>
    <cellStyle name="Normal 2 3 2 2 2 3 2" xfId="32181"/>
    <cellStyle name="Normal 2 3 2 2 2 4" xfId="32182"/>
    <cellStyle name="Normal 2 3 2 2 2 4 2" xfId="32183"/>
    <cellStyle name="Normal 2 3 2 2 2 5" xfId="32184"/>
    <cellStyle name="Normal 2 3 2 2 2 5 2" xfId="32185"/>
    <cellStyle name="Normal 2 3 2 2 2 6" xfId="32186"/>
    <cellStyle name="Normal 2 3 2 2 2 6 2" xfId="32187"/>
    <cellStyle name="Normal 2 3 2 2 2 7" xfId="32188"/>
    <cellStyle name="Normal 2 3 2 2 2 7 2" xfId="32189"/>
    <cellStyle name="Normal 2 3 2 2 2 8" xfId="32190"/>
    <cellStyle name="Normal 2 3 2 2 2 8 2" xfId="32191"/>
    <cellStyle name="Normal 2 3 2 2 2 9" xfId="32192"/>
    <cellStyle name="Normal 2 3 2 2 2 9 2" xfId="32193"/>
    <cellStyle name="Normal 2 3 2 2 3" xfId="32194"/>
    <cellStyle name="Normal 2 3 2 2 3 10" xfId="32195"/>
    <cellStyle name="Normal 2 3 2 2 3 10 2" xfId="32196"/>
    <cellStyle name="Normal 2 3 2 2 3 11" xfId="32197"/>
    <cellStyle name="Normal 2 3 2 2 3 2" xfId="32198"/>
    <cellStyle name="Normal 2 3 2 2 3 2 2" xfId="32199"/>
    <cellStyle name="Normal 2 3 2 2 3 3" xfId="32200"/>
    <cellStyle name="Normal 2 3 2 2 3 3 2" xfId="32201"/>
    <cellStyle name="Normal 2 3 2 2 3 4" xfId="32202"/>
    <cellStyle name="Normal 2 3 2 2 3 4 2" xfId="32203"/>
    <cellStyle name="Normal 2 3 2 2 3 5" xfId="32204"/>
    <cellStyle name="Normal 2 3 2 2 3 5 2" xfId="32205"/>
    <cellStyle name="Normal 2 3 2 2 3 6" xfId="32206"/>
    <cellStyle name="Normal 2 3 2 2 3 6 2" xfId="32207"/>
    <cellStyle name="Normal 2 3 2 2 3 7" xfId="32208"/>
    <cellStyle name="Normal 2 3 2 2 3 7 2" xfId="32209"/>
    <cellStyle name="Normal 2 3 2 2 3 8" xfId="32210"/>
    <cellStyle name="Normal 2 3 2 2 3 8 2" xfId="32211"/>
    <cellStyle name="Normal 2 3 2 2 3 9" xfId="32212"/>
    <cellStyle name="Normal 2 3 2 2 3 9 2" xfId="32213"/>
    <cellStyle name="Normal 2 3 2 2 4" xfId="32214"/>
    <cellStyle name="Normal 2 3 2 2 4 2" xfId="32215"/>
    <cellStyle name="Normal 2 3 2 2 5" xfId="32216"/>
    <cellStyle name="Normal 2 3 2 2 5 2" xfId="32217"/>
    <cellStyle name="Normal 2 3 2 2 6" xfId="32218"/>
    <cellStyle name="Normal 2 3 2 2 6 2" xfId="32219"/>
    <cellStyle name="Normal 2 3 2 2 7" xfId="32220"/>
    <cellStyle name="Normal 2 3 2 2 7 2" xfId="32221"/>
    <cellStyle name="Normal 2 3 2 2 8" xfId="32222"/>
    <cellStyle name="Normal 2 3 2 2 8 2" xfId="32223"/>
    <cellStyle name="Normal 2 3 2 2 9" xfId="32224"/>
    <cellStyle name="Normal 2 3 2 2 9 2" xfId="32225"/>
    <cellStyle name="Normal 2 3 2 20" xfId="32226"/>
    <cellStyle name="Normal 2 3 2 20 2" xfId="32227"/>
    <cellStyle name="Normal 2 3 2 21" xfId="32228"/>
    <cellStyle name="Normal 2 3 2 21 2" xfId="32229"/>
    <cellStyle name="Normal 2 3 2 22" xfId="32230"/>
    <cellStyle name="Normal 2 3 2 22 2" xfId="32231"/>
    <cellStyle name="Normal 2 3 2 23" xfId="32232"/>
    <cellStyle name="Normal 2 3 2 3" xfId="32233"/>
    <cellStyle name="Normal 2 3 2 3 10" xfId="32234"/>
    <cellStyle name="Normal 2 3 2 3 10 2" xfId="32235"/>
    <cellStyle name="Normal 2 3 2 3 11" xfId="32236"/>
    <cellStyle name="Normal 2 3 2 3 2" xfId="32237"/>
    <cellStyle name="Normal 2 3 2 3 2 2" xfId="32238"/>
    <cellStyle name="Normal 2 3 2 3 3" xfId="32239"/>
    <cellStyle name="Normal 2 3 2 3 3 2" xfId="32240"/>
    <cellStyle name="Normal 2 3 2 3 4" xfId="32241"/>
    <cellStyle name="Normal 2 3 2 3 4 2" xfId="32242"/>
    <cellStyle name="Normal 2 3 2 3 5" xfId="32243"/>
    <cellStyle name="Normal 2 3 2 3 5 2" xfId="32244"/>
    <cellStyle name="Normal 2 3 2 3 6" xfId="32245"/>
    <cellStyle name="Normal 2 3 2 3 6 2" xfId="32246"/>
    <cellStyle name="Normal 2 3 2 3 7" xfId="32247"/>
    <cellStyle name="Normal 2 3 2 3 7 2" xfId="32248"/>
    <cellStyle name="Normal 2 3 2 3 8" xfId="32249"/>
    <cellStyle name="Normal 2 3 2 3 8 2" xfId="32250"/>
    <cellStyle name="Normal 2 3 2 3 9" xfId="32251"/>
    <cellStyle name="Normal 2 3 2 3 9 2" xfId="32252"/>
    <cellStyle name="Normal 2 3 2 4" xfId="32253"/>
    <cellStyle name="Normal 2 3 2 4 10" xfId="32254"/>
    <cellStyle name="Normal 2 3 2 4 10 2" xfId="32255"/>
    <cellStyle name="Normal 2 3 2 4 11" xfId="32256"/>
    <cellStyle name="Normal 2 3 2 4 2" xfId="32257"/>
    <cellStyle name="Normal 2 3 2 4 2 2" xfId="32258"/>
    <cellStyle name="Normal 2 3 2 4 3" xfId="32259"/>
    <cellStyle name="Normal 2 3 2 4 3 2" xfId="32260"/>
    <cellStyle name="Normal 2 3 2 4 4" xfId="32261"/>
    <cellStyle name="Normal 2 3 2 4 4 2" xfId="32262"/>
    <cellStyle name="Normal 2 3 2 4 5" xfId="32263"/>
    <cellStyle name="Normal 2 3 2 4 5 2" xfId="32264"/>
    <cellStyle name="Normal 2 3 2 4 6" xfId="32265"/>
    <cellStyle name="Normal 2 3 2 4 6 2" xfId="32266"/>
    <cellStyle name="Normal 2 3 2 4 7" xfId="32267"/>
    <cellStyle name="Normal 2 3 2 4 7 2" xfId="32268"/>
    <cellStyle name="Normal 2 3 2 4 8" xfId="32269"/>
    <cellStyle name="Normal 2 3 2 4 8 2" xfId="32270"/>
    <cellStyle name="Normal 2 3 2 4 9" xfId="32271"/>
    <cellStyle name="Normal 2 3 2 4 9 2" xfId="32272"/>
    <cellStyle name="Normal 2 3 2 5" xfId="32273"/>
    <cellStyle name="Normal 2 3 2 5 2" xfId="32274"/>
    <cellStyle name="Normal 2 3 2 6" xfId="32275"/>
    <cellStyle name="Normal 2 3 2 6 2" xfId="32276"/>
    <cellStyle name="Normal 2 3 2 7" xfId="32277"/>
    <cellStyle name="Normal 2 3 2 7 2" xfId="32278"/>
    <cellStyle name="Normal 2 3 2 8" xfId="32279"/>
    <cellStyle name="Normal 2 3 2 8 2" xfId="32280"/>
    <cellStyle name="Normal 2 3 2 9" xfId="32281"/>
    <cellStyle name="Normal 2 3 2 9 2" xfId="32282"/>
    <cellStyle name="Normal 2 3 20" xfId="32283"/>
    <cellStyle name="Normal 2 3 20 2" xfId="32284"/>
    <cellStyle name="Normal 2 3 21" xfId="32285"/>
    <cellStyle name="Normal 2 3 21 2" xfId="32286"/>
    <cellStyle name="Normal 2 3 22" xfId="32287"/>
    <cellStyle name="Normal 2 3 22 2" xfId="32288"/>
    <cellStyle name="Normal 2 3 23" xfId="32289"/>
    <cellStyle name="Normal 2 3 23 2" xfId="32290"/>
    <cellStyle name="Normal 2 3 24" xfId="32291"/>
    <cellStyle name="Normal 2 3 24 2" xfId="32292"/>
    <cellStyle name="Normal 2 3 25" xfId="32293"/>
    <cellStyle name="Normal 2 3 26" xfId="32294"/>
    <cellStyle name="Normal 2 3 27" xfId="32295"/>
    <cellStyle name="Normal 2 3 28" xfId="32296"/>
    <cellStyle name="Normal 2 3 29" xfId="32297"/>
    <cellStyle name="Normal 2 3 3" xfId="32298"/>
    <cellStyle name="Normal 2 3 3 10" xfId="32299"/>
    <cellStyle name="Normal 2 3 3 10 2" xfId="32300"/>
    <cellStyle name="Normal 2 3 3 11" xfId="32301"/>
    <cellStyle name="Normal 2 3 3 11 2" xfId="32302"/>
    <cellStyle name="Normal 2 3 3 12" xfId="32303"/>
    <cellStyle name="Normal 2 3 3 12 2" xfId="32304"/>
    <cellStyle name="Normal 2 3 3 13" xfId="32305"/>
    <cellStyle name="Normal 2 3 3 13 2" xfId="32306"/>
    <cellStyle name="Normal 2 3 3 14" xfId="32307"/>
    <cellStyle name="Normal 2 3 3 14 2" xfId="32308"/>
    <cellStyle name="Normal 2 3 3 15" xfId="32309"/>
    <cellStyle name="Normal 2 3 3 15 2" xfId="32310"/>
    <cellStyle name="Normal 2 3 3 16" xfId="32311"/>
    <cellStyle name="Normal 2 3 3 16 2" xfId="32312"/>
    <cellStyle name="Normal 2 3 3 17" xfId="32313"/>
    <cellStyle name="Normal 2 3 3 17 2" xfId="32314"/>
    <cellStyle name="Normal 2 3 3 18" xfId="32315"/>
    <cellStyle name="Normal 2 3 3 18 2" xfId="32316"/>
    <cellStyle name="Normal 2 3 3 19" xfId="32317"/>
    <cellStyle name="Normal 2 3 3 19 2" xfId="32318"/>
    <cellStyle name="Normal 2 3 3 2" xfId="32319"/>
    <cellStyle name="Normal 2 3 3 2 10" xfId="32320"/>
    <cellStyle name="Normal 2 3 3 2 10 2" xfId="32321"/>
    <cellStyle name="Normal 2 3 3 2 11" xfId="32322"/>
    <cellStyle name="Normal 2 3 3 2 11 2" xfId="32323"/>
    <cellStyle name="Normal 2 3 3 2 12" xfId="32324"/>
    <cellStyle name="Normal 2 3 3 2 12 2" xfId="32325"/>
    <cellStyle name="Normal 2 3 3 2 13" xfId="32326"/>
    <cellStyle name="Normal 2 3 3 2 2" xfId="32327"/>
    <cellStyle name="Normal 2 3 3 2 2 10" xfId="32328"/>
    <cellStyle name="Normal 2 3 3 2 2 10 2" xfId="32329"/>
    <cellStyle name="Normal 2 3 3 2 2 11" xfId="32330"/>
    <cellStyle name="Normal 2 3 3 2 2 2" xfId="32331"/>
    <cellStyle name="Normal 2 3 3 2 2 2 2" xfId="32332"/>
    <cellStyle name="Normal 2 3 3 2 2 3" xfId="32333"/>
    <cellStyle name="Normal 2 3 3 2 2 3 2" xfId="32334"/>
    <cellStyle name="Normal 2 3 3 2 2 4" xfId="32335"/>
    <cellStyle name="Normal 2 3 3 2 2 4 2" xfId="32336"/>
    <cellStyle name="Normal 2 3 3 2 2 5" xfId="32337"/>
    <cellStyle name="Normal 2 3 3 2 2 5 2" xfId="32338"/>
    <cellStyle name="Normal 2 3 3 2 2 6" xfId="32339"/>
    <cellStyle name="Normal 2 3 3 2 2 6 2" xfId="32340"/>
    <cellStyle name="Normal 2 3 3 2 2 7" xfId="32341"/>
    <cellStyle name="Normal 2 3 3 2 2 7 2" xfId="32342"/>
    <cellStyle name="Normal 2 3 3 2 2 8" xfId="32343"/>
    <cellStyle name="Normal 2 3 3 2 2 8 2" xfId="32344"/>
    <cellStyle name="Normal 2 3 3 2 2 9" xfId="32345"/>
    <cellStyle name="Normal 2 3 3 2 2 9 2" xfId="32346"/>
    <cellStyle name="Normal 2 3 3 2 3" xfId="32347"/>
    <cellStyle name="Normal 2 3 3 2 3 10" xfId="32348"/>
    <cellStyle name="Normal 2 3 3 2 3 10 2" xfId="32349"/>
    <cellStyle name="Normal 2 3 3 2 3 11" xfId="32350"/>
    <cellStyle name="Normal 2 3 3 2 3 2" xfId="32351"/>
    <cellStyle name="Normal 2 3 3 2 3 2 2" xfId="32352"/>
    <cellStyle name="Normal 2 3 3 2 3 3" xfId="32353"/>
    <cellStyle name="Normal 2 3 3 2 3 3 2" xfId="32354"/>
    <cellStyle name="Normal 2 3 3 2 3 4" xfId="32355"/>
    <cellStyle name="Normal 2 3 3 2 3 4 2" xfId="32356"/>
    <cellStyle name="Normal 2 3 3 2 3 5" xfId="32357"/>
    <cellStyle name="Normal 2 3 3 2 3 5 2" xfId="32358"/>
    <cellStyle name="Normal 2 3 3 2 3 6" xfId="32359"/>
    <cellStyle name="Normal 2 3 3 2 3 6 2" xfId="32360"/>
    <cellStyle name="Normal 2 3 3 2 3 7" xfId="32361"/>
    <cellStyle name="Normal 2 3 3 2 3 7 2" xfId="32362"/>
    <cellStyle name="Normal 2 3 3 2 3 8" xfId="32363"/>
    <cellStyle name="Normal 2 3 3 2 3 8 2" xfId="32364"/>
    <cellStyle name="Normal 2 3 3 2 3 9" xfId="32365"/>
    <cellStyle name="Normal 2 3 3 2 3 9 2" xfId="32366"/>
    <cellStyle name="Normal 2 3 3 2 4" xfId="32367"/>
    <cellStyle name="Normal 2 3 3 2 4 2" xfId="32368"/>
    <cellStyle name="Normal 2 3 3 2 5" xfId="32369"/>
    <cellStyle name="Normal 2 3 3 2 5 2" xfId="32370"/>
    <cellStyle name="Normal 2 3 3 2 6" xfId="32371"/>
    <cellStyle name="Normal 2 3 3 2 6 2" xfId="32372"/>
    <cellStyle name="Normal 2 3 3 2 7" xfId="32373"/>
    <cellStyle name="Normal 2 3 3 2 7 2" xfId="32374"/>
    <cellStyle name="Normal 2 3 3 2 8" xfId="32375"/>
    <cellStyle name="Normal 2 3 3 2 8 2" xfId="32376"/>
    <cellStyle name="Normal 2 3 3 2 9" xfId="32377"/>
    <cellStyle name="Normal 2 3 3 2 9 2" xfId="32378"/>
    <cellStyle name="Normal 2 3 3 20" xfId="32379"/>
    <cellStyle name="Normal 2 3 3 20 2" xfId="32380"/>
    <cellStyle name="Normal 2 3 3 21" xfId="32381"/>
    <cellStyle name="Normal 2 3 3 21 2" xfId="32382"/>
    <cellStyle name="Normal 2 3 3 22" xfId="32383"/>
    <cellStyle name="Normal 2 3 3 22 2" xfId="32384"/>
    <cellStyle name="Normal 2 3 3 23" xfId="32385"/>
    <cellStyle name="Normal 2 3 3 3" xfId="32386"/>
    <cellStyle name="Normal 2 3 3 3 10" xfId="32387"/>
    <cellStyle name="Normal 2 3 3 3 10 2" xfId="32388"/>
    <cellStyle name="Normal 2 3 3 3 11" xfId="32389"/>
    <cellStyle name="Normal 2 3 3 3 2" xfId="32390"/>
    <cellStyle name="Normal 2 3 3 3 2 2" xfId="32391"/>
    <cellStyle name="Normal 2 3 3 3 3" xfId="32392"/>
    <cellStyle name="Normal 2 3 3 3 3 2" xfId="32393"/>
    <cellStyle name="Normal 2 3 3 3 4" xfId="32394"/>
    <cellStyle name="Normal 2 3 3 3 4 2" xfId="32395"/>
    <cellStyle name="Normal 2 3 3 3 5" xfId="32396"/>
    <cellStyle name="Normal 2 3 3 3 5 2" xfId="32397"/>
    <cellStyle name="Normal 2 3 3 3 6" xfId="32398"/>
    <cellStyle name="Normal 2 3 3 3 6 2" xfId="32399"/>
    <cellStyle name="Normal 2 3 3 3 7" xfId="32400"/>
    <cellStyle name="Normal 2 3 3 3 7 2" xfId="32401"/>
    <cellStyle name="Normal 2 3 3 3 8" xfId="32402"/>
    <cellStyle name="Normal 2 3 3 3 8 2" xfId="32403"/>
    <cellStyle name="Normal 2 3 3 3 9" xfId="32404"/>
    <cellStyle name="Normal 2 3 3 3 9 2" xfId="32405"/>
    <cellStyle name="Normal 2 3 3 4" xfId="32406"/>
    <cellStyle name="Normal 2 3 3 4 10" xfId="32407"/>
    <cellStyle name="Normal 2 3 3 4 10 2" xfId="32408"/>
    <cellStyle name="Normal 2 3 3 4 11" xfId="32409"/>
    <cellStyle name="Normal 2 3 3 4 2" xfId="32410"/>
    <cellStyle name="Normal 2 3 3 4 2 2" xfId="32411"/>
    <cellStyle name="Normal 2 3 3 4 3" xfId="32412"/>
    <cellStyle name="Normal 2 3 3 4 3 2" xfId="32413"/>
    <cellStyle name="Normal 2 3 3 4 4" xfId="32414"/>
    <cellStyle name="Normal 2 3 3 4 4 2" xfId="32415"/>
    <cellStyle name="Normal 2 3 3 4 5" xfId="32416"/>
    <cellStyle name="Normal 2 3 3 4 5 2" xfId="32417"/>
    <cellStyle name="Normal 2 3 3 4 6" xfId="32418"/>
    <cellStyle name="Normal 2 3 3 4 6 2" xfId="32419"/>
    <cellStyle name="Normal 2 3 3 4 7" xfId="32420"/>
    <cellStyle name="Normal 2 3 3 4 7 2" xfId="32421"/>
    <cellStyle name="Normal 2 3 3 4 8" xfId="32422"/>
    <cellStyle name="Normal 2 3 3 4 8 2" xfId="32423"/>
    <cellStyle name="Normal 2 3 3 4 9" xfId="32424"/>
    <cellStyle name="Normal 2 3 3 4 9 2" xfId="32425"/>
    <cellStyle name="Normal 2 3 3 5" xfId="32426"/>
    <cellStyle name="Normal 2 3 3 5 2" xfId="32427"/>
    <cellStyle name="Normal 2 3 3 6" xfId="32428"/>
    <cellStyle name="Normal 2 3 3 6 2" xfId="32429"/>
    <cellStyle name="Normal 2 3 3 7" xfId="32430"/>
    <cellStyle name="Normal 2 3 3 7 2" xfId="32431"/>
    <cellStyle name="Normal 2 3 3 8" xfId="32432"/>
    <cellStyle name="Normal 2 3 3 8 2" xfId="32433"/>
    <cellStyle name="Normal 2 3 3 9" xfId="32434"/>
    <cellStyle name="Normal 2 3 3 9 2" xfId="32435"/>
    <cellStyle name="Normal 2 3 30" xfId="32436"/>
    <cellStyle name="Normal 2 3 31" xfId="32437"/>
    <cellStyle name="Normal 2 3 32" xfId="32438"/>
    <cellStyle name="Normal 2 3 33" xfId="32439"/>
    <cellStyle name="Normal 2 3 34" xfId="32440"/>
    <cellStyle name="Normal 2 3 35" xfId="32441"/>
    <cellStyle name="Normal 2 3 36" xfId="32442"/>
    <cellStyle name="Normal 2 3 37" xfId="32443"/>
    <cellStyle name="Normal 2 3 38" xfId="32444"/>
    <cellStyle name="Normal 2 3 39" xfId="32445"/>
    <cellStyle name="Normal 2 3 4" xfId="32446"/>
    <cellStyle name="Normal 2 3 4 10" xfId="32447"/>
    <cellStyle name="Normal 2 3 4 10 2" xfId="32448"/>
    <cellStyle name="Normal 2 3 4 11" xfId="32449"/>
    <cellStyle name="Normal 2 3 4 11 2" xfId="32450"/>
    <cellStyle name="Normal 2 3 4 12" xfId="32451"/>
    <cellStyle name="Normal 2 3 4 12 2" xfId="32452"/>
    <cellStyle name="Normal 2 3 4 13" xfId="32453"/>
    <cellStyle name="Normal 2 3 4 2" xfId="32454"/>
    <cellStyle name="Normal 2 3 4 2 10" xfId="32455"/>
    <cellStyle name="Normal 2 3 4 2 10 2" xfId="32456"/>
    <cellStyle name="Normal 2 3 4 2 11" xfId="32457"/>
    <cellStyle name="Normal 2 3 4 2 2" xfId="32458"/>
    <cellStyle name="Normal 2 3 4 2 2 2" xfId="32459"/>
    <cellStyle name="Normal 2 3 4 2 3" xfId="32460"/>
    <cellStyle name="Normal 2 3 4 2 3 2" xfId="32461"/>
    <cellStyle name="Normal 2 3 4 2 4" xfId="32462"/>
    <cellStyle name="Normal 2 3 4 2 4 2" xfId="32463"/>
    <cellStyle name="Normal 2 3 4 2 5" xfId="32464"/>
    <cellStyle name="Normal 2 3 4 2 5 2" xfId="32465"/>
    <cellStyle name="Normal 2 3 4 2 6" xfId="32466"/>
    <cellStyle name="Normal 2 3 4 2 6 2" xfId="32467"/>
    <cellStyle name="Normal 2 3 4 2 7" xfId="32468"/>
    <cellStyle name="Normal 2 3 4 2 7 2" xfId="32469"/>
    <cellStyle name="Normal 2 3 4 2 8" xfId="32470"/>
    <cellStyle name="Normal 2 3 4 2 8 2" xfId="32471"/>
    <cellStyle name="Normal 2 3 4 2 9" xfId="32472"/>
    <cellStyle name="Normal 2 3 4 2 9 2" xfId="32473"/>
    <cellStyle name="Normal 2 3 4 3" xfId="32474"/>
    <cellStyle name="Normal 2 3 4 3 10" xfId="32475"/>
    <cellStyle name="Normal 2 3 4 3 10 2" xfId="32476"/>
    <cellStyle name="Normal 2 3 4 3 11" xfId="32477"/>
    <cellStyle name="Normal 2 3 4 3 2" xfId="32478"/>
    <cellStyle name="Normal 2 3 4 3 2 2" xfId="32479"/>
    <cellStyle name="Normal 2 3 4 3 3" xfId="32480"/>
    <cellStyle name="Normal 2 3 4 3 3 2" xfId="32481"/>
    <cellStyle name="Normal 2 3 4 3 4" xfId="32482"/>
    <cellStyle name="Normal 2 3 4 3 4 2" xfId="32483"/>
    <cellStyle name="Normal 2 3 4 3 5" xfId="32484"/>
    <cellStyle name="Normal 2 3 4 3 5 2" xfId="32485"/>
    <cellStyle name="Normal 2 3 4 3 6" xfId="32486"/>
    <cellStyle name="Normal 2 3 4 3 6 2" xfId="32487"/>
    <cellStyle name="Normal 2 3 4 3 7" xfId="32488"/>
    <cellStyle name="Normal 2 3 4 3 7 2" xfId="32489"/>
    <cellStyle name="Normal 2 3 4 3 8" xfId="32490"/>
    <cellStyle name="Normal 2 3 4 3 8 2" xfId="32491"/>
    <cellStyle name="Normal 2 3 4 3 9" xfId="32492"/>
    <cellStyle name="Normal 2 3 4 3 9 2" xfId="32493"/>
    <cellStyle name="Normal 2 3 4 4" xfId="32494"/>
    <cellStyle name="Normal 2 3 4 4 2" xfId="32495"/>
    <cellStyle name="Normal 2 3 4 5" xfId="32496"/>
    <cellStyle name="Normal 2 3 4 5 2" xfId="32497"/>
    <cellStyle name="Normal 2 3 4 6" xfId="32498"/>
    <cellStyle name="Normal 2 3 4 6 2" xfId="32499"/>
    <cellStyle name="Normal 2 3 4 7" xfId="32500"/>
    <cellStyle name="Normal 2 3 4 7 2" xfId="32501"/>
    <cellStyle name="Normal 2 3 4 8" xfId="32502"/>
    <cellStyle name="Normal 2 3 4 8 2" xfId="32503"/>
    <cellStyle name="Normal 2 3 4 9" xfId="32504"/>
    <cellStyle name="Normal 2 3 4 9 2" xfId="32505"/>
    <cellStyle name="Normal 2 3 40" xfId="32506"/>
    <cellStyle name="Normal 2 3 41" xfId="32507"/>
    <cellStyle name="Normal 2 3 42" xfId="32508"/>
    <cellStyle name="Normal 2 3 43" xfId="32509"/>
    <cellStyle name="Normal 2 3 44" xfId="32510"/>
    <cellStyle name="Normal 2 3 45" xfId="32511"/>
    <cellStyle name="Normal 2 3 46" xfId="32512"/>
    <cellStyle name="Normal 2 3 47" xfId="32513"/>
    <cellStyle name="Normal 2 3 48" xfId="32514"/>
    <cellStyle name="Normal 2 3 49" xfId="32515"/>
    <cellStyle name="Normal 2 3 5" xfId="32516"/>
    <cellStyle name="Normal 2 3 5 10" xfId="32517"/>
    <cellStyle name="Normal 2 3 5 10 2" xfId="32518"/>
    <cellStyle name="Normal 2 3 5 11" xfId="32519"/>
    <cellStyle name="Normal 2 3 5 2" xfId="32520"/>
    <cellStyle name="Normal 2 3 5 2 2" xfId="32521"/>
    <cellStyle name="Normal 2 3 5 3" xfId="32522"/>
    <cellStyle name="Normal 2 3 5 3 2" xfId="32523"/>
    <cellStyle name="Normal 2 3 5 4" xfId="32524"/>
    <cellStyle name="Normal 2 3 5 4 2" xfId="32525"/>
    <cellStyle name="Normal 2 3 5 5" xfId="32526"/>
    <cellStyle name="Normal 2 3 5 5 2" xfId="32527"/>
    <cellStyle name="Normal 2 3 5 6" xfId="32528"/>
    <cellStyle name="Normal 2 3 5 6 2" xfId="32529"/>
    <cellStyle name="Normal 2 3 5 7" xfId="32530"/>
    <cellStyle name="Normal 2 3 5 7 2" xfId="32531"/>
    <cellStyle name="Normal 2 3 5 8" xfId="32532"/>
    <cellStyle name="Normal 2 3 5 8 2" xfId="32533"/>
    <cellStyle name="Normal 2 3 5 9" xfId="32534"/>
    <cellStyle name="Normal 2 3 5 9 2" xfId="32535"/>
    <cellStyle name="Normal 2 3 50" xfId="32536"/>
    <cellStyle name="Normal 2 3 51" xfId="32537"/>
    <cellStyle name="Normal 2 3 52" xfId="32538"/>
    <cellStyle name="Normal 2 3 53" xfId="32539"/>
    <cellStyle name="Normal 2 3 6" xfId="32540"/>
    <cellStyle name="Normal 2 3 6 10" xfId="32541"/>
    <cellStyle name="Normal 2 3 6 10 2" xfId="32542"/>
    <cellStyle name="Normal 2 3 6 11" xfId="32543"/>
    <cellStyle name="Normal 2 3 6 2" xfId="32544"/>
    <cellStyle name="Normal 2 3 6 2 2" xfId="32545"/>
    <cellStyle name="Normal 2 3 6 3" xfId="32546"/>
    <cellStyle name="Normal 2 3 6 3 2" xfId="32547"/>
    <cellStyle name="Normal 2 3 6 4" xfId="32548"/>
    <cellStyle name="Normal 2 3 6 4 2" xfId="32549"/>
    <cellStyle name="Normal 2 3 6 5" xfId="32550"/>
    <cellStyle name="Normal 2 3 6 5 2" xfId="32551"/>
    <cellStyle name="Normal 2 3 6 6" xfId="32552"/>
    <cellStyle name="Normal 2 3 6 6 2" xfId="32553"/>
    <cellStyle name="Normal 2 3 6 7" xfId="32554"/>
    <cellStyle name="Normal 2 3 6 7 2" xfId="32555"/>
    <cellStyle name="Normal 2 3 6 8" xfId="32556"/>
    <cellStyle name="Normal 2 3 6 8 2" xfId="32557"/>
    <cellStyle name="Normal 2 3 6 9" xfId="32558"/>
    <cellStyle name="Normal 2 3 6 9 2" xfId="32559"/>
    <cellStyle name="Normal 2 3 7" xfId="32560"/>
    <cellStyle name="Normal 2 3 7 2" xfId="32561"/>
    <cellStyle name="Normal 2 3 7 2 2" xfId="32562"/>
    <cellStyle name="Normal 2 3 7 3" xfId="32563"/>
    <cellStyle name="Normal 2 3 8" xfId="32564"/>
    <cellStyle name="Normal 2 3 8 2" xfId="32565"/>
    <cellStyle name="Normal 2 3 8 2 2" xfId="32566"/>
    <cellStyle name="Normal 2 3 8 3" xfId="32567"/>
    <cellStyle name="Normal 2 3 9" xfId="32568"/>
    <cellStyle name="Normal 2 3 9 2" xfId="32569"/>
    <cellStyle name="Normal 2 3 9 2 2" xfId="32570"/>
    <cellStyle name="Normal 2 3 9 3" xfId="32571"/>
    <cellStyle name="Normal 2 4" xfId="32572"/>
    <cellStyle name="Normal 2 4 2" xfId="41761"/>
    <cellStyle name="Normal 2 4 2 2" xfId="41806"/>
    <cellStyle name="Normal 2 4 3" xfId="41762"/>
    <cellStyle name="Normal 2 4 4" xfId="41807"/>
    <cellStyle name="Normal 2 5" xfId="32573"/>
    <cellStyle name="Normal 2 5 10" xfId="32574"/>
    <cellStyle name="Normal 2 5 10 2" xfId="32575"/>
    <cellStyle name="Normal 2 5 11" xfId="32576"/>
    <cellStyle name="Normal 2 5 2" xfId="32577"/>
    <cellStyle name="Normal 2 5 2 2" xfId="32578"/>
    <cellStyle name="Normal 2 5 3" xfId="32579"/>
    <cellStyle name="Normal 2 5 3 2" xfId="32580"/>
    <cellStyle name="Normal 2 5 4" xfId="32581"/>
    <cellStyle name="Normal 2 5 4 2" xfId="32582"/>
    <cellStyle name="Normal 2 5 5" xfId="32583"/>
    <cellStyle name="Normal 2 5 5 2" xfId="32584"/>
    <cellStyle name="Normal 2 5 6" xfId="32585"/>
    <cellStyle name="Normal 2 5 6 2" xfId="32586"/>
    <cellStyle name="Normal 2 5 7" xfId="32587"/>
    <cellStyle name="Normal 2 5 7 2" xfId="32588"/>
    <cellStyle name="Normal 2 5 8" xfId="32589"/>
    <cellStyle name="Normal 2 5 8 2" xfId="32590"/>
    <cellStyle name="Normal 2 5 9" xfId="32591"/>
    <cellStyle name="Normal 2 5 9 2" xfId="32592"/>
    <cellStyle name="Normal 2 6" xfId="32593"/>
    <cellStyle name="Normal 2 6 2" xfId="41763"/>
    <cellStyle name="Normal 2 7" xfId="41764"/>
    <cellStyle name="Normal 2_2008 Section I - Crude Oil and Pet Prod" xfId="41765"/>
    <cellStyle name="Normal 20" xfId="32594"/>
    <cellStyle name="Normal 21" xfId="32595"/>
    <cellStyle name="Normal 22" xfId="32596"/>
    <cellStyle name="Normal 23" xfId="32597"/>
    <cellStyle name="Normal 24" xfId="32598"/>
    <cellStyle name="Normal 25" xfId="32599"/>
    <cellStyle name="Normal 26" xfId="32600"/>
    <cellStyle name="Normal 27" xfId="32601"/>
    <cellStyle name="Normal 28" xfId="32602"/>
    <cellStyle name="Normal 29" xfId="32603"/>
    <cellStyle name="Normal 3" xfId="32604"/>
    <cellStyle name="Normal 3 10" xfId="32605"/>
    <cellStyle name="Normal 3 11" xfId="32606"/>
    <cellStyle name="Normal 3 12" xfId="32607"/>
    <cellStyle name="Normal 3 13" xfId="32608"/>
    <cellStyle name="Normal 3 14" xfId="32609"/>
    <cellStyle name="Normal 3 15" xfId="32610"/>
    <cellStyle name="Normal 3 16" xfId="32611"/>
    <cellStyle name="Normal 3 17" xfId="32612"/>
    <cellStyle name="Normal 3 18" xfId="32613"/>
    <cellStyle name="Normal 3 19" xfId="32614"/>
    <cellStyle name="Normal 3 2" xfId="32615"/>
    <cellStyle name="Normal 3 2 10" xfId="32616"/>
    <cellStyle name="Normal 3 2 11" xfId="32617"/>
    <cellStyle name="Normal 3 2 12" xfId="32618"/>
    <cellStyle name="Normal 3 2 13" xfId="32619"/>
    <cellStyle name="Normal 3 2 14" xfId="32620"/>
    <cellStyle name="Normal 3 2 15" xfId="32621"/>
    <cellStyle name="Normal 3 2 16" xfId="32622"/>
    <cellStyle name="Normal 3 2 17" xfId="32623"/>
    <cellStyle name="Normal 3 2 18" xfId="32624"/>
    <cellStyle name="Normal 3 2 19" xfId="32625"/>
    <cellStyle name="Normal 3 2 2" xfId="32626"/>
    <cellStyle name="Normal 3 2 20" xfId="32627"/>
    <cellStyle name="Normal 3 2 21" xfId="32628"/>
    <cellStyle name="Normal 3 2 22" xfId="32629"/>
    <cellStyle name="Normal 3 2 23" xfId="32630"/>
    <cellStyle name="Normal 3 2 24" xfId="32631"/>
    <cellStyle name="Normal 3 2 25" xfId="32632"/>
    <cellStyle name="Normal 3 2 26" xfId="32633"/>
    <cellStyle name="Normal 3 2 27" xfId="32634"/>
    <cellStyle name="Normal 3 2 28" xfId="32635"/>
    <cellStyle name="Normal 3 2 29" xfId="32636"/>
    <cellStyle name="Normal 3 2 3" xfId="32637"/>
    <cellStyle name="Normal 3 2 30" xfId="32638"/>
    <cellStyle name="Normal 3 2 31" xfId="32639"/>
    <cellStyle name="Normal 3 2 32" xfId="32640"/>
    <cellStyle name="Normal 3 2 33" xfId="32641"/>
    <cellStyle name="Normal 3 2 34" xfId="32642"/>
    <cellStyle name="Normal 3 2 35" xfId="32643"/>
    <cellStyle name="Normal 3 2 36" xfId="32644"/>
    <cellStyle name="Normal 3 2 37" xfId="32645"/>
    <cellStyle name="Normal 3 2 38" xfId="32646"/>
    <cellStyle name="Normal 3 2 39" xfId="32647"/>
    <cellStyle name="Normal 3 2 4" xfId="32648"/>
    <cellStyle name="Normal 3 2 40" xfId="32649"/>
    <cellStyle name="Normal 3 2 41" xfId="32650"/>
    <cellStyle name="Normal 3 2 42" xfId="32651"/>
    <cellStyle name="Normal 3 2 43" xfId="32652"/>
    <cellStyle name="Normal 3 2 44" xfId="32653"/>
    <cellStyle name="Normal 3 2 45" xfId="32654"/>
    <cellStyle name="Normal 3 2 46" xfId="32655"/>
    <cellStyle name="Normal 3 2 47" xfId="32656"/>
    <cellStyle name="Normal 3 2 48" xfId="32657"/>
    <cellStyle name="Normal 3 2 49" xfId="32658"/>
    <cellStyle name="Normal 3 2 5" xfId="32659"/>
    <cellStyle name="Normal 3 2 50" xfId="32660"/>
    <cellStyle name="Normal 3 2 51" xfId="32661"/>
    <cellStyle name="Normal 3 2 52" xfId="32662"/>
    <cellStyle name="Normal 3 2 53" xfId="32663"/>
    <cellStyle name="Normal 3 2 54" xfId="32664"/>
    <cellStyle name="Normal 3 2 55" xfId="32665"/>
    <cellStyle name="Normal 3 2 56" xfId="32666"/>
    <cellStyle name="Normal 3 2 57" xfId="32667"/>
    <cellStyle name="Normal 3 2 58" xfId="32668"/>
    <cellStyle name="Normal 3 2 59" xfId="32669"/>
    <cellStyle name="Normal 3 2 6" xfId="32670"/>
    <cellStyle name="Normal 3 2 60" xfId="32671"/>
    <cellStyle name="Normal 3 2 61" xfId="32672"/>
    <cellStyle name="Normal 3 2 62" xfId="32673"/>
    <cellStyle name="Normal 3 2 63" xfId="32674"/>
    <cellStyle name="Normal 3 2 7" xfId="32675"/>
    <cellStyle name="Normal 3 2 8" xfId="32676"/>
    <cellStyle name="Normal 3 2 9" xfId="32677"/>
    <cellStyle name="Normal 3 20" xfId="32678"/>
    <cellStyle name="Normal 3 21" xfId="32679"/>
    <cellStyle name="Normal 3 22" xfId="32680"/>
    <cellStyle name="Normal 3 23" xfId="32681"/>
    <cellStyle name="Normal 3 24" xfId="32682"/>
    <cellStyle name="Normal 3 25" xfId="32683"/>
    <cellStyle name="Normal 3 26" xfId="32684"/>
    <cellStyle name="Normal 3 27" xfId="32685"/>
    <cellStyle name="Normal 3 28" xfId="32686"/>
    <cellStyle name="Normal 3 29" xfId="32687"/>
    <cellStyle name="Normal 3 3" xfId="32688"/>
    <cellStyle name="Normal 3 3 2" xfId="41808"/>
    <cellStyle name="Normal 3 30" xfId="32689"/>
    <cellStyle name="Normal 3 31" xfId="32690"/>
    <cellStyle name="Normal 3 32" xfId="32691"/>
    <cellStyle name="Normal 3 33" xfId="32692"/>
    <cellStyle name="Normal 3 34" xfId="32693"/>
    <cellStyle name="Normal 3 35" xfId="32694"/>
    <cellStyle name="Normal 3 36" xfId="32695"/>
    <cellStyle name="Normal 3 37" xfId="32696"/>
    <cellStyle name="Normal 3 38" xfId="32697"/>
    <cellStyle name="Normal 3 39" xfId="32698"/>
    <cellStyle name="Normal 3 4" xfId="32699"/>
    <cellStyle name="Normal 3 4 10" xfId="32700"/>
    <cellStyle name="Normal 3 4 10 2" xfId="32701"/>
    <cellStyle name="Normal 3 4 11" xfId="32702"/>
    <cellStyle name="Normal 3 4 11 2" xfId="32703"/>
    <cellStyle name="Normal 3 4 12" xfId="32704"/>
    <cellStyle name="Normal 3 4 12 2" xfId="32705"/>
    <cellStyle name="Normal 3 4 13" xfId="32706"/>
    <cellStyle name="Normal 3 4 13 2" xfId="32707"/>
    <cellStyle name="Normal 3 4 14" xfId="32708"/>
    <cellStyle name="Normal 3 4 14 2" xfId="32709"/>
    <cellStyle name="Normal 3 4 15" xfId="32710"/>
    <cellStyle name="Normal 3 4 15 2" xfId="32711"/>
    <cellStyle name="Normal 3 4 16" xfId="32712"/>
    <cellStyle name="Normal 3 4 16 2" xfId="32713"/>
    <cellStyle name="Normal 3 4 17" xfId="32714"/>
    <cellStyle name="Normal 3 4 17 2" xfId="32715"/>
    <cellStyle name="Normal 3 4 18" xfId="32716"/>
    <cellStyle name="Normal 3 4 18 2" xfId="32717"/>
    <cellStyle name="Normal 3 4 19" xfId="32718"/>
    <cellStyle name="Normal 3 4 19 2" xfId="32719"/>
    <cellStyle name="Normal 3 4 2" xfId="32720"/>
    <cellStyle name="Normal 3 4 2 2" xfId="32721"/>
    <cellStyle name="Normal 3 4 20" xfId="32722"/>
    <cellStyle name="Normal 3 4 20 2" xfId="32723"/>
    <cellStyle name="Normal 3 4 21" xfId="32724"/>
    <cellStyle name="Normal 3 4 21 2" xfId="32725"/>
    <cellStyle name="Normal 3 4 22" xfId="32726"/>
    <cellStyle name="Normal 3 4 22 2" xfId="32727"/>
    <cellStyle name="Normal 3 4 23" xfId="32728"/>
    <cellStyle name="Normal 3 4 23 2" xfId="32729"/>
    <cellStyle name="Normal 3 4 24" xfId="32730"/>
    <cellStyle name="Normal 3 4 24 2" xfId="32731"/>
    <cellStyle name="Normal 3 4 25" xfId="32732"/>
    <cellStyle name="Normal 3 4 25 2" xfId="32733"/>
    <cellStyle name="Normal 3 4 26" xfId="32734"/>
    <cellStyle name="Normal 3 4 26 2" xfId="32735"/>
    <cellStyle name="Normal 3 4 27" xfId="32736"/>
    <cellStyle name="Normal 3 4 27 2" xfId="32737"/>
    <cellStyle name="Normal 3 4 28" xfId="32738"/>
    <cellStyle name="Normal 3 4 28 2" xfId="32739"/>
    <cellStyle name="Normal 3 4 29" xfId="32740"/>
    <cellStyle name="Normal 3 4 29 2" xfId="32741"/>
    <cellStyle name="Normal 3 4 3" xfId="32742"/>
    <cellStyle name="Normal 3 4 3 2" xfId="32743"/>
    <cellStyle name="Normal 3 4 30" xfId="32744"/>
    <cellStyle name="Normal 3 4 30 2" xfId="32745"/>
    <cellStyle name="Normal 3 4 31" xfId="32746"/>
    <cellStyle name="Normal 3 4 31 2" xfId="32747"/>
    <cellStyle name="Normal 3 4 32" xfId="32748"/>
    <cellStyle name="Normal 3 4 32 2" xfId="32749"/>
    <cellStyle name="Normal 3 4 33" xfId="32750"/>
    <cellStyle name="Normal 3 4 33 2" xfId="32751"/>
    <cellStyle name="Normal 3 4 34" xfId="32752"/>
    <cellStyle name="Normal 3 4 34 2" xfId="32753"/>
    <cellStyle name="Normal 3 4 35" xfId="32754"/>
    <cellStyle name="Normal 3 4 35 2" xfId="32755"/>
    <cellStyle name="Normal 3 4 36" xfId="32756"/>
    <cellStyle name="Normal 3 4 36 2" xfId="32757"/>
    <cellStyle name="Normal 3 4 37" xfId="32758"/>
    <cellStyle name="Normal 3 4 37 2" xfId="32759"/>
    <cellStyle name="Normal 3 4 38" xfId="32760"/>
    <cellStyle name="Normal 3 4 38 2" xfId="32761"/>
    <cellStyle name="Normal 3 4 39" xfId="32762"/>
    <cellStyle name="Normal 3 4 39 2" xfId="32763"/>
    <cellStyle name="Normal 3 4 4" xfId="32764"/>
    <cellStyle name="Normal 3 4 4 2" xfId="32765"/>
    <cellStyle name="Normal 3 4 40" xfId="32766"/>
    <cellStyle name="Normal 3 4 40 2" xfId="32767"/>
    <cellStyle name="Normal 3 4 41" xfId="32768"/>
    <cellStyle name="Normal 3 4 41 2" xfId="32769"/>
    <cellStyle name="Normal 3 4 42" xfId="32770"/>
    <cellStyle name="Normal 3 4 42 2" xfId="32771"/>
    <cellStyle name="Normal 3 4 43" xfId="32772"/>
    <cellStyle name="Normal 3 4 43 2" xfId="32773"/>
    <cellStyle name="Normal 3 4 44" xfId="32774"/>
    <cellStyle name="Normal 3 4 44 2" xfId="32775"/>
    <cellStyle name="Normal 3 4 45" xfId="32776"/>
    <cellStyle name="Normal 3 4 45 2" xfId="32777"/>
    <cellStyle name="Normal 3 4 46" xfId="32778"/>
    <cellStyle name="Normal 3 4 46 2" xfId="32779"/>
    <cellStyle name="Normal 3 4 47" xfId="32780"/>
    <cellStyle name="Normal 3 4 47 2" xfId="32781"/>
    <cellStyle name="Normal 3 4 48" xfId="32782"/>
    <cellStyle name="Normal 3 4 48 2" xfId="32783"/>
    <cellStyle name="Normal 3 4 49" xfId="32784"/>
    <cellStyle name="Normal 3 4 49 2" xfId="32785"/>
    <cellStyle name="Normal 3 4 5" xfId="32786"/>
    <cellStyle name="Normal 3 4 5 2" xfId="32787"/>
    <cellStyle name="Normal 3 4 50" xfId="32788"/>
    <cellStyle name="Normal 3 4 50 2" xfId="32789"/>
    <cellStyle name="Normal 3 4 51" xfId="32790"/>
    <cellStyle name="Normal 3 4 51 2" xfId="32791"/>
    <cellStyle name="Normal 3 4 52" xfId="32792"/>
    <cellStyle name="Normal 3 4 52 2" xfId="32793"/>
    <cellStyle name="Normal 3 4 53" xfId="32794"/>
    <cellStyle name="Normal 3 4 53 2" xfId="32795"/>
    <cellStyle name="Normal 3 4 54" xfId="32796"/>
    <cellStyle name="Normal 3 4 54 2" xfId="32797"/>
    <cellStyle name="Normal 3 4 55" xfId="32798"/>
    <cellStyle name="Normal 3 4 55 2" xfId="32799"/>
    <cellStyle name="Normal 3 4 56" xfId="32800"/>
    <cellStyle name="Normal 3 4 56 2" xfId="32801"/>
    <cellStyle name="Normal 3 4 57" xfId="32802"/>
    <cellStyle name="Normal 3 4 57 2" xfId="32803"/>
    <cellStyle name="Normal 3 4 58" xfId="32804"/>
    <cellStyle name="Normal 3 4 58 2" xfId="32805"/>
    <cellStyle name="Normal 3 4 59" xfId="32806"/>
    <cellStyle name="Normal 3 4 59 2" xfId="32807"/>
    <cellStyle name="Normal 3 4 6" xfId="32808"/>
    <cellStyle name="Normal 3 4 6 2" xfId="32809"/>
    <cellStyle name="Normal 3 4 60" xfId="32810"/>
    <cellStyle name="Normal 3 4 60 2" xfId="32811"/>
    <cellStyle name="Normal 3 4 61" xfId="32812"/>
    <cellStyle name="Normal 3 4 61 2" xfId="32813"/>
    <cellStyle name="Normal 3 4 62" xfId="32814"/>
    <cellStyle name="Normal 3 4 62 2" xfId="32815"/>
    <cellStyle name="Normal 3 4 63" xfId="32816"/>
    <cellStyle name="Normal 3 4 63 2" xfId="32817"/>
    <cellStyle name="Normal 3 4 7" xfId="32818"/>
    <cellStyle name="Normal 3 4 7 2" xfId="32819"/>
    <cellStyle name="Normal 3 4 8" xfId="32820"/>
    <cellStyle name="Normal 3 4 8 2" xfId="32821"/>
    <cellStyle name="Normal 3 4 9" xfId="32822"/>
    <cellStyle name="Normal 3 4 9 2" xfId="32823"/>
    <cellStyle name="Normal 3 40" xfId="32824"/>
    <cellStyle name="Normal 3 41" xfId="32825"/>
    <cellStyle name="Normal 3 42" xfId="32826"/>
    <cellStyle name="Normal 3 43" xfId="32827"/>
    <cellStyle name="Normal 3 44" xfId="32828"/>
    <cellStyle name="Normal 3 45" xfId="32829"/>
    <cellStyle name="Normal 3 46" xfId="32830"/>
    <cellStyle name="Normal 3 47" xfId="32831"/>
    <cellStyle name="Normal 3 48" xfId="32832"/>
    <cellStyle name="Normal 3 49" xfId="32833"/>
    <cellStyle name="Normal 3 5" xfId="32834"/>
    <cellStyle name="Normal 3 50" xfId="32835"/>
    <cellStyle name="Normal 3 51" xfId="32836"/>
    <cellStyle name="Normal 3 52" xfId="32837"/>
    <cellStyle name="Normal 3 53" xfId="32838"/>
    <cellStyle name="Normal 3 54" xfId="32839"/>
    <cellStyle name="Normal 3 55" xfId="32840"/>
    <cellStyle name="Normal 3 56" xfId="32841"/>
    <cellStyle name="Normal 3 57" xfId="32842"/>
    <cellStyle name="Normal 3 58" xfId="32843"/>
    <cellStyle name="Normal 3 59" xfId="32844"/>
    <cellStyle name="Normal 3 6" xfId="32845"/>
    <cellStyle name="Normal 3 60" xfId="32846"/>
    <cellStyle name="Normal 3 61" xfId="32847"/>
    <cellStyle name="Normal 3 62" xfId="32848"/>
    <cellStyle name="Normal 3 63" xfId="32849"/>
    <cellStyle name="Normal 3 64" xfId="32850"/>
    <cellStyle name="Normal 3 65" xfId="32851"/>
    <cellStyle name="Normal 3 66" xfId="32852"/>
    <cellStyle name="Normal 3 7" xfId="32853"/>
    <cellStyle name="Normal 3 8" xfId="32854"/>
    <cellStyle name="Normal 3 9" xfId="32855"/>
    <cellStyle name="Normal 30" xfId="32856"/>
    <cellStyle name="Normal 31" xfId="32857"/>
    <cellStyle name="Normal 32" xfId="32858"/>
    <cellStyle name="Normal 33" xfId="32859"/>
    <cellStyle name="Normal 34" xfId="32860"/>
    <cellStyle name="Normal 35" xfId="32861"/>
    <cellStyle name="Normal 36" xfId="32862"/>
    <cellStyle name="Normal 37" xfId="32863"/>
    <cellStyle name="Normal 38" xfId="32864"/>
    <cellStyle name="Normal 39" xfId="32865"/>
    <cellStyle name="Normal 4" xfId="32866"/>
    <cellStyle name="Normal 4 2" xfId="32867"/>
    <cellStyle name="Normal 4 2 2" xfId="41766"/>
    <cellStyle name="Normal 4 2 3" xfId="41767"/>
    <cellStyle name="Normal 4 2 4" xfId="41809"/>
    <cellStyle name="Normal 4 3" xfId="32868"/>
    <cellStyle name="Normal 4 3 2" xfId="41810"/>
    <cellStyle name="Normal 4 4" xfId="41768"/>
    <cellStyle name="Normal 4 4 2" xfId="41811"/>
    <cellStyle name="Normal 4 5" xfId="41769"/>
    <cellStyle name="Normal 4 6" xfId="41770"/>
    <cellStyle name="Normal 4 7" xfId="41771"/>
    <cellStyle name="Normal 4 8" xfId="41772"/>
    <cellStyle name="Normal 4 8 2" xfId="41773"/>
    <cellStyle name="Normal 40" xfId="32869"/>
    <cellStyle name="Normal 41" xfId="32870"/>
    <cellStyle name="Normal 42" xfId="32871"/>
    <cellStyle name="Normal 43" xfId="32872"/>
    <cellStyle name="Normal 44" xfId="32873"/>
    <cellStyle name="Normal 45" xfId="32874"/>
    <cellStyle name="Normal 46" xfId="32875"/>
    <cellStyle name="Normal 47" xfId="32876"/>
    <cellStyle name="Normal 48" xfId="32877"/>
    <cellStyle name="Normal 49" xfId="32878"/>
    <cellStyle name="Normal 5" xfId="32879"/>
    <cellStyle name="Normal 5 10" xfId="32880"/>
    <cellStyle name="Normal 5 10 2" xfId="32881"/>
    <cellStyle name="Normal 5 11" xfId="32882"/>
    <cellStyle name="Normal 5 11 2" xfId="32883"/>
    <cellStyle name="Normal 5 12" xfId="32884"/>
    <cellStyle name="Normal 5 12 2" xfId="32885"/>
    <cellStyle name="Normal 5 13" xfId="32886"/>
    <cellStyle name="Normal 5 13 2" xfId="32887"/>
    <cellStyle name="Normal 5 14" xfId="32888"/>
    <cellStyle name="Normal 5 14 2" xfId="32889"/>
    <cellStyle name="Normal 5 15" xfId="32890"/>
    <cellStyle name="Normal 5 15 2" xfId="32891"/>
    <cellStyle name="Normal 5 16" xfId="32892"/>
    <cellStyle name="Normal 5 16 2" xfId="32893"/>
    <cellStyle name="Normal 5 17" xfId="32894"/>
    <cellStyle name="Normal 5 17 2" xfId="32895"/>
    <cellStyle name="Normal 5 18" xfId="32896"/>
    <cellStyle name="Normal 5 18 2" xfId="32897"/>
    <cellStyle name="Normal 5 19" xfId="32898"/>
    <cellStyle name="Normal 5 19 2" xfId="32899"/>
    <cellStyle name="Normal 5 2" xfId="32900"/>
    <cellStyle name="Normal 5 2 2" xfId="32901"/>
    <cellStyle name="Normal 5 2 2 2" xfId="32902"/>
    <cellStyle name="Normal 5 2 3" xfId="32903"/>
    <cellStyle name="Normal 5 2 3 2" xfId="32904"/>
    <cellStyle name="Normal 5 2 4" xfId="32905"/>
    <cellStyle name="Normal 5 2 4 2" xfId="32906"/>
    <cellStyle name="Normal 5 2 5" xfId="32907"/>
    <cellStyle name="Normal 5 2 5 2" xfId="32908"/>
    <cellStyle name="Normal 5 20" xfId="32909"/>
    <cellStyle name="Normal 5 20 2" xfId="32910"/>
    <cellStyle name="Normal 5 21" xfId="32911"/>
    <cellStyle name="Normal 5 21 2" xfId="32912"/>
    <cellStyle name="Normal 5 22" xfId="32913"/>
    <cellStyle name="Normal 5 22 2" xfId="32914"/>
    <cellStyle name="Normal 5 23" xfId="32915"/>
    <cellStyle name="Normal 5 23 2" xfId="32916"/>
    <cellStyle name="Normal 5 24" xfId="32917"/>
    <cellStyle name="Normal 5 24 2" xfId="32918"/>
    <cellStyle name="Normal 5 25" xfId="32919"/>
    <cellStyle name="Normal 5 25 2" xfId="32920"/>
    <cellStyle name="Normal 5 26" xfId="32921"/>
    <cellStyle name="Normal 5 26 2" xfId="32922"/>
    <cellStyle name="Normal 5 27" xfId="32923"/>
    <cellStyle name="Normal 5 27 2" xfId="32924"/>
    <cellStyle name="Normal 5 28" xfId="32925"/>
    <cellStyle name="Normal 5 28 2" xfId="32926"/>
    <cellStyle name="Normal 5 29" xfId="32927"/>
    <cellStyle name="Normal 5 29 2" xfId="32928"/>
    <cellStyle name="Normal 5 3" xfId="32929"/>
    <cellStyle name="Normal 5 30" xfId="32930"/>
    <cellStyle name="Normal 5 30 2" xfId="32931"/>
    <cellStyle name="Normal 5 31" xfId="32932"/>
    <cellStyle name="Normal 5 31 2" xfId="32933"/>
    <cellStyle name="Normal 5 32" xfId="32934"/>
    <cellStyle name="Normal 5 32 2" xfId="32935"/>
    <cellStyle name="Normal 5 33" xfId="32936"/>
    <cellStyle name="Normal 5 33 2" xfId="32937"/>
    <cellStyle name="Normal 5 34" xfId="32938"/>
    <cellStyle name="Normal 5 34 2" xfId="32939"/>
    <cellStyle name="Normal 5 35" xfId="32940"/>
    <cellStyle name="Normal 5 35 2" xfId="32941"/>
    <cellStyle name="Normal 5 36" xfId="32942"/>
    <cellStyle name="Normal 5 36 2" xfId="32943"/>
    <cellStyle name="Normal 5 37" xfId="32944"/>
    <cellStyle name="Normal 5 38" xfId="32945"/>
    <cellStyle name="Normal 5 39" xfId="32946"/>
    <cellStyle name="Normal 5 4" xfId="32947"/>
    <cellStyle name="Normal 5 4 2" xfId="32948"/>
    <cellStyle name="Normal 5 4 2 2" xfId="32949"/>
    <cellStyle name="Normal 5 4 3" xfId="32950"/>
    <cellStyle name="Normal 5 4 3 2" xfId="32951"/>
    <cellStyle name="Normal 5 4 4" xfId="32952"/>
    <cellStyle name="Normal 5 4 4 2" xfId="32953"/>
    <cellStyle name="Normal 5 4 5" xfId="32954"/>
    <cellStyle name="Normal 5 4 5 2" xfId="32955"/>
    <cellStyle name="Normal 5 40" xfId="32956"/>
    <cellStyle name="Normal 5 40 2" xfId="32957"/>
    <cellStyle name="Normal 5 41" xfId="32958"/>
    <cellStyle name="Normal 5 41 2" xfId="32959"/>
    <cellStyle name="Normal 5 42" xfId="32960"/>
    <cellStyle name="Normal 5 42 2" xfId="32961"/>
    <cellStyle name="Normal 5 43" xfId="32962"/>
    <cellStyle name="Normal 5 43 2" xfId="32963"/>
    <cellStyle name="Normal 5 44" xfId="32964"/>
    <cellStyle name="Normal 5 44 2" xfId="32965"/>
    <cellStyle name="Normal 5 45" xfId="32966"/>
    <cellStyle name="Normal 5 45 2" xfId="32967"/>
    <cellStyle name="Normal 5 46" xfId="32968"/>
    <cellStyle name="Normal 5 46 2" xfId="32969"/>
    <cellStyle name="Normal 5 47" xfId="32970"/>
    <cellStyle name="Normal 5 47 2" xfId="32971"/>
    <cellStyle name="Normal 5 48" xfId="32972"/>
    <cellStyle name="Normal 5 48 2" xfId="32973"/>
    <cellStyle name="Normal 5 49" xfId="32974"/>
    <cellStyle name="Normal 5 49 2" xfId="32975"/>
    <cellStyle name="Normal 5 5" xfId="32976"/>
    <cellStyle name="Normal 5 5 2" xfId="32977"/>
    <cellStyle name="Normal 5 5 2 2" xfId="32978"/>
    <cellStyle name="Normal 5 5 3" xfId="32979"/>
    <cellStyle name="Normal 5 5 3 2" xfId="32980"/>
    <cellStyle name="Normal 5 5 4" xfId="32981"/>
    <cellStyle name="Normal 5 5 4 2" xfId="32982"/>
    <cellStyle name="Normal 5 5 5" xfId="32983"/>
    <cellStyle name="Normal 5 5 5 2" xfId="32984"/>
    <cellStyle name="Normal 5 50" xfId="32985"/>
    <cellStyle name="Normal 5 50 2" xfId="32986"/>
    <cellStyle name="Normal 5 51" xfId="32987"/>
    <cellStyle name="Normal 5 51 2" xfId="32988"/>
    <cellStyle name="Normal 5 52" xfId="32989"/>
    <cellStyle name="Normal 5 52 2" xfId="32990"/>
    <cellStyle name="Normal 5 53" xfId="32991"/>
    <cellStyle name="Normal 5 53 2" xfId="32992"/>
    <cellStyle name="Normal 5 54" xfId="32993"/>
    <cellStyle name="Normal 5 54 2" xfId="32994"/>
    <cellStyle name="Normal 5 55" xfId="32995"/>
    <cellStyle name="Normal 5 55 2" xfId="32996"/>
    <cellStyle name="Normal 5 56" xfId="32997"/>
    <cellStyle name="Normal 5 56 2" xfId="32998"/>
    <cellStyle name="Normal 5 57" xfId="32999"/>
    <cellStyle name="Normal 5 57 2" xfId="33000"/>
    <cellStyle name="Normal 5 58" xfId="33001"/>
    <cellStyle name="Normal 5 58 2" xfId="33002"/>
    <cellStyle name="Normal 5 59" xfId="33003"/>
    <cellStyle name="Normal 5 59 2" xfId="33004"/>
    <cellStyle name="Normal 5 6" xfId="33005"/>
    <cellStyle name="Normal 5 6 2" xfId="33006"/>
    <cellStyle name="Normal 5 60" xfId="33007"/>
    <cellStyle name="Normal 5 60 2" xfId="33008"/>
    <cellStyle name="Normal 5 61" xfId="33009"/>
    <cellStyle name="Normal 5 61 2" xfId="33010"/>
    <cellStyle name="Normal 5 62" xfId="33011"/>
    <cellStyle name="Normal 5 62 2" xfId="33012"/>
    <cellStyle name="Normal 5 63" xfId="33013"/>
    <cellStyle name="Normal 5 63 2" xfId="33014"/>
    <cellStyle name="Normal 5 64" xfId="33015"/>
    <cellStyle name="Normal 5 64 2" xfId="33016"/>
    <cellStyle name="Normal 5 65" xfId="33017"/>
    <cellStyle name="Normal 5 65 2" xfId="33018"/>
    <cellStyle name="Normal 5 66" xfId="33019"/>
    <cellStyle name="Normal 5 66 2" xfId="33020"/>
    <cellStyle name="Normal 5 67" xfId="33021"/>
    <cellStyle name="Normal 5 67 2" xfId="33022"/>
    <cellStyle name="Normal 5 68" xfId="33023"/>
    <cellStyle name="Normal 5 7" xfId="33024"/>
    <cellStyle name="Normal 5 7 2" xfId="33025"/>
    <cellStyle name="Normal 5 8" xfId="33026"/>
    <cellStyle name="Normal 5 8 2" xfId="33027"/>
    <cellStyle name="Normal 5 9" xfId="33028"/>
    <cellStyle name="Normal 5 9 2" xfId="33029"/>
    <cellStyle name="Normal 50" xfId="33030"/>
    <cellStyle name="Normal 51" xfId="33031"/>
    <cellStyle name="Normal 52" xfId="33032"/>
    <cellStyle name="Normal 53" xfId="33033"/>
    <cellStyle name="Normal 54" xfId="33034"/>
    <cellStyle name="Normal 55" xfId="33035"/>
    <cellStyle name="Normal 56" xfId="33036"/>
    <cellStyle name="Normal 57" xfId="33037"/>
    <cellStyle name="Normal 58" xfId="33038"/>
    <cellStyle name="Normal 59" xfId="33039"/>
    <cellStyle name="Normal 6" xfId="33040"/>
    <cellStyle name="Normal 6 10" xfId="33041"/>
    <cellStyle name="Normal 6 10 10" xfId="33042"/>
    <cellStyle name="Normal 6 10 10 2" xfId="33043"/>
    <cellStyle name="Normal 6 10 11" xfId="33044"/>
    <cellStyle name="Normal 6 10 2" xfId="33045"/>
    <cellStyle name="Normal 6 10 2 2" xfId="33046"/>
    <cellStyle name="Normal 6 10 2 2 2" xfId="33047"/>
    <cellStyle name="Normal 6 10 2 3" xfId="33048"/>
    <cellStyle name="Normal 6 10 3" xfId="33049"/>
    <cellStyle name="Normal 6 10 3 2" xfId="33050"/>
    <cellStyle name="Normal 6 10 3 2 2" xfId="33051"/>
    <cellStyle name="Normal 6 10 3 3" xfId="33052"/>
    <cellStyle name="Normal 6 10 4" xfId="33053"/>
    <cellStyle name="Normal 6 10 4 2" xfId="33054"/>
    <cellStyle name="Normal 6 10 4 2 2" xfId="33055"/>
    <cellStyle name="Normal 6 10 4 3" xfId="33056"/>
    <cellStyle name="Normal 6 10 5" xfId="33057"/>
    <cellStyle name="Normal 6 10 5 2" xfId="33058"/>
    <cellStyle name="Normal 6 10 5 2 2" xfId="33059"/>
    <cellStyle name="Normal 6 10 5 3" xfId="33060"/>
    <cellStyle name="Normal 6 10 6" xfId="33061"/>
    <cellStyle name="Normal 6 10 6 2" xfId="33062"/>
    <cellStyle name="Normal 6 10 7" xfId="33063"/>
    <cellStyle name="Normal 6 10 7 2" xfId="33064"/>
    <cellStyle name="Normal 6 10 8" xfId="33065"/>
    <cellStyle name="Normal 6 10 8 2" xfId="33066"/>
    <cellStyle name="Normal 6 10 9" xfId="33067"/>
    <cellStyle name="Normal 6 10 9 2" xfId="33068"/>
    <cellStyle name="Normal 6 11" xfId="33069"/>
    <cellStyle name="Normal 6 11 2" xfId="33070"/>
    <cellStyle name="Normal 6 11 3" xfId="33071"/>
    <cellStyle name="Normal 6 11 4" xfId="33072"/>
    <cellStyle name="Normal 6 11 5" xfId="33073"/>
    <cellStyle name="Normal 6 11 6" xfId="33074"/>
    <cellStyle name="Normal 6 11 6 2" xfId="33075"/>
    <cellStyle name="Normal 6 11 7" xfId="33076"/>
    <cellStyle name="Normal 6 12" xfId="33077"/>
    <cellStyle name="Normal 6 12 2" xfId="33078"/>
    <cellStyle name="Normal 6 12 2 2" xfId="33079"/>
    <cellStyle name="Normal 6 12 3" xfId="33080"/>
    <cellStyle name="Normal 6 13" xfId="33081"/>
    <cellStyle name="Normal 6 13 2" xfId="33082"/>
    <cellStyle name="Normal 6 13 2 2" xfId="33083"/>
    <cellStyle name="Normal 6 13 3" xfId="33084"/>
    <cellStyle name="Normal 6 14" xfId="33085"/>
    <cellStyle name="Normal 6 14 2" xfId="33086"/>
    <cellStyle name="Normal 6 14 2 2" xfId="33087"/>
    <cellStyle name="Normal 6 14 3" xfId="33088"/>
    <cellStyle name="Normal 6 15" xfId="33089"/>
    <cellStyle name="Normal 6 15 2" xfId="33090"/>
    <cellStyle name="Normal 6 15 2 2" xfId="33091"/>
    <cellStyle name="Normal 6 15 3" xfId="33092"/>
    <cellStyle name="Normal 6 16" xfId="33093"/>
    <cellStyle name="Normal 6 16 2" xfId="33094"/>
    <cellStyle name="Normal 6 16 2 2" xfId="33095"/>
    <cellStyle name="Normal 6 16 3" xfId="33096"/>
    <cellStyle name="Normal 6 17" xfId="33097"/>
    <cellStyle name="Normal 6 17 2" xfId="33098"/>
    <cellStyle name="Normal 6 17 2 2" xfId="33099"/>
    <cellStyle name="Normal 6 17 3" xfId="33100"/>
    <cellStyle name="Normal 6 18" xfId="33101"/>
    <cellStyle name="Normal 6 18 2" xfId="33102"/>
    <cellStyle name="Normal 6 18 2 2" xfId="33103"/>
    <cellStyle name="Normal 6 18 3" xfId="33104"/>
    <cellStyle name="Normal 6 19" xfId="33105"/>
    <cellStyle name="Normal 6 19 2" xfId="33106"/>
    <cellStyle name="Normal 6 19 2 2" xfId="33107"/>
    <cellStyle name="Normal 6 19 3" xfId="33108"/>
    <cellStyle name="Normal 6 2" xfId="33109"/>
    <cellStyle name="Normal 6 2 10" xfId="33110"/>
    <cellStyle name="Normal 6 2 10 2" xfId="33111"/>
    <cellStyle name="Normal 6 2 10 2 2" xfId="33112"/>
    <cellStyle name="Normal 6 2 10 3" xfId="33113"/>
    <cellStyle name="Normal 6 2 11" xfId="33114"/>
    <cellStyle name="Normal 6 2 11 2" xfId="33115"/>
    <cellStyle name="Normal 6 2 11 2 2" xfId="33116"/>
    <cellStyle name="Normal 6 2 11 3" xfId="33117"/>
    <cellStyle name="Normal 6 2 12" xfId="33118"/>
    <cellStyle name="Normal 6 2 12 2" xfId="33119"/>
    <cellStyle name="Normal 6 2 12 2 2" xfId="33120"/>
    <cellStyle name="Normal 6 2 12 3" xfId="33121"/>
    <cellStyle name="Normal 6 2 13" xfId="33122"/>
    <cellStyle name="Normal 6 2 13 2" xfId="33123"/>
    <cellStyle name="Normal 6 2 13 2 2" xfId="33124"/>
    <cellStyle name="Normal 6 2 13 3" xfId="33125"/>
    <cellStyle name="Normal 6 2 14" xfId="33126"/>
    <cellStyle name="Normal 6 2 14 2" xfId="33127"/>
    <cellStyle name="Normal 6 2 15" xfId="33128"/>
    <cellStyle name="Normal 6 2 15 2" xfId="33129"/>
    <cellStyle name="Normal 6 2 16" xfId="33130"/>
    <cellStyle name="Normal 6 2 16 2" xfId="33131"/>
    <cellStyle name="Normal 6 2 17" xfId="33132"/>
    <cellStyle name="Normal 6 2 17 2" xfId="33133"/>
    <cellStyle name="Normal 6 2 18" xfId="33134"/>
    <cellStyle name="Normal 6 2 18 2" xfId="33135"/>
    <cellStyle name="Normal 6 2 19" xfId="33136"/>
    <cellStyle name="Normal 6 2 19 2" xfId="33137"/>
    <cellStyle name="Normal 6 2 2" xfId="33138"/>
    <cellStyle name="Normal 6 2 2 10" xfId="33139"/>
    <cellStyle name="Normal 6 2 2 10 2" xfId="33140"/>
    <cellStyle name="Normal 6 2 2 11" xfId="33141"/>
    <cellStyle name="Normal 6 2 2 11 2" xfId="33142"/>
    <cellStyle name="Normal 6 2 2 12" xfId="33143"/>
    <cellStyle name="Normal 6 2 2 12 2" xfId="33144"/>
    <cellStyle name="Normal 6 2 2 13" xfId="33145"/>
    <cellStyle name="Normal 6 2 2 13 2" xfId="33146"/>
    <cellStyle name="Normal 6 2 2 14" xfId="33147"/>
    <cellStyle name="Normal 6 2 2 14 2" xfId="33148"/>
    <cellStyle name="Normal 6 2 2 15" xfId="33149"/>
    <cellStyle name="Normal 6 2 2 15 2" xfId="33150"/>
    <cellStyle name="Normal 6 2 2 16" xfId="33151"/>
    <cellStyle name="Normal 6 2 2 16 2" xfId="33152"/>
    <cellStyle name="Normal 6 2 2 17" xfId="33153"/>
    <cellStyle name="Normal 6 2 2 17 2" xfId="33154"/>
    <cellStyle name="Normal 6 2 2 18" xfId="33155"/>
    <cellStyle name="Normal 6 2 2 18 2" xfId="33156"/>
    <cellStyle name="Normal 6 2 2 19" xfId="33157"/>
    <cellStyle name="Normal 6 2 2 19 2" xfId="33158"/>
    <cellStyle name="Normal 6 2 2 2" xfId="33159"/>
    <cellStyle name="Normal 6 2 2 2 10" xfId="33160"/>
    <cellStyle name="Normal 6 2 2 2 10 2" xfId="33161"/>
    <cellStyle name="Normal 6 2 2 2 11" xfId="33162"/>
    <cellStyle name="Normal 6 2 2 2 11 2" xfId="33163"/>
    <cellStyle name="Normal 6 2 2 2 12" xfId="33164"/>
    <cellStyle name="Normal 6 2 2 2 12 2" xfId="33165"/>
    <cellStyle name="Normal 6 2 2 2 13" xfId="33166"/>
    <cellStyle name="Normal 6 2 2 2 13 2" xfId="33167"/>
    <cellStyle name="Normal 6 2 2 2 14" xfId="33168"/>
    <cellStyle name="Normal 6 2 2 2 14 2" xfId="33169"/>
    <cellStyle name="Normal 6 2 2 2 15" xfId="33170"/>
    <cellStyle name="Normal 6 2 2 2 15 2" xfId="33171"/>
    <cellStyle name="Normal 6 2 2 2 16" xfId="33172"/>
    <cellStyle name="Normal 6 2 2 2 16 2" xfId="33173"/>
    <cellStyle name="Normal 6 2 2 2 17" xfId="33174"/>
    <cellStyle name="Normal 6 2 2 2 17 2" xfId="33175"/>
    <cellStyle name="Normal 6 2 2 2 18" xfId="33176"/>
    <cellStyle name="Normal 6 2 2 2 18 2" xfId="33177"/>
    <cellStyle name="Normal 6 2 2 2 19" xfId="33178"/>
    <cellStyle name="Normal 6 2 2 2 19 2" xfId="33179"/>
    <cellStyle name="Normal 6 2 2 2 2" xfId="33180"/>
    <cellStyle name="Normal 6 2 2 2 2 10" xfId="33181"/>
    <cellStyle name="Normal 6 2 2 2 2 10 2" xfId="33182"/>
    <cellStyle name="Normal 6 2 2 2 2 11" xfId="33183"/>
    <cellStyle name="Normal 6 2 2 2 2 11 2" xfId="33184"/>
    <cellStyle name="Normal 6 2 2 2 2 12" xfId="33185"/>
    <cellStyle name="Normal 6 2 2 2 2 12 2" xfId="33186"/>
    <cellStyle name="Normal 6 2 2 2 2 13" xfId="33187"/>
    <cellStyle name="Normal 6 2 2 2 2 13 2" xfId="33188"/>
    <cellStyle name="Normal 6 2 2 2 2 14" xfId="33189"/>
    <cellStyle name="Normal 6 2 2 2 2 14 2" xfId="33190"/>
    <cellStyle name="Normal 6 2 2 2 2 15" xfId="33191"/>
    <cellStyle name="Normal 6 2 2 2 2 15 2" xfId="33192"/>
    <cellStyle name="Normal 6 2 2 2 2 16" xfId="33193"/>
    <cellStyle name="Normal 6 2 2 2 2 16 2" xfId="33194"/>
    <cellStyle name="Normal 6 2 2 2 2 17" xfId="33195"/>
    <cellStyle name="Normal 6 2 2 2 2 17 2" xfId="33196"/>
    <cellStyle name="Normal 6 2 2 2 2 18" xfId="33197"/>
    <cellStyle name="Normal 6 2 2 2 2 18 2" xfId="33198"/>
    <cellStyle name="Normal 6 2 2 2 2 19" xfId="33199"/>
    <cellStyle name="Normal 6 2 2 2 2 19 2" xfId="33200"/>
    <cellStyle name="Normal 6 2 2 2 2 2" xfId="33201"/>
    <cellStyle name="Normal 6 2 2 2 2 2 10" xfId="33202"/>
    <cellStyle name="Normal 6 2 2 2 2 2 10 2" xfId="33203"/>
    <cellStyle name="Normal 6 2 2 2 2 2 11" xfId="33204"/>
    <cellStyle name="Normal 6 2 2 2 2 2 11 2" xfId="33205"/>
    <cellStyle name="Normal 6 2 2 2 2 2 12" xfId="33206"/>
    <cellStyle name="Normal 6 2 2 2 2 2 12 2" xfId="33207"/>
    <cellStyle name="Normal 6 2 2 2 2 2 13" xfId="33208"/>
    <cellStyle name="Normal 6 2 2 2 2 2 2" xfId="33209"/>
    <cellStyle name="Normal 6 2 2 2 2 2 2 10" xfId="33210"/>
    <cellStyle name="Normal 6 2 2 2 2 2 2 10 2" xfId="33211"/>
    <cellStyle name="Normal 6 2 2 2 2 2 2 11" xfId="33212"/>
    <cellStyle name="Normal 6 2 2 2 2 2 2 2" xfId="33213"/>
    <cellStyle name="Normal 6 2 2 2 2 2 2 2 2" xfId="33214"/>
    <cellStyle name="Normal 6 2 2 2 2 2 2 3" xfId="33215"/>
    <cellStyle name="Normal 6 2 2 2 2 2 2 3 2" xfId="33216"/>
    <cellStyle name="Normal 6 2 2 2 2 2 2 4" xfId="33217"/>
    <cellStyle name="Normal 6 2 2 2 2 2 2 4 2" xfId="33218"/>
    <cellStyle name="Normal 6 2 2 2 2 2 2 5" xfId="33219"/>
    <cellStyle name="Normal 6 2 2 2 2 2 2 5 2" xfId="33220"/>
    <cellStyle name="Normal 6 2 2 2 2 2 2 6" xfId="33221"/>
    <cellStyle name="Normal 6 2 2 2 2 2 2 6 2" xfId="33222"/>
    <cellStyle name="Normal 6 2 2 2 2 2 2 7" xfId="33223"/>
    <cellStyle name="Normal 6 2 2 2 2 2 2 7 2" xfId="33224"/>
    <cellStyle name="Normal 6 2 2 2 2 2 2 8" xfId="33225"/>
    <cellStyle name="Normal 6 2 2 2 2 2 2 8 2" xfId="33226"/>
    <cellStyle name="Normal 6 2 2 2 2 2 2 9" xfId="33227"/>
    <cellStyle name="Normal 6 2 2 2 2 2 2 9 2" xfId="33228"/>
    <cellStyle name="Normal 6 2 2 2 2 2 3" xfId="33229"/>
    <cellStyle name="Normal 6 2 2 2 2 2 3 10" xfId="33230"/>
    <cellStyle name="Normal 6 2 2 2 2 2 3 10 2" xfId="33231"/>
    <cellStyle name="Normal 6 2 2 2 2 2 3 11" xfId="33232"/>
    <cellStyle name="Normal 6 2 2 2 2 2 3 2" xfId="33233"/>
    <cellStyle name="Normal 6 2 2 2 2 2 3 2 2" xfId="33234"/>
    <cellStyle name="Normal 6 2 2 2 2 2 3 3" xfId="33235"/>
    <cellStyle name="Normal 6 2 2 2 2 2 3 3 2" xfId="33236"/>
    <cellStyle name="Normal 6 2 2 2 2 2 3 4" xfId="33237"/>
    <cellStyle name="Normal 6 2 2 2 2 2 3 4 2" xfId="33238"/>
    <cellStyle name="Normal 6 2 2 2 2 2 3 5" xfId="33239"/>
    <cellStyle name="Normal 6 2 2 2 2 2 3 5 2" xfId="33240"/>
    <cellStyle name="Normal 6 2 2 2 2 2 3 6" xfId="33241"/>
    <cellStyle name="Normal 6 2 2 2 2 2 3 6 2" xfId="33242"/>
    <cellStyle name="Normal 6 2 2 2 2 2 3 7" xfId="33243"/>
    <cellStyle name="Normal 6 2 2 2 2 2 3 7 2" xfId="33244"/>
    <cellStyle name="Normal 6 2 2 2 2 2 3 8" xfId="33245"/>
    <cellStyle name="Normal 6 2 2 2 2 2 3 8 2" xfId="33246"/>
    <cellStyle name="Normal 6 2 2 2 2 2 3 9" xfId="33247"/>
    <cellStyle name="Normal 6 2 2 2 2 2 3 9 2" xfId="33248"/>
    <cellStyle name="Normal 6 2 2 2 2 2 4" xfId="33249"/>
    <cellStyle name="Normal 6 2 2 2 2 2 4 2" xfId="33250"/>
    <cellStyle name="Normal 6 2 2 2 2 2 5" xfId="33251"/>
    <cellStyle name="Normal 6 2 2 2 2 2 5 2" xfId="33252"/>
    <cellStyle name="Normal 6 2 2 2 2 2 6" xfId="33253"/>
    <cellStyle name="Normal 6 2 2 2 2 2 6 2" xfId="33254"/>
    <cellStyle name="Normal 6 2 2 2 2 2 7" xfId="33255"/>
    <cellStyle name="Normal 6 2 2 2 2 2 7 2" xfId="33256"/>
    <cellStyle name="Normal 6 2 2 2 2 2 8" xfId="33257"/>
    <cellStyle name="Normal 6 2 2 2 2 2 8 2" xfId="33258"/>
    <cellStyle name="Normal 6 2 2 2 2 2 9" xfId="33259"/>
    <cellStyle name="Normal 6 2 2 2 2 2 9 2" xfId="33260"/>
    <cellStyle name="Normal 6 2 2 2 2 20" xfId="33261"/>
    <cellStyle name="Normal 6 2 2 2 2 20 2" xfId="33262"/>
    <cellStyle name="Normal 6 2 2 2 2 21" xfId="33263"/>
    <cellStyle name="Normal 6 2 2 2 2 21 2" xfId="33264"/>
    <cellStyle name="Normal 6 2 2 2 2 22" xfId="33265"/>
    <cellStyle name="Normal 6 2 2 2 2 22 2" xfId="33266"/>
    <cellStyle name="Normal 6 2 2 2 2 23" xfId="33267"/>
    <cellStyle name="Normal 6 2 2 2 2 3" xfId="33268"/>
    <cellStyle name="Normal 6 2 2 2 2 3 10" xfId="33269"/>
    <cellStyle name="Normal 6 2 2 2 2 3 10 2" xfId="33270"/>
    <cellStyle name="Normal 6 2 2 2 2 3 11" xfId="33271"/>
    <cellStyle name="Normal 6 2 2 2 2 3 2" xfId="33272"/>
    <cellStyle name="Normal 6 2 2 2 2 3 2 2" xfId="33273"/>
    <cellStyle name="Normal 6 2 2 2 2 3 3" xfId="33274"/>
    <cellStyle name="Normal 6 2 2 2 2 3 3 2" xfId="33275"/>
    <cellStyle name="Normal 6 2 2 2 2 3 4" xfId="33276"/>
    <cellStyle name="Normal 6 2 2 2 2 3 4 2" xfId="33277"/>
    <cellStyle name="Normal 6 2 2 2 2 3 5" xfId="33278"/>
    <cellStyle name="Normal 6 2 2 2 2 3 5 2" xfId="33279"/>
    <cellStyle name="Normal 6 2 2 2 2 3 6" xfId="33280"/>
    <cellStyle name="Normal 6 2 2 2 2 3 6 2" xfId="33281"/>
    <cellStyle name="Normal 6 2 2 2 2 3 7" xfId="33282"/>
    <cellStyle name="Normal 6 2 2 2 2 3 7 2" xfId="33283"/>
    <cellStyle name="Normal 6 2 2 2 2 3 8" xfId="33284"/>
    <cellStyle name="Normal 6 2 2 2 2 3 8 2" xfId="33285"/>
    <cellStyle name="Normal 6 2 2 2 2 3 9" xfId="33286"/>
    <cellStyle name="Normal 6 2 2 2 2 3 9 2" xfId="33287"/>
    <cellStyle name="Normal 6 2 2 2 2 4" xfId="33288"/>
    <cellStyle name="Normal 6 2 2 2 2 4 10" xfId="33289"/>
    <cellStyle name="Normal 6 2 2 2 2 4 10 2" xfId="33290"/>
    <cellStyle name="Normal 6 2 2 2 2 4 11" xfId="33291"/>
    <cellStyle name="Normal 6 2 2 2 2 4 2" xfId="33292"/>
    <cellStyle name="Normal 6 2 2 2 2 4 2 2" xfId="33293"/>
    <cellStyle name="Normal 6 2 2 2 2 4 3" xfId="33294"/>
    <cellStyle name="Normal 6 2 2 2 2 4 3 2" xfId="33295"/>
    <cellStyle name="Normal 6 2 2 2 2 4 4" xfId="33296"/>
    <cellStyle name="Normal 6 2 2 2 2 4 4 2" xfId="33297"/>
    <cellStyle name="Normal 6 2 2 2 2 4 5" xfId="33298"/>
    <cellStyle name="Normal 6 2 2 2 2 4 5 2" xfId="33299"/>
    <cellStyle name="Normal 6 2 2 2 2 4 6" xfId="33300"/>
    <cellStyle name="Normal 6 2 2 2 2 4 6 2" xfId="33301"/>
    <cellStyle name="Normal 6 2 2 2 2 4 7" xfId="33302"/>
    <cellStyle name="Normal 6 2 2 2 2 4 7 2" xfId="33303"/>
    <cellStyle name="Normal 6 2 2 2 2 4 8" xfId="33304"/>
    <cellStyle name="Normal 6 2 2 2 2 4 8 2" xfId="33305"/>
    <cellStyle name="Normal 6 2 2 2 2 4 9" xfId="33306"/>
    <cellStyle name="Normal 6 2 2 2 2 4 9 2" xfId="33307"/>
    <cellStyle name="Normal 6 2 2 2 2 5" xfId="33308"/>
    <cellStyle name="Normal 6 2 2 2 2 5 2" xfId="33309"/>
    <cellStyle name="Normal 6 2 2 2 2 6" xfId="33310"/>
    <cellStyle name="Normal 6 2 2 2 2 6 2" xfId="33311"/>
    <cellStyle name="Normal 6 2 2 2 2 7" xfId="33312"/>
    <cellStyle name="Normal 6 2 2 2 2 7 2" xfId="33313"/>
    <cellStyle name="Normal 6 2 2 2 2 8" xfId="33314"/>
    <cellStyle name="Normal 6 2 2 2 2 8 2" xfId="33315"/>
    <cellStyle name="Normal 6 2 2 2 2 9" xfId="33316"/>
    <cellStyle name="Normal 6 2 2 2 2 9 2" xfId="33317"/>
    <cellStyle name="Normal 6 2 2 2 20" xfId="33318"/>
    <cellStyle name="Normal 6 2 2 2 20 2" xfId="33319"/>
    <cellStyle name="Normal 6 2 2 2 21" xfId="33320"/>
    <cellStyle name="Normal 6 2 2 2 21 2" xfId="33321"/>
    <cellStyle name="Normal 6 2 2 2 22" xfId="33322"/>
    <cellStyle name="Normal 6 2 2 2 22 2" xfId="33323"/>
    <cellStyle name="Normal 6 2 2 2 23" xfId="33324"/>
    <cellStyle name="Normal 6 2 2 2 23 2" xfId="33325"/>
    <cellStyle name="Normal 6 2 2 2 24" xfId="33326"/>
    <cellStyle name="Normal 6 2 2 2 24 2" xfId="33327"/>
    <cellStyle name="Normal 6 2 2 2 25" xfId="33328"/>
    <cellStyle name="Normal 6 2 2 2 3" xfId="33329"/>
    <cellStyle name="Normal 6 2 2 2 3 10" xfId="33330"/>
    <cellStyle name="Normal 6 2 2 2 3 10 2" xfId="33331"/>
    <cellStyle name="Normal 6 2 2 2 3 11" xfId="33332"/>
    <cellStyle name="Normal 6 2 2 2 3 11 2" xfId="33333"/>
    <cellStyle name="Normal 6 2 2 2 3 12" xfId="33334"/>
    <cellStyle name="Normal 6 2 2 2 3 12 2" xfId="33335"/>
    <cellStyle name="Normal 6 2 2 2 3 13" xfId="33336"/>
    <cellStyle name="Normal 6 2 2 2 3 13 2" xfId="33337"/>
    <cellStyle name="Normal 6 2 2 2 3 14" xfId="33338"/>
    <cellStyle name="Normal 6 2 2 2 3 14 2" xfId="33339"/>
    <cellStyle name="Normal 6 2 2 2 3 15" xfId="33340"/>
    <cellStyle name="Normal 6 2 2 2 3 15 2" xfId="33341"/>
    <cellStyle name="Normal 6 2 2 2 3 16" xfId="33342"/>
    <cellStyle name="Normal 6 2 2 2 3 16 2" xfId="33343"/>
    <cellStyle name="Normal 6 2 2 2 3 17" xfId="33344"/>
    <cellStyle name="Normal 6 2 2 2 3 17 2" xfId="33345"/>
    <cellStyle name="Normal 6 2 2 2 3 18" xfId="33346"/>
    <cellStyle name="Normal 6 2 2 2 3 18 2" xfId="33347"/>
    <cellStyle name="Normal 6 2 2 2 3 19" xfId="33348"/>
    <cellStyle name="Normal 6 2 2 2 3 19 2" xfId="33349"/>
    <cellStyle name="Normal 6 2 2 2 3 2" xfId="33350"/>
    <cellStyle name="Normal 6 2 2 2 3 2 10" xfId="33351"/>
    <cellStyle name="Normal 6 2 2 2 3 2 10 2" xfId="33352"/>
    <cellStyle name="Normal 6 2 2 2 3 2 11" xfId="33353"/>
    <cellStyle name="Normal 6 2 2 2 3 2 11 2" xfId="33354"/>
    <cellStyle name="Normal 6 2 2 2 3 2 12" xfId="33355"/>
    <cellStyle name="Normal 6 2 2 2 3 2 12 2" xfId="33356"/>
    <cellStyle name="Normal 6 2 2 2 3 2 13" xfId="33357"/>
    <cellStyle name="Normal 6 2 2 2 3 2 2" xfId="33358"/>
    <cellStyle name="Normal 6 2 2 2 3 2 2 10" xfId="33359"/>
    <cellStyle name="Normal 6 2 2 2 3 2 2 10 2" xfId="33360"/>
    <cellStyle name="Normal 6 2 2 2 3 2 2 11" xfId="33361"/>
    <cellStyle name="Normal 6 2 2 2 3 2 2 2" xfId="33362"/>
    <cellStyle name="Normal 6 2 2 2 3 2 2 2 2" xfId="33363"/>
    <cellStyle name="Normal 6 2 2 2 3 2 2 3" xfId="33364"/>
    <cellStyle name="Normal 6 2 2 2 3 2 2 3 2" xfId="33365"/>
    <cellStyle name="Normal 6 2 2 2 3 2 2 4" xfId="33366"/>
    <cellStyle name="Normal 6 2 2 2 3 2 2 4 2" xfId="33367"/>
    <cellStyle name="Normal 6 2 2 2 3 2 2 5" xfId="33368"/>
    <cellStyle name="Normal 6 2 2 2 3 2 2 5 2" xfId="33369"/>
    <cellStyle name="Normal 6 2 2 2 3 2 2 6" xfId="33370"/>
    <cellStyle name="Normal 6 2 2 2 3 2 2 6 2" xfId="33371"/>
    <cellStyle name="Normal 6 2 2 2 3 2 2 7" xfId="33372"/>
    <cellStyle name="Normal 6 2 2 2 3 2 2 7 2" xfId="33373"/>
    <cellStyle name="Normal 6 2 2 2 3 2 2 8" xfId="33374"/>
    <cellStyle name="Normal 6 2 2 2 3 2 2 8 2" xfId="33375"/>
    <cellStyle name="Normal 6 2 2 2 3 2 2 9" xfId="33376"/>
    <cellStyle name="Normal 6 2 2 2 3 2 2 9 2" xfId="33377"/>
    <cellStyle name="Normal 6 2 2 2 3 2 3" xfId="33378"/>
    <cellStyle name="Normal 6 2 2 2 3 2 3 10" xfId="33379"/>
    <cellStyle name="Normal 6 2 2 2 3 2 3 10 2" xfId="33380"/>
    <cellStyle name="Normal 6 2 2 2 3 2 3 11" xfId="33381"/>
    <cellStyle name="Normal 6 2 2 2 3 2 3 2" xfId="33382"/>
    <cellStyle name="Normal 6 2 2 2 3 2 3 2 2" xfId="33383"/>
    <cellStyle name="Normal 6 2 2 2 3 2 3 3" xfId="33384"/>
    <cellStyle name="Normal 6 2 2 2 3 2 3 3 2" xfId="33385"/>
    <cellStyle name="Normal 6 2 2 2 3 2 3 4" xfId="33386"/>
    <cellStyle name="Normal 6 2 2 2 3 2 3 4 2" xfId="33387"/>
    <cellStyle name="Normal 6 2 2 2 3 2 3 5" xfId="33388"/>
    <cellStyle name="Normal 6 2 2 2 3 2 3 5 2" xfId="33389"/>
    <cellStyle name="Normal 6 2 2 2 3 2 3 6" xfId="33390"/>
    <cellStyle name="Normal 6 2 2 2 3 2 3 6 2" xfId="33391"/>
    <cellStyle name="Normal 6 2 2 2 3 2 3 7" xfId="33392"/>
    <cellStyle name="Normal 6 2 2 2 3 2 3 7 2" xfId="33393"/>
    <cellStyle name="Normal 6 2 2 2 3 2 3 8" xfId="33394"/>
    <cellStyle name="Normal 6 2 2 2 3 2 3 8 2" xfId="33395"/>
    <cellStyle name="Normal 6 2 2 2 3 2 3 9" xfId="33396"/>
    <cellStyle name="Normal 6 2 2 2 3 2 3 9 2" xfId="33397"/>
    <cellStyle name="Normal 6 2 2 2 3 2 4" xfId="33398"/>
    <cellStyle name="Normal 6 2 2 2 3 2 4 2" xfId="33399"/>
    <cellStyle name="Normal 6 2 2 2 3 2 5" xfId="33400"/>
    <cellStyle name="Normal 6 2 2 2 3 2 5 2" xfId="33401"/>
    <cellStyle name="Normal 6 2 2 2 3 2 6" xfId="33402"/>
    <cellStyle name="Normal 6 2 2 2 3 2 6 2" xfId="33403"/>
    <cellStyle name="Normal 6 2 2 2 3 2 7" xfId="33404"/>
    <cellStyle name="Normal 6 2 2 2 3 2 7 2" xfId="33405"/>
    <cellStyle name="Normal 6 2 2 2 3 2 8" xfId="33406"/>
    <cellStyle name="Normal 6 2 2 2 3 2 8 2" xfId="33407"/>
    <cellStyle name="Normal 6 2 2 2 3 2 9" xfId="33408"/>
    <cellStyle name="Normal 6 2 2 2 3 2 9 2" xfId="33409"/>
    <cellStyle name="Normal 6 2 2 2 3 20" xfId="33410"/>
    <cellStyle name="Normal 6 2 2 2 3 20 2" xfId="33411"/>
    <cellStyle name="Normal 6 2 2 2 3 21" xfId="33412"/>
    <cellStyle name="Normal 6 2 2 2 3 21 2" xfId="33413"/>
    <cellStyle name="Normal 6 2 2 2 3 22" xfId="33414"/>
    <cellStyle name="Normal 6 2 2 2 3 22 2" xfId="33415"/>
    <cellStyle name="Normal 6 2 2 2 3 23" xfId="33416"/>
    <cellStyle name="Normal 6 2 2 2 3 3" xfId="33417"/>
    <cellStyle name="Normal 6 2 2 2 3 3 10" xfId="33418"/>
    <cellStyle name="Normal 6 2 2 2 3 3 10 2" xfId="33419"/>
    <cellStyle name="Normal 6 2 2 2 3 3 11" xfId="33420"/>
    <cellStyle name="Normal 6 2 2 2 3 3 2" xfId="33421"/>
    <cellStyle name="Normal 6 2 2 2 3 3 2 2" xfId="33422"/>
    <cellStyle name="Normal 6 2 2 2 3 3 3" xfId="33423"/>
    <cellStyle name="Normal 6 2 2 2 3 3 3 2" xfId="33424"/>
    <cellStyle name="Normal 6 2 2 2 3 3 4" xfId="33425"/>
    <cellStyle name="Normal 6 2 2 2 3 3 4 2" xfId="33426"/>
    <cellStyle name="Normal 6 2 2 2 3 3 5" xfId="33427"/>
    <cellStyle name="Normal 6 2 2 2 3 3 5 2" xfId="33428"/>
    <cellStyle name="Normal 6 2 2 2 3 3 6" xfId="33429"/>
    <cellStyle name="Normal 6 2 2 2 3 3 6 2" xfId="33430"/>
    <cellStyle name="Normal 6 2 2 2 3 3 7" xfId="33431"/>
    <cellStyle name="Normal 6 2 2 2 3 3 7 2" xfId="33432"/>
    <cellStyle name="Normal 6 2 2 2 3 3 8" xfId="33433"/>
    <cellStyle name="Normal 6 2 2 2 3 3 8 2" xfId="33434"/>
    <cellStyle name="Normal 6 2 2 2 3 3 9" xfId="33435"/>
    <cellStyle name="Normal 6 2 2 2 3 3 9 2" xfId="33436"/>
    <cellStyle name="Normal 6 2 2 2 3 4" xfId="33437"/>
    <cellStyle name="Normal 6 2 2 2 3 4 10" xfId="33438"/>
    <cellStyle name="Normal 6 2 2 2 3 4 10 2" xfId="33439"/>
    <cellStyle name="Normal 6 2 2 2 3 4 11" xfId="33440"/>
    <cellStyle name="Normal 6 2 2 2 3 4 2" xfId="33441"/>
    <cellStyle name="Normal 6 2 2 2 3 4 2 2" xfId="33442"/>
    <cellStyle name="Normal 6 2 2 2 3 4 3" xfId="33443"/>
    <cellStyle name="Normal 6 2 2 2 3 4 3 2" xfId="33444"/>
    <cellStyle name="Normal 6 2 2 2 3 4 4" xfId="33445"/>
    <cellStyle name="Normal 6 2 2 2 3 4 4 2" xfId="33446"/>
    <cellStyle name="Normal 6 2 2 2 3 4 5" xfId="33447"/>
    <cellStyle name="Normal 6 2 2 2 3 4 5 2" xfId="33448"/>
    <cellStyle name="Normal 6 2 2 2 3 4 6" xfId="33449"/>
    <cellStyle name="Normal 6 2 2 2 3 4 6 2" xfId="33450"/>
    <cellStyle name="Normal 6 2 2 2 3 4 7" xfId="33451"/>
    <cellStyle name="Normal 6 2 2 2 3 4 7 2" xfId="33452"/>
    <cellStyle name="Normal 6 2 2 2 3 4 8" xfId="33453"/>
    <cellStyle name="Normal 6 2 2 2 3 4 8 2" xfId="33454"/>
    <cellStyle name="Normal 6 2 2 2 3 4 9" xfId="33455"/>
    <cellStyle name="Normal 6 2 2 2 3 4 9 2" xfId="33456"/>
    <cellStyle name="Normal 6 2 2 2 3 5" xfId="33457"/>
    <cellStyle name="Normal 6 2 2 2 3 5 2" xfId="33458"/>
    <cellStyle name="Normal 6 2 2 2 3 6" xfId="33459"/>
    <cellStyle name="Normal 6 2 2 2 3 6 2" xfId="33460"/>
    <cellStyle name="Normal 6 2 2 2 3 7" xfId="33461"/>
    <cellStyle name="Normal 6 2 2 2 3 7 2" xfId="33462"/>
    <cellStyle name="Normal 6 2 2 2 3 8" xfId="33463"/>
    <cellStyle name="Normal 6 2 2 2 3 8 2" xfId="33464"/>
    <cellStyle name="Normal 6 2 2 2 3 9" xfId="33465"/>
    <cellStyle name="Normal 6 2 2 2 3 9 2" xfId="33466"/>
    <cellStyle name="Normal 6 2 2 2 4" xfId="33467"/>
    <cellStyle name="Normal 6 2 2 2 4 10" xfId="33468"/>
    <cellStyle name="Normal 6 2 2 2 4 10 2" xfId="33469"/>
    <cellStyle name="Normal 6 2 2 2 4 11" xfId="33470"/>
    <cellStyle name="Normal 6 2 2 2 4 11 2" xfId="33471"/>
    <cellStyle name="Normal 6 2 2 2 4 12" xfId="33472"/>
    <cellStyle name="Normal 6 2 2 2 4 12 2" xfId="33473"/>
    <cellStyle name="Normal 6 2 2 2 4 13" xfId="33474"/>
    <cellStyle name="Normal 6 2 2 2 4 2" xfId="33475"/>
    <cellStyle name="Normal 6 2 2 2 4 2 10" xfId="33476"/>
    <cellStyle name="Normal 6 2 2 2 4 2 10 2" xfId="33477"/>
    <cellStyle name="Normal 6 2 2 2 4 2 11" xfId="33478"/>
    <cellStyle name="Normal 6 2 2 2 4 2 2" xfId="33479"/>
    <cellStyle name="Normal 6 2 2 2 4 2 2 2" xfId="33480"/>
    <cellStyle name="Normal 6 2 2 2 4 2 3" xfId="33481"/>
    <cellStyle name="Normal 6 2 2 2 4 2 3 2" xfId="33482"/>
    <cellStyle name="Normal 6 2 2 2 4 2 4" xfId="33483"/>
    <cellStyle name="Normal 6 2 2 2 4 2 4 2" xfId="33484"/>
    <cellStyle name="Normal 6 2 2 2 4 2 5" xfId="33485"/>
    <cellStyle name="Normal 6 2 2 2 4 2 5 2" xfId="33486"/>
    <cellStyle name="Normal 6 2 2 2 4 2 6" xfId="33487"/>
    <cellStyle name="Normal 6 2 2 2 4 2 6 2" xfId="33488"/>
    <cellStyle name="Normal 6 2 2 2 4 2 7" xfId="33489"/>
    <cellStyle name="Normal 6 2 2 2 4 2 7 2" xfId="33490"/>
    <cellStyle name="Normal 6 2 2 2 4 2 8" xfId="33491"/>
    <cellStyle name="Normal 6 2 2 2 4 2 8 2" xfId="33492"/>
    <cellStyle name="Normal 6 2 2 2 4 2 9" xfId="33493"/>
    <cellStyle name="Normal 6 2 2 2 4 2 9 2" xfId="33494"/>
    <cellStyle name="Normal 6 2 2 2 4 3" xfId="33495"/>
    <cellStyle name="Normal 6 2 2 2 4 3 10" xfId="33496"/>
    <cellStyle name="Normal 6 2 2 2 4 3 10 2" xfId="33497"/>
    <cellStyle name="Normal 6 2 2 2 4 3 11" xfId="33498"/>
    <cellStyle name="Normal 6 2 2 2 4 3 2" xfId="33499"/>
    <cellStyle name="Normal 6 2 2 2 4 3 2 2" xfId="33500"/>
    <cellStyle name="Normal 6 2 2 2 4 3 3" xfId="33501"/>
    <cellStyle name="Normal 6 2 2 2 4 3 3 2" xfId="33502"/>
    <cellStyle name="Normal 6 2 2 2 4 3 4" xfId="33503"/>
    <cellStyle name="Normal 6 2 2 2 4 3 4 2" xfId="33504"/>
    <cellStyle name="Normal 6 2 2 2 4 3 5" xfId="33505"/>
    <cellStyle name="Normal 6 2 2 2 4 3 5 2" xfId="33506"/>
    <cellStyle name="Normal 6 2 2 2 4 3 6" xfId="33507"/>
    <cellStyle name="Normal 6 2 2 2 4 3 6 2" xfId="33508"/>
    <cellStyle name="Normal 6 2 2 2 4 3 7" xfId="33509"/>
    <cellStyle name="Normal 6 2 2 2 4 3 7 2" xfId="33510"/>
    <cellStyle name="Normal 6 2 2 2 4 3 8" xfId="33511"/>
    <cellStyle name="Normal 6 2 2 2 4 3 8 2" xfId="33512"/>
    <cellStyle name="Normal 6 2 2 2 4 3 9" xfId="33513"/>
    <cellStyle name="Normal 6 2 2 2 4 3 9 2" xfId="33514"/>
    <cellStyle name="Normal 6 2 2 2 4 4" xfId="33515"/>
    <cellStyle name="Normal 6 2 2 2 4 4 2" xfId="33516"/>
    <cellStyle name="Normal 6 2 2 2 4 5" xfId="33517"/>
    <cellStyle name="Normal 6 2 2 2 4 5 2" xfId="33518"/>
    <cellStyle name="Normal 6 2 2 2 4 6" xfId="33519"/>
    <cellStyle name="Normal 6 2 2 2 4 6 2" xfId="33520"/>
    <cellStyle name="Normal 6 2 2 2 4 7" xfId="33521"/>
    <cellStyle name="Normal 6 2 2 2 4 7 2" xfId="33522"/>
    <cellStyle name="Normal 6 2 2 2 4 8" xfId="33523"/>
    <cellStyle name="Normal 6 2 2 2 4 8 2" xfId="33524"/>
    <cellStyle name="Normal 6 2 2 2 4 9" xfId="33525"/>
    <cellStyle name="Normal 6 2 2 2 4 9 2" xfId="33526"/>
    <cellStyle name="Normal 6 2 2 2 5" xfId="33527"/>
    <cellStyle name="Normal 6 2 2 2 5 10" xfId="33528"/>
    <cellStyle name="Normal 6 2 2 2 5 10 2" xfId="33529"/>
    <cellStyle name="Normal 6 2 2 2 5 11" xfId="33530"/>
    <cellStyle name="Normal 6 2 2 2 5 2" xfId="33531"/>
    <cellStyle name="Normal 6 2 2 2 5 2 2" xfId="33532"/>
    <cellStyle name="Normal 6 2 2 2 5 3" xfId="33533"/>
    <cellStyle name="Normal 6 2 2 2 5 3 2" xfId="33534"/>
    <cellStyle name="Normal 6 2 2 2 5 4" xfId="33535"/>
    <cellStyle name="Normal 6 2 2 2 5 4 2" xfId="33536"/>
    <cellStyle name="Normal 6 2 2 2 5 5" xfId="33537"/>
    <cellStyle name="Normal 6 2 2 2 5 5 2" xfId="33538"/>
    <cellStyle name="Normal 6 2 2 2 5 6" xfId="33539"/>
    <cellStyle name="Normal 6 2 2 2 5 6 2" xfId="33540"/>
    <cellStyle name="Normal 6 2 2 2 5 7" xfId="33541"/>
    <cellStyle name="Normal 6 2 2 2 5 7 2" xfId="33542"/>
    <cellStyle name="Normal 6 2 2 2 5 8" xfId="33543"/>
    <cellStyle name="Normal 6 2 2 2 5 8 2" xfId="33544"/>
    <cellStyle name="Normal 6 2 2 2 5 9" xfId="33545"/>
    <cellStyle name="Normal 6 2 2 2 5 9 2" xfId="33546"/>
    <cellStyle name="Normal 6 2 2 2 6" xfId="33547"/>
    <cellStyle name="Normal 6 2 2 2 6 10" xfId="33548"/>
    <cellStyle name="Normal 6 2 2 2 6 10 2" xfId="33549"/>
    <cellStyle name="Normal 6 2 2 2 6 11" xfId="33550"/>
    <cellStyle name="Normal 6 2 2 2 6 2" xfId="33551"/>
    <cellStyle name="Normal 6 2 2 2 6 2 2" xfId="33552"/>
    <cellStyle name="Normal 6 2 2 2 6 3" xfId="33553"/>
    <cellStyle name="Normal 6 2 2 2 6 3 2" xfId="33554"/>
    <cellStyle name="Normal 6 2 2 2 6 4" xfId="33555"/>
    <cellStyle name="Normal 6 2 2 2 6 4 2" xfId="33556"/>
    <cellStyle name="Normal 6 2 2 2 6 5" xfId="33557"/>
    <cellStyle name="Normal 6 2 2 2 6 5 2" xfId="33558"/>
    <cellStyle name="Normal 6 2 2 2 6 6" xfId="33559"/>
    <cellStyle name="Normal 6 2 2 2 6 6 2" xfId="33560"/>
    <cellStyle name="Normal 6 2 2 2 6 7" xfId="33561"/>
    <cellStyle name="Normal 6 2 2 2 6 7 2" xfId="33562"/>
    <cellStyle name="Normal 6 2 2 2 6 8" xfId="33563"/>
    <cellStyle name="Normal 6 2 2 2 6 8 2" xfId="33564"/>
    <cellStyle name="Normal 6 2 2 2 6 9" xfId="33565"/>
    <cellStyle name="Normal 6 2 2 2 6 9 2" xfId="33566"/>
    <cellStyle name="Normal 6 2 2 2 7" xfId="33567"/>
    <cellStyle name="Normal 6 2 2 2 7 2" xfId="33568"/>
    <cellStyle name="Normal 6 2 2 2 8" xfId="33569"/>
    <cellStyle name="Normal 6 2 2 2 8 2" xfId="33570"/>
    <cellStyle name="Normal 6 2 2 2 9" xfId="33571"/>
    <cellStyle name="Normal 6 2 2 2 9 2" xfId="33572"/>
    <cellStyle name="Normal 6 2 2 20" xfId="33573"/>
    <cellStyle name="Normal 6 2 2 20 2" xfId="33574"/>
    <cellStyle name="Normal 6 2 2 21" xfId="33575"/>
    <cellStyle name="Normal 6 2 2 21 2" xfId="33576"/>
    <cellStyle name="Normal 6 2 2 22" xfId="33577"/>
    <cellStyle name="Normal 6 2 2 22 2" xfId="33578"/>
    <cellStyle name="Normal 6 2 2 23" xfId="33579"/>
    <cellStyle name="Normal 6 2 2 23 2" xfId="33580"/>
    <cellStyle name="Normal 6 2 2 24" xfId="33581"/>
    <cellStyle name="Normal 6 2 2 24 2" xfId="33582"/>
    <cellStyle name="Normal 6 2 2 25" xfId="33583"/>
    <cellStyle name="Normal 6 2 2 25 2" xfId="33584"/>
    <cellStyle name="Normal 6 2 2 26" xfId="33585"/>
    <cellStyle name="Normal 6 2 2 3" xfId="33586"/>
    <cellStyle name="Normal 6 2 2 3 10" xfId="33587"/>
    <cellStyle name="Normal 6 2 2 3 10 2" xfId="33588"/>
    <cellStyle name="Normal 6 2 2 3 11" xfId="33589"/>
    <cellStyle name="Normal 6 2 2 3 11 2" xfId="33590"/>
    <cellStyle name="Normal 6 2 2 3 12" xfId="33591"/>
    <cellStyle name="Normal 6 2 2 3 12 2" xfId="33592"/>
    <cellStyle name="Normal 6 2 2 3 13" xfId="33593"/>
    <cellStyle name="Normal 6 2 2 3 13 2" xfId="33594"/>
    <cellStyle name="Normal 6 2 2 3 14" xfId="33595"/>
    <cellStyle name="Normal 6 2 2 3 14 2" xfId="33596"/>
    <cellStyle name="Normal 6 2 2 3 15" xfId="33597"/>
    <cellStyle name="Normal 6 2 2 3 15 2" xfId="33598"/>
    <cellStyle name="Normal 6 2 2 3 16" xfId="33599"/>
    <cellStyle name="Normal 6 2 2 3 16 2" xfId="33600"/>
    <cellStyle name="Normal 6 2 2 3 17" xfId="33601"/>
    <cellStyle name="Normal 6 2 2 3 17 2" xfId="33602"/>
    <cellStyle name="Normal 6 2 2 3 18" xfId="33603"/>
    <cellStyle name="Normal 6 2 2 3 18 2" xfId="33604"/>
    <cellStyle name="Normal 6 2 2 3 19" xfId="33605"/>
    <cellStyle name="Normal 6 2 2 3 19 2" xfId="33606"/>
    <cellStyle name="Normal 6 2 2 3 2" xfId="33607"/>
    <cellStyle name="Normal 6 2 2 3 2 10" xfId="33608"/>
    <cellStyle name="Normal 6 2 2 3 2 10 2" xfId="33609"/>
    <cellStyle name="Normal 6 2 2 3 2 11" xfId="33610"/>
    <cellStyle name="Normal 6 2 2 3 2 11 2" xfId="33611"/>
    <cellStyle name="Normal 6 2 2 3 2 12" xfId="33612"/>
    <cellStyle name="Normal 6 2 2 3 2 12 2" xfId="33613"/>
    <cellStyle name="Normal 6 2 2 3 2 13" xfId="33614"/>
    <cellStyle name="Normal 6 2 2 3 2 2" xfId="33615"/>
    <cellStyle name="Normal 6 2 2 3 2 2 10" xfId="33616"/>
    <cellStyle name="Normal 6 2 2 3 2 2 10 2" xfId="33617"/>
    <cellStyle name="Normal 6 2 2 3 2 2 11" xfId="33618"/>
    <cellStyle name="Normal 6 2 2 3 2 2 2" xfId="33619"/>
    <cellStyle name="Normal 6 2 2 3 2 2 2 2" xfId="33620"/>
    <cellStyle name="Normal 6 2 2 3 2 2 3" xfId="33621"/>
    <cellStyle name="Normal 6 2 2 3 2 2 3 2" xfId="33622"/>
    <cellStyle name="Normal 6 2 2 3 2 2 4" xfId="33623"/>
    <cellStyle name="Normal 6 2 2 3 2 2 4 2" xfId="33624"/>
    <cellStyle name="Normal 6 2 2 3 2 2 5" xfId="33625"/>
    <cellStyle name="Normal 6 2 2 3 2 2 5 2" xfId="33626"/>
    <cellStyle name="Normal 6 2 2 3 2 2 6" xfId="33627"/>
    <cellStyle name="Normal 6 2 2 3 2 2 6 2" xfId="33628"/>
    <cellStyle name="Normal 6 2 2 3 2 2 7" xfId="33629"/>
    <cellStyle name="Normal 6 2 2 3 2 2 7 2" xfId="33630"/>
    <cellStyle name="Normal 6 2 2 3 2 2 8" xfId="33631"/>
    <cellStyle name="Normal 6 2 2 3 2 2 8 2" xfId="33632"/>
    <cellStyle name="Normal 6 2 2 3 2 2 9" xfId="33633"/>
    <cellStyle name="Normal 6 2 2 3 2 2 9 2" xfId="33634"/>
    <cellStyle name="Normal 6 2 2 3 2 3" xfId="33635"/>
    <cellStyle name="Normal 6 2 2 3 2 3 10" xfId="33636"/>
    <cellStyle name="Normal 6 2 2 3 2 3 10 2" xfId="33637"/>
    <cellStyle name="Normal 6 2 2 3 2 3 11" xfId="33638"/>
    <cellStyle name="Normal 6 2 2 3 2 3 2" xfId="33639"/>
    <cellStyle name="Normal 6 2 2 3 2 3 2 2" xfId="33640"/>
    <cellStyle name="Normal 6 2 2 3 2 3 3" xfId="33641"/>
    <cellStyle name="Normal 6 2 2 3 2 3 3 2" xfId="33642"/>
    <cellStyle name="Normal 6 2 2 3 2 3 4" xfId="33643"/>
    <cellStyle name="Normal 6 2 2 3 2 3 4 2" xfId="33644"/>
    <cellStyle name="Normal 6 2 2 3 2 3 5" xfId="33645"/>
    <cellStyle name="Normal 6 2 2 3 2 3 5 2" xfId="33646"/>
    <cellStyle name="Normal 6 2 2 3 2 3 6" xfId="33647"/>
    <cellStyle name="Normal 6 2 2 3 2 3 6 2" xfId="33648"/>
    <cellStyle name="Normal 6 2 2 3 2 3 7" xfId="33649"/>
    <cellStyle name="Normal 6 2 2 3 2 3 7 2" xfId="33650"/>
    <cellStyle name="Normal 6 2 2 3 2 3 8" xfId="33651"/>
    <cellStyle name="Normal 6 2 2 3 2 3 8 2" xfId="33652"/>
    <cellStyle name="Normal 6 2 2 3 2 3 9" xfId="33653"/>
    <cellStyle name="Normal 6 2 2 3 2 3 9 2" xfId="33654"/>
    <cellStyle name="Normal 6 2 2 3 2 4" xfId="33655"/>
    <cellStyle name="Normal 6 2 2 3 2 4 2" xfId="33656"/>
    <cellStyle name="Normal 6 2 2 3 2 5" xfId="33657"/>
    <cellStyle name="Normal 6 2 2 3 2 5 2" xfId="33658"/>
    <cellStyle name="Normal 6 2 2 3 2 6" xfId="33659"/>
    <cellStyle name="Normal 6 2 2 3 2 6 2" xfId="33660"/>
    <cellStyle name="Normal 6 2 2 3 2 7" xfId="33661"/>
    <cellStyle name="Normal 6 2 2 3 2 7 2" xfId="33662"/>
    <cellStyle name="Normal 6 2 2 3 2 8" xfId="33663"/>
    <cellStyle name="Normal 6 2 2 3 2 8 2" xfId="33664"/>
    <cellStyle name="Normal 6 2 2 3 2 9" xfId="33665"/>
    <cellStyle name="Normal 6 2 2 3 2 9 2" xfId="33666"/>
    <cellStyle name="Normal 6 2 2 3 20" xfId="33667"/>
    <cellStyle name="Normal 6 2 2 3 20 2" xfId="33668"/>
    <cellStyle name="Normal 6 2 2 3 21" xfId="33669"/>
    <cellStyle name="Normal 6 2 2 3 21 2" xfId="33670"/>
    <cellStyle name="Normal 6 2 2 3 22" xfId="33671"/>
    <cellStyle name="Normal 6 2 2 3 22 2" xfId="33672"/>
    <cellStyle name="Normal 6 2 2 3 23" xfId="33673"/>
    <cellStyle name="Normal 6 2 2 3 3" xfId="33674"/>
    <cellStyle name="Normal 6 2 2 3 3 10" xfId="33675"/>
    <cellStyle name="Normal 6 2 2 3 3 10 2" xfId="33676"/>
    <cellStyle name="Normal 6 2 2 3 3 11" xfId="33677"/>
    <cellStyle name="Normal 6 2 2 3 3 2" xfId="33678"/>
    <cellStyle name="Normal 6 2 2 3 3 2 2" xfId="33679"/>
    <cellStyle name="Normal 6 2 2 3 3 3" xfId="33680"/>
    <cellStyle name="Normal 6 2 2 3 3 3 2" xfId="33681"/>
    <cellStyle name="Normal 6 2 2 3 3 4" xfId="33682"/>
    <cellStyle name="Normal 6 2 2 3 3 4 2" xfId="33683"/>
    <cellStyle name="Normal 6 2 2 3 3 5" xfId="33684"/>
    <cellStyle name="Normal 6 2 2 3 3 5 2" xfId="33685"/>
    <cellStyle name="Normal 6 2 2 3 3 6" xfId="33686"/>
    <cellStyle name="Normal 6 2 2 3 3 6 2" xfId="33687"/>
    <cellStyle name="Normal 6 2 2 3 3 7" xfId="33688"/>
    <cellStyle name="Normal 6 2 2 3 3 7 2" xfId="33689"/>
    <cellStyle name="Normal 6 2 2 3 3 8" xfId="33690"/>
    <cellStyle name="Normal 6 2 2 3 3 8 2" xfId="33691"/>
    <cellStyle name="Normal 6 2 2 3 3 9" xfId="33692"/>
    <cellStyle name="Normal 6 2 2 3 3 9 2" xfId="33693"/>
    <cellStyle name="Normal 6 2 2 3 4" xfId="33694"/>
    <cellStyle name="Normal 6 2 2 3 4 10" xfId="33695"/>
    <cellStyle name="Normal 6 2 2 3 4 10 2" xfId="33696"/>
    <cellStyle name="Normal 6 2 2 3 4 11" xfId="33697"/>
    <cellStyle name="Normal 6 2 2 3 4 2" xfId="33698"/>
    <cellStyle name="Normal 6 2 2 3 4 2 2" xfId="33699"/>
    <cellStyle name="Normal 6 2 2 3 4 3" xfId="33700"/>
    <cellStyle name="Normal 6 2 2 3 4 3 2" xfId="33701"/>
    <cellStyle name="Normal 6 2 2 3 4 4" xfId="33702"/>
    <cellStyle name="Normal 6 2 2 3 4 4 2" xfId="33703"/>
    <cellStyle name="Normal 6 2 2 3 4 5" xfId="33704"/>
    <cellStyle name="Normal 6 2 2 3 4 5 2" xfId="33705"/>
    <cellStyle name="Normal 6 2 2 3 4 6" xfId="33706"/>
    <cellStyle name="Normal 6 2 2 3 4 6 2" xfId="33707"/>
    <cellStyle name="Normal 6 2 2 3 4 7" xfId="33708"/>
    <cellStyle name="Normal 6 2 2 3 4 7 2" xfId="33709"/>
    <cellStyle name="Normal 6 2 2 3 4 8" xfId="33710"/>
    <cellStyle name="Normal 6 2 2 3 4 8 2" xfId="33711"/>
    <cellStyle name="Normal 6 2 2 3 4 9" xfId="33712"/>
    <cellStyle name="Normal 6 2 2 3 4 9 2" xfId="33713"/>
    <cellStyle name="Normal 6 2 2 3 5" xfId="33714"/>
    <cellStyle name="Normal 6 2 2 3 5 2" xfId="33715"/>
    <cellStyle name="Normal 6 2 2 3 6" xfId="33716"/>
    <cellStyle name="Normal 6 2 2 3 6 2" xfId="33717"/>
    <cellStyle name="Normal 6 2 2 3 7" xfId="33718"/>
    <cellStyle name="Normal 6 2 2 3 7 2" xfId="33719"/>
    <cellStyle name="Normal 6 2 2 3 8" xfId="33720"/>
    <cellStyle name="Normal 6 2 2 3 8 2" xfId="33721"/>
    <cellStyle name="Normal 6 2 2 3 9" xfId="33722"/>
    <cellStyle name="Normal 6 2 2 3 9 2" xfId="33723"/>
    <cellStyle name="Normal 6 2 2 4" xfId="33724"/>
    <cellStyle name="Normal 6 2 2 4 10" xfId="33725"/>
    <cellStyle name="Normal 6 2 2 4 10 2" xfId="33726"/>
    <cellStyle name="Normal 6 2 2 4 11" xfId="33727"/>
    <cellStyle name="Normal 6 2 2 4 11 2" xfId="33728"/>
    <cellStyle name="Normal 6 2 2 4 12" xfId="33729"/>
    <cellStyle name="Normal 6 2 2 4 12 2" xfId="33730"/>
    <cellStyle name="Normal 6 2 2 4 13" xfId="33731"/>
    <cellStyle name="Normal 6 2 2 4 13 2" xfId="33732"/>
    <cellStyle name="Normal 6 2 2 4 14" xfId="33733"/>
    <cellStyle name="Normal 6 2 2 4 14 2" xfId="33734"/>
    <cellStyle name="Normal 6 2 2 4 15" xfId="33735"/>
    <cellStyle name="Normal 6 2 2 4 15 2" xfId="33736"/>
    <cellStyle name="Normal 6 2 2 4 16" xfId="33737"/>
    <cellStyle name="Normal 6 2 2 4 16 2" xfId="33738"/>
    <cellStyle name="Normal 6 2 2 4 17" xfId="33739"/>
    <cellStyle name="Normal 6 2 2 4 17 2" xfId="33740"/>
    <cellStyle name="Normal 6 2 2 4 18" xfId="33741"/>
    <cellStyle name="Normal 6 2 2 4 18 2" xfId="33742"/>
    <cellStyle name="Normal 6 2 2 4 19" xfId="33743"/>
    <cellStyle name="Normal 6 2 2 4 19 2" xfId="33744"/>
    <cellStyle name="Normal 6 2 2 4 2" xfId="33745"/>
    <cellStyle name="Normal 6 2 2 4 2 10" xfId="33746"/>
    <cellStyle name="Normal 6 2 2 4 2 10 2" xfId="33747"/>
    <cellStyle name="Normal 6 2 2 4 2 11" xfId="33748"/>
    <cellStyle name="Normal 6 2 2 4 2 11 2" xfId="33749"/>
    <cellStyle name="Normal 6 2 2 4 2 12" xfId="33750"/>
    <cellStyle name="Normal 6 2 2 4 2 12 2" xfId="33751"/>
    <cellStyle name="Normal 6 2 2 4 2 13" xfId="33752"/>
    <cellStyle name="Normal 6 2 2 4 2 2" xfId="33753"/>
    <cellStyle name="Normal 6 2 2 4 2 2 10" xfId="33754"/>
    <cellStyle name="Normal 6 2 2 4 2 2 10 2" xfId="33755"/>
    <cellStyle name="Normal 6 2 2 4 2 2 11" xfId="33756"/>
    <cellStyle name="Normal 6 2 2 4 2 2 2" xfId="33757"/>
    <cellStyle name="Normal 6 2 2 4 2 2 2 2" xfId="33758"/>
    <cellStyle name="Normal 6 2 2 4 2 2 3" xfId="33759"/>
    <cellStyle name="Normal 6 2 2 4 2 2 3 2" xfId="33760"/>
    <cellStyle name="Normal 6 2 2 4 2 2 4" xfId="33761"/>
    <cellStyle name="Normal 6 2 2 4 2 2 4 2" xfId="33762"/>
    <cellStyle name="Normal 6 2 2 4 2 2 5" xfId="33763"/>
    <cellStyle name="Normal 6 2 2 4 2 2 5 2" xfId="33764"/>
    <cellStyle name="Normal 6 2 2 4 2 2 6" xfId="33765"/>
    <cellStyle name="Normal 6 2 2 4 2 2 6 2" xfId="33766"/>
    <cellStyle name="Normal 6 2 2 4 2 2 7" xfId="33767"/>
    <cellStyle name="Normal 6 2 2 4 2 2 7 2" xfId="33768"/>
    <cellStyle name="Normal 6 2 2 4 2 2 8" xfId="33769"/>
    <cellStyle name="Normal 6 2 2 4 2 2 8 2" xfId="33770"/>
    <cellStyle name="Normal 6 2 2 4 2 2 9" xfId="33771"/>
    <cellStyle name="Normal 6 2 2 4 2 2 9 2" xfId="33772"/>
    <cellStyle name="Normal 6 2 2 4 2 3" xfId="33773"/>
    <cellStyle name="Normal 6 2 2 4 2 3 10" xfId="33774"/>
    <cellStyle name="Normal 6 2 2 4 2 3 10 2" xfId="33775"/>
    <cellStyle name="Normal 6 2 2 4 2 3 11" xfId="33776"/>
    <cellStyle name="Normal 6 2 2 4 2 3 2" xfId="33777"/>
    <cellStyle name="Normal 6 2 2 4 2 3 2 2" xfId="33778"/>
    <cellStyle name="Normal 6 2 2 4 2 3 3" xfId="33779"/>
    <cellStyle name="Normal 6 2 2 4 2 3 3 2" xfId="33780"/>
    <cellStyle name="Normal 6 2 2 4 2 3 4" xfId="33781"/>
    <cellStyle name="Normal 6 2 2 4 2 3 4 2" xfId="33782"/>
    <cellStyle name="Normal 6 2 2 4 2 3 5" xfId="33783"/>
    <cellStyle name="Normal 6 2 2 4 2 3 5 2" xfId="33784"/>
    <cellStyle name="Normal 6 2 2 4 2 3 6" xfId="33785"/>
    <cellStyle name="Normal 6 2 2 4 2 3 6 2" xfId="33786"/>
    <cellStyle name="Normal 6 2 2 4 2 3 7" xfId="33787"/>
    <cellStyle name="Normal 6 2 2 4 2 3 7 2" xfId="33788"/>
    <cellStyle name="Normal 6 2 2 4 2 3 8" xfId="33789"/>
    <cellStyle name="Normal 6 2 2 4 2 3 8 2" xfId="33790"/>
    <cellStyle name="Normal 6 2 2 4 2 3 9" xfId="33791"/>
    <cellStyle name="Normal 6 2 2 4 2 3 9 2" xfId="33792"/>
    <cellStyle name="Normal 6 2 2 4 2 4" xfId="33793"/>
    <cellStyle name="Normal 6 2 2 4 2 4 2" xfId="33794"/>
    <cellStyle name="Normal 6 2 2 4 2 5" xfId="33795"/>
    <cellStyle name="Normal 6 2 2 4 2 5 2" xfId="33796"/>
    <cellStyle name="Normal 6 2 2 4 2 6" xfId="33797"/>
    <cellStyle name="Normal 6 2 2 4 2 6 2" xfId="33798"/>
    <cellStyle name="Normal 6 2 2 4 2 7" xfId="33799"/>
    <cellStyle name="Normal 6 2 2 4 2 7 2" xfId="33800"/>
    <cellStyle name="Normal 6 2 2 4 2 8" xfId="33801"/>
    <cellStyle name="Normal 6 2 2 4 2 8 2" xfId="33802"/>
    <cellStyle name="Normal 6 2 2 4 2 9" xfId="33803"/>
    <cellStyle name="Normal 6 2 2 4 2 9 2" xfId="33804"/>
    <cellStyle name="Normal 6 2 2 4 20" xfId="33805"/>
    <cellStyle name="Normal 6 2 2 4 20 2" xfId="33806"/>
    <cellStyle name="Normal 6 2 2 4 21" xfId="33807"/>
    <cellStyle name="Normal 6 2 2 4 21 2" xfId="33808"/>
    <cellStyle name="Normal 6 2 2 4 22" xfId="33809"/>
    <cellStyle name="Normal 6 2 2 4 22 2" xfId="33810"/>
    <cellStyle name="Normal 6 2 2 4 23" xfId="33811"/>
    <cellStyle name="Normal 6 2 2 4 3" xfId="33812"/>
    <cellStyle name="Normal 6 2 2 4 3 10" xfId="33813"/>
    <cellStyle name="Normal 6 2 2 4 3 10 2" xfId="33814"/>
    <cellStyle name="Normal 6 2 2 4 3 11" xfId="33815"/>
    <cellStyle name="Normal 6 2 2 4 3 2" xfId="33816"/>
    <cellStyle name="Normal 6 2 2 4 3 2 2" xfId="33817"/>
    <cellStyle name="Normal 6 2 2 4 3 3" xfId="33818"/>
    <cellStyle name="Normal 6 2 2 4 3 3 2" xfId="33819"/>
    <cellStyle name="Normal 6 2 2 4 3 4" xfId="33820"/>
    <cellStyle name="Normal 6 2 2 4 3 4 2" xfId="33821"/>
    <cellStyle name="Normal 6 2 2 4 3 5" xfId="33822"/>
    <cellStyle name="Normal 6 2 2 4 3 5 2" xfId="33823"/>
    <cellStyle name="Normal 6 2 2 4 3 6" xfId="33824"/>
    <cellStyle name="Normal 6 2 2 4 3 6 2" xfId="33825"/>
    <cellStyle name="Normal 6 2 2 4 3 7" xfId="33826"/>
    <cellStyle name="Normal 6 2 2 4 3 7 2" xfId="33827"/>
    <cellStyle name="Normal 6 2 2 4 3 8" xfId="33828"/>
    <cellStyle name="Normal 6 2 2 4 3 8 2" xfId="33829"/>
    <cellStyle name="Normal 6 2 2 4 3 9" xfId="33830"/>
    <cellStyle name="Normal 6 2 2 4 3 9 2" xfId="33831"/>
    <cellStyle name="Normal 6 2 2 4 4" xfId="33832"/>
    <cellStyle name="Normal 6 2 2 4 4 10" xfId="33833"/>
    <cellStyle name="Normal 6 2 2 4 4 10 2" xfId="33834"/>
    <cellStyle name="Normal 6 2 2 4 4 11" xfId="33835"/>
    <cellStyle name="Normal 6 2 2 4 4 2" xfId="33836"/>
    <cellStyle name="Normal 6 2 2 4 4 2 2" xfId="33837"/>
    <cellStyle name="Normal 6 2 2 4 4 3" xfId="33838"/>
    <cellStyle name="Normal 6 2 2 4 4 3 2" xfId="33839"/>
    <cellStyle name="Normal 6 2 2 4 4 4" xfId="33840"/>
    <cellStyle name="Normal 6 2 2 4 4 4 2" xfId="33841"/>
    <cellStyle name="Normal 6 2 2 4 4 5" xfId="33842"/>
    <cellStyle name="Normal 6 2 2 4 4 5 2" xfId="33843"/>
    <cellStyle name="Normal 6 2 2 4 4 6" xfId="33844"/>
    <cellStyle name="Normal 6 2 2 4 4 6 2" xfId="33845"/>
    <cellStyle name="Normal 6 2 2 4 4 7" xfId="33846"/>
    <cellStyle name="Normal 6 2 2 4 4 7 2" xfId="33847"/>
    <cellStyle name="Normal 6 2 2 4 4 8" xfId="33848"/>
    <cellStyle name="Normal 6 2 2 4 4 8 2" xfId="33849"/>
    <cellStyle name="Normal 6 2 2 4 4 9" xfId="33850"/>
    <cellStyle name="Normal 6 2 2 4 4 9 2" xfId="33851"/>
    <cellStyle name="Normal 6 2 2 4 5" xfId="33852"/>
    <cellStyle name="Normal 6 2 2 4 5 2" xfId="33853"/>
    <cellStyle name="Normal 6 2 2 4 6" xfId="33854"/>
    <cellStyle name="Normal 6 2 2 4 6 2" xfId="33855"/>
    <cellStyle name="Normal 6 2 2 4 7" xfId="33856"/>
    <cellStyle name="Normal 6 2 2 4 7 2" xfId="33857"/>
    <cellStyle name="Normal 6 2 2 4 8" xfId="33858"/>
    <cellStyle name="Normal 6 2 2 4 8 2" xfId="33859"/>
    <cellStyle name="Normal 6 2 2 4 9" xfId="33860"/>
    <cellStyle name="Normal 6 2 2 4 9 2" xfId="33861"/>
    <cellStyle name="Normal 6 2 2 5" xfId="33862"/>
    <cellStyle name="Normal 6 2 2 5 10" xfId="33863"/>
    <cellStyle name="Normal 6 2 2 5 10 2" xfId="33864"/>
    <cellStyle name="Normal 6 2 2 5 11" xfId="33865"/>
    <cellStyle name="Normal 6 2 2 5 11 2" xfId="33866"/>
    <cellStyle name="Normal 6 2 2 5 12" xfId="33867"/>
    <cellStyle name="Normal 6 2 2 5 12 2" xfId="33868"/>
    <cellStyle name="Normal 6 2 2 5 13" xfId="33869"/>
    <cellStyle name="Normal 6 2 2 5 2" xfId="33870"/>
    <cellStyle name="Normal 6 2 2 5 2 10" xfId="33871"/>
    <cellStyle name="Normal 6 2 2 5 2 10 2" xfId="33872"/>
    <cellStyle name="Normal 6 2 2 5 2 11" xfId="33873"/>
    <cellStyle name="Normal 6 2 2 5 2 2" xfId="33874"/>
    <cellStyle name="Normal 6 2 2 5 2 2 2" xfId="33875"/>
    <cellStyle name="Normal 6 2 2 5 2 3" xfId="33876"/>
    <cellStyle name="Normal 6 2 2 5 2 3 2" xfId="33877"/>
    <cellStyle name="Normal 6 2 2 5 2 4" xfId="33878"/>
    <cellStyle name="Normal 6 2 2 5 2 4 2" xfId="33879"/>
    <cellStyle name="Normal 6 2 2 5 2 5" xfId="33880"/>
    <cellStyle name="Normal 6 2 2 5 2 5 2" xfId="33881"/>
    <cellStyle name="Normal 6 2 2 5 2 6" xfId="33882"/>
    <cellStyle name="Normal 6 2 2 5 2 6 2" xfId="33883"/>
    <cellStyle name="Normal 6 2 2 5 2 7" xfId="33884"/>
    <cellStyle name="Normal 6 2 2 5 2 7 2" xfId="33885"/>
    <cellStyle name="Normal 6 2 2 5 2 8" xfId="33886"/>
    <cellStyle name="Normal 6 2 2 5 2 8 2" xfId="33887"/>
    <cellStyle name="Normal 6 2 2 5 2 9" xfId="33888"/>
    <cellStyle name="Normal 6 2 2 5 2 9 2" xfId="33889"/>
    <cellStyle name="Normal 6 2 2 5 3" xfId="33890"/>
    <cellStyle name="Normal 6 2 2 5 3 10" xfId="33891"/>
    <cellStyle name="Normal 6 2 2 5 3 10 2" xfId="33892"/>
    <cellStyle name="Normal 6 2 2 5 3 11" xfId="33893"/>
    <cellStyle name="Normal 6 2 2 5 3 2" xfId="33894"/>
    <cellStyle name="Normal 6 2 2 5 3 2 2" xfId="33895"/>
    <cellStyle name="Normal 6 2 2 5 3 3" xfId="33896"/>
    <cellStyle name="Normal 6 2 2 5 3 3 2" xfId="33897"/>
    <cellStyle name="Normal 6 2 2 5 3 4" xfId="33898"/>
    <cellStyle name="Normal 6 2 2 5 3 4 2" xfId="33899"/>
    <cellStyle name="Normal 6 2 2 5 3 5" xfId="33900"/>
    <cellStyle name="Normal 6 2 2 5 3 5 2" xfId="33901"/>
    <cellStyle name="Normal 6 2 2 5 3 6" xfId="33902"/>
    <cellStyle name="Normal 6 2 2 5 3 6 2" xfId="33903"/>
    <cellStyle name="Normal 6 2 2 5 3 7" xfId="33904"/>
    <cellStyle name="Normal 6 2 2 5 3 7 2" xfId="33905"/>
    <cellStyle name="Normal 6 2 2 5 3 8" xfId="33906"/>
    <cellStyle name="Normal 6 2 2 5 3 8 2" xfId="33907"/>
    <cellStyle name="Normal 6 2 2 5 3 9" xfId="33908"/>
    <cellStyle name="Normal 6 2 2 5 3 9 2" xfId="33909"/>
    <cellStyle name="Normal 6 2 2 5 4" xfId="33910"/>
    <cellStyle name="Normal 6 2 2 5 4 2" xfId="33911"/>
    <cellStyle name="Normal 6 2 2 5 5" xfId="33912"/>
    <cellStyle name="Normal 6 2 2 5 5 2" xfId="33913"/>
    <cellStyle name="Normal 6 2 2 5 6" xfId="33914"/>
    <cellStyle name="Normal 6 2 2 5 6 2" xfId="33915"/>
    <cellStyle name="Normal 6 2 2 5 7" xfId="33916"/>
    <cellStyle name="Normal 6 2 2 5 7 2" xfId="33917"/>
    <cellStyle name="Normal 6 2 2 5 8" xfId="33918"/>
    <cellStyle name="Normal 6 2 2 5 8 2" xfId="33919"/>
    <cellStyle name="Normal 6 2 2 5 9" xfId="33920"/>
    <cellStyle name="Normal 6 2 2 5 9 2" xfId="33921"/>
    <cellStyle name="Normal 6 2 2 6" xfId="33922"/>
    <cellStyle name="Normal 6 2 2 6 10" xfId="33923"/>
    <cellStyle name="Normal 6 2 2 6 10 2" xfId="33924"/>
    <cellStyle name="Normal 6 2 2 6 11" xfId="33925"/>
    <cellStyle name="Normal 6 2 2 6 2" xfId="33926"/>
    <cellStyle name="Normal 6 2 2 6 2 2" xfId="33927"/>
    <cellStyle name="Normal 6 2 2 6 3" xfId="33928"/>
    <cellStyle name="Normal 6 2 2 6 3 2" xfId="33929"/>
    <cellStyle name="Normal 6 2 2 6 4" xfId="33930"/>
    <cellStyle name="Normal 6 2 2 6 4 2" xfId="33931"/>
    <cellStyle name="Normal 6 2 2 6 5" xfId="33932"/>
    <cellStyle name="Normal 6 2 2 6 5 2" xfId="33933"/>
    <cellStyle name="Normal 6 2 2 6 6" xfId="33934"/>
    <cellStyle name="Normal 6 2 2 6 6 2" xfId="33935"/>
    <cellStyle name="Normal 6 2 2 6 7" xfId="33936"/>
    <cellStyle name="Normal 6 2 2 6 7 2" xfId="33937"/>
    <cellStyle name="Normal 6 2 2 6 8" xfId="33938"/>
    <cellStyle name="Normal 6 2 2 6 8 2" xfId="33939"/>
    <cellStyle name="Normal 6 2 2 6 9" xfId="33940"/>
    <cellStyle name="Normal 6 2 2 6 9 2" xfId="33941"/>
    <cellStyle name="Normal 6 2 2 7" xfId="33942"/>
    <cellStyle name="Normal 6 2 2 7 10" xfId="33943"/>
    <cellStyle name="Normal 6 2 2 7 10 2" xfId="33944"/>
    <cellStyle name="Normal 6 2 2 7 11" xfId="33945"/>
    <cellStyle name="Normal 6 2 2 7 2" xfId="33946"/>
    <cellStyle name="Normal 6 2 2 7 2 2" xfId="33947"/>
    <cellStyle name="Normal 6 2 2 7 3" xfId="33948"/>
    <cellStyle name="Normal 6 2 2 7 3 2" xfId="33949"/>
    <cellStyle name="Normal 6 2 2 7 4" xfId="33950"/>
    <cellStyle name="Normal 6 2 2 7 4 2" xfId="33951"/>
    <cellStyle name="Normal 6 2 2 7 5" xfId="33952"/>
    <cellStyle name="Normal 6 2 2 7 5 2" xfId="33953"/>
    <cellStyle name="Normal 6 2 2 7 6" xfId="33954"/>
    <cellStyle name="Normal 6 2 2 7 6 2" xfId="33955"/>
    <cellStyle name="Normal 6 2 2 7 7" xfId="33956"/>
    <cellStyle name="Normal 6 2 2 7 7 2" xfId="33957"/>
    <cellStyle name="Normal 6 2 2 7 8" xfId="33958"/>
    <cellStyle name="Normal 6 2 2 7 8 2" xfId="33959"/>
    <cellStyle name="Normal 6 2 2 7 9" xfId="33960"/>
    <cellStyle name="Normal 6 2 2 7 9 2" xfId="33961"/>
    <cellStyle name="Normal 6 2 2 8" xfId="33962"/>
    <cellStyle name="Normal 6 2 2 8 2" xfId="33963"/>
    <cellStyle name="Normal 6 2 2 9" xfId="33964"/>
    <cellStyle name="Normal 6 2 2 9 2" xfId="33965"/>
    <cellStyle name="Normal 6 2 20" xfId="33966"/>
    <cellStyle name="Normal 6 2 20 2" xfId="33967"/>
    <cellStyle name="Normal 6 2 21" xfId="33968"/>
    <cellStyle name="Normal 6 2 21 2" xfId="33969"/>
    <cellStyle name="Normal 6 2 22" xfId="33970"/>
    <cellStyle name="Normal 6 2 22 2" xfId="33971"/>
    <cellStyle name="Normal 6 2 23" xfId="33972"/>
    <cellStyle name="Normal 6 2 23 2" xfId="33973"/>
    <cellStyle name="Normal 6 2 24" xfId="33974"/>
    <cellStyle name="Normal 6 2 24 2" xfId="33975"/>
    <cellStyle name="Normal 6 2 25" xfId="33976"/>
    <cellStyle name="Normal 6 2 25 2" xfId="33977"/>
    <cellStyle name="Normal 6 2 26" xfId="33978"/>
    <cellStyle name="Normal 6 2 26 2" xfId="33979"/>
    <cellStyle name="Normal 6 2 27" xfId="33980"/>
    <cellStyle name="Normal 6 2 27 2" xfId="33981"/>
    <cellStyle name="Normal 6 2 28" xfId="33982"/>
    <cellStyle name="Normal 6 2 3" xfId="33983"/>
    <cellStyle name="Normal 6 2 3 10" xfId="33984"/>
    <cellStyle name="Normal 6 2 3 10 2" xfId="33985"/>
    <cellStyle name="Normal 6 2 3 11" xfId="33986"/>
    <cellStyle name="Normal 6 2 3 11 2" xfId="33987"/>
    <cellStyle name="Normal 6 2 3 12" xfId="33988"/>
    <cellStyle name="Normal 6 2 3 12 2" xfId="33989"/>
    <cellStyle name="Normal 6 2 3 13" xfId="33990"/>
    <cellStyle name="Normal 6 2 3 13 2" xfId="33991"/>
    <cellStyle name="Normal 6 2 3 14" xfId="33992"/>
    <cellStyle name="Normal 6 2 3 14 2" xfId="33993"/>
    <cellStyle name="Normal 6 2 3 15" xfId="33994"/>
    <cellStyle name="Normal 6 2 3 15 2" xfId="33995"/>
    <cellStyle name="Normal 6 2 3 16" xfId="33996"/>
    <cellStyle name="Normal 6 2 3 16 2" xfId="33997"/>
    <cellStyle name="Normal 6 2 3 17" xfId="33998"/>
    <cellStyle name="Normal 6 2 3 17 2" xfId="33999"/>
    <cellStyle name="Normal 6 2 3 18" xfId="34000"/>
    <cellStyle name="Normal 6 2 3 18 2" xfId="34001"/>
    <cellStyle name="Normal 6 2 3 19" xfId="34002"/>
    <cellStyle name="Normal 6 2 3 19 2" xfId="34003"/>
    <cellStyle name="Normal 6 2 3 2" xfId="34004"/>
    <cellStyle name="Normal 6 2 3 2 10" xfId="34005"/>
    <cellStyle name="Normal 6 2 3 2 10 2" xfId="34006"/>
    <cellStyle name="Normal 6 2 3 2 11" xfId="34007"/>
    <cellStyle name="Normal 6 2 3 2 11 2" xfId="34008"/>
    <cellStyle name="Normal 6 2 3 2 12" xfId="34009"/>
    <cellStyle name="Normal 6 2 3 2 12 2" xfId="34010"/>
    <cellStyle name="Normal 6 2 3 2 13" xfId="34011"/>
    <cellStyle name="Normal 6 2 3 2 13 2" xfId="34012"/>
    <cellStyle name="Normal 6 2 3 2 14" xfId="34013"/>
    <cellStyle name="Normal 6 2 3 2 14 2" xfId="34014"/>
    <cellStyle name="Normal 6 2 3 2 15" xfId="34015"/>
    <cellStyle name="Normal 6 2 3 2 15 2" xfId="34016"/>
    <cellStyle name="Normal 6 2 3 2 16" xfId="34017"/>
    <cellStyle name="Normal 6 2 3 2 16 2" xfId="34018"/>
    <cellStyle name="Normal 6 2 3 2 17" xfId="34019"/>
    <cellStyle name="Normal 6 2 3 2 17 2" xfId="34020"/>
    <cellStyle name="Normal 6 2 3 2 18" xfId="34021"/>
    <cellStyle name="Normal 6 2 3 2 18 2" xfId="34022"/>
    <cellStyle name="Normal 6 2 3 2 19" xfId="34023"/>
    <cellStyle name="Normal 6 2 3 2 19 2" xfId="34024"/>
    <cellStyle name="Normal 6 2 3 2 2" xfId="34025"/>
    <cellStyle name="Normal 6 2 3 2 2 10" xfId="34026"/>
    <cellStyle name="Normal 6 2 3 2 2 10 2" xfId="34027"/>
    <cellStyle name="Normal 6 2 3 2 2 11" xfId="34028"/>
    <cellStyle name="Normal 6 2 3 2 2 11 2" xfId="34029"/>
    <cellStyle name="Normal 6 2 3 2 2 12" xfId="34030"/>
    <cellStyle name="Normal 6 2 3 2 2 12 2" xfId="34031"/>
    <cellStyle name="Normal 6 2 3 2 2 13" xfId="34032"/>
    <cellStyle name="Normal 6 2 3 2 2 2" xfId="34033"/>
    <cellStyle name="Normal 6 2 3 2 2 2 10" xfId="34034"/>
    <cellStyle name="Normal 6 2 3 2 2 2 10 2" xfId="34035"/>
    <cellStyle name="Normal 6 2 3 2 2 2 11" xfId="34036"/>
    <cellStyle name="Normal 6 2 3 2 2 2 2" xfId="34037"/>
    <cellStyle name="Normal 6 2 3 2 2 2 2 2" xfId="34038"/>
    <cellStyle name="Normal 6 2 3 2 2 2 3" xfId="34039"/>
    <cellStyle name="Normal 6 2 3 2 2 2 3 2" xfId="34040"/>
    <cellStyle name="Normal 6 2 3 2 2 2 4" xfId="34041"/>
    <cellStyle name="Normal 6 2 3 2 2 2 4 2" xfId="34042"/>
    <cellStyle name="Normal 6 2 3 2 2 2 5" xfId="34043"/>
    <cellStyle name="Normal 6 2 3 2 2 2 5 2" xfId="34044"/>
    <cellStyle name="Normal 6 2 3 2 2 2 6" xfId="34045"/>
    <cellStyle name="Normal 6 2 3 2 2 2 6 2" xfId="34046"/>
    <cellStyle name="Normal 6 2 3 2 2 2 7" xfId="34047"/>
    <cellStyle name="Normal 6 2 3 2 2 2 7 2" xfId="34048"/>
    <cellStyle name="Normal 6 2 3 2 2 2 8" xfId="34049"/>
    <cellStyle name="Normal 6 2 3 2 2 2 8 2" xfId="34050"/>
    <cellStyle name="Normal 6 2 3 2 2 2 9" xfId="34051"/>
    <cellStyle name="Normal 6 2 3 2 2 2 9 2" xfId="34052"/>
    <cellStyle name="Normal 6 2 3 2 2 3" xfId="34053"/>
    <cellStyle name="Normal 6 2 3 2 2 3 10" xfId="34054"/>
    <cellStyle name="Normal 6 2 3 2 2 3 10 2" xfId="34055"/>
    <cellStyle name="Normal 6 2 3 2 2 3 11" xfId="34056"/>
    <cellStyle name="Normal 6 2 3 2 2 3 2" xfId="34057"/>
    <cellStyle name="Normal 6 2 3 2 2 3 2 2" xfId="34058"/>
    <cellStyle name="Normal 6 2 3 2 2 3 3" xfId="34059"/>
    <cellStyle name="Normal 6 2 3 2 2 3 3 2" xfId="34060"/>
    <cellStyle name="Normal 6 2 3 2 2 3 4" xfId="34061"/>
    <cellStyle name="Normal 6 2 3 2 2 3 4 2" xfId="34062"/>
    <cellStyle name="Normal 6 2 3 2 2 3 5" xfId="34063"/>
    <cellStyle name="Normal 6 2 3 2 2 3 5 2" xfId="34064"/>
    <cellStyle name="Normal 6 2 3 2 2 3 6" xfId="34065"/>
    <cellStyle name="Normal 6 2 3 2 2 3 6 2" xfId="34066"/>
    <cellStyle name="Normal 6 2 3 2 2 3 7" xfId="34067"/>
    <cellStyle name="Normal 6 2 3 2 2 3 7 2" xfId="34068"/>
    <cellStyle name="Normal 6 2 3 2 2 3 8" xfId="34069"/>
    <cellStyle name="Normal 6 2 3 2 2 3 8 2" xfId="34070"/>
    <cellStyle name="Normal 6 2 3 2 2 3 9" xfId="34071"/>
    <cellStyle name="Normal 6 2 3 2 2 3 9 2" xfId="34072"/>
    <cellStyle name="Normal 6 2 3 2 2 4" xfId="34073"/>
    <cellStyle name="Normal 6 2 3 2 2 4 2" xfId="34074"/>
    <cellStyle name="Normal 6 2 3 2 2 5" xfId="34075"/>
    <cellStyle name="Normal 6 2 3 2 2 5 2" xfId="34076"/>
    <cellStyle name="Normal 6 2 3 2 2 6" xfId="34077"/>
    <cellStyle name="Normal 6 2 3 2 2 6 2" xfId="34078"/>
    <cellStyle name="Normal 6 2 3 2 2 7" xfId="34079"/>
    <cellStyle name="Normal 6 2 3 2 2 7 2" xfId="34080"/>
    <cellStyle name="Normal 6 2 3 2 2 8" xfId="34081"/>
    <cellStyle name="Normal 6 2 3 2 2 8 2" xfId="34082"/>
    <cellStyle name="Normal 6 2 3 2 2 9" xfId="34083"/>
    <cellStyle name="Normal 6 2 3 2 2 9 2" xfId="34084"/>
    <cellStyle name="Normal 6 2 3 2 20" xfId="34085"/>
    <cellStyle name="Normal 6 2 3 2 20 2" xfId="34086"/>
    <cellStyle name="Normal 6 2 3 2 21" xfId="34087"/>
    <cellStyle name="Normal 6 2 3 2 21 2" xfId="34088"/>
    <cellStyle name="Normal 6 2 3 2 22" xfId="34089"/>
    <cellStyle name="Normal 6 2 3 2 22 2" xfId="34090"/>
    <cellStyle name="Normal 6 2 3 2 23" xfId="34091"/>
    <cellStyle name="Normal 6 2 3 2 3" xfId="34092"/>
    <cellStyle name="Normal 6 2 3 2 3 10" xfId="34093"/>
    <cellStyle name="Normal 6 2 3 2 3 10 2" xfId="34094"/>
    <cellStyle name="Normal 6 2 3 2 3 11" xfId="34095"/>
    <cellStyle name="Normal 6 2 3 2 3 2" xfId="34096"/>
    <cellStyle name="Normal 6 2 3 2 3 2 2" xfId="34097"/>
    <cellStyle name="Normal 6 2 3 2 3 3" xfId="34098"/>
    <cellStyle name="Normal 6 2 3 2 3 3 2" xfId="34099"/>
    <cellStyle name="Normal 6 2 3 2 3 4" xfId="34100"/>
    <cellStyle name="Normal 6 2 3 2 3 4 2" xfId="34101"/>
    <cellStyle name="Normal 6 2 3 2 3 5" xfId="34102"/>
    <cellStyle name="Normal 6 2 3 2 3 5 2" xfId="34103"/>
    <cellStyle name="Normal 6 2 3 2 3 6" xfId="34104"/>
    <cellStyle name="Normal 6 2 3 2 3 6 2" xfId="34105"/>
    <cellStyle name="Normal 6 2 3 2 3 7" xfId="34106"/>
    <cellStyle name="Normal 6 2 3 2 3 7 2" xfId="34107"/>
    <cellStyle name="Normal 6 2 3 2 3 8" xfId="34108"/>
    <cellStyle name="Normal 6 2 3 2 3 8 2" xfId="34109"/>
    <cellStyle name="Normal 6 2 3 2 3 9" xfId="34110"/>
    <cellStyle name="Normal 6 2 3 2 3 9 2" xfId="34111"/>
    <cellStyle name="Normal 6 2 3 2 4" xfId="34112"/>
    <cellStyle name="Normal 6 2 3 2 4 10" xfId="34113"/>
    <cellStyle name="Normal 6 2 3 2 4 10 2" xfId="34114"/>
    <cellStyle name="Normal 6 2 3 2 4 11" xfId="34115"/>
    <cellStyle name="Normal 6 2 3 2 4 2" xfId="34116"/>
    <cellStyle name="Normal 6 2 3 2 4 2 2" xfId="34117"/>
    <cellStyle name="Normal 6 2 3 2 4 3" xfId="34118"/>
    <cellStyle name="Normal 6 2 3 2 4 3 2" xfId="34119"/>
    <cellStyle name="Normal 6 2 3 2 4 4" xfId="34120"/>
    <cellStyle name="Normal 6 2 3 2 4 4 2" xfId="34121"/>
    <cellStyle name="Normal 6 2 3 2 4 5" xfId="34122"/>
    <cellStyle name="Normal 6 2 3 2 4 5 2" xfId="34123"/>
    <cellStyle name="Normal 6 2 3 2 4 6" xfId="34124"/>
    <cellStyle name="Normal 6 2 3 2 4 6 2" xfId="34125"/>
    <cellStyle name="Normal 6 2 3 2 4 7" xfId="34126"/>
    <cellStyle name="Normal 6 2 3 2 4 7 2" xfId="34127"/>
    <cellStyle name="Normal 6 2 3 2 4 8" xfId="34128"/>
    <cellStyle name="Normal 6 2 3 2 4 8 2" xfId="34129"/>
    <cellStyle name="Normal 6 2 3 2 4 9" xfId="34130"/>
    <cellStyle name="Normal 6 2 3 2 4 9 2" xfId="34131"/>
    <cellStyle name="Normal 6 2 3 2 5" xfId="34132"/>
    <cellStyle name="Normal 6 2 3 2 5 2" xfId="34133"/>
    <cellStyle name="Normal 6 2 3 2 6" xfId="34134"/>
    <cellStyle name="Normal 6 2 3 2 6 2" xfId="34135"/>
    <cellStyle name="Normal 6 2 3 2 7" xfId="34136"/>
    <cellStyle name="Normal 6 2 3 2 7 2" xfId="34137"/>
    <cellStyle name="Normal 6 2 3 2 8" xfId="34138"/>
    <cellStyle name="Normal 6 2 3 2 8 2" xfId="34139"/>
    <cellStyle name="Normal 6 2 3 2 9" xfId="34140"/>
    <cellStyle name="Normal 6 2 3 2 9 2" xfId="34141"/>
    <cellStyle name="Normal 6 2 3 20" xfId="34142"/>
    <cellStyle name="Normal 6 2 3 20 2" xfId="34143"/>
    <cellStyle name="Normal 6 2 3 21" xfId="34144"/>
    <cellStyle name="Normal 6 2 3 21 2" xfId="34145"/>
    <cellStyle name="Normal 6 2 3 22" xfId="34146"/>
    <cellStyle name="Normal 6 2 3 22 2" xfId="34147"/>
    <cellStyle name="Normal 6 2 3 23" xfId="34148"/>
    <cellStyle name="Normal 6 2 3 23 2" xfId="34149"/>
    <cellStyle name="Normal 6 2 3 24" xfId="34150"/>
    <cellStyle name="Normal 6 2 3 24 2" xfId="34151"/>
    <cellStyle name="Normal 6 2 3 25" xfId="34152"/>
    <cellStyle name="Normal 6 2 3 3" xfId="34153"/>
    <cellStyle name="Normal 6 2 3 3 10" xfId="34154"/>
    <cellStyle name="Normal 6 2 3 3 10 2" xfId="34155"/>
    <cellStyle name="Normal 6 2 3 3 11" xfId="34156"/>
    <cellStyle name="Normal 6 2 3 3 11 2" xfId="34157"/>
    <cellStyle name="Normal 6 2 3 3 12" xfId="34158"/>
    <cellStyle name="Normal 6 2 3 3 12 2" xfId="34159"/>
    <cellStyle name="Normal 6 2 3 3 13" xfId="34160"/>
    <cellStyle name="Normal 6 2 3 3 13 2" xfId="34161"/>
    <cellStyle name="Normal 6 2 3 3 14" xfId="34162"/>
    <cellStyle name="Normal 6 2 3 3 14 2" xfId="34163"/>
    <cellStyle name="Normal 6 2 3 3 15" xfId="34164"/>
    <cellStyle name="Normal 6 2 3 3 15 2" xfId="34165"/>
    <cellStyle name="Normal 6 2 3 3 16" xfId="34166"/>
    <cellStyle name="Normal 6 2 3 3 16 2" xfId="34167"/>
    <cellStyle name="Normal 6 2 3 3 17" xfId="34168"/>
    <cellStyle name="Normal 6 2 3 3 17 2" xfId="34169"/>
    <cellStyle name="Normal 6 2 3 3 18" xfId="34170"/>
    <cellStyle name="Normal 6 2 3 3 18 2" xfId="34171"/>
    <cellStyle name="Normal 6 2 3 3 19" xfId="34172"/>
    <cellStyle name="Normal 6 2 3 3 19 2" xfId="34173"/>
    <cellStyle name="Normal 6 2 3 3 2" xfId="34174"/>
    <cellStyle name="Normal 6 2 3 3 2 10" xfId="34175"/>
    <cellStyle name="Normal 6 2 3 3 2 10 2" xfId="34176"/>
    <cellStyle name="Normal 6 2 3 3 2 11" xfId="34177"/>
    <cellStyle name="Normal 6 2 3 3 2 11 2" xfId="34178"/>
    <cellStyle name="Normal 6 2 3 3 2 12" xfId="34179"/>
    <cellStyle name="Normal 6 2 3 3 2 12 2" xfId="34180"/>
    <cellStyle name="Normal 6 2 3 3 2 13" xfId="34181"/>
    <cellStyle name="Normal 6 2 3 3 2 2" xfId="34182"/>
    <cellStyle name="Normal 6 2 3 3 2 2 10" xfId="34183"/>
    <cellStyle name="Normal 6 2 3 3 2 2 10 2" xfId="34184"/>
    <cellStyle name="Normal 6 2 3 3 2 2 11" xfId="34185"/>
    <cellStyle name="Normal 6 2 3 3 2 2 2" xfId="34186"/>
    <cellStyle name="Normal 6 2 3 3 2 2 2 2" xfId="34187"/>
    <cellStyle name="Normal 6 2 3 3 2 2 3" xfId="34188"/>
    <cellStyle name="Normal 6 2 3 3 2 2 3 2" xfId="34189"/>
    <cellStyle name="Normal 6 2 3 3 2 2 4" xfId="34190"/>
    <cellStyle name="Normal 6 2 3 3 2 2 4 2" xfId="34191"/>
    <cellStyle name="Normal 6 2 3 3 2 2 5" xfId="34192"/>
    <cellStyle name="Normal 6 2 3 3 2 2 5 2" xfId="34193"/>
    <cellStyle name="Normal 6 2 3 3 2 2 6" xfId="34194"/>
    <cellStyle name="Normal 6 2 3 3 2 2 6 2" xfId="34195"/>
    <cellStyle name="Normal 6 2 3 3 2 2 7" xfId="34196"/>
    <cellStyle name="Normal 6 2 3 3 2 2 7 2" xfId="34197"/>
    <cellStyle name="Normal 6 2 3 3 2 2 8" xfId="34198"/>
    <cellStyle name="Normal 6 2 3 3 2 2 8 2" xfId="34199"/>
    <cellStyle name="Normal 6 2 3 3 2 2 9" xfId="34200"/>
    <cellStyle name="Normal 6 2 3 3 2 2 9 2" xfId="34201"/>
    <cellStyle name="Normal 6 2 3 3 2 3" xfId="34202"/>
    <cellStyle name="Normal 6 2 3 3 2 3 10" xfId="34203"/>
    <cellStyle name="Normal 6 2 3 3 2 3 10 2" xfId="34204"/>
    <cellStyle name="Normal 6 2 3 3 2 3 11" xfId="34205"/>
    <cellStyle name="Normal 6 2 3 3 2 3 2" xfId="34206"/>
    <cellStyle name="Normal 6 2 3 3 2 3 2 2" xfId="34207"/>
    <cellStyle name="Normal 6 2 3 3 2 3 3" xfId="34208"/>
    <cellStyle name="Normal 6 2 3 3 2 3 3 2" xfId="34209"/>
    <cellStyle name="Normal 6 2 3 3 2 3 4" xfId="34210"/>
    <cellStyle name="Normal 6 2 3 3 2 3 4 2" xfId="34211"/>
    <cellStyle name="Normal 6 2 3 3 2 3 5" xfId="34212"/>
    <cellStyle name="Normal 6 2 3 3 2 3 5 2" xfId="34213"/>
    <cellStyle name="Normal 6 2 3 3 2 3 6" xfId="34214"/>
    <cellStyle name="Normal 6 2 3 3 2 3 6 2" xfId="34215"/>
    <cellStyle name="Normal 6 2 3 3 2 3 7" xfId="34216"/>
    <cellStyle name="Normal 6 2 3 3 2 3 7 2" xfId="34217"/>
    <cellStyle name="Normal 6 2 3 3 2 3 8" xfId="34218"/>
    <cellStyle name="Normal 6 2 3 3 2 3 8 2" xfId="34219"/>
    <cellStyle name="Normal 6 2 3 3 2 3 9" xfId="34220"/>
    <cellStyle name="Normal 6 2 3 3 2 3 9 2" xfId="34221"/>
    <cellStyle name="Normal 6 2 3 3 2 4" xfId="34222"/>
    <cellStyle name="Normal 6 2 3 3 2 4 2" xfId="34223"/>
    <cellStyle name="Normal 6 2 3 3 2 5" xfId="34224"/>
    <cellStyle name="Normal 6 2 3 3 2 5 2" xfId="34225"/>
    <cellStyle name="Normal 6 2 3 3 2 6" xfId="34226"/>
    <cellStyle name="Normal 6 2 3 3 2 6 2" xfId="34227"/>
    <cellStyle name="Normal 6 2 3 3 2 7" xfId="34228"/>
    <cellStyle name="Normal 6 2 3 3 2 7 2" xfId="34229"/>
    <cellStyle name="Normal 6 2 3 3 2 8" xfId="34230"/>
    <cellStyle name="Normal 6 2 3 3 2 8 2" xfId="34231"/>
    <cellStyle name="Normal 6 2 3 3 2 9" xfId="34232"/>
    <cellStyle name="Normal 6 2 3 3 2 9 2" xfId="34233"/>
    <cellStyle name="Normal 6 2 3 3 20" xfId="34234"/>
    <cellStyle name="Normal 6 2 3 3 20 2" xfId="34235"/>
    <cellStyle name="Normal 6 2 3 3 21" xfId="34236"/>
    <cellStyle name="Normal 6 2 3 3 21 2" xfId="34237"/>
    <cellStyle name="Normal 6 2 3 3 22" xfId="34238"/>
    <cellStyle name="Normal 6 2 3 3 22 2" xfId="34239"/>
    <cellStyle name="Normal 6 2 3 3 23" xfId="34240"/>
    <cellStyle name="Normal 6 2 3 3 3" xfId="34241"/>
    <cellStyle name="Normal 6 2 3 3 3 10" xfId="34242"/>
    <cellStyle name="Normal 6 2 3 3 3 10 2" xfId="34243"/>
    <cellStyle name="Normal 6 2 3 3 3 11" xfId="34244"/>
    <cellStyle name="Normal 6 2 3 3 3 2" xfId="34245"/>
    <cellStyle name="Normal 6 2 3 3 3 2 2" xfId="34246"/>
    <cellStyle name="Normal 6 2 3 3 3 3" xfId="34247"/>
    <cellStyle name="Normal 6 2 3 3 3 3 2" xfId="34248"/>
    <cellStyle name="Normal 6 2 3 3 3 4" xfId="34249"/>
    <cellStyle name="Normal 6 2 3 3 3 4 2" xfId="34250"/>
    <cellStyle name="Normal 6 2 3 3 3 5" xfId="34251"/>
    <cellStyle name="Normal 6 2 3 3 3 5 2" xfId="34252"/>
    <cellStyle name="Normal 6 2 3 3 3 6" xfId="34253"/>
    <cellStyle name="Normal 6 2 3 3 3 6 2" xfId="34254"/>
    <cellStyle name="Normal 6 2 3 3 3 7" xfId="34255"/>
    <cellStyle name="Normal 6 2 3 3 3 7 2" xfId="34256"/>
    <cellStyle name="Normal 6 2 3 3 3 8" xfId="34257"/>
    <cellStyle name="Normal 6 2 3 3 3 8 2" xfId="34258"/>
    <cellStyle name="Normal 6 2 3 3 3 9" xfId="34259"/>
    <cellStyle name="Normal 6 2 3 3 3 9 2" xfId="34260"/>
    <cellStyle name="Normal 6 2 3 3 4" xfId="34261"/>
    <cellStyle name="Normal 6 2 3 3 4 10" xfId="34262"/>
    <cellStyle name="Normal 6 2 3 3 4 10 2" xfId="34263"/>
    <cellStyle name="Normal 6 2 3 3 4 11" xfId="34264"/>
    <cellStyle name="Normal 6 2 3 3 4 2" xfId="34265"/>
    <cellStyle name="Normal 6 2 3 3 4 2 2" xfId="34266"/>
    <cellStyle name="Normal 6 2 3 3 4 3" xfId="34267"/>
    <cellStyle name="Normal 6 2 3 3 4 3 2" xfId="34268"/>
    <cellStyle name="Normal 6 2 3 3 4 4" xfId="34269"/>
    <cellStyle name="Normal 6 2 3 3 4 4 2" xfId="34270"/>
    <cellStyle name="Normal 6 2 3 3 4 5" xfId="34271"/>
    <cellStyle name="Normal 6 2 3 3 4 5 2" xfId="34272"/>
    <cellStyle name="Normal 6 2 3 3 4 6" xfId="34273"/>
    <cellStyle name="Normal 6 2 3 3 4 6 2" xfId="34274"/>
    <cellStyle name="Normal 6 2 3 3 4 7" xfId="34275"/>
    <cellStyle name="Normal 6 2 3 3 4 7 2" xfId="34276"/>
    <cellStyle name="Normal 6 2 3 3 4 8" xfId="34277"/>
    <cellStyle name="Normal 6 2 3 3 4 8 2" xfId="34278"/>
    <cellStyle name="Normal 6 2 3 3 4 9" xfId="34279"/>
    <cellStyle name="Normal 6 2 3 3 4 9 2" xfId="34280"/>
    <cellStyle name="Normal 6 2 3 3 5" xfId="34281"/>
    <cellStyle name="Normal 6 2 3 3 5 2" xfId="34282"/>
    <cellStyle name="Normal 6 2 3 3 6" xfId="34283"/>
    <cellStyle name="Normal 6 2 3 3 6 2" xfId="34284"/>
    <cellStyle name="Normal 6 2 3 3 7" xfId="34285"/>
    <cellStyle name="Normal 6 2 3 3 7 2" xfId="34286"/>
    <cellStyle name="Normal 6 2 3 3 8" xfId="34287"/>
    <cellStyle name="Normal 6 2 3 3 8 2" xfId="34288"/>
    <cellStyle name="Normal 6 2 3 3 9" xfId="34289"/>
    <cellStyle name="Normal 6 2 3 3 9 2" xfId="34290"/>
    <cellStyle name="Normal 6 2 3 4" xfId="34291"/>
    <cellStyle name="Normal 6 2 3 4 10" xfId="34292"/>
    <cellStyle name="Normal 6 2 3 4 10 2" xfId="34293"/>
    <cellStyle name="Normal 6 2 3 4 11" xfId="34294"/>
    <cellStyle name="Normal 6 2 3 4 11 2" xfId="34295"/>
    <cellStyle name="Normal 6 2 3 4 12" xfId="34296"/>
    <cellStyle name="Normal 6 2 3 4 12 2" xfId="34297"/>
    <cellStyle name="Normal 6 2 3 4 13" xfId="34298"/>
    <cellStyle name="Normal 6 2 3 4 2" xfId="34299"/>
    <cellStyle name="Normal 6 2 3 4 2 10" xfId="34300"/>
    <cellStyle name="Normal 6 2 3 4 2 10 2" xfId="34301"/>
    <cellStyle name="Normal 6 2 3 4 2 11" xfId="34302"/>
    <cellStyle name="Normal 6 2 3 4 2 2" xfId="34303"/>
    <cellStyle name="Normal 6 2 3 4 2 2 2" xfId="34304"/>
    <cellStyle name="Normal 6 2 3 4 2 3" xfId="34305"/>
    <cellStyle name="Normal 6 2 3 4 2 3 2" xfId="34306"/>
    <cellStyle name="Normal 6 2 3 4 2 4" xfId="34307"/>
    <cellStyle name="Normal 6 2 3 4 2 4 2" xfId="34308"/>
    <cellStyle name="Normal 6 2 3 4 2 5" xfId="34309"/>
    <cellStyle name="Normal 6 2 3 4 2 5 2" xfId="34310"/>
    <cellStyle name="Normal 6 2 3 4 2 6" xfId="34311"/>
    <cellStyle name="Normal 6 2 3 4 2 6 2" xfId="34312"/>
    <cellStyle name="Normal 6 2 3 4 2 7" xfId="34313"/>
    <cellStyle name="Normal 6 2 3 4 2 7 2" xfId="34314"/>
    <cellStyle name="Normal 6 2 3 4 2 8" xfId="34315"/>
    <cellStyle name="Normal 6 2 3 4 2 8 2" xfId="34316"/>
    <cellStyle name="Normal 6 2 3 4 2 9" xfId="34317"/>
    <cellStyle name="Normal 6 2 3 4 2 9 2" xfId="34318"/>
    <cellStyle name="Normal 6 2 3 4 3" xfId="34319"/>
    <cellStyle name="Normal 6 2 3 4 3 10" xfId="34320"/>
    <cellStyle name="Normal 6 2 3 4 3 10 2" xfId="34321"/>
    <cellStyle name="Normal 6 2 3 4 3 11" xfId="34322"/>
    <cellStyle name="Normal 6 2 3 4 3 2" xfId="34323"/>
    <cellStyle name="Normal 6 2 3 4 3 2 2" xfId="34324"/>
    <cellStyle name="Normal 6 2 3 4 3 3" xfId="34325"/>
    <cellStyle name="Normal 6 2 3 4 3 3 2" xfId="34326"/>
    <cellStyle name="Normal 6 2 3 4 3 4" xfId="34327"/>
    <cellStyle name="Normal 6 2 3 4 3 4 2" xfId="34328"/>
    <cellStyle name="Normal 6 2 3 4 3 5" xfId="34329"/>
    <cellStyle name="Normal 6 2 3 4 3 5 2" xfId="34330"/>
    <cellStyle name="Normal 6 2 3 4 3 6" xfId="34331"/>
    <cellStyle name="Normal 6 2 3 4 3 6 2" xfId="34332"/>
    <cellStyle name="Normal 6 2 3 4 3 7" xfId="34333"/>
    <cellStyle name="Normal 6 2 3 4 3 7 2" xfId="34334"/>
    <cellStyle name="Normal 6 2 3 4 3 8" xfId="34335"/>
    <cellStyle name="Normal 6 2 3 4 3 8 2" xfId="34336"/>
    <cellStyle name="Normal 6 2 3 4 3 9" xfId="34337"/>
    <cellStyle name="Normal 6 2 3 4 3 9 2" xfId="34338"/>
    <cellStyle name="Normal 6 2 3 4 4" xfId="34339"/>
    <cellStyle name="Normal 6 2 3 4 4 2" xfId="34340"/>
    <cellStyle name="Normal 6 2 3 4 5" xfId="34341"/>
    <cellStyle name="Normal 6 2 3 4 5 2" xfId="34342"/>
    <cellStyle name="Normal 6 2 3 4 6" xfId="34343"/>
    <cellStyle name="Normal 6 2 3 4 6 2" xfId="34344"/>
    <cellStyle name="Normal 6 2 3 4 7" xfId="34345"/>
    <cellStyle name="Normal 6 2 3 4 7 2" xfId="34346"/>
    <cellStyle name="Normal 6 2 3 4 8" xfId="34347"/>
    <cellStyle name="Normal 6 2 3 4 8 2" xfId="34348"/>
    <cellStyle name="Normal 6 2 3 4 9" xfId="34349"/>
    <cellStyle name="Normal 6 2 3 4 9 2" xfId="34350"/>
    <cellStyle name="Normal 6 2 3 5" xfId="34351"/>
    <cellStyle name="Normal 6 2 3 5 10" xfId="34352"/>
    <cellStyle name="Normal 6 2 3 5 10 2" xfId="34353"/>
    <cellStyle name="Normal 6 2 3 5 11" xfId="34354"/>
    <cellStyle name="Normal 6 2 3 5 2" xfId="34355"/>
    <cellStyle name="Normal 6 2 3 5 2 2" xfId="34356"/>
    <cellStyle name="Normal 6 2 3 5 3" xfId="34357"/>
    <cellStyle name="Normal 6 2 3 5 3 2" xfId="34358"/>
    <cellStyle name="Normal 6 2 3 5 4" xfId="34359"/>
    <cellStyle name="Normal 6 2 3 5 4 2" xfId="34360"/>
    <cellStyle name="Normal 6 2 3 5 5" xfId="34361"/>
    <cellStyle name="Normal 6 2 3 5 5 2" xfId="34362"/>
    <cellStyle name="Normal 6 2 3 5 6" xfId="34363"/>
    <cellStyle name="Normal 6 2 3 5 6 2" xfId="34364"/>
    <cellStyle name="Normal 6 2 3 5 7" xfId="34365"/>
    <cellStyle name="Normal 6 2 3 5 7 2" xfId="34366"/>
    <cellStyle name="Normal 6 2 3 5 8" xfId="34367"/>
    <cellStyle name="Normal 6 2 3 5 8 2" xfId="34368"/>
    <cellStyle name="Normal 6 2 3 5 9" xfId="34369"/>
    <cellStyle name="Normal 6 2 3 5 9 2" xfId="34370"/>
    <cellStyle name="Normal 6 2 3 6" xfId="34371"/>
    <cellStyle name="Normal 6 2 3 6 10" xfId="34372"/>
    <cellStyle name="Normal 6 2 3 6 10 2" xfId="34373"/>
    <cellStyle name="Normal 6 2 3 6 11" xfId="34374"/>
    <cellStyle name="Normal 6 2 3 6 2" xfId="34375"/>
    <cellStyle name="Normal 6 2 3 6 2 2" xfId="34376"/>
    <cellStyle name="Normal 6 2 3 6 3" xfId="34377"/>
    <cellStyle name="Normal 6 2 3 6 3 2" xfId="34378"/>
    <cellStyle name="Normal 6 2 3 6 4" xfId="34379"/>
    <cellStyle name="Normal 6 2 3 6 4 2" xfId="34380"/>
    <cellStyle name="Normal 6 2 3 6 5" xfId="34381"/>
    <cellStyle name="Normal 6 2 3 6 5 2" xfId="34382"/>
    <cellStyle name="Normal 6 2 3 6 6" xfId="34383"/>
    <cellStyle name="Normal 6 2 3 6 6 2" xfId="34384"/>
    <cellStyle name="Normal 6 2 3 6 7" xfId="34385"/>
    <cellStyle name="Normal 6 2 3 6 7 2" xfId="34386"/>
    <cellStyle name="Normal 6 2 3 6 8" xfId="34387"/>
    <cellStyle name="Normal 6 2 3 6 8 2" xfId="34388"/>
    <cellStyle name="Normal 6 2 3 6 9" xfId="34389"/>
    <cellStyle name="Normal 6 2 3 6 9 2" xfId="34390"/>
    <cellStyle name="Normal 6 2 3 7" xfId="34391"/>
    <cellStyle name="Normal 6 2 3 7 2" xfId="34392"/>
    <cellStyle name="Normal 6 2 3 8" xfId="34393"/>
    <cellStyle name="Normal 6 2 3 8 2" xfId="34394"/>
    <cellStyle name="Normal 6 2 3 9" xfId="34395"/>
    <cellStyle name="Normal 6 2 3 9 2" xfId="34396"/>
    <cellStyle name="Normal 6 2 4" xfId="34397"/>
    <cellStyle name="Normal 6 2 4 10" xfId="34398"/>
    <cellStyle name="Normal 6 2 4 10 2" xfId="34399"/>
    <cellStyle name="Normal 6 2 4 11" xfId="34400"/>
    <cellStyle name="Normal 6 2 4 11 2" xfId="34401"/>
    <cellStyle name="Normal 6 2 4 12" xfId="34402"/>
    <cellStyle name="Normal 6 2 4 12 2" xfId="34403"/>
    <cellStyle name="Normal 6 2 4 13" xfId="34404"/>
    <cellStyle name="Normal 6 2 4 13 2" xfId="34405"/>
    <cellStyle name="Normal 6 2 4 14" xfId="34406"/>
    <cellStyle name="Normal 6 2 4 14 2" xfId="34407"/>
    <cellStyle name="Normal 6 2 4 15" xfId="34408"/>
    <cellStyle name="Normal 6 2 4 15 2" xfId="34409"/>
    <cellStyle name="Normal 6 2 4 16" xfId="34410"/>
    <cellStyle name="Normal 6 2 4 16 2" xfId="34411"/>
    <cellStyle name="Normal 6 2 4 17" xfId="34412"/>
    <cellStyle name="Normal 6 2 4 17 2" xfId="34413"/>
    <cellStyle name="Normal 6 2 4 18" xfId="34414"/>
    <cellStyle name="Normal 6 2 4 18 2" xfId="34415"/>
    <cellStyle name="Normal 6 2 4 19" xfId="34416"/>
    <cellStyle name="Normal 6 2 4 19 2" xfId="34417"/>
    <cellStyle name="Normal 6 2 4 2" xfId="34418"/>
    <cellStyle name="Normal 6 2 4 2 10" xfId="34419"/>
    <cellStyle name="Normal 6 2 4 2 10 2" xfId="34420"/>
    <cellStyle name="Normal 6 2 4 2 11" xfId="34421"/>
    <cellStyle name="Normal 6 2 4 2 11 2" xfId="34422"/>
    <cellStyle name="Normal 6 2 4 2 12" xfId="34423"/>
    <cellStyle name="Normal 6 2 4 2 12 2" xfId="34424"/>
    <cellStyle name="Normal 6 2 4 2 13" xfId="34425"/>
    <cellStyle name="Normal 6 2 4 2 2" xfId="34426"/>
    <cellStyle name="Normal 6 2 4 2 2 10" xfId="34427"/>
    <cellStyle name="Normal 6 2 4 2 2 10 2" xfId="34428"/>
    <cellStyle name="Normal 6 2 4 2 2 11" xfId="34429"/>
    <cellStyle name="Normal 6 2 4 2 2 2" xfId="34430"/>
    <cellStyle name="Normal 6 2 4 2 2 2 2" xfId="34431"/>
    <cellStyle name="Normal 6 2 4 2 2 3" xfId="34432"/>
    <cellStyle name="Normal 6 2 4 2 2 3 2" xfId="34433"/>
    <cellStyle name="Normal 6 2 4 2 2 4" xfId="34434"/>
    <cellStyle name="Normal 6 2 4 2 2 4 2" xfId="34435"/>
    <cellStyle name="Normal 6 2 4 2 2 5" xfId="34436"/>
    <cellStyle name="Normal 6 2 4 2 2 5 2" xfId="34437"/>
    <cellStyle name="Normal 6 2 4 2 2 6" xfId="34438"/>
    <cellStyle name="Normal 6 2 4 2 2 6 2" xfId="34439"/>
    <cellStyle name="Normal 6 2 4 2 2 7" xfId="34440"/>
    <cellStyle name="Normal 6 2 4 2 2 7 2" xfId="34441"/>
    <cellStyle name="Normal 6 2 4 2 2 8" xfId="34442"/>
    <cellStyle name="Normal 6 2 4 2 2 8 2" xfId="34443"/>
    <cellStyle name="Normal 6 2 4 2 2 9" xfId="34444"/>
    <cellStyle name="Normal 6 2 4 2 2 9 2" xfId="34445"/>
    <cellStyle name="Normal 6 2 4 2 3" xfId="34446"/>
    <cellStyle name="Normal 6 2 4 2 3 10" xfId="34447"/>
    <cellStyle name="Normal 6 2 4 2 3 10 2" xfId="34448"/>
    <cellStyle name="Normal 6 2 4 2 3 11" xfId="34449"/>
    <cellStyle name="Normal 6 2 4 2 3 2" xfId="34450"/>
    <cellStyle name="Normal 6 2 4 2 3 2 2" xfId="34451"/>
    <cellStyle name="Normal 6 2 4 2 3 3" xfId="34452"/>
    <cellStyle name="Normal 6 2 4 2 3 3 2" xfId="34453"/>
    <cellStyle name="Normal 6 2 4 2 3 4" xfId="34454"/>
    <cellStyle name="Normal 6 2 4 2 3 4 2" xfId="34455"/>
    <cellStyle name="Normal 6 2 4 2 3 5" xfId="34456"/>
    <cellStyle name="Normal 6 2 4 2 3 5 2" xfId="34457"/>
    <cellStyle name="Normal 6 2 4 2 3 6" xfId="34458"/>
    <cellStyle name="Normal 6 2 4 2 3 6 2" xfId="34459"/>
    <cellStyle name="Normal 6 2 4 2 3 7" xfId="34460"/>
    <cellStyle name="Normal 6 2 4 2 3 7 2" xfId="34461"/>
    <cellStyle name="Normal 6 2 4 2 3 8" xfId="34462"/>
    <cellStyle name="Normal 6 2 4 2 3 8 2" xfId="34463"/>
    <cellStyle name="Normal 6 2 4 2 3 9" xfId="34464"/>
    <cellStyle name="Normal 6 2 4 2 3 9 2" xfId="34465"/>
    <cellStyle name="Normal 6 2 4 2 4" xfId="34466"/>
    <cellStyle name="Normal 6 2 4 2 4 2" xfId="34467"/>
    <cellStyle name="Normal 6 2 4 2 5" xfId="34468"/>
    <cellStyle name="Normal 6 2 4 2 5 2" xfId="34469"/>
    <cellStyle name="Normal 6 2 4 2 6" xfId="34470"/>
    <cellStyle name="Normal 6 2 4 2 6 2" xfId="34471"/>
    <cellStyle name="Normal 6 2 4 2 7" xfId="34472"/>
    <cellStyle name="Normal 6 2 4 2 7 2" xfId="34473"/>
    <cellStyle name="Normal 6 2 4 2 8" xfId="34474"/>
    <cellStyle name="Normal 6 2 4 2 8 2" xfId="34475"/>
    <cellStyle name="Normal 6 2 4 2 9" xfId="34476"/>
    <cellStyle name="Normal 6 2 4 2 9 2" xfId="34477"/>
    <cellStyle name="Normal 6 2 4 20" xfId="34478"/>
    <cellStyle name="Normal 6 2 4 20 2" xfId="34479"/>
    <cellStyle name="Normal 6 2 4 21" xfId="34480"/>
    <cellStyle name="Normal 6 2 4 21 2" xfId="34481"/>
    <cellStyle name="Normal 6 2 4 22" xfId="34482"/>
    <cellStyle name="Normal 6 2 4 22 2" xfId="34483"/>
    <cellStyle name="Normal 6 2 4 23" xfId="34484"/>
    <cellStyle name="Normal 6 2 4 3" xfId="34485"/>
    <cellStyle name="Normal 6 2 4 3 10" xfId="34486"/>
    <cellStyle name="Normal 6 2 4 3 10 2" xfId="34487"/>
    <cellStyle name="Normal 6 2 4 3 11" xfId="34488"/>
    <cellStyle name="Normal 6 2 4 3 2" xfId="34489"/>
    <cellStyle name="Normal 6 2 4 3 2 2" xfId="34490"/>
    <cellStyle name="Normal 6 2 4 3 3" xfId="34491"/>
    <cellStyle name="Normal 6 2 4 3 3 2" xfId="34492"/>
    <cellStyle name="Normal 6 2 4 3 4" xfId="34493"/>
    <cellStyle name="Normal 6 2 4 3 4 2" xfId="34494"/>
    <cellStyle name="Normal 6 2 4 3 5" xfId="34495"/>
    <cellStyle name="Normal 6 2 4 3 5 2" xfId="34496"/>
    <cellStyle name="Normal 6 2 4 3 6" xfId="34497"/>
    <cellStyle name="Normal 6 2 4 3 6 2" xfId="34498"/>
    <cellStyle name="Normal 6 2 4 3 7" xfId="34499"/>
    <cellStyle name="Normal 6 2 4 3 7 2" xfId="34500"/>
    <cellStyle name="Normal 6 2 4 3 8" xfId="34501"/>
    <cellStyle name="Normal 6 2 4 3 8 2" xfId="34502"/>
    <cellStyle name="Normal 6 2 4 3 9" xfId="34503"/>
    <cellStyle name="Normal 6 2 4 3 9 2" xfId="34504"/>
    <cellStyle name="Normal 6 2 4 4" xfId="34505"/>
    <cellStyle name="Normal 6 2 4 4 10" xfId="34506"/>
    <cellStyle name="Normal 6 2 4 4 10 2" xfId="34507"/>
    <cellStyle name="Normal 6 2 4 4 11" xfId="34508"/>
    <cellStyle name="Normal 6 2 4 4 2" xfId="34509"/>
    <cellStyle name="Normal 6 2 4 4 2 2" xfId="34510"/>
    <cellStyle name="Normal 6 2 4 4 3" xfId="34511"/>
    <cellStyle name="Normal 6 2 4 4 3 2" xfId="34512"/>
    <cellStyle name="Normal 6 2 4 4 4" xfId="34513"/>
    <cellStyle name="Normal 6 2 4 4 4 2" xfId="34514"/>
    <cellStyle name="Normal 6 2 4 4 5" xfId="34515"/>
    <cellStyle name="Normal 6 2 4 4 5 2" xfId="34516"/>
    <cellStyle name="Normal 6 2 4 4 6" xfId="34517"/>
    <cellStyle name="Normal 6 2 4 4 6 2" xfId="34518"/>
    <cellStyle name="Normal 6 2 4 4 7" xfId="34519"/>
    <cellStyle name="Normal 6 2 4 4 7 2" xfId="34520"/>
    <cellStyle name="Normal 6 2 4 4 8" xfId="34521"/>
    <cellStyle name="Normal 6 2 4 4 8 2" xfId="34522"/>
    <cellStyle name="Normal 6 2 4 4 9" xfId="34523"/>
    <cellStyle name="Normal 6 2 4 4 9 2" xfId="34524"/>
    <cellStyle name="Normal 6 2 4 5" xfId="34525"/>
    <cellStyle name="Normal 6 2 4 5 2" xfId="34526"/>
    <cellStyle name="Normal 6 2 4 6" xfId="34527"/>
    <cellStyle name="Normal 6 2 4 6 2" xfId="34528"/>
    <cellStyle name="Normal 6 2 4 7" xfId="34529"/>
    <cellStyle name="Normal 6 2 4 7 2" xfId="34530"/>
    <cellStyle name="Normal 6 2 4 8" xfId="34531"/>
    <cellStyle name="Normal 6 2 4 8 2" xfId="34532"/>
    <cellStyle name="Normal 6 2 4 9" xfId="34533"/>
    <cellStyle name="Normal 6 2 4 9 2" xfId="34534"/>
    <cellStyle name="Normal 6 2 5" xfId="34535"/>
    <cellStyle name="Normal 6 2 5 10" xfId="34536"/>
    <cellStyle name="Normal 6 2 5 11" xfId="34537"/>
    <cellStyle name="Normal 6 2 5 12" xfId="34538"/>
    <cellStyle name="Normal 6 2 5 13" xfId="34539"/>
    <cellStyle name="Normal 6 2 5 14" xfId="34540"/>
    <cellStyle name="Normal 6 2 5 15" xfId="34541"/>
    <cellStyle name="Normal 6 2 5 16" xfId="34542"/>
    <cellStyle name="Normal 6 2 5 17" xfId="34543"/>
    <cellStyle name="Normal 6 2 5 18" xfId="34544"/>
    <cellStyle name="Normal 6 2 5 19" xfId="34545"/>
    <cellStyle name="Normal 6 2 5 2" xfId="34546"/>
    <cellStyle name="Normal 6 2 5 20" xfId="34547"/>
    <cellStyle name="Normal 6 2 5 21" xfId="34548"/>
    <cellStyle name="Normal 6 2 5 3" xfId="34549"/>
    <cellStyle name="Normal 6 2 5 4" xfId="34550"/>
    <cellStyle name="Normal 6 2 5 5" xfId="34551"/>
    <cellStyle name="Normal 6 2 5 6" xfId="34552"/>
    <cellStyle name="Normal 6 2 5 7" xfId="34553"/>
    <cellStyle name="Normal 6 2 5 8" xfId="34554"/>
    <cellStyle name="Normal 6 2 5 9" xfId="34555"/>
    <cellStyle name="Normal 6 2 6" xfId="34556"/>
    <cellStyle name="Normal 6 2 6 10" xfId="34557"/>
    <cellStyle name="Normal 6 2 6 10 2" xfId="34558"/>
    <cellStyle name="Normal 6 2 6 11" xfId="34559"/>
    <cellStyle name="Normal 6 2 6 11 2" xfId="34560"/>
    <cellStyle name="Normal 6 2 6 12" xfId="34561"/>
    <cellStyle name="Normal 6 2 6 12 2" xfId="34562"/>
    <cellStyle name="Normal 6 2 6 13" xfId="34563"/>
    <cellStyle name="Normal 6 2 6 13 2" xfId="34564"/>
    <cellStyle name="Normal 6 2 6 14" xfId="34565"/>
    <cellStyle name="Normal 6 2 6 14 2" xfId="34566"/>
    <cellStyle name="Normal 6 2 6 15" xfId="34567"/>
    <cellStyle name="Normal 6 2 6 15 2" xfId="34568"/>
    <cellStyle name="Normal 6 2 6 16" xfId="34569"/>
    <cellStyle name="Normal 6 2 6 16 2" xfId="34570"/>
    <cellStyle name="Normal 6 2 6 17" xfId="34571"/>
    <cellStyle name="Normal 6 2 6 17 2" xfId="34572"/>
    <cellStyle name="Normal 6 2 6 18" xfId="34573"/>
    <cellStyle name="Normal 6 2 6 18 2" xfId="34574"/>
    <cellStyle name="Normal 6 2 6 19" xfId="34575"/>
    <cellStyle name="Normal 6 2 6 19 2" xfId="34576"/>
    <cellStyle name="Normal 6 2 6 2" xfId="34577"/>
    <cellStyle name="Normal 6 2 6 2 10" xfId="34578"/>
    <cellStyle name="Normal 6 2 6 2 10 2" xfId="34579"/>
    <cellStyle name="Normal 6 2 6 2 11" xfId="34580"/>
    <cellStyle name="Normal 6 2 6 2 11 2" xfId="34581"/>
    <cellStyle name="Normal 6 2 6 2 12" xfId="34582"/>
    <cellStyle name="Normal 6 2 6 2 12 2" xfId="34583"/>
    <cellStyle name="Normal 6 2 6 2 13" xfId="34584"/>
    <cellStyle name="Normal 6 2 6 2 2" xfId="34585"/>
    <cellStyle name="Normal 6 2 6 2 2 10" xfId="34586"/>
    <cellStyle name="Normal 6 2 6 2 2 10 2" xfId="34587"/>
    <cellStyle name="Normal 6 2 6 2 2 11" xfId="34588"/>
    <cellStyle name="Normal 6 2 6 2 2 2" xfId="34589"/>
    <cellStyle name="Normal 6 2 6 2 2 2 2" xfId="34590"/>
    <cellStyle name="Normal 6 2 6 2 2 3" xfId="34591"/>
    <cellStyle name="Normal 6 2 6 2 2 3 2" xfId="34592"/>
    <cellStyle name="Normal 6 2 6 2 2 4" xfId="34593"/>
    <cellStyle name="Normal 6 2 6 2 2 4 2" xfId="34594"/>
    <cellStyle name="Normal 6 2 6 2 2 5" xfId="34595"/>
    <cellStyle name="Normal 6 2 6 2 2 5 2" xfId="34596"/>
    <cellStyle name="Normal 6 2 6 2 2 6" xfId="34597"/>
    <cellStyle name="Normal 6 2 6 2 2 6 2" xfId="34598"/>
    <cellStyle name="Normal 6 2 6 2 2 7" xfId="34599"/>
    <cellStyle name="Normal 6 2 6 2 2 7 2" xfId="34600"/>
    <cellStyle name="Normal 6 2 6 2 2 8" xfId="34601"/>
    <cellStyle name="Normal 6 2 6 2 2 8 2" xfId="34602"/>
    <cellStyle name="Normal 6 2 6 2 2 9" xfId="34603"/>
    <cellStyle name="Normal 6 2 6 2 2 9 2" xfId="34604"/>
    <cellStyle name="Normal 6 2 6 2 3" xfId="34605"/>
    <cellStyle name="Normal 6 2 6 2 3 10" xfId="34606"/>
    <cellStyle name="Normal 6 2 6 2 3 10 2" xfId="34607"/>
    <cellStyle name="Normal 6 2 6 2 3 11" xfId="34608"/>
    <cellStyle name="Normal 6 2 6 2 3 2" xfId="34609"/>
    <cellStyle name="Normal 6 2 6 2 3 2 2" xfId="34610"/>
    <cellStyle name="Normal 6 2 6 2 3 3" xfId="34611"/>
    <cellStyle name="Normal 6 2 6 2 3 3 2" xfId="34612"/>
    <cellStyle name="Normal 6 2 6 2 3 4" xfId="34613"/>
    <cellStyle name="Normal 6 2 6 2 3 4 2" xfId="34614"/>
    <cellStyle name="Normal 6 2 6 2 3 5" xfId="34615"/>
    <cellStyle name="Normal 6 2 6 2 3 5 2" xfId="34616"/>
    <cellStyle name="Normal 6 2 6 2 3 6" xfId="34617"/>
    <cellStyle name="Normal 6 2 6 2 3 6 2" xfId="34618"/>
    <cellStyle name="Normal 6 2 6 2 3 7" xfId="34619"/>
    <cellStyle name="Normal 6 2 6 2 3 7 2" xfId="34620"/>
    <cellStyle name="Normal 6 2 6 2 3 8" xfId="34621"/>
    <cellStyle name="Normal 6 2 6 2 3 8 2" xfId="34622"/>
    <cellStyle name="Normal 6 2 6 2 3 9" xfId="34623"/>
    <cellStyle name="Normal 6 2 6 2 3 9 2" xfId="34624"/>
    <cellStyle name="Normal 6 2 6 2 4" xfId="34625"/>
    <cellStyle name="Normal 6 2 6 2 4 2" xfId="34626"/>
    <cellStyle name="Normal 6 2 6 2 5" xfId="34627"/>
    <cellStyle name="Normal 6 2 6 2 5 2" xfId="34628"/>
    <cellStyle name="Normal 6 2 6 2 6" xfId="34629"/>
    <cellStyle name="Normal 6 2 6 2 6 2" xfId="34630"/>
    <cellStyle name="Normal 6 2 6 2 7" xfId="34631"/>
    <cellStyle name="Normal 6 2 6 2 7 2" xfId="34632"/>
    <cellStyle name="Normal 6 2 6 2 8" xfId="34633"/>
    <cellStyle name="Normal 6 2 6 2 8 2" xfId="34634"/>
    <cellStyle name="Normal 6 2 6 2 9" xfId="34635"/>
    <cellStyle name="Normal 6 2 6 2 9 2" xfId="34636"/>
    <cellStyle name="Normal 6 2 6 20" xfId="34637"/>
    <cellStyle name="Normal 6 2 6 20 2" xfId="34638"/>
    <cellStyle name="Normal 6 2 6 21" xfId="34639"/>
    <cellStyle name="Normal 6 2 6 21 2" xfId="34640"/>
    <cellStyle name="Normal 6 2 6 22" xfId="34641"/>
    <cellStyle name="Normal 6 2 6 22 2" xfId="34642"/>
    <cellStyle name="Normal 6 2 6 23" xfId="34643"/>
    <cellStyle name="Normal 6 2 6 3" xfId="34644"/>
    <cellStyle name="Normal 6 2 6 3 10" xfId="34645"/>
    <cellStyle name="Normal 6 2 6 3 10 2" xfId="34646"/>
    <cellStyle name="Normal 6 2 6 3 11" xfId="34647"/>
    <cellStyle name="Normal 6 2 6 3 2" xfId="34648"/>
    <cellStyle name="Normal 6 2 6 3 2 2" xfId="34649"/>
    <cellStyle name="Normal 6 2 6 3 3" xfId="34650"/>
    <cellStyle name="Normal 6 2 6 3 3 2" xfId="34651"/>
    <cellStyle name="Normal 6 2 6 3 4" xfId="34652"/>
    <cellStyle name="Normal 6 2 6 3 4 2" xfId="34653"/>
    <cellStyle name="Normal 6 2 6 3 5" xfId="34654"/>
    <cellStyle name="Normal 6 2 6 3 5 2" xfId="34655"/>
    <cellStyle name="Normal 6 2 6 3 6" xfId="34656"/>
    <cellStyle name="Normal 6 2 6 3 6 2" xfId="34657"/>
    <cellStyle name="Normal 6 2 6 3 7" xfId="34658"/>
    <cellStyle name="Normal 6 2 6 3 7 2" xfId="34659"/>
    <cellStyle name="Normal 6 2 6 3 8" xfId="34660"/>
    <cellStyle name="Normal 6 2 6 3 8 2" xfId="34661"/>
    <cellStyle name="Normal 6 2 6 3 9" xfId="34662"/>
    <cellStyle name="Normal 6 2 6 3 9 2" xfId="34663"/>
    <cellStyle name="Normal 6 2 6 4" xfId="34664"/>
    <cellStyle name="Normal 6 2 6 4 10" xfId="34665"/>
    <cellStyle name="Normal 6 2 6 4 10 2" xfId="34666"/>
    <cellStyle name="Normal 6 2 6 4 11" xfId="34667"/>
    <cellStyle name="Normal 6 2 6 4 2" xfId="34668"/>
    <cellStyle name="Normal 6 2 6 4 2 2" xfId="34669"/>
    <cellStyle name="Normal 6 2 6 4 3" xfId="34670"/>
    <cellStyle name="Normal 6 2 6 4 3 2" xfId="34671"/>
    <cellStyle name="Normal 6 2 6 4 4" xfId="34672"/>
    <cellStyle name="Normal 6 2 6 4 4 2" xfId="34673"/>
    <cellStyle name="Normal 6 2 6 4 5" xfId="34674"/>
    <cellStyle name="Normal 6 2 6 4 5 2" xfId="34675"/>
    <cellStyle name="Normal 6 2 6 4 6" xfId="34676"/>
    <cellStyle name="Normal 6 2 6 4 6 2" xfId="34677"/>
    <cellStyle name="Normal 6 2 6 4 7" xfId="34678"/>
    <cellStyle name="Normal 6 2 6 4 7 2" xfId="34679"/>
    <cellStyle name="Normal 6 2 6 4 8" xfId="34680"/>
    <cellStyle name="Normal 6 2 6 4 8 2" xfId="34681"/>
    <cellStyle name="Normal 6 2 6 4 9" xfId="34682"/>
    <cellStyle name="Normal 6 2 6 4 9 2" xfId="34683"/>
    <cellStyle name="Normal 6 2 6 5" xfId="34684"/>
    <cellStyle name="Normal 6 2 6 5 2" xfId="34685"/>
    <cellStyle name="Normal 6 2 6 6" xfId="34686"/>
    <cellStyle name="Normal 6 2 6 6 2" xfId="34687"/>
    <cellStyle name="Normal 6 2 6 7" xfId="34688"/>
    <cellStyle name="Normal 6 2 6 7 2" xfId="34689"/>
    <cellStyle name="Normal 6 2 6 8" xfId="34690"/>
    <cellStyle name="Normal 6 2 6 8 2" xfId="34691"/>
    <cellStyle name="Normal 6 2 6 9" xfId="34692"/>
    <cellStyle name="Normal 6 2 6 9 2" xfId="34693"/>
    <cellStyle name="Normal 6 2 7" xfId="34694"/>
    <cellStyle name="Normal 6 2 7 10" xfId="34695"/>
    <cellStyle name="Normal 6 2 7 10 2" xfId="34696"/>
    <cellStyle name="Normal 6 2 7 11" xfId="34697"/>
    <cellStyle name="Normal 6 2 7 11 2" xfId="34698"/>
    <cellStyle name="Normal 6 2 7 12" xfId="34699"/>
    <cellStyle name="Normal 6 2 7 12 2" xfId="34700"/>
    <cellStyle name="Normal 6 2 7 13" xfId="34701"/>
    <cellStyle name="Normal 6 2 7 2" xfId="34702"/>
    <cellStyle name="Normal 6 2 7 2 10" xfId="34703"/>
    <cellStyle name="Normal 6 2 7 2 10 2" xfId="34704"/>
    <cellStyle name="Normal 6 2 7 2 11" xfId="34705"/>
    <cellStyle name="Normal 6 2 7 2 2" xfId="34706"/>
    <cellStyle name="Normal 6 2 7 2 2 2" xfId="34707"/>
    <cellStyle name="Normal 6 2 7 2 3" xfId="34708"/>
    <cellStyle name="Normal 6 2 7 2 3 2" xfId="34709"/>
    <cellStyle name="Normal 6 2 7 2 4" xfId="34710"/>
    <cellStyle name="Normal 6 2 7 2 4 2" xfId="34711"/>
    <cellStyle name="Normal 6 2 7 2 5" xfId="34712"/>
    <cellStyle name="Normal 6 2 7 2 5 2" xfId="34713"/>
    <cellStyle name="Normal 6 2 7 2 6" xfId="34714"/>
    <cellStyle name="Normal 6 2 7 2 6 2" xfId="34715"/>
    <cellStyle name="Normal 6 2 7 2 7" xfId="34716"/>
    <cellStyle name="Normal 6 2 7 2 7 2" xfId="34717"/>
    <cellStyle name="Normal 6 2 7 2 8" xfId="34718"/>
    <cellStyle name="Normal 6 2 7 2 8 2" xfId="34719"/>
    <cellStyle name="Normal 6 2 7 2 9" xfId="34720"/>
    <cellStyle name="Normal 6 2 7 2 9 2" xfId="34721"/>
    <cellStyle name="Normal 6 2 7 3" xfId="34722"/>
    <cellStyle name="Normal 6 2 7 3 10" xfId="34723"/>
    <cellStyle name="Normal 6 2 7 3 10 2" xfId="34724"/>
    <cellStyle name="Normal 6 2 7 3 11" xfId="34725"/>
    <cellStyle name="Normal 6 2 7 3 2" xfId="34726"/>
    <cellStyle name="Normal 6 2 7 3 2 2" xfId="34727"/>
    <cellStyle name="Normal 6 2 7 3 3" xfId="34728"/>
    <cellStyle name="Normal 6 2 7 3 3 2" xfId="34729"/>
    <cellStyle name="Normal 6 2 7 3 4" xfId="34730"/>
    <cellStyle name="Normal 6 2 7 3 4 2" xfId="34731"/>
    <cellStyle name="Normal 6 2 7 3 5" xfId="34732"/>
    <cellStyle name="Normal 6 2 7 3 5 2" xfId="34733"/>
    <cellStyle name="Normal 6 2 7 3 6" xfId="34734"/>
    <cellStyle name="Normal 6 2 7 3 6 2" xfId="34735"/>
    <cellStyle name="Normal 6 2 7 3 7" xfId="34736"/>
    <cellStyle name="Normal 6 2 7 3 7 2" xfId="34737"/>
    <cellStyle name="Normal 6 2 7 3 8" xfId="34738"/>
    <cellStyle name="Normal 6 2 7 3 8 2" xfId="34739"/>
    <cellStyle name="Normal 6 2 7 3 9" xfId="34740"/>
    <cellStyle name="Normal 6 2 7 3 9 2" xfId="34741"/>
    <cellStyle name="Normal 6 2 7 4" xfId="34742"/>
    <cellStyle name="Normal 6 2 7 4 2" xfId="34743"/>
    <cellStyle name="Normal 6 2 7 5" xfId="34744"/>
    <cellStyle name="Normal 6 2 7 5 2" xfId="34745"/>
    <cellStyle name="Normal 6 2 7 6" xfId="34746"/>
    <cellStyle name="Normal 6 2 7 6 2" xfId="34747"/>
    <cellStyle name="Normal 6 2 7 7" xfId="34748"/>
    <cellStyle name="Normal 6 2 7 7 2" xfId="34749"/>
    <cellStyle name="Normal 6 2 7 8" xfId="34750"/>
    <cellStyle name="Normal 6 2 7 8 2" xfId="34751"/>
    <cellStyle name="Normal 6 2 7 9" xfId="34752"/>
    <cellStyle name="Normal 6 2 7 9 2" xfId="34753"/>
    <cellStyle name="Normal 6 2 8" xfId="34754"/>
    <cellStyle name="Normal 6 2 8 10" xfId="34755"/>
    <cellStyle name="Normal 6 2 8 10 2" xfId="34756"/>
    <cellStyle name="Normal 6 2 8 11" xfId="34757"/>
    <cellStyle name="Normal 6 2 8 2" xfId="34758"/>
    <cellStyle name="Normal 6 2 8 2 2" xfId="34759"/>
    <cellStyle name="Normal 6 2 8 3" xfId="34760"/>
    <cellStyle name="Normal 6 2 8 3 2" xfId="34761"/>
    <cellStyle name="Normal 6 2 8 4" xfId="34762"/>
    <cellStyle name="Normal 6 2 8 4 2" xfId="34763"/>
    <cellStyle name="Normal 6 2 8 5" xfId="34764"/>
    <cellStyle name="Normal 6 2 8 5 2" xfId="34765"/>
    <cellStyle name="Normal 6 2 8 6" xfId="34766"/>
    <cellStyle name="Normal 6 2 8 6 2" xfId="34767"/>
    <cellStyle name="Normal 6 2 8 7" xfId="34768"/>
    <cellStyle name="Normal 6 2 8 7 2" xfId="34769"/>
    <cellStyle name="Normal 6 2 8 8" xfId="34770"/>
    <cellStyle name="Normal 6 2 8 8 2" xfId="34771"/>
    <cellStyle name="Normal 6 2 8 9" xfId="34772"/>
    <cellStyle name="Normal 6 2 8 9 2" xfId="34773"/>
    <cellStyle name="Normal 6 2 9" xfId="34774"/>
    <cellStyle name="Normal 6 2 9 10" xfId="34775"/>
    <cellStyle name="Normal 6 2 9 10 2" xfId="34776"/>
    <cellStyle name="Normal 6 2 9 11" xfId="34777"/>
    <cellStyle name="Normal 6 2 9 2" xfId="34778"/>
    <cellStyle name="Normal 6 2 9 2 2" xfId="34779"/>
    <cellStyle name="Normal 6 2 9 3" xfId="34780"/>
    <cellStyle name="Normal 6 2 9 3 2" xfId="34781"/>
    <cellStyle name="Normal 6 2 9 4" xfId="34782"/>
    <cellStyle name="Normal 6 2 9 4 2" xfId="34783"/>
    <cellStyle name="Normal 6 2 9 5" xfId="34784"/>
    <cellStyle name="Normal 6 2 9 5 2" xfId="34785"/>
    <cellStyle name="Normal 6 2 9 6" xfId="34786"/>
    <cellStyle name="Normal 6 2 9 6 2" xfId="34787"/>
    <cellStyle name="Normal 6 2 9 7" xfId="34788"/>
    <cellStyle name="Normal 6 2 9 7 2" xfId="34789"/>
    <cellStyle name="Normal 6 2 9 8" xfId="34790"/>
    <cellStyle name="Normal 6 2 9 8 2" xfId="34791"/>
    <cellStyle name="Normal 6 2 9 9" xfId="34792"/>
    <cellStyle name="Normal 6 2 9 9 2" xfId="34793"/>
    <cellStyle name="Normal 6 20" xfId="34794"/>
    <cellStyle name="Normal 6 20 2" xfId="34795"/>
    <cellStyle name="Normal 6 20 2 2" xfId="34796"/>
    <cellStyle name="Normal 6 20 3" xfId="34797"/>
    <cellStyle name="Normal 6 21" xfId="34798"/>
    <cellStyle name="Normal 6 21 2" xfId="34799"/>
    <cellStyle name="Normal 6 21 2 2" xfId="34800"/>
    <cellStyle name="Normal 6 21 3" xfId="34801"/>
    <cellStyle name="Normal 6 22" xfId="34802"/>
    <cellStyle name="Normal 6 22 2" xfId="34803"/>
    <cellStyle name="Normal 6 22 2 2" xfId="34804"/>
    <cellStyle name="Normal 6 22 3" xfId="34805"/>
    <cellStyle name="Normal 6 23" xfId="34806"/>
    <cellStyle name="Normal 6 23 2" xfId="34807"/>
    <cellStyle name="Normal 6 23 2 2" xfId="34808"/>
    <cellStyle name="Normal 6 23 3" xfId="34809"/>
    <cellStyle name="Normal 6 24" xfId="34810"/>
    <cellStyle name="Normal 6 24 2" xfId="34811"/>
    <cellStyle name="Normal 6 24 2 2" xfId="34812"/>
    <cellStyle name="Normal 6 24 3" xfId="34813"/>
    <cellStyle name="Normal 6 25" xfId="34814"/>
    <cellStyle name="Normal 6 25 2" xfId="34815"/>
    <cellStyle name="Normal 6 25 2 2" xfId="34816"/>
    <cellStyle name="Normal 6 25 3" xfId="34817"/>
    <cellStyle name="Normal 6 26" xfId="34818"/>
    <cellStyle name="Normal 6 26 2" xfId="34819"/>
    <cellStyle name="Normal 6 26 2 2" xfId="34820"/>
    <cellStyle name="Normal 6 26 3" xfId="34821"/>
    <cellStyle name="Normal 6 27" xfId="34822"/>
    <cellStyle name="Normal 6 27 2" xfId="34823"/>
    <cellStyle name="Normal 6 27 2 2" xfId="34824"/>
    <cellStyle name="Normal 6 27 3" xfId="34825"/>
    <cellStyle name="Normal 6 28" xfId="34826"/>
    <cellStyle name="Normal 6 28 2" xfId="34827"/>
    <cellStyle name="Normal 6 28 2 2" xfId="34828"/>
    <cellStyle name="Normal 6 28 3" xfId="34829"/>
    <cellStyle name="Normal 6 29" xfId="34830"/>
    <cellStyle name="Normal 6 3" xfId="34831"/>
    <cellStyle name="Normal 6 3 10" xfId="34832"/>
    <cellStyle name="Normal 6 3 10 2" xfId="34833"/>
    <cellStyle name="Normal 6 3 10 2 2" xfId="34834"/>
    <cellStyle name="Normal 6 3 10 3" xfId="34835"/>
    <cellStyle name="Normal 6 3 11" xfId="34836"/>
    <cellStyle name="Normal 6 3 11 2" xfId="34837"/>
    <cellStyle name="Normal 6 3 11 2 2" xfId="34838"/>
    <cellStyle name="Normal 6 3 11 3" xfId="34839"/>
    <cellStyle name="Normal 6 3 12" xfId="34840"/>
    <cellStyle name="Normal 6 3 12 2" xfId="34841"/>
    <cellStyle name="Normal 6 3 13" xfId="34842"/>
    <cellStyle name="Normal 6 3 13 2" xfId="34843"/>
    <cellStyle name="Normal 6 3 14" xfId="34844"/>
    <cellStyle name="Normal 6 3 14 2" xfId="34845"/>
    <cellStyle name="Normal 6 3 15" xfId="34846"/>
    <cellStyle name="Normal 6 3 15 2" xfId="34847"/>
    <cellStyle name="Normal 6 3 16" xfId="34848"/>
    <cellStyle name="Normal 6 3 16 2" xfId="34849"/>
    <cellStyle name="Normal 6 3 17" xfId="34850"/>
    <cellStyle name="Normal 6 3 17 2" xfId="34851"/>
    <cellStyle name="Normal 6 3 18" xfId="34852"/>
    <cellStyle name="Normal 6 3 18 2" xfId="34853"/>
    <cellStyle name="Normal 6 3 19" xfId="34854"/>
    <cellStyle name="Normal 6 3 19 2" xfId="34855"/>
    <cellStyle name="Normal 6 3 2" xfId="34856"/>
    <cellStyle name="Normal 6 3 2 10" xfId="34857"/>
    <cellStyle name="Normal 6 3 2 10 2" xfId="34858"/>
    <cellStyle name="Normal 6 3 2 11" xfId="34859"/>
    <cellStyle name="Normal 6 3 2 11 2" xfId="34860"/>
    <cellStyle name="Normal 6 3 2 12" xfId="34861"/>
    <cellStyle name="Normal 6 3 2 12 2" xfId="34862"/>
    <cellStyle name="Normal 6 3 2 13" xfId="34863"/>
    <cellStyle name="Normal 6 3 2 13 2" xfId="34864"/>
    <cellStyle name="Normal 6 3 2 14" xfId="34865"/>
    <cellStyle name="Normal 6 3 2 14 2" xfId="34866"/>
    <cellStyle name="Normal 6 3 2 15" xfId="34867"/>
    <cellStyle name="Normal 6 3 2 15 2" xfId="34868"/>
    <cellStyle name="Normal 6 3 2 16" xfId="34869"/>
    <cellStyle name="Normal 6 3 2 16 2" xfId="34870"/>
    <cellStyle name="Normal 6 3 2 17" xfId="34871"/>
    <cellStyle name="Normal 6 3 2 17 2" xfId="34872"/>
    <cellStyle name="Normal 6 3 2 18" xfId="34873"/>
    <cellStyle name="Normal 6 3 2 18 2" xfId="34874"/>
    <cellStyle name="Normal 6 3 2 19" xfId="34875"/>
    <cellStyle name="Normal 6 3 2 19 2" xfId="34876"/>
    <cellStyle name="Normal 6 3 2 2" xfId="34877"/>
    <cellStyle name="Normal 6 3 2 2 10" xfId="34878"/>
    <cellStyle name="Normal 6 3 2 2 10 2" xfId="34879"/>
    <cellStyle name="Normal 6 3 2 2 11" xfId="34880"/>
    <cellStyle name="Normal 6 3 2 2 11 2" xfId="34881"/>
    <cellStyle name="Normal 6 3 2 2 12" xfId="34882"/>
    <cellStyle name="Normal 6 3 2 2 12 2" xfId="34883"/>
    <cellStyle name="Normal 6 3 2 2 13" xfId="34884"/>
    <cellStyle name="Normal 6 3 2 2 13 2" xfId="34885"/>
    <cellStyle name="Normal 6 3 2 2 14" xfId="34886"/>
    <cellStyle name="Normal 6 3 2 2 14 2" xfId="34887"/>
    <cellStyle name="Normal 6 3 2 2 15" xfId="34888"/>
    <cellStyle name="Normal 6 3 2 2 15 2" xfId="34889"/>
    <cellStyle name="Normal 6 3 2 2 16" xfId="34890"/>
    <cellStyle name="Normal 6 3 2 2 16 2" xfId="34891"/>
    <cellStyle name="Normal 6 3 2 2 17" xfId="34892"/>
    <cellStyle name="Normal 6 3 2 2 17 2" xfId="34893"/>
    <cellStyle name="Normal 6 3 2 2 18" xfId="34894"/>
    <cellStyle name="Normal 6 3 2 2 18 2" xfId="34895"/>
    <cellStyle name="Normal 6 3 2 2 19" xfId="34896"/>
    <cellStyle name="Normal 6 3 2 2 19 2" xfId="34897"/>
    <cellStyle name="Normal 6 3 2 2 2" xfId="34898"/>
    <cellStyle name="Normal 6 3 2 2 2 10" xfId="34899"/>
    <cellStyle name="Normal 6 3 2 2 2 10 2" xfId="34900"/>
    <cellStyle name="Normal 6 3 2 2 2 11" xfId="34901"/>
    <cellStyle name="Normal 6 3 2 2 2 11 2" xfId="34902"/>
    <cellStyle name="Normal 6 3 2 2 2 12" xfId="34903"/>
    <cellStyle name="Normal 6 3 2 2 2 12 2" xfId="34904"/>
    <cellStyle name="Normal 6 3 2 2 2 13" xfId="34905"/>
    <cellStyle name="Normal 6 3 2 2 2 2" xfId="34906"/>
    <cellStyle name="Normal 6 3 2 2 2 2 10" xfId="34907"/>
    <cellStyle name="Normal 6 3 2 2 2 2 10 2" xfId="34908"/>
    <cellStyle name="Normal 6 3 2 2 2 2 11" xfId="34909"/>
    <cellStyle name="Normal 6 3 2 2 2 2 2" xfId="34910"/>
    <cellStyle name="Normal 6 3 2 2 2 2 2 2" xfId="34911"/>
    <cellStyle name="Normal 6 3 2 2 2 2 3" xfId="34912"/>
    <cellStyle name="Normal 6 3 2 2 2 2 3 2" xfId="34913"/>
    <cellStyle name="Normal 6 3 2 2 2 2 4" xfId="34914"/>
    <cellStyle name="Normal 6 3 2 2 2 2 4 2" xfId="34915"/>
    <cellStyle name="Normal 6 3 2 2 2 2 5" xfId="34916"/>
    <cellStyle name="Normal 6 3 2 2 2 2 5 2" xfId="34917"/>
    <cellStyle name="Normal 6 3 2 2 2 2 6" xfId="34918"/>
    <cellStyle name="Normal 6 3 2 2 2 2 6 2" xfId="34919"/>
    <cellStyle name="Normal 6 3 2 2 2 2 7" xfId="34920"/>
    <cellStyle name="Normal 6 3 2 2 2 2 7 2" xfId="34921"/>
    <cellStyle name="Normal 6 3 2 2 2 2 8" xfId="34922"/>
    <cellStyle name="Normal 6 3 2 2 2 2 8 2" xfId="34923"/>
    <cellStyle name="Normal 6 3 2 2 2 2 9" xfId="34924"/>
    <cellStyle name="Normal 6 3 2 2 2 2 9 2" xfId="34925"/>
    <cellStyle name="Normal 6 3 2 2 2 3" xfId="34926"/>
    <cellStyle name="Normal 6 3 2 2 2 3 10" xfId="34927"/>
    <cellStyle name="Normal 6 3 2 2 2 3 10 2" xfId="34928"/>
    <cellStyle name="Normal 6 3 2 2 2 3 11" xfId="34929"/>
    <cellStyle name="Normal 6 3 2 2 2 3 2" xfId="34930"/>
    <cellStyle name="Normal 6 3 2 2 2 3 2 2" xfId="34931"/>
    <cellStyle name="Normal 6 3 2 2 2 3 3" xfId="34932"/>
    <cellStyle name="Normal 6 3 2 2 2 3 3 2" xfId="34933"/>
    <cellStyle name="Normal 6 3 2 2 2 3 4" xfId="34934"/>
    <cellStyle name="Normal 6 3 2 2 2 3 4 2" xfId="34935"/>
    <cellStyle name="Normal 6 3 2 2 2 3 5" xfId="34936"/>
    <cellStyle name="Normal 6 3 2 2 2 3 5 2" xfId="34937"/>
    <cellStyle name="Normal 6 3 2 2 2 3 6" xfId="34938"/>
    <cellStyle name="Normal 6 3 2 2 2 3 6 2" xfId="34939"/>
    <cellStyle name="Normal 6 3 2 2 2 3 7" xfId="34940"/>
    <cellStyle name="Normal 6 3 2 2 2 3 7 2" xfId="34941"/>
    <cellStyle name="Normal 6 3 2 2 2 3 8" xfId="34942"/>
    <cellStyle name="Normal 6 3 2 2 2 3 8 2" xfId="34943"/>
    <cellStyle name="Normal 6 3 2 2 2 3 9" xfId="34944"/>
    <cellStyle name="Normal 6 3 2 2 2 3 9 2" xfId="34945"/>
    <cellStyle name="Normal 6 3 2 2 2 4" xfId="34946"/>
    <cellStyle name="Normal 6 3 2 2 2 4 2" xfId="34947"/>
    <cellStyle name="Normal 6 3 2 2 2 5" xfId="34948"/>
    <cellStyle name="Normal 6 3 2 2 2 5 2" xfId="34949"/>
    <cellStyle name="Normal 6 3 2 2 2 6" xfId="34950"/>
    <cellStyle name="Normal 6 3 2 2 2 6 2" xfId="34951"/>
    <cellStyle name="Normal 6 3 2 2 2 7" xfId="34952"/>
    <cellStyle name="Normal 6 3 2 2 2 7 2" xfId="34953"/>
    <cellStyle name="Normal 6 3 2 2 2 8" xfId="34954"/>
    <cellStyle name="Normal 6 3 2 2 2 8 2" xfId="34955"/>
    <cellStyle name="Normal 6 3 2 2 2 9" xfId="34956"/>
    <cellStyle name="Normal 6 3 2 2 2 9 2" xfId="34957"/>
    <cellStyle name="Normal 6 3 2 2 20" xfId="34958"/>
    <cellStyle name="Normal 6 3 2 2 20 2" xfId="34959"/>
    <cellStyle name="Normal 6 3 2 2 21" xfId="34960"/>
    <cellStyle name="Normal 6 3 2 2 21 2" xfId="34961"/>
    <cellStyle name="Normal 6 3 2 2 22" xfId="34962"/>
    <cellStyle name="Normal 6 3 2 2 22 2" xfId="34963"/>
    <cellStyle name="Normal 6 3 2 2 23" xfId="34964"/>
    <cellStyle name="Normal 6 3 2 2 3" xfId="34965"/>
    <cellStyle name="Normal 6 3 2 2 3 10" xfId="34966"/>
    <cellStyle name="Normal 6 3 2 2 3 10 2" xfId="34967"/>
    <cellStyle name="Normal 6 3 2 2 3 11" xfId="34968"/>
    <cellStyle name="Normal 6 3 2 2 3 2" xfId="34969"/>
    <cellStyle name="Normal 6 3 2 2 3 2 2" xfId="34970"/>
    <cellStyle name="Normal 6 3 2 2 3 3" xfId="34971"/>
    <cellStyle name="Normal 6 3 2 2 3 3 2" xfId="34972"/>
    <cellStyle name="Normal 6 3 2 2 3 4" xfId="34973"/>
    <cellStyle name="Normal 6 3 2 2 3 4 2" xfId="34974"/>
    <cellStyle name="Normal 6 3 2 2 3 5" xfId="34975"/>
    <cellStyle name="Normal 6 3 2 2 3 5 2" xfId="34976"/>
    <cellStyle name="Normal 6 3 2 2 3 6" xfId="34977"/>
    <cellStyle name="Normal 6 3 2 2 3 6 2" xfId="34978"/>
    <cellStyle name="Normal 6 3 2 2 3 7" xfId="34979"/>
    <cellStyle name="Normal 6 3 2 2 3 7 2" xfId="34980"/>
    <cellStyle name="Normal 6 3 2 2 3 8" xfId="34981"/>
    <cellStyle name="Normal 6 3 2 2 3 8 2" xfId="34982"/>
    <cellStyle name="Normal 6 3 2 2 3 9" xfId="34983"/>
    <cellStyle name="Normal 6 3 2 2 3 9 2" xfId="34984"/>
    <cellStyle name="Normal 6 3 2 2 4" xfId="34985"/>
    <cellStyle name="Normal 6 3 2 2 4 10" xfId="34986"/>
    <cellStyle name="Normal 6 3 2 2 4 10 2" xfId="34987"/>
    <cellStyle name="Normal 6 3 2 2 4 11" xfId="34988"/>
    <cellStyle name="Normal 6 3 2 2 4 2" xfId="34989"/>
    <cellStyle name="Normal 6 3 2 2 4 2 2" xfId="34990"/>
    <cellStyle name="Normal 6 3 2 2 4 3" xfId="34991"/>
    <cellStyle name="Normal 6 3 2 2 4 3 2" xfId="34992"/>
    <cellStyle name="Normal 6 3 2 2 4 4" xfId="34993"/>
    <cellStyle name="Normal 6 3 2 2 4 4 2" xfId="34994"/>
    <cellStyle name="Normal 6 3 2 2 4 5" xfId="34995"/>
    <cellStyle name="Normal 6 3 2 2 4 5 2" xfId="34996"/>
    <cellStyle name="Normal 6 3 2 2 4 6" xfId="34997"/>
    <cellStyle name="Normal 6 3 2 2 4 6 2" xfId="34998"/>
    <cellStyle name="Normal 6 3 2 2 4 7" xfId="34999"/>
    <cellStyle name="Normal 6 3 2 2 4 7 2" xfId="35000"/>
    <cellStyle name="Normal 6 3 2 2 4 8" xfId="35001"/>
    <cellStyle name="Normal 6 3 2 2 4 8 2" xfId="35002"/>
    <cellStyle name="Normal 6 3 2 2 4 9" xfId="35003"/>
    <cellStyle name="Normal 6 3 2 2 4 9 2" xfId="35004"/>
    <cellStyle name="Normal 6 3 2 2 5" xfId="35005"/>
    <cellStyle name="Normal 6 3 2 2 5 2" xfId="35006"/>
    <cellStyle name="Normal 6 3 2 2 6" xfId="35007"/>
    <cellStyle name="Normal 6 3 2 2 6 2" xfId="35008"/>
    <cellStyle name="Normal 6 3 2 2 7" xfId="35009"/>
    <cellStyle name="Normal 6 3 2 2 7 2" xfId="35010"/>
    <cellStyle name="Normal 6 3 2 2 8" xfId="35011"/>
    <cellStyle name="Normal 6 3 2 2 8 2" xfId="35012"/>
    <cellStyle name="Normal 6 3 2 2 9" xfId="35013"/>
    <cellStyle name="Normal 6 3 2 2 9 2" xfId="35014"/>
    <cellStyle name="Normal 6 3 2 20" xfId="35015"/>
    <cellStyle name="Normal 6 3 2 20 2" xfId="35016"/>
    <cellStyle name="Normal 6 3 2 21" xfId="35017"/>
    <cellStyle name="Normal 6 3 2 21 2" xfId="35018"/>
    <cellStyle name="Normal 6 3 2 22" xfId="35019"/>
    <cellStyle name="Normal 6 3 2 22 2" xfId="35020"/>
    <cellStyle name="Normal 6 3 2 23" xfId="35021"/>
    <cellStyle name="Normal 6 3 2 23 2" xfId="35022"/>
    <cellStyle name="Normal 6 3 2 24" xfId="35023"/>
    <cellStyle name="Normal 6 3 2 24 2" xfId="35024"/>
    <cellStyle name="Normal 6 3 2 25" xfId="35025"/>
    <cellStyle name="Normal 6 3 2 3" xfId="35026"/>
    <cellStyle name="Normal 6 3 2 3 10" xfId="35027"/>
    <cellStyle name="Normal 6 3 2 3 10 2" xfId="35028"/>
    <cellStyle name="Normal 6 3 2 3 11" xfId="35029"/>
    <cellStyle name="Normal 6 3 2 3 11 2" xfId="35030"/>
    <cellStyle name="Normal 6 3 2 3 12" xfId="35031"/>
    <cellStyle name="Normal 6 3 2 3 12 2" xfId="35032"/>
    <cellStyle name="Normal 6 3 2 3 13" xfId="35033"/>
    <cellStyle name="Normal 6 3 2 3 13 2" xfId="35034"/>
    <cellStyle name="Normal 6 3 2 3 14" xfId="35035"/>
    <cellStyle name="Normal 6 3 2 3 14 2" xfId="35036"/>
    <cellStyle name="Normal 6 3 2 3 15" xfId="35037"/>
    <cellStyle name="Normal 6 3 2 3 15 2" xfId="35038"/>
    <cellStyle name="Normal 6 3 2 3 16" xfId="35039"/>
    <cellStyle name="Normal 6 3 2 3 16 2" xfId="35040"/>
    <cellStyle name="Normal 6 3 2 3 17" xfId="35041"/>
    <cellStyle name="Normal 6 3 2 3 17 2" xfId="35042"/>
    <cellStyle name="Normal 6 3 2 3 18" xfId="35043"/>
    <cellStyle name="Normal 6 3 2 3 18 2" xfId="35044"/>
    <cellStyle name="Normal 6 3 2 3 19" xfId="35045"/>
    <cellStyle name="Normal 6 3 2 3 19 2" xfId="35046"/>
    <cellStyle name="Normal 6 3 2 3 2" xfId="35047"/>
    <cellStyle name="Normal 6 3 2 3 2 10" xfId="35048"/>
    <cellStyle name="Normal 6 3 2 3 2 10 2" xfId="35049"/>
    <cellStyle name="Normal 6 3 2 3 2 11" xfId="35050"/>
    <cellStyle name="Normal 6 3 2 3 2 11 2" xfId="35051"/>
    <cellStyle name="Normal 6 3 2 3 2 12" xfId="35052"/>
    <cellStyle name="Normal 6 3 2 3 2 12 2" xfId="35053"/>
    <cellStyle name="Normal 6 3 2 3 2 13" xfId="35054"/>
    <cellStyle name="Normal 6 3 2 3 2 2" xfId="35055"/>
    <cellStyle name="Normal 6 3 2 3 2 2 10" xfId="35056"/>
    <cellStyle name="Normal 6 3 2 3 2 2 10 2" xfId="35057"/>
    <cellStyle name="Normal 6 3 2 3 2 2 11" xfId="35058"/>
    <cellStyle name="Normal 6 3 2 3 2 2 2" xfId="35059"/>
    <cellStyle name="Normal 6 3 2 3 2 2 2 2" xfId="35060"/>
    <cellStyle name="Normal 6 3 2 3 2 2 3" xfId="35061"/>
    <cellStyle name="Normal 6 3 2 3 2 2 3 2" xfId="35062"/>
    <cellStyle name="Normal 6 3 2 3 2 2 4" xfId="35063"/>
    <cellStyle name="Normal 6 3 2 3 2 2 4 2" xfId="35064"/>
    <cellStyle name="Normal 6 3 2 3 2 2 5" xfId="35065"/>
    <cellStyle name="Normal 6 3 2 3 2 2 5 2" xfId="35066"/>
    <cellStyle name="Normal 6 3 2 3 2 2 6" xfId="35067"/>
    <cellStyle name="Normal 6 3 2 3 2 2 6 2" xfId="35068"/>
    <cellStyle name="Normal 6 3 2 3 2 2 7" xfId="35069"/>
    <cellStyle name="Normal 6 3 2 3 2 2 7 2" xfId="35070"/>
    <cellStyle name="Normal 6 3 2 3 2 2 8" xfId="35071"/>
    <cellStyle name="Normal 6 3 2 3 2 2 8 2" xfId="35072"/>
    <cellStyle name="Normal 6 3 2 3 2 2 9" xfId="35073"/>
    <cellStyle name="Normal 6 3 2 3 2 2 9 2" xfId="35074"/>
    <cellStyle name="Normal 6 3 2 3 2 3" xfId="35075"/>
    <cellStyle name="Normal 6 3 2 3 2 3 10" xfId="35076"/>
    <cellStyle name="Normal 6 3 2 3 2 3 10 2" xfId="35077"/>
    <cellStyle name="Normal 6 3 2 3 2 3 11" xfId="35078"/>
    <cellStyle name="Normal 6 3 2 3 2 3 2" xfId="35079"/>
    <cellStyle name="Normal 6 3 2 3 2 3 2 2" xfId="35080"/>
    <cellStyle name="Normal 6 3 2 3 2 3 3" xfId="35081"/>
    <cellStyle name="Normal 6 3 2 3 2 3 3 2" xfId="35082"/>
    <cellStyle name="Normal 6 3 2 3 2 3 4" xfId="35083"/>
    <cellStyle name="Normal 6 3 2 3 2 3 4 2" xfId="35084"/>
    <cellStyle name="Normal 6 3 2 3 2 3 5" xfId="35085"/>
    <cellStyle name="Normal 6 3 2 3 2 3 5 2" xfId="35086"/>
    <cellStyle name="Normal 6 3 2 3 2 3 6" xfId="35087"/>
    <cellStyle name="Normal 6 3 2 3 2 3 6 2" xfId="35088"/>
    <cellStyle name="Normal 6 3 2 3 2 3 7" xfId="35089"/>
    <cellStyle name="Normal 6 3 2 3 2 3 7 2" xfId="35090"/>
    <cellStyle name="Normal 6 3 2 3 2 3 8" xfId="35091"/>
    <cellStyle name="Normal 6 3 2 3 2 3 8 2" xfId="35092"/>
    <cellStyle name="Normal 6 3 2 3 2 3 9" xfId="35093"/>
    <cellStyle name="Normal 6 3 2 3 2 3 9 2" xfId="35094"/>
    <cellStyle name="Normal 6 3 2 3 2 4" xfId="35095"/>
    <cellStyle name="Normal 6 3 2 3 2 4 2" xfId="35096"/>
    <cellStyle name="Normal 6 3 2 3 2 5" xfId="35097"/>
    <cellStyle name="Normal 6 3 2 3 2 5 2" xfId="35098"/>
    <cellStyle name="Normal 6 3 2 3 2 6" xfId="35099"/>
    <cellStyle name="Normal 6 3 2 3 2 6 2" xfId="35100"/>
    <cellStyle name="Normal 6 3 2 3 2 7" xfId="35101"/>
    <cellStyle name="Normal 6 3 2 3 2 7 2" xfId="35102"/>
    <cellStyle name="Normal 6 3 2 3 2 8" xfId="35103"/>
    <cellStyle name="Normal 6 3 2 3 2 8 2" xfId="35104"/>
    <cellStyle name="Normal 6 3 2 3 2 9" xfId="35105"/>
    <cellStyle name="Normal 6 3 2 3 2 9 2" xfId="35106"/>
    <cellStyle name="Normal 6 3 2 3 20" xfId="35107"/>
    <cellStyle name="Normal 6 3 2 3 20 2" xfId="35108"/>
    <cellStyle name="Normal 6 3 2 3 21" xfId="35109"/>
    <cellStyle name="Normal 6 3 2 3 21 2" xfId="35110"/>
    <cellStyle name="Normal 6 3 2 3 22" xfId="35111"/>
    <cellStyle name="Normal 6 3 2 3 22 2" xfId="35112"/>
    <cellStyle name="Normal 6 3 2 3 23" xfId="35113"/>
    <cellStyle name="Normal 6 3 2 3 3" xfId="35114"/>
    <cellStyle name="Normal 6 3 2 3 3 10" xfId="35115"/>
    <cellStyle name="Normal 6 3 2 3 3 10 2" xfId="35116"/>
    <cellStyle name="Normal 6 3 2 3 3 11" xfId="35117"/>
    <cellStyle name="Normal 6 3 2 3 3 2" xfId="35118"/>
    <cellStyle name="Normal 6 3 2 3 3 2 2" xfId="35119"/>
    <cellStyle name="Normal 6 3 2 3 3 3" xfId="35120"/>
    <cellStyle name="Normal 6 3 2 3 3 3 2" xfId="35121"/>
    <cellStyle name="Normal 6 3 2 3 3 4" xfId="35122"/>
    <cellStyle name="Normal 6 3 2 3 3 4 2" xfId="35123"/>
    <cellStyle name="Normal 6 3 2 3 3 5" xfId="35124"/>
    <cellStyle name="Normal 6 3 2 3 3 5 2" xfId="35125"/>
    <cellStyle name="Normal 6 3 2 3 3 6" xfId="35126"/>
    <cellStyle name="Normal 6 3 2 3 3 6 2" xfId="35127"/>
    <cellStyle name="Normal 6 3 2 3 3 7" xfId="35128"/>
    <cellStyle name="Normal 6 3 2 3 3 7 2" xfId="35129"/>
    <cellStyle name="Normal 6 3 2 3 3 8" xfId="35130"/>
    <cellStyle name="Normal 6 3 2 3 3 8 2" xfId="35131"/>
    <cellStyle name="Normal 6 3 2 3 3 9" xfId="35132"/>
    <cellStyle name="Normal 6 3 2 3 3 9 2" xfId="35133"/>
    <cellStyle name="Normal 6 3 2 3 4" xfId="35134"/>
    <cellStyle name="Normal 6 3 2 3 4 10" xfId="35135"/>
    <cellStyle name="Normal 6 3 2 3 4 10 2" xfId="35136"/>
    <cellStyle name="Normal 6 3 2 3 4 11" xfId="35137"/>
    <cellStyle name="Normal 6 3 2 3 4 2" xfId="35138"/>
    <cellStyle name="Normal 6 3 2 3 4 2 2" xfId="35139"/>
    <cellStyle name="Normal 6 3 2 3 4 3" xfId="35140"/>
    <cellStyle name="Normal 6 3 2 3 4 3 2" xfId="35141"/>
    <cellStyle name="Normal 6 3 2 3 4 4" xfId="35142"/>
    <cellStyle name="Normal 6 3 2 3 4 4 2" xfId="35143"/>
    <cellStyle name="Normal 6 3 2 3 4 5" xfId="35144"/>
    <cellStyle name="Normal 6 3 2 3 4 5 2" xfId="35145"/>
    <cellStyle name="Normal 6 3 2 3 4 6" xfId="35146"/>
    <cellStyle name="Normal 6 3 2 3 4 6 2" xfId="35147"/>
    <cellStyle name="Normal 6 3 2 3 4 7" xfId="35148"/>
    <cellStyle name="Normal 6 3 2 3 4 7 2" xfId="35149"/>
    <cellStyle name="Normal 6 3 2 3 4 8" xfId="35150"/>
    <cellStyle name="Normal 6 3 2 3 4 8 2" xfId="35151"/>
    <cellStyle name="Normal 6 3 2 3 4 9" xfId="35152"/>
    <cellStyle name="Normal 6 3 2 3 4 9 2" xfId="35153"/>
    <cellStyle name="Normal 6 3 2 3 5" xfId="35154"/>
    <cellStyle name="Normal 6 3 2 3 5 2" xfId="35155"/>
    <cellStyle name="Normal 6 3 2 3 6" xfId="35156"/>
    <cellStyle name="Normal 6 3 2 3 6 2" xfId="35157"/>
    <cellStyle name="Normal 6 3 2 3 7" xfId="35158"/>
    <cellStyle name="Normal 6 3 2 3 7 2" xfId="35159"/>
    <cellStyle name="Normal 6 3 2 3 8" xfId="35160"/>
    <cellStyle name="Normal 6 3 2 3 8 2" xfId="35161"/>
    <cellStyle name="Normal 6 3 2 3 9" xfId="35162"/>
    <cellStyle name="Normal 6 3 2 3 9 2" xfId="35163"/>
    <cellStyle name="Normal 6 3 2 4" xfId="35164"/>
    <cellStyle name="Normal 6 3 2 4 10" xfId="35165"/>
    <cellStyle name="Normal 6 3 2 4 10 2" xfId="35166"/>
    <cellStyle name="Normal 6 3 2 4 11" xfId="35167"/>
    <cellStyle name="Normal 6 3 2 4 11 2" xfId="35168"/>
    <cellStyle name="Normal 6 3 2 4 12" xfId="35169"/>
    <cellStyle name="Normal 6 3 2 4 12 2" xfId="35170"/>
    <cellStyle name="Normal 6 3 2 4 13" xfId="35171"/>
    <cellStyle name="Normal 6 3 2 4 2" xfId="35172"/>
    <cellStyle name="Normal 6 3 2 4 2 10" xfId="35173"/>
    <cellStyle name="Normal 6 3 2 4 2 10 2" xfId="35174"/>
    <cellStyle name="Normal 6 3 2 4 2 11" xfId="35175"/>
    <cellStyle name="Normal 6 3 2 4 2 2" xfId="35176"/>
    <cellStyle name="Normal 6 3 2 4 2 2 2" xfId="35177"/>
    <cellStyle name="Normal 6 3 2 4 2 3" xfId="35178"/>
    <cellStyle name="Normal 6 3 2 4 2 3 2" xfId="35179"/>
    <cellStyle name="Normal 6 3 2 4 2 4" xfId="35180"/>
    <cellStyle name="Normal 6 3 2 4 2 4 2" xfId="35181"/>
    <cellStyle name="Normal 6 3 2 4 2 5" xfId="35182"/>
    <cellStyle name="Normal 6 3 2 4 2 5 2" xfId="35183"/>
    <cellStyle name="Normal 6 3 2 4 2 6" xfId="35184"/>
    <cellStyle name="Normal 6 3 2 4 2 6 2" xfId="35185"/>
    <cellStyle name="Normal 6 3 2 4 2 7" xfId="35186"/>
    <cellStyle name="Normal 6 3 2 4 2 7 2" xfId="35187"/>
    <cellStyle name="Normal 6 3 2 4 2 8" xfId="35188"/>
    <cellStyle name="Normal 6 3 2 4 2 8 2" xfId="35189"/>
    <cellStyle name="Normal 6 3 2 4 2 9" xfId="35190"/>
    <cellStyle name="Normal 6 3 2 4 2 9 2" xfId="35191"/>
    <cellStyle name="Normal 6 3 2 4 3" xfId="35192"/>
    <cellStyle name="Normal 6 3 2 4 3 10" xfId="35193"/>
    <cellStyle name="Normal 6 3 2 4 3 10 2" xfId="35194"/>
    <cellStyle name="Normal 6 3 2 4 3 11" xfId="35195"/>
    <cellStyle name="Normal 6 3 2 4 3 2" xfId="35196"/>
    <cellStyle name="Normal 6 3 2 4 3 2 2" xfId="35197"/>
    <cellStyle name="Normal 6 3 2 4 3 3" xfId="35198"/>
    <cellStyle name="Normal 6 3 2 4 3 3 2" xfId="35199"/>
    <cellStyle name="Normal 6 3 2 4 3 4" xfId="35200"/>
    <cellStyle name="Normal 6 3 2 4 3 4 2" xfId="35201"/>
    <cellStyle name="Normal 6 3 2 4 3 5" xfId="35202"/>
    <cellStyle name="Normal 6 3 2 4 3 5 2" xfId="35203"/>
    <cellStyle name="Normal 6 3 2 4 3 6" xfId="35204"/>
    <cellStyle name="Normal 6 3 2 4 3 6 2" xfId="35205"/>
    <cellStyle name="Normal 6 3 2 4 3 7" xfId="35206"/>
    <cellStyle name="Normal 6 3 2 4 3 7 2" xfId="35207"/>
    <cellStyle name="Normal 6 3 2 4 3 8" xfId="35208"/>
    <cellStyle name="Normal 6 3 2 4 3 8 2" xfId="35209"/>
    <cellStyle name="Normal 6 3 2 4 3 9" xfId="35210"/>
    <cellStyle name="Normal 6 3 2 4 3 9 2" xfId="35211"/>
    <cellStyle name="Normal 6 3 2 4 4" xfId="35212"/>
    <cellStyle name="Normal 6 3 2 4 4 2" xfId="35213"/>
    <cellStyle name="Normal 6 3 2 4 5" xfId="35214"/>
    <cellStyle name="Normal 6 3 2 4 5 2" xfId="35215"/>
    <cellStyle name="Normal 6 3 2 4 6" xfId="35216"/>
    <cellStyle name="Normal 6 3 2 4 6 2" xfId="35217"/>
    <cellStyle name="Normal 6 3 2 4 7" xfId="35218"/>
    <cellStyle name="Normal 6 3 2 4 7 2" xfId="35219"/>
    <cellStyle name="Normal 6 3 2 4 8" xfId="35220"/>
    <cellStyle name="Normal 6 3 2 4 8 2" xfId="35221"/>
    <cellStyle name="Normal 6 3 2 4 9" xfId="35222"/>
    <cellStyle name="Normal 6 3 2 4 9 2" xfId="35223"/>
    <cellStyle name="Normal 6 3 2 5" xfId="35224"/>
    <cellStyle name="Normal 6 3 2 5 10" xfId="35225"/>
    <cellStyle name="Normal 6 3 2 5 10 2" xfId="35226"/>
    <cellStyle name="Normal 6 3 2 5 11" xfId="35227"/>
    <cellStyle name="Normal 6 3 2 5 2" xfId="35228"/>
    <cellStyle name="Normal 6 3 2 5 2 2" xfId="35229"/>
    <cellStyle name="Normal 6 3 2 5 3" xfId="35230"/>
    <cellStyle name="Normal 6 3 2 5 3 2" xfId="35231"/>
    <cellStyle name="Normal 6 3 2 5 4" xfId="35232"/>
    <cellStyle name="Normal 6 3 2 5 4 2" xfId="35233"/>
    <cellStyle name="Normal 6 3 2 5 5" xfId="35234"/>
    <cellStyle name="Normal 6 3 2 5 5 2" xfId="35235"/>
    <cellStyle name="Normal 6 3 2 5 6" xfId="35236"/>
    <cellStyle name="Normal 6 3 2 5 6 2" xfId="35237"/>
    <cellStyle name="Normal 6 3 2 5 7" xfId="35238"/>
    <cellStyle name="Normal 6 3 2 5 7 2" xfId="35239"/>
    <cellStyle name="Normal 6 3 2 5 8" xfId="35240"/>
    <cellStyle name="Normal 6 3 2 5 8 2" xfId="35241"/>
    <cellStyle name="Normal 6 3 2 5 9" xfId="35242"/>
    <cellStyle name="Normal 6 3 2 5 9 2" xfId="35243"/>
    <cellStyle name="Normal 6 3 2 6" xfId="35244"/>
    <cellStyle name="Normal 6 3 2 6 10" xfId="35245"/>
    <cellStyle name="Normal 6 3 2 6 10 2" xfId="35246"/>
    <cellStyle name="Normal 6 3 2 6 11" xfId="35247"/>
    <cellStyle name="Normal 6 3 2 6 2" xfId="35248"/>
    <cellStyle name="Normal 6 3 2 6 2 2" xfId="35249"/>
    <cellStyle name="Normal 6 3 2 6 3" xfId="35250"/>
    <cellStyle name="Normal 6 3 2 6 3 2" xfId="35251"/>
    <cellStyle name="Normal 6 3 2 6 4" xfId="35252"/>
    <cellStyle name="Normal 6 3 2 6 4 2" xfId="35253"/>
    <cellStyle name="Normal 6 3 2 6 5" xfId="35254"/>
    <cellStyle name="Normal 6 3 2 6 5 2" xfId="35255"/>
    <cellStyle name="Normal 6 3 2 6 6" xfId="35256"/>
    <cellStyle name="Normal 6 3 2 6 6 2" xfId="35257"/>
    <cellStyle name="Normal 6 3 2 6 7" xfId="35258"/>
    <cellStyle name="Normal 6 3 2 6 7 2" xfId="35259"/>
    <cellStyle name="Normal 6 3 2 6 8" xfId="35260"/>
    <cellStyle name="Normal 6 3 2 6 8 2" xfId="35261"/>
    <cellStyle name="Normal 6 3 2 6 9" xfId="35262"/>
    <cellStyle name="Normal 6 3 2 6 9 2" xfId="35263"/>
    <cellStyle name="Normal 6 3 2 7" xfId="35264"/>
    <cellStyle name="Normal 6 3 2 7 2" xfId="35265"/>
    <cellStyle name="Normal 6 3 2 8" xfId="35266"/>
    <cellStyle name="Normal 6 3 2 8 2" xfId="35267"/>
    <cellStyle name="Normal 6 3 2 9" xfId="35268"/>
    <cellStyle name="Normal 6 3 2 9 2" xfId="35269"/>
    <cellStyle name="Normal 6 3 20" xfId="35270"/>
    <cellStyle name="Normal 6 3 20 2" xfId="35271"/>
    <cellStyle name="Normal 6 3 21" xfId="35272"/>
    <cellStyle name="Normal 6 3 21 2" xfId="35273"/>
    <cellStyle name="Normal 6 3 22" xfId="35274"/>
    <cellStyle name="Normal 6 3 22 2" xfId="35275"/>
    <cellStyle name="Normal 6 3 23" xfId="35276"/>
    <cellStyle name="Normal 6 3 23 2" xfId="35277"/>
    <cellStyle name="Normal 6 3 24" xfId="35278"/>
    <cellStyle name="Normal 6 3 24 2" xfId="35279"/>
    <cellStyle name="Normal 6 3 25" xfId="35280"/>
    <cellStyle name="Normal 6 3 25 2" xfId="35281"/>
    <cellStyle name="Normal 6 3 26" xfId="35282"/>
    <cellStyle name="Normal 6 3 3" xfId="35283"/>
    <cellStyle name="Normal 6 3 3 10" xfId="35284"/>
    <cellStyle name="Normal 6 3 3 10 2" xfId="35285"/>
    <cellStyle name="Normal 6 3 3 11" xfId="35286"/>
    <cellStyle name="Normal 6 3 3 11 2" xfId="35287"/>
    <cellStyle name="Normal 6 3 3 12" xfId="35288"/>
    <cellStyle name="Normal 6 3 3 12 2" xfId="35289"/>
    <cellStyle name="Normal 6 3 3 13" xfId="35290"/>
    <cellStyle name="Normal 6 3 3 13 2" xfId="35291"/>
    <cellStyle name="Normal 6 3 3 14" xfId="35292"/>
    <cellStyle name="Normal 6 3 3 14 2" xfId="35293"/>
    <cellStyle name="Normal 6 3 3 15" xfId="35294"/>
    <cellStyle name="Normal 6 3 3 15 2" xfId="35295"/>
    <cellStyle name="Normal 6 3 3 16" xfId="35296"/>
    <cellStyle name="Normal 6 3 3 16 2" xfId="35297"/>
    <cellStyle name="Normal 6 3 3 17" xfId="35298"/>
    <cellStyle name="Normal 6 3 3 17 2" xfId="35299"/>
    <cellStyle name="Normal 6 3 3 18" xfId="35300"/>
    <cellStyle name="Normal 6 3 3 18 2" xfId="35301"/>
    <cellStyle name="Normal 6 3 3 19" xfId="35302"/>
    <cellStyle name="Normal 6 3 3 19 2" xfId="35303"/>
    <cellStyle name="Normal 6 3 3 2" xfId="35304"/>
    <cellStyle name="Normal 6 3 3 2 10" xfId="35305"/>
    <cellStyle name="Normal 6 3 3 2 10 2" xfId="35306"/>
    <cellStyle name="Normal 6 3 3 2 11" xfId="35307"/>
    <cellStyle name="Normal 6 3 3 2 11 2" xfId="35308"/>
    <cellStyle name="Normal 6 3 3 2 12" xfId="35309"/>
    <cellStyle name="Normal 6 3 3 2 12 2" xfId="35310"/>
    <cellStyle name="Normal 6 3 3 2 13" xfId="35311"/>
    <cellStyle name="Normal 6 3 3 2 2" xfId="35312"/>
    <cellStyle name="Normal 6 3 3 2 2 10" xfId="35313"/>
    <cellStyle name="Normal 6 3 3 2 2 10 2" xfId="35314"/>
    <cellStyle name="Normal 6 3 3 2 2 11" xfId="35315"/>
    <cellStyle name="Normal 6 3 3 2 2 2" xfId="35316"/>
    <cellStyle name="Normal 6 3 3 2 2 2 2" xfId="35317"/>
    <cellStyle name="Normal 6 3 3 2 2 3" xfId="35318"/>
    <cellStyle name="Normal 6 3 3 2 2 3 2" xfId="35319"/>
    <cellStyle name="Normal 6 3 3 2 2 4" xfId="35320"/>
    <cellStyle name="Normal 6 3 3 2 2 4 2" xfId="35321"/>
    <cellStyle name="Normal 6 3 3 2 2 5" xfId="35322"/>
    <cellStyle name="Normal 6 3 3 2 2 5 2" xfId="35323"/>
    <cellStyle name="Normal 6 3 3 2 2 6" xfId="35324"/>
    <cellStyle name="Normal 6 3 3 2 2 6 2" xfId="35325"/>
    <cellStyle name="Normal 6 3 3 2 2 7" xfId="35326"/>
    <cellStyle name="Normal 6 3 3 2 2 7 2" xfId="35327"/>
    <cellStyle name="Normal 6 3 3 2 2 8" xfId="35328"/>
    <cellStyle name="Normal 6 3 3 2 2 8 2" xfId="35329"/>
    <cellStyle name="Normal 6 3 3 2 2 9" xfId="35330"/>
    <cellStyle name="Normal 6 3 3 2 2 9 2" xfId="35331"/>
    <cellStyle name="Normal 6 3 3 2 3" xfId="35332"/>
    <cellStyle name="Normal 6 3 3 2 3 10" xfId="35333"/>
    <cellStyle name="Normal 6 3 3 2 3 10 2" xfId="35334"/>
    <cellStyle name="Normal 6 3 3 2 3 11" xfId="35335"/>
    <cellStyle name="Normal 6 3 3 2 3 2" xfId="35336"/>
    <cellStyle name="Normal 6 3 3 2 3 2 2" xfId="35337"/>
    <cellStyle name="Normal 6 3 3 2 3 3" xfId="35338"/>
    <cellStyle name="Normal 6 3 3 2 3 3 2" xfId="35339"/>
    <cellStyle name="Normal 6 3 3 2 3 4" xfId="35340"/>
    <cellStyle name="Normal 6 3 3 2 3 4 2" xfId="35341"/>
    <cellStyle name="Normal 6 3 3 2 3 5" xfId="35342"/>
    <cellStyle name="Normal 6 3 3 2 3 5 2" xfId="35343"/>
    <cellStyle name="Normal 6 3 3 2 3 6" xfId="35344"/>
    <cellStyle name="Normal 6 3 3 2 3 6 2" xfId="35345"/>
    <cellStyle name="Normal 6 3 3 2 3 7" xfId="35346"/>
    <cellStyle name="Normal 6 3 3 2 3 7 2" xfId="35347"/>
    <cellStyle name="Normal 6 3 3 2 3 8" xfId="35348"/>
    <cellStyle name="Normal 6 3 3 2 3 8 2" xfId="35349"/>
    <cellStyle name="Normal 6 3 3 2 3 9" xfId="35350"/>
    <cellStyle name="Normal 6 3 3 2 3 9 2" xfId="35351"/>
    <cellStyle name="Normal 6 3 3 2 4" xfId="35352"/>
    <cellStyle name="Normal 6 3 3 2 4 2" xfId="35353"/>
    <cellStyle name="Normal 6 3 3 2 5" xfId="35354"/>
    <cellStyle name="Normal 6 3 3 2 5 2" xfId="35355"/>
    <cellStyle name="Normal 6 3 3 2 6" xfId="35356"/>
    <cellStyle name="Normal 6 3 3 2 6 2" xfId="35357"/>
    <cellStyle name="Normal 6 3 3 2 7" xfId="35358"/>
    <cellStyle name="Normal 6 3 3 2 7 2" xfId="35359"/>
    <cellStyle name="Normal 6 3 3 2 8" xfId="35360"/>
    <cellStyle name="Normal 6 3 3 2 8 2" xfId="35361"/>
    <cellStyle name="Normal 6 3 3 2 9" xfId="35362"/>
    <cellStyle name="Normal 6 3 3 2 9 2" xfId="35363"/>
    <cellStyle name="Normal 6 3 3 20" xfId="35364"/>
    <cellStyle name="Normal 6 3 3 20 2" xfId="35365"/>
    <cellStyle name="Normal 6 3 3 21" xfId="35366"/>
    <cellStyle name="Normal 6 3 3 21 2" xfId="35367"/>
    <cellStyle name="Normal 6 3 3 22" xfId="35368"/>
    <cellStyle name="Normal 6 3 3 22 2" xfId="35369"/>
    <cellStyle name="Normal 6 3 3 23" xfId="35370"/>
    <cellStyle name="Normal 6 3 3 3" xfId="35371"/>
    <cellStyle name="Normal 6 3 3 3 10" xfId="35372"/>
    <cellStyle name="Normal 6 3 3 3 10 2" xfId="35373"/>
    <cellStyle name="Normal 6 3 3 3 11" xfId="35374"/>
    <cellStyle name="Normal 6 3 3 3 2" xfId="35375"/>
    <cellStyle name="Normal 6 3 3 3 2 2" xfId="35376"/>
    <cellStyle name="Normal 6 3 3 3 3" xfId="35377"/>
    <cellStyle name="Normal 6 3 3 3 3 2" xfId="35378"/>
    <cellStyle name="Normal 6 3 3 3 4" xfId="35379"/>
    <cellStyle name="Normal 6 3 3 3 4 2" xfId="35380"/>
    <cellStyle name="Normal 6 3 3 3 5" xfId="35381"/>
    <cellStyle name="Normal 6 3 3 3 5 2" xfId="35382"/>
    <cellStyle name="Normal 6 3 3 3 6" xfId="35383"/>
    <cellStyle name="Normal 6 3 3 3 6 2" xfId="35384"/>
    <cellStyle name="Normal 6 3 3 3 7" xfId="35385"/>
    <cellStyle name="Normal 6 3 3 3 7 2" xfId="35386"/>
    <cellStyle name="Normal 6 3 3 3 8" xfId="35387"/>
    <cellStyle name="Normal 6 3 3 3 8 2" xfId="35388"/>
    <cellStyle name="Normal 6 3 3 3 9" xfId="35389"/>
    <cellStyle name="Normal 6 3 3 3 9 2" xfId="35390"/>
    <cellStyle name="Normal 6 3 3 4" xfId="35391"/>
    <cellStyle name="Normal 6 3 3 4 10" xfId="35392"/>
    <cellStyle name="Normal 6 3 3 4 10 2" xfId="35393"/>
    <cellStyle name="Normal 6 3 3 4 11" xfId="35394"/>
    <cellStyle name="Normal 6 3 3 4 2" xfId="35395"/>
    <cellStyle name="Normal 6 3 3 4 2 2" xfId="35396"/>
    <cellStyle name="Normal 6 3 3 4 3" xfId="35397"/>
    <cellStyle name="Normal 6 3 3 4 3 2" xfId="35398"/>
    <cellStyle name="Normal 6 3 3 4 4" xfId="35399"/>
    <cellStyle name="Normal 6 3 3 4 4 2" xfId="35400"/>
    <cellStyle name="Normal 6 3 3 4 5" xfId="35401"/>
    <cellStyle name="Normal 6 3 3 4 5 2" xfId="35402"/>
    <cellStyle name="Normal 6 3 3 4 6" xfId="35403"/>
    <cellStyle name="Normal 6 3 3 4 6 2" xfId="35404"/>
    <cellStyle name="Normal 6 3 3 4 7" xfId="35405"/>
    <cellStyle name="Normal 6 3 3 4 7 2" xfId="35406"/>
    <cellStyle name="Normal 6 3 3 4 8" xfId="35407"/>
    <cellStyle name="Normal 6 3 3 4 8 2" xfId="35408"/>
    <cellStyle name="Normal 6 3 3 4 9" xfId="35409"/>
    <cellStyle name="Normal 6 3 3 4 9 2" xfId="35410"/>
    <cellStyle name="Normal 6 3 3 5" xfId="35411"/>
    <cellStyle name="Normal 6 3 3 5 2" xfId="35412"/>
    <cellStyle name="Normal 6 3 3 6" xfId="35413"/>
    <cellStyle name="Normal 6 3 3 6 2" xfId="35414"/>
    <cellStyle name="Normal 6 3 3 7" xfId="35415"/>
    <cellStyle name="Normal 6 3 3 7 2" xfId="35416"/>
    <cellStyle name="Normal 6 3 3 8" xfId="35417"/>
    <cellStyle name="Normal 6 3 3 8 2" xfId="35418"/>
    <cellStyle name="Normal 6 3 3 9" xfId="35419"/>
    <cellStyle name="Normal 6 3 3 9 2" xfId="35420"/>
    <cellStyle name="Normal 6 3 4" xfId="35421"/>
    <cellStyle name="Normal 6 3 4 10" xfId="35422"/>
    <cellStyle name="Normal 6 3 4 10 2" xfId="35423"/>
    <cellStyle name="Normal 6 3 4 11" xfId="35424"/>
    <cellStyle name="Normal 6 3 4 11 2" xfId="35425"/>
    <cellStyle name="Normal 6 3 4 12" xfId="35426"/>
    <cellStyle name="Normal 6 3 4 12 2" xfId="35427"/>
    <cellStyle name="Normal 6 3 4 13" xfId="35428"/>
    <cellStyle name="Normal 6 3 4 13 2" xfId="35429"/>
    <cellStyle name="Normal 6 3 4 14" xfId="35430"/>
    <cellStyle name="Normal 6 3 4 14 2" xfId="35431"/>
    <cellStyle name="Normal 6 3 4 15" xfId="35432"/>
    <cellStyle name="Normal 6 3 4 15 2" xfId="35433"/>
    <cellStyle name="Normal 6 3 4 16" xfId="35434"/>
    <cellStyle name="Normal 6 3 4 16 2" xfId="35435"/>
    <cellStyle name="Normal 6 3 4 17" xfId="35436"/>
    <cellStyle name="Normal 6 3 4 17 2" xfId="35437"/>
    <cellStyle name="Normal 6 3 4 18" xfId="35438"/>
    <cellStyle name="Normal 6 3 4 18 2" xfId="35439"/>
    <cellStyle name="Normal 6 3 4 19" xfId="35440"/>
    <cellStyle name="Normal 6 3 4 19 2" xfId="35441"/>
    <cellStyle name="Normal 6 3 4 2" xfId="35442"/>
    <cellStyle name="Normal 6 3 4 2 10" xfId="35443"/>
    <cellStyle name="Normal 6 3 4 2 10 2" xfId="35444"/>
    <cellStyle name="Normal 6 3 4 2 11" xfId="35445"/>
    <cellStyle name="Normal 6 3 4 2 11 2" xfId="35446"/>
    <cellStyle name="Normal 6 3 4 2 12" xfId="35447"/>
    <cellStyle name="Normal 6 3 4 2 12 2" xfId="35448"/>
    <cellStyle name="Normal 6 3 4 2 13" xfId="35449"/>
    <cellStyle name="Normal 6 3 4 2 2" xfId="35450"/>
    <cellStyle name="Normal 6 3 4 2 2 10" xfId="35451"/>
    <cellStyle name="Normal 6 3 4 2 2 10 2" xfId="35452"/>
    <cellStyle name="Normal 6 3 4 2 2 11" xfId="35453"/>
    <cellStyle name="Normal 6 3 4 2 2 2" xfId="35454"/>
    <cellStyle name="Normal 6 3 4 2 2 2 2" xfId="35455"/>
    <cellStyle name="Normal 6 3 4 2 2 3" xfId="35456"/>
    <cellStyle name="Normal 6 3 4 2 2 3 2" xfId="35457"/>
    <cellStyle name="Normal 6 3 4 2 2 4" xfId="35458"/>
    <cellStyle name="Normal 6 3 4 2 2 4 2" xfId="35459"/>
    <cellStyle name="Normal 6 3 4 2 2 5" xfId="35460"/>
    <cellStyle name="Normal 6 3 4 2 2 5 2" xfId="35461"/>
    <cellStyle name="Normal 6 3 4 2 2 6" xfId="35462"/>
    <cellStyle name="Normal 6 3 4 2 2 6 2" xfId="35463"/>
    <cellStyle name="Normal 6 3 4 2 2 7" xfId="35464"/>
    <cellStyle name="Normal 6 3 4 2 2 7 2" xfId="35465"/>
    <cellStyle name="Normal 6 3 4 2 2 8" xfId="35466"/>
    <cellStyle name="Normal 6 3 4 2 2 8 2" xfId="35467"/>
    <cellStyle name="Normal 6 3 4 2 2 9" xfId="35468"/>
    <cellStyle name="Normal 6 3 4 2 2 9 2" xfId="35469"/>
    <cellStyle name="Normal 6 3 4 2 3" xfId="35470"/>
    <cellStyle name="Normal 6 3 4 2 3 10" xfId="35471"/>
    <cellStyle name="Normal 6 3 4 2 3 10 2" xfId="35472"/>
    <cellStyle name="Normal 6 3 4 2 3 11" xfId="35473"/>
    <cellStyle name="Normal 6 3 4 2 3 2" xfId="35474"/>
    <cellStyle name="Normal 6 3 4 2 3 2 2" xfId="35475"/>
    <cellStyle name="Normal 6 3 4 2 3 3" xfId="35476"/>
    <cellStyle name="Normal 6 3 4 2 3 3 2" xfId="35477"/>
    <cellStyle name="Normal 6 3 4 2 3 4" xfId="35478"/>
    <cellStyle name="Normal 6 3 4 2 3 4 2" xfId="35479"/>
    <cellStyle name="Normal 6 3 4 2 3 5" xfId="35480"/>
    <cellStyle name="Normal 6 3 4 2 3 5 2" xfId="35481"/>
    <cellStyle name="Normal 6 3 4 2 3 6" xfId="35482"/>
    <cellStyle name="Normal 6 3 4 2 3 6 2" xfId="35483"/>
    <cellStyle name="Normal 6 3 4 2 3 7" xfId="35484"/>
    <cellStyle name="Normal 6 3 4 2 3 7 2" xfId="35485"/>
    <cellStyle name="Normal 6 3 4 2 3 8" xfId="35486"/>
    <cellStyle name="Normal 6 3 4 2 3 8 2" xfId="35487"/>
    <cellStyle name="Normal 6 3 4 2 3 9" xfId="35488"/>
    <cellStyle name="Normal 6 3 4 2 3 9 2" xfId="35489"/>
    <cellStyle name="Normal 6 3 4 2 4" xfId="35490"/>
    <cellStyle name="Normal 6 3 4 2 4 2" xfId="35491"/>
    <cellStyle name="Normal 6 3 4 2 5" xfId="35492"/>
    <cellStyle name="Normal 6 3 4 2 5 2" xfId="35493"/>
    <cellStyle name="Normal 6 3 4 2 6" xfId="35494"/>
    <cellStyle name="Normal 6 3 4 2 6 2" xfId="35495"/>
    <cellStyle name="Normal 6 3 4 2 7" xfId="35496"/>
    <cellStyle name="Normal 6 3 4 2 7 2" xfId="35497"/>
    <cellStyle name="Normal 6 3 4 2 8" xfId="35498"/>
    <cellStyle name="Normal 6 3 4 2 8 2" xfId="35499"/>
    <cellStyle name="Normal 6 3 4 2 9" xfId="35500"/>
    <cellStyle name="Normal 6 3 4 2 9 2" xfId="35501"/>
    <cellStyle name="Normal 6 3 4 20" xfId="35502"/>
    <cellStyle name="Normal 6 3 4 20 2" xfId="35503"/>
    <cellStyle name="Normal 6 3 4 21" xfId="35504"/>
    <cellStyle name="Normal 6 3 4 21 2" xfId="35505"/>
    <cellStyle name="Normal 6 3 4 22" xfId="35506"/>
    <cellStyle name="Normal 6 3 4 22 2" xfId="35507"/>
    <cellStyle name="Normal 6 3 4 23" xfId="35508"/>
    <cellStyle name="Normal 6 3 4 3" xfId="35509"/>
    <cellStyle name="Normal 6 3 4 3 10" xfId="35510"/>
    <cellStyle name="Normal 6 3 4 3 10 2" xfId="35511"/>
    <cellStyle name="Normal 6 3 4 3 11" xfId="35512"/>
    <cellStyle name="Normal 6 3 4 3 2" xfId="35513"/>
    <cellStyle name="Normal 6 3 4 3 2 2" xfId="35514"/>
    <cellStyle name="Normal 6 3 4 3 3" xfId="35515"/>
    <cellStyle name="Normal 6 3 4 3 3 2" xfId="35516"/>
    <cellStyle name="Normal 6 3 4 3 4" xfId="35517"/>
    <cellStyle name="Normal 6 3 4 3 4 2" xfId="35518"/>
    <cellStyle name="Normal 6 3 4 3 5" xfId="35519"/>
    <cellStyle name="Normal 6 3 4 3 5 2" xfId="35520"/>
    <cellStyle name="Normal 6 3 4 3 6" xfId="35521"/>
    <cellStyle name="Normal 6 3 4 3 6 2" xfId="35522"/>
    <cellStyle name="Normal 6 3 4 3 7" xfId="35523"/>
    <cellStyle name="Normal 6 3 4 3 7 2" xfId="35524"/>
    <cellStyle name="Normal 6 3 4 3 8" xfId="35525"/>
    <cellStyle name="Normal 6 3 4 3 8 2" xfId="35526"/>
    <cellStyle name="Normal 6 3 4 3 9" xfId="35527"/>
    <cellStyle name="Normal 6 3 4 3 9 2" xfId="35528"/>
    <cellStyle name="Normal 6 3 4 4" xfId="35529"/>
    <cellStyle name="Normal 6 3 4 4 10" xfId="35530"/>
    <cellStyle name="Normal 6 3 4 4 10 2" xfId="35531"/>
    <cellStyle name="Normal 6 3 4 4 11" xfId="35532"/>
    <cellStyle name="Normal 6 3 4 4 2" xfId="35533"/>
    <cellStyle name="Normal 6 3 4 4 2 2" xfId="35534"/>
    <cellStyle name="Normal 6 3 4 4 3" xfId="35535"/>
    <cellStyle name="Normal 6 3 4 4 3 2" xfId="35536"/>
    <cellStyle name="Normal 6 3 4 4 4" xfId="35537"/>
    <cellStyle name="Normal 6 3 4 4 4 2" xfId="35538"/>
    <cellStyle name="Normal 6 3 4 4 5" xfId="35539"/>
    <cellStyle name="Normal 6 3 4 4 5 2" xfId="35540"/>
    <cellStyle name="Normal 6 3 4 4 6" xfId="35541"/>
    <cellStyle name="Normal 6 3 4 4 6 2" xfId="35542"/>
    <cellStyle name="Normal 6 3 4 4 7" xfId="35543"/>
    <cellStyle name="Normal 6 3 4 4 7 2" xfId="35544"/>
    <cellStyle name="Normal 6 3 4 4 8" xfId="35545"/>
    <cellStyle name="Normal 6 3 4 4 8 2" xfId="35546"/>
    <cellStyle name="Normal 6 3 4 4 9" xfId="35547"/>
    <cellStyle name="Normal 6 3 4 4 9 2" xfId="35548"/>
    <cellStyle name="Normal 6 3 4 5" xfId="35549"/>
    <cellStyle name="Normal 6 3 4 5 2" xfId="35550"/>
    <cellStyle name="Normal 6 3 4 6" xfId="35551"/>
    <cellStyle name="Normal 6 3 4 6 2" xfId="35552"/>
    <cellStyle name="Normal 6 3 4 7" xfId="35553"/>
    <cellStyle name="Normal 6 3 4 7 2" xfId="35554"/>
    <cellStyle name="Normal 6 3 4 8" xfId="35555"/>
    <cellStyle name="Normal 6 3 4 8 2" xfId="35556"/>
    <cellStyle name="Normal 6 3 4 9" xfId="35557"/>
    <cellStyle name="Normal 6 3 4 9 2" xfId="35558"/>
    <cellStyle name="Normal 6 3 5" xfId="35559"/>
    <cellStyle name="Normal 6 3 5 10" xfId="35560"/>
    <cellStyle name="Normal 6 3 5 10 2" xfId="35561"/>
    <cellStyle name="Normal 6 3 5 11" xfId="35562"/>
    <cellStyle name="Normal 6 3 5 11 2" xfId="35563"/>
    <cellStyle name="Normal 6 3 5 12" xfId="35564"/>
    <cellStyle name="Normal 6 3 5 12 2" xfId="35565"/>
    <cellStyle name="Normal 6 3 5 13" xfId="35566"/>
    <cellStyle name="Normal 6 3 5 2" xfId="35567"/>
    <cellStyle name="Normal 6 3 5 2 10" xfId="35568"/>
    <cellStyle name="Normal 6 3 5 2 10 2" xfId="35569"/>
    <cellStyle name="Normal 6 3 5 2 11" xfId="35570"/>
    <cellStyle name="Normal 6 3 5 2 2" xfId="35571"/>
    <cellStyle name="Normal 6 3 5 2 2 2" xfId="35572"/>
    <cellStyle name="Normal 6 3 5 2 3" xfId="35573"/>
    <cellStyle name="Normal 6 3 5 2 3 2" xfId="35574"/>
    <cellStyle name="Normal 6 3 5 2 4" xfId="35575"/>
    <cellStyle name="Normal 6 3 5 2 4 2" xfId="35576"/>
    <cellStyle name="Normal 6 3 5 2 5" xfId="35577"/>
    <cellStyle name="Normal 6 3 5 2 5 2" xfId="35578"/>
    <cellStyle name="Normal 6 3 5 2 6" xfId="35579"/>
    <cellStyle name="Normal 6 3 5 2 6 2" xfId="35580"/>
    <cellStyle name="Normal 6 3 5 2 7" xfId="35581"/>
    <cellStyle name="Normal 6 3 5 2 7 2" xfId="35582"/>
    <cellStyle name="Normal 6 3 5 2 8" xfId="35583"/>
    <cellStyle name="Normal 6 3 5 2 8 2" xfId="35584"/>
    <cellStyle name="Normal 6 3 5 2 9" xfId="35585"/>
    <cellStyle name="Normal 6 3 5 2 9 2" xfId="35586"/>
    <cellStyle name="Normal 6 3 5 3" xfId="35587"/>
    <cellStyle name="Normal 6 3 5 3 10" xfId="35588"/>
    <cellStyle name="Normal 6 3 5 3 10 2" xfId="35589"/>
    <cellStyle name="Normal 6 3 5 3 11" xfId="35590"/>
    <cellStyle name="Normal 6 3 5 3 2" xfId="35591"/>
    <cellStyle name="Normal 6 3 5 3 2 2" xfId="35592"/>
    <cellStyle name="Normal 6 3 5 3 3" xfId="35593"/>
    <cellStyle name="Normal 6 3 5 3 3 2" xfId="35594"/>
    <cellStyle name="Normal 6 3 5 3 4" xfId="35595"/>
    <cellStyle name="Normal 6 3 5 3 4 2" xfId="35596"/>
    <cellStyle name="Normal 6 3 5 3 5" xfId="35597"/>
    <cellStyle name="Normal 6 3 5 3 5 2" xfId="35598"/>
    <cellStyle name="Normal 6 3 5 3 6" xfId="35599"/>
    <cellStyle name="Normal 6 3 5 3 6 2" xfId="35600"/>
    <cellStyle name="Normal 6 3 5 3 7" xfId="35601"/>
    <cellStyle name="Normal 6 3 5 3 7 2" xfId="35602"/>
    <cellStyle name="Normal 6 3 5 3 8" xfId="35603"/>
    <cellStyle name="Normal 6 3 5 3 8 2" xfId="35604"/>
    <cellStyle name="Normal 6 3 5 3 9" xfId="35605"/>
    <cellStyle name="Normal 6 3 5 3 9 2" xfId="35606"/>
    <cellStyle name="Normal 6 3 5 4" xfId="35607"/>
    <cellStyle name="Normal 6 3 5 4 2" xfId="35608"/>
    <cellStyle name="Normal 6 3 5 5" xfId="35609"/>
    <cellStyle name="Normal 6 3 5 5 2" xfId="35610"/>
    <cellStyle name="Normal 6 3 5 6" xfId="35611"/>
    <cellStyle name="Normal 6 3 5 6 2" xfId="35612"/>
    <cellStyle name="Normal 6 3 5 7" xfId="35613"/>
    <cellStyle name="Normal 6 3 5 7 2" xfId="35614"/>
    <cellStyle name="Normal 6 3 5 8" xfId="35615"/>
    <cellStyle name="Normal 6 3 5 8 2" xfId="35616"/>
    <cellStyle name="Normal 6 3 5 9" xfId="35617"/>
    <cellStyle name="Normal 6 3 5 9 2" xfId="35618"/>
    <cellStyle name="Normal 6 3 6" xfId="35619"/>
    <cellStyle name="Normal 6 3 6 10" xfId="35620"/>
    <cellStyle name="Normal 6 3 6 10 2" xfId="35621"/>
    <cellStyle name="Normal 6 3 6 11" xfId="35622"/>
    <cellStyle name="Normal 6 3 6 2" xfId="35623"/>
    <cellStyle name="Normal 6 3 6 2 2" xfId="35624"/>
    <cellStyle name="Normal 6 3 6 3" xfId="35625"/>
    <cellStyle name="Normal 6 3 6 3 2" xfId="35626"/>
    <cellStyle name="Normal 6 3 6 4" xfId="35627"/>
    <cellStyle name="Normal 6 3 6 4 2" xfId="35628"/>
    <cellStyle name="Normal 6 3 6 5" xfId="35629"/>
    <cellStyle name="Normal 6 3 6 5 2" xfId="35630"/>
    <cellStyle name="Normal 6 3 6 6" xfId="35631"/>
    <cellStyle name="Normal 6 3 6 6 2" xfId="35632"/>
    <cellStyle name="Normal 6 3 6 7" xfId="35633"/>
    <cellStyle name="Normal 6 3 6 7 2" xfId="35634"/>
    <cellStyle name="Normal 6 3 6 8" xfId="35635"/>
    <cellStyle name="Normal 6 3 6 8 2" xfId="35636"/>
    <cellStyle name="Normal 6 3 6 9" xfId="35637"/>
    <cellStyle name="Normal 6 3 6 9 2" xfId="35638"/>
    <cellStyle name="Normal 6 3 7" xfId="35639"/>
    <cellStyle name="Normal 6 3 7 10" xfId="35640"/>
    <cellStyle name="Normal 6 3 7 10 2" xfId="35641"/>
    <cellStyle name="Normal 6 3 7 11" xfId="35642"/>
    <cellStyle name="Normal 6 3 7 2" xfId="35643"/>
    <cellStyle name="Normal 6 3 7 2 2" xfId="35644"/>
    <cellStyle name="Normal 6 3 7 3" xfId="35645"/>
    <cellStyle name="Normal 6 3 7 3 2" xfId="35646"/>
    <cellStyle name="Normal 6 3 7 4" xfId="35647"/>
    <cellStyle name="Normal 6 3 7 4 2" xfId="35648"/>
    <cellStyle name="Normal 6 3 7 5" xfId="35649"/>
    <cellStyle name="Normal 6 3 7 5 2" xfId="35650"/>
    <cellStyle name="Normal 6 3 7 6" xfId="35651"/>
    <cellStyle name="Normal 6 3 7 6 2" xfId="35652"/>
    <cellStyle name="Normal 6 3 7 7" xfId="35653"/>
    <cellStyle name="Normal 6 3 7 7 2" xfId="35654"/>
    <cellStyle name="Normal 6 3 7 8" xfId="35655"/>
    <cellStyle name="Normal 6 3 7 8 2" xfId="35656"/>
    <cellStyle name="Normal 6 3 7 9" xfId="35657"/>
    <cellStyle name="Normal 6 3 7 9 2" xfId="35658"/>
    <cellStyle name="Normal 6 3 8" xfId="35659"/>
    <cellStyle name="Normal 6 3 8 2" xfId="35660"/>
    <cellStyle name="Normal 6 3 8 2 2" xfId="35661"/>
    <cellStyle name="Normal 6 3 8 3" xfId="35662"/>
    <cellStyle name="Normal 6 3 9" xfId="35663"/>
    <cellStyle name="Normal 6 3 9 2" xfId="35664"/>
    <cellStyle name="Normal 6 3 9 2 2" xfId="35665"/>
    <cellStyle name="Normal 6 3 9 3" xfId="35666"/>
    <cellStyle name="Normal 6 30" xfId="35667"/>
    <cellStyle name="Normal 6 31" xfId="35668"/>
    <cellStyle name="Normal 6 32" xfId="35669"/>
    <cellStyle name="Normal 6 33" xfId="35670"/>
    <cellStyle name="Normal 6 34" xfId="35671"/>
    <cellStyle name="Normal 6 35" xfId="35672"/>
    <cellStyle name="Normal 6 36" xfId="35673"/>
    <cellStyle name="Normal 6 37" xfId="35674"/>
    <cellStyle name="Normal 6 38" xfId="35675"/>
    <cellStyle name="Normal 6 39" xfId="35676"/>
    <cellStyle name="Normal 6 39 2" xfId="35677"/>
    <cellStyle name="Normal 6 4" xfId="35678"/>
    <cellStyle name="Normal 6 4 10" xfId="35679"/>
    <cellStyle name="Normal 6 4 10 2" xfId="35680"/>
    <cellStyle name="Normal 6 4 10 2 2" xfId="35681"/>
    <cellStyle name="Normal 6 4 10 3" xfId="35682"/>
    <cellStyle name="Normal 6 4 11" xfId="35683"/>
    <cellStyle name="Normal 6 4 11 2" xfId="35684"/>
    <cellStyle name="Normal 6 4 12" xfId="35685"/>
    <cellStyle name="Normal 6 4 12 2" xfId="35686"/>
    <cellStyle name="Normal 6 4 13" xfId="35687"/>
    <cellStyle name="Normal 6 4 13 2" xfId="35688"/>
    <cellStyle name="Normal 6 4 14" xfId="35689"/>
    <cellStyle name="Normal 6 4 14 2" xfId="35690"/>
    <cellStyle name="Normal 6 4 15" xfId="35691"/>
    <cellStyle name="Normal 6 4 15 2" xfId="35692"/>
    <cellStyle name="Normal 6 4 16" xfId="35693"/>
    <cellStyle name="Normal 6 4 16 2" xfId="35694"/>
    <cellStyle name="Normal 6 4 17" xfId="35695"/>
    <cellStyle name="Normal 6 4 17 2" xfId="35696"/>
    <cellStyle name="Normal 6 4 18" xfId="35697"/>
    <cellStyle name="Normal 6 4 18 2" xfId="35698"/>
    <cellStyle name="Normal 6 4 19" xfId="35699"/>
    <cellStyle name="Normal 6 4 19 2" xfId="35700"/>
    <cellStyle name="Normal 6 4 2" xfId="35701"/>
    <cellStyle name="Normal 6 4 2 10" xfId="35702"/>
    <cellStyle name="Normal 6 4 2 10 2" xfId="35703"/>
    <cellStyle name="Normal 6 4 2 11" xfId="35704"/>
    <cellStyle name="Normal 6 4 2 11 2" xfId="35705"/>
    <cellStyle name="Normal 6 4 2 12" xfId="35706"/>
    <cellStyle name="Normal 6 4 2 12 2" xfId="35707"/>
    <cellStyle name="Normal 6 4 2 13" xfId="35708"/>
    <cellStyle name="Normal 6 4 2 13 2" xfId="35709"/>
    <cellStyle name="Normal 6 4 2 14" xfId="35710"/>
    <cellStyle name="Normal 6 4 2 14 2" xfId="35711"/>
    <cellStyle name="Normal 6 4 2 15" xfId="35712"/>
    <cellStyle name="Normal 6 4 2 15 2" xfId="35713"/>
    <cellStyle name="Normal 6 4 2 16" xfId="35714"/>
    <cellStyle name="Normal 6 4 2 16 2" xfId="35715"/>
    <cellStyle name="Normal 6 4 2 17" xfId="35716"/>
    <cellStyle name="Normal 6 4 2 17 2" xfId="35717"/>
    <cellStyle name="Normal 6 4 2 18" xfId="35718"/>
    <cellStyle name="Normal 6 4 2 18 2" xfId="35719"/>
    <cellStyle name="Normal 6 4 2 19" xfId="35720"/>
    <cellStyle name="Normal 6 4 2 19 2" xfId="35721"/>
    <cellStyle name="Normal 6 4 2 2" xfId="35722"/>
    <cellStyle name="Normal 6 4 2 2 10" xfId="35723"/>
    <cellStyle name="Normal 6 4 2 2 10 2" xfId="35724"/>
    <cellStyle name="Normal 6 4 2 2 11" xfId="35725"/>
    <cellStyle name="Normal 6 4 2 2 11 2" xfId="35726"/>
    <cellStyle name="Normal 6 4 2 2 12" xfId="35727"/>
    <cellStyle name="Normal 6 4 2 2 12 2" xfId="35728"/>
    <cellStyle name="Normal 6 4 2 2 13" xfId="35729"/>
    <cellStyle name="Normal 6 4 2 2 2" xfId="35730"/>
    <cellStyle name="Normal 6 4 2 2 2 10" xfId="35731"/>
    <cellStyle name="Normal 6 4 2 2 2 10 2" xfId="35732"/>
    <cellStyle name="Normal 6 4 2 2 2 11" xfId="35733"/>
    <cellStyle name="Normal 6 4 2 2 2 2" xfId="35734"/>
    <cellStyle name="Normal 6 4 2 2 2 2 2" xfId="35735"/>
    <cellStyle name="Normal 6 4 2 2 2 3" xfId="35736"/>
    <cellStyle name="Normal 6 4 2 2 2 3 2" xfId="35737"/>
    <cellStyle name="Normal 6 4 2 2 2 4" xfId="35738"/>
    <cellStyle name="Normal 6 4 2 2 2 4 2" xfId="35739"/>
    <cellStyle name="Normal 6 4 2 2 2 5" xfId="35740"/>
    <cellStyle name="Normal 6 4 2 2 2 5 2" xfId="35741"/>
    <cellStyle name="Normal 6 4 2 2 2 6" xfId="35742"/>
    <cellStyle name="Normal 6 4 2 2 2 6 2" xfId="35743"/>
    <cellStyle name="Normal 6 4 2 2 2 7" xfId="35744"/>
    <cellStyle name="Normal 6 4 2 2 2 7 2" xfId="35745"/>
    <cellStyle name="Normal 6 4 2 2 2 8" xfId="35746"/>
    <cellStyle name="Normal 6 4 2 2 2 8 2" xfId="35747"/>
    <cellStyle name="Normal 6 4 2 2 2 9" xfId="35748"/>
    <cellStyle name="Normal 6 4 2 2 2 9 2" xfId="35749"/>
    <cellStyle name="Normal 6 4 2 2 3" xfId="35750"/>
    <cellStyle name="Normal 6 4 2 2 3 10" xfId="35751"/>
    <cellStyle name="Normal 6 4 2 2 3 10 2" xfId="35752"/>
    <cellStyle name="Normal 6 4 2 2 3 11" xfId="35753"/>
    <cellStyle name="Normal 6 4 2 2 3 2" xfId="35754"/>
    <cellStyle name="Normal 6 4 2 2 3 2 2" xfId="35755"/>
    <cellStyle name="Normal 6 4 2 2 3 3" xfId="35756"/>
    <cellStyle name="Normal 6 4 2 2 3 3 2" xfId="35757"/>
    <cellStyle name="Normal 6 4 2 2 3 4" xfId="35758"/>
    <cellStyle name="Normal 6 4 2 2 3 4 2" xfId="35759"/>
    <cellStyle name="Normal 6 4 2 2 3 5" xfId="35760"/>
    <cellStyle name="Normal 6 4 2 2 3 5 2" xfId="35761"/>
    <cellStyle name="Normal 6 4 2 2 3 6" xfId="35762"/>
    <cellStyle name="Normal 6 4 2 2 3 6 2" xfId="35763"/>
    <cellStyle name="Normal 6 4 2 2 3 7" xfId="35764"/>
    <cellStyle name="Normal 6 4 2 2 3 7 2" xfId="35765"/>
    <cellStyle name="Normal 6 4 2 2 3 8" xfId="35766"/>
    <cellStyle name="Normal 6 4 2 2 3 8 2" xfId="35767"/>
    <cellStyle name="Normal 6 4 2 2 3 9" xfId="35768"/>
    <cellStyle name="Normal 6 4 2 2 3 9 2" xfId="35769"/>
    <cellStyle name="Normal 6 4 2 2 4" xfId="35770"/>
    <cellStyle name="Normal 6 4 2 2 4 2" xfId="35771"/>
    <cellStyle name="Normal 6 4 2 2 5" xfId="35772"/>
    <cellStyle name="Normal 6 4 2 2 5 2" xfId="35773"/>
    <cellStyle name="Normal 6 4 2 2 6" xfId="35774"/>
    <cellStyle name="Normal 6 4 2 2 6 2" xfId="35775"/>
    <cellStyle name="Normal 6 4 2 2 7" xfId="35776"/>
    <cellStyle name="Normal 6 4 2 2 7 2" xfId="35777"/>
    <cellStyle name="Normal 6 4 2 2 8" xfId="35778"/>
    <cellStyle name="Normal 6 4 2 2 8 2" xfId="35779"/>
    <cellStyle name="Normal 6 4 2 2 9" xfId="35780"/>
    <cellStyle name="Normal 6 4 2 2 9 2" xfId="35781"/>
    <cellStyle name="Normal 6 4 2 20" xfId="35782"/>
    <cellStyle name="Normal 6 4 2 20 2" xfId="35783"/>
    <cellStyle name="Normal 6 4 2 21" xfId="35784"/>
    <cellStyle name="Normal 6 4 2 21 2" xfId="35785"/>
    <cellStyle name="Normal 6 4 2 22" xfId="35786"/>
    <cellStyle name="Normal 6 4 2 22 2" xfId="35787"/>
    <cellStyle name="Normal 6 4 2 23" xfId="35788"/>
    <cellStyle name="Normal 6 4 2 3" xfId="35789"/>
    <cellStyle name="Normal 6 4 2 3 10" xfId="35790"/>
    <cellStyle name="Normal 6 4 2 3 10 2" xfId="35791"/>
    <cellStyle name="Normal 6 4 2 3 11" xfId="35792"/>
    <cellStyle name="Normal 6 4 2 3 2" xfId="35793"/>
    <cellStyle name="Normal 6 4 2 3 2 2" xfId="35794"/>
    <cellStyle name="Normal 6 4 2 3 3" xfId="35795"/>
    <cellStyle name="Normal 6 4 2 3 3 2" xfId="35796"/>
    <cellStyle name="Normal 6 4 2 3 4" xfId="35797"/>
    <cellStyle name="Normal 6 4 2 3 4 2" xfId="35798"/>
    <cellStyle name="Normal 6 4 2 3 5" xfId="35799"/>
    <cellStyle name="Normal 6 4 2 3 5 2" xfId="35800"/>
    <cellStyle name="Normal 6 4 2 3 6" xfId="35801"/>
    <cellStyle name="Normal 6 4 2 3 6 2" xfId="35802"/>
    <cellStyle name="Normal 6 4 2 3 7" xfId="35803"/>
    <cellStyle name="Normal 6 4 2 3 7 2" xfId="35804"/>
    <cellStyle name="Normal 6 4 2 3 8" xfId="35805"/>
    <cellStyle name="Normal 6 4 2 3 8 2" xfId="35806"/>
    <cellStyle name="Normal 6 4 2 3 9" xfId="35807"/>
    <cellStyle name="Normal 6 4 2 3 9 2" xfId="35808"/>
    <cellStyle name="Normal 6 4 2 4" xfId="35809"/>
    <cellStyle name="Normal 6 4 2 4 10" xfId="35810"/>
    <cellStyle name="Normal 6 4 2 4 10 2" xfId="35811"/>
    <cellStyle name="Normal 6 4 2 4 11" xfId="35812"/>
    <cellStyle name="Normal 6 4 2 4 2" xfId="35813"/>
    <cellStyle name="Normal 6 4 2 4 2 2" xfId="35814"/>
    <cellStyle name="Normal 6 4 2 4 3" xfId="35815"/>
    <cellStyle name="Normal 6 4 2 4 3 2" xfId="35816"/>
    <cellStyle name="Normal 6 4 2 4 4" xfId="35817"/>
    <cellStyle name="Normal 6 4 2 4 4 2" xfId="35818"/>
    <cellStyle name="Normal 6 4 2 4 5" xfId="35819"/>
    <cellStyle name="Normal 6 4 2 4 5 2" xfId="35820"/>
    <cellStyle name="Normal 6 4 2 4 6" xfId="35821"/>
    <cellStyle name="Normal 6 4 2 4 6 2" xfId="35822"/>
    <cellStyle name="Normal 6 4 2 4 7" xfId="35823"/>
    <cellStyle name="Normal 6 4 2 4 7 2" xfId="35824"/>
    <cellStyle name="Normal 6 4 2 4 8" xfId="35825"/>
    <cellStyle name="Normal 6 4 2 4 8 2" xfId="35826"/>
    <cellStyle name="Normal 6 4 2 4 9" xfId="35827"/>
    <cellStyle name="Normal 6 4 2 4 9 2" xfId="35828"/>
    <cellStyle name="Normal 6 4 2 5" xfId="35829"/>
    <cellStyle name="Normal 6 4 2 5 2" xfId="35830"/>
    <cellStyle name="Normal 6 4 2 6" xfId="35831"/>
    <cellStyle name="Normal 6 4 2 6 2" xfId="35832"/>
    <cellStyle name="Normal 6 4 2 7" xfId="35833"/>
    <cellStyle name="Normal 6 4 2 7 2" xfId="35834"/>
    <cellStyle name="Normal 6 4 2 8" xfId="35835"/>
    <cellStyle name="Normal 6 4 2 8 2" xfId="35836"/>
    <cellStyle name="Normal 6 4 2 9" xfId="35837"/>
    <cellStyle name="Normal 6 4 2 9 2" xfId="35838"/>
    <cellStyle name="Normal 6 4 20" xfId="35839"/>
    <cellStyle name="Normal 6 4 20 2" xfId="35840"/>
    <cellStyle name="Normal 6 4 21" xfId="35841"/>
    <cellStyle name="Normal 6 4 21 2" xfId="35842"/>
    <cellStyle name="Normal 6 4 22" xfId="35843"/>
    <cellStyle name="Normal 6 4 22 2" xfId="35844"/>
    <cellStyle name="Normal 6 4 23" xfId="35845"/>
    <cellStyle name="Normal 6 4 23 2" xfId="35846"/>
    <cellStyle name="Normal 6 4 24" xfId="35847"/>
    <cellStyle name="Normal 6 4 24 2" xfId="35848"/>
    <cellStyle name="Normal 6 4 25" xfId="35849"/>
    <cellStyle name="Normal 6 4 3" xfId="35850"/>
    <cellStyle name="Normal 6 4 3 10" xfId="35851"/>
    <cellStyle name="Normal 6 4 3 10 2" xfId="35852"/>
    <cellStyle name="Normal 6 4 3 11" xfId="35853"/>
    <cellStyle name="Normal 6 4 3 11 2" xfId="35854"/>
    <cellStyle name="Normal 6 4 3 12" xfId="35855"/>
    <cellStyle name="Normal 6 4 3 12 2" xfId="35856"/>
    <cellStyle name="Normal 6 4 3 13" xfId="35857"/>
    <cellStyle name="Normal 6 4 3 13 2" xfId="35858"/>
    <cellStyle name="Normal 6 4 3 14" xfId="35859"/>
    <cellStyle name="Normal 6 4 3 14 2" xfId="35860"/>
    <cellStyle name="Normal 6 4 3 15" xfId="35861"/>
    <cellStyle name="Normal 6 4 3 15 2" xfId="35862"/>
    <cellStyle name="Normal 6 4 3 16" xfId="35863"/>
    <cellStyle name="Normal 6 4 3 16 2" xfId="35864"/>
    <cellStyle name="Normal 6 4 3 17" xfId="35865"/>
    <cellStyle name="Normal 6 4 3 17 2" xfId="35866"/>
    <cellStyle name="Normal 6 4 3 18" xfId="35867"/>
    <cellStyle name="Normal 6 4 3 18 2" xfId="35868"/>
    <cellStyle name="Normal 6 4 3 19" xfId="35869"/>
    <cellStyle name="Normal 6 4 3 19 2" xfId="35870"/>
    <cellStyle name="Normal 6 4 3 2" xfId="35871"/>
    <cellStyle name="Normal 6 4 3 2 10" xfId="35872"/>
    <cellStyle name="Normal 6 4 3 2 10 2" xfId="35873"/>
    <cellStyle name="Normal 6 4 3 2 11" xfId="35874"/>
    <cellStyle name="Normal 6 4 3 2 11 2" xfId="35875"/>
    <cellStyle name="Normal 6 4 3 2 12" xfId="35876"/>
    <cellStyle name="Normal 6 4 3 2 12 2" xfId="35877"/>
    <cellStyle name="Normal 6 4 3 2 13" xfId="35878"/>
    <cellStyle name="Normal 6 4 3 2 2" xfId="35879"/>
    <cellStyle name="Normal 6 4 3 2 2 10" xfId="35880"/>
    <cellStyle name="Normal 6 4 3 2 2 10 2" xfId="35881"/>
    <cellStyle name="Normal 6 4 3 2 2 11" xfId="35882"/>
    <cellStyle name="Normal 6 4 3 2 2 2" xfId="35883"/>
    <cellStyle name="Normal 6 4 3 2 2 2 2" xfId="35884"/>
    <cellStyle name="Normal 6 4 3 2 2 3" xfId="35885"/>
    <cellStyle name="Normal 6 4 3 2 2 3 2" xfId="35886"/>
    <cellStyle name="Normal 6 4 3 2 2 4" xfId="35887"/>
    <cellStyle name="Normal 6 4 3 2 2 4 2" xfId="35888"/>
    <cellStyle name="Normal 6 4 3 2 2 5" xfId="35889"/>
    <cellStyle name="Normal 6 4 3 2 2 5 2" xfId="35890"/>
    <cellStyle name="Normal 6 4 3 2 2 6" xfId="35891"/>
    <cellStyle name="Normal 6 4 3 2 2 6 2" xfId="35892"/>
    <cellStyle name="Normal 6 4 3 2 2 7" xfId="35893"/>
    <cellStyle name="Normal 6 4 3 2 2 7 2" xfId="35894"/>
    <cellStyle name="Normal 6 4 3 2 2 8" xfId="35895"/>
    <cellStyle name="Normal 6 4 3 2 2 8 2" xfId="35896"/>
    <cellStyle name="Normal 6 4 3 2 2 9" xfId="35897"/>
    <cellStyle name="Normal 6 4 3 2 2 9 2" xfId="35898"/>
    <cellStyle name="Normal 6 4 3 2 3" xfId="35899"/>
    <cellStyle name="Normal 6 4 3 2 3 10" xfId="35900"/>
    <cellStyle name="Normal 6 4 3 2 3 10 2" xfId="35901"/>
    <cellStyle name="Normal 6 4 3 2 3 11" xfId="35902"/>
    <cellStyle name="Normal 6 4 3 2 3 2" xfId="35903"/>
    <cellStyle name="Normal 6 4 3 2 3 2 2" xfId="35904"/>
    <cellStyle name="Normal 6 4 3 2 3 3" xfId="35905"/>
    <cellStyle name="Normal 6 4 3 2 3 3 2" xfId="35906"/>
    <cellStyle name="Normal 6 4 3 2 3 4" xfId="35907"/>
    <cellStyle name="Normal 6 4 3 2 3 4 2" xfId="35908"/>
    <cellStyle name="Normal 6 4 3 2 3 5" xfId="35909"/>
    <cellStyle name="Normal 6 4 3 2 3 5 2" xfId="35910"/>
    <cellStyle name="Normal 6 4 3 2 3 6" xfId="35911"/>
    <cellStyle name="Normal 6 4 3 2 3 6 2" xfId="35912"/>
    <cellStyle name="Normal 6 4 3 2 3 7" xfId="35913"/>
    <cellStyle name="Normal 6 4 3 2 3 7 2" xfId="35914"/>
    <cellStyle name="Normal 6 4 3 2 3 8" xfId="35915"/>
    <cellStyle name="Normal 6 4 3 2 3 8 2" xfId="35916"/>
    <cellStyle name="Normal 6 4 3 2 3 9" xfId="35917"/>
    <cellStyle name="Normal 6 4 3 2 3 9 2" xfId="35918"/>
    <cellStyle name="Normal 6 4 3 2 4" xfId="35919"/>
    <cellStyle name="Normal 6 4 3 2 4 2" xfId="35920"/>
    <cellStyle name="Normal 6 4 3 2 5" xfId="35921"/>
    <cellStyle name="Normal 6 4 3 2 5 2" xfId="35922"/>
    <cellStyle name="Normal 6 4 3 2 6" xfId="35923"/>
    <cellStyle name="Normal 6 4 3 2 6 2" xfId="35924"/>
    <cellStyle name="Normal 6 4 3 2 7" xfId="35925"/>
    <cellStyle name="Normal 6 4 3 2 7 2" xfId="35926"/>
    <cellStyle name="Normal 6 4 3 2 8" xfId="35927"/>
    <cellStyle name="Normal 6 4 3 2 8 2" xfId="35928"/>
    <cellStyle name="Normal 6 4 3 2 9" xfId="35929"/>
    <cellStyle name="Normal 6 4 3 2 9 2" xfId="35930"/>
    <cellStyle name="Normal 6 4 3 20" xfId="35931"/>
    <cellStyle name="Normal 6 4 3 20 2" xfId="35932"/>
    <cellStyle name="Normal 6 4 3 21" xfId="35933"/>
    <cellStyle name="Normal 6 4 3 21 2" xfId="35934"/>
    <cellStyle name="Normal 6 4 3 22" xfId="35935"/>
    <cellStyle name="Normal 6 4 3 22 2" xfId="35936"/>
    <cellStyle name="Normal 6 4 3 23" xfId="35937"/>
    <cellStyle name="Normal 6 4 3 3" xfId="35938"/>
    <cellStyle name="Normal 6 4 3 3 10" xfId="35939"/>
    <cellStyle name="Normal 6 4 3 3 10 2" xfId="35940"/>
    <cellStyle name="Normal 6 4 3 3 11" xfId="35941"/>
    <cellStyle name="Normal 6 4 3 3 2" xfId="35942"/>
    <cellStyle name="Normal 6 4 3 3 2 2" xfId="35943"/>
    <cellStyle name="Normal 6 4 3 3 3" xfId="35944"/>
    <cellStyle name="Normal 6 4 3 3 3 2" xfId="35945"/>
    <cellStyle name="Normal 6 4 3 3 4" xfId="35946"/>
    <cellStyle name="Normal 6 4 3 3 4 2" xfId="35947"/>
    <cellStyle name="Normal 6 4 3 3 5" xfId="35948"/>
    <cellStyle name="Normal 6 4 3 3 5 2" xfId="35949"/>
    <cellStyle name="Normal 6 4 3 3 6" xfId="35950"/>
    <cellStyle name="Normal 6 4 3 3 6 2" xfId="35951"/>
    <cellStyle name="Normal 6 4 3 3 7" xfId="35952"/>
    <cellStyle name="Normal 6 4 3 3 7 2" xfId="35953"/>
    <cellStyle name="Normal 6 4 3 3 8" xfId="35954"/>
    <cellStyle name="Normal 6 4 3 3 8 2" xfId="35955"/>
    <cellStyle name="Normal 6 4 3 3 9" xfId="35956"/>
    <cellStyle name="Normal 6 4 3 3 9 2" xfId="35957"/>
    <cellStyle name="Normal 6 4 3 4" xfId="35958"/>
    <cellStyle name="Normal 6 4 3 4 10" xfId="35959"/>
    <cellStyle name="Normal 6 4 3 4 10 2" xfId="35960"/>
    <cellStyle name="Normal 6 4 3 4 11" xfId="35961"/>
    <cellStyle name="Normal 6 4 3 4 2" xfId="35962"/>
    <cellStyle name="Normal 6 4 3 4 2 2" xfId="35963"/>
    <cellStyle name="Normal 6 4 3 4 3" xfId="35964"/>
    <cellStyle name="Normal 6 4 3 4 3 2" xfId="35965"/>
    <cellStyle name="Normal 6 4 3 4 4" xfId="35966"/>
    <cellStyle name="Normal 6 4 3 4 4 2" xfId="35967"/>
    <cellStyle name="Normal 6 4 3 4 5" xfId="35968"/>
    <cellStyle name="Normal 6 4 3 4 5 2" xfId="35969"/>
    <cellStyle name="Normal 6 4 3 4 6" xfId="35970"/>
    <cellStyle name="Normal 6 4 3 4 6 2" xfId="35971"/>
    <cellStyle name="Normal 6 4 3 4 7" xfId="35972"/>
    <cellStyle name="Normal 6 4 3 4 7 2" xfId="35973"/>
    <cellStyle name="Normal 6 4 3 4 8" xfId="35974"/>
    <cellStyle name="Normal 6 4 3 4 8 2" xfId="35975"/>
    <cellStyle name="Normal 6 4 3 4 9" xfId="35976"/>
    <cellStyle name="Normal 6 4 3 4 9 2" xfId="35977"/>
    <cellStyle name="Normal 6 4 3 5" xfId="35978"/>
    <cellStyle name="Normal 6 4 3 5 2" xfId="35979"/>
    <cellStyle name="Normal 6 4 3 6" xfId="35980"/>
    <cellStyle name="Normal 6 4 3 6 2" xfId="35981"/>
    <cellStyle name="Normal 6 4 3 7" xfId="35982"/>
    <cellStyle name="Normal 6 4 3 7 2" xfId="35983"/>
    <cellStyle name="Normal 6 4 3 8" xfId="35984"/>
    <cellStyle name="Normal 6 4 3 8 2" xfId="35985"/>
    <cellStyle name="Normal 6 4 3 9" xfId="35986"/>
    <cellStyle name="Normal 6 4 3 9 2" xfId="35987"/>
    <cellStyle name="Normal 6 4 4" xfId="35988"/>
    <cellStyle name="Normal 6 4 4 10" xfId="35989"/>
    <cellStyle name="Normal 6 4 4 10 2" xfId="35990"/>
    <cellStyle name="Normal 6 4 4 11" xfId="35991"/>
    <cellStyle name="Normal 6 4 4 11 2" xfId="35992"/>
    <cellStyle name="Normal 6 4 4 12" xfId="35993"/>
    <cellStyle name="Normal 6 4 4 12 2" xfId="35994"/>
    <cellStyle name="Normal 6 4 4 13" xfId="35995"/>
    <cellStyle name="Normal 6 4 4 2" xfId="35996"/>
    <cellStyle name="Normal 6 4 4 2 10" xfId="35997"/>
    <cellStyle name="Normal 6 4 4 2 10 2" xfId="35998"/>
    <cellStyle name="Normal 6 4 4 2 11" xfId="35999"/>
    <cellStyle name="Normal 6 4 4 2 2" xfId="36000"/>
    <cellStyle name="Normal 6 4 4 2 2 2" xfId="36001"/>
    <cellStyle name="Normal 6 4 4 2 3" xfId="36002"/>
    <cellStyle name="Normal 6 4 4 2 3 2" xfId="36003"/>
    <cellStyle name="Normal 6 4 4 2 4" xfId="36004"/>
    <cellStyle name="Normal 6 4 4 2 4 2" xfId="36005"/>
    <cellStyle name="Normal 6 4 4 2 5" xfId="36006"/>
    <cellStyle name="Normal 6 4 4 2 5 2" xfId="36007"/>
    <cellStyle name="Normal 6 4 4 2 6" xfId="36008"/>
    <cellStyle name="Normal 6 4 4 2 6 2" xfId="36009"/>
    <cellStyle name="Normal 6 4 4 2 7" xfId="36010"/>
    <cellStyle name="Normal 6 4 4 2 7 2" xfId="36011"/>
    <cellStyle name="Normal 6 4 4 2 8" xfId="36012"/>
    <cellStyle name="Normal 6 4 4 2 8 2" xfId="36013"/>
    <cellStyle name="Normal 6 4 4 2 9" xfId="36014"/>
    <cellStyle name="Normal 6 4 4 2 9 2" xfId="36015"/>
    <cellStyle name="Normal 6 4 4 3" xfId="36016"/>
    <cellStyle name="Normal 6 4 4 3 10" xfId="36017"/>
    <cellStyle name="Normal 6 4 4 3 10 2" xfId="36018"/>
    <cellStyle name="Normal 6 4 4 3 11" xfId="36019"/>
    <cellStyle name="Normal 6 4 4 3 2" xfId="36020"/>
    <cellStyle name="Normal 6 4 4 3 2 2" xfId="36021"/>
    <cellStyle name="Normal 6 4 4 3 3" xfId="36022"/>
    <cellStyle name="Normal 6 4 4 3 3 2" xfId="36023"/>
    <cellStyle name="Normal 6 4 4 3 4" xfId="36024"/>
    <cellStyle name="Normal 6 4 4 3 4 2" xfId="36025"/>
    <cellStyle name="Normal 6 4 4 3 5" xfId="36026"/>
    <cellStyle name="Normal 6 4 4 3 5 2" xfId="36027"/>
    <cellStyle name="Normal 6 4 4 3 6" xfId="36028"/>
    <cellStyle name="Normal 6 4 4 3 6 2" xfId="36029"/>
    <cellStyle name="Normal 6 4 4 3 7" xfId="36030"/>
    <cellStyle name="Normal 6 4 4 3 7 2" xfId="36031"/>
    <cellStyle name="Normal 6 4 4 3 8" xfId="36032"/>
    <cellStyle name="Normal 6 4 4 3 8 2" xfId="36033"/>
    <cellStyle name="Normal 6 4 4 3 9" xfId="36034"/>
    <cellStyle name="Normal 6 4 4 3 9 2" xfId="36035"/>
    <cellStyle name="Normal 6 4 4 4" xfId="36036"/>
    <cellStyle name="Normal 6 4 4 4 2" xfId="36037"/>
    <cellStyle name="Normal 6 4 4 5" xfId="36038"/>
    <cellStyle name="Normal 6 4 4 5 2" xfId="36039"/>
    <cellStyle name="Normal 6 4 4 6" xfId="36040"/>
    <cellStyle name="Normal 6 4 4 6 2" xfId="36041"/>
    <cellStyle name="Normal 6 4 4 7" xfId="36042"/>
    <cellStyle name="Normal 6 4 4 7 2" xfId="36043"/>
    <cellStyle name="Normal 6 4 4 8" xfId="36044"/>
    <cellStyle name="Normal 6 4 4 8 2" xfId="36045"/>
    <cellStyle name="Normal 6 4 4 9" xfId="36046"/>
    <cellStyle name="Normal 6 4 4 9 2" xfId="36047"/>
    <cellStyle name="Normal 6 4 5" xfId="36048"/>
    <cellStyle name="Normal 6 4 5 10" xfId="36049"/>
    <cellStyle name="Normal 6 4 5 10 2" xfId="36050"/>
    <cellStyle name="Normal 6 4 5 11" xfId="36051"/>
    <cellStyle name="Normal 6 4 5 2" xfId="36052"/>
    <cellStyle name="Normal 6 4 5 2 2" xfId="36053"/>
    <cellStyle name="Normal 6 4 5 3" xfId="36054"/>
    <cellStyle name="Normal 6 4 5 3 2" xfId="36055"/>
    <cellStyle name="Normal 6 4 5 4" xfId="36056"/>
    <cellStyle name="Normal 6 4 5 4 2" xfId="36057"/>
    <cellStyle name="Normal 6 4 5 5" xfId="36058"/>
    <cellStyle name="Normal 6 4 5 5 2" xfId="36059"/>
    <cellStyle name="Normal 6 4 5 6" xfId="36060"/>
    <cellStyle name="Normal 6 4 5 6 2" xfId="36061"/>
    <cellStyle name="Normal 6 4 5 7" xfId="36062"/>
    <cellStyle name="Normal 6 4 5 7 2" xfId="36063"/>
    <cellStyle name="Normal 6 4 5 8" xfId="36064"/>
    <cellStyle name="Normal 6 4 5 8 2" xfId="36065"/>
    <cellStyle name="Normal 6 4 5 9" xfId="36066"/>
    <cellStyle name="Normal 6 4 5 9 2" xfId="36067"/>
    <cellStyle name="Normal 6 4 6" xfId="36068"/>
    <cellStyle name="Normal 6 4 6 10" xfId="36069"/>
    <cellStyle name="Normal 6 4 6 10 2" xfId="36070"/>
    <cellStyle name="Normal 6 4 6 11" xfId="36071"/>
    <cellStyle name="Normal 6 4 6 2" xfId="36072"/>
    <cellStyle name="Normal 6 4 6 2 2" xfId="36073"/>
    <cellStyle name="Normal 6 4 6 3" xfId="36074"/>
    <cellStyle name="Normal 6 4 6 3 2" xfId="36075"/>
    <cellStyle name="Normal 6 4 6 4" xfId="36076"/>
    <cellStyle name="Normal 6 4 6 4 2" xfId="36077"/>
    <cellStyle name="Normal 6 4 6 5" xfId="36078"/>
    <cellStyle name="Normal 6 4 6 5 2" xfId="36079"/>
    <cellStyle name="Normal 6 4 6 6" xfId="36080"/>
    <cellStyle name="Normal 6 4 6 6 2" xfId="36081"/>
    <cellStyle name="Normal 6 4 6 7" xfId="36082"/>
    <cellStyle name="Normal 6 4 6 7 2" xfId="36083"/>
    <cellStyle name="Normal 6 4 6 8" xfId="36084"/>
    <cellStyle name="Normal 6 4 6 8 2" xfId="36085"/>
    <cellStyle name="Normal 6 4 6 9" xfId="36086"/>
    <cellStyle name="Normal 6 4 6 9 2" xfId="36087"/>
    <cellStyle name="Normal 6 4 7" xfId="36088"/>
    <cellStyle name="Normal 6 4 7 2" xfId="36089"/>
    <cellStyle name="Normal 6 4 7 2 2" xfId="36090"/>
    <cellStyle name="Normal 6 4 7 3" xfId="36091"/>
    <cellStyle name="Normal 6 4 8" xfId="36092"/>
    <cellStyle name="Normal 6 4 8 2" xfId="36093"/>
    <cellStyle name="Normal 6 4 8 2 2" xfId="36094"/>
    <cellStyle name="Normal 6 4 8 3" xfId="36095"/>
    <cellStyle name="Normal 6 4 9" xfId="36096"/>
    <cellStyle name="Normal 6 4 9 2" xfId="36097"/>
    <cellStyle name="Normal 6 4 9 2 2" xfId="36098"/>
    <cellStyle name="Normal 6 4 9 3" xfId="36099"/>
    <cellStyle name="Normal 6 40" xfId="36100"/>
    <cellStyle name="Normal 6 41" xfId="36101"/>
    <cellStyle name="Normal 6 42" xfId="36102"/>
    <cellStyle name="Normal 6 43" xfId="36103"/>
    <cellStyle name="Normal 6 44" xfId="36104"/>
    <cellStyle name="Normal 6 45" xfId="36105"/>
    <cellStyle name="Normal 6 46" xfId="36106"/>
    <cellStyle name="Normal 6 47" xfId="36107"/>
    <cellStyle name="Normal 6 48" xfId="36108"/>
    <cellStyle name="Normal 6 49" xfId="36109"/>
    <cellStyle name="Normal 6 5" xfId="36110"/>
    <cellStyle name="Normal 6 5 10" xfId="36111"/>
    <cellStyle name="Normal 6 5 10 2" xfId="36112"/>
    <cellStyle name="Normal 6 5 11" xfId="36113"/>
    <cellStyle name="Normal 6 5 11 2" xfId="36114"/>
    <cellStyle name="Normal 6 5 12" xfId="36115"/>
    <cellStyle name="Normal 6 5 12 2" xfId="36116"/>
    <cellStyle name="Normal 6 5 13" xfId="36117"/>
    <cellStyle name="Normal 6 5 13 2" xfId="36118"/>
    <cellStyle name="Normal 6 5 14" xfId="36119"/>
    <cellStyle name="Normal 6 5 14 2" xfId="36120"/>
    <cellStyle name="Normal 6 5 15" xfId="36121"/>
    <cellStyle name="Normal 6 5 15 2" xfId="36122"/>
    <cellStyle name="Normal 6 5 16" xfId="36123"/>
    <cellStyle name="Normal 6 5 16 2" xfId="36124"/>
    <cellStyle name="Normal 6 5 17" xfId="36125"/>
    <cellStyle name="Normal 6 5 17 2" xfId="36126"/>
    <cellStyle name="Normal 6 5 18" xfId="36127"/>
    <cellStyle name="Normal 6 5 18 2" xfId="36128"/>
    <cellStyle name="Normal 6 5 19" xfId="36129"/>
    <cellStyle name="Normal 6 5 19 2" xfId="36130"/>
    <cellStyle name="Normal 6 5 2" xfId="36131"/>
    <cellStyle name="Normal 6 5 2 10" xfId="36132"/>
    <cellStyle name="Normal 6 5 2 10 2" xfId="36133"/>
    <cellStyle name="Normal 6 5 2 11" xfId="36134"/>
    <cellStyle name="Normal 6 5 2 11 2" xfId="36135"/>
    <cellStyle name="Normal 6 5 2 12" xfId="36136"/>
    <cellStyle name="Normal 6 5 2 12 2" xfId="36137"/>
    <cellStyle name="Normal 6 5 2 13" xfId="36138"/>
    <cellStyle name="Normal 6 5 2 2" xfId="36139"/>
    <cellStyle name="Normal 6 5 2 2 10" xfId="36140"/>
    <cellStyle name="Normal 6 5 2 2 10 2" xfId="36141"/>
    <cellStyle name="Normal 6 5 2 2 11" xfId="36142"/>
    <cellStyle name="Normal 6 5 2 2 2" xfId="36143"/>
    <cellStyle name="Normal 6 5 2 2 2 2" xfId="36144"/>
    <cellStyle name="Normal 6 5 2 2 3" xfId="36145"/>
    <cellStyle name="Normal 6 5 2 2 3 2" xfId="36146"/>
    <cellStyle name="Normal 6 5 2 2 4" xfId="36147"/>
    <cellStyle name="Normal 6 5 2 2 4 2" xfId="36148"/>
    <cellStyle name="Normal 6 5 2 2 5" xfId="36149"/>
    <cellStyle name="Normal 6 5 2 2 5 2" xfId="36150"/>
    <cellStyle name="Normal 6 5 2 2 6" xfId="36151"/>
    <cellStyle name="Normal 6 5 2 2 6 2" xfId="36152"/>
    <cellStyle name="Normal 6 5 2 2 7" xfId="36153"/>
    <cellStyle name="Normal 6 5 2 2 7 2" xfId="36154"/>
    <cellStyle name="Normal 6 5 2 2 8" xfId="36155"/>
    <cellStyle name="Normal 6 5 2 2 8 2" xfId="36156"/>
    <cellStyle name="Normal 6 5 2 2 9" xfId="36157"/>
    <cellStyle name="Normal 6 5 2 2 9 2" xfId="36158"/>
    <cellStyle name="Normal 6 5 2 3" xfId="36159"/>
    <cellStyle name="Normal 6 5 2 3 10" xfId="36160"/>
    <cellStyle name="Normal 6 5 2 3 10 2" xfId="36161"/>
    <cellStyle name="Normal 6 5 2 3 11" xfId="36162"/>
    <cellStyle name="Normal 6 5 2 3 2" xfId="36163"/>
    <cellStyle name="Normal 6 5 2 3 2 2" xfId="36164"/>
    <cellStyle name="Normal 6 5 2 3 3" xfId="36165"/>
    <cellStyle name="Normal 6 5 2 3 3 2" xfId="36166"/>
    <cellStyle name="Normal 6 5 2 3 4" xfId="36167"/>
    <cellStyle name="Normal 6 5 2 3 4 2" xfId="36168"/>
    <cellStyle name="Normal 6 5 2 3 5" xfId="36169"/>
    <cellStyle name="Normal 6 5 2 3 5 2" xfId="36170"/>
    <cellStyle name="Normal 6 5 2 3 6" xfId="36171"/>
    <cellStyle name="Normal 6 5 2 3 6 2" xfId="36172"/>
    <cellStyle name="Normal 6 5 2 3 7" xfId="36173"/>
    <cellStyle name="Normal 6 5 2 3 7 2" xfId="36174"/>
    <cellStyle name="Normal 6 5 2 3 8" xfId="36175"/>
    <cellStyle name="Normal 6 5 2 3 8 2" xfId="36176"/>
    <cellStyle name="Normal 6 5 2 3 9" xfId="36177"/>
    <cellStyle name="Normal 6 5 2 3 9 2" xfId="36178"/>
    <cellStyle name="Normal 6 5 2 4" xfId="36179"/>
    <cellStyle name="Normal 6 5 2 4 2" xfId="36180"/>
    <cellStyle name="Normal 6 5 2 5" xfId="36181"/>
    <cellStyle name="Normal 6 5 2 5 2" xfId="36182"/>
    <cellStyle name="Normal 6 5 2 6" xfId="36183"/>
    <cellStyle name="Normal 6 5 2 6 2" xfId="36184"/>
    <cellStyle name="Normal 6 5 2 7" xfId="36185"/>
    <cellStyle name="Normal 6 5 2 7 2" xfId="36186"/>
    <cellStyle name="Normal 6 5 2 8" xfId="36187"/>
    <cellStyle name="Normal 6 5 2 8 2" xfId="36188"/>
    <cellStyle name="Normal 6 5 2 9" xfId="36189"/>
    <cellStyle name="Normal 6 5 2 9 2" xfId="36190"/>
    <cellStyle name="Normal 6 5 20" xfId="36191"/>
    <cellStyle name="Normal 6 5 20 2" xfId="36192"/>
    <cellStyle name="Normal 6 5 21" xfId="36193"/>
    <cellStyle name="Normal 6 5 21 2" xfId="36194"/>
    <cellStyle name="Normal 6 5 22" xfId="36195"/>
    <cellStyle name="Normal 6 5 22 2" xfId="36196"/>
    <cellStyle name="Normal 6 5 23" xfId="36197"/>
    <cellStyle name="Normal 6 5 3" xfId="36198"/>
    <cellStyle name="Normal 6 5 3 10" xfId="36199"/>
    <cellStyle name="Normal 6 5 3 10 2" xfId="36200"/>
    <cellStyle name="Normal 6 5 3 11" xfId="36201"/>
    <cellStyle name="Normal 6 5 3 2" xfId="36202"/>
    <cellStyle name="Normal 6 5 3 2 2" xfId="36203"/>
    <cellStyle name="Normal 6 5 3 3" xfId="36204"/>
    <cellStyle name="Normal 6 5 3 3 2" xfId="36205"/>
    <cellStyle name="Normal 6 5 3 4" xfId="36206"/>
    <cellStyle name="Normal 6 5 3 4 2" xfId="36207"/>
    <cellStyle name="Normal 6 5 3 5" xfId="36208"/>
    <cellStyle name="Normal 6 5 3 5 2" xfId="36209"/>
    <cellStyle name="Normal 6 5 3 6" xfId="36210"/>
    <cellStyle name="Normal 6 5 3 6 2" xfId="36211"/>
    <cellStyle name="Normal 6 5 3 7" xfId="36212"/>
    <cellStyle name="Normal 6 5 3 7 2" xfId="36213"/>
    <cellStyle name="Normal 6 5 3 8" xfId="36214"/>
    <cellStyle name="Normal 6 5 3 8 2" xfId="36215"/>
    <cellStyle name="Normal 6 5 3 9" xfId="36216"/>
    <cellStyle name="Normal 6 5 3 9 2" xfId="36217"/>
    <cellStyle name="Normal 6 5 4" xfId="36218"/>
    <cellStyle name="Normal 6 5 4 10" xfId="36219"/>
    <cellStyle name="Normal 6 5 4 10 2" xfId="36220"/>
    <cellStyle name="Normal 6 5 4 11" xfId="36221"/>
    <cellStyle name="Normal 6 5 4 2" xfId="36222"/>
    <cellStyle name="Normal 6 5 4 2 2" xfId="36223"/>
    <cellStyle name="Normal 6 5 4 3" xfId="36224"/>
    <cellStyle name="Normal 6 5 4 3 2" xfId="36225"/>
    <cellStyle name="Normal 6 5 4 4" xfId="36226"/>
    <cellStyle name="Normal 6 5 4 4 2" xfId="36227"/>
    <cellStyle name="Normal 6 5 4 5" xfId="36228"/>
    <cellStyle name="Normal 6 5 4 5 2" xfId="36229"/>
    <cellStyle name="Normal 6 5 4 6" xfId="36230"/>
    <cellStyle name="Normal 6 5 4 6 2" xfId="36231"/>
    <cellStyle name="Normal 6 5 4 7" xfId="36232"/>
    <cellStyle name="Normal 6 5 4 7 2" xfId="36233"/>
    <cellStyle name="Normal 6 5 4 8" xfId="36234"/>
    <cellStyle name="Normal 6 5 4 8 2" xfId="36235"/>
    <cellStyle name="Normal 6 5 4 9" xfId="36236"/>
    <cellStyle name="Normal 6 5 4 9 2" xfId="36237"/>
    <cellStyle name="Normal 6 5 5" xfId="36238"/>
    <cellStyle name="Normal 6 5 5 2" xfId="36239"/>
    <cellStyle name="Normal 6 5 5 2 2" xfId="36240"/>
    <cellStyle name="Normal 6 5 5 3" xfId="36241"/>
    <cellStyle name="Normal 6 5 6" xfId="36242"/>
    <cellStyle name="Normal 6 5 6 2" xfId="36243"/>
    <cellStyle name="Normal 6 5 6 2 2" xfId="36244"/>
    <cellStyle name="Normal 6 5 6 3" xfId="36245"/>
    <cellStyle name="Normal 6 5 7" xfId="36246"/>
    <cellStyle name="Normal 6 5 7 2" xfId="36247"/>
    <cellStyle name="Normal 6 5 7 2 2" xfId="36248"/>
    <cellStyle name="Normal 6 5 7 3" xfId="36249"/>
    <cellStyle name="Normal 6 5 8" xfId="36250"/>
    <cellStyle name="Normal 6 5 8 2" xfId="36251"/>
    <cellStyle name="Normal 6 5 8 2 2" xfId="36252"/>
    <cellStyle name="Normal 6 5 8 3" xfId="36253"/>
    <cellStyle name="Normal 6 5 9" xfId="36254"/>
    <cellStyle name="Normal 6 5 9 2" xfId="36255"/>
    <cellStyle name="Normal 6 50" xfId="36256"/>
    <cellStyle name="Normal 6 51" xfId="36257"/>
    <cellStyle name="Normal 6 52" xfId="36258"/>
    <cellStyle name="Normal 6 53" xfId="36259"/>
    <cellStyle name="Normal 6 54" xfId="36260"/>
    <cellStyle name="Normal 6 55" xfId="36261"/>
    <cellStyle name="Normal 6 56" xfId="36262"/>
    <cellStyle name="Normal 6 57" xfId="36263"/>
    <cellStyle name="Normal 6 58" xfId="36264"/>
    <cellStyle name="Normal 6 59" xfId="36265"/>
    <cellStyle name="Normal 6 6" xfId="36266"/>
    <cellStyle name="Normal 6 6 2" xfId="36267"/>
    <cellStyle name="Normal 6 6 3" xfId="36268"/>
    <cellStyle name="Normal 6 6 4" xfId="36269"/>
    <cellStyle name="Normal 6 6 5" xfId="36270"/>
    <cellStyle name="Normal 6 60" xfId="36271"/>
    <cellStyle name="Normal 6 61" xfId="36272"/>
    <cellStyle name="Normal 6 62" xfId="36273"/>
    <cellStyle name="Normal 6 63" xfId="36274"/>
    <cellStyle name="Normal 6 64" xfId="36275"/>
    <cellStyle name="Normal 6 65" xfId="36276"/>
    <cellStyle name="Normal 6 66" xfId="36277"/>
    <cellStyle name="Normal 6 67" xfId="36278"/>
    <cellStyle name="Normal 6 68" xfId="36279"/>
    <cellStyle name="Normal 6 7" xfId="36280"/>
    <cellStyle name="Normal 6 7 10" xfId="36281"/>
    <cellStyle name="Normal 6 7 10 2" xfId="36282"/>
    <cellStyle name="Normal 6 7 11" xfId="36283"/>
    <cellStyle name="Normal 6 7 11 2" xfId="36284"/>
    <cellStyle name="Normal 6 7 12" xfId="36285"/>
    <cellStyle name="Normal 6 7 12 2" xfId="36286"/>
    <cellStyle name="Normal 6 7 13" xfId="36287"/>
    <cellStyle name="Normal 6 7 13 2" xfId="36288"/>
    <cellStyle name="Normal 6 7 14" xfId="36289"/>
    <cellStyle name="Normal 6 7 14 2" xfId="36290"/>
    <cellStyle name="Normal 6 7 15" xfId="36291"/>
    <cellStyle name="Normal 6 7 15 2" xfId="36292"/>
    <cellStyle name="Normal 6 7 16" xfId="36293"/>
    <cellStyle name="Normal 6 7 16 2" xfId="36294"/>
    <cellStyle name="Normal 6 7 17" xfId="36295"/>
    <cellStyle name="Normal 6 7 17 2" xfId="36296"/>
    <cellStyle name="Normal 6 7 18" xfId="36297"/>
    <cellStyle name="Normal 6 7 18 2" xfId="36298"/>
    <cellStyle name="Normal 6 7 19" xfId="36299"/>
    <cellStyle name="Normal 6 7 19 2" xfId="36300"/>
    <cellStyle name="Normal 6 7 2" xfId="36301"/>
    <cellStyle name="Normal 6 7 2 10" xfId="36302"/>
    <cellStyle name="Normal 6 7 2 10 2" xfId="36303"/>
    <cellStyle name="Normal 6 7 2 11" xfId="36304"/>
    <cellStyle name="Normal 6 7 2 11 2" xfId="36305"/>
    <cellStyle name="Normal 6 7 2 12" xfId="36306"/>
    <cellStyle name="Normal 6 7 2 12 2" xfId="36307"/>
    <cellStyle name="Normal 6 7 2 13" xfId="36308"/>
    <cellStyle name="Normal 6 7 2 2" xfId="36309"/>
    <cellStyle name="Normal 6 7 2 2 10" xfId="36310"/>
    <cellStyle name="Normal 6 7 2 2 10 2" xfId="36311"/>
    <cellStyle name="Normal 6 7 2 2 11" xfId="36312"/>
    <cellStyle name="Normal 6 7 2 2 2" xfId="36313"/>
    <cellStyle name="Normal 6 7 2 2 2 2" xfId="36314"/>
    <cellStyle name="Normal 6 7 2 2 3" xfId="36315"/>
    <cellStyle name="Normal 6 7 2 2 3 2" xfId="36316"/>
    <cellStyle name="Normal 6 7 2 2 4" xfId="36317"/>
    <cellStyle name="Normal 6 7 2 2 4 2" xfId="36318"/>
    <cellStyle name="Normal 6 7 2 2 5" xfId="36319"/>
    <cellStyle name="Normal 6 7 2 2 5 2" xfId="36320"/>
    <cellStyle name="Normal 6 7 2 2 6" xfId="36321"/>
    <cellStyle name="Normal 6 7 2 2 6 2" xfId="36322"/>
    <cellStyle name="Normal 6 7 2 2 7" xfId="36323"/>
    <cellStyle name="Normal 6 7 2 2 7 2" xfId="36324"/>
    <cellStyle name="Normal 6 7 2 2 8" xfId="36325"/>
    <cellStyle name="Normal 6 7 2 2 8 2" xfId="36326"/>
    <cellStyle name="Normal 6 7 2 2 9" xfId="36327"/>
    <cellStyle name="Normal 6 7 2 2 9 2" xfId="36328"/>
    <cellStyle name="Normal 6 7 2 3" xfId="36329"/>
    <cellStyle name="Normal 6 7 2 3 10" xfId="36330"/>
    <cellStyle name="Normal 6 7 2 3 10 2" xfId="36331"/>
    <cellStyle name="Normal 6 7 2 3 11" xfId="36332"/>
    <cellStyle name="Normal 6 7 2 3 2" xfId="36333"/>
    <cellStyle name="Normal 6 7 2 3 2 2" xfId="36334"/>
    <cellStyle name="Normal 6 7 2 3 3" xfId="36335"/>
    <cellStyle name="Normal 6 7 2 3 3 2" xfId="36336"/>
    <cellStyle name="Normal 6 7 2 3 4" xfId="36337"/>
    <cellStyle name="Normal 6 7 2 3 4 2" xfId="36338"/>
    <cellStyle name="Normal 6 7 2 3 5" xfId="36339"/>
    <cellStyle name="Normal 6 7 2 3 5 2" xfId="36340"/>
    <cellStyle name="Normal 6 7 2 3 6" xfId="36341"/>
    <cellStyle name="Normal 6 7 2 3 6 2" xfId="36342"/>
    <cellStyle name="Normal 6 7 2 3 7" xfId="36343"/>
    <cellStyle name="Normal 6 7 2 3 7 2" xfId="36344"/>
    <cellStyle name="Normal 6 7 2 3 8" xfId="36345"/>
    <cellStyle name="Normal 6 7 2 3 8 2" xfId="36346"/>
    <cellStyle name="Normal 6 7 2 3 9" xfId="36347"/>
    <cellStyle name="Normal 6 7 2 3 9 2" xfId="36348"/>
    <cellStyle name="Normal 6 7 2 4" xfId="36349"/>
    <cellStyle name="Normal 6 7 2 4 2" xfId="36350"/>
    <cellStyle name="Normal 6 7 2 5" xfId="36351"/>
    <cellStyle name="Normal 6 7 2 5 2" xfId="36352"/>
    <cellStyle name="Normal 6 7 2 6" xfId="36353"/>
    <cellStyle name="Normal 6 7 2 6 2" xfId="36354"/>
    <cellStyle name="Normal 6 7 2 7" xfId="36355"/>
    <cellStyle name="Normal 6 7 2 7 2" xfId="36356"/>
    <cellStyle name="Normal 6 7 2 8" xfId="36357"/>
    <cellStyle name="Normal 6 7 2 8 2" xfId="36358"/>
    <cellStyle name="Normal 6 7 2 9" xfId="36359"/>
    <cellStyle name="Normal 6 7 2 9 2" xfId="36360"/>
    <cellStyle name="Normal 6 7 20" xfId="36361"/>
    <cellStyle name="Normal 6 7 20 2" xfId="36362"/>
    <cellStyle name="Normal 6 7 21" xfId="36363"/>
    <cellStyle name="Normal 6 7 21 2" xfId="36364"/>
    <cellStyle name="Normal 6 7 22" xfId="36365"/>
    <cellStyle name="Normal 6 7 22 2" xfId="36366"/>
    <cellStyle name="Normal 6 7 23" xfId="36367"/>
    <cellStyle name="Normal 6 7 3" xfId="36368"/>
    <cellStyle name="Normal 6 7 3 10" xfId="36369"/>
    <cellStyle name="Normal 6 7 3 10 2" xfId="36370"/>
    <cellStyle name="Normal 6 7 3 11" xfId="36371"/>
    <cellStyle name="Normal 6 7 3 2" xfId="36372"/>
    <cellStyle name="Normal 6 7 3 2 2" xfId="36373"/>
    <cellStyle name="Normal 6 7 3 3" xfId="36374"/>
    <cellStyle name="Normal 6 7 3 3 2" xfId="36375"/>
    <cellStyle name="Normal 6 7 3 4" xfId="36376"/>
    <cellStyle name="Normal 6 7 3 4 2" xfId="36377"/>
    <cellStyle name="Normal 6 7 3 5" xfId="36378"/>
    <cellStyle name="Normal 6 7 3 5 2" xfId="36379"/>
    <cellStyle name="Normal 6 7 3 6" xfId="36380"/>
    <cellStyle name="Normal 6 7 3 6 2" xfId="36381"/>
    <cellStyle name="Normal 6 7 3 7" xfId="36382"/>
    <cellStyle name="Normal 6 7 3 7 2" xfId="36383"/>
    <cellStyle name="Normal 6 7 3 8" xfId="36384"/>
    <cellStyle name="Normal 6 7 3 8 2" xfId="36385"/>
    <cellStyle name="Normal 6 7 3 9" xfId="36386"/>
    <cellStyle name="Normal 6 7 3 9 2" xfId="36387"/>
    <cellStyle name="Normal 6 7 4" xfId="36388"/>
    <cellStyle name="Normal 6 7 4 10" xfId="36389"/>
    <cellStyle name="Normal 6 7 4 10 2" xfId="36390"/>
    <cellStyle name="Normal 6 7 4 11" xfId="36391"/>
    <cellStyle name="Normal 6 7 4 2" xfId="36392"/>
    <cellStyle name="Normal 6 7 4 2 2" xfId="36393"/>
    <cellStyle name="Normal 6 7 4 3" xfId="36394"/>
    <cellStyle name="Normal 6 7 4 3 2" xfId="36395"/>
    <cellStyle name="Normal 6 7 4 4" xfId="36396"/>
    <cellStyle name="Normal 6 7 4 4 2" xfId="36397"/>
    <cellStyle name="Normal 6 7 4 5" xfId="36398"/>
    <cellStyle name="Normal 6 7 4 5 2" xfId="36399"/>
    <cellStyle name="Normal 6 7 4 6" xfId="36400"/>
    <cellStyle name="Normal 6 7 4 6 2" xfId="36401"/>
    <cellStyle name="Normal 6 7 4 7" xfId="36402"/>
    <cellStyle name="Normal 6 7 4 7 2" xfId="36403"/>
    <cellStyle name="Normal 6 7 4 8" xfId="36404"/>
    <cellStyle name="Normal 6 7 4 8 2" xfId="36405"/>
    <cellStyle name="Normal 6 7 4 9" xfId="36406"/>
    <cellStyle name="Normal 6 7 4 9 2" xfId="36407"/>
    <cellStyle name="Normal 6 7 5" xfId="36408"/>
    <cellStyle name="Normal 6 7 5 2" xfId="36409"/>
    <cellStyle name="Normal 6 7 5 2 2" xfId="36410"/>
    <cellStyle name="Normal 6 7 5 3" xfId="36411"/>
    <cellStyle name="Normal 6 7 6" xfId="36412"/>
    <cellStyle name="Normal 6 7 6 2" xfId="36413"/>
    <cellStyle name="Normal 6 7 6 2 2" xfId="36414"/>
    <cellStyle name="Normal 6 7 6 3" xfId="36415"/>
    <cellStyle name="Normal 6 7 7" xfId="36416"/>
    <cellStyle name="Normal 6 7 7 2" xfId="36417"/>
    <cellStyle name="Normal 6 7 7 2 2" xfId="36418"/>
    <cellStyle name="Normal 6 7 7 3" xfId="36419"/>
    <cellStyle name="Normal 6 7 8" xfId="36420"/>
    <cellStyle name="Normal 6 7 8 2" xfId="36421"/>
    <cellStyle name="Normal 6 7 8 2 2" xfId="36422"/>
    <cellStyle name="Normal 6 7 8 3" xfId="36423"/>
    <cellStyle name="Normal 6 7 9" xfId="36424"/>
    <cellStyle name="Normal 6 7 9 2" xfId="36425"/>
    <cellStyle name="Normal 6 8" xfId="36426"/>
    <cellStyle name="Normal 6 8 10" xfId="36427"/>
    <cellStyle name="Normal 6 8 10 2" xfId="36428"/>
    <cellStyle name="Normal 6 8 11" xfId="36429"/>
    <cellStyle name="Normal 6 8 11 2" xfId="36430"/>
    <cellStyle name="Normal 6 8 12" xfId="36431"/>
    <cellStyle name="Normal 6 8 12 2" xfId="36432"/>
    <cellStyle name="Normal 6 8 13" xfId="36433"/>
    <cellStyle name="Normal 6 8 2" xfId="36434"/>
    <cellStyle name="Normal 6 8 2 10" xfId="36435"/>
    <cellStyle name="Normal 6 8 2 10 2" xfId="36436"/>
    <cellStyle name="Normal 6 8 2 11" xfId="36437"/>
    <cellStyle name="Normal 6 8 2 2" xfId="36438"/>
    <cellStyle name="Normal 6 8 2 2 2" xfId="36439"/>
    <cellStyle name="Normal 6 8 2 3" xfId="36440"/>
    <cellStyle name="Normal 6 8 2 3 2" xfId="36441"/>
    <cellStyle name="Normal 6 8 2 4" xfId="36442"/>
    <cellStyle name="Normal 6 8 2 4 2" xfId="36443"/>
    <cellStyle name="Normal 6 8 2 5" xfId="36444"/>
    <cellStyle name="Normal 6 8 2 5 2" xfId="36445"/>
    <cellStyle name="Normal 6 8 2 6" xfId="36446"/>
    <cellStyle name="Normal 6 8 2 6 2" xfId="36447"/>
    <cellStyle name="Normal 6 8 2 7" xfId="36448"/>
    <cellStyle name="Normal 6 8 2 7 2" xfId="36449"/>
    <cellStyle name="Normal 6 8 2 8" xfId="36450"/>
    <cellStyle name="Normal 6 8 2 8 2" xfId="36451"/>
    <cellStyle name="Normal 6 8 2 9" xfId="36452"/>
    <cellStyle name="Normal 6 8 2 9 2" xfId="36453"/>
    <cellStyle name="Normal 6 8 3" xfId="36454"/>
    <cellStyle name="Normal 6 8 3 10" xfId="36455"/>
    <cellStyle name="Normal 6 8 3 10 2" xfId="36456"/>
    <cellStyle name="Normal 6 8 3 11" xfId="36457"/>
    <cellStyle name="Normal 6 8 3 2" xfId="36458"/>
    <cellStyle name="Normal 6 8 3 2 2" xfId="36459"/>
    <cellStyle name="Normal 6 8 3 3" xfId="36460"/>
    <cellStyle name="Normal 6 8 3 3 2" xfId="36461"/>
    <cellStyle name="Normal 6 8 3 4" xfId="36462"/>
    <cellStyle name="Normal 6 8 3 4 2" xfId="36463"/>
    <cellStyle name="Normal 6 8 3 5" xfId="36464"/>
    <cellStyle name="Normal 6 8 3 5 2" xfId="36465"/>
    <cellStyle name="Normal 6 8 3 6" xfId="36466"/>
    <cellStyle name="Normal 6 8 3 6 2" xfId="36467"/>
    <cellStyle name="Normal 6 8 3 7" xfId="36468"/>
    <cellStyle name="Normal 6 8 3 7 2" xfId="36469"/>
    <cellStyle name="Normal 6 8 3 8" xfId="36470"/>
    <cellStyle name="Normal 6 8 3 8 2" xfId="36471"/>
    <cellStyle name="Normal 6 8 3 9" xfId="36472"/>
    <cellStyle name="Normal 6 8 3 9 2" xfId="36473"/>
    <cellStyle name="Normal 6 8 4" xfId="36474"/>
    <cellStyle name="Normal 6 8 4 2" xfId="36475"/>
    <cellStyle name="Normal 6 8 4 2 2" xfId="36476"/>
    <cellStyle name="Normal 6 8 4 3" xfId="36477"/>
    <cellStyle name="Normal 6 8 5" xfId="36478"/>
    <cellStyle name="Normal 6 8 5 2" xfId="36479"/>
    <cellStyle name="Normal 6 8 5 2 2" xfId="36480"/>
    <cellStyle name="Normal 6 8 5 3" xfId="36481"/>
    <cellStyle name="Normal 6 8 6" xfId="36482"/>
    <cellStyle name="Normal 6 8 6 2" xfId="36483"/>
    <cellStyle name="Normal 6 8 6 2 2" xfId="36484"/>
    <cellStyle name="Normal 6 8 6 3" xfId="36485"/>
    <cellStyle name="Normal 6 8 7" xfId="36486"/>
    <cellStyle name="Normal 6 8 7 2" xfId="36487"/>
    <cellStyle name="Normal 6 8 7 2 2" xfId="36488"/>
    <cellStyle name="Normal 6 8 7 3" xfId="36489"/>
    <cellStyle name="Normal 6 8 8" xfId="36490"/>
    <cellStyle name="Normal 6 8 8 2" xfId="36491"/>
    <cellStyle name="Normal 6 8 9" xfId="36492"/>
    <cellStyle name="Normal 6 8 9 2" xfId="36493"/>
    <cellStyle name="Normal 6 9" xfId="36494"/>
    <cellStyle name="Normal 6 9 10" xfId="36495"/>
    <cellStyle name="Normal 6 9 10 2" xfId="36496"/>
    <cellStyle name="Normal 6 9 11" xfId="36497"/>
    <cellStyle name="Normal 6 9 2" xfId="36498"/>
    <cellStyle name="Normal 6 9 2 2" xfId="36499"/>
    <cellStyle name="Normal 6 9 2 2 2" xfId="36500"/>
    <cellStyle name="Normal 6 9 2 3" xfId="36501"/>
    <cellStyle name="Normal 6 9 3" xfId="36502"/>
    <cellStyle name="Normal 6 9 3 2" xfId="36503"/>
    <cellStyle name="Normal 6 9 3 2 2" xfId="36504"/>
    <cellStyle name="Normal 6 9 3 3" xfId="36505"/>
    <cellStyle name="Normal 6 9 4" xfId="36506"/>
    <cellStyle name="Normal 6 9 4 2" xfId="36507"/>
    <cellStyle name="Normal 6 9 4 2 2" xfId="36508"/>
    <cellStyle name="Normal 6 9 4 3" xfId="36509"/>
    <cellStyle name="Normal 6 9 5" xfId="36510"/>
    <cellStyle name="Normal 6 9 5 2" xfId="36511"/>
    <cellStyle name="Normal 6 9 5 2 2" xfId="36512"/>
    <cellStyle name="Normal 6 9 5 3" xfId="36513"/>
    <cellStyle name="Normal 6 9 6" xfId="36514"/>
    <cellStyle name="Normal 6 9 6 2" xfId="36515"/>
    <cellStyle name="Normal 6 9 7" xfId="36516"/>
    <cellStyle name="Normal 6 9 7 2" xfId="36517"/>
    <cellStyle name="Normal 6 9 8" xfId="36518"/>
    <cellStyle name="Normal 6 9 8 2" xfId="36519"/>
    <cellStyle name="Normal 6 9 9" xfId="36520"/>
    <cellStyle name="Normal 6 9 9 2" xfId="36521"/>
    <cellStyle name="Normal 60" xfId="36522"/>
    <cellStyle name="Normal 61" xfId="36523"/>
    <cellStyle name="Normal 62" xfId="36524"/>
    <cellStyle name="Normal 63" xfId="36525"/>
    <cellStyle name="Normal 64" xfId="36526"/>
    <cellStyle name="Normal 65" xfId="36527"/>
    <cellStyle name="Normal 66" xfId="36528"/>
    <cellStyle name="Normal 67" xfId="36529"/>
    <cellStyle name="Normal 68" xfId="36530"/>
    <cellStyle name="Normal 69" xfId="36531"/>
    <cellStyle name="Normal 7" xfId="36532"/>
    <cellStyle name="Normal 7 10" xfId="36533"/>
    <cellStyle name="Normal 7 10 2" xfId="36534"/>
    <cellStyle name="Normal 7 10 2 2" xfId="36535"/>
    <cellStyle name="Normal 7 10 3" xfId="36536"/>
    <cellStyle name="Normal 7 11" xfId="36537"/>
    <cellStyle name="Normal 7 11 2" xfId="36538"/>
    <cellStyle name="Normal 7 11 2 2" xfId="36539"/>
    <cellStyle name="Normal 7 11 3" xfId="36540"/>
    <cellStyle name="Normal 7 12" xfId="36541"/>
    <cellStyle name="Normal 7 12 2" xfId="36542"/>
    <cellStyle name="Normal 7 12 2 2" xfId="36543"/>
    <cellStyle name="Normal 7 12 3" xfId="36544"/>
    <cellStyle name="Normal 7 13" xfId="36545"/>
    <cellStyle name="Normal 7 13 2" xfId="36546"/>
    <cellStyle name="Normal 7 14" xfId="36547"/>
    <cellStyle name="Normal 7 14 2" xfId="36548"/>
    <cellStyle name="Normal 7 15" xfId="36549"/>
    <cellStyle name="Normal 7 15 2" xfId="36550"/>
    <cellStyle name="Normal 7 16" xfId="36551"/>
    <cellStyle name="Normal 7 16 2" xfId="36552"/>
    <cellStyle name="Normal 7 17" xfId="36553"/>
    <cellStyle name="Normal 7 17 2" xfId="36554"/>
    <cellStyle name="Normal 7 18" xfId="36555"/>
    <cellStyle name="Normal 7 18 2" xfId="36556"/>
    <cellStyle name="Normal 7 19" xfId="36557"/>
    <cellStyle name="Normal 7 19 2" xfId="36558"/>
    <cellStyle name="Normal 7 2" xfId="36559"/>
    <cellStyle name="Normal 7 2 10" xfId="36560"/>
    <cellStyle name="Normal 7 2 10 2" xfId="36561"/>
    <cellStyle name="Normal 7 2 11" xfId="36562"/>
    <cellStyle name="Normal 7 2 11 2" xfId="36563"/>
    <cellStyle name="Normal 7 2 12" xfId="36564"/>
    <cellStyle name="Normal 7 2 12 2" xfId="36565"/>
    <cellStyle name="Normal 7 2 13" xfId="36566"/>
    <cellStyle name="Normal 7 2 13 2" xfId="36567"/>
    <cellStyle name="Normal 7 2 14" xfId="36568"/>
    <cellStyle name="Normal 7 2 14 2" xfId="36569"/>
    <cellStyle name="Normal 7 2 15" xfId="36570"/>
    <cellStyle name="Normal 7 2 15 2" xfId="36571"/>
    <cellStyle name="Normal 7 2 16" xfId="36572"/>
    <cellStyle name="Normal 7 2 16 2" xfId="36573"/>
    <cellStyle name="Normal 7 2 17" xfId="36574"/>
    <cellStyle name="Normal 7 2 17 2" xfId="36575"/>
    <cellStyle name="Normal 7 2 18" xfId="36576"/>
    <cellStyle name="Normal 7 2 18 2" xfId="36577"/>
    <cellStyle name="Normal 7 2 19" xfId="36578"/>
    <cellStyle name="Normal 7 2 19 2" xfId="36579"/>
    <cellStyle name="Normal 7 2 2" xfId="36580"/>
    <cellStyle name="Normal 7 2 2 10" xfId="36581"/>
    <cellStyle name="Normal 7 2 2 10 2" xfId="36582"/>
    <cellStyle name="Normal 7 2 2 11" xfId="36583"/>
    <cellStyle name="Normal 7 2 2 11 2" xfId="36584"/>
    <cellStyle name="Normal 7 2 2 12" xfId="36585"/>
    <cellStyle name="Normal 7 2 2 12 2" xfId="36586"/>
    <cellStyle name="Normal 7 2 2 13" xfId="36587"/>
    <cellStyle name="Normal 7 2 2 13 2" xfId="36588"/>
    <cellStyle name="Normal 7 2 2 14" xfId="36589"/>
    <cellStyle name="Normal 7 2 2 14 2" xfId="36590"/>
    <cellStyle name="Normal 7 2 2 15" xfId="36591"/>
    <cellStyle name="Normal 7 2 2 15 2" xfId="36592"/>
    <cellStyle name="Normal 7 2 2 16" xfId="36593"/>
    <cellStyle name="Normal 7 2 2 16 2" xfId="36594"/>
    <cellStyle name="Normal 7 2 2 17" xfId="36595"/>
    <cellStyle name="Normal 7 2 2 17 2" xfId="36596"/>
    <cellStyle name="Normal 7 2 2 18" xfId="36597"/>
    <cellStyle name="Normal 7 2 2 18 2" xfId="36598"/>
    <cellStyle name="Normal 7 2 2 19" xfId="36599"/>
    <cellStyle name="Normal 7 2 2 19 2" xfId="36600"/>
    <cellStyle name="Normal 7 2 2 2" xfId="36601"/>
    <cellStyle name="Normal 7 2 2 2 10" xfId="36602"/>
    <cellStyle name="Normal 7 2 2 2 10 2" xfId="36603"/>
    <cellStyle name="Normal 7 2 2 2 11" xfId="36604"/>
    <cellStyle name="Normal 7 2 2 2 11 2" xfId="36605"/>
    <cellStyle name="Normal 7 2 2 2 12" xfId="36606"/>
    <cellStyle name="Normal 7 2 2 2 12 2" xfId="36607"/>
    <cellStyle name="Normal 7 2 2 2 13" xfId="36608"/>
    <cellStyle name="Normal 7 2 2 2 13 2" xfId="36609"/>
    <cellStyle name="Normal 7 2 2 2 14" xfId="36610"/>
    <cellStyle name="Normal 7 2 2 2 14 2" xfId="36611"/>
    <cellStyle name="Normal 7 2 2 2 15" xfId="36612"/>
    <cellStyle name="Normal 7 2 2 2 15 2" xfId="36613"/>
    <cellStyle name="Normal 7 2 2 2 16" xfId="36614"/>
    <cellStyle name="Normal 7 2 2 2 16 2" xfId="36615"/>
    <cellStyle name="Normal 7 2 2 2 17" xfId="36616"/>
    <cellStyle name="Normal 7 2 2 2 17 2" xfId="36617"/>
    <cellStyle name="Normal 7 2 2 2 18" xfId="36618"/>
    <cellStyle name="Normal 7 2 2 2 18 2" xfId="36619"/>
    <cellStyle name="Normal 7 2 2 2 19" xfId="36620"/>
    <cellStyle name="Normal 7 2 2 2 19 2" xfId="36621"/>
    <cellStyle name="Normal 7 2 2 2 2" xfId="36622"/>
    <cellStyle name="Normal 7 2 2 2 2 10" xfId="36623"/>
    <cellStyle name="Normal 7 2 2 2 2 10 2" xfId="36624"/>
    <cellStyle name="Normal 7 2 2 2 2 11" xfId="36625"/>
    <cellStyle name="Normal 7 2 2 2 2 11 2" xfId="36626"/>
    <cellStyle name="Normal 7 2 2 2 2 12" xfId="36627"/>
    <cellStyle name="Normal 7 2 2 2 2 12 2" xfId="36628"/>
    <cellStyle name="Normal 7 2 2 2 2 13" xfId="36629"/>
    <cellStyle name="Normal 7 2 2 2 2 2" xfId="36630"/>
    <cellStyle name="Normal 7 2 2 2 2 2 10" xfId="36631"/>
    <cellStyle name="Normal 7 2 2 2 2 2 10 2" xfId="36632"/>
    <cellStyle name="Normal 7 2 2 2 2 2 11" xfId="36633"/>
    <cellStyle name="Normal 7 2 2 2 2 2 2" xfId="36634"/>
    <cellStyle name="Normal 7 2 2 2 2 2 2 2" xfId="36635"/>
    <cellStyle name="Normal 7 2 2 2 2 2 3" xfId="36636"/>
    <cellStyle name="Normal 7 2 2 2 2 2 3 2" xfId="36637"/>
    <cellStyle name="Normal 7 2 2 2 2 2 4" xfId="36638"/>
    <cellStyle name="Normal 7 2 2 2 2 2 4 2" xfId="36639"/>
    <cellStyle name="Normal 7 2 2 2 2 2 5" xfId="36640"/>
    <cellStyle name="Normal 7 2 2 2 2 2 5 2" xfId="36641"/>
    <cellStyle name="Normal 7 2 2 2 2 2 6" xfId="36642"/>
    <cellStyle name="Normal 7 2 2 2 2 2 6 2" xfId="36643"/>
    <cellStyle name="Normal 7 2 2 2 2 2 7" xfId="36644"/>
    <cellStyle name="Normal 7 2 2 2 2 2 7 2" xfId="36645"/>
    <cellStyle name="Normal 7 2 2 2 2 2 8" xfId="36646"/>
    <cellStyle name="Normal 7 2 2 2 2 2 8 2" xfId="36647"/>
    <cellStyle name="Normal 7 2 2 2 2 2 9" xfId="36648"/>
    <cellStyle name="Normal 7 2 2 2 2 2 9 2" xfId="36649"/>
    <cellStyle name="Normal 7 2 2 2 2 3" xfId="36650"/>
    <cellStyle name="Normal 7 2 2 2 2 3 10" xfId="36651"/>
    <cellStyle name="Normal 7 2 2 2 2 3 10 2" xfId="36652"/>
    <cellStyle name="Normal 7 2 2 2 2 3 11" xfId="36653"/>
    <cellStyle name="Normal 7 2 2 2 2 3 2" xfId="36654"/>
    <cellStyle name="Normal 7 2 2 2 2 3 2 2" xfId="36655"/>
    <cellStyle name="Normal 7 2 2 2 2 3 3" xfId="36656"/>
    <cellStyle name="Normal 7 2 2 2 2 3 3 2" xfId="36657"/>
    <cellStyle name="Normal 7 2 2 2 2 3 4" xfId="36658"/>
    <cellStyle name="Normal 7 2 2 2 2 3 4 2" xfId="36659"/>
    <cellStyle name="Normal 7 2 2 2 2 3 5" xfId="36660"/>
    <cellStyle name="Normal 7 2 2 2 2 3 5 2" xfId="36661"/>
    <cellStyle name="Normal 7 2 2 2 2 3 6" xfId="36662"/>
    <cellStyle name="Normal 7 2 2 2 2 3 6 2" xfId="36663"/>
    <cellStyle name="Normal 7 2 2 2 2 3 7" xfId="36664"/>
    <cellStyle name="Normal 7 2 2 2 2 3 7 2" xfId="36665"/>
    <cellStyle name="Normal 7 2 2 2 2 3 8" xfId="36666"/>
    <cellStyle name="Normal 7 2 2 2 2 3 8 2" xfId="36667"/>
    <cellStyle name="Normal 7 2 2 2 2 3 9" xfId="36668"/>
    <cellStyle name="Normal 7 2 2 2 2 3 9 2" xfId="36669"/>
    <cellStyle name="Normal 7 2 2 2 2 4" xfId="36670"/>
    <cellStyle name="Normal 7 2 2 2 2 4 2" xfId="36671"/>
    <cellStyle name="Normal 7 2 2 2 2 5" xfId="36672"/>
    <cellStyle name="Normal 7 2 2 2 2 5 2" xfId="36673"/>
    <cellStyle name="Normal 7 2 2 2 2 6" xfId="36674"/>
    <cellStyle name="Normal 7 2 2 2 2 6 2" xfId="36675"/>
    <cellStyle name="Normal 7 2 2 2 2 7" xfId="36676"/>
    <cellStyle name="Normal 7 2 2 2 2 7 2" xfId="36677"/>
    <cellStyle name="Normal 7 2 2 2 2 8" xfId="36678"/>
    <cellStyle name="Normal 7 2 2 2 2 8 2" xfId="36679"/>
    <cellStyle name="Normal 7 2 2 2 2 9" xfId="36680"/>
    <cellStyle name="Normal 7 2 2 2 2 9 2" xfId="36681"/>
    <cellStyle name="Normal 7 2 2 2 20" xfId="36682"/>
    <cellStyle name="Normal 7 2 2 2 20 2" xfId="36683"/>
    <cellStyle name="Normal 7 2 2 2 21" xfId="36684"/>
    <cellStyle name="Normal 7 2 2 2 21 2" xfId="36685"/>
    <cellStyle name="Normal 7 2 2 2 22" xfId="36686"/>
    <cellStyle name="Normal 7 2 2 2 22 2" xfId="36687"/>
    <cellStyle name="Normal 7 2 2 2 23" xfId="36688"/>
    <cellStyle name="Normal 7 2 2 2 3" xfId="36689"/>
    <cellStyle name="Normal 7 2 2 2 3 10" xfId="36690"/>
    <cellStyle name="Normal 7 2 2 2 3 10 2" xfId="36691"/>
    <cellStyle name="Normal 7 2 2 2 3 11" xfId="36692"/>
    <cellStyle name="Normal 7 2 2 2 3 2" xfId="36693"/>
    <cellStyle name="Normal 7 2 2 2 3 2 2" xfId="36694"/>
    <cellStyle name="Normal 7 2 2 2 3 3" xfId="36695"/>
    <cellStyle name="Normal 7 2 2 2 3 3 2" xfId="36696"/>
    <cellStyle name="Normal 7 2 2 2 3 4" xfId="36697"/>
    <cellStyle name="Normal 7 2 2 2 3 4 2" xfId="36698"/>
    <cellStyle name="Normal 7 2 2 2 3 5" xfId="36699"/>
    <cellStyle name="Normal 7 2 2 2 3 5 2" xfId="36700"/>
    <cellStyle name="Normal 7 2 2 2 3 6" xfId="36701"/>
    <cellStyle name="Normal 7 2 2 2 3 6 2" xfId="36702"/>
    <cellStyle name="Normal 7 2 2 2 3 7" xfId="36703"/>
    <cellStyle name="Normal 7 2 2 2 3 7 2" xfId="36704"/>
    <cellStyle name="Normal 7 2 2 2 3 8" xfId="36705"/>
    <cellStyle name="Normal 7 2 2 2 3 8 2" xfId="36706"/>
    <cellStyle name="Normal 7 2 2 2 3 9" xfId="36707"/>
    <cellStyle name="Normal 7 2 2 2 3 9 2" xfId="36708"/>
    <cellStyle name="Normal 7 2 2 2 4" xfId="36709"/>
    <cellStyle name="Normal 7 2 2 2 4 10" xfId="36710"/>
    <cellStyle name="Normal 7 2 2 2 4 10 2" xfId="36711"/>
    <cellStyle name="Normal 7 2 2 2 4 11" xfId="36712"/>
    <cellStyle name="Normal 7 2 2 2 4 2" xfId="36713"/>
    <cellStyle name="Normal 7 2 2 2 4 2 2" xfId="36714"/>
    <cellStyle name="Normal 7 2 2 2 4 3" xfId="36715"/>
    <cellStyle name="Normal 7 2 2 2 4 3 2" xfId="36716"/>
    <cellStyle name="Normal 7 2 2 2 4 4" xfId="36717"/>
    <cellStyle name="Normal 7 2 2 2 4 4 2" xfId="36718"/>
    <cellStyle name="Normal 7 2 2 2 4 5" xfId="36719"/>
    <cellStyle name="Normal 7 2 2 2 4 5 2" xfId="36720"/>
    <cellStyle name="Normal 7 2 2 2 4 6" xfId="36721"/>
    <cellStyle name="Normal 7 2 2 2 4 6 2" xfId="36722"/>
    <cellStyle name="Normal 7 2 2 2 4 7" xfId="36723"/>
    <cellStyle name="Normal 7 2 2 2 4 7 2" xfId="36724"/>
    <cellStyle name="Normal 7 2 2 2 4 8" xfId="36725"/>
    <cellStyle name="Normal 7 2 2 2 4 8 2" xfId="36726"/>
    <cellStyle name="Normal 7 2 2 2 4 9" xfId="36727"/>
    <cellStyle name="Normal 7 2 2 2 4 9 2" xfId="36728"/>
    <cellStyle name="Normal 7 2 2 2 5" xfId="36729"/>
    <cellStyle name="Normal 7 2 2 2 5 2" xfId="36730"/>
    <cellStyle name="Normal 7 2 2 2 6" xfId="36731"/>
    <cellStyle name="Normal 7 2 2 2 6 2" xfId="36732"/>
    <cellStyle name="Normal 7 2 2 2 7" xfId="36733"/>
    <cellStyle name="Normal 7 2 2 2 7 2" xfId="36734"/>
    <cellStyle name="Normal 7 2 2 2 8" xfId="36735"/>
    <cellStyle name="Normal 7 2 2 2 8 2" xfId="36736"/>
    <cellStyle name="Normal 7 2 2 2 9" xfId="36737"/>
    <cellStyle name="Normal 7 2 2 2 9 2" xfId="36738"/>
    <cellStyle name="Normal 7 2 2 20" xfId="36739"/>
    <cellStyle name="Normal 7 2 2 20 2" xfId="36740"/>
    <cellStyle name="Normal 7 2 2 21" xfId="36741"/>
    <cellStyle name="Normal 7 2 2 21 2" xfId="36742"/>
    <cellStyle name="Normal 7 2 2 22" xfId="36743"/>
    <cellStyle name="Normal 7 2 2 22 2" xfId="36744"/>
    <cellStyle name="Normal 7 2 2 23" xfId="36745"/>
    <cellStyle name="Normal 7 2 2 23 2" xfId="36746"/>
    <cellStyle name="Normal 7 2 2 24" xfId="36747"/>
    <cellStyle name="Normal 7 2 2 24 2" xfId="36748"/>
    <cellStyle name="Normal 7 2 2 25" xfId="36749"/>
    <cellStyle name="Normal 7 2 2 3" xfId="36750"/>
    <cellStyle name="Normal 7 2 2 3 10" xfId="36751"/>
    <cellStyle name="Normal 7 2 2 3 10 2" xfId="36752"/>
    <cellStyle name="Normal 7 2 2 3 11" xfId="36753"/>
    <cellStyle name="Normal 7 2 2 3 11 2" xfId="36754"/>
    <cellStyle name="Normal 7 2 2 3 12" xfId="36755"/>
    <cellStyle name="Normal 7 2 2 3 12 2" xfId="36756"/>
    <cellStyle name="Normal 7 2 2 3 13" xfId="36757"/>
    <cellStyle name="Normal 7 2 2 3 13 2" xfId="36758"/>
    <cellStyle name="Normal 7 2 2 3 14" xfId="36759"/>
    <cellStyle name="Normal 7 2 2 3 14 2" xfId="36760"/>
    <cellStyle name="Normal 7 2 2 3 15" xfId="36761"/>
    <cellStyle name="Normal 7 2 2 3 15 2" xfId="36762"/>
    <cellStyle name="Normal 7 2 2 3 16" xfId="36763"/>
    <cellStyle name="Normal 7 2 2 3 16 2" xfId="36764"/>
    <cellStyle name="Normal 7 2 2 3 17" xfId="36765"/>
    <cellStyle name="Normal 7 2 2 3 17 2" xfId="36766"/>
    <cellStyle name="Normal 7 2 2 3 18" xfId="36767"/>
    <cellStyle name="Normal 7 2 2 3 18 2" xfId="36768"/>
    <cellStyle name="Normal 7 2 2 3 19" xfId="36769"/>
    <cellStyle name="Normal 7 2 2 3 19 2" xfId="36770"/>
    <cellStyle name="Normal 7 2 2 3 2" xfId="36771"/>
    <cellStyle name="Normal 7 2 2 3 2 10" xfId="36772"/>
    <cellStyle name="Normal 7 2 2 3 2 10 2" xfId="36773"/>
    <cellStyle name="Normal 7 2 2 3 2 11" xfId="36774"/>
    <cellStyle name="Normal 7 2 2 3 2 11 2" xfId="36775"/>
    <cellStyle name="Normal 7 2 2 3 2 12" xfId="36776"/>
    <cellStyle name="Normal 7 2 2 3 2 12 2" xfId="36777"/>
    <cellStyle name="Normal 7 2 2 3 2 13" xfId="36778"/>
    <cellStyle name="Normal 7 2 2 3 2 2" xfId="36779"/>
    <cellStyle name="Normal 7 2 2 3 2 2 10" xfId="36780"/>
    <cellStyle name="Normal 7 2 2 3 2 2 10 2" xfId="36781"/>
    <cellStyle name="Normal 7 2 2 3 2 2 11" xfId="36782"/>
    <cellStyle name="Normal 7 2 2 3 2 2 2" xfId="36783"/>
    <cellStyle name="Normal 7 2 2 3 2 2 2 2" xfId="36784"/>
    <cellStyle name="Normal 7 2 2 3 2 2 3" xfId="36785"/>
    <cellStyle name="Normal 7 2 2 3 2 2 3 2" xfId="36786"/>
    <cellStyle name="Normal 7 2 2 3 2 2 4" xfId="36787"/>
    <cellStyle name="Normal 7 2 2 3 2 2 4 2" xfId="36788"/>
    <cellStyle name="Normal 7 2 2 3 2 2 5" xfId="36789"/>
    <cellStyle name="Normal 7 2 2 3 2 2 5 2" xfId="36790"/>
    <cellStyle name="Normal 7 2 2 3 2 2 6" xfId="36791"/>
    <cellStyle name="Normal 7 2 2 3 2 2 6 2" xfId="36792"/>
    <cellStyle name="Normal 7 2 2 3 2 2 7" xfId="36793"/>
    <cellStyle name="Normal 7 2 2 3 2 2 7 2" xfId="36794"/>
    <cellStyle name="Normal 7 2 2 3 2 2 8" xfId="36795"/>
    <cellStyle name="Normal 7 2 2 3 2 2 8 2" xfId="36796"/>
    <cellStyle name="Normal 7 2 2 3 2 2 9" xfId="36797"/>
    <cellStyle name="Normal 7 2 2 3 2 2 9 2" xfId="36798"/>
    <cellStyle name="Normal 7 2 2 3 2 3" xfId="36799"/>
    <cellStyle name="Normal 7 2 2 3 2 3 10" xfId="36800"/>
    <cellStyle name="Normal 7 2 2 3 2 3 10 2" xfId="36801"/>
    <cellStyle name="Normal 7 2 2 3 2 3 11" xfId="36802"/>
    <cellStyle name="Normal 7 2 2 3 2 3 2" xfId="36803"/>
    <cellStyle name="Normal 7 2 2 3 2 3 2 2" xfId="36804"/>
    <cellStyle name="Normal 7 2 2 3 2 3 3" xfId="36805"/>
    <cellStyle name="Normal 7 2 2 3 2 3 3 2" xfId="36806"/>
    <cellStyle name="Normal 7 2 2 3 2 3 4" xfId="36807"/>
    <cellStyle name="Normal 7 2 2 3 2 3 4 2" xfId="36808"/>
    <cellStyle name="Normal 7 2 2 3 2 3 5" xfId="36809"/>
    <cellStyle name="Normal 7 2 2 3 2 3 5 2" xfId="36810"/>
    <cellStyle name="Normal 7 2 2 3 2 3 6" xfId="36811"/>
    <cellStyle name="Normal 7 2 2 3 2 3 6 2" xfId="36812"/>
    <cellStyle name="Normal 7 2 2 3 2 3 7" xfId="36813"/>
    <cellStyle name="Normal 7 2 2 3 2 3 7 2" xfId="36814"/>
    <cellStyle name="Normal 7 2 2 3 2 3 8" xfId="36815"/>
    <cellStyle name="Normal 7 2 2 3 2 3 8 2" xfId="36816"/>
    <cellStyle name="Normal 7 2 2 3 2 3 9" xfId="36817"/>
    <cellStyle name="Normal 7 2 2 3 2 3 9 2" xfId="36818"/>
    <cellStyle name="Normal 7 2 2 3 2 4" xfId="36819"/>
    <cellStyle name="Normal 7 2 2 3 2 4 2" xfId="36820"/>
    <cellStyle name="Normal 7 2 2 3 2 5" xfId="36821"/>
    <cellStyle name="Normal 7 2 2 3 2 5 2" xfId="36822"/>
    <cellStyle name="Normal 7 2 2 3 2 6" xfId="36823"/>
    <cellStyle name="Normal 7 2 2 3 2 6 2" xfId="36824"/>
    <cellStyle name="Normal 7 2 2 3 2 7" xfId="36825"/>
    <cellStyle name="Normal 7 2 2 3 2 7 2" xfId="36826"/>
    <cellStyle name="Normal 7 2 2 3 2 8" xfId="36827"/>
    <cellStyle name="Normal 7 2 2 3 2 8 2" xfId="36828"/>
    <cellStyle name="Normal 7 2 2 3 2 9" xfId="36829"/>
    <cellStyle name="Normal 7 2 2 3 2 9 2" xfId="36830"/>
    <cellStyle name="Normal 7 2 2 3 20" xfId="36831"/>
    <cellStyle name="Normal 7 2 2 3 20 2" xfId="36832"/>
    <cellStyle name="Normal 7 2 2 3 21" xfId="36833"/>
    <cellStyle name="Normal 7 2 2 3 21 2" xfId="36834"/>
    <cellStyle name="Normal 7 2 2 3 22" xfId="36835"/>
    <cellStyle name="Normal 7 2 2 3 22 2" xfId="36836"/>
    <cellStyle name="Normal 7 2 2 3 23" xfId="36837"/>
    <cellStyle name="Normal 7 2 2 3 3" xfId="36838"/>
    <cellStyle name="Normal 7 2 2 3 3 10" xfId="36839"/>
    <cellStyle name="Normal 7 2 2 3 3 10 2" xfId="36840"/>
    <cellStyle name="Normal 7 2 2 3 3 11" xfId="36841"/>
    <cellStyle name="Normal 7 2 2 3 3 2" xfId="36842"/>
    <cellStyle name="Normal 7 2 2 3 3 2 2" xfId="36843"/>
    <cellStyle name="Normal 7 2 2 3 3 3" xfId="36844"/>
    <cellStyle name="Normal 7 2 2 3 3 3 2" xfId="36845"/>
    <cellStyle name="Normal 7 2 2 3 3 4" xfId="36846"/>
    <cellStyle name="Normal 7 2 2 3 3 4 2" xfId="36847"/>
    <cellStyle name="Normal 7 2 2 3 3 5" xfId="36848"/>
    <cellStyle name="Normal 7 2 2 3 3 5 2" xfId="36849"/>
    <cellStyle name="Normal 7 2 2 3 3 6" xfId="36850"/>
    <cellStyle name="Normal 7 2 2 3 3 6 2" xfId="36851"/>
    <cellStyle name="Normal 7 2 2 3 3 7" xfId="36852"/>
    <cellStyle name="Normal 7 2 2 3 3 7 2" xfId="36853"/>
    <cellStyle name="Normal 7 2 2 3 3 8" xfId="36854"/>
    <cellStyle name="Normal 7 2 2 3 3 8 2" xfId="36855"/>
    <cellStyle name="Normal 7 2 2 3 3 9" xfId="36856"/>
    <cellStyle name="Normal 7 2 2 3 3 9 2" xfId="36857"/>
    <cellStyle name="Normal 7 2 2 3 4" xfId="36858"/>
    <cellStyle name="Normal 7 2 2 3 4 10" xfId="36859"/>
    <cellStyle name="Normal 7 2 2 3 4 10 2" xfId="36860"/>
    <cellStyle name="Normal 7 2 2 3 4 11" xfId="36861"/>
    <cellStyle name="Normal 7 2 2 3 4 2" xfId="36862"/>
    <cellStyle name="Normal 7 2 2 3 4 2 2" xfId="36863"/>
    <cellStyle name="Normal 7 2 2 3 4 3" xfId="36864"/>
    <cellStyle name="Normal 7 2 2 3 4 3 2" xfId="36865"/>
    <cellStyle name="Normal 7 2 2 3 4 4" xfId="36866"/>
    <cellStyle name="Normal 7 2 2 3 4 4 2" xfId="36867"/>
    <cellStyle name="Normal 7 2 2 3 4 5" xfId="36868"/>
    <cellStyle name="Normal 7 2 2 3 4 5 2" xfId="36869"/>
    <cellStyle name="Normal 7 2 2 3 4 6" xfId="36870"/>
    <cellStyle name="Normal 7 2 2 3 4 6 2" xfId="36871"/>
    <cellStyle name="Normal 7 2 2 3 4 7" xfId="36872"/>
    <cellStyle name="Normal 7 2 2 3 4 7 2" xfId="36873"/>
    <cellStyle name="Normal 7 2 2 3 4 8" xfId="36874"/>
    <cellStyle name="Normal 7 2 2 3 4 8 2" xfId="36875"/>
    <cellStyle name="Normal 7 2 2 3 4 9" xfId="36876"/>
    <cellStyle name="Normal 7 2 2 3 4 9 2" xfId="36877"/>
    <cellStyle name="Normal 7 2 2 3 5" xfId="36878"/>
    <cellStyle name="Normal 7 2 2 3 5 2" xfId="36879"/>
    <cellStyle name="Normal 7 2 2 3 6" xfId="36880"/>
    <cellStyle name="Normal 7 2 2 3 6 2" xfId="36881"/>
    <cellStyle name="Normal 7 2 2 3 7" xfId="36882"/>
    <cellStyle name="Normal 7 2 2 3 7 2" xfId="36883"/>
    <cellStyle name="Normal 7 2 2 3 8" xfId="36884"/>
    <cellStyle name="Normal 7 2 2 3 8 2" xfId="36885"/>
    <cellStyle name="Normal 7 2 2 3 9" xfId="36886"/>
    <cellStyle name="Normal 7 2 2 3 9 2" xfId="36887"/>
    <cellStyle name="Normal 7 2 2 4" xfId="36888"/>
    <cellStyle name="Normal 7 2 2 4 10" xfId="36889"/>
    <cellStyle name="Normal 7 2 2 4 10 2" xfId="36890"/>
    <cellStyle name="Normal 7 2 2 4 11" xfId="36891"/>
    <cellStyle name="Normal 7 2 2 4 11 2" xfId="36892"/>
    <cellStyle name="Normal 7 2 2 4 12" xfId="36893"/>
    <cellStyle name="Normal 7 2 2 4 12 2" xfId="36894"/>
    <cellStyle name="Normal 7 2 2 4 13" xfId="36895"/>
    <cellStyle name="Normal 7 2 2 4 2" xfId="36896"/>
    <cellStyle name="Normal 7 2 2 4 2 10" xfId="36897"/>
    <cellStyle name="Normal 7 2 2 4 2 10 2" xfId="36898"/>
    <cellStyle name="Normal 7 2 2 4 2 11" xfId="36899"/>
    <cellStyle name="Normal 7 2 2 4 2 2" xfId="36900"/>
    <cellStyle name="Normal 7 2 2 4 2 2 2" xfId="36901"/>
    <cellStyle name="Normal 7 2 2 4 2 3" xfId="36902"/>
    <cellStyle name="Normal 7 2 2 4 2 3 2" xfId="36903"/>
    <cellStyle name="Normal 7 2 2 4 2 4" xfId="36904"/>
    <cellStyle name="Normal 7 2 2 4 2 4 2" xfId="36905"/>
    <cellStyle name="Normal 7 2 2 4 2 5" xfId="36906"/>
    <cellStyle name="Normal 7 2 2 4 2 5 2" xfId="36907"/>
    <cellStyle name="Normal 7 2 2 4 2 6" xfId="36908"/>
    <cellStyle name="Normal 7 2 2 4 2 6 2" xfId="36909"/>
    <cellStyle name="Normal 7 2 2 4 2 7" xfId="36910"/>
    <cellStyle name="Normal 7 2 2 4 2 7 2" xfId="36911"/>
    <cellStyle name="Normal 7 2 2 4 2 8" xfId="36912"/>
    <cellStyle name="Normal 7 2 2 4 2 8 2" xfId="36913"/>
    <cellStyle name="Normal 7 2 2 4 2 9" xfId="36914"/>
    <cellStyle name="Normal 7 2 2 4 2 9 2" xfId="36915"/>
    <cellStyle name="Normal 7 2 2 4 3" xfId="36916"/>
    <cellStyle name="Normal 7 2 2 4 3 10" xfId="36917"/>
    <cellStyle name="Normal 7 2 2 4 3 10 2" xfId="36918"/>
    <cellStyle name="Normal 7 2 2 4 3 11" xfId="36919"/>
    <cellStyle name="Normal 7 2 2 4 3 2" xfId="36920"/>
    <cellStyle name="Normal 7 2 2 4 3 2 2" xfId="36921"/>
    <cellStyle name="Normal 7 2 2 4 3 3" xfId="36922"/>
    <cellStyle name="Normal 7 2 2 4 3 3 2" xfId="36923"/>
    <cellStyle name="Normal 7 2 2 4 3 4" xfId="36924"/>
    <cellStyle name="Normal 7 2 2 4 3 4 2" xfId="36925"/>
    <cellStyle name="Normal 7 2 2 4 3 5" xfId="36926"/>
    <cellStyle name="Normal 7 2 2 4 3 5 2" xfId="36927"/>
    <cellStyle name="Normal 7 2 2 4 3 6" xfId="36928"/>
    <cellStyle name="Normal 7 2 2 4 3 6 2" xfId="36929"/>
    <cellStyle name="Normal 7 2 2 4 3 7" xfId="36930"/>
    <cellStyle name="Normal 7 2 2 4 3 7 2" xfId="36931"/>
    <cellStyle name="Normal 7 2 2 4 3 8" xfId="36932"/>
    <cellStyle name="Normal 7 2 2 4 3 8 2" xfId="36933"/>
    <cellStyle name="Normal 7 2 2 4 3 9" xfId="36934"/>
    <cellStyle name="Normal 7 2 2 4 3 9 2" xfId="36935"/>
    <cellStyle name="Normal 7 2 2 4 4" xfId="36936"/>
    <cellStyle name="Normal 7 2 2 4 4 2" xfId="36937"/>
    <cellStyle name="Normal 7 2 2 4 5" xfId="36938"/>
    <cellStyle name="Normal 7 2 2 4 5 2" xfId="36939"/>
    <cellStyle name="Normal 7 2 2 4 6" xfId="36940"/>
    <cellStyle name="Normal 7 2 2 4 6 2" xfId="36941"/>
    <cellStyle name="Normal 7 2 2 4 7" xfId="36942"/>
    <cellStyle name="Normal 7 2 2 4 7 2" xfId="36943"/>
    <cellStyle name="Normal 7 2 2 4 8" xfId="36944"/>
    <cellStyle name="Normal 7 2 2 4 8 2" xfId="36945"/>
    <cellStyle name="Normal 7 2 2 4 9" xfId="36946"/>
    <cellStyle name="Normal 7 2 2 4 9 2" xfId="36947"/>
    <cellStyle name="Normal 7 2 2 5" xfId="36948"/>
    <cellStyle name="Normal 7 2 2 5 10" xfId="36949"/>
    <cellStyle name="Normal 7 2 2 5 10 2" xfId="36950"/>
    <cellStyle name="Normal 7 2 2 5 11" xfId="36951"/>
    <cellStyle name="Normal 7 2 2 5 2" xfId="36952"/>
    <cellStyle name="Normal 7 2 2 5 2 2" xfId="36953"/>
    <cellStyle name="Normal 7 2 2 5 3" xfId="36954"/>
    <cellStyle name="Normal 7 2 2 5 3 2" xfId="36955"/>
    <cellStyle name="Normal 7 2 2 5 4" xfId="36956"/>
    <cellStyle name="Normal 7 2 2 5 4 2" xfId="36957"/>
    <cellStyle name="Normal 7 2 2 5 5" xfId="36958"/>
    <cellStyle name="Normal 7 2 2 5 5 2" xfId="36959"/>
    <cellStyle name="Normal 7 2 2 5 6" xfId="36960"/>
    <cellStyle name="Normal 7 2 2 5 6 2" xfId="36961"/>
    <cellStyle name="Normal 7 2 2 5 7" xfId="36962"/>
    <cellStyle name="Normal 7 2 2 5 7 2" xfId="36963"/>
    <cellStyle name="Normal 7 2 2 5 8" xfId="36964"/>
    <cellStyle name="Normal 7 2 2 5 8 2" xfId="36965"/>
    <cellStyle name="Normal 7 2 2 5 9" xfId="36966"/>
    <cellStyle name="Normal 7 2 2 5 9 2" xfId="36967"/>
    <cellStyle name="Normal 7 2 2 6" xfId="36968"/>
    <cellStyle name="Normal 7 2 2 6 10" xfId="36969"/>
    <cellStyle name="Normal 7 2 2 6 10 2" xfId="36970"/>
    <cellStyle name="Normal 7 2 2 6 11" xfId="36971"/>
    <cellStyle name="Normal 7 2 2 6 2" xfId="36972"/>
    <cellStyle name="Normal 7 2 2 6 2 2" xfId="36973"/>
    <cellStyle name="Normal 7 2 2 6 3" xfId="36974"/>
    <cellStyle name="Normal 7 2 2 6 3 2" xfId="36975"/>
    <cellStyle name="Normal 7 2 2 6 4" xfId="36976"/>
    <cellStyle name="Normal 7 2 2 6 4 2" xfId="36977"/>
    <cellStyle name="Normal 7 2 2 6 5" xfId="36978"/>
    <cellStyle name="Normal 7 2 2 6 5 2" xfId="36979"/>
    <cellStyle name="Normal 7 2 2 6 6" xfId="36980"/>
    <cellStyle name="Normal 7 2 2 6 6 2" xfId="36981"/>
    <cellStyle name="Normal 7 2 2 6 7" xfId="36982"/>
    <cellStyle name="Normal 7 2 2 6 7 2" xfId="36983"/>
    <cellStyle name="Normal 7 2 2 6 8" xfId="36984"/>
    <cellStyle name="Normal 7 2 2 6 8 2" xfId="36985"/>
    <cellStyle name="Normal 7 2 2 6 9" xfId="36986"/>
    <cellStyle name="Normal 7 2 2 6 9 2" xfId="36987"/>
    <cellStyle name="Normal 7 2 2 7" xfId="36988"/>
    <cellStyle name="Normal 7 2 2 7 2" xfId="36989"/>
    <cellStyle name="Normal 7 2 2 8" xfId="36990"/>
    <cellStyle name="Normal 7 2 2 8 2" xfId="36991"/>
    <cellStyle name="Normal 7 2 2 9" xfId="36992"/>
    <cellStyle name="Normal 7 2 2 9 2" xfId="36993"/>
    <cellStyle name="Normal 7 2 20" xfId="36994"/>
    <cellStyle name="Normal 7 2 20 2" xfId="36995"/>
    <cellStyle name="Normal 7 2 21" xfId="36996"/>
    <cellStyle name="Normal 7 2 21 2" xfId="36997"/>
    <cellStyle name="Normal 7 2 22" xfId="36998"/>
    <cellStyle name="Normal 7 2 22 2" xfId="36999"/>
    <cellStyle name="Normal 7 2 23" xfId="37000"/>
    <cellStyle name="Normal 7 2 23 2" xfId="37001"/>
    <cellStyle name="Normal 7 2 24" xfId="37002"/>
    <cellStyle name="Normal 7 2 24 2" xfId="37003"/>
    <cellStyle name="Normal 7 2 25" xfId="37004"/>
    <cellStyle name="Normal 7 2 25 2" xfId="37005"/>
    <cellStyle name="Normal 7 2 26" xfId="37006"/>
    <cellStyle name="Normal 7 2 3" xfId="37007"/>
    <cellStyle name="Normal 7 2 3 10" xfId="37008"/>
    <cellStyle name="Normal 7 2 3 10 2" xfId="37009"/>
    <cellStyle name="Normal 7 2 3 11" xfId="37010"/>
    <cellStyle name="Normal 7 2 3 11 2" xfId="37011"/>
    <cellStyle name="Normal 7 2 3 12" xfId="37012"/>
    <cellStyle name="Normal 7 2 3 12 2" xfId="37013"/>
    <cellStyle name="Normal 7 2 3 13" xfId="37014"/>
    <cellStyle name="Normal 7 2 3 13 2" xfId="37015"/>
    <cellStyle name="Normal 7 2 3 14" xfId="37016"/>
    <cellStyle name="Normal 7 2 3 14 2" xfId="37017"/>
    <cellStyle name="Normal 7 2 3 15" xfId="37018"/>
    <cellStyle name="Normal 7 2 3 15 2" xfId="37019"/>
    <cellStyle name="Normal 7 2 3 16" xfId="37020"/>
    <cellStyle name="Normal 7 2 3 16 2" xfId="37021"/>
    <cellStyle name="Normal 7 2 3 17" xfId="37022"/>
    <cellStyle name="Normal 7 2 3 17 2" xfId="37023"/>
    <cellStyle name="Normal 7 2 3 18" xfId="37024"/>
    <cellStyle name="Normal 7 2 3 18 2" xfId="37025"/>
    <cellStyle name="Normal 7 2 3 19" xfId="37026"/>
    <cellStyle name="Normal 7 2 3 19 2" xfId="37027"/>
    <cellStyle name="Normal 7 2 3 2" xfId="37028"/>
    <cellStyle name="Normal 7 2 3 2 10" xfId="37029"/>
    <cellStyle name="Normal 7 2 3 2 10 2" xfId="37030"/>
    <cellStyle name="Normal 7 2 3 2 11" xfId="37031"/>
    <cellStyle name="Normal 7 2 3 2 11 2" xfId="37032"/>
    <cellStyle name="Normal 7 2 3 2 12" xfId="37033"/>
    <cellStyle name="Normal 7 2 3 2 12 2" xfId="37034"/>
    <cellStyle name="Normal 7 2 3 2 13" xfId="37035"/>
    <cellStyle name="Normal 7 2 3 2 2" xfId="37036"/>
    <cellStyle name="Normal 7 2 3 2 2 10" xfId="37037"/>
    <cellStyle name="Normal 7 2 3 2 2 10 2" xfId="37038"/>
    <cellStyle name="Normal 7 2 3 2 2 11" xfId="37039"/>
    <cellStyle name="Normal 7 2 3 2 2 2" xfId="37040"/>
    <cellStyle name="Normal 7 2 3 2 2 2 2" xfId="37041"/>
    <cellStyle name="Normal 7 2 3 2 2 3" xfId="37042"/>
    <cellStyle name="Normal 7 2 3 2 2 3 2" xfId="37043"/>
    <cellStyle name="Normal 7 2 3 2 2 4" xfId="37044"/>
    <cellStyle name="Normal 7 2 3 2 2 4 2" xfId="37045"/>
    <cellStyle name="Normal 7 2 3 2 2 5" xfId="37046"/>
    <cellStyle name="Normal 7 2 3 2 2 5 2" xfId="37047"/>
    <cellStyle name="Normal 7 2 3 2 2 6" xfId="37048"/>
    <cellStyle name="Normal 7 2 3 2 2 6 2" xfId="37049"/>
    <cellStyle name="Normal 7 2 3 2 2 7" xfId="37050"/>
    <cellStyle name="Normal 7 2 3 2 2 7 2" xfId="37051"/>
    <cellStyle name="Normal 7 2 3 2 2 8" xfId="37052"/>
    <cellStyle name="Normal 7 2 3 2 2 8 2" xfId="37053"/>
    <cellStyle name="Normal 7 2 3 2 2 9" xfId="37054"/>
    <cellStyle name="Normal 7 2 3 2 2 9 2" xfId="37055"/>
    <cellStyle name="Normal 7 2 3 2 3" xfId="37056"/>
    <cellStyle name="Normal 7 2 3 2 3 10" xfId="37057"/>
    <cellStyle name="Normal 7 2 3 2 3 10 2" xfId="37058"/>
    <cellStyle name="Normal 7 2 3 2 3 11" xfId="37059"/>
    <cellStyle name="Normal 7 2 3 2 3 2" xfId="37060"/>
    <cellStyle name="Normal 7 2 3 2 3 2 2" xfId="37061"/>
    <cellStyle name="Normal 7 2 3 2 3 3" xfId="37062"/>
    <cellStyle name="Normal 7 2 3 2 3 3 2" xfId="37063"/>
    <cellStyle name="Normal 7 2 3 2 3 4" xfId="37064"/>
    <cellStyle name="Normal 7 2 3 2 3 4 2" xfId="37065"/>
    <cellStyle name="Normal 7 2 3 2 3 5" xfId="37066"/>
    <cellStyle name="Normal 7 2 3 2 3 5 2" xfId="37067"/>
    <cellStyle name="Normal 7 2 3 2 3 6" xfId="37068"/>
    <cellStyle name="Normal 7 2 3 2 3 6 2" xfId="37069"/>
    <cellStyle name="Normal 7 2 3 2 3 7" xfId="37070"/>
    <cellStyle name="Normal 7 2 3 2 3 7 2" xfId="37071"/>
    <cellStyle name="Normal 7 2 3 2 3 8" xfId="37072"/>
    <cellStyle name="Normal 7 2 3 2 3 8 2" xfId="37073"/>
    <cellStyle name="Normal 7 2 3 2 3 9" xfId="37074"/>
    <cellStyle name="Normal 7 2 3 2 3 9 2" xfId="37075"/>
    <cellStyle name="Normal 7 2 3 2 4" xfId="37076"/>
    <cellStyle name="Normal 7 2 3 2 4 2" xfId="37077"/>
    <cellStyle name="Normal 7 2 3 2 5" xfId="37078"/>
    <cellStyle name="Normal 7 2 3 2 5 2" xfId="37079"/>
    <cellStyle name="Normal 7 2 3 2 6" xfId="37080"/>
    <cellStyle name="Normal 7 2 3 2 6 2" xfId="37081"/>
    <cellStyle name="Normal 7 2 3 2 7" xfId="37082"/>
    <cellStyle name="Normal 7 2 3 2 7 2" xfId="37083"/>
    <cellStyle name="Normal 7 2 3 2 8" xfId="37084"/>
    <cellStyle name="Normal 7 2 3 2 8 2" xfId="37085"/>
    <cellStyle name="Normal 7 2 3 2 9" xfId="37086"/>
    <cellStyle name="Normal 7 2 3 2 9 2" xfId="37087"/>
    <cellStyle name="Normal 7 2 3 20" xfId="37088"/>
    <cellStyle name="Normal 7 2 3 20 2" xfId="37089"/>
    <cellStyle name="Normal 7 2 3 21" xfId="37090"/>
    <cellStyle name="Normal 7 2 3 21 2" xfId="37091"/>
    <cellStyle name="Normal 7 2 3 22" xfId="37092"/>
    <cellStyle name="Normal 7 2 3 22 2" xfId="37093"/>
    <cellStyle name="Normal 7 2 3 23" xfId="37094"/>
    <cellStyle name="Normal 7 2 3 3" xfId="37095"/>
    <cellStyle name="Normal 7 2 3 3 10" xfId="37096"/>
    <cellStyle name="Normal 7 2 3 3 10 2" xfId="37097"/>
    <cellStyle name="Normal 7 2 3 3 11" xfId="37098"/>
    <cellStyle name="Normal 7 2 3 3 2" xfId="37099"/>
    <cellStyle name="Normal 7 2 3 3 2 2" xfId="37100"/>
    <cellStyle name="Normal 7 2 3 3 3" xfId="37101"/>
    <cellStyle name="Normal 7 2 3 3 3 2" xfId="37102"/>
    <cellStyle name="Normal 7 2 3 3 4" xfId="37103"/>
    <cellStyle name="Normal 7 2 3 3 4 2" xfId="37104"/>
    <cellStyle name="Normal 7 2 3 3 5" xfId="37105"/>
    <cellStyle name="Normal 7 2 3 3 5 2" xfId="37106"/>
    <cellStyle name="Normal 7 2 3 3 6" xfId="37107"/>
    <cellStyle name="Normal 7 2 3 3 6 2" xfId="37108"/>
    <cellStyle name="Normal 7 2 3 3 7" xfId="37109"/>
    <cellStyle name="Normal 7 2 3 3 7 2" xfId="37110"/>
    <cellStyle name="Normal 7 2 3 3 8" xfId="37111"/>
    <cellStyle name="Normal 7 2 3 3 8 2" xfId="37112"/>
    <cellStyle name="Normal 7 2 3 3 9" xfId="37113"/>
    <cellStyle name="Normal 7 2 3 3 9 2" xfId="37114"/>
    <cellStyle name="Normal 7 2 3 4" xfId="37115"/>
    <cellStyle name="Normal 7 2 3 4 10" xfId="37116"/>
    <cellStyle name="Normal 7 2 3 4 10 2" xfId="37117"/>
    <cellStyle name="Normal 7 2 3 4 11" xfId="37118"/>
    <cellStyle name="Normal 7 2 3 4 2" xfId="37119"/>
    <cellStyle name="Normal 7 2 3 4 2 2" xfId="37120"/>
    <cellStyle name="Normal 7 2 3 4 3" xfId="37121"/>
    <cellStyle name="Normal 7 2 3 4 3 2" xfId="37122"/>
    <cellStyle name="Normal 7 2 3 4 4" xfId="37123"/>
    <cellStyle name="Normal 7 2 3 4 4 2" xfId="37124"/>
    <cellStyle name="Normal 7 2 3 4 5" xfId="37125"/>
    <cellStyle name="Normal 7 2 3 4 5 2" xfId="37126"/>
    <cellStyle name="Normal 7 2 3 4 6" xfId="37127"/>
    <cellStyle name="Normal 7 2 3 4 6 2" xfId="37128"/>
    <cellStyle name="Normal 7 2 3 4 7" xfId="37129"/>
    <cellStyle name="Normal 7 2 3 4 7 2" xfId="37130"/>
    <cellStyle name="Normal 7 2 3 4 8" xfId="37131"/>
    <cellStyle name="Normal 7 2 3 4 8 2" xfId="37132"/>
    <cellStyle name="Normal 7 2 3 4 9" xfId="37133"/>
    <cellStyle name="Normal 7 2 3 4 9 2" xfId="37134"/>
    <cellStyle name="Normal 7 2 3 5" xfId="37135"/>
    <cellStyle name="Normal 7 2 3 5 2" xfId="37136"/>
    <cellStyle name="Normal 7 2 3 6" xfId="37137"/>
    <cellStyle name="Normal 7 2 3 6 2" xfId="37138"/>
    <cellStyle name="Normal 7 2 3 7" xfId="37139"/>
    <cellStyle name="Normal 7 2 3 7 2" xfId="37140"/>
    <cellStyle name="Normal 7 2 3 8" xfId="37141"/>
    <cellStyle name="Normal 7 2 3 8 2" xfId="37142"/>
    <cellStyle name="Normal 7 2 3 9" xfId="37143"/>
    <cellStyle name="Normal 7 2 3 9 2" xfId="37144"/>
    <cellStyle name="Normal 7 2 4" xfId="37145"/>
    <cellStyle name="Normal 7 2 4 10" xfId="37146"/>
    <cellStyle name="Normal 7 2 4 10 2" xfId="37147"/>
    <cellStyle name="Normal 7 2 4 11" xfId="37148"/>
    <cellStyle name="Normal 7 2 4 11 2" xfId="37149"/>
    <cellStyle name="Normal 7 2 4 12" xfId="37150"/>
    <cellStyle name="Normal 7 2 4 12 2" xfId="37151"/>
    <cellStyle name="Normal 7 2 4 13" xfId="37152"/>
    <cellStyle name="Normal 7 2 4 13 2" xfId="37153"/>
    <cellStyle name="Normal 7 2 4 14" xfId="37154"/>
    <cellStyle name="Normal 7 2 4 14 2" xfId="37155"/>
    <cellStyle name="Normal 7 2 4 15" xfId="37156"/>
    <cellStyle name="Normal 7 2 4 15 2" xfId="37157"/>
    <cellStyle name="Normal 7 2 4 16" xfId="37158"/>
    <cellStyle name="Normal 7 2 4 16 2" xfId="37159"/>
    <cellStyle name="Normal 7 2 4 17" xfId="37160"/>
    <cellStyle name="Normal 7 2 4 17 2" xfId="37161"/>
    <cellStyle name="Normal 7 2 4 18" xfId="37162"/>
    <cellStyle name="Normal 7 2 4 18 2" xfId="37163"/>
    <cellStyle name="Normal 7 2 4 19" xfId="37164"/>
    <cellStyle name="Normal 7 2 4 19 2" xfId="37165"/>
    <cellStyle name="Normal 7 2 4 2" xfId="37166"/>
    <cellStyle name="Normal 7 2 4 2 10" xfId="37167"/>
    <cellStyle name="Normal 7 2 4 2 10 2" xfId="37168"/>
    <cellStyle name="Normal 7 2 4 2 11" xfId="37169"/>
    <cellStyle name="Normal 7 2 4 2 11 2" xfId="37170"/>
    <cellStyle name="Normal 7 2 4 2 12" xfId="37171"/>
    <cellStyle name="Normal 7 2 4 2 12 2" xfId="37172"/>
    <cellStyle name="Normal 7 2 4 2 13" xfId="37173"/>
    <cellStyle name="Normal 7 2 4 2 2" xfId="37174"/>
    <cellStyle name="Normal 7 2 4 2 2 10" xfId="37175"/>
    <cellStyle name="Normal 7 2 4 2 2 10 2" xfId="37176"/>
    <cellStyle name="Normal 7 2 4 2 2 11" xfId="37177"/>
    <cellStyle name="Normal 7 2 4 2 2 2" xfId="37178"/>
    <cellStyle name="Normal 7 2 4 2 2 2 2" xfId="37179"/>
    <cellStyle name="Normal 7 2 4 2 2 3" xfId="37180"/>
    <cellStyle name="Normal 7 2 4 2 2 3 2" xfId="37181"/>
    <cellStyle name="Normal 7 2 4 2 2 4" xfId="37182"/>
    <cellStyle name="Normal 7 2 4 2 2 4 2" xfId="37183"/>
    <cellStyle name="Normal 7 2 4 2 2 5" xfId="37184"/>
    <cellStyle name="Normal 7 2 4 2 2 5 2" xfId="37185"/>
    <cellStyle name="Normal 7 2 4 2 2 6" xfId="37186"/>
    <cellStyle name="Normal 7 2 4 2 2 6 2" xfId="37187"/>
    <cellStyle name="Normal 7 2 4 2 2 7" xfId="37188"/>
    <cellStyle name="Normal 7 2 4 2 2 7 2" xfId="37189"/>
    <cellStyle name="Normal 7 2 4 2 2 8" xfId="37190"/>
    <cellStyle name="Normal 7 2 4 2 2 8 2" xfId="37191"/>
    <cellStyle name="Normal 7 2 4 2 2 9" xfId="37192"/>
    <cellStyle name="Normal 7 2 4 2 2 9 2" xfId="37193"/>
    <cellStyle name="Normal 7 2 4 2 3" xfId="37194"/>
    <cellStyle name="Normal 7 2 4 2 3 10" xfId="37195"/>
    <cellStyle name="Normal 7 2 4 2 3 10 2" xfId="37196"/>
    <cellStyle name="Normal 7 2 4 2 3 11" xfId="37197"/>
    <cellStyle name="Normal 7 2 4 2 3 2" xfId="37198"/>
    <cellStyle name="Normal 7 2 4 2 3 2 2" xfId="37199"/>
    <cellStyle name="Normal 7 2 4 2 3 3" xfId="37200"/>
    <cellStyle name="Normal 7 2 4 2 3 3 2" xfId="37201"/>
    <cellStyle name="Normal 7 2 4 2 3 4" xfId="37202"/>
    <cellStyle name="Normal 7 2 4 2 3 4 2" xfId="37203"/>
    <cellStyle name="Normal 7 2 4 2 3 5" xfId="37204"/>
    <cellStyle name="Normal 7 2 4 2 3 5 2" xfId="37205"/>
    <cellStyle name="Normal 7 2 4 2 3 6" xfId="37206"/>
    <cellStyle name="Normal 7 2 4 2 3 6 2" xfId="37207"/>
    <cellStyle name="Normal 7 2 4 2 3 7" xfId="37208"/>
    <cellStyle name="Normal 7 2 4 2 3 7 2" xfId="37209"/>
    <cellStyle name="Normal 7 2 4 2 3 8" xfId="37210"/>
    <cellStyle name="Normal 7 2 4 2 3 8 2" xfId="37211"/>
    <cellStyle name="Normal 7 2 4 2 3 9" xfId="37212"/>
    <cellStyle name="Normal 7 2 4 2 3 9 2" xfId="37213"/>
    <cellStyle name="Normal 7 2 4 2 4" xfId="37214"/>
    <cellStyle name="Normal 7 2 4 2 4 2" xfId="37215"/>
    <cellStyle name="Normal 7 2 4 2 5" xfId="37216"/>
    <cellStyle name="Normal 7 2 4 2 5 2" xfId="37217"/>
    <cellStyle name="Normal 7 2 4 2 6" xfId="37218"/>
    <cellStyle name="Normal 7 2 4 2 6 2" xfId="37219"/>
    <cellStyle name="Normal 7 2 4 2 7" xfId="37220"/>
    <cellStyle name="Normal 7 2 4 2 7 2" xfId="37221"/>
    <cellStyle name="Normal 7 2 4 2 8" xfId="37222"/>
    <cellStyle name="Normal 7 2 4 2 8 2" xfId="37223"/>
    <cellStyle name="Normal 7 2 4 2 9" xfId="37224"/>
    <cellStyle name="Normal 7 2 4 2 9 2" xfId="37225"/>
    <cellStyle name="Normal 7 2 4 20" xfId="37226"/>
    <cellStyle name="Normal 7 2 4 20 2" xfId="37227"/>
    <cellStyle name="Normal 7 2 4 21" xfId="37228"/>
    <cellStyle name="Normal 7 2 4 21 2" xfId="37229"/>
    <cellStyle name="Normal 7 2 4 22" xfId="37230"/>
    <cellStyle name="Normal 7 2 4 22 2" xfId="37231"/>
    <cellStyle name="Normal 7 2 4 23" xfId="37232"/>
    <cellStyle name="Normal 7 2 4 3" xfId="37233"/>
    <cellStyle name="Normal 7 2 4 3 10" xfId="37234"/>
    <cellStyle name="Normal 7 2 4 3 10 2" xfId="37235"/>
    <cellStyle name="Normal 7 2 4 3 11" xfId="37236"/>
    <cellStyle name="Normal 7 2 4 3 2" xfId="37237"/>
    <cellStyle name="Normal 7 2 4 3 2 2" xfId="37238"/>
    <cellStyle name="Normal 7 2 4 3 3" xfId="37239"/>
    <cellStyle name="Normal 7 2 4 3 3 2" xfId="37240"/>
    <cellStyle name="Normal 7 2 4 3 4" xfId="37241"/>
    <cellStyle name="Normal 7 2 4 3 4 2" xfId="37242"/>
    <cellStyle name="Normal 7 2 4 3 5" xfId="37243"/>
    <cellStyle name="Normal 7 2 4 3 5 2" xfId="37244"/>
    <cellStyle name="Normal 7 2 4 3 6" xfId="37245"/>
    <cellStyle name="Normal 7 2 4 3 6 2" xfId="37246"/>
    <cellStyle name="Normal 7 2 4 3 7" xfId="37247"/>
    <cellStyle name="Normal 7 2 4 3 7 2" xfId="37248"/>
    <cellStyle name="Normal 7 2 4 3 8" xfId="37249"/>
    <cellStyle name="Normal 7 2 4 3 8 2" xfId="37250"/>
    <cellStyle name="Normal 7 2 4 3 9" xfId="37251"/>
    <cellStyle name="Normal 7 2 4 3 9 2" xfId="37252"/>
    <cellStyle name="Normal 7 2 4 4" xfId="37253"/>
    <cellStyle name="Normal 7 2 4 4 10" xfId="37254"/>
    <cellStyle name="Normal 7 2 4 4 10 2" xfId="37255"/>
    <cellStyle name="Normal 7 2 4 4 11" xfId="37256"/>
    <cellStyle name="Normal 7 2 4 4 2" xfId="37257"/>
    <cellStyle name="Normal 7 2 4 4 2 2" xfId="37258"/>
    <cellStyle name="Normal 7 2 4 4 3" xfId="37259"/>
    <cellStyle name="Normal 7 2 4 4 3 2" xfId="37260"/>
    <cellStyle name="Normal 7 2 4 4 4" xfId="37261"/>
    <cellStyle name="Normal 7 2 4 4 4 2" xfId="37262"/>
    <cellStyle name="Normal 7 2 4 4 5" xfId="37263"/>
    <cellStyle name="Normal 7 2 4 4 5 2" xfId="37264"/>
    <cellStyle name="Normal 7 2 4 4 6" xfId="37265"/>
    <cellStyle name="Normal 7 2 4 4 6 2" xfId="37266"/>
    <cellStyle name="Normal 7 2 4 4 7" xfId="37267"/>
    <cellStyle name="Normal 7 2 4 4 7 2" xfId="37268"/>
    <cellStyle name="Normal 7 2 4 4 8" xfId="37269"/>
    <cellStyle name="Normal 7 2 4 4 8 2" xfId="37270"/>
    <cellStyle name="Normal 7 2 4 4 9" xfId="37271"/>
    <cellStyle name="Normal 7 2 4 4 9 2" xfId="37272"/>
    <cellStyle name="Normal 7 2 4 5" xfId="37273"/>
    <cellStyle name="Normal 7 2 4 5 2" xfId="37274"/>
    <cellStyle name="Normal 7 2 4 6" xfId="37275"/>
    <cellStyle name="Normal 7 2 4 6 2" xfId="37276"/>
    <cellStyle name="Normal 7 2 4 7" xfId="37277"/>
    <cellStyle name="Normal 7 2 4 7 2" xfId="37278"/>
    <cellStyle name="Normal 7 2 4 8" xfId="37279"/>
    <cellStyle name="Normal 7 2 4 8 2" xfId="37280"/>
    <cellStyle name="Normal 7 2 4 9" xfId="37281"/>
    <cellStyle name="Normal 7 2 4 9 2" xfId="37282"/>
    <cellStyle name="Normal 7 2 5" xfId="37283"/>
    <cellStyle name="Normal 7 2 5 10" xfId="37284"/>
    <cellStyle name="Normal 7 2 5 10 2" xfId="37285"/>
    <cellStyle name="Normal 7 2 5 11" xfId="37286"/>
    <cellStyle name="Normal 7 2 5 11 2" xfId="37287"/>
    <cellStyle name="Normal 7 2 5 12" xfId="37288"/>
    <cellStyle name="Normal 7 2 5 12 2" xfId="37289"/>
    <cellStyle name="Normal 7 2 5 13" xfId="37290"/>
    <cellStyle name="Normal 7 2 5 2" xfId="37291"/>
    <cellStyle name="Normal 7 2 5 2 10" xfId="37292"/>
    <cellStyle name="Normal 7 2 5 2 10 2" xfId="37293"/>
    <cellStyle name="Normal 7 2 5 2 11" xfId="37294"/>
    <cellStyle name="Normal 7 2 5 2 2" xfId="37295"/>
    <cellStyle name="Normal 7 2 5 2 2 2" xfId="37296"/>
    <cellStyle name="Normal 7 2 5 2 3" xfId="37297"/>
    <cellStyle name="Normal 7 2 5 2 3 2" xfId="37298"/>
    <cellStyle name="Normal 7 2 5 2 4" xfId="37299"/>
    <cellStyle name="Normal 7 2 5 2 4 2" xfId="37300"/>
    <cellStyle name="Normal 7 2 5 2 5" xfId="37301"/>
    <cellStyle name="Normal 7 2 5 2 5 2" xfId="37302"/>
    <cellStyle name="Normal 7 2 5 2 6" xfId="37303"/>
    <cellStyle name="Normal 7 2 5 2 6 2" xfId="37304"/>
    <cellStyle name="Normal 7 2 5 2 7" xfId="37305"/>
    <cellStyle name="Normal 7 2 5 2 7 2" xfId="37306"/>
    <cellStyle name="Normal 7 2 5 2 8" xfId="37307"/>
    <cellStyle name="Normal 7 2 5 2 8 2" xfId="37308"/>
    <cellStyle name="Normal 7 2 5 2 9" xfId="37309"/>
    <cellStyle name="Normal 7 2 5 2 9 2" xfId="37310"/>
    <cellStyle name="Normal 7 2 5 3" xfId="37311"/>
    <cellStyle name="Normal 7 2 5 3 10" xfId="37312"/>
    <cellStyle name="Normal 7 2 5 3 10 2" xfId="37313"/>
    <cellStyle name="Normal 7 2 5 3 11" xfId="37314"/>
    <cellStyle name="Normal 7 2 5 3 2" xfId="37315"/>
    <cellStyle name="Normal 7 2 5 3 2 2" xfId="37316"/>
    <cellStyle name="Normal 7 2 5 3 3" xfId="37317"/>
    <cellStyle name="Normal 7 2 5 3 3 2" xfId="37318"/>
    <cellStyle name="Normal 7 2 5 3 4" xfId="37319"/>
    <cellStyle name="Normal 7 2 5 3 4 2" xfId="37320"/>
    <cellStyle name="Normal 7 2 5 3 5" xfId="37321"/>
    <cellStyle name="Normal 7 2 5 3 5 2" xfId="37322"/>
    <cellStyle name="Normal 7 2 5 3 6" xfId="37323"/>
    <cellStyle name="Normal 7 2 5 3 6 2" xfId="37324"/>
    <cellStyle name="Normal 7 2 5 3 7" xfId="37325"/>
    <cellStyle name="Normal 7 2 5 3 7 2" xfId="37326"/>
    <cellStyle name="Normal 7 2 5 3 8" xfId="37327"/>
    <cellStyle name="Normal 7 2 5 3 8 2" xfId="37328"/>
    <cellStyle name="Normal 7 2 5 3 9" xfId="37329"/>
    <cellStyle name="Normal 7 2 5 3 9 2" xfId="37330"/>
    <cellStyle name="Normal 7 2 5 4" xfId="37331"/>
    <cellStyle name="Normal 7 2 5 4 2" xfId="37332"/>
    <cellStyle name="Normal 7 2 5 5" xfId="37333"/>
    <cellStyle name="Normal 7 2 5 5 2" xfId="37334"/>
    <cellStyle name="Normal 7 2 5 6" xfId="37335"/>
    <cellStyle name="Normal 7 2 5 6 2" xfId="37336"/>
    <cellStyle name="Normal 7 2 5 7" xfId="37337"/>
    <cellStyle name="Normal 7 2 5 7 2" xfId="37338"/>
    <cellStyle name="Normal 7 2 5 8" xfId="37339"/>
    <cellStyle name="Normal 7 2 5 8 2" xfId="37340"/>
    <cellStyle name="Normal 7 2 5 9" xfId="37341"/>
    <cellStyle name="Normal 7 2 5 9 2" xfId="37342"/>
    <cellStyle name="Normal 7 2 6" xfId="37343"/>
    <cellStyle name="Normal 7 2 6 10" xfId="37344"/>
    <cellStyle name="Normal 7 2 6 10 2" xfId="37345"/>
    <cellStyle name="Normal 7 2 6 11" xfId="37346"/>
    <cellStyle name="Normal 7 2 6 2" xfId="37347"/>
    <cellStyle name="Normal 7 2 6 2 2" xfId="37348"/>
    <cellStyle name="Normal 7 2 6 3" xfId="37349"/>
    <cellStyle name="Normal 7 2 6 3 2" xfId="37350"/>
    <cellStyle name="Normal 7 2 6 4" xfId="37351"/>
    <cellStyle name="Normal 7 2 6 4 2" xfId="37352"/>
    <cellStyle name="Normal 7 2 6 5" xfId="37353"/>
    <cellStyle name="Normal 7 2 6 5 2" xfId="37354"/>
    <cellStyle name="Normal 7 2 6 6" xfId="37355"/>
    <cellStyle name="Normal 7 2 6 6 2" xfId="37356"/>
    <cellStyle name="Normal 7 2 6 7" xfId="37357"/>
    <cellStyle name="Normal 7 2 6 7 2" xfId="37358"/>
    <cellStyle name="Normal 7 2 6 8" xfId="37359"/>
    <cellStyle name="Normal 7 2 6 8 2" xfId="37360"/>
    <cellStyle name="Normal 7 2 6 9" xfId="37361"/>
    <cellStyle name="Normal 7 2 6 9 2" xfId="37362"/>
    <cellStyle name="Normal 7 2 7" xfId="37363"/>
    <cellStyle name="Normal 7 2 7 10" xfId="37364"/>
    <cellStyle name="Normal 7 2 7 10 2" xfId="37365"/>
    <cellStyle name="Normal 7 2 7 11" xfId="37366"/>
    <cellStyle name="Normal 7 2 7 2" xfId="37367"/>
    <cellStyle name="Normal 7 2 7 2 2" xfId="37368"/>
    <cellStyle name="Normal 7 2 7 3" xfId="37369"/>
    <cellStyle name="Normal 7 2 7 3 2" xfId="37370"/>
    <cellStyle name="Normal 7 2 7 4" xfId="37371"/>
    <cellStyle name="Normal 7 2 7 4 2" xfId="37372"/>
    <cellStyle name="Normal 7 2 7 5" xfId="37373"/>
    <cellStyle name="Normal 7 2 7 5 2" xfId="37374"/>
    <cellStyle name="Normal 7 2 7 6" xfId="37375"/>
    <cellStyle name="Normal 7 2 7 6 2" xfId="37376"/>
    <cellStyle name="Normal 7 2 7 7" xfId="37377"/>
    <cellStyle name="Normal 7 2 7 7 2" xfId="37378"/>
    <cellStyle name="Normal 7 2 7 8" xfId="37379"/>
    <cellStyle name="Normal 7 2 7 8 2" xfId="37380"/>
    <cellStyle name="Normal 7 2 7 9" xfId="37381"/>
    <cellStyle name="Normal 7 2 7 9 2" xfId="37382"/>
    <cellStyle name="Normal 7 2 8" xfId="37383"/>
    <cellStyle name="Normal 7 2 8 2" xfId="37384"/>
    <cellStyle name="Normal 7 2 9" xfId="37385"/>
    <cellStyle name="Normal 7 2 9 2" xfId="37386"/>
    <cellStyle name="Normal 7 20" xfId="37387"/>
    <cellStyle name="Normal 7 20 2" xfId="37388"/>
    <cellStyle name="Normal 7 21" xfId="37389"/>
    <cellStyle name="Normal 7 21 2" xfId="37390"/>
    <cellStyle name="Normal 7 22" xfId="37391"/>
    <cellStyle name="Normal 7 22 2" xfId="37392"/>
    <cellStyle name="Normal 7 23" xfId="37393"/>
    <cellStyle name="Normal 7 23 2" xfId="37394"/>
    <cellStyle name="Normal 7 24" xfId="37395"/>
    <cellStyle name="Normal 7 24 2" xfId="37396"/>
    <cellStyle name="Normal 7 25" xfId="37397"/>
    <cellStyle name="Normal 7 25 2" xfId="37398"/>
    <cellStyle name="Normal 7 26" xfId="37399"/>
    <cellStyle name="Normal 7 26 2" xfId="37400"/>
    <cellStyle name="Normal 7 27" xfId="37401"/>
    <cellStyle name="Normal 7 3" xfId="37402"/>
    <cellStyle name="Normal 7 3 10" xfId="37403"/>
    <cellStyle name="Normal 7 3 10 2" xfId="37404"/>
    <cellStyle name="Normal 7 3 11" xfId="37405"/>
    <cellStyle name="Normal 7 3 11 2" xfId="37406"/>
    <cellStyle name="Normal 7 3 12" xfId="37407"/>
    <cellStyle name="Normal 7 3 12 2" xfId="37408"/>
    <cellStyle name="Normal 7 3 13" xfId="37409"/>
    <cellStyle name="Normal 7 3 13 2" xfId="37410"/>
    <cellStyle name="Normal 7 3 14" xfId="37411"/>
    <cellStyle name="Normal 7 3 14 2" xfId="37412"/>
    <cellStyle name="Normal 7 3 15" xfId="37413"/>
    <cellStyle name="Normal 7 3 15 2" xfId="37414"/>
    <cellStyle name="Normal 7 3 16" xfId="37415"/>
    <cellStyle name="Normal 7 3 16 2" xfId="37416"/>
    <cellStyle name="Normal 7 3 17" xfId="37417"/>
    <cellStyle name="Normal 7 3 17 2" xfId="37418"/>
    <cellStyle name="Normal 7 3 18" xfId="37419"/>
    <cellStyle name="Normal 7 3 18 2" xfId="37420"/>
    <cellStyle name="Normal 7 3 19" xfId="37421"/>
    <cellStyle name="Normal 7 3 19 2" xfId="37422"/>
    <cellStyle name="Normal 7 3 2" xfId="37423"/>
    <cellStyle name="Normal 7 3 2 10" xfId="37424"/>
    <cellStyle name="Normal 7 3 2 10 2" xfId="37425"/>
    <cellStyle name="Normal 7 3 2 11" xfId="37426"/>
    <cellStyle name="Normal 7 3 2 11 2" xfId="37427"/>
    <cellStyle name="Normal 7 3 2 12" xfId="37428"/>
    <cellStyle name="Normal 7 3 2 12 2" xfId="37429"/>
    <cellStyle name="Normal 7 3 2 13" xfId="37430"/>
    <cellStyle name="Normal 7 3 2 13 2" xfId="37431"/>
    <cellStyle name="Normal 7 3 2 14" xfId="37432"/>
    <cellStyle name="Normal 7 3 2 14 2" xfId="37433"/>
    <cellStyle name="Normal 7 3 2 15" xfId="37434"/>
    <cellStyle name="Normal 7 3 2 15 2" xfId="37435"/>
    <cellStyle name="Normal 7 3 2 16" xfId="37436"/>
    <cellStyle name="Normal 7 3 2 16 2" xfId="37437"/>
    <cellStyle name="Normal 7 3 2 17" xfId="37438"/>
    <cellStyle name="Normal 7 3 2 17 2" xfId="37439"/>
    <cellStyle name="Normal 7 3 2 18" xfId="37440"/>
    <cellStyle name="Normal 7 3 2 18 2" xfId="37441"/>
    <cellStyle name="Normal 7 3 2 19" xfId="37442"/>
    <cellStyle name="Normal 7 3 2 19 2" xfId="37443"/>
    <cellStyle name="Normal 7 3 2 2" xfId="37444"/>
    <cellStyle name="Normal 7 3 2 2 10" xfId="37445"/>
    <cellStyle name="Normal 7 3 2 2 10 2" xfId="37446"/>
    <cellStyle name="Normal 7 3 2 2 11" xfId="37447"/>
    <cellStyle name="Normal 7 3 2 2 11 2" xfId="37448"/>
    <cellStyle name="Normal 7 3 2 2 12" xfId="37449"/>
    <cellStyle name="Normal 7 3 2 2 12 2" xfId="37450"/>
    <cellStyle name="Normal 7 3 2 2 13" xfId="37451"/>
    <cellStyle name="Normal 7 3 2 2 2" xfId="37452"/>
    <cellStyle name="Normal 7 3 2 2 2 10" xfId="37453"/>
    <cellStyle name="Normal 7 3 2 2 2 10 2" xfId="37454"/>
    <cellStyle name="Normal 7 3 2 2 2 11" xfId="37455"/>
    <cellStyle name="Normal 7 3 2 2 2 2" xfId="37456"/>
    <cellStyle name="Normal 7 3 2 2 2 2 2" xfId="37457"/>
    <cellStyle name="Normal 7 3 2 2 2 3" xfId="37458"/>
    <cellStyle name="Normal 7 3 2 2 2 3 2" xfId="37459"/>
    <cellStyle name="Normal 7 3 2 2 2 4" xfId="37460"/>
    <cellStyle name="Normal 7 3 2 2 2 4 2" xfId="37461"/>
    <cellStyle name="Normal 7 3 2 2 2 5" xfId="37462"/>
    <cellStyle name="Normal 7 3 2 2 2 5 2" xfId="37463"/>
    <cellStyle name="Normal 7 3 2 2 2 6" xfId="37464"/>
    <cellStyle name="Normal 7 3 2 2 2 6 2" xfId="37465"/>
    <cellStyle name="Normal 7 3 2 2 2 7" xfId="37466"/>
    <cellStyle name="Normal 7 3 2 2 2 7 2" xfId="37467"/>
    <cellStyle name="Normal 7 3 2 2 2 8" xfId="37468"/>
    <cellStyle name="Normal 7 3 2 2 2 8 2" xfId="37469"/>
    <cellStyle name="Normal 7 3 2 2 2 9" xfId="37470"/>
    <cellStyle name="Normal 7 3 2 2 2 9 2" xfId="37471"/>
    <cellStyle name="Normal 7 3 2 2 3" xfId="37472"/>
    <cellStyle name="Normal 7 3 2 2 3 10" xfId="37473"/>
    <cellStyle name="Normal 7 3 2 2 3 10 2" xfId="37474"/>
    <cellStyle name="Normal 7 3 2 2 3 11" xfId="37475"/>
    <cellStyle name="Normal 7 3 2 2 3 2" xfId="37476"/>
    <cellStyle name="Normal 7 3 2 2 3 2 2" xfId="37477"/>
    <cellStyle name="Normal 7 3 2 2 3 3" xfId="37478"/>
    <cellStyle name="Normal 7 3 2 2 3 3 2" xfId="37479"/>
    <cellStyle name="Normal 7 3 2 2 3 4" xfId="37480"/>
    <cellStyle name="Normal 7 3 2 2 3 4 2" xfId="37481"/>
    <cellStyle name="Normal 7 3 2 2 3 5" xfId="37482"/>
    <cellStyle name="Normal 7 3 2 2 3 5 2" xfId="37483"/>
    <cellStyle name="Normal 7 3 2 2 3 6" xfId="37484"/>
    <cellStyle name="Normal 7 3 2 2 3 6 2" xfId="37485"/>
    <cellStyle name="Normal 7 3 2 2 3 7" xfId="37486"/>
    <cellStyle name="Normal 7 3 2 2 3 7 2" xfId="37487"/>
    <cellStyle name="Normal 7 3 2 2 3 8" xfId="37488"/>
    <cellStyle name="Normal 7 3 2 2 3 8 2" xfId="37489"/>
    <cellStyle name="Normal 7 3 2 2 3 9" xfId="37490"/>
    <cellStyle name="Normal 7 3 2 2 3 9 2" xfId="37491"/>
    <cellStyle name="Normal 7 3 2 2 4" xfId="37492"/>
    <cellStyle name="Normal 7 3 2 2 4 2" xfId="37493"/>
    <cellStyle name="Normal 7 3 2 2 5" xfId="37494"/>
    <cellStyle name="Normal 7 3 2 2 5 2" xfId="37495"/>
    <cellStyle name="Normal 7 3 2 2 6" xfId="37496"/>
    <cellStyle name="Normal 7 3 2 2 6 2" xfId="37497"/>
    <cellStyle name="Normal 7 3 2 2 7" xfId="37498"/>
    <cellStyle name="Normal 7 3 2 2 7 2" xfId="37499"/>
    <cellStyle name="Normal 7 3 2 2 8" xfId="37500"/>
    <cellStyle name="Normal 7 3 2 2 8 2" xfId="37501"/>
    <cellStyle name="Normal 7 3 2 2 9" xfId="37502"/>
    <cellStyle name="Normal 7 3 2 2 9 2" xfId="37503"/>
    <cellStyle name="Normal 7 3 2 20" xfId="37504"/>
    <cellStyle name="Normal 7 3 2 20 2" xfId="37505"/>
    <cellStyle name="Normal 7 3 2 21" xfId="37506"/>
    <cellStyle name="Normal 7 3 2 21 2" xfId="37507"/>
    <cellStyle name="Normal 7 3 2 22" xfId="37508"/>
    <cellStyle name="Normal 7 3 2 22 2" xfId="37509"/>
    <cellStyle name="Normal 7 3 2 23" xfId="37510"/>
    <cellStyle name="Normal 7 3 2 3" xfId="37511"/>
    <cellStyle name="Normal 7 3 2 3 10" xfId="37512"/>
    <cellStyle name="Normal 7 3 2 3 10 2" xfId="37513"/>
    <cellStyle name="Normal 7 3 2 3 11" xfId="37514"/>
    <cellStyle name="Normal 7 3 2 3 2" xfId="37515"/>
    <cellStyle name="Normal 7 3 2 3 2 2" xfId="37516"/>
    <cellStyle name="Normal 7 3 2 3 3" xfId="37517"/>
    <cellStyle name="Normal 7 3 2 3 3 2" xfId="37518"/>
    <cellStyle name="Normal 7 3 2 3 4" xfId="37519"/>
    <cellStyle name="Normal 7 3 2 3 4 2" xfId="37520"/>
    <cellStyle name="Normal 7 3 2 3 5" xfId="37521"/>
    <cellStyle name="Normal 7 3 2 3 5 2" xfId="37522"/>
    <cellStyle name="Normal 7 3 2 3 6" xfId="37523"/>
    <cellStyle name="Normal 7 3 2 3 6 2" xfId="37524"/>
    <cellStyle name="Normal 7 3 2 3 7" xfId="37525"/>
    <cellStyle name="Normal 7 3 2 3 7 2" xfId="37526"/>
    <cellStyle name="Normal 7 3 2 3 8" xfId="37527"/>
    <cellStyle name="Normal 7 3 2 3 8 2" xfId="37528"/>
    <cellStyle name="Normal 7 3 2 3 9" xfId="37529"/>
    <cellStyle name="Normal 7 3 2 3 9 2" xfId="37530"/>
    <cellStyle name="Normal 7 3 2 4" xfId="37531"/>
    <cellStyle name="Normal 7 3 2 4 10" xfId="37532"/>
    <cellStyle name="Normal 7 3 2 4 10 2" xfId="37533"/>
    <cellStyle name="Normal 7 3 2 4 11" xfId="37534"/>
    <cellStyle name="Normal 7 3 2 4 2" xfId="37535"/>
    <cellStyle name="Normal 7 3 2 4 2 2" xfId="37536"/>
    <cellStyle name="Normal 7 3 2 4 3" xfId="37537"/>
    <cellStyle name="Normal 7 3 2 4 3 2" xfId="37538"/>
    <cellStyle name="Normal 7 3 2 4 4" xfId="37539"/>
    <cellStyle name="Normal 7 3 2 4 4 2" xfId="37540"/>
    <cellStyle name="Normal 7 3 2 4 5" xfId="37541"/>
    <cellStyle name="Normal 7 3 2 4 5 2" xfId="37542"/>
    <cellStyle name="Normal 7 3 2 4 6" xfId="37543"/>
    <cellStyle name="Normal 7 3 2 4 6 2" xfId="37544"/>
    <cellStyle name="Normal 7 3 2 4 7" xfId="37545"/>
    <cellStyle name="Normal 7 3 2 4 7 2" xfId="37546"/>
    <cellStyle name="Normal 7 3 2 4 8" xfId="37547"/>
    <cellStyle name="Normal 7 3 2 4 8 2" xfId="37548"/>
    <cellStyle name="Normal 7 3 2 4 9" xfId="37549"/>
    <cellStyle name="Normal 7 3 2 4 9 2" xfId="37550"/>
    <cellStyle name="Normal 7 3 2 5" xfId="37551"/>
    <cellStyle name="Normal 7 3 2 5 2" xfId="37552"/>
    <cellStyle name="Normal 7 3 2 6" xfId="37553"/>
    <cellStyle name="Normal 7 3 2 6 2" xfId="37554"/>
    <cellStyle name="Normal 7 3 2 7" xfId="37555"/>
    <cellStyle name="Normal 7 3 2 7 2" xfId="37556"/>
    <cellStyle name="Normal 7 3 2 8" xfId="37557"/>
    <cellStyle name="Normal 7 3 2 8 2" xfId="37558"/>
    <cellStyle name="Normal 7 3 2 9" xfId="37559"/>
    <cellStyle name="Normal 7 3 2 9 2" xfId="37560"/>
    <cellStyle name="Normal 7 3 20" xfId="37561"/>
    <cellStyle name="Normal 7 3 20 2" xfId="37562"/>
    <cellStyle name="Normal 7 3 21" xfId="37563"/>
    <cellStyle name="Normal 7 3 21 2" xfId="37564"/>
    <cellStyle name="Normal 7 3 22" xfId="37565"/>
    <cellStyle name="Normal 7 3 22 2" xfId="37566"/>
    <cellStyle name="Normal 7 3 23" xfId="37567"/>
    <cellStyle name="Normal 7 3 23 2" xfId="37568"/>
    <cellStyle name="Normal 7 3 24" xfId="37569"/>
    <cellStyle name="Normal 7 3 24 2" xfId="37570"/>
    <cellStyle name="Normal 7 3 25" xfId="37571"/>
    <cellStyle name="Normal 7 3 3" xfId="37572"/>
    <cellStyle name="Normal 7 3 3 10" xfId="37573"/>
    <cellStyle name="Normal 7 3 3 10 2" xfId="37574"/>
    <cellStyle name="Normal 7 3 3 11" xfId="37575"/>
    <cellStyle name="Normal 7 3 3 11 2" xfId="37576"/>
    <cellStyle name="Normal 7 3 3 12" xfId="37577"/>
    <cellStyle name="Normal 7 3 3 12 2" xfId="37578"/>
    <cellStyle name="Normal 7 3 3 13" xfId="37579"/>
    <cellStyle name="Normal 7 3 3 13 2" xfId="37580"/>
    <cellStyle name="Normal 7 3 3 14" xfId="37581"/>
    <cellStyle name="Normal 7 3 3 14 2" xfId="37582"/>
    <cellStyle name="Normal 7 3 3 15" xfId="37583"/>
    <cellStyle name="Normal 7 3 3 15 2" xfId="37584"/>
    <cellStyle name="Normal 7 3 3 16" xfId="37585"/>
    <cellStyle name="Normal 7 3 3 16 2" xfId="37586"/>
    <cellStyle name="Normal 7 3 3 17" xfId="37587"/>
    <cellStyle name="Normal 7 3 3 17 2" xfId="37588"/>
    <cellStyle name="Normal 7 3 3 18" xfId="37589"/>
    <cellStyle name="Normal 7 3 3 18 2" xfId="37590"/>
    <cellStyle name="Normal 7 3 3 19" xfId="37591"/>
    <cellStyle name="Normal 7 3 3 19 2" xfId="37592"/>
    <cellStyle name="Normal 7 3 3 2" xfId="37593"/>
    <cellStyle name="Normal 7 3 3 2 10" xfId="37594"/>
    <cellStyle name="Normal 7 3 3 2 10 2" xfId="37595"/>
    <cellStyle name="Normal 7 3 3 2 11" xfId="37596"/>
    <cellStyle name="Normal 7 3 3 2 11 2" xfId="37597"/>
    <cellStyle name="Normal 7 3 3 2 12" xfId="37598"/>
    <cellStyle name="Normal 7 3 3 2 12 2" xfId="37599"/>
    <cellStyle name="Normal 7 3 3 2 13" xfId="37600"/>
    <cellStyle name="Normal 7 3 3 2 2" xfId="37601"/>
    <cellStyle name="Normal 7 3 3 2 2 10" xfId="37602"/>
    <cellStyle name="Normal 7 3 3 2 2 10 2" xfId="37603"/>
    <cellStyle name="Normal 7 3 3 2 2 11" xfId="37604"/>
    <cellStyle name="Normal 7 3 3 2 2 2" xfId="37605"/>
    <cellStyle name="Normal 7 3 3 2 2 2 2" xfId="37606"/>
    <cellStyle name="Normal 7 3 3 2 2 3" xfId="37607"/>
    <cellStyle name="Normal 7 3 3 2 2 3 2" xfId="37608"/>
    <cellStyle name="Normal 7 3 3 2 2 4" xfId="37609"/>
    <cellStyle name="Normal 7 3 3 2 2 4 2" xfId="37610"/>
    <cellStyle name="Normal 7 3 3 2 2 5" xfId="37611"/>
    <cellStyle name="Normal 7 3 3 2 2 5 2" xfId="37612"/>
    <cellStyle name="Normal 7 3 3 2 2 6" xfId="37613"/>
    <cellStyle name="Normal 7 3 3 2 2 6 2" xfId="37614"/>
    <cellStyle name="Normal 7 3 3 2 2 7" xfId="37615"/>
    <cellStyle name="Normal 7 3 3 2 2 7 2" xfId="37616"/>
    <cellStyle name="Normal 7 3 3 2 2 8" xfId="37617"/>
    <cellStyle name="Normal 7 3 3 2 2 8 2" xfId="37618"/>
    <cellStyle name="Normal 7 3 3 2 2 9" xfId="37619"/>
    <cellStyle name="Normal 7 3 3 2 2 9 2" xfId="37620"/>
    <cellStyle name="Normal 7 3 3 2 3" xfId="37621"/>
    <cellStyle name="Normal 7 3 3 2 3 10" xfId="37622"/>
    <cellStyle name="Normal 7 3 3 2 3 10 2" xfId="37623"/>
    <cellStyle name="Normal 7 3 3 2 3 11" xfId="37624"/>
    <cellStyle name="Normal 7 3 3 2 3 2" xfId="37625"/>
    <cellStyle name="Normal 7 3 3 2 3 2 2" xfId="37626"/>
    <cellStyle name="Normal 7 3 3 2 3 3" xfId="37627"/>
    <cellStyle name="Normal 7 3 3 2 3 3 2" xfId="37628"/>
    <cellStyle name="Normal 7 3 3 2 3 4" xfId="37629"/>
    <cellStyle name="Normal 7 3 3 2 3 4 2" xfId="37630"/>
    <cellStyle name="Normal 7 3 3 2 3 5" xfId="37631"/>
    <cellStyle name="Normal 7 3 3 2 3 5 2" xfId="37632"/>
    <cellStyle name="Normal 7 3 3 2 3 6" xfId="37633"/>
    <cellStyle name="Normal 7 3 3 2 3 6 2" xfId="37634"/>
    <cellStyle name="Normal 7 3 3 2 3 7" xfId="37635"/>
    <cellStyle name="Normal 7 3 3 2 3 7 2" xfId="37636"/>
    <cellStyle name="Normal 7 3 3 2 3 8" xfId="37637"/>
    <cellStyle name="Normal 7 3 3 2 3 8 2" xfId="37638"/>
    <cellStyle name="Normal 7 3 3 2 3 9" xfId="37639"/>
    <cellStyle name="Normal 7 3 3 2 3 9 2" xfId="37640"/>
    <cellStyle name="Normal 7 3 3 2 4" xfId="37641"/>
    <cellStyle name="Normal 7 3 3 2 4 2" xfId="37642"/>
    <cellStyle name="Normal 7 3 3 2 5" xfId="37643"/>
    <cellStyle name="Normal 7 3 3 2 5 2" xfId="37644"/>
    <cellStyle name="Normal 7 3 3 2 6" xfId="37645"/>
    <cellStyle name="Normal 7 3 3 2 6 2" xfId="37646"/>
    <cellStyle name="Normal 7 3 3 2 7" xfId="37647"/>
    <cellStyle name="Normal 7 3 3 2 7 2" xfId="37648"/>
    <cellStyle name="Normal 7 3 3 2 8" xfId="37649"/>
    <cellStyle name="Normal 7 3 3 2 8 2" xfId="37650"/>
    <cellStyle name="Normal 7 3 3 2 9" xfId="37651"/>
    <cellStyle name="Normal 7 3 3 2 9 2" xfId="37652"/>
    <cellStyle name="Normal 7 3 3 20" xfId="37653"/>
    <cellStyle name="Normal 7 3 3 20 2" xfId="37654"/>
    <cellStyle name="Normal 7 3 3 21" xfId="37655"/>
    <cellStyle name="Normal 7 3 3 21 2" xfId="37656"/>
    <cellStyle name="Normal 7 3 3 22" xfId="37657"/>
    <cellStyle name="Normal 7 3 3 22 2" xfId="37658"/>
    <cellStyle name="Normal 7 3 3 23" xfId="37659"/>
    <cellStyle name="Normal 7 3 3 3" xfId="37660"/>
    <cellStyle name="Normal 7 3 3 3 10" xfId="37661"/>
    <cellStyle name="Normal 7 3 3 3 10 2" xfId="37662"/>
    <cellStyle name="Normal 7 3 3 3 11" xfId="37663"/>
    <cellStyle name="Normal 7 3 3 3 2" xfId="37664"/>
    <cellStyle name="Normal 7 3 3 3 2 2" xfId="37665"/>
    <cellStyle name="Normal 7 3 3 3 3" xfId="37666"/>
    <cellStyle name="Normal 7 3 3 3 3 2" xfId="37667"/>
    <cellStyle name="Normal 7 3 3 3 4" xfId="37668"/>
    <cellStyle name="Normal 7 3 3 3 4 2" xfId="37669"/>
    <cellStyle name="Normal 7 3 3 3 5" xfId="37670"/>
    <cellStyle name="Normal 7 3 3 3 5 2" xfId="37671"/>
    <cellStyle name="Normal 7 3 3 3 6" xfId="37672"/>
    <cellStyle name="Normal 7 3 3 3 6 2" xfId="37673"/>
    <cellStyle name="Normal 7 3 3 3 7" xfId="37674"/>
    <cellStyle name="Normal 7 3 3 3 7 2" xfId="37675"/>
    <cellStyle name="Normal 7 3 3 3 8" xfId="37676"/>
    <cellStyle name="Normal 7 3 3 3 8 2" xfId="37677"/>
    <cellStyle name="Normal 7 3 3 3 9" xfId="37678"/>
    <cellStyle name="Normal 7 3 3 3 9 2" xfId="37679"/>
    <cellStyle name="Normal 7 3 3 4" xfId="37680"/>
    <cellStyle name="Normal 7 3 3 4 10" xfId="37681"/>
    <cellStyle name="Normal 7 3 3 4 10 2" xfId="37682"/>
    <cellStyle name="Normal 7 3 3 4 11" xfId="37683"/>
    <cellStyle name="Normal 7 3 3 4 2" xfId="37684"/>
    <cellStyle name="Normal 7 3 3 4 2 2" xfId="37685"/>
    <cellStyle name="Normal 7 3 3 4 3" xfId="37686"/>
    <cellStyle name="Normal 7 3 3 4 3 2" xfId="37687"/>
    <cellStyle name="Normal 7 3 3 4 4" xfId="37688"/>
    <cellStyle name="Normal 7 3 3 4 4 2" xfId="37689"/>
    <cellStyle name="Normal 7 3 3 4 5" xfId="37690"/>
    <cellStyle name="Normal 7 3 3 4 5 2" xfId="37691"/>
    <cellStyle name="Normal 7 3 3 4 6" xfId="37692"/>
    <cellStyle name="Normal 7 3 3 4 6 2" xfId="37693"/>
    <cellStyle name="Normal 7 3 3 4 7" xfId="37694"/>
    <cellStyle name="Normal 7 3 3 4 7 2" xfId="37695"/>
    <cellStyle name="Normal 7 3 3 4 8" xfId="37696"/>
    <cellStyle name="Normal 7 3 3 4 8 2" xfId="37697"/>
    <cellStyle name="Normal 7 3 3 4 9" xfId="37698"/>
    <cellStyle name="Normal 7 3 3 4 9 2" xfId="37699"/>
    <cellStyle name="Normal 7 3 3 5" xfId="37700"/>
    <cellStyle name="Normal 7 3 3 5 2" xfId="37701"/>
    <cellStyle name="Normal 7 3 3 6" xfId="37702"/>
    <cellStyle name="Normal 7 3 3 6 2" xfId="37703"/>
    <cellStyle name="Normal 7 3 3 7" xfId="37704"/>
    <cellStyle name="Normal 7 3 3 7 2" xfId="37705"/>
    <cellStyle name="Normal 7 3 3 8" xfId="37706"/>
    <cellStyle name="Normal 7 3 3 8 2" xfId="37707"/>
    <cellStyle name="Normal 7 3 3 9" xfId="37708"/>
    <cellStyle name="Normal 7 3 3 9 2" xfId="37709"/>
    <cellStyle name="Normal 7 3 4" xfId="37710"/>
    <cellStyle name="Normal 7 3 4 10" xfId="37711"/>
    <cellStyle name="Normal 7 3 4 10 2" xfId="37712"/>
    <cellStyle name="Normal 7 3 4 11" xfId="37713"/>
    <cellStyle name="Normal 7 3 4 11 2" xfId="37714"/>
    <cellStyle name="Normal 7 3 4 12" xfId="37715"/>
    <cellStyle name="Normal 7 3 4 12 2" xfId="37716"/>
    <cellStyle name="Normal 7 3 4 13" xfId="37717"/>
    <cellStyle name="Normal 7 3 4 2" xfId="37718"/>
    <cellStyle name="Normal 7 3 4 2 10" xfId="37719"/>
    <cellStyle name="Normal 7 3 4 2 10 2" xfId="37720"/>
    <cellStyle name="Normal 7 3 4 2 11" xfId="37721"/>
    <cellStyle name="Normal 7 3 4 2 2" xfId="37722"/>
    <cellStyle name="Normal 7 3 4 2 2 2" xfId="37723"/>
    <cellStyle name="Normal 7 3 4 2 3" xfId="37724"/>
    <cellStyle name="Normal 7 3 4 2 3 2" xfId="37725"/>
    <cellStyle name="Normal 7 3 4 2 4" xfId="37726"/>
    <cellStyle name="Normal 7 3 4 2 4 2" xfId="37727"/>
    <cellStyle name="Normal 7 3 4 2 5" xfId="37728"/>
    <cellStyle name="Normal 7 3 4 2 5 2" xfId="37729"/>
    <cellStyle name="Normal 7 3 4 2 6" xfId="37730"/>
    <cellStyle name="Normal 7 3 4 2 6 2" xfId="37731"/>
    <cellStyle name="Normal 7 3 4 2 7" xfId="37732"/>
    <cellStyle name="Normal 7 3 4 2 7 2" xfId="37733"/>
    <cellStyle name="Normal 7 3 4 2 8" xfId="37734"/>
    <cellStyle name="Normal 7 3 4 2 8 2" xfId="37735"/>
    <cellStyle name="Normal 7 3 4 2 9" xfId="37736"/>
    <cellStyle name="Normal 7 3 4 2 9 2" xfId="37737"/>
    <cellStyle name="Normal 7 3 4 3" xfId="37738"/>
    <cellStyle name="Normal 7 3 4 3 10" xfId="37739"/>
    <cellStyle name="Normal 7 3 4 3 10 2" xfId="37740"/>
    <cellStyle name="Normal 7 3 4 3 11" xfId="37741"/>
    <cellStyle name="Normal 7 3 4 3 2" xfId="37742"/>
    <cellStyle name="Normal 7 3 4 3 2 2" xfId="37743"/>
    <cellStyle name="Normal 7 3 4 3 3" xfId="37744"/>
    <cellStyle name="Normal 7 3 4 3 3 2" xfId="37745"/>
    <cellStyle name="Normal 7 3 4 3 4" xfId="37746"/>
    <cellStyle name="Normal 7 3 4 3 4 2" xfId="37747"/>
    <cellStyle name="Normal 7 3 4 3 5" xfId="37748"/>
    <cellStyle name="Normal 7 3 4 3 5 2" xfId="37749"/>
    <cellStyle name="Normal 7 3 4 3 6" xfId="37750"/>
    <cellStyle name="Normal 7 3 4 3 6 2" xfId="37751"/>
    <cellStyle name="Normal 7 3 4 3 7" xfId="37752"/>
    <cellStyle name="Normal 7 3 4 3 7 2" xfId="37753"/>
    <cellStyle name="Normal 7 3 4 3 8" xfId="37754"/>
    <cellStyle name="Normal 7 3 4 3 8 2" xfId="37755"/>
    <cellStyle name="Normal 7 3 4 3 9" xfId="37756"/>
    <cellStyle name="Normal 7 3 4 3 9 2" xfId="37757"/>
    <cellStyle name="Normal 7 3 4 4" xfId="37758"/>
    <cellStyle name="Normal 7 3 4 4 2" xfId="37759"/>
    <cellStyle name="Normal 7 3 4 5" xfId="37760"/>
    <cellStyle name="Normal 7 3 4 5 2" xfId="37761"/>
    <cellStyle name="Normal 7 3 4 6" xfId="37762"/>
    <cellStyle name="Normal 7 3 4 6 2" xfId="37763"/>
    <cellStyle name="Normal 7 3 4 7" xfId="37764"/>
    <cellStyle name="Normal 7 3 4 7 2" xfId="37765"/>
    <cellStyle name="Normal 7 3 4 8" xfId="37766"/>
    <cellStyle name="Normal 7 3 4 8 2" xfId="37767"/>
    <cellStyle name="Normal 7 3 4 9" xfId="37768"/>
    <cellStyle name="Normal 7 3 4 9 2" xfId="37769"/>
    <cellStyle name="Normal 7 3 5" xfId="37770"/>
    <cellStyle name="Normal 7 3 5 10" xfId="37771"/>
    <cellStyle name="Normal 7 3 5 10 2" xfId="37772"/>
    <cellStyle name="Normal 7 3 5 11" xfId="37773"/>
    <cellStyle name="Normal 7 3 5 2" xfId="37774"/>
    <cellStyle name="Normal 7 3 5 2 2" xfId="37775"/>
    <cellStyle name="Normal 7 3 5 3" xfId="37776"/>
    <cellStyle name="Normal 7 3 5 3 2" xfId="37777"/>
    <cellStyle name="Normal 7 3 5 4" xfId="37778"/>
    <cellStyle name="Normal 7 3 5 4 2" xfId="37779"/>
    <cellStyle name="Normal 7 3 5 5" xfId="37780"/>
    <cellStyle name="Normal 7 3 5 5 2" xfId="37781"/>
    <cellStyle name="Normal 7 3 5 6" xfId="37782"/>
    <cellStyle name="Normal 7 3 5 6 2" xfId="37783"/>
    <cellStyle name="Normal 7 3 5 7" xfId="37784"/>
    <cellStyle name="Normal 7 3 5 7 2" xfId="37785"/>
    <cellStyle name="Normal 7 3 5 8" xfId="37786"/>
    <cellStyle name="Normal 7 3 5 8 2" xfId="37787"/>
    <cellStyle name="Normal 7 3 5 9" xfId="37788"/>
    <cellStyle name="Normal 7 3 5 9 2" xfId="37789"/>
    <cellStyle name="Normal 7 3 6" xfId="37790"/>
    <cellStyle name="Normal 7 3 6 10" xfId="37791"/>
    <cellStyle name="Normal 7 3 6 10 2" xfId="37792"/>
    <cellStyle name="Normal 7 3 6 11" xfId="37793"/>
    <cellStyle name="Normal 7 3 6 2" xfId="37794"/>
    <cellStyle name="Normal 7 3 6 2 2" xfId="37795"/>
    <cellStyle name="Normal 7 3 6 3" xfId="37796"/>
    <cellStyle name="Normal 7 3 6 3 2" xfId="37797"/>
    <cellStyle name="Normal 7 3 6 4" xfId="37798"/>
    <cellStyle name="Normal 7 3 6 4 2" xfId="37799"/>
    <cellStyle name="Normal 7 3 6 5" xfId="37800"/>
    <cellStyle name="Normal 7 3 6 5 2" xfId="37801"/>
    <cellStyle name="Normal 7 3 6 6" xfId="37802"/>
    <cellStyle name="Normal 7 3 6 6 2" xfId="37803"/>
    <cellStyle name="Normal 7 3 6 7" xfId="37804"/>
    <cellStyle name="Normal 7 3 6 7 2" xfId="37805"/>
    <cellStyle name="Normal 7 3 6 8" xfId="37806"/>
    <cellStyle name="Normal 7 3 6 8 2" xfId="37807"/>
    <cellStyle name="Normal 7 3 6 9" xfId="37808"/>
    <cellStyle name="Normal 7 3 6 9 2" xfId="37809"/>
    <cellStyle name="Normal 7 3 7" xfId="37810"/>
    <cellStyle name="Normal 7 3 7 2" xfId="37811"/>
    <cellStyle name="Normal 7 3 8" xfId="37812"/>
    <cellStyle name="Normal 7 3 8 2" xfId="37813"/>
    <cellStyle name="Normal 7 3 9" xfId="37814"/>
    <cellStyle name="Normal 7 3 9 2" xfId="37815"/>
    <cellStyle name="Normal 7 4" xfId="37816"/>
    <cellStyle name="Normal 7 4 10" xfId="37817"/>
    <cellStyle name="Normal 7 4 10 2" xfId="37818"/>
    <cellStyle name="Normal 7 4 11" xfId="37819"/>
    <cellStyle name="Normal 7 4 11 2" xfId="37820"/>
    <cellStyle name="Normal 7 4 12" xfId="37821"/>
    <cellStyle name="Normal 7 4 12 2" xfId="37822"/>
    <cellStyle name="Normal 7 4 13" xfId="37823"/>
    <cellStyle name="Normal 7 4 13 2" xfId="37824"/>
    <cellStyle name="Normal 7 4 14" xfId="37825"/>
    <cellStyle name="Normal 7 4 14 2" xfId="37826"/>
    <cellStyle name="Normal 7 4 15" xfId="37827"/>
    <cellStyle name="Normal 7 4 15 2" xfId="37828"/>
    <cellStyle name="Normal 7 4 16" xfId="37829"/>
    <cellStyle name="Normal 7 4 16 2" xfId="37830"/>
    <cellStyle name="Normal 7 4 17" xfId="37831"/>
    <cellStyle name="Normal 7 4 17 2" xfId="37832"/>
    <cellStyle name="Normal 7 4 18" xfId="37833"/>
    <cellStyle name="Normal 7 4 18 2" xfId="37834"/>
    <cellStyle name="Normal 7 4 19" xfId="37835"/>
    <cellStyle name="Normal 7 4 19 2" xfId="37836"/>
    <cellStyle name="Normal 7 4 2" xfId="37837"/>
    <cellStyle name="Normal 7 4 2 10" xfId="37838"/>
    <cellStyle name="Normal 7 4 2 10 2" xfId="37839"/>
    <cellStyle name="Normal 7 4 2 11" xfId="37840"/>
    <cellStyle name="Normal 7 4 2 11 2" xfId="37841"/>
    <cellStyle name="Normal 7 4 2 12" xfId="37842"/>
    <cellStyle name="Normal 7 4 2 12 2" xfId="37843"/>
    <cellStyle name="Normal 7 4 2 13" xfId="37844"/>
    <cellStyle name="Normal 7 4 2 2" xfId="37845"/>
    <cellStyle name="Normal 7 4 2 2 10" xfId="37846"/>
    <cellStyle name="Normal 7 4 2 2 10 2" xfId="37847"/>
    <cellStyle name="Normal 7 4 2 2 11" xfId="37848"/>
    <cellStyle name="Normal 7 4 2 2 2" xfId="37849"/>
    <cellStyle name="Normal 7 4 2 2 2 2" xfId="37850"/>
    <cellStyle name="Normal 7 4 2 2 3" xfId="37851"/>
    <cellStyle name="Normal 7 4 2 2 3 2" xfId="37852"/>
    <cellStyle name="Normal 7 4 2 2 4" xfId="37853"/>
    <cellStyle name="Normal 7 4 2 2 4 2" xfId="37854"/>
    <cellStyle name="Normal 7 4 2 2 5" xfId="37855"/>
    <cellStyle name="Normal 7 4 2 2 5 2" xfId="37856"/>
    <cellStyle name="Normal 7 4 2 2 6" xfId="37857"/>
    <cellStyle name="Normal 7 4 2 2 6 2" xfId="37858"/>
    <cellStyle name="Normal 7 4 2 2 7" xfId="37859"/>
    <cellStyle name="Normal 7 4 2 2 7 2" xfId="37860"/>
    <cellStyle name="Normal 7 4 2 2 8" xfId="37861"/>
    <cellStyle name="Normal 7 4 2 2 8 2" xfId="37862"/>
    <cellStyle name="Normal 7 4 2 2 9" xfId="37863"/>
    <cellStyle name="Normal 7 4 2 2 9 2" xfId="37864"/>
    <cellStyle name="Normal 7 4 2 3" xfId="37865"/>
    <cellStyle name="Normal 7 4 2 3 10" xfId="37866"/>
    <cellStyle name="Normal 7 4 2 3 10 2" xfId="37867"/>
    <cellStyle name="Normal 7 4 2 3 11" xfId="37868"/>
    <cellStyle name="Normal 7 4 2 3 2" xfId="37869"/>
    <cellStyle name="Normal 7 4 2 3 2 2" xfId="37870"/>
    <cellStyle name="Normal 7 4 2 3 3" xfId="37871"/>
    <cellStyle name="Normal 7 4 2 3 3 2" xfId="37872"/>
    <cellStyle name="Normal 7 4 2 3 4" xfId="37873"/>
    <cellStyle name="Normal 7 4 2 3 4 2" xfId="37874"/>
    <cellStyle name="Normal 7 4 2 3 5" xfId="37875"/>
    <cellStyle name="Normal 7 4 2 3 5 2" xfId="37876"/>
    <cellStyle name="Normal 7 4 2 3 6" xfId="37877"/>
    <cellStyle name="Normal 7 4 2 3 6 2" xfId="37878"/>
    <cellStyle name="Normal 7 4 2 3 7" xfId="37879"/>
    <cellStyle name="Normal 7 4 2 3 7 2" xfId="37880"/>
    <cellStyle name="Normal 7 4 2 3 8" xfId="37881"/>
    <cellStyle name="Normal 7 4 2 3 8 2" xfId="37882"/>
    <cellStyle name="Normal 7 4 2 3 9" xfId="37883"/>
    <cellStyle name="Normal 7 4 2 3 9 2" xfId="37884"/>
    <cellStyle name="Normal 7 4 2 4" xfId="37885"/>
    <cellStyle name="Normal 7 4 2 4 2" xfId="37886"/>
    <cellStyle name="Normal 7 4 2 5" xfId="37887"/>
    <cellStyle name="Normal 7 4 2 5 2" xfId="37888"/>
    <cellStyle name="Normal 7 4 2 6" xfId="37889"/>
    <cellStyle name="Normal 7 4 2 6 2" xfId="37890"/>
    <cellStyle name="Normal 7 4 2 7" xfId="37891"/>
    <cellStyle name="Normal 7 4 2 7 2" xfId="37892"/>
    <cellStyle name="Normal 7 4 2 8" xfId="37893"/>
    <cellStyle name="Normal 7 4 2 8 2" xfId="37894"/>
    <cellStyle name="Normal 7 4 2 9" xfId="37895"/>
    <cellStyle name="Normal 7 4 2 9 2" xfId="37896"/>
    <cellStyle name="Normal 7 4 20" xfId="37897"/>
    <cellStyle name="Normal 7 4 20 2" xfId="37898"/>
    <cellStyle name="Normal 7 4 21" xfId="37899"/>
    <cellStyle name="Normal 7 4 21 2" xfId="37900"/>
    <cellStyle name="Normal 7 4 22" xfId="37901"/>
    <cellStyle name="Normal 7 4 22 2" xfId="37902"/>
    <cellStyle name="Normal 7 4 23" xfId="37903"/>
    <cellStyle name="Normal 7 4 3" xfId="37904"/>
    <cellStyle name="Normal 7 4 3 10" xfId="37905"/>
    <cellStyle name="Normal 7 4 3 10 2" xfId="37906"/>
    <cellStyle name="Normal 7 4 3 11" xfId="37907"/>
    <cellStyle name="Normal 7 4 3 2" xfId="37908"/>
    <cellStyle name="Normal 7 4 3 2 2" xfId="37909"/>
    <cellStyle name="Normal 7 4 3 3" xfId="37910"/>
    <cellStyle name="Normal 7 4 3 3 2" xfId="37911"/>
    <cellStyle name="Normal 7 4 3 4" xfId="37912"/>
    <cellStyle name="Normal 7 4 3 4 2" xfId="37913"/>
    <cellStyle name="Normal 7 4 3 5" xfId="37914"/>
    <cellStyle name="Normal 7 4 3 5 2" xfId="37915"/>
    <cellStyle name="Normal 7 4 3 6" xfId="37916"/>
    <cellStyle name="Normal 7 4 3 6 2" xfId="37917"/>
    <cellStyle name="Normal 7 4 3 7" xfId="37918"/>
    <cellStyle name="Normal 7 4 3 7 2" xfId="37919"/>
    <cellStyle name="Normal 7 4 3 8" xfId="37920"/>
    <cellStyle name="Normal 7 4 3 8 2" xfId="37921"/>
    <cellStyle name="Normal 7 4 3 9" xfId="37922"/>
    <cellStyle name="Normal 7 4 3 9 2" xfId="37923"/>
    <cellStyle name="Normal 7 4 4" xfId="37924"/>
    <cellStyle name="Normal 7 4 4 10" xfId="37925"/>
    <cellStyle name="Normal 7 4 4 10 2" xfId="37926"/>
    <cellStyle name="Normal 7 4 4 11" xfId="37927"/>
    <cellStyle name="Normal 7 4 4 2" xfId="37928"/>
    <cellStyle name="Normal 7 4 4 2 2" xfId="37929"/>
    <cellStyle name="Normal 7 4 4 3" xfId="37930"/>
    <cellStyle name="Normal 7 4 4 3 2" xfId="37931"/>
    <cellStyle name="Normal 7 4 4 4" xfId="37932"/>
    <cellStyle name="Normal 7 4 4 4 2" xfId="37933"/>
    <cellStyle name="Normal 7 4 4 5" xfId="37934"/>
    <cellStyle name="Normal 7 4 4 5 2" xfId="37935"/>
    <cellStyle name="Normal 7 4 4 6" xfId="37936"/>
    <cellStyle name="Normal 7 4 4 6 2" xfId="37937"/>
    <cellStyle name="Normal 7 4 4 7" xfId="37938"/>
    <cellStyle name="Normal 7 4 4 7 2" xfId="37939"/>
    <cellStyle name="Normal 7 4 4 8" xfId="37940"/>
    <cellStyle name="Normal 7 4 4 8 2" xfId="37941"/>
    <cellStyle name="Normal 7 4 4 9" xfId="37942"/>
    <cellStyle name="Normal 7 4 4 9 2" xfId="37943"/>
    <cellStyle name="Normal 7 4 5" xfId="37944"/>
    <cellStyle name="Normal 7 4 5 2" xfId="37945"/>
    <cellStyle name="Normal 7 4 6" xfId="37946"/>
    <cellStyle name="Normal 7 4 6 2" xfId="37947"/>
    <cellStyle name="Normal 7 4 7" xfId="37948"/>
    <cellStyle name="Normal 7 4 7 2" xfId="37949"/>
    <cellStyle name="Normal 7 4 8" xfId="37950"/>
    <cellStyle name="Normal 7 4 8 2" xfId="37951"/>
    <cellStyle name="Normal 7 4 9" xfId="37952"/>
    <cellStyle name="Normal 7 4 9 2" xfId="37953"/>
    <cellStyle name="Normal 7 5" xfId="37954"/>
    <cellStyle name="Normal 7 5 10" xfId="37955"/>
    <cellStyle name="Normal 7 5 10 2" xfId="37956"/>
    <cellStyle name="Normal 7 5 11" xfId="37957"/>
    <cellStyle name="Normal 7 5 11 2" xfId="37958"/>
    <cellStyle name="Normal 7 5 12" xfId="37959"/>
    <cellStyle name="Normal 7 5 12 2" xfId="37960"/>
    <cellStyle name="Normal 7 5 13" xfId="37961"/>
    <cellStyle name="Normal 7 5 13 2" xfId="37962"/>
    <cellStyle name="Normal 7 5 14" xfId="37963"/>
    <cellStyle name="Normal 7 5 14 2" xfId="37964"/>
    <cellStyle name="Normal 7 5 15" xfId="37965"/>
    <cellStyle name="Normal 7 5 15 2" xfId="37966"/>
    <cellStyle name="Normal 7 5 16" xfId="37967"/>
    <cellStyle name="Normal 7 5 16 2" xfId="37968"/>
    <cellStyle name="Normal 7 5 17" xfId="37969"/>
    <cellStyle name="Normal 7 5 17 2" xfId="37970"/>
    <cellStyle name="Normal 7 5 18" xfId="37971"/>
    <cellStyle name="Normal 7 5 18 2" xfId="37972"/>
    <cellStyle name="Normal 7 5 19" xfId="37973"/>
    <cellStyle name="Normal 7 5 19 2" xfId="37974"/>
    <cellStyle name="Normal 7 5 2" xfId="37975"/>
    <cellStyle name="Normal 7 5 2 10" xfId="37976"/>
    <cellStyle name="Normal 7 5 2 10 2" xfId="37977"/>
    <cellStyle name="Normal 7 5 2 11" xfId="37978"/>
    <cellStyle name="Normal 7 5 2 11 2" xfId="37979"/>
    <cellStyle name="Normal 7 5 2 12" xfId="37980"/>
    <cellStyle name="Normal 7 5 2 12 2" xfId="37981"/>
    <cellStyle name="Normal 7 5 2 13" xfId="37982"/>
    <cellStyle name="Normal 7 5 2 2" xfId="37983"/>
    <cellStyle name="Normal 7 5 2 2 10" xfId="37984"/>
    <cellStyle name="Normal 7 5 2 2 10 2" xfId="37985"/>
    <cellStyle name="Normal 7 5 2 2 11" xfId="37986"/>
    <cellStyle name="Normal 7 5 2 2 2" xfId="37987"/>
    <cellStyle name="Normal 7 5 2 2 2 2" xfId="37988"/>
    <cellStyle name="Normal 7 5 2 2 3" xfId="37989"/>
    <cellStyle name="Normal 7 5 2 2 3 2" xfId="37990"/>
    <cellStyle name="Normal 7 5 2 2 4" xfId="37991"/>
    <cellStyle name="Normal 7 5 2 2 4 2" xfId="37992"/>
    <cellStyle name="Normal 7 5 2 2 5" xfId="37993"/>
    <cellStyle name="Normal 7 5 2 2 5 2" xfId="37994"/>
    <cellStyle name="Normal 7 5 2 2 6" xfId="37995"/>
    <cellStyle name="Normal 7 5 2 2 6 2" xfId="37996"/>
    <cellStyle name="Normal 7 5 2 2 7" xfId="37997"/>
    <cellStyle name="Normal 7 5 2 2 7 2" xfId="37998"/>
    <cellStyle name="Normal 7 5 2 2 8" xfId="37999"/>
    <cellStyle name="Normal 7 5 2 2 8 2" xfId="38000"/>
    <cellStyle name="Normal 7 5 2 2 9" xfId="38001"/>
    <cellStyle name="Normal 7 5 2 2 9 2" xfId="38002"/>
    <cellStyle name="Normal 7 5 2 3" xfId="38003"/>
    <cellStyle name="Normal 7 5 2 3 10" xfId="38004"/>
    <cellStyle name="Normal 7 5 2 3 10 2" xfId="38005"/>
    <cellStyle name="Normal 7 5 2 3 11" xfId="38006"/>
    <cellStyle name="Normal 7 5 2 3 2" xfId="38007"/>
    <cellStyle name="Normal 7 5 2 3 2 2" xfId="38008"/>
    <cellStyle name="Normal 7 5 2 3 3" xfId="38009"/>
    <cellStyle name="Normal 7 5 2 3 3 2" xfId="38010"/>
    <cellStyle name="Normal 7 5 2 3 4" xfId="38011"/>
    <cellStyle name="Normal 7 5 2 3 4 2" xfId="38012"/>
    <cellStyle name="Normal 7 5 2 3 5" xfId="38013"/>
    <cellStyle name="Normal 7 5 2 3 5 2" xfId="38014"/>
    <cellStyle name="Normal 7 5 2 3 6" xfId="38015"/>
    <cellStyle name="Normal 7 5 2 3 6 2" xfId="38016"/>
    <cellStyle name="Normal 7 5 2 3 7" xfId="38017"/>
    <cellStyle name="Normal 7 5 2 3 7 2" xfId="38018"/>
    <cellStyle name="Normal 7 5 2 3 8" xfId="38019"/>
    <cellStyle name="Normal 7 5 2 3 8 2" xfId="38020"/>
    <cellStyle name="Normal 7 5 2 3 9" xfId="38021"/>
    <cellStyle name="Normal 7 5 2 3 9 2" xfId="38022"/>
    <cellStyle name="Normal 7 5 2 4" xfId="38023"/>
    <cellStyle name="Normal 7 5 2 4 2" xfId="38024"/>
    <cellStyle name="Normal 7 5 2 5" xfId="38025"/>
    <cellStyle name="Normal 7 5 2 5 2" xfId="38026"/>
    <cellStyle name="Normal 7 5 2 6" xfId="38027"/>
    <cellStyle name="Normal 7 5 2 6 2" xfId="38028"/>
    <cellStyle name="Normal 7 5 2 7" xfId="38029"/>
    <cellStyle name="Normal 7 5 2 7 2" xfId="38030"/>
    <cellStyle name="Normal 7 5 2 8" xfId="38031"/>
    <cellStyle name="Normal 7 5 2 8 2" xfId="38032"/>
    <cellStyle name="Normal 7 5 2 9" xfId="38033"/>
    <cellStyle name="Normal 7 5 2 9 2" xfId="38034"/>
    <cellStyle name="Normal 7 5 20" xfId="38035"/>
    <cellStyle name="Normal 7 5 20 2" xfId="38036"/>
    <cellStyle name="Normal 7 5 21" xfId="38037"/>
    <cellStyle name="Normal 7 5 21 2" xfId="38038"/>
    <cellStyle name="Normal 7 5 22" xfId="38039"/>
    <cellStyle name="Normal 7 5 22 2" xfId="38040"/>
    <cellStyle name="Normal 7 5 23" xfId="38041"/>
    <cellStyle name="Normal 7 5 3" xfId="38042"/>
    <cellStyle name="Normal 7 5 3 10" xfId="38043"/>
    <cellStyle name="Normal 7 5 3 10 2" xfId="38044"/>
    <cellStyle name="Normal 7 5 3 11" xfId="38045"/>
    <cellStyle name="Normal 7 5 3 2" xfId="38046"/>
    <cellStyle name="Normal 7 5 3 2 2" xfId="38047"/>
    <cellStyle name="Normal 7 5 3 3" xfId="38048"/>
    <cellStyle name="Normal 7 5 3 3 2" xfId="38049"/>
    <cellStyle name="Normal 7 5 3 4" xfId="38050"/>
    <cellStyle name="Normal 7 5 3 4 2" xfId="38051"/>
    <cellStyle name="Normal 7 5 3 5" xfId="38052"/>
    <cellStyle name="Normal 7 5 3 5 2" xfId="38053"/>
    <cellStyle name="Normal 7 5 3 6" xfId="38054"/>
    <cellStyle name="Normal 7 5 3 6 2" xfId="38055"/>
    <cellStyle name="Normal 7 5 3 7" xfId="38056"/>
    <cellStyle name="Normal 7 5 3 7 2" xfId="38057"/>
    <cellStyle name="Normal 7 5 3 8" xfId="38058"/>
    <cellStyle name="Normal 7 5 3 8 2" xfId="38059"/>
    <cellStyle name="Normal 7 5 3 9" xfId="38060"/>
    <cellStyle name="Normal 7 5 3 9 2" xfId="38061"/>
    <cellStyle name="Normal 7 5 4" xfId="38062"/>
    <cellStyle name="Normal 7 5 4 10" xfId="38063"/>
    <cellStyle name="Normal 7 5 4 10 2" xfId="38064"/>
    <cellStyle name="Normal 7 5 4 11" xfId="38065"/>
    <cellStyle name="Normal 7 5 4 2" xfId="38066"/>
    <cellStyle name="Normal 7 5 4 2 2" xfId="38067"/>
    <cellStyle name="Normal 7 5 4 3" xfId="38068"/>
    <cellStyle name="Normal 7 5 4 3 2" xfId="38069"/>
    <cellStyle name="Normal 7 5 4 4" xfId="38070"/>
    <cellStyle name="Normal 7 5 4 4 2" xfId="38071"/>
    <cellStyle name="Normal 7 5 4 5" xfId="38072"/>
    <cellStyle name="Normal 7 5 4 5 2" xfId="38073"/>
    <cellStyle name="Normal 7 5 4 6" xfId="38074"/>
    <cellStyle name="Normal 7 5 4 6 2" xfId="38075"/>
    <cellStyle name="Normal 7 5 4 7" xfId="38076"/>
    <cellStyle name="Normal 7 5 4 7 2" xfId="38077"/>
    <cellStyle name="Normal 7 5 4 8" xfId="38078"/>
    <cellStyle name="Normal 7 5 4 8 2" xfId="38079"/>
    <cellStyle name="Normal 7 5 4 9" xfId="38080"/>
    <cellStyle name="Normal 7 5 4 9 2" xfId="38081"/>
    <cellStyle name="Normal 7 5 5" xfId="38082"/>
    <cellStyle name="Normal 7 5 5 2" xfId="38083"/>
    <cellStyle name="Normal 7 5 6" xfId="38084"/>
    <cellStyle name="Normal 7 5 6 2" xfId="38085"/>
    <cellStyle name="Normal 7 5 7" xfId="38086"/>
    <cellStyle name="Normal 7 5 7 2" xfId="38087"/>
    <cellStyle name="Normal 7 5 8" xfId="38088"/>
    <cellStyle name="Normal 7 5 8 2" xfId="38089"/>
    <cellStyle name="Normal 7 5 9" xfId="38090"/>
    <cellStyle name="Normal 7 5 9 2" xfId="38091"/>
    <cellStyle name="Normal 7 6" xfId="38092"/>
    <cellStyle name="Normal 7 6 10" xfId="38093"/>
    <cellStyle name="Normal 7 6 10 2" xfId="38094"/>
    <cellStyle name="Normal 7 6 11" xfId="38095"/>
    <cellStyle name="Normal 7 6 11 2" xfId="38096"/>
    <cellStyle name="Normal 7 6 12" xfId="38097"/>
    <cellStyle name="Normal 7 6 12 2" xfId="38098"/>
    <cellStyle name="Normal 7 6 13" xfId="38099"/>
    <cellStyle name="Normal 7 6 2" xfId="38100"/>
    <cellStyle name="Normal 7 6 2 10" xfId="38101"/>
    <cellStyle name="Normal 7 6 2 10 2" xfId="38102"/>
    <cellStyle name="Normal 7 6 2 11" xfId="38103"/>
    <cellStyle name="Normal 7 6 2 2" xfId="38104"/>
    <cellStyle name="Normal 7 6 2 2 2" xfId="38105"/>
    <cellStyle name="Normal 7 6 2 3" xfId="38106"/>
    <cellStyle name="Normal 7 6 2 3 2" xfId="38107"/>
    <cellStyle name="Normal 7 6 2 4" xfId="38108"/>
    <cellStyle name="Normal 7 6 2 4 2" xfId="38109"/>
    <cellStyle name="Normal 7 6 2 5" xfId="38110"/>
    <cellStyle name="Normal 7 6 2 5 2" xfId="38111"/>
    <cellStyle name="Normal 7 6 2 6" xfId="38112"/>
    <cellStyle name="Normal 7 6 2 6 2" xfId="38113"/>
    <cellStyle name="Normal 7 6 2 7" xfId="38114"/>
    <cellStyle name="Normal 7 6 2 7 2" xfId="38115"/>
    <cellStyle name="Normal 7 6 2 8" xfId="38116"/>
    <cellStyle name="Normal 7 6 2 8 2" xfId="38117"/>
    <cellStyle name="Normal 7 6 2 9" xfId="38118"/>
    <cellStyle name="Normal 7 6 2 9 2" xfId="38119"/>
    <cellStyle name="Normal 7 6 3" xfId="38120"/>
    <cellStyle name="Normal 7 6 3 10" xfId="38121"/>
    <cellStyle name="Normal 7 6 3 10 2" xfId="38122"/>
    <cellStyle name="Normal 7 6 3 11" xfId="38123"/>
    <cellStyle name="Normal 7 6 3 2" xfId="38124"/>
    <cellStyle name="Normal 7 6 3 2 2" xfId="38125"/>
    <cellStyle name="Normal 7 6 3 3" xfId="38126"/>
    <cellStyle name="Normal 7 6 3 3 2" xfId="38127"/>
    <cellStyle name="Normal 7 6 3 4" xfId="38128"/>
    <cellStyle name="Normal 7 6 3 4 2" xfId="38129"/>
    <cellStyle name="Normal 7 6 3 5" xfId="38130"/>
    <cellStyle name="Normal 7 6 3 5 2" xfId="38131"/>
    <cellStyle name="Normal 7 6 3 6" xfId="38132"/>
    <cellStyle name="Normal 7 6 3 6 2" xfId="38133"/>
    <cellStyle name="Normal 7 6 3 7" xfId="38134"/>
    <cellStyle name="Normal 7 6 3 7 2" xfId="38135"/>
    <cellStyle name="Normal 7 6 3 8" xfId="38136"/>
    <cellStyle name="Normal 7 6 3 8 2" xfId="38137"/>
    <cellStyle name="Normal 7 6 3 9" xfId="38138"/>
    <cellStyle name="Normal 7 6 3 9 2" xfId="38139"/>
    <cellStyle name="Normal 7 6 4" xfId="38140"/>
    <cellStyle name="Normal 7 6 4 2" xfId="38141"/>
    <cellStyle name="Normal 7 6 5" xfId="38142"/>
    <cellStyle name="Normal 7 6 5 2" xfId="38143"/>
    <cellStyle name="Normal 7 6 6" xfId="38144"/>
    <cellStyle name="Normal 7 6 6 2" xfId="38145"/>
    <cellStyle name="Normal 7 6 7" xfId="38146"/>
    <cellStyle name="Normal 7 6 7 2" xfId="38147"/>
    <cellStyle name="Normal 7 6 8" xfId="38148"/>
    <cellStyle name="Normal 7 6 8 2" xfId="38149"/>
    <cellStyle name="Normal 7 6 9" xfId="38150"/>
    <cellStyle name="Normal 7 6 9 2" xfId="38151"/>
    <cellStyle name="Normal 7 7" xfId="38152"/>
    <cellStyle name="Normal 7 7 10" xfId="38153"/>
    <cellStyle name="Normal 7 7 10 2" xfId="38154"/>
    <cellStyle name="Normal 7 7 11" xfId="38155"/>
    <cellStyle name="Normal 7 7 2" xfId="38156"/>
    <cellStyle name="Normal 7 7 2 2" xfId="38157"/>
    <cellStyle name="Normal 7 7 3" xfId="38158"/>
    <cellStyle name="Normal 7 7 3 2" xfId="38159"/>
    <cellStyle name="Normal 7 7 4" xfId="38160"/>
    <cellStyle name="Normal 7 7 4 2" xfId="38161"/>
    <cellStyle name="Normal 7 7 5" xfId="38162"/>
    <cellStyle name="Normal 7 7 5 2" xfId="38163"/>
    <cellStyle name="Normal 7 7 6" xfId="38164"/>
    <cellStyle name="Normal 7 7 6 2" xfId="38165"/>
    <cellStyle name="Normal 7 7 7" xfId="38166"/>
    <cellStyle name="Normal 7 7 7 2" xfId="38167"/>
    <cellStyle name="Normal 7 7 8" xfId="38168"/>
    <cellStyle name="Normal 7 7 8 2" xfId="38169"/>
    <cellStyle name="Normal 7 7 9" xfId="38170"/>
    <cellStyle name="Normal 7 7 9 2" xfId="38171"/>
    <cellStyle name="Normal 7 8" xfId="38172"/>
    <cellStyle name="Normal 7 8 10" xfId="38173"/>
    <cellStyle name="Normal 7 8 10 2" xfId="38174"/>
    <cellStyle name="Normal 7 8 11" xfId="38175"/>
    <cellStyle name="Normal 7 8 2" xfId="38176"/>
    <cellStyle name="Normal 7 8 2 2" xfId="38177"/>
    <cellStyle name="Normal 7 8 3" xfId="38178"/>
    <cellStyle name="Normal 7 8 3 2" xfId="38179"/>
    <cellStyle name="Normal 7 8 4" xfId="38180"/>
    <cellStyle name="Normal 7 8 4 2" xfId="38181"/>
    <cellStyle name="Normal 7 8 5" xfId="38182"/>
    <cellStyle name="Normal 7 8 5 2" xfId="38183"/>
    <cellStyle name="Normal 7 8 6" xfId="38184"/>
    <cellStyle name="Normal 7 8 6 2" xfId="38185"/>
    <cellStyle name="Normal 7 8 7" xfId="38186"/>
    <cellStyle name="Normal 7 8 7 2" xfId="38187"/>
    <cellStyle name="Normal 7 8 8" xfId="38188"/>
    <cellStyle name="Normal 7 8 8 2" xfId="38189"/>
    <cellStyle name="Normal 7 8 9" xfId="38190"/>
    <cellStyle name="Normal 7 8 9 2" xfId="38191"/>
    <cellStyle name="Normal 7 9" xfId="38192"/>
    <cellStyle name="Normal 7 9 2" xfId="38193"/>
    <cellStyle name="Normal 7 9 2 2" xfId="38194"/>
    <cellStyle name="Normal 7 9 3" xfId="38195"/>
    <cellStyle name="Normal 70" xfId="38196"/>
    <cellStyle name="Normal 71" xfId="38197"/>
    <cellStyle name="Normal 72" xfId="38198"/>
    <cellStyle name="Normal 73" xfId="38199"/>
    <cellStyle name="Normal 74" xfId="38200"/>
    <cellStyle name="Normal 75" xfId="38201"/>
    <cellStyle name="Normal 76" xfId="38202"/>
    <cellStyle name="Normal 77" xfId="38203"/>
    <cellStyle name="Normal 78" xfId="38204"/>
    <cellStyle name="Normal 79" xfId="38205"/>
    <cellStyle name="Normal 8" xfId="38206"/>
    <cellStyle name="Normal 8 10" xfId="38207"/>
    <cellStyle name="Normal 8 10 2" xfId="38208"/>
    <cellStyle name="Normal 8 10 2 2" xfId="38209"/>
    <cellStyle name="Normal 8 10 3" xfId="38210"/>
    <cellStyle name="Normal 8 11" xfId="38211"/>
    <cellStyle name="Normal 8 11 2" xfId="38212"/>
    <cellStyle name="Normal 8 11 2 2" xfId="38213"/>
    <cellStyle name="Normal 8 11 3" xfId="38214"/>
    <cellStyle name="Normal 8 12" xfId="38215"/>
    <cellStyle name="Normal 8 12 2" xfId="38216"/>
    <cellStyle name="Normal 8 13" xfId="38217"/>
    <cellStyle name="Normal 8 13 2" xfId="38218"/>
    <cellStyle name="Normal 8 14" xfId="38219"/>
    <cellStyle name="Normal 8 14 2" xfId="38220"/>
    <cellStyle name="Normal 8 15" xfId="38221"/>
    <cellStyle name="Normal 8 15 2" xfId="38222"/>
    <cellStyle name="Normal 8 16" xfId="38223"/>
    <cellStyle name="Normal 8 16 2" xfId="38224"/>
    <cellStyle name="Normal 8 17" xfId="38225"/>
    <cellStyle name="Normal 8 17 2" xfId="38226"/>
    <cellStyle name="Normal 8 18" xfId="38227"/>
    <cellStyle name="Normal 8 18 2" xfId="38228"/>
    <cellStyle name="Normal 8 19" xfId="38229"/>
    <cellStyle name="Normal 8 19 2" xfId="38230"/>
    <cellStyle name="Normal 8 2" xfId="38231"/>
    <cellStyle name="Normal 8 2 10" xfId="38232"/>
    <cellStyle name="Normal 8 2 10 2" xfId="38233"/>
    <cellStyle name="Normal 8 2 11" xfId="38234"/>
    <cellStyle name="Normal 8 2 11 2" xfId="38235"/>
    <cellStyle name="Normal 8 2 12" xfId="38236"/>
    <cellStyle name="Normal 8 2 12 2" xfId="38237"/>
    <cellStyle name="Normal 8 2 13" xfId="38238"/>
    <cellStyle name="Normal 8 2 13 2" xfId="38239"/>
    <cellStyle name="Normal 8 2 14" xfId="38240"/>
    <cellStyle name="Normal 8 2 14 2" xfId="38241"/>
    <cellStyle name="Normal 8 2 15" xfId="38242"/>
    <cellStyle name="Normal 8 2 15 2" xfId="38243"/>
    <cellStyle name="Normal 8 2 16" xfId="38244"/>
    <cellStyle name="Normal 8 2 16 2" xfId="38245"/>
    <cellStyle name="Normal 8 2 17" xfId="38246"/>
    <cellStyle name="Normal 8 2 17 2" xfId="38247"/>
    <cellStyle name="Normal 8 2 18" xfId="38248"/>
    <cellStyle name="Normal 8 2 18 2" xfId="38249"/>
    <cellStyle name="Normal 8 2 19" xfId="38250"/>
    <cellStyle name="Normal 8 2 19 2" xfId="38251"/>
    <cellStyle name="Normal 8 2 2" xfId="38252"/>
    <cellStyle name="Normal 8 2 2 10" xfId="38253"/>
    <cellStyle name="Normal 8 2 2 10 2" xfId="38254"/>
    <cellStyle name="Normal 8 2 2 11" xfId="38255"/>
    <cellStyle name="Normal 8 2 2 11 2" xfId="38256"/>
    <cellStyle name="Normal 8 2 2 12" xfId="38257"/>
    <cellStyle name="Normal 8 2 2 12 2" xfId="38258"/>
    <cellStyle name="Normal 8 2 2 13" xfId="38259"/>
    <cellStyle name="Normal 8 2 2 13 2" xfId="38260"/>
    <cellStyle name="Normal 8 2 2 14" xfId="38261"/>
    <cellStyle name="Normal 8 2 2 14 2" xfId="38262"/>
    <cellStyle name="Normal 8 2 2 15" xfId="38263"/>
    <cellStyle name="Normal 8 2 2 15 2" xfId="38264"/>
    <cellStyle name="Normal 8 2 2 16" xfId="38265"/>
    <cellStyle name="Normal 8 2 2 16 2" xfId="38266"/>
    <cellStyle name="Normal 8 2 2 17" xfId="38267"/>
    <cellStyle name="Normal 8 2 2 17 2" xfId="38268"/>
    <cellStyle name="Normal 8 2 2 18" xfId="38269"/>
    <cellStyle name="Normal 8 2 2 18 2" xfId="38270"/>
    <cellStyle name="Normal 8 2 2 19" xfId="38271"/>
    <cellStyle name="Normal 8 2 2 19 2" xfId="38272"/>
    <cellStyle name="Normal 8 2 2 2" xfId="38273"/>
    <cellStyle name="Normal 8 2 2 2 10" xfId="38274"/>
    <cellStyle name="Normal 8 2 2 2 10 2" xfId="38275"/>
    <cellStyle name="Normal 8 2 2 2 11" xfId="38276"/>
    <cellStyle name="Normal 8 2 2 2 11 2" xfId="38277"/>
    <cellStyle name="Normal 8 2 2 2 12" xfId="38278"/>
    <cellStyle name="Normal 8 2 2 2 12 2" xfId="38279"/>
    <cellStyle name="Normal 8 2 2 2 13" xfId="38280"/>
    <cellStyle name="Normal 8 2 2 2 2" xfId="38281"/>
    <cellStyle name="Normal 8 2 2 2 2 10" xfId="38282"/>
    <cellStyle name="Normal 8 2 2 2 2 10 2" xfId="38283"/>
    <cellStyle name="Normal 8 2 2 2 2 11" xfId="38284"/>
    <cellStyle name="Normal 8 2 2 2 2 2" xfId="38285"/>
    <cellStyle name="Normal 8 2 2 2 2 2 2" xfId="38286"/>
    <cellStyle name="Normal 8 2 2 2 2 3" xfId="38287"/>
    <cellStyle name="Normal 8 2 2 2 2 3 2" xfId="38288"/>
    <cellStyle name="Normal 8 2 2 2 2 4" xfId="38289"/>
    <cellStyle name="Normal 8 2 2 2 2 4 2" xfId="38290"/>
    <cellStyle name="Normal 8 2 2 2 2 5" xfId="38291"/>
    <cellStyle name="Normal 8 2 2 2 2 5 2" xfId="38292"/>
    <cellStyle name="Normal 8 2 2 2 2 6" xfId="38293"/>
    <cellStyle name="Normal 8 2 2 2 2 6 2" xfId="38294"/>
    <cellStyle name="Normal 8 2 2 2 2 7" xfId="38295"/>
    <cellStyle name="Normal 8 2 2 2 2 7 2" xfId="38296"/>
    <cellStyle name="Normal 8 2 2 2 2 8" xfId="38297"/>
    <cellStyle name="Normal 8 2 2 2 2 8 2" xfId="38298"/>
    <cellStyle name="Normal 8 2 2 2 2 9" xfId="38299"/>
    <cellStyle name="Normal 8 2 2 2 2 9 2" xfId="38300"/>
    <cellStyle name="Normal 8 2 2 2 3" xfId="38301"/>
    <cellStyle name="Normal 8 2 2 2 3 10" xfId="38302"/>
    <cellStyle name="Normal 8 2 2 2 3 10 2" xfId="38303"/>
    <cellStyle name="Normal 8 2 2 2 3 11" xfId="38304"/>
    <cellStyle name="Normal 8 2 2 2 3 2" xfId="38305"/>
    <cellStyle name="Normal 8 2 2 2 3 2 2" xfId="38306"/>
    <cellStyle name="Normal 8 2 2 2 3 3" xfId="38307"/>
    <cellStyle name="Normal 8 2 2 2 3 3 2" xfId="38308"/>
    <cellStyle name="Normal 8 2 2 2 3 4" xfId="38309"/>
    <cellStyle name="Normal 8 2 2 2 3 4 2" xfId="38310"/>
    <cellStyle name="Normal 8 2 2 2 3 5" xfId="38311"/>
    <cellStyle name="Normal 8 2 2 2 3 5 2" xfId="38312"/>
    <cellStyle name="Normal 8 2 2 2 3 6" xfId="38313"/>
    <cellStyle name="Normal 8 2 2 2 3 6 2" xfId="38314"/>
    <cellStyle name="Normal 8 2 2 2 3 7" xfId="38315"/>
    <cellStyle name="Normal 8 2 2 2 3 7 2" xfId="38316"/>
    <cellStyle name="Normal 8 2 2 2 3 8" xfId="38317"/>
    <cellStyle name="Normal 8 2 2 2 3 8 2" xfId="38318"/>
    <cellStyle name="Normal 8 2 2 2 3 9" xfId="38319"/>
    <cellStyle name="Normal 8 2 2 2 3 9 2" xfId="38320"/>
    <cellStyle name="Normal 8 2 2 2 4" xfId="38321"/>
    <cellStyle name="Normal 8 2 2 2 4 2" xfId="38322"/>
    <cellStyle name="Normal 8 2 2 2 5" xfId="38323"/>
    <cellStyle name="Normal 8 2 2 2 5 2" xfId="38324"/>
    <cellStyle name="Normal 8 2 2 2 6" xfId="38325"/>
    <cellStyle name="Normal 8 2 2 2 6 2" xfId="38326"/>
    <cellStyle name="Normal 8 2 2 2 7" xfId="38327"/>
    <cellStyle name="Normal 8 2 2 2 7 2" xfId="38328"/>
    <cellStyle name="Normal 8 2 2 2 8" xfId="38329"/>
    <cellStyle name="Normal 8 2 2 2 8 2" xfId="38330"/>
    <cellStyle name="Normal 8 2 2 2 9" xfId="38331"/>
    <cellStyle name="Normal 8 2 2 2 9 2" xfId="38332"/>
    <cellStyle name="Normal 8 2 2 20" xfId="38333"/>
    <cellStyle name="Normal 8 2 2 20 2" xfId="38334"/>
    <cellStyle name="Normal 8 2 2 21" xfId="38335"/>
    <cellStyle name="Normal 8 2 2 21 2" xfId="38336"/>
    <cellStyle name="Normal 8 2 2 22" xfId="38337"/>
    <cellStyle name="Normal 8 2 2 22 2" xfId="38338"/>
    <cellStyle name="Normal 8 2 2 23" xfId="38339"/>
    <cellStyle name="Normal 8 2 2 3" xfId="38340"/>
    <cellStyle name="Normal 8 2 2 3 10" xfId="38341"/>
    <cellStyle name="Normal 8 2 2 3 10 2" xfId="38342"/>
    <cellStyle name="Normal 8 2 2 3 11" xfId="38343"/>
    <cellStyle name="Normal 8 2 2 3 2" xfId="38344"/>
    <cellStyle name="Normal 8 2 2 3 2 2" xfId="38345"/>
    <cellStyle name="Normal 8 2 2 3 3" xfId="38346"/>
    <cellStyle name="Normal 8 2 2 3 3 2" xfId="38347"/>
    <cellStyle name="Normal 8 2 2 3 4" xfId="38348"/>
    <cellStyle name="Normal 8 2 2 3 4 2" xfId="38349"/>
    <cellStyle name="Normal 8 2 2 3 5" xfId="38350"/>
    <cellStyle name="Normal 8 2 2 3 5 2" xfId="38351"/>
    <cellStyle name="Normal 8 2 2 3 6" xfId="38352"/>
    <cellStyle name="Normal 8 2 2 3 6 2" xfId="38353"/>
    <cellStyle name="Normal 8 2 2 3 7" xfId="38354"/>
    <cellStyle name="Normal 8 2 2 3 7 2" xfId="38355"/>
    <cellStyle name="Normal 8 2 2 3 8" xfId="38356"/>
    <cellStyle name="Normal 8 2 2 3 8 2" xfId="38357"/>
    <cellStyle name="Normal 8 2 2 3 9" xfId="38358"/>
    <cellStyle name="Normal 8 2 2 3 9 2" xfId="38359"/>
    <cellStyle name="Normal 8 2 2 4" xfId="38360"/>
    <cellStyle name="Normal 8 2 2 4 10" xfId="38361"/>
    <cellStyle name="Normal 8 2 2 4 10 2" xfId="38362"/>
    <cellStyle name="Normal 8 2 2 4 11" xfId="38363"/>
    <cellStyle name="Normal 8 2 2 4 2" xfId="38364"/>
    <cellStyle name="Normal 8 2 2 4 2 2" xfId="38365"/>
    <cellStyle name="Normal 8 2 2 4 3" xfId="38366"/>
    <cellStyle name="Normal 8 2 2 4 3 2" xfId="38367"/>
    <cellStyle name="Normal 8 2 2 4 4" xfId="38368"/>
    <cellStyle name="Normal 8 2 2 4 4 2" xfId="38369"/>
    <cellStyle name="Normal 8 2 2 4 5" xfId="38370"/>
    <cellStyle name="Normal 8 2 2 4 5 2" xfId="38371"/>
    <cellStyle name="Normal 8 2 2 4 6" xfId="38372"/>
    <cellStyle name="Normal 8 2 2 4 6 2" xfId="38373"/>
    <cellStyle name="Normal 8 2 2 4 7" xfId="38374"/>
    <cellStyle name="Normal 8 2 2 4 7 2" xfId="38375"/>
    <cellStyle name="Normal 8 2 2 4 8" xfId="38376"/>
    <cellStyle name="Normal 8 2 2 4 8 2" xfId="38377"/>
    <cellStyle name="Normal 8 2 2 4 9" xfId="38378"/>
    <cellStyle name="Normal 8 2 2 4 9 2" xfId="38379"/>
    <cellStyle name="Normal 8 2 2 5" xfId="38380"/>
    <cellStyle name="Normal 8 2 2 5 2" xfId="38381"/>
    <cellStyle name="Normal 8 2 2 6" xfId="38382"/>
    <cellStyle name="Normal 8 2 2 6 2" xfId="38383"/>
    <cellStyle name="Normal 8 2 2 7" xfId="38384"/>
    <cellStyle name="Normal 8 2 2 7 2" xfId="38385"/>
    <cellStyle name="Normal 8 2 2 8" xfId="38386"/>
    <cellStyle name="Normal 8 2 2 8 2" xfId="38387"/>
    <cellStyle name="Normal 8 2 2 9" xfId="38388"/>
    <cellStyle name="Normal 8 2 2 9 2" xfId="38389"/>
    <cellStyle name="Normal 8 2 20" xfId="38390"/>
    <cellStyle name="Normal 8 2 20 2" xfId="38391"/>
    <cellStyle name="Normal 8 2 21" xfId="38392"/>
    <cellStyle name="Normal 8 2 21 2" xfId="38393"/>
    <cellStyle name="Normal 8 2 22" xfId="38394"/>
    <cellStyle name="Normal 8 2 22 2" xfId="38395"/>
    <cellStyle name="Normal 8 2 23" xfId="38396"/>
    <cellStyle name="Normal 8 2 23 2" xfId="38397"/>
    <cellStyle name="Normal 8 2 24" xfId="38398"/>
    <cellStyle name="Normal 8 2 24 2" xfId="38399"/>
    <cellStyle name="Normal 8 2 25" xfId="38400"/>
    <cellStyle name="Normal 8 2 3" xfId="38401"/>
    <cellStyle name="Normal 8 2 3 10" xfId="38402"/>
    <cellStyle name="Normal 8 2 3 10 2" xfId="38403"/>
    <cellStyle name="Normal 8 2 3 11" xfId="38404"/>
    <cellStyle name="Normal 8 2 3 11 2" xfId="38405"/>
    <cellStyle name="Normal 8 2 3 12" xfId="38406"/>
    <cellStyle name="Normal 8 2 3 12 2" xfId="38407"/>
    <cellStyle name="Normal 8 2 3 13" xfId="38408"/>
    <cellStyle name="Normal 8 2 3 13 2" xfId="38409"/>
    <cellStyle name="Normal 8 2 3 14" xfId="38410"/>
    <cellStyle name="Normal 8 2 3 14 2" xfId="38411"/>
    <cellStyle name="Normal 8 2 3 15" xfId="38412"/>
    <cellStyle name="Normal 8 2 3 15 2" xfId="38413"/>
    <cellStyle name="Normal 8 2 3 16" xfId="38414"/>
    <cellStyle name="Normal 8 2 3 16 2" xfId="38415"/>
    <cellStyle name="Normal 8 2 3 17" xfId="38416"/>
    <cellStyle name="Normal 8 2 3 17 2" xfId="38417"/>
    <cellStyle name="Normal 8 2 3 18" xfId="38418"/>
    <cellStyle name="Normal 8 2 3 18 2" xfId="38419"/>
    <cellStyle name="Normal 8 2 3 19" xfId="38420"/>
    <cellStyle name="Normal 8 2 3 19 2" xfId="38421"/>
    <cellStyle name="Normal 8 2 3 2" xfId="38422"/>
    <cellStyle name="Normal 8 2 3 2 10" xfId="38423"/>
    <cellStyle name="Normal 8 2 3 2 10 2" xfId="38424"/>
    <cellStyle name="Normal 8 2 3 2 11" xfId="38425"/>
    <cellStyle name="Normal 8 2 3 2 11 2" xfId="38426"/>
    <cellStyle name="Normal 8 2 3 2 12" xfId="38427"/>
    <cellStyle name="Normal 8 2 3 2 12 2" xfId="38428"/>
    <cellStyle name="Normal 8 2 3 2 13" xfId="38429"/>
    <cellStyle name="Normal 8 2 3 2 2" xfId="38430"/>
    <cellStyle name="Normal 8 2 3 2 2 10" xfId="38431"/>
    <cellStyle name="Normal 8 2 3 2 2 10 2" xfId="38432"/>
    <cellStyle name="Normal 8 2 3 2 2 11" xfId="38433"/>
    <cellStyle name="Normal 8 2 3 2 2 2" xfId="38434"/>
    <cellStyle name="Normal 8 2 3 2 2 2 2" xfId="38435"/>
    <cellStyle name="Normal 8 2 3 2 2 3" xfId="38436"/>
    <cellStyle name="Normal 8 2 3 2 2 3 2" xfId="38437"/>
    <cellStyle name="Normal 8 2 3 2 2 4" xfId="38438"/>
    <cellStyle name="Normal 8 2 3 2 2 4 2" xfId="38439"/>
    <cellStyle name="Normal 8 2 3 2 2 5" xfId="38440"/>
    <cellStyle name="Normal 8 2 3 2 2 5 2" xfId="38441"/>
    <cellStyle name="Normal 8 2 3 2 2 6" xfId="38442"/>
    <cellStyle name="Normal 8 2 3 2 2 6 2" xfId="38443"/>
    <cellStyle name="Normal 8 2 3 2 2 7" xfId="38444"/>
    <cellStyle name="Normal 8 2 3 2 2 7 2" xfId="38445"/>
    <cellStyle name="Normal 8 2 3 2 2 8" xfId="38446"/>
    <cellStyle name="Normal 8 2 3 2 2 8 2" xfId="38447"/>
    <cellStyle name="Normal 8 2 3 2 2 9" xfId="38448"/>
    <cellStyle name="Normal 8 2 3 2 2 9 2" xfId="38449"/>
    <cellStyle name="Normal 8 2 3 2 3" xfId="38450"/>
    <cellStyle name="Normal 8 2 3 2 3 10" xfId="38451"/>
    <cellStyle name="Normal 8 2 3 2 3 10 2" xfId="38452"/>
    <cellStyle name="Normal 8 2 3 2 3 11" xfId="38453"/>
    <cellStyle name="Normal 8 2 3 2 3 2" xfId="38454"/>
    <cellStyle name="Normal 8 2 3 2 3 2 2" xfId="38455"/>
    <cellStyle name="Normal 8 2 3 2 3 3" xfId="38456"/>
    <cellStyle name="Normal 8 2 3 2 3 3 2" xfId="38457"/>
    <cellStyle name="Normal 8 2 3 2 3 4" xfId="38458"/>
    <cellStyle name="Normal 8 2 3 2 3 4 2" xfId="38459"/>
    <cellStyle name="Normal 8 2 3 2 3 5" xfId="38460"/>
    <cellStyle name="Normal 8 2 3 2 3 5 2" xfId="38461"/>
    <cellStyle name="Normal 8 2 3 2 3 6" xfId="38462"/>
    <cellStyle name="Normal 8 2 3 2 3 6 2" xfId="38463"/>
    <cellStyle name="Normal 8 2 3 2 3 7" xfId="38464"/>
    <cellStyle name="Normal 8 2 3 2 3 7 2" xfId="38465"/>
    <cellStyle name="Normal 8 2 3 2 3 8" xfId="38466"/>
    <cellStyle name="Normal 8 2 3 2 3 8 2" xfId="38467"/>
    <cellStyle name="Normal 8 2 3 2 3 9" xfId="38468"/>
    <cellStyle name="Normal 8 2 3 2 3 9 2" xfId="38469"/>
    <cellStyle name="Normal 8 2 3 2 4" xfId="38470"/>
    <cellStyle name="Normal 8 2 3 2 4 2" xfId="38471"/>
    <cellStyle name="Normal 8 2 3 2 5" xfId="38472"/>
    <cellStyle name="Normal 8 2 3 2 5 2" xfId="38473"/>
    <cellStyle name="Normal 8 2 3 2 6" xfId="38474"/>
    <cellStyle name="Normal 8 2 3 2 6 2" xfId="38475"/>
    <cellStyle name="Normal 8 2 3 2 7" xfId="38476"/>
    <cellStyle name="Normal 8 2 3 2 7 2" xfId="38477"/>
    <cellStyle name="Normal 8 2 3 2 8" xfId="38478"/>
    <cellStyle name="Normal 8 2 3 2 8 2" xfId="38479"/>
    <cellStyle name="Normal 8 2 3 2 9" xfId="38480"/>
    <cellStyle name="Normal 8 2 3 2 9 2" xfId="38481"/>
    <cellStyle name="Normal 8 2 3 20" xfId="38482"/>
    <cellStyle name="Normal 8 2 3 20 2" xfId="38483"/>
    <cellStyle name="Normal 8 2 3 21" xfId="38484"/>
    <cellStyle name="Normal 8 2 3 21 2" xfId="38485"/>
    <cellStyle name="Normal 8 2 3 22" xfId="38486"/>
    <cellStyle name="Normal 8 2 3 22 2" xfId="38487"/>
    <cellStyle name="Normal 8 2 3 23" xfId="38488"/>
    <cellStyle name="Normal 8 2 3 3" xfId="38489"/>
    <cellStyle name="Normal 8 2 3 3 10" xfId="38490"/>
    <cellStyle name="Normal 8 2 3 3 10 2" xfId="38491"/>
    <cellStyle name="Normal 8 2 3 3 11" xfId="38492"/>
    <cellStyle name="Normal 8 2 3 3 2" xfId="38493"/>
    <cellStyle name="Normal 8 2 3 3 2 2" xfId="38494"/>
    <cellStyle name="Normal 8 2 3 3 3" xfId="38495"/>
    <cellStyle name="Normal 8 2 3 3 3 2" xfId="38496"/>
    <cellStyle name="Normal 8 2 3 3 4" xfId="38497"/>
    <cellStyle name="Normal 8 2 3 3 4 2" xfId="38498"/>
    <cellStyle name="Normal 8 2 3 3 5" xfId="38499"/>
    <cellStyle name="Normal 8 2 3 3 5 2" xfId="38500"/>
    <cellStyle name="Normal 8 2 3 3 6" xfId="38501"/>
    <cellStyle name="Normal 8 2 3 3 6 2" xfId="38502"/>
    <cellStyle name="Normal 8 2 3 3 7" xfId="38503"/>
    <cellStyle name="Normal 8 2 3 3 7 2" xfId="38504"/>
    <cellStyle name="Normal 8 2 3 3 8" xfId="38505"/>
    <cellStyle name="Normal 8 2 3 3 8 2" xfId="38506"/>
    <cellStyle name="Normal 8 2 3 3 9" xfId="38507"/>
    <cellStyle name="Normal 8 2 3 3 9 2" xfId="38508"/>
    <cellStyle name="Normal 8 2 3 4" xfId="38509"/>
    <cellStyle name="Normal 8 2 3 4 10" xfId="38510"/>
    <cellStyle name="Normal 8 2 3 4 10 2" xfId="38511"/>
    <cellStyle name="Normal 8 2 3 4 11" xfId="38512"/>
    <cellStyle name="Normal 8 2 3 4 2" xfId="38513"/>
    <cellStyle name="Normal 8 2 3 4 2 2" xfId="38514"/>
    <cellStyle name="Normal 8 2 3 4 3" xfId="38515"/>
    <cellStyle name="Normal 8 2 3 4 3 2" xfId="38516"/>
    <cellStyle name="Normal 8 2 3 4 4" xfId="38517"/>
    <cellStyle name="Normal 8 2 3 4 4 2" xfId="38518"/>
    <cellStyle name="Normal 8 2 3 4 5" xfId="38519"/>
    <cellStyle name="Normal 8 2 3 4 5 2" xfId="38520"/>
    <cellStyle name="Normal 8 2 3 4 6" xfId="38521"/>
    <cellStyle name="Normal 8 2 3 4 6 2" xfId="38522"/>
    <cellStyle name="Normal 8 2 3 4 7" xfId="38523"/>
    <cellStyle name="Normal 8 2 3 4 7 2" xfId="38524"/>
    <cellStyle name="Normal 8 2 3 4 8" xfId="38525"/>
    <cellStyle name="Normal 8 2 3 4 8 2" xfId="38526"/>
    <cellStyle name="Normal 8 2 3 4 9" xfId="38527"/>
    <cellStyle name="Normal 8 2 3 4 9 2" xfId="38528"/>
    <cellStyle name="Normal 8 2 3 5" xfId="38529"/>
    <cellStyle name="Normal 8 2 3 5 2" xfId="38530"/>
    <cellStyle name="Normal 8 2 3 6" xfId="38531"/>
    <cellStyle name="Normal 8 2 3 6 2" xfId="38532"/>
    <cellStyle name="Normal 8 2 3 7" xfId="38533"/>
    <cellStyle name="Normal 8 2 3 7 2" xfId="38534"/>
    <cellStyle name="Normal 8 2 3 8" xfId="38535"/>
    <cellStyle name="Normal 8 2 3 8 2" xfId="38536"/>
    <cellStyle name="Normal 8 2 3 9" xfId="38537"/>
    <cellStyle name="Normal 8 2 3 9 2" xfId="38538"/>
    <cellStyle name="Normal 8 2 4" xfId="38539"/>
    <cellStyle name="Normal 8 2 4 10" xfId="38540"/>
    <cellStyle name="Normal 8 2 4 10 2" xfId="38541"/>
    <cellStyle name="Normal 8 2 4 11" xfId="38542"/>
    <cellStyle name="Normal 8 2 4 11 2" xfId="38543"/>
    <cellStyle name="Normal 8 2 4 12" xfId="38544"/>
    <cellStyle name="Normal 8 2 4 12 2" xfId="38545"/>
    <cellStyle name="Normal 8 2 4 13" xfId="38546"/>
    <cellStyle name="Normal 8 2 4 2" xfId="38547"/>
    <cellStyle name="Normal 8 2 4 2 10" xfId="38548"/>
    <cellStyle name="Normal 8 2 4 2 10 2" xfId="38549"/>
    <cellStyle name="Normal 8 2 4 2 11" xfId="38550"/>
    <cellStyle name="Normal 8 2 4 2 2" xfId="38551"/>
    <cellStyle name="Normal 8 2 4 2 2 2" xfId="38552"/>
    <cellStyle name="Normal 8 2 4 2 3" xfId="38553"/>
    <cellStyle name="Normal 8 2 4 2 3 2" xfId="38554"/>
    <cellStyle name="Normal 8 2 4 2 4" xfId="38555"/>
    <cellStyle name="Normal 8 2 4 2 4 2" xfId="38556"/>
    <cellStyle name="Normal 8 2 4 2 5" xfId="38557"/>
    <cellStyle name="Normal 8 2 4 2 5 2" xfId="38558"/>
    <cellStyle name="Normal 8 2 4 2 6" xfId="38559"/>
    <cellStyle name="Normal 8 2 4 2 6 2" xfId="38560"/>
    <cellStyle name="Normal 8 2 4 2 7" xfId="38561"/>
    <cellStyle name="Normal 8 2 4 2 7 2" xfId="38562"/>
    <cellStyle name="Normal 8 2 4 2 8" xfId="38563"/>
    <cellStyle name="Normal 8 2 4 2 8 2" xfId="38564"/>
    <cellStyle name="Normal 8 2 4 2 9" xfId="38565"/>
    <cellStyle name="Normal 8 2 4 2 9 2" xfId="38566"/>
    <cellStyle name="Normal 8 2 4 3" xfId="38567"/>
    <cellStyle name="Normal 8 2 4 3 10" xfId="38568"/>
    <cellStyle name="Normal 8 2 4 3 10 2" xfId="38569"/>
    <cellStyle name="Normal 8 2 4 3 11" xfId="38570"/>
    <cellStyle name="Normal 8 2 4 3 2" xfId="38571"/>
    <cellStyle name="Normal 8 2 4 3 2 2" xfId="38572"/>
    <cellStyle name="Normal 8 2 4 3 3" xfId="38573"/>
    <cellStyle name="Normal 8 2 4 3 3 2" xfId="38574"/>
    <cellStyle name="Normal 8 2 4 3 4" xfId="38575"/>
    <cellStyle name="Normal 8 2 4 3 4 2" xfId="38576"/>
    <cellStyle name="Normal 8 2 4 3 5" xfId="38577"/>
    <cellStyle name="Normal 8 2 4 3 5 2" xfId="38578"/>
    <cellStyle name="Normal 8 2 4 3 6" xfId="38579"/>
    <cellStyle name="Normal 8 2 4 3 6 2" xfId="38580"/>
    <cellStyle name="Normal 8 2 4 3 7" xfId="38581"/>
    <cellStyle name="Normal 8 2 4 3 7 2" xfId="38582"/>
    <cellStyle name="Normal 8 2 4 3 8" xfId="38583"/>
    <cellStyle name="Normal 8 2 4 3 8 2" xfId="38584"/>
    <cellStyle name="Normal 8 2 4 3 9" xfId="38585"/>
    <cellStyle name="Normal 8 2 4 3 9 2" xfId="38586"/>
    <cellStyle name="Normal 8 2 4 4" xfId="38587"/>
    <cellStyle name="Normal 8 2 4 4 2" xfId="38588"/>
    <cellStyle name="Normal 8 2 4 5" xfId="38589"/>
    <cellStyle name="Normal 8 2 4 5 2" xfId="38590"/>
    <cellStyle name="Normal 8 2 4 6" xfId="38591"/>
    <cellStyle name="Normal 8 2 4 6 2" xfId="38592"/>
    <cellStyle name="Normal 8 2 4 7" xfId="38593"/>
    <cellStyle name="Normal 8 2 4 7 2" xfId="38594"/>
    <cellStyle name="Normal 8 2 4 8" xfId="38595"/>
    <cellStyle name="Normal 8 2 4 8 2" xfId="38596"/>
    <cellStyle name="Normal 8 2 4 9" xfId="38597"/>
    <cellStyle name="Normal 8 2 4 9 2" xfId="38598"/>
    <cellStyle name="Normal 8 2 5" xfId="38599"/>
    <cellStyle name="Normal 8 2 5 10" xfId="38600"/>
    <cellStyle name="Normal 8 2 5 10 2" xfId="38601"/>
    <cellStyle name="Normal 8 2 5 11" xfId="38602"/>
    <cellStyle name="Normal 8 2 5 2" xfId="38603"/>
    <cellStyle name="Normal 8 2 5 2 2" xfId="38604"/>
    <cellStyle name="Normal 8 2 5 3" xfId="38605"/>
    <cellStyle name="Normal 8 2 5 3 2" xfId="38606"/>
    <cellStyle name="Normal 8 2 5 4" xfId="38607"/>
    <cellStyle name="Normal 8 2 5 4 2" xfId="38608"/>
    <cellStyle name="Normal 8 2 5 5" xfId="38609"/>
    <cellStyle name="Normal 8 2 5 5 2" xfId="38610"/>
    <cellStyle name="Normal 8 2 5 6" xfId="38611"/>
    <cellStyle name="Normal 8 2 5 6 2" xfId="38612"/>
    <cellStyle name="Normal 8 2 5 7" xfId="38613"/>
    <cellStyle name="Normal 8 2 5 7 2" xfId="38614"/>
    <cellStyle name="Normal 8 2 5 8" xfId="38615"/>
    <cellStyle name="Normal 8 2 5 8 2" xfId="38616"/>
    <cellStyle name="Normal 8 2 5 9" xfId="38617"/>
    <cellStyle name="Normal 8 2 5 9 2" xfId="38618"/>
    <cellStyle name="Normal 8 2 6" xfId="38619"/>
    <cellStyle name="Normal 8 2 6 10" xfId="38620"/>
    <cellStyle name="Normal 8 2 6 10 2" xfId="38621"/>
    <cellStyle name="Normal 8 2 6 11" xfId="38622"/>
    <cellStyle name="Normal 8 2 6 2" xfId="38623"/>
    <cellStyle name="Normal 8 2 6 2 2" xfId="38624"/>
    <cellStyle name="Normal 8 2 6 3" xfId="38625"/>
    <cellStyle name="Normal 8 2 6 3 2" xfId="38626"/>
    <cellStyle name="Normal 8 2 6 4" xfId="38627"/>
    <cellStyle name="Normal 8 2 6 4 2" xfId="38628"/>
    <cellStyle name="Normal 8 2 6 5" xfId="38629"/>
    <cellStyle name="Normal 8 2 6 5 2" xfId="38630"/>
    <cellStyle name="Normal 8 2 6 6" xfId="38631"/>
    <cellStyle name="Normal 8 2 6 6 2" xfId="38632"/>
    <cellStyle name="Normal 8 2 6 7" xfId="38633"/>
    <cellStyle name="Normal 8 2 6 7 2" xfId="38634"/>
    <cellStyle name="Normal 8 2 6 8" xfId="38635"/>
    <cellStyle name="Normal 8 2 6 8 2" xfId="38636"/>
    <cellStyle name="Normal 8 2 6 9" xfId="38637"/>
    <cellStyle name="Normal 8 2 6 9 2" xfId="38638"/>
    <cellStyle name="Normal 8 2 7" xfId="38639"/>
    <cellStyle name="Normal 8 2 7 2" xfId="38640"/>
    <cellStyle name="Normal 8 2 8" xfId="38641"/>
    <cellStyle name="Normal 8 2 8 2" xfId="38642"/>
    <cellStyle name="Normal 8 2 9" xfId="38643"/>
    <cellStyle name="Normal 8 2 9 2" xfId="38644"/>
    <cellStyle name="Normal 8 20" xfId="38645"/>
    <cellStyle name="Normal 8 20 2" xfId="38646"/>
    <cellStyle name="Normal 8 21" xfId="38647"/>
    <cellStyle name="Normal 8 21 2" xfId="38648"/>
    <cellStyle name="Normal 8 22" xfId="38649"/>
    <cellStyle name="Normal 8 22 2" xfId="38650"/>
    <cellStyle name="Normal 8 23" xfId="38651"/>
    <cellStyle name="Normal 8 23 2" xfId="38652"/>
    <cellStyle name="Normal 8 24" xfId="38653"/>
    <cellStyle name="Normal 8 24 2" xfId="38654"/>
    <cellStyle name="Normal 8 25" xfId="38655"/>
    <cellStyle name="Normal 8 25 2" xfId="38656"/>
    <cellStyle name="Normal 8 26" xfId="38657"/>
    <cellStyle name="Normal 8 27" xfId="41774"/>
    <cellStyle name="Normal 8 3" xfId="38658"/>
    <cellStyle name="Normal 8 3 10" xfId="38659"/>
    <cellStyle name="Normal 8 3 10 2" xfId="38660"/>
    <cellStyle name="Normal 8 3 11" xfId="38661"/>
    <cellStyle name="Normal 8 3 11 2" xfId="38662"/>
    <cellStyle name="Normal 8 3 12" xfId="38663"/>
    <cellStyle name="Normal 8 3 12 2" xfId="38664"/>
    <cellStyle name="Normal 8 3 13" xfId="38665"/>
    <cellStyle name="Normal 8 3 13 2" xfId="38666"/>
    <cellStyle name="Normal 8 3 14" xfId="38667"/>
    <cellStyle name="Normal 8 3 14 2" xfId="38668"/>
    <cellStyle name="Normal 8 3 15" xfId="38669"/>
    <cellStyle name="Normal 8 3 15 2" xfId="38670"/>
    <cellStyle name="Normal 8 3 16" xfId="38671"/>
    <cellStyle name="Normal 8 3 16 2" xfId="38672"/>
    <cellStyle name="Normal 8 3 17" xfId="38673"/>
    <cellStyle name="Normal 8 3 17 2" xfId="38674"/>
    <cellStyle name="Normal 8 3 18" xfId="38675"/>
    <cellStyle name="Normal 8 3 18 2" xfId="38676"/>
    <cellStyle name="Normal 8 3 19" xfId="38677"/>
    <cellStyle name="Normal 8 3 19 2" xfId="38678"/>
    <cellStyle name="Normal 8 3 2" xfId="38679"/>
    <cellStyle name="Normal 8 3 2 10" xfId="38680"/>
    <cellStyle name="Normal 8 3 2 10 2" xfId="38681"/>
    <cellStyle name="Normal 8 3 2 11" xfId="38682"/>
    <cellStyle name="Normal 8 3 2 11 2" xfId="38683"/>
    <cellStyle name="Normal 8 3 2 12" xfId="38684"/>
    <cellStyle name="Normal 8 3 2 12 2" xfId="38685"/>
    <cellStyle name="Normal 8 3 2 13" xfId="38686"/>
    <cellStyle name="Normal 8 3 2 2" xfId="38687"/>
    <cellStyle name="Normal 8 3 2 2 10" xfId="38688"/>
    <cellStyle name="Normal 8 3 2 2 10 2" xfId="38689"/>
    <cellStyle name="Normal 8 3 2 2 11" xfId="38690"/>
    <cellStyle name="Normal 8 3 2 2 2" xfId="38691"/>
    <cellStyle name="Normal 8 3 2 2 2 2" xfId="38692"/>
    <cellStyle name="Normal 8 3 2 2 3" xfId="38693"/>
    <cellStyle name="Normal 8 3 2 2 3 2" xfId="38694"/>
    <cellStyle name="Normal 8 3 2 2 4" xfId="38695"/>
    <cellStyle name="Normal 8 3 2 2 4 2" xfId="38696"/>
    <cellStyle name="Normal 8 3 2 2 5" xfId="38697"/>
    <cellStyle name="Normal 8 3 2 2 5 2" xfId="38698"/>
    <cellStyle name="Normal 8 3 2 2 6" xfId="38699"/>
    <cellStyle name="Normal 8 3 2 2 6 2" xfId="38700"/>
    <cellStyle name="Normal 8 3 2 2 7" xfId="38701"/>
    <cellStyle name="Normal 8 3 2 2 7 2" xfId="38702"/>
    <cellStyle name="Normal 8 3 2 2 8" xfId="38703"/>
    <cellStyle name="Normal 8 3 2 2 8 2" xfId="38704"/>
    <cellStyle name="Normal 8 3 2 2 9" xfId="38705"/>
    <cellStyle name="Normal 8 3 2 2 9 2" xfId="38706"/>
    <cellStyle name="Normal 8 3 2 3" xfId="38707"/>
    <cellStyle name="Normal 8 3 2 3 10" xfId="38708"/>
    <cellStyle name="Normal 8 3 2 3 10 2" xfId="38709"/>
    <cellStyle name="Normal 8 3 2 3 11" xfId="38710"/>
    <cellStyle name="Normal 8 3 2 3 2" xfId="38711"/>
    <cellStyle name="Normal 8 3 2 3 2 2" xfId="38712"/>
    <cellStyle name="Normal 8 3 2 3 3" xfId="38713"/>
    <cellStyle name="Normal 8 3 2 3 3 2" xfId="38714"/>
    <cellStyle name="Normal 8 3 2 3 4" xfId="38715"/>
    <cellStyle name="Normal 8 3 2 3 4 2" xfId="38716"/>
    <cellStyle name="Normal 8 3 2 3 5" xfId="38717"/>
    <cellStyle name="Normal 8 3 2 3 5 2" xfId="38718"/>
    <cellStyle name="Normal 8 3 2 3 6" xfId="38719"/>
    <cellStyle name="Normal 8 3 2 3 6 2" xfId="38720"/>
    <cellStyle name="Normal 8 3 2 3 7" xfId="38721"/>
    <cellStyle name="Normal 8 3 2 3 7 2" xfId="38722"/>
    <cellStyle name="Normal 8 3 2 3 8" xfId="38723"/>
    <cellStyle name="Normal 8 3 2 3 8 2" xfId="38724"/>
    <cellStyle name="Normal 8 3 2 3 9" xfId="38725"/>
    <cellStyle name="Normal 8 3 2 3 9 2" xfId="38726"/>
    <cellStyle name="Normal 8 3 2 4" xfId="38727"/>
    <cellStyle name="Normal 8 3 2 4 2" xfId="38728"/>
    <cellStyle name="Normal 8 3 2 5" xfId="38729"/>
    <cellStyle name="Normal 8 3 2 5 2" xfId="38730"/>
    <cellStyle name="Normal 8 3 2 6" xfId="38731"/>
    <cellStyle name="Normal 8 3 2 6 2" xfId="38732"/>
    <cellStyle name="Normal 8 3 2 7" xfId="38733"/>
    <cellStyle name="Normal 8 3 2 7 2" xfId="38734"/>
    <cellStyle name="Normal 8 3 2 8" xfId="38735"/>
    <cellStyle name="Normal 8 3 2 8 2" xfId="38736"/>
    <cellStyle name="Normal 8 3 2 9" xfId="38737"/>
    <cellStyle name="Normal 8 3 2 9 2" xfId="38738"/>
    <cellStyle name="Normal 8 3 20" xfId="38739"/>
    <cellStyle name="Normal 8 3 20 2" xfId="38740"/>
    <cellStyle name="Normal 8 3 21" xfId="38741"/>
    <cellStyle name="Normal 8 3 21 2" xfId="38742"/>
    <cellStyle name="Normal 8 3 22" xfId="38743"/>
    <cellStyle name="Normal 8 3 22 2" xfId="38744"/>
    <cellStyle name="Normal 8 3 23" xfId="38745"/>
    <cellStyle name="Normal 8 3 3" xfId="38746"/>
    <cellStyle name="Normal 8 3 3 10" xfId="38747"/>
    <cellStyle name="Normal 8 3 3 10 2" xfId="38748"/>
    <cellStyle name="Normal 8 3 3 11" xfId="38749"/>
    <cellStyle name="Normal 8 3 3 2" xfId="38750"/>
    <cellStyle name="Normal 8 3 3 2 2" xfId="38751"/>
    <cellStyle name="Normal 8 3 3 3" xfId="38752"/>
    <cellStyle name="Normal 8 3 3 3 2" xfId="38753"/>
    <cellStyle name="Normal 8 3 3 4" xfId="38754"/>
    <cellStyle name="Normal 8 3 3 4 2" xfId="38755"/>
    <cellStyle name="Normal 8 3 3 5" xfId="38756"/>
    <cellStyle name="Normal 8 3 3 5 2" xfId="38757"/>
    <cellStyle name="Normal 8 3 3 6" xfId="38758"/>
    <cellStyle name="Normal 8 3 3 6 2" xfId="38759"/>
    <cellStyle name="Normal 8 3 3 7" xfId="38760"/>
    <cellStyle name="Normal 8 3 3 7 2" xfId="38761"/>
    <cellStyle name="Normal 8 3 3 8" xfId="38762"/>
    <cellStyle name="Normal 8 3 3 8 2" xfId="38763"/>
    <cellStyle name="Normal 8 3 3 9" xfId="38764"/>
    <cellStyle name="Normal 8 3 3 9 2" xfId="38765"/>
    <cellStyle name="Normal 8 3 4" xfId="38766"/>
    <cellStyle name="Normal 8 3 4 10" xfId="38767"/>
    <cellStyle name="Normal 8 3 4 10 2" xfId="38768"/>
    <cellStyle name="Normal 8 3 4 11" xfId="38769"/>
    <cellStyle name="Normal 8 3 4 2" xfId="38770"/>
    <cellStyle name="Normal 8 3 4 2 2" xfId="38771"/>
    <cellStyle name="Normal 8 3 4 3" xfId="38772"/>
    <cellStyle name="Normal 8 3 4 3 2" xfId="38773"/>
    <cellStyle name="Normal 8 3 4 4" xfId="38774"/>
    <cellStyle name="Normal 8 3 4 4 2" xfId="38775"/>
    <cellStyle name="Normal 8 3 4 5" xfId="38776"/>
    <cellStyle name="Normal 8 3 4 5 2" xfId="38777"/>
    <cellStyle name="Normal 8 3 4 6" xfId="38778"/>
    <cellStyle name="Normal 8 3 4 6 2" xfId="38779"/>
    <cellStyle name="Normal 8 3 4 7" xfId="38780"/>
    <cellStyle name="Normal 8 3 4 7 2" xfId="38781"/>
    <cellStyle name="Normal 8 3 4 8" xfId="38782"/>
    <cellStyle name="Normal 8 3 4 8 2" xfId="38783"/>
    <cellStyle name="Normal 8 3 4 9" xfId="38784"/>
    <cellStyle name="Normal 8 3 4 9 2" xfId="38785"/>
    <cellStyle name="Normal 8 3 5" xfId="38786"/>
    <cellStyle name="Normal 8 3 5 2" xfId="38787"/>
    <cellStyle name="Normal 8 3 6" xfId="38788"/>
    <cellStyle name="Normal 8 3 6 2" xfId="38789"/>
    <cellStyle name="Normal 8 3 7" xfId="38790"/>
    <cellStyle name="Normal 8 3 7 2" xfId="38791"/>
    <cellStyle name="Normal 8 3 8" xfId="38792"/>
    <cellStyle name="Normal 8 3 8 2" xfId="38793"/>
    <cellStyle name="Normal 8 3 9" xfId="38794"/>
    <cellStyle name="Normal 8 3 9 2" xfId="38795"/>
    <cellStyle name="Normal 8 4" xfId="38796"/>
    <cellStyle name="Normal 8 4 10" xfId="38797"/>
    <cellStyle name="Normal 8 4 10 2" xfId="38798"/>
    <cellStyle name="Normal 8 4 11" xfId="38799"/>
    <cellStyle name="Normal 8 4 11 2" xfId="38800"/>
    <cellStyle name="Normal 8 4 12" xfId="38801"/>
    <cellStyle name="Normal 8 4 12 2" xfId="38802"/>
    <cellStyle name="Normal 8 4 13" xfId="38803"/>
    <cellStyle name="Normal 8 4 13 2" xfId="38804"/>
    <cellStyle name="Normal 8 4 14" xfId="38805"/>
    <cellStyle name="Normal 8 4 14 2" xfId="38806"/>
    <cellStyle name="Normal 8 4 15" xfId="38807"/>
    <cellStyle name="Normal 8 4 15 2" xfId="38808"/>
    <cellStyle name="Normal 8 4 16" xfId="38809"/>
    <cellStyle name="Normal 8 4 16 2" xfId="38810"/>
    <cellStyle name="Normal 8 4 17" xfId="38811"/>
    <cellStyle name="Normal 8 4 17 2" xfId="38812"/>
    <cellStyle name="Normal 8 4 18" xfId="38813"/>
    <cellStyle name="Normal 8 4 18 2" xfId="38814"/>
    <cellStyle name="Normal 8 4 19" xfId="38815"/>
    <cellStyle name="Normal 8 4 19 2" xfId="38816"/>
    <cellStyle name="Normal 8 4 2" xfId="38817"/>
    <cellStyle name="Normal 8 4 2 10" xfId="38818"/>
    <cellStyle name="Normal 8 4 2 10 2" xfId="38819"/>
    <cellStyle name="Normal 8 4 2 11" xfId="38820"/>
    <cellStyle name="Normal 8 4 2 11 2" xfId="38821"/>
    <cellStyle name="Normal 8 4 2 12" xfId="38822"/>
    <cellStyle name="Normal 8 4 2 12 2" xfId="38823"/>
    <cellStyle name="Normal 8 4 2 13" xfId="38824"/>
    <cellStyle name="Normal 8 4 2 2" xfId="38825"/>
    <cellStyle name="Normal 8 4 2 2 10" xfId="38826"/>
    <cellStyle name="Normal 8 4 2 2 10 2" xfId="38827"/>
    <cellStyle name="Normal 8 4 2 2 11" xfId="38828"/>
    <cellStyle name="Normal 8 4 2 2 2" xfId="38829"/>
    <cellStyle name="Normal 8 4 2 2 2 2" xfId="38830"/>
    <cellStyle name="Normal 8 4 2 2 3" xfId="38831"/>
    <cellStyle name="Normal 8 4 2 2 3 2" xfId="38832"/>
    <cellStyle name="Normal 8 4 2 2 4" xfId="38833"/>
    <cellStyle name="Normal 8 4 2 2 4 2" xfId="38834"/>
    <cellStyle name="Normal 8 4 2 2 5" xfId="38835"/>
    <cellStyle name="Normal 8 4 2 2 5 2" xfId="38836"/>
    <cellStyle name="Normal 8 4 2 2 6" xfId="38837"/>
    <cellStyle name="Normal 8 4 2 2 6 2" xfId="38838"/>
    <cellStyle name="Normal 8 4 2 2 7" xfId="38839"/>
    <cellStyle name="Normal 8 4 2 2 7 2" xfId="38840"/>
    <cellStyle name="Normal 8 4 2 2 8" xfId="38841"/>
    <cellStyle name="Normal 8 4 2 2 8 2" xfId="38842"/>
    <cellStyle name="Normal 8 4 2 2 9" xfId="38843"/>
    <cellStyle name="Normal 8 4 2 2 9 2" xfId="38844"/>
    <cellStyle name="Normal 8 4 2 3" xfId="38845"/>
    <cellStyle name="Normal 8 4 2 3 10" xfId="38846"/>
    <cellStyle name="Normal 8 4 2 3 10 2" xfId="38847"/>
    <cellStyle name="Normal 8 4 2 3 11" xfId="38848"/>
    <cellStyle name="Normal 8 4 2 3 2" xfId="38849"/>
    <cellStyle name="Normal 8 4 2 3 2 2" xfId="38850"/>
    <cellStyle name="Normal 8 4 2 3 3" xfId="38851"/>
    <cellStyle name="Normal 8 4 2 3 3 2" xfId="38852"/>
    <cellStyle name="Normal 8 4 2 3 4" xfId="38853"/>
    <cellStyle name="Normal 8 4 2 3 4 2" xfId="38854"/>
    <cellStyle name="Normal 8 4 2 3 5" xfId="38855"/>
    <cellStyle name="Normal 8 4 2 3 5 2" xfId="38856"/>
    <cellStyle name="Normal 8 4 2 3 6" xfId="38857"/>
    <cellStyle name="Normal 8 4 2 3 6 2" xfId="38858"/>
    <cellStyle name="Normal 8 4 2 3 7" xfId="38859"/>
    <cellStyle name="Normal 8 4 2 3 7 2" xfId="38860"/>
    <cellStyle name="Normal 8 4 2 3 8" xfId="38861"/>
    <cellStyle name="Normal 8 4 2 3 8 2" xfId="38862"/>
    <cellStyle name="Normal 8 4 2 3 9" xfId="38863"/>
    <cellStyle name="Normal 8 4 2 3 9 2" xfId="38864"/>
    <cellStyle name="Normal 8 4 2 4" xfId="38865"/>
    <cellStyle name="Normal 8 4 2 4 2" xfId="38866"/>
    <cellStyle name="Normal 8 4 2 5" xfId="38867"/>
    <cellStyle name="Normal 8 4 2 5 2" xfId="38868"/>
    <cellStyle name="Normal 8 4 2 6" xfId="38869"/>
    <cellStyle name="Normal 8 4 2 6 2" xfId="38870"/>
    <cellStyle name="Normal 8 4 2 7" xfId="38871"/>
    <cellStyle name="Normal 8 4 2 7 2" xfId="38872"/>
    <cellStyle name="Normal 8 4 2 8" xfId="38873"/>
    <cellStyle name="Normal 8 4 2 8 2" xfId="38874"/>
    <cellStyle name="Normal 8 4 2 9" xfId="38875"/>
    <cellStyle name="Normal 8 4 2 9 2" xfId="38876"/>
    <cellStyle name="Normal 8 4 20" xfId="38877"/>
    <cellStyle name="Normal 8 4 20 2" xfId="38878"/>
    <cellStyle name="Normal 8 4 21" xfId="38879"/>
    <cellStyle name="Normal 8 4 21 2" xfId="38880"/>
    <cellStyle name="Normal 8 4 22" xfId="38881"/>
    <cellStyle name="Normal 8 4 22 2" xfId="38882"/>
    <cellStyle name="Normal 8 4 23" xfId="38883"/>
    <cellStyle name="Normal 8 4 3" xfId="38884"/>
    <cellStyle name="Normal 8 4 3 10" xfId="38885"/>
    <cellStyle name="Normal 8 4 3 10 2" xfId="38886"/>
    <cellStyle name="Normal 8 4 3 11" xfId="38887"/>
    <cellStyle name="Normal 8 4 3 2" xfId="38888"/>
    <cellStyle name="Normal 8 4 3 2 2" xfId="38889"/>
    <cellStyle name="Normal 8 4 3 3" xfId="38890"/>
    <cellStyle name="Normal 8 4 3 3 2" xfId="38891"/>
    <cellStyle name="Normal 8 4 3 4" xfId="38892"/>
    <cellStyle name="Normal 8 4 3 4 2" xfId="38893"/>
    <cellStyle name="Normal 8 4 3 5" xfId="38894"/>
    <cellStyle name="Normal 8 4 3 5 2" xfId="38895"/>
    <cellStyle name="Normal 8 4 3 6" xfId="38896"/>
    <cellStyle name="Normal 8 4 3 6 2" xfId="38897"/>
    <cellStyle name="Normal 8 4 3 7" xfId="38898"/>
    <cellStyle name="Normal 8 4 3 7 2" xfId="38899"/>
    <cellStyle name="Normal 8 4 3 8" xfId="38900"/>
    <cellStyle name="Normal 8 4 3 8 2" xfId="38901"/>
    <cellStyle name="Normal 8 4 3 9" xfId="38902"/>
    <cellStyle name="Normal 8 4 3 9 2" xfId="38903"/>
    <cellStyle name="Normal 8 4 4" xfId="38904"/>
    <cellStyle name="Normal 8 4 4 10" xfId="38905"/>
    <cellStyle name="Normal 8 4 4 10 2" xfId="38906"/>
    <cellStyle name="Normal 8 4 4 11" xfId="38907"/>
    <cellStyle name="Normal 8 4 4 2" xfId="38908"/>
    <cellStyle name="Normal 8 4 4 2 2" xfId="38909"/>
    <cellStyle name="Normal 8 4 4 3" xfId="38910"/>
    <cellStyle name="Normal 8 4 4 3 2" xfId="38911"/>
    <cellStyle name="Normal 8 4 4 4" xfId="38912"/>
    <cellStyle name="Normal 8 4 4 4 2" xfId="38913"/>
    <cellStyle name="Normal 8 4 4 5" xfId="38914"/>
    <cellStyle name="Normal 8 4 4 5 2" xfId="38915"/>
    <cellStyle name="Normal 8 4 4 6" xfId="38916"/>
    <cellStyle name="Normal 8 4 4 6 2" xfId="38917"/>
    <cellStyle name="Normal 8 4 4 7" xfId="38918"/>
    <cellStyle name="Normal 8 4 4 7 2" xfId="38919"/>
    <cellStyle name="Normal 8 4 4 8" xfId="38920"/>
    <cellStyle name="Normal 8 4 4 8 2" xfId="38921"/>
    <cellStyle name="Normal 8 4 4 9" xfId="38922"/>
    <cellStyle name="Normal 8 4 4 9 2" xfId="38923"/>
    <cellStyle name="Normal 8 4 5" xfId="38924"/>
    <cellStyle name="Normal 8 4 5 2" xfId="38925"/>
    <cellStyle name="Normal 8 4 6" xfId="38926"/>
    <cellStyle name="Normal 8 4 6 2" xfId="38927"/>
    <cellStyle name="Normal 8 4 7" xfId="38928"/>
    <cellStyle name="Normal 8 4 7 2" xfId="38929"/>
    <cellStyle name="Normal 8 4 8" xfId="38930"/>
    <cellStyle name="Normal 8 4 8 2" xfId="38931"/>
    <cellStyle name="Normal 8 4 9" xfId="38932"/>
    <cellStyle name="Normal 8 4 9 2" xfId="38933"/>
    <cellStyle name="Normal 8 5" xfId="38934"/>
    <cellStyle name="Normal 8 5 10" xfId="38935"/>
    <cellStyle name="Normal 8 5 10 2" xfId="38936"/>
    <cellStyle name="Normal 8 5 11" xfId="38937"/>
    <cellStyle name="Normal 8 5 11 2" xfId="38938"/>
    <cellStyle name="Normal 8 5 12" xfId="38939"/>
    <cellStyle name="Normal 8 5 12 2" xfId="38940"/>
    <cellStyle name="Normal 8 5 13" xfId="38941"/>
    <cellStyle name="Normal 8 5 2" xfId="38942"/>
    <cellStyle name="Normal 8 5 2 10" xfId="38943"/>
    <cellStyle name="Normal 8 5 2 10 2" xfId="38944"/>
    <cellStyle name="Normal 8 5 2 11" xfId="38945"/>
    <cellStyle name="Normal 8 5 2 2" xfId="38946"/>
    <cellStyle name="Normal 8 5 2 2 2" xfId="38947"/>
    <cellStyle name="Normal 8 5 2 3" xfId="38948"/>
    <cellStyle name="Normal 8 5 2 3 2" xfId="38949"/>
    <cellStyle name="Normal 8 5 2 4" xfId="38950"/>
    <cellStyle name="Normal 8 5 2 4 2" xfId="38951"/>
    <cellStyle name="Normal 8 5 2 5" xfId="38952"/>
    <cellStyle name="Normal 8 5 2 5 2" xfId="38953"/>
    <cellStyle name="Normal 8 5 2 6" xfId="38954"/>
    <cellStyle name="Normal 8 5 2 6 2" xfId="38955"/>
    <cellStyle name="Normal 8 5 2 7" xfId="38956"/>
    <cellStyle name="Normal 8 5 2 7 2" xfId="38957"/>
    <cellStyle name="Normal 8 5 2 8" xfId="38958"/>
    <cellStyle name="Normal 8 5 2 8 2" xfId="38959"/>
    <cellStyle name="Normal 8 5 2 9" xfId="38960"/>
    <cellStyle name="Normal 8 5 2 9 2" xfId="38961"/>
    <cellStyle name="Normal 8 5 3" xfId="38962"/>
    <cellStyle name="Normal 8 5 3 10" xfId="38963"/>
    <cellStyle name="Normal 8 5 3 10 2" xfId="38964"/>
    <cellStyle name="Normal 8 5 3 11" xfId="38965"/>
    <cellStyle name="Normal 8 5 3 2" xfId="38966"/>
    <cellStyle name="Normal 8 5 3 2 2" xfId="38967"/>
    <cellStyle name="Normal 8 5 3 3" xfId="38968"/>
    <cellStyle name="Normal 8 5 3 3 2" xfId="38969"/>
    <cellStyle name="Normal 8 5 3 4" xfId="38970"/>
    <cellStyle name="Normal 8 5 3 4 2" xfId="38971"/>
    <cellStyle name="Normal 8 5 3 5" xfId="38972"/>
    <cellStyle name="Normal 8 5 3 5 2" xfId="38973"/>
    <cellStyle name="Normal 8 5 3 6" xfId="38974"/>
    <cellStyle name="Normal 8 5 3 6 2" xfId="38975"/>
    <cellStyle name="Normal 8 5 3 7" xfId="38976"/>
    <cellStyle name="Normal 8 5 3 7 2" xfId="38977"/>
    <cellStyle name="Normal 8 5 3 8" xfId="38978"/>
    <cellStyle name="Normal 8 5 3 8 2" xfId="38979"/>
    <cellStyle name="Normal 8 5 3 9" xfId="38980"/>
    <cellStyle name="Normal 8 5 3 9 2" xfId="38981"/>
    <cellStyle name="Normal 8 5 4" xfId="38982"/>
    <cellStyle name="Normal 8 5 4 2" xfId="38983"/>
    <cellStyle name="Normal 8 5 5" xfId="38984"/>
    <cellStyle name="Normal 8 5 5 2" xfId="38985"/>
    <cellStyle name="Normal 8 5 6" xfId="38986"/>
    <cellStyle name="Normal 8 5 6 2" xfId="38987"/>
    <cellStyle name="Normal 8 5 7" xfId="38988"/>
    <cellStyle name="Normal 8 5 7 2" xfId="38989"/>
    <cellStyle name="Normal 8 5 8" xfId="38990"/>
    <cellStyle name="Normal 8 5 8 2" xfId="38991"/>
    <cellStyle name="Normal 8 5 9" xfId="38992"/>
    <cellStyle name="Normal 8 5 9 2" xfId="38993"/>
    <cellStyle name="Normal 8 6" xfId="38994"/>
    <cellStyle name="Normal 8 6 10" xfId="38995"/>
    <cellStyle name="Normal 8 6 10 2" xfId="38996"/>
    <cellStyle name="Normal 8 6 11" xfId="38997"/>
    <cellStyle name="Normal 8 6 2" xfId="38998"/>
    <cellStyle name="Normal 8 6 2 2" xfId="38999"/>
    <cellStyle name="Normal 8 6 3" xfId="39000"/>
    <cellStyle name="Normal 8 6 3 2" xfId="39001"/>
    <cellStyle name="Normal 8 6 4" xfId="39002"/>
    <cellStyle name="Normal 8 6 4 2" xfId="39003"/>
    <cellStyle name="Normal 8 6 5" xfId="39004"/>
    <cellStyle name="Normal 8 6 5 2" xfId="39005"/>
    <cellStyle name="Normal 8 6 6" xfId="39006"/>
    <cellStyle name="Normal 8 6 6 2" xfId="39007"/>
    <cellStyle name="Normal 8 6 7" xfId="39008"/>
    <cellStyle name="Normal 8 6 7 2" xfId="39009"/>
    <cellStyle name="Normal 8 6 8" xfId="39010"/>
    <cellStyle name="Normal 8 6 8 2" xfId="39011"/>
    <cellStyle name="Normal 8 6 9" xfId="39012"/>
    <cellStyle name="Normal 8 6 9 2" xfId="39013"/>
    <cellStyle name="Normal 8 7" xfId="39014"/>
    <cellStyle name="Normal 8 7 10" xfId="39015"/>
    <cellStyle name="Normal 8 7 10 2" xfId="39016"/>
    <cellStyle name="Normal 8 7 11" xfId="39017"/>
    <cellStyle name="Normal 8 7 2" xfId="39018"/>
    <cellStyle name="Normal 8 7 2 2" xfId="39019"/>
    <cellStyle name="Normal 8 7 3" xfId="39020"/>
    <cellStyle name="Normal 8 7 3 2" xfId="39021"/>
    <cellStyle name="Normal 8 7 4" xfId="39022"/>
    <cellStyle name="Normal 8 7 4 2" xfId="39023"/>
    <cellStyle name="Normal 8 7 5" xfId="39024"/>
    <cellStyle name="Normal 8 7 5 2" xfId="39025"/>
    <cellStyle name="Normal 8 7 6" xfId="39026"/>
    <cellStyle name="Normal 8 7 6 2" xfId="39027"/>
    <cellStyle name="Normal 8 7 7" xfId="39028"/>
    <cellStyle name="Normal 8 7 7 2" xfId="39029"/>
    <cellStyle name="Normal 8 7 8" xfId="39030"/>
    <cellStyle name="Normal 8 7 8 2" xfId="39031"/>
    <cellStyle name="Normal 8 7 9" xfId="39032"/>
    <cellStyle name="Normal 8 7 9 2" xfId="39033"/>
    <cellStyle name="Normal 8 8" xfId="39034"/>
    <cellStyle name="Normal 8 8 2" xfId="39035"/>
    <cellStyle name="Normal 8 8 2 2" xfId="39036"/>
    <cellStyle name="Normal 8 8 3" xfId="39037"/>
    <cellStyle name="Normal 8 9" xfId="39038"/>
    <cellStyle name="Normal 8 9 2" xfId="39039"/>
    <cellStyle name="Normal 8 9 2 2" xfId="39040"/>
    <cellStyle name="Normal 8 9 3" xfId="39041"/>
    <cellStyle name="Normal 80" xfId="39042"/>
    <cellStyle name="Normal 81" xfId="39043"/>
    <cellStyle name="Normal 82" xfId="39044"/>
    <cellStyle name="Normal 83" xfId="39045"/>
    <cellStyle name="Normal 84" xfId="39046"/>
    <cellStyle name="Normal 85" xfId="39047"/>
    <cellStyle name="Normal 86" xfId="39048"/>
    <cellStyle name="Normal 87" xfId="39049"/>
    <cellStyle name="Normal 87 2" xfId="39050"/>
    <cellStyle name="Normal 88" xfId="39051"/>
    <cellStyle name="Normal 88 2" xfId="39052"/>
    <cellStyle name="Normal 89" xfId="39053"/>
    <cellStyle name="Normal 89 2" xfId="39054"/>
    <cellStyle name="Normal 9" xfId="39055"/>
    <cellStyle name="Normal 90" xfId="39056"/>
    <cellStyle name="Normal 90 2" xfId="39057"/>
    <cellStyle name="Normal 90 3" xfId="39058"/>
    <cellStyle name="Normal 90 4" xfId="39059"/>
    <cellStyle name="Normal 90 5" xfId="39060"/>
    <cellStyle name="Normal 90 6" xfId="39061"/>
    <cellStyle name="Normal 90 7" xfId="39062"/>
    <cellStyle name="Normal 91" xfId="39063"/>
    <cellStyle name="Normal 91 2" xfId="39064"/>
    <cellStyle name="Normal 91 3" xfId="39065"/>
    <cellStyle name="Normal 91 4" xfId="39066"/>
    <cellStyle name="Normal 91 5" xfId="39067"/>
    <cellStyle name="Normal 91 6" xfId="39068"/>
    <cellStyle name="Normal 91 7" xfId="39069"/>
    <cellStyle name="Normal 92" xfId="39070"/>
    <cellStyle name="Normal 93" xfId="39071"/>
    <cellStyle name="Normal 94" xfId="39072"/>
    <cellStyle name="Normal 95" xfId="39073"/>
    <cellStyle name="Normal 96" xfId="39074"/>
    <cellStyle name="Normal 97" xfId="39075"/>
    <cellStyle name="Normal 98" xfId="39076"/>
    <cellStyle name="Normal 99" xfId="39077"/>
    <cellStyle name="Normal_A" xfId="41820"/>
    <cellStyle name="Normal_ASB39" xfId="41607"/>
    <cellStyle name="Normal_Sheet1_1" xfId="41799"/>
    <cellStyle name="Normal_Sheet1_2" xfId="41798"/>
    <cellStyle name="Normal_Sheet1_Section 3-Oil and Gas Data" xfId="41610"/>
    <cellStyle name="Normal_Sheet1_Section 3-Oil and Gas Data 2" xfId="41816"/>
    <cellStyle name="Normal_T492001" xfId="41608"/>
    <cellStyle name="Normal_T502001" xfId="41609"/>
    <cellStyle name="Normal_T52p" xfId="41800"/>
    <cellStyle name="Normal_T57p" xfId="41812"/>
    <cellStyle name="Note 2" xfId="41775"/>
    <cellStyle name="Note 2 2" xfId="41776"/>
    <cellStyle name="Output 2" xfId="41777"/>
    <cellStyle name="Output 3" xfId="41778"/>
    <cellStyle name="Percent" xfId="39078"/>
    <cellStyle name="Percent 2" xfId="41779"/>
    <cellStyle name="Percent 2 2" xfId="41780"/>
    <cellStyle name="Percent 2 2 2" xfId="41781"/>
    <cellStyle name="Percent 2 2 3" xfId="41813"/>
    <cellStyle name="Percent 2 3" xfId="41782"/>
    <cellStyle name="Percent 2 4" xfId="41814"/>
    <cellStyle name="Percent 3" xfId="41783"/>
    <cellStyle name="Percent 4" xfId="41784"/>
    <cellStyle name="Percent 4 2" xfId="41815"/>
    <cellStyle name="Percent 5" xfId="41785"/>
    <cellStyle name="Percent 5 2" xfId="41786"/>
    <cellStyle name="Percent 6" xfId="41787"/>
    <cellStyle name="Percentagem 2" xfId="41788"/>
    <cellStyle name="Porcentaje 2" xfId="41606"/>
    <cellStyle name="Porcentual 2" xfId="39079"/>
    <cellStyle name="Porcentual 2 10" xfId="39080"/>
    <cellStyle name="Porcentual 2 10 2" xfId="39081"/>
    <cellStyle name="Porcentual 2 10 2 2" xfId="39082"/>
    <cellStyle name="Porcentual 2 10 3" xfId="39083"/>
    <cellStyle name="Porcentual 2 11" xfId="39084"/>
    <cellStyle name="Porcentual 2 11 2" xfId="39085"/>
    <cellStyle name="Porcentual 2 11 2 2" xfId="39086"/>
    <cellStyle name="Porcentual 2 11 3" xfId="39087"/>
    <cellStyle name="Porcentual 2 12" xfId="39088"/>
    <cellStyle name="Porcentual 2 12 2" xfId="39089"/>
    <cellStyle name="Porcentual 2 12 2 2" xfId="39090"/>
    <cellStyle name="Porcentual 2 12 3" xfId="39091"/>
    <cellStyle name="Porcentual 2 13" xfId="39092"/>
    <cellStyle name="Porcentual 2 13 2" xfId="39093"/>
    <cellStyle name="Porcentual 2 13 2 2" xfId="39094"/>
    <cellStyle name="Porcentual 2 13 3" xfId="39095"/>
    <cellStyle name="Porcentual 2 14" xfId="39096"/>
    <cellStyle name="Porcentual 2 14 2" xfId="39097"/>
    <cellStyle name="Porcentual 2 15" xfId="39098"/>
    <cellStyle name="Porcentual 2 15 2" xfId="39099"/>
    <cellStyle name="Porcentual 2 16" xfId="39100"/>
    <cellStyle name="Porcentual 2 16 2" xfId="39101"/>
    <cellStyle name="Porcentual 2 17" xfId="39102"/>
    <cellStyle name="Porcentual 2 17 2" xfId="39103"/>
    <cellStyle name="Porcentual 2 18" xfId="39104"/>
    <cellStyle name="Porcentual 2 18 2" xfId="39105"/>
    <cellStyle name="Porcentual 2 19" xfId="39106"/>
    <cellStyle name="Porcentual 2 19 2" xfId="39107"/>
    <cellStyle name="Porcentual 2 2" xfId="39108"/>
    <cellStyle name="Porcentual 2 2 10" xfId="39109"/>
    <cellStyle name="Porcentual 2 2 10 2" xfId="39110"/>
    <cellStyle name="Porcentual 2 2 11" xfId="39111"/>
    <cellStyle name="Porcentual 2 2 11 2" xfId="39112"/>
    <cellStyle name="Porcentual 2 2 12" xfId="39113"/>
    <cellStyle name="Porcentual 2 2 12 2" xfId="39114"/>
    <cellStyle name="Porcentual 2 2 13" xfId="39115"/>
    <cellStyle name="Porcentual 2 2 13 2" xfId="39116"/>
    <cellStyle name="Porcentual 2 2 14" xfId="39117"/>
    <cellStyle name="Porcentual 2 2 14 2" xfId="39118"/>
    <cellStyle name="Porcentual 2 2 15" xfId="39119"/>
    <cellStyle name="Porcentual 2 2 15 2" xfId="39120"/>
    <cellStyle name="Porcentual 2 2 16" xfId="39121"/>
    <cellStyle name="Porcentual 2 2 16 2" xfId="39122"/>
    <cellStyle name="Porcentual 2 2 17" xfId="39123"/>
    <cellStyle name="Porcentual 2 2 17 2" xfId="39124"/>
    <cellStyle name="Porcentual 2 2 18" xfId="39125"/>
    <cellStyle name="Porcentual 2 2 18 2" xfId="39126"/>
    <cellStyle name="Porcentual 2 2 19" xfId="39127"/>
    <cellStyle name="Porcentual 2 2 19 2" xfId="39128"/>
    <cellStyle name="Porcentual 2 2 2" xfId="39129"/>
    <cellStyle name="Porcentual 2 2 2 10" xfId="39130"/>
    <cellStyle name="Porcentual 2 2 2 10 2" xfId="39131"/>
    <cellStyle name="Porcentual 2 2 2 11" xfId="39132"/>
    <cellStyle name="Porcentual 2 2 2 11 2" xfId="39133"/>
    <cellStyle name="Porcentual 2 2 2 12" xfId="39134"/>
    <cellStyle name="Porcentual 2 2 2 12 2" xfId="39135"/>
    <cellStyle name="Porcentual 2 2 2 13" xfId="39136"/>
    <cellStyle name="Porcentual 2 2 2 13 2" xfId="39137"/>
    <cellStyle name="Porcentual 2 2 2 14" xfId="39138"/>
    <cellStyle name="Porcentual 2 2 2 14 2" xfId="39139"/>
    <cellStyle name="Porcentual 2 2 2 15" xfId="39140"/>
    <cellStyle name="Porcentual 2 2 2 15 2" xfId="39141"/>
    <cellStyle name="Porcentual 2 2 2 16" xfId="39142"/>
    <cellStyle name="Porcentual 2 2 2 16 2" xfId="39143"/>
    <cellStyle name="Porcentual 2 2 2 17" xfId="39144"/>
    <cellStyle name="Porcentual 2 2 2 17 2" xfId="39145"/>
    <cellStyle name="Porcentual 2 2 2 18" xfId="39146"/>
    <cellStyle name="Porcentual 2 2 2 18 2" xfId="39147"/>
    <cellStyle name="Porcentual 2 2 2 19" xfId="39148"/>
    <cellStyle name="Porcentual 2 2 2 19 2" xfId="39149"/>
    <cellStyle name="Porcentual 2 2 2 2" xfId="39150"/>
    <cellStyle name="Porcentual 2 2 2 2 10" xfId="39151"/>
    <cellStyle name="Porcentual 2 2 2 2 10 2" xfId="39152"/>
    <cellStyle name="Porcentual 2 2 2 2 11" xfId="39153"/>
    <cellStyle name="Porcentual 2 2 2 2 11 2" xfId="39154"/>
    <cellStyle name="Porcentual 2 2 2 2 12" xfId="39155"/>
    <cellStyle name="Porcentual 2 2 2 2 12 2" xfId="39156"/>
    <cellStyle name="Porcentual 2 2 2 2 13" xfId="39157"/>
    <cellStyle name="Porcentual 2 2 2 2 13 2" xfId="39158"/>
    <cellStyle name="Porcentual 2 2 2 2 14" xfId="39159"/>
    <cellStyle name="Porcentual 2 2 2 2 14 2" xfId="39160"/>
    <cellStyle name="Porcentual 2 2 2 2 15" xfId="39161"/>
    <cellStyle name="Porcentual 2 2 2 2 15 2" xfId="39162"/>
    <cellStyle name="Porcentual 2 2 2 2 16" xfId="39163"/>
    <cellStyle name="Porcentual 2 2 2 2 16 2" xfId="39164"/>
    <cellStyle name="Porcentual 2 2 2 2 17" xfId="39165"/>
    <cellStyle name="Porcentual 2 2 2 2 17 2" xfId="39166"/>
    <cellStyle name="Porcentual 2 2 2 2 18" xfId="39167"/>
    <cellStyle name="Porcentual 2 2 2 2 18 2" xfId="39168"/>
    <cellStyle name="Porcentual 2 2 2 2 19" xfId="39169"/>
    <cellStyle name="Porcentual 2 2 2 2 19 2" xfId="39170"/>
    <cellStyle name="Porcentual 2 2 2 2 2" xfId="39171"/>
    <cellStyle name="Porcentual 2 2 2 2 2 10" xfId="39172"/>
    <cellStyle name="Porcentual 2 2 2 2 2 10 2" xfId="39173"/>
    <cellStyle name="Porcentual 2 2 2 2 2 11" xfId="39174"/>
    <cellStyle name="Porcentual 2 2 2 2 2 11 2" xfId="39175"/>
    <cellStyle name="Porcentual 2 2 2 2 2 12" xfId="39176"/>
    <cellStyle name="Porcentual 2 2 2 2 2 12 2" xfId="39177"/>
    <cellStyle name="Porcentual 2 2 2 2 2 13" xfId="39178"/>
    <cellStyle name="Porcentual 2 2 2 2 2 2" xfId="39179"/>
    <cellStyle name="Porcentual 2 2 2 2 2 2 10" xfId="39180"/>
    <cellStyle name="Porcentual 2 2 2 2 2 2 10 2" xfId="39181"/>
    <cellStyle name="Porcentual 2 2 2 2 2 2 11" xfId="39182"/>
    <cellStyle name="Porcentual 2 2 2 2 2 2 2" xfId="39183"/>
    <cellStyle name="Porcentual 2 2 2 2 2 2 2 2" xfId="39184"/>
    <cellStyle name="Porcentual 2 2 2 2 2 2 3" xfId="39185"/>
    <cellStyle name="Porcentual 2 2 2 2 2 2 3 2" xfId="39186"/>
    <cellStyle name="Porcentual 2 2 2 2 2 2 4" xfId="39187"/>
    <cellStyle name="Porcentual 2 2 2 2 2 2 4 2" xfId="39188"/>
    <cellStyle name="Porcentual 2 2 2 2 2 2 5" xfId="39189"/>
    <cellStyle name="Porcentual 2 2 2 2 2 2 5 2" xfId="39190"/>
    <cellStyle name="Porcentual 2 2 2 2 2 2 6" xfId="39191"/>
    <cellStyle name="Porcentual 2 2 2 2 2 2 6 2" xfId="39192"/>
    <cellStyle name="Porcentual 2 2 2 2 2 2 7" xfId="39193"/>
    <cellStyle name="Porcentual 2 2 2 2 2 2 7 2" xfId="39194"/>
    <cellStyle name="Porcentual 2 2 2 2 2 2 8" xfId="39195"/>
    <cellStyle name="Porcentual 2 2 2 2 2 2 8 2" xfId="39196"/>
    <cellStyle name="Porcentual 2 2 2 2 2 2 9" xfId="39197"/>
    <cellStyle name="Porcentual 2 2 2 2 2 2 9 2" xfId="39198"/>
    <cellStyle name="Porcentual 2 2 2 2 2 3" xfId="39199"/>
    <cellStyle name="Porcentual 2 2 2 2 2 3 10" xfId="39200"/>
    <cellStyle name="Porcentual 2 2 2 2 2 3 10 2" xfId="39201"/>
    <cellStyle name="Porcentual 2 2 2 2 2 3 11" xfId="39202"/>
    <cellStyle name="Porcentual 2 2 2 2 2 3 2" xfId="39203"/>
    <cellStyle name="Porcentual 2 2 2 2 2 3 2 2" xfId="39204"/>
    <cellStyle name="Porcentual 2 2 2 2 2 3 3" xfId="39205"/>
    <cellStyle name="Porcentual 2 2 2 2 2 3 3 2" xfId="39206"/>
    <cellStyle name="Porcentual 2 2 2 2 2 3 4" xfId="39207"/>
    <cellStyle name="Porcentual 2 2 2 2 2 3 4 2" xfId="39208"/>
    <cellStyle name="Porcentual 2 2 2 2 2 3 5" xfId="39209"/>
    <cellStyle name="Porcentual 2 2 2 2 2 3 5 2" xfId="39210"/>
    <cellStyle name="Porcentual 2 2 2 2 2 3 6" xfId="39211"/>
    <cellStyle name="Porcentual 2 2 2 2 2 3 6 2" xfId="39212"/>
    <cellStyle name="Porcentual 2 2 2 2 2 3 7" xfId="39213"/>
    <cellStyle name="Porcentual 2 2 2 2 2 3 7 2" xfId="39214"/>
    <cellStyle name="Porcentual 2 2 2 2 2 3 8" xfId="39215"/>
    <cellStyle name="Porcentual 2 2 2 2 2 3 8 2" xfId="39216"/>
    <cellStyle name="Porcentual 2 2 2 2 2 3 9" xfId="39217"/>
    <cellStyle name="Porcentual 2 2 2 2 2 3 9 2" xfId="39218"/>
    <cellStyle name="Porcentual 2 2 2 2 2 4" xfId="39219"/>
    <cellStyle name="Porcentual 2 2 2 2 2 4 2" xfId="39220"/>
    <cellStyle name="Porcentual 2 2 2 2 2 5" xfId="39221"/>
    <cellStyle name="Porcentual 2 2 2 2 2 5 2" xfId="39222"/>
    <cellStyle name="Porcentual 2 2 2 2 2 6" xfId="39223"/>
    <cellStyle name="Porcentual 2 2 2 2 2 6 2" xfId="39224"/>
    <cellStyle name="Porcentual 2 2 2 2 2 7" xfId="39225"/>
    <cellStyle name="Porcentual 2 2 2 2 2 7 2" xfId="39226"/>
    <cellStyle name="Porcentual 2 2 2 2 2 8" xfId="39227"/>
    <cellStyle name="Porcentual 2 2 2 2 2 8 2" xfId="39228"/>
    <cellStyle name="Porcentual 2 2 2 2 2 9" xfId="39229"/>
    <cellStyle name="Porcentual 2 2 2 2 2 9 2" xfId="39230"/>
    <cellStyle name="Porcentual 2 2 2 2 20" xfId="39231"/>
    <cellStyle name="Porcentual 2 2 2 2 20 2" xfId="39232"/>
    <cellStyle name="Porcentual 2 2 2 2 21" xfId="39233"/>
    <cellStyle name="Porcentual 2 2 2 2 21 2" xfId="39234"/>
    <cellStyle name="Porcentual 2 2 2 2 22" xfId="39235"/>
    <cellStyle name="Porcentual 2 2 2 2 22 2" xfId="39236"/>
    <cellStyle name="Porcentual 2 2 2 2 23" xfId="39237"/>
    <cellStyle name="Porcentual 2 2 2 2 3" xfId="39238"/>
    <cellStyle name="Porcentual 2 2 2 2 3 10" xfId="39239"/>
    <cellStyle name="Porcentual 2 2 2 2 3 10 2" xfId="39240"/>
    <cellStyle name="Porcentual 2 2 2 2 3 11" xfId="39241"/>
    <cellStyle name="Porcentual 2 2 2 2 3 2" xfId="39242"/>
    <cellStyle name="Porcentual 2 2 2 2 3 2 2" xfId="39243"/>
    <cellStyle name="Porcentual 2 2 2 2 3 3" xfId="39244"/>
    <cellStyle name="Porcentual 2 2 2 2 3 3 2" xfId="39245"/>
    <cellStyle name="Porcentual 2 2 2 2 3 4" xfId="39246"/>
    <cellStyle name="Porcentual 2 2 2 2 3 4 2" xfId="39247"/>
    <cellStyle name="Porcentual 2 2 2 2 3 5" xfId="39248"/>
    <cellStyle name="Porcentual 2 2 2 2 3 5 2" xfId="39249"/>
    <cellStyle name="Porcentual 2 2 2 2 3 6" xfId="39250"/>
    <cellStyle name="Porcentual 2 2 2 2 3 6 2" xfId="39251"/>
    <cellStyle name="Porcentual 2 2 2 2 3 7" xfId="39252"/>
    <cellStyle name="Porcentual 2 2 2 2 3 7 2" xfId="39253"/>
    <cellStyle name="Porcentual 2 2 2 2 3 8" xfId="39254"/>
    <cellStyle name="Porcentual 2 2 2 2 3 8 2" xfId="39255"/>
    <cellStyle name="Porcentual 2 2 2 2 3 9" xfId="39256"/>
    <cellStyle name="Porcentual 2 2 2 2 3 9 2" xfId="39257"/>
    <cellStyle name="Porcentual 2 2 2 2 4" xfId="39258"/>
    <cellStyle name="Porcentual 2 2 2 2 4 10" xfId="39259"/>
    <cellStyle name="Porcentual 2 2 2 2 4 10 2" xfId="39260"/>
    <cellStyle name="Porcentual 2 2 2 2 4 11" xfId="39261"/>
    <cellStyle name="Porcentual 2 2 2 2 4 2" xfId="39262"/>
    <cellStyle name="Porcentual 2 2 2 2 4 2 2" xfId="39263"/>
    <cellStyle name="Porcentual 2 2 2 2 4 3" xfId="39264"/>
    <cellStyle name="Porcentual 2 2 2 2 4 3 2" xfId="39265"/>
    <cellStyle name="Porcentual 2 2 2 2 4 4" xfId="39266"/>
    <cellStyle name="Porcentual 2 2 2 2 4 4 2" xfId="39267"/>
    <cellStyle name="Porcentual 2 2 2 2 4 5" xfId="39268"/>
    <cellStyle name="Porcentual 2 2 2 2 4 5 2" xfId="39269"/>
    <cellStyle name="Porcentual 2 2 2 2 4 6" xfId="39270"/>
    <cellStyle name="Porcentual 2 2 2 2 4 6 2" xfId="39271"/>
    <cellStyle name="Porcentual 2 2 2 2 4 7" xfId="39272"/>
    <cellStyle name="Porcentual 2 2 2 2 4 7 2" xfId="39273"/>
    <cellStyle name="Porcentual 2 2 2 2 4 8" xfId="39274"/>
    <cellStyle name="Porcentual 2 2 2 2 4 8 2" xfId="39275"/>
    <cellStyle name="Porcentual 2 2 2 2 4 9" xfId="39276"/>
    <cellStyle name="Porcentual 2 2 2 2 4 9 2" xfId="39277"/>
    <cellStyle name="Porcentual 2 2 2 2 5" xfId="39278"/>
    <cellStyle name="Porcentual 2 2 2 2 5 2" xfId="39279"/>
    <cellStyle name="Porcentual 2 2 2 2 6" xfId="39280"/>
    <cellStyle name="Porcentual 2 2 2 2 6 2" xfId="39281"/>
    <cellStyle name="Porcentual 2 2 2 2 7" xfId="39282"/>
    <cellStyle name="Porcentual 2 2 2 2 7 2" xfId="39283"/>
    <cellStyle name="Porcentual 2 2 2 2 8" xfId="39284"/>
    <cellStyle name="Porcentual 2 2 2 2 8 2" xfId="39285"/>
    <cellStyle name="Porcentual 2 2 2 2 9" xfId="39286"/>
    <cellStyle name="Porcentual 2 2 2 2 9 2" xfId="39287"/>
    <cellStyle name="Porcentual 2 2 2 20" xfId="39288"/>
    <cellStyle name="Porcentual 2 2 2 20 2" xfId="39289"/>
    <cellStyle name="Porcentual 2 2 2 21" xfId="39290"/>
    <cellStyle name="Porcentual 2 2 2 21 2" xfId="39291"/>
    <cellStyle name="Porcentual 2 2 2 22" xfId="39292"/>
    <cellStyle name="Porcentual 2 2 2 22 2" xfId="39293"/>
    <cellStyle name="Porcentual 2 2 2 23" xfId="39294"/>
    <cellStyle name="Porcentual 2 2 2 23 2" xfId="39295"/>
    <cellStyle name="Porcentual 2 2 2 24" xfId="39296"/>
    <cellStyle name="Porcentual 2 2 2 24 2" xfId="39297"/>
    <cellStyle name="Porcentual 2 2 2 25" xfId="39298"/>
    <cellStyle name="Porcentual 2 2 2 3" xfId="39299"/>
    <cellStyle name="Porcentual 2 2 2 3 10" xfId="39300"/>
    <cellStyle name="Porcentual 2 2 2 3 10 2" xfId="39301"/>
    <cellStyle name="Porcentual 2 2 2 3 11" xfId="39302"/>
    <cellStyle name="Porcentual 2 2 2 3 11 2" xfId="39303"/>
    <cellStyle name="Porcentual 2 2 2 3 12" xfId="39304"/>
    <cellStyle name="Porcentual 2 2 2 3 12 2" xfId="39305"/>
    <cellStyle name="Porcentual 2 2 2 3 13" xfId="39306"/>
    <cellStyle name="Porcentual 2 2 2 3 13 2" xfId="39307"/>
    <cellStyle name="Porcentual 2 2 2 3 14" xfId="39308"/>
    <cellStyle name="Porcentual 2 2 2 3 14 2" xfId="39309"/>
    <cellStyle name="Porcentual 2 2 2 3 15" xfId="39310"/>
    <cellStyle name="Porcentual 2 2 2 3 15 2" xfId="39311"/>
    <cellStyle name="Porcentual 2 2 2 3 16" xfId="39312"/>
    <cellStyle name="Porcentual 2 2 2 3 16 2" xfId="39313"/>
    <cellStyle name="Porcentual 2 2 2 3 17" xfId="39314"/>
    <cellStyle name="Porcentual 2 2 2 3 17 2" xfId="39315"/>
    <cellStyle name="Porcentual 2 2 2 3 18" xfId="39316"/>
    <cellStyle name="Porcentual 2 2 2 3 18 2" xfId="39317"/>
    <cellStyle name="Porcentual 2 2 2 3 19" xfId="39318"/>
    <cellStyle name="Porcentual 2 2 2 3 19 2" xfId="39319"/>
    <cellStyle name="Porcentual 2 2 2 3 2" xfId="39320"/>
    <cellStyle name="Porcentual 2 2 2 3 2 10" xfId="39321"/>
    <cellStyle name="Porcentual 2 2 2 3 2 10 2" xfId="39322"/>
    <cellStyle name="Porcentual 2 2 2 3 2 11" xfId="39323"/>
    <cellStyle name="Porcentual 2 2 2 3 2 11 2" xfId="39324"/>
    <cellStyle name="Porcentual 2 2 2 3 2 12" xfId="39325"/>
    <cellStyle name="Porcentual 2 2 2 3 2 12 2" xfId="39326"/>
    <cellStyle name="Porcentual 2 2 2 3 2 13" xfId="39327"/>
    <cellStyle name="Porcentual 2 2 2 3 2 2" xfId="39328"/>
    <cellStyle name="Porcentual 2 2 2 3 2 2 10" xfId="39329"/>
    <cellStyle name="Porcentual 2 2 2 3 2 2 10 2" xfId="39330"/>
    <cellStyle name="Porcentual 2 2 2 3 2 2 11" xfId="39331"/>
    <cellStyle name="Porcentual 2 2 2 3 2 2 2" xfId="39332"/>
    <cellStyle name="Porcentual 2 2 2 3 2 2 2 2" xfId="39333"/>
    <cellStyle name="Porcentual 2 2 2 3 2 2 3" xfId="39334"/>
    <cellStyle name="Porcentual 2 2 2 3 2 2 3 2" xfId="39335"/>
    <cellStyle name="Porcentual 2 2 2 3 2 2 4" xfId="39336"/>
    <cellStyle name="Porcentual 2 2 2 3 2 2 4 2" xfId="39337"/>
    <cellStyle name="Porcentual 2 2 2 3 2 2 5" xfId="39338"/>
    <cellStyle name="Porcentual 2 2 2 3 2 2 5 2" xfId="39339"/>
    <cellStyle name="Porcentual 2 2 2 3 2 2 6" xfId="39340"/>
    <cellStyle name="Porcentual 2 2 2 3 2 2 6 2" xfId="39341"/>
    <cellStyle name="Porcentual 2 2 2 3 2 2 7" xfId="39342"/>
    <cellStyle name="Porcentual 2 2 2 3 2 2 7 2" xfId="39343"/>
    <cellStyle name="Porcentual 2 2 2 3 2 2 8" xfId="39344"/>
    <cellStyle name="Porcentual 2 2 2 3 2 2 8 2" xfId="39345"/>
    <cellStyle name="Porcentual 2 2 2 3 2 2 9" xfId="39346"/>
    <cellStyle name="Porcentual 2 2 2 3 2 2 9 2" xfId="39347"/>
    <cellStyle name="Porcentual 2 2 2 3 2 3" xfId="39348"/>
    <cellStyle name="Porcentual 2 2 2 3 2 3 10" xfId="39349"/>
    <cellStyle name="Porcentual 2 2 2 3 2 3 10 2" xfId="39350"/>
    <cellStyle name="Porcentual 2 2 2 3 2 3 11" xfId="39351"/>
    <cellStyle name="Porcentual 2 2 2 3 2 3 2" xfId="39352"/>
    <cellStyle name="Porcentual 2 2 2 3 2 3 2 2" xfId="39353"/>
    <cellStyle name="Porcentual 2 2 2 3 2 3 3" xfId="39354"/>
    <cellStyle name="Porcentual 2 2 2 3 2 3 3 2" xfId="39355"/>
    <cellStyle name="Porcentual 2 2 2 3 2 3 4" xfId="39356"/>
    <cellStyle name="Porcentual 2 2 2 3 2 3 4 2" xfId="39357"/>
    <cellStyle name="Porcentual 2 2 2 3 2 3 5" xfId="39358"/>
    <cellStyle name="Porcentual 2 2 2 3 2 3 5 2" xfId="39359"/>
    <cellStyle name="Porcentual 2 2 2 3 2 3 6" xfId="39360"/>
    <cellStyle name="Porcentual 2 2 2 3 2 3 6 2" xfId="39361"/>
    <cellStyle name="Porcentual 2 2 2 3 2 3 7" xfId="39362"/>
    <cellStyle name="Porcentual 2 2 2 3 2 3 7 2" xfId="39363"/>
    <cellStyle name="Porcentual 2 2 2 3 2 3 8" xfId="39364"/>
    <cellStyle name="Porcentual 2 2 2 3 2 3 8 2" xfId="39365"/>
    <cellStyle name="Porcentual 2 2 2 3 2 3 9" xfId="39366"/>
    <cellStyle name="Porcentual 2 2 2 3 2 3 9 2" xfId="39367"/>
    <cellStyle name="Porcentual 2 2 2 3 2 4" xfId="39368"/>
    <cellStyle name="Porcentual 2 2 2 3 2 4 2" xfId="39369"/>
    <cellStyle name="Porcentual 2 2 2 3 2 5" xfId="39370"/>
    <cellStyle name="Porcentual 2 2 2 3 2 5 2" xfId="39371"/>
    <cellStyle name="Porcentual 2 2 2 3 2 6" xfId="39372"/>
    <cellStyle name="Porcentual 2 2 2 3 2 6 2" xfId="39373"/>
    <cellStyle name="Porcentual 2 2 2 3 2 7" xfId="39374"/>
    <cellStyle name="Porcentual 2 2 2 3 2 7 2" xfId="39375"/>
    <cellStyle name="Porcentual 2 2 2 3 2 8" xfId="39376"/>
    <cellStyle name="Porcentual 2 2 2 3 2 8 2" xfId="39377"/>
    <cellStyle name="Porcentual 2 2 2 3 2 9" xfId="39378"/>
    <cellStyle name="Porcentual 2 2 2 3 2 9 2" xfId="39379"/>
    <cellStyle name="Porcentual 2 2 2 3 20" xfId="39380"/>
    <cellStyle name="Porcentual 2 2 2 3 20 2" xfId="39381"/>
    <cellStyle name="Porcentual 2 2 2 3 21" xfId="39382"/>
    <cellStyle name="Porcentual 2 2 2 3 21 2" xfId="39383"/>
    <cellStyle name="Porcentual 2 2 2 3 22" xfId="39384"/>
    <cellStyle name="Porcentual 2 2 2 3 22 2" xfId="39385"/>
    <cellStyle name="Porcentual 2 2 2 3 23" xfId="39386"/>
    <cellStyle name="Porcentual 2 2 2 3 3" xfId="39387"/>
    <cellStyle name="Porcentual 2 2 2 3 3 10" xfId="39388"/>
    <cellStyle name="Porcentual 2 2 2 3 3 10 2" xfId="39389"/>
    <cellStyle name="Porcentual 2 2 2 3 3 11" xfId="39390"/>
    <cellStyle name="Porcentual 2 2 2 3 3 2" xfId="39391"/>
    <cellStyle name="Porcentual 2 2 2 3 3 2 2" xfId="39392"/>
    <cellStyle name="Porcentual 2 2 2 3 3 3" xfId="39393"/>
    <cellStyle name="Porcentual 2 2 2 3 3 3 2" xfId="39394"/>
    <cellStyle name="Porcentual 2 2 2 3 3 4" xfId="39395"/>
    <cellStyle name="Porcentual 2 2 2 3 3 4 2" xfId="39396"/>
    <cellStyle name="Porcentual 2 2 2 3 3 5" xfId="39397"/>
    <cellStyle name="Porcentual 2 2 2 3 3 5 2" xfId="39398"/>
    <cellStyle name="Porcentual 2 2 2 3 3 6" xfId="39399"/>
    <cellStyle name="Porcentual 2 2 2 3 3 6 2" xfId="39400"/>
    <cellStyle name="Porcentual 2 2 2 3 3 7" xfId="39401"/>
    <cellStyle name="Porcentual 2 2 2 3 3 7 2" xfId="39402"/>
    <cellStyle name="Porcentual 2 2 2 3 3 8" xfId="39403"/>
    <cellStyle name="Porcentual 2 2 2 3 3 8 2" xfId="39404"/>
    <cellStyle name="Porcentual 2 2 2 3 3 9" xfId="39405"/>
    <cellStyle name="Porcentual 2 2 2 3 3 9 2" xfId="39406"/>
    <cellStyle name="Porcentual 2 2 2 3 4" xfId="39407"/>
    <cellStyle name="Porcentual 2 2 2 3 4 10" xfId="39408"/>
    <cellStyle name="Porcentual 2 2 2 3 4 10 2" xfId="39409"/>
    <cellStyle name="Porcentual 2 2 2 3 4 11" xfId="39410"/>
    <cellStyle name="Porcentual 2 2 2 3 4 2" xfId="39411"/>
    <cellStyle name="Porcentual 2 2 2 3 4 2 2" xfId="39412"/>
    <cellStyle name="Porcentual 2 2 2 3 4 3" xfId="39413"/>
    <cellStyle name="Porcentual 2 2 2 3 4 3 2" xfId="39414"/>
    <cellStyle name="Porcentual 2 2 2 3 4 4" xfId="39415"/>
    <cellStyle name="Porcentual 2 2 2 3 4 4 2" xfId="39416"/>
    <cellStyle name="Porcentual 2 2 2 3 4 5" xfId="39417"/>
    <cellStyle name="Porcentual 2 2 2 3 4 5 2" xfId="39418"/>
    <cellStyle name="Porcentual 2 2 2 3 4 6" xfId="39419"/>
    <cellStyle name="Porcentual 2 2 2 3 4 6 2" xfId="39420"/>
    <cellStyle name="Porcentual 2 2 2 3 4 7" xfId="39421"/>
    <cellStyle name="Porcentual 2 2 2 3 4 7 2" xfId="39422"/>
    <cellStyle name="Porcentual 2 2 2 3 4 8" xfId="39423"/>
    <cellStyle name="Porcentual 2 2 2 3 4 8 2" xfId="39424"/>
    <cellStyle name="Porcentual 2 2 2 3 4 9" xfId="39425"/>
    <cellStyle name="Porcentual 2 2 2 3 4 9 2" xfId="39426"/>
    <cellStyle name="Porcentual 2 2 2 3 5" xfId="39427"/>
    <cellStyle name="Porcentual 2 2 2 3 5 2" xfId="39428"/>
    <cellStyle name="Porcentual 2 2 2 3 6" xfId="39429"/>
    <cellStyle name="Porcentual 2 2 2 3 6 2" xfId="39430"/>
    <cellStyle name="Porcentual 2 2 2 3 7" xfId="39431"/>
    <cellStyle name="Porcentual 2 2 2 3 7 2" xfId="39432"/>
    <cellStyle name="Porcentual 2 2 2 3 8" xfId="39433"/>
    <cellStyle name="Porcentual 2 2 2 3 8 2" xfId="39434"/>
    <cellStyle name="Porcentual 2 2 2 3 9" xfId="39435"/>
    <cellStyle name="Porcentual 2 2 2 3 9 2" xfId="39436"/>
    <cellStyle name="Porcentual 2 2 2 4" xfId="39437"/>
    <cellStyle name="Porcentual 2 2 2 4 10" xfId="39438"/>
    <cellStyle name="Porcentual 2 2 2 4 10 2" xfId="39439"/>
    <cellStyle name="Porcentual 2 2 2 4 11" xfId="39440"/>
    <cellStyle name="Porcentual 2 2 2 4 11 2" xfId="39441"/>
    <cellStyle name="Porcentual 2 2 2 4 12" xfId="39442"/>
    <cellStyle name="Porcentual 2 2 2 4 12 2" xfId="39443"/>
    <cellStyle name="Porcentual 2 2 2 4 13" xfId="39444"/>
    <cellStyle name="Porcentual 2 2 2 4 2" xfId="39445"/>
    <cellStyle name="Porcentual 2 2 2 4 2 10" xfId="39446"/>
    <cellStyle name="Porcentual 2 2 2 4 2 10 2" xfId="39447"/>
    <cellStyle name="Porcentual 2 2 2 4 2 11" xfId="39448"/>
    <cellStyle name="Porcentual 2 2 2 4 2 2" xfId="39449"/>
    <cellStyle name="Porcentual 2 2 2 4 2 2 2" xfId="39450"/>
    <cellStyle name="Porcentual 2 2 2 4 2 3" xfId="39451"/>
    <cellStyle name="Porcentual 2 2 2 4 2 3 2" xfId="39452"/>
    <cellStyle name="Porcentual 2 2 2 4 2 4" xfId="39453"/>
    <cellStyle name="Porcentual 2 2 2 4 2 4 2" xfId="39454"/>
    <cellStyle name="Porcentual 2 2 2 4 2 5" xfId="39455"/>
    <cellStyle name="Porcentual 2 2 2 4 2 5 2" xfId="39456"/>
    <cellStyle name="Porcentual 2 2 2 4 2 6" xfId="39457"/>
    <cellStyle name="Porcentual 2 2 2 4 2 6 2" xfId="39458"/>
    <cellStyle name="Porcentual 2 2 2 4 2 7" xfId="39459"/>
    <cellStyle name="Porcentual 2 2 2 4 2 7 2" xfId="39460"/>
    <cellStyle name="Porcentual 2 2 2 4 2 8" xfId="39461"/>
    <cellStyle name="Porcentual 2 2 2 4 2 8 2" xfId="39462"/>
    <cellStyle name="Porcentual 2 2 2 4 2 9" xfId="39463"/>
    <cellStyle name="Porcentual 2 2 2 4 2 9 2" xfId="39464"/>
    <cellStyle name="Porcentual 2 2 2 4 3" xfId="39465"/>
    <cellStyle name="Porcentual 2 2 2 4 3 10" xfId="39466"/>
    <cellStyle name="Porcentual 2 2 2 4 3 10 2" xfId="39467"/>
    <cellStyle name="Porcentual 2 2 2 4 3 11" xfId="39468"/>
    <cellStyle name="Porcentual 2 2 2 4 3 2" xfId="39469"/>
    <cellStyle name="Porcentual 2 2 2 4 3 2 2" xfId="39470"/>
    <cellStyle name="Porcentual 2 2 2 4 3 3" xfId="39471"/>
    <cellStyle name="Porcentual 2 2 2 4 3 3 2" xfId="39472"/>
    <cellStyle name="Porcentual 2 2 2 4 3 4" xfId="39473"/>
    <cellStyle name="Porcentual 2 2 2 4 3 4 2" xfId="39474"/>
    <cellStyle name="Porcentual 2 2 2 4 3 5" xfId="39475"/>
    <cellStyle name="Porcentual 2 2 2 4 3 5 2" xfId="39476"/>
    <cellStyle name="Porcentual 2 2 2 4 3 6" xfId="39477"/>
    <cellStyle name="Porcentual 2 2 2 4 3 6 2" xfId="39478"/>
    <cellStyle name="Porcentual 2 2 2 4 3 7" xfId="39479"/>
    <cellStyle name="Porcentual 2 2 2 4 3 7 2" xfId="39480"/>
    <cellStyle name="Porcentual 2 2 2 4 3 8" xfId="39481"/>
    <cellStyle name="Porcentual 2 2 2 4 3 8 2" xfId="39482"/>
    <cellStyle name="Porcentual 2 2 2 4 3 9" xfId="39483"/>
    <cellStyle name="Porcentual 2 2 2 4 3 9 2" xfId="39484"/>
    <cellStyle name="Porcentual 2 2 2 4 4" xfId="39485"/>
    <cellStyle name="Porcentual 2 2 2 4 4 2" xfId="39486"/>
    <cellStyle name="Porcentual 2 2 2 4 5" xfId="39487"/>
    <cellStyle name="Porcentual 2 2 2 4 5 2" xfId="39488"/>
    <cellStyle name="Porcentual 2 2 2 4 6" xfId="39489"/>
    <cellStyle name="Porcentual 2 2 2 4 6 2" xfId="39490"/>
    <cellStyle name="Porcentual 2 2 2 4 7" xfId="39491"/>
    <cellStyle name="Porcentual 2 2 2 4 7 2" xfId="39492"/>
    <cellStyle name="Porcentual 2 2 2 4 8" xfId="39493"/>
    <cellStyle name="Porcentual 2 2 2 4 8 2" xfId="39494"/>
    <cellStyle name="Porcentual 2 2 2 4 9" xfId="39495"/>
    <cellStyle name="Porcentual 2 2 2 4 9 2" xfId="39496"/>
    <cellStyle name="Porcentual 2 2 2 5" xfId="39497"/>
    <cellStyle name="Porcentual 2 2 2 5 10" xfId="39498"/>
    <cellStyle name="Porcentual 2 2 2 5 10 2" xfId="39499"/>
    <cellStyle name="Porcentual 2 2 2 5 11" xfId="39500"/>
    <cellStyle name="Porcentual 2 2 2 5 2" xfId="39501"/>
    <cellStyle name="Porcentual 2 2 2 5 2 2" xfId="39502"/>
    <cellStyle name="Porcentual 2 2 2 5 3" xfId="39503"/>
    <cellStyle name="Porcentual 2 2 2 5 3 2" xfId="39504"/>
    <cellStyle name="Porcentual 2 2 2 5 4" xfId="39505"/>
    <cellStyle name="Porcentual 2 2 2 5 4 2" xfId="39506"/>
    <cellStyle name="Porcentual 2 2 2 5 5" xfId="39507"/>
    <cellStyle name="Porcentual 2 2 2 5 5 2" xfId="39508"/>
    <cellStyle name="Porcentual 2 2 2 5 6" xfId="39509"/>
    <cellStyle name="Porcentual 2 2 2 5 6 2" xfId="39510"/>
    <cellStyle name="Porcentual 2 2 2 5 7" xfId="39511"/>
    <cellStyle name="Porcentual 2 2 2 5 7 2" xfId="39512"/>
    <cellStyle name="Porcentual 2 2 2 5 8" xfId="39513"/>
    <cellStyle name="Porcentual 2 2 2 5 8 2" xfId="39514"/>
    <cellStyle name="Porcentual 2 2 2 5 9" xfId="39515"/>
    <cellStyle name="Porcentual 2 2 2 5 9 2" xfId="39516"/>
    <cellStyle name="Porcentual 2 2 2 6" xfId="39517"/>
    <cellStyle name="Porcentual 2 2 2 6 10" xfId="39518"/>
    <cellStyle name="Porcentual 2 2 2 6 10 2" xfId="39519"/>
    <cellStyle name="Porcentual 2 2 2 6 11" xfId="39520"/>
    <cellStyle name="Porcentual 2 2 2 6 2" xfId="39521"/>
    <cellStyle name="Porcentual 2 2 2 6 2 2" xfId="39522"/>
    <cellStyle name="Porcentual 2 2 2 6 3" xfId="39523"/>
    <cellStyle name="Porcentual 2 2 2 6 3 2" xfId="39524"/>
    <cellStyle name="Porcentual 2 2 2 6 4" xfId="39525"/>
    <cellStyle name="Porcentual 2 2 2 6 4 2" xfId="39526"/>
    <cellStyle name="Porcentual 2 2 2 6 5" xfId="39527"/>
    <cellStyle name="Porcentual 2 2 2 6 5 2" xfId="39528"/>
    <cellStyle name="Porcentual 2 2 2 6 6" xfId="39529"/>
    <cellStyle name="Porcentual 2 2 2 6 6 2" xfId="39530"/>
    <cellStyle name="Porcentual 2 2 2 6 7" xfId="39531"/>
    <cellStyle name="Porcentual 2 2 2 6 7 2" xfId="39532"/>
    <cellStyle name="Porcentual 2 2 2 6 8" xfId="39533"/>
    <cellStyle name="Porcentual 2 2 2 6 8 2" xfId="39534"/>
    <cellStyle name="Porcentual 2 2 2 6 9" xfId="39535"/>
    <cellStyle name="Porcentual 2 2 2 6 9 2" xfId="39536"/>
    <cellStyle name="Porcentual 2 2 2 7" xfId="39537"/>
    <cellStyle name="Porcentual 2 2 2 7 2" xfId="39538"/>
    <cellStyle name="Porcentual 2 2 2 8" xfId="39539"/>
    <cellStyle name="Porcentual 2 2 2 8 2" xfId="39540"/>
    <cellStyle name="Porcentual 2 2 2 9" xfId="39541"/>
    <cellStyle name="Porcentual 2 2 2 9 2" xfId="39542"/>
    <cellStyle name="Porcentual 2 2 20" xfId="39543"/>
    <cellStyle name="Porcentual 2 2 20 2" xfId="39544"/>
    <cellStyle name="Porcentual 2 2 21" xfId="39545"/>
    <cellStyle name="Porcentual 2 2 21 2" xfId="39546"/>
    <cellStyle name="Porcentual 2 2 22" xfId="39547"/>
    <cellStyle name="Porcentual 2 2 22 2" xfId="39548"/>
    <cellStyle name="Porcentual 2 2 23" xfId="39549"/>
    <cellStyle name="Porcentual 2 2 23 2" xfId="39550"/>
    <cellStyle name="Porcentual 2 2 24" xfId="39551"/>
    <cellStyle name="Porcentual 2 2 24 2" xfId="39552"/>
    <cellStyle name="Porcentual 2 2 25" xfId="39553"/>
    <cellStyle name="Porcentual 2 2 25 2" xfId="39554"/>
    <cellStyle name="Porcentual 2 2 26" xfId="39555"/>
    <cellStyle name="Porcentual 2 2 3" xfId="39556"/>
    <cellStyle name="Porcentual 2 2 3 10" xfId="39557"/>
    <cellStyle name="Porcentual 2 2 3 10 2" xfId="39558"/>
    <cellStyle name="Porcentual 2 2 3 11" xfId="39559"/>
    <cellStyle name="Porcentual 2 2 3 11 2" xfId="39560"/>
    <cellStyle name="Porcentual 2 2 3 12" xfId="39561"/>
    <cellStyle name="Porcentual 2 2 3 12 2" xfId="39562"/>
    <cellStyle name="Porcentual 2 2 3 13" xfId="39563"/>
    <cellStyle name="Porcentual 2 2 3 13 2" xfId="39564"/>
    <cellStyle name="Porcentual 2 2 3 14" xfId="39565"/>
    <cellStyle name="Porcentual 2 2 3 14 2" xfId="39566"/>
    <cellStyle name="Porcentual 2 2 3 15" xfId="39567"/>
    <cellStyle name="Porcentual 2 2 3 15 2" xfId="39568"/>
    <cellStyle name="Porcentual 2 2 3 16" xfId="39569"/>
    <cellStyle name="Porcentual 2 2 3 16 2" xfId="39570"/>
    <cellStyle name="Porcentual 2 2 3 17" xfId="39571"/>
    <cellStyle name="Porcentual 2 2 3 17 2" xfId="39572"/>
    <cellStyle name="Porcentual 2 2 3 18" xfId="39573"/>
    <cellStyle name="Porcentual 2 2 3 18 2" xfId="39574"/>
    <cellStyle name="Porcentual 2 2 3 19" xfId="39575"/>
    <cellStyle name="Porcentual 2 2 3 19 2" xfId="39576"/>
    <cellStyle name="Porcentual 2 2 3 2" xfId="39577"/>
    <cellStyle name="Porcentual 2 2 3 2 10" xfId="39578"/>
    <cellStyle name="Porcentual 2 2 3 2 10 2" xfId="39579"/>
    <cellStyle name="Porcentual 2 2 3 2 11" xfId="39580"/>
    <cellStyle name="Porcentual 2 2 3 2 11 2" xfId="39581"/>
    <cellStyle name="Porcentual 2 2 3 2 12" xfId="39582"/>
    <cellStyle name="Porcentual 2 2 3 2 12 2" xfId="39583"/>
    <cellStyle name="Porcentual 2 2 3 2 13" xfId="39584"/>
    <cellStyle name="Porcentual 2 2 3 2 2" xfId="39585"/>
    <cellStyle name="Porcentual 2 2 3 2 2 10" xfId="39586"/>
    <cellStyle name="Porcentual 2 2 3 2 2 10 2" xfId="39587"/>
    <cellStyle name="Porcentual 2 2 3 2 2 11" xfId="39588"/>
    <cellStyle name="Porcentual 2 2 3 2 2 2" xfId="39589"/>
    <cellStyle name="Porcentual 2 2 3 2 2 2 2" xfId="39590"/>
    <cellStyle name="Porcentual 2 2 3 2 2 3" xfId="39591"/>
    <cellStyle name="Porcentual 2 2 3 2 2 3 2" xfId="39592"/>
    <cellStyle name="Porcentual 2 2 3 2 2 4" xfId="39593"/>
    <cellStyle name="Porcentual 2 2 3 2 2 4 2" xfId="39594"/>
    <cellStyle name="Porcentual 2 2 3 2 2 5" xfId="39595"/>
    <cellStyle name="Porcentual 2 2 3 2 2 5 2" xfId="39596"/>
    <cellStyle name="Porcentual 2 2 3 2 2 6" xfId="39597"/>
    <cellStyle name="Porcentual 2 2 3 2 2 6 2" xfId="39598"/>
    <cellStyle name="Porcentual 2 2 3 2 2 7" xfId="39599"/>
    <cellStyle name="Porcentual 2 2 3 2 2 7 2" xfId="39600"/>
    <cellStyle name="Porcentual 2 2 3 2 2 8" xfId="39601"/>
    <cellStyle name="Porcentual 2 2 3 2 2 8 2" xfId="39602"/>
    <cellStyle name="Porcentual 2 2 3 2 2 9" xfId="39603"/>
    <cellStyle name="Porcentual 2 2 3 2 2 9 2" xfId="39604"/>
    <cellStyle name="Porcentual 2 2 3 2 3" xfId="39605"/>
    <cellStyle name="Porcentual 2 2 3 2 3 10" xfId="39606"/>
    <cellStyle name="Porcentual 2 2 3 2 3 10 2" xfId="39607"/>
    <cellStyle name="Porcentual 2 2 3 2 3 11" xfId="39608"/>
    <cellStyle name="Porcentual 2 2 3 2 3 2" xfId="39609"/>
    <cellStyle name="Porcentual 2 2 3 2 3 2 2" xfId="39610"/>
    <cellStyle name="Porcentual 2 2 3 2 3 3" xfId="39611"/>
    <cellStyle name="Porcentual 2 2 3 2 3 3 2" xfId="39612"/>
    <cellStyle name="Porcentual 2 2 3 2 3 4" xfId="39613"/>
    <cellStyle name="Porcentual 2 2 3 2 3 4 2" xfId="39614"/>
    <cellStyle name="Porcentual 2 2 3 2 3 5" xfId="39615"/>
    <cellStyle name="Porcentual 2 2 3 2 3 5 2" xfId="39616"/>
    <cellStyle name="Porcentual 2 2 3 2 3 6" xfId="39617"/>
    <cellStyle name="Porcentual 2 2 3 2 3 6 2" xfId="39618"/>
    <cellStyle name="Porcentual 2 2 3 2 3 7" xfId="39619"/>
    <cellStyle name="Porcentual 2 2 3 2 3 7 2" xfId="39620"/>
    <cellStyle name="Porcentual 2 2 3 2 3 8" xfId="39621"/>
    <cellStyle name="Porcentual 2 2 3 2 3 8 2" xfId="39622"/>
    <cellStyle name="Porcentual 2 2 3 2 3 9" xfId="39623"/>
    <cellStyle name="Porcentual 2 2 3 2 3 9 2" xfId="39624"/>
    <cellStyle name="Porcentual 2 2 3 2 4" xfId="39625"/>
    <cellStyle name="Porcentual 2 2 3 2 4 2" xfId="39626"/>
    <cellStyle name="Porcentual 2 2 3 2 5" xfId="39627"/>
    <cellStyle name="Porcentual 2 2 3 2 5 2" xfId="39628"/>
    <cellStyle name="Porcentual 2 2 3 2 6" xfId="39629"/>
    <cellStyle name="Porcentual 2 2 3 2 6 2" xfId="39630"/>
    <cellStyle name="Porcentual 2 2 3 2 7" xfId="39631"/>
    <cellStyle name="Porcentual 2 2 3 2 7 2" xfId="39632"/>
    <cellStyle name="Porcentual 2 2 3 2 8" xfId="39633"/>
    <cellStyle name="Porcentual 2 2 3 2 8 2" xfId="39634"/>
    <cellStyle name="Porcentual 2 2 3 2 9" xfId="39635"/>
    <cellStyle name="Porcentual 2 2 3 2 9 2" xfId="39636"/>
    <cellStyle name="Porcentual 2 2 3 20" xfId="39637"/>
    <cellStyle name="Porcentual 2 2 3 20 2" xfId="39638"/>
    <cellStyle name="Porcentual 2 2 3 21" xfId="39639"/>
    <cellStyle name="Porcentual 2 2 3 21 2" xfId="39640"/>
    <cellStyle name="Porcentual 2 2 3 22" xfId="39641"/>
    <cellStyle name="Porcentual 2 2 3 22 2" xfId="39642"/>
    <cellStyle name="Porcentual 2 2 3 23" xfId="39643"/>
    <cellStyle name="Porcentual 2 2 3 3" xfId="39644"/>
    <cellStyle name="Porcentual 2 2 3 3 10" xfId="39645"/>
    <cellStyle name="Porcentual 2 2 3 3 10 2" xfId="39646"/>
    <cellStyle name="Porcentual 2 2 3 3 11" xfId="39647"/>
    <cellStyle name="Porcentual 2 2 3 3 2" xfId="39648"/>
    <cellStyle name="Porcentual 2 2 3 3 2 2" xfId="39649"/>
    <cellStyle name="Porcentual 2 2 3 3 3" xfId="39650"/>
    <cellStyle name="Porcentual 2 2 3 3 3 2" xfId="39651"/>
    <cellStyle name="Porcentual 2 2 3 3 4" xfId="39652"/>
    <cellStyle name="Porcentual 2 2 3 3 4 2" xfId="39653"/>
    <cellStyle name="Porcentual 2 2 3 3 5" xfId="39654"/>
    <cellStyle name="Porcentual 2 2 3 3 5 2" xfId="39655"/>
    <cellStyle name="Porcentual 2 2 3 3 6" xfId="39656"/>
    <cellStyle name="Porcentual 2 2 3 3 6 2" xfId="39657"/>
    <cellStyle name="Porcentual 2 2 3 3 7" xfId="39658"/>
    <cellStyle name="Porcentual 2 2 3 3 7 2" xfId="39659"/>
    <cellStyle name="Porcentual 2 2 3 3 8" xfId="39660"/>
    <cellStyle name="Porcentual 2 2 3 3 8 2" xfId="39661"/>
    <cellStyle name="Porcentual 2 2 3 3 9" xfId="39662"/>
    <cellStyle name="Porcentual 2 2 3 3 9 2" xfId="39663"/>
    <cellStyle name="Porcentual 2 2 3 4" xfId="39664"/>
    <cellStyle name="Porcentual 2 2 3 4 10" xfId="39665"/>
    <cellStyle name="Porcentual 2 2 3 4 10 2" xfId="39666"/>
    <cellStyle name="Porcentual 2 2 3 4 11" xfId="39667"/>
    <cellStyle name="Porcentual 2 2 3 4 2" xfId="39668"/>
    <cellStyle name="Porcentual 2 2 3 4 2 2" xfId="39669"/>
    <cellStyle name="Porcentual 2 2 3 4 3" xfId="39670"/>
    <cellStyle name="Porcentual 2 2 3 4 3 2" xfId="39671"/>
    <cellStyle name="Porcentual 2 2 3 4 4" xfId="39672"/>
    <cellStyle name="Porcentual 2 2 3 4 4 2" xfId="39673"/>
    <cellStyle name="Porcentual 2 2 3 4 5" xfId="39674"/>
    <cellStyle name="Porcentual 2 2 3 4 5 2" xfId="39675"/>
    <cellStyle name="Porcentual 2 2 3 4 6" xfId="39676"/>
    <cellStyle name="Porcentual 2 2 3 4 6 2" xfId="39677"/>
    <cellStyle name="Porcentual 2 2 3 4 7" xfId="39678"/>
    <cellStyle name="Porcentual 2 2 3 4 7 2" xfId="39679"/>
    <cellStyle name="Porcentual 2 2 3 4 8" xfId="39680"/>
    <cellStyle name="Porcentual 2 2 3 4 8 2" xfId="39681"/>
    <cellStyle name="Porcentual 2 2 3 4 9" xfId="39682"/>
    <cellStyle name="Porcentual 2 2 3 4 9 2" xfId="39683"/>
    <cellStyle name="Porcentual 2 2 3 5" xfId="39684"/>
    <cellStyle name="Porcentual 2 2 3 5 2" xfId="39685"/>
    <cellStyle name="Porcentual 2 2 3 6" xfId="39686"/>
    <cellStyle name="Porcentual 2 2 3 6 2" xfId="39687"/>
    <cellStyle name="Porcentual 2 2 3 7" xfId="39688"/>
    <cellStyle name="Porcentual 2 2 3 7 2" xfId="39689"/>
    <cellStyle name="Porcentual 2 2 3 8" xfId="39690"/>
    <cellStyle name="Porcentual 2 2 3 8 2" xfId="39691"/>
    <cellStyle name="Porcentual 2 2 3 9" xfId="39692"/>
    <cellStyle name="Porcentual 2 2 3 9 2" xfId="39693"/>
    <cellStyle name="Porcentual 2 2 4" xfId="39694"/>
    <cellStyle name="Porcentual 2 2 4 10" xfId="39695"/>
    <cellStyle name="Porcentual 2 2 4 10 2" xfId="39696"/>
    <cellStyle name="Porcentual 2 2 4 11" xfId="39697"/>
    <cellStyle name="Porcentual 2 2 4 11 2" xfId="39698"/>
    <cellStyle name="Porcentual 2 2 4 12" xfId="39699"/>
    <cellStyle name="Porcentual 2 2 4 12 2" xfId="39700"/>
    <cellStyle name="Porcentual 2 2 4 13" xfId="39701"/>
    <cellStyle name="Porcentual 2 2 4 13 2" xfId="39702"/>
    <cellStyle name="Porcentual 2 2 4 14" xfId="39703"/>
    <cellStyle name="Porcentual 2 2 4 14 2" xfId="39704"/>
    <cellStyle name="Porcentual 2 2 4 15" xfId="39705"/>
    <cellStyle name="Porcentual 2 2 4 15 2" xfId="39706"/>
    <cellStyle name="Porcentual 2 2 4 16" xfId="39707"/>
    <cellStyle name="Porcentual 2 2 4 16 2" xfId="39708"/>
    <cellStyle name="Porcentual 2 2 4 17" xfId="39709"/>
    <cellStyle name="Porcentual 2 2 4 17 2" xfId="39710"/>
    <cellStyle name="Porcentual 2 2 4 18" xfId="39711"/>
    <cellStyle name="Porcentual 2 2 4 18 2" xfId="39712"/>
    <cellStyle name="Porcentual 2 2 4 19" xfId="39713"/>
    <cellStyle name="Porcentual 2 2 4 19 2" xfId="39714"/>
    <cellStyle name="Porcentual 2 2 4 2" xfId="39715"/>
    <cellStyle name="Porcentual 2 2 4 2 10" xfId="39716"/>
    <cellStyle name="Porcentual 2 2 4 2 10 2" xfId="39717"/>
    <cellStyle name="Porcentual 2 2 4 2 11" xfId="39718"/>
    <cellStyle name="Porcentual 2 2 4 2 11 2" xfId="39719"/>
    <cellStyle name="Porcentual 2 2 4 2 12" xfId="39720"/>
    <cellStyle name="Porcentual 2 2 4 2 12 2" xfId="39721"/>
    <cellStyle name="Porcentual 2 2 4 2 13" xfId="39722"/>
    <cellStyle name="Porcentual 2 2 4 2 2" xfId="39723"/>
    <cellStyle name="Porcentual 2 2 4 2 2 10" xfId="39724"/>
    <cellStyle name="Porcentual 2 2 4 2 2 10 2" xfId="39725"/>
    <cellStyle name="Porcentual 2 2 4 2 2 11" xfId="39726"/>
    <cellStyle name="Porcentual 2 2 4 2 2 2" xfId="39727"/>
    <cellStyle name="Porcentual 2 2 4 2 2 2 2" xfId="39728"/>
    <cellStyle name="Porcentual 2 2 4 2 2 3" xfId="39729"/>
    <cellStyle name="Porcentual 2 2 4 2 2 3 2" xfId="39730"/>
    <cellStyle name="Porcentual 2 2 4 2 2 4" xfId="39731"/>
    <cellStyle name="Porcentual 2 2 4 2 2 4 2" xfId="39732"/>
    <cellStyle name="Porcentual 2 2 4 2 2 5" xfId="39733"/>
    <cellStyle name="Porcentual 2 2 4 2 2 5 2" xfId="39734"/>
    <cellStyle name="Porcentual 2 2 4 2 2 6" xfId="39735"/>
    <cellStyle name="Porcentual 2 2 4 2 2 6 2" xfId="39736"/>
    <cellStyle name="Porcentual 2 2 4 2 2 7" xfId="39737"/>
    <cellStyle name="Porcentual 2 2 4 2 2 7 2" xfId="39738"/>
    <cellStyle name="Porcentual 2 2 4 2 2 8" xfId="39739"/>
    <cellStyle name="Porcentual 2 2 4 2 2 8 2" xfId="39740"/>
    <cellStyle name="Porcentual 2 2 4 2 2 9" xfId="39741"/>
    <cellStyle name="Porcentual 2 2 4 2 2 9 2" xfId="39742"/>
    <cellStyle name="Porcentual 2 2 4 2 3" xfId="39743"/>
    <cellStyle name="Porcentual 2 2 4 2 3 10" xfId="39744"/>
    <cellStyle name="Porcentual 2 2 4 2 3 10 2" xfId="39745"/>
    <cellStyle name="Porcentual 2 2 4 2 3 11" xfId="39746"/>
    <cellStyle name="Porcentual 2 2 4 2 3 2" xfId="39747"/>
    <cellStyle name="Porcentual 2 2 4 2 3 2 2" xfId="39748"/>
    <cellStyle name="Porcentual 2 2 4 2 3 3" xfId="39749"/>
    <cellStyle name="Porcentual 2 2 4 2 3 3 2" xfId="39750"/>
    <cellStyle name="Porcentual 2 2 4 2 3 4" xfId="39751"/>
    <cellStyle name="Porcentual 2 2 4 2 3 4 2" xfId="39752"/>
    <cellStyle name="Porcentual 2 2 4 2 3 5" xfId="39753"/>
    <cellStyle name="Porcentual 2 2 4 2 3 5 2" xfId="39754"/>
    <cellStyle name="Porcentual 2 2 4 2 3 6" xfId="39755"/>
    <cellStyle name="Porcentual 2 2 4 2 3 6 2" xfId="39756"/>
    <cellStyle name="Porcentual 2 2 4 2 3 7" xfId="39757"/>
    <cellStyle name="Porcentual 2 2 4 2 3 7 2" xfId="39758"/>
    <cellStyle name="Porcentual 2 2 4 2 3 8" xfId="39759"/>
    <cellStyle name="Porcentual 2 2 4 2 3 8 2" xfId="39760"/>
    <cellStyle name="Porcentual 2 2 4 2 3 9" xfId="39761"/>
    <cellStyle name="Porcentual 2 2 4 2 3 9 2" xfId="39762"/>
    <cellStyle name="Porcentual 2 2 4 2 4" xfId="39763"/>
    <cellStyle name="Porcentual 2 2 4 2 4 2" xfId="39764"/>
    <cellStyle name="Porcentual 2 2 4 2 5" xfId="39765"/>
    <cellStyle name="Porcentual 2 2 4 2 5 2" xfId="39766"/>
    <cellStyle name="Porcentual 2 2 4 2 6" xfId="39767"/>
    <cellStyle name="Porcentual 2 2 4 2 6 2" xfId="39768"/>
    <cellStyle name="Porcentual 2 2 4 2 7" xfId="39769"/>
    <cellStyle name="Porcentual 2 2 4 2 7 2" xfId="39770"/>
    <cellStyle name="Porcentual 2 2 4 2 8" xfId="39771"/>
    <cellStyle name="Porcentual 2 2 4 2 8 2" xfId="39772"/>
    <cellStyle name="Porcentual 2 2 4 2 9" xfId="39773"/>
    <cellStyle name="Porcentual 2 2 4 2 9 2" xfId="39774"/>
    <cellStyle name="Porcentual 2 2 4 20" xfId="39775"/>
    <cellStyle name="Porcentual 2 2 4 20 2" xfId="39776"/>
    <cellStyle name="Porcentual 2 2 4 21" xfId="39777"/>
    <cellStyle name="Porcentual 2 2 4 21 2" xfId="39778"/>
    <cellStyle name="Porcentual 2 2 4 22" xfId="39779"/>
    <cellStyle name="Porcentual 2 2 4 22 2" xfId="39780"/>
    <cellStyle name="Porcentual 2 2 4 23" xfId="39781"/>
    <cellStyle name="Porcentual 2 2 4 3" xfId="39782"/>
    <cellStyle name="Porcentual 2 2 4 3 10" xfId="39783"/>
    <cellStyle name="Porcentual 2 2 4 3 10 2" xfId="39784"/>
    <cellStyle name="Porcentual 2 2 4 3 11" xfId="39785"/>
    <cellStyle name="Porcentual 2 2 4 3 2" xfId="39786"/>
    <cellStyle name="Porcentual 2 2 4 3 2 2" xfId="39787"/>
    <cellStyle name="Porcentual 2 2 4 3 3" xfId="39788"/>
    <cellStyle name="Porcentual 2 2 4 3 3 2" xfId="39789"/>
    <cellStyle name="Porcentual 2 2 4 3 4" xfId="39790"/>
    <cellStyle name="Porcentual 2 2 4 3 4 2" xfId="39791"/>
    <cellStyle name="Porcentual 2 2 4 3 5" xfId="39792"/>
    <cellStyle name="Porcentual 2 2 4 3 5 2" xfId="39793"/>
    <cellStyle name="Porcentual 2 2 4 3 6" xfId="39794"/>
    <cellStyle name="Porcentual 2 2 4 3 6 2" xfId="39795"/>
    <cellStyle name="Porcentual 2 2 4 3 7" xfId="39796"/>
    <cellStyle name="Porcentual 2 2 4 3 7 2" xfId="39797"/>
    <cellStyle name="Porcentual 2 2 4 3 8" xfId="39798"/>
    <cellStyle name="Porcentual 2 2 4 3 8 2" xfId="39799"/>
    <cellStyle name="Porcentual 2 2 4 3 9" xfId="39800"/>
    <cellStyle name="Porcentual 2 2 4 3 9 2" xfId="39801"/>
    <cellStyle name="Porcentual 2 2 4 4" xfId="39802"/>
    <cellStyle name="Porcentual 2 2 4 4 10" xfId="39803"/>
    <cellStyle name="Porcentual 2 2 4 4 10 2" xfId="39804"/>
    <cellStyle name="Porcentual 2 2 4 4 11" xfId="39805"/>
    <cellStyle name="Porcentual 2 2 4 4 2" xfId="39806"/>
    <cellStyle name="Porcentual 2 2 4 4 2 2" xfId="39807"/>
    <cellStyle name="Porcentual 2 2 4 4 3" xfId="39808"/>
    <cellStyle name="Porcentual 2 2 4 4 3 2" xfId="39809"/>
    <cellStyle name="Porcentual 2 2 4 4 4" xfId="39810"/>
    <cellStyle name="Porcentual 2 2 4 4 4 2" xfId="39811"/>
    <cellStyle name="Porcentual 2 2 4 4 5" xfId="39812"/>
    <cellStyle name="Porcentual 2 2 4 4 5 2" xfId="39813"/>
    <cellStyle name="Porcentual 2 2 4 4 6" xfId="39814"/>
    <cellStyle name="Porcentual 2 2 4 4 6 2" xfId="39815"/>
    <cellStyle name="Porcentual 2 2 4 4 7" xfId="39816"/>
    <cellStyle name="Porcentual 2 2 4 4 7 2" xfId="39817"/>
    <cellStyle name="Porcentual 2 2 4 4 8" xfId="39818"/>
    <cellStyle name="Porcentual 2 2 4 4 8 2" xfId="39819"/>
    <cellStyle name="Porcentual 2 2 4 4 9" xfId="39820"/>
    <cellStyle name="Porcentual 2 2 4 4 9 2" xfId="39821"/>
    <cellStyle name="Porcentual 2 2 4 5" xfId="39822"/>
    <cellStyle name="Porcentual 2 2 4 5 2" xfId="39823"/>
    <cellStyle name="Porcentual 2 2 4 6" xfId="39824"/>
    <cellStyle name="Porcentual 2 2 4 6 2" xfId="39825"/>
    <cellStyle name="Porcentual 2 2 4 7" xfId="39826"/>
    <cellStyle name="Porcentual 2 2 4 7 2" xfId="39827"/>
    <cellStyle name="Porcentual 2 2 4 8" xfId="39828"/>
    <cellStyle name="Porcentual 2 2 4 8 2" xfId="39829"/>
    <cellStyle name="Porcentual 2 2 4 9" xfId="39830"/>
    <cellStyle name="Porcentual 2 2 4 9 2" xfId="39831"/>
    <cellStyle name="Porcentual 2 2 5" xfId="39832"/>
    <cellStyle name="Porcentual 2 2 5 10" xfId="39833"/>
    <cellStyle name="Porcentual 2 2 5 10 2" xfId="39834"/>
    <cellStyle name="Porcentual 2 2 5 11" xfId="39835"/>
    <cellStyle name="Porcentual 2 2 5 11 2" xfId="39836"/>
    <cellStyle name="Porcentual 2 2 5 12" xfId="39837"/>
    <cellStyle name="Porcentual 2 2 5 12 2" xfId="39838"/>
    <cellStyle name="Porcentual 2 2 5 13" xfId="39839"/>
    <cellStyle name="Porcentual 2 2 5 2" xfId="39840"/>
    <cellStyle name="Porcentual 2 2 5 2 10" xfId="39841"/>
    <cellStyle name="Porcentual 2 2 5 2 10 2" xfId="39842"/>
    <cellStyle name="Porcentual 2 2 5 2 11" xfId="39843"/>
    <cellStyle name="Porcentual 2 2 5 2 2" xfId="39844"/>
    <cellStyle name="Porcentual 2 2 5 2 2 2" xfId="39845"/>
    <cellStyle name="Porcentual 2 2 5 2 3" xfId="39846"/>
    <cellStyle name="Porcentual 2 2 5 2 3 2" xfId="39847"/>
    <cellStyle name="Porcentual 2 2 5 2 4" xfId="39848"/>
    <cellStyle name="Porcentual 2 2 5 2 4 2" xfId="39849"/>
    <cellStyle name="Porcentual 2 2 5 2 5" xfId="39850"/>
    <cellStyle name="Porcentual 2 2 5 2 5 2" xfId="39851"/>
    <cellStyle name="Porcentual 2 2 5 2 6" xfId="39852"/>
    <cellStyle name="Porcentual 2 2 5 2 6 2" xfId="39853"/>
    <cellStyle name="Porcentual 2 2 5 2 7" xfId="39854"/>
    <cellStyle name="Porcentual 2 2 5 2 7 2" xfId="39855"/>
    <cellStyle name="Porcentual 2 2 5 2 8" xfId="39856"/>
    <cellStyle name="Porcentual 2 2 5 2 8 2" xfId="39857"/>
    <cellStyle name="Porcentual 2 2 5 2 9" xfId="39858"/>
    <cellStyle name="Porcentual 2 2 5 2 9 2" xfId="39859"/>
    <cellStyle name="Porcentual 2 2 5 3" xfId="39860"/>
    <cellStyle name="Porcentual 2 2 5 3 10" xfId="39861"/>
    <cellStyle name="Porcentual 2 2 5 3 10 2" xfId="39862"/>
    <cellStyle name="Porcentual 2 2 5 3 11" xfId="39863"/>
    <cellStyle name="Porcentual 2 2 5 3 2" xfId="39864"/>
    <cellStyle name="Porcentual 2 2 5 3 2 2" xfId="39865"/>
    <cellStyle name="Porcentual 2 2 5 3 3" xfId="39866"/>
    <cellStyle name="Porcentual 2 2 5 3 3 2" xfId="39867"/>
    <cellStyle name="Porcentual 2 2 5 3 4" xfId="39868"/>
    <cellStyle name="Porcentual 2 2 5 3 4 2" xfId="39869"/>
    <cellStyle name="Porcentual 2 2 5 3 5" xfId="39870"/>
    <cellStyle name="Porcentual 2 2 5 3 5 2" xfId="39871"/>
    <cellStyle name="Porcentual 2 2 5 3 6" xfId="39872"/>
    <cellStyle name="Porcentual 2 2 5 3 6 2" xfId="39873"/>
    <cellStyle name="Porcentual 2 2 5 3 7" xfId="39874"/>
    <cellStyle name="Porcentual 2 2 5 3 7 2" xfId="39875"/>
    <cellStyle name="Porcentual 2 2 5 3 8" xfId="39876"/>
    <cellStyle name="Porcentual 2 2 5 3 8 2" xfId="39877"/>
    <cellStyle name="Porcentual 2 2 5 3 9" xfId="39878"/>
    <cellStyle name="Porcentual 2 2 5 3 9 2" xfId="39879"/>
    <cellStyle name="Porcentual 2 2 5 4" xfId="39880"/>
    <cellStyle name="Porcentual 2 2 5 4 2" xfId="39881"/>
    <cellStyle name="Porcentual 2 2 5 5" xfId="39882"/>
    <cellStyle name="Porcentual 2 2 5 5 2" xfId="39883"/>
    <cellStyle name="Porcentual 2 2 5 6" xfId="39884"/>
    <cellStyle name="Porcentual 2 2 5 6 2" xfId="39885"/>
    <cellStyle name="Porcentual 2 2 5 7" xfId="39886"/>
    <cellStyle name="Porcentual 2 2 5 7 2" xfId="39887"/>
    <cellStyle name="Porcentual 2 2 5 8" xfId="39888"/>
    <cellStyle name="Porcentual 2 2 5 8 2" xfId="39889"/>
    <cellStyle name="Porcentual 2 2 5 9" xfId="39890"/>
    <cellStyle name="Porcentual 2 2 5 9 2" xfId="39891"/>
    <cellStyle name="Porcentual 2 2 6" xfId="39892"/>
    <cellStyle name="Porcentual 2 2 6 10" xfId="39893"/>
    <cellStyle name="Porcentual 2 2 6 10 2" xfId="39894"/>
    <cellStyle name="Porcentual 2 2 6 11" xfId="39895"/>
    <cellStyle name="Porcentual 2 2 6 2" xfId="39896"/>
    <cellStyle name="Porcentual 2 2 6 2 2" xfId="39897"/>
    <cellStyle name="Porcentual 2 2 6 3" xfId="39898"/>
    <cellStyle name="Porcentual 2 2 6 3 2" xfId="39899"/>
    <cellStyle name="Porcentual 2 2 6 4" xfId="39900"/>
    <cellStyle name="Porcentual 2 2 6 4 2" xfId="39901"/>
    <cellStyle name="Porcentual 2 2 6 5" xfId="39902"/>
    <cellStyle name="Porcentual 2 2 6 5 2" xfId="39903"/>
    <cellStyle name="Porcentual 2 2 6 6" xfId="39904"/>
    <cellStyle name="Porcentual 2 2 6 6 2" xfId="39905"/>
    <cellStyle name="Porcentual 2 2 6 7" xfId="39906"/>
    <cellStyle name="Porcentual 2 2 6 7 2" xfId="39907"/>
    <cellStyle name="Porcentual 2 2 6 8" xfId="39908"/>
    <cellStyle name="Porcentual 2 2 6 8 2" xfId="39909"/>
    <cellStyle name="Porcentual 2 2 6 9" xfId="39910"/>
    <cellStyle name="Porcentual 2 2 6 9 2" xfId="39911"/>
    <cellStyle name="Porcentual 2 2 7" xfId="39912"/>
    <cellStyle name="Porcentual 2 2 7 10" xfId="39913"/>
    <cellStyle name="Porcentual 2 2 7 10 2" xfId="39914"/>
    <cellStyle name="Porcentual 2 2 7 11" xfId="39915"/>
    <cellStyle name="Porcentual 2 2 7 2" xfId="39916"/>
    <cellStyle name="Porcentual 2 2 7 2 2" xfId="39917"/>
    <cellStyle name="Porcentual 2 2 7 3" xfId="39918"/>
    <cellStyle name="Porcentual 2 2 7 3 2" xfId="39919"/>
    <cellStyle name="Porcentual 2 2 7 4" xfId="39920"/>
    <cellStyle name="Porcentual 2 2 7 4 2" xfId="39921"/>
    <cellStyle name="Porcentual 2 2 7 5" xfId="39922"/>
    <cellStyle name="Porcentual 2 2 7 5 2" xfId="39923"/>
    <cellStyle name="Porcentual 2 2 7 6" xfId="39924"/>
    <cellStyle name="Porcentual 2 2 7 6 2" xfId="39925"/>
    <cellStyle name="Porcentual 2 2 7 7" xfId="39926"/>
    <cellStyle name="Porcentual 2 2 7 7 2" xfId="39927"/>
    <cellStyle name="Porcentual 2 2 7 8" xfId="39928"/>
    <cellStyle name="Porcentual 2 2 7 8 2" xfId="39929"/>
    <cellStyle name="Porcentual 2 2 7 9" xfId="39930"/>
    <cellStyle name="Porcentual 2 2 7 9 2" xfId="39931"/>
    <cellStyle name="Porcentual 2 2 8" xfId="39932"/>
    <cellStyle name="Porcentual 2 2 8 2" xfId="39933"/>
    <cellStyle name="Porcentual 2 2 9" xfId="39934"/>
    <cellStyle name="Porcentual 2 2 9 2" xfId="39935"/>
    <cellStyle name="Porcentual 2 20" xfId="39936"/>
    <cellStyle name="Porcentual 2 20 2" xfId="39937"/>
    <cellStyle name="Porcentual 2 21" xfId="39938"/>
    <cellStyle name="Porcentual 2 21 2" xfId="39939"/>
    <cellStyle name="Porcentual 2 22" xfId="39940"/>
    <cellStyle name="Porcentual 2 22 2" xfId="39941"/>
    <cellStyle name="Porcentual 2 23" xfId="39942"/>
    <cellStyle name="Porcentual 2 23 2" xfId="39943"/>
    <cellStyle name="Porcentual 2 24" xfId="39944"/>
    <cellStyle name="Porcentual 2 24 2" xfId="39945"/>
    <cellStyle name="Porcentual 2 25" xfId="39946"/>
    <cellStyle name="Porcentual 2 25 2" xfId="39947"/>
    <cellStyle name="Porcentual 2 26" xfId="39948"/>
    <cellStyle name="Porcentual 2 26 2" xfId="39949"/>
    <cellStyle name="Porcentual 2 27" xfId="39950"/>
    <cellStyle name="Porcentual 2 27 2" xfId="39951"/>
    <cellStyle name="Porcentual 2 28" xfId="39952"/>
    <cellStyle name="Porcentual 2 29" xfId="39953"/>
    <cellStyle name="Porcentual 2 3" xfId="39954"/>
    <cellStyle name="Porcentual 2 3 10" xfId="39955"/>
    <cellStyle name="Porcentual 2 3 10 2" xfId="39956"/>
    <cellStyle name="Porcentual 2 3 11" xfId="39957"/>
    <cellStyle name="Porcentual 2 3 11 2" xfId="39958"/>
    <cellStyle name="Porcentual 2 3 12" xfId="39959"/>
    <cellStyle name="Porcentual 2 3 12 2" xfId="39960"/>
    <cellStyle name="Porcentual 2 3 13" xfId="39961"/>
    <cellStyle name="Porcentual 2 3 13 2" xfId="39962"/>
    <cellStyle name="Porcentual 2 3 14" xfId="39963"/>
    <cellStyle name="Porcentual 2 3 14 2" xfId="39964"/>
    <cellStyle name="Porcentual 2 3 15" xfId="39965"/>
    <cellStyle name="Porcentual 2 3 15 2" xfId="39966"/>
    <cellStyle name="Porcentual 2 3 16" xfId="39967"/>
    <cellStyle name="Porcentual 2 3 16 2" xfId="39968"/>
    <cellStyle name="Porcentual 2 3 17" xfId="39969"/>
    <cellStyle name="Porcentual 2 3 17 2" xfId="39970"/>
    <cellStyle name="Porcentual 2 3 18" xfId="39971"/>
    <cellStyle name="Porcentual 2 3 18 2" xfId="39972"/>
    <cellStyle name="Porcentual 2 3 19" xfId="39973"/>
    <cellStyle name="Porcentual 2 3 19 2" xfId="39974"/>
    <cellStyle name="Porcentual 2 3 2" xfId="39975"/>
    <cellStyle name="Porcentual 2 3 2 10" xfId="39976"/>
    <cellStyle name="Porcentual 2 3 2 10 2" xfId="39977"/>
    <cellStyle name="Porcentual 2 3 2 11" xfId="39978"/>
    <cellStyle name="Porcentual 2 3 2 11 2" xfId="39979"/>
    <cellStyle name="Porcentual 2 3 2 12" xfId="39980"/>
    <cellStyle name="Porcentual 2 3 2 12 2" xfId="39981"/>
    <cellStyle name="Porcentual 2 3 2 13" xfId="39982"/>
    <cellStyle name="Porcentual 2 3 2 13 2" xfId="39983"/>
    <cellStyle name="Porcentual 2 3 2 14" xfId="39984"/>
    <cellStyle name="Porcentual 2 3 2 14 2" xfId="39985"/>
    <cellStyle name="Porcentual 2 3 2 15" xfId="39986"/>
    <cellStyle name="Porcentual 2 3 2 15 2" xfId="39987"/>
    <cellStyle name="Porcentual 2 3 2 16" xfId="39988"/>
    <cellStyle name="Porcentual 2 3 2 16 2" xfId="39989"/>
    <cellStyle name="Porcentual 2 3 2 17" xfId="39990"/>
    <cellStyle name="Porcentual 2 3 2 17 2" xfId="39991"/>
    <cellStyle name="Porcentual 2 3 2 18" xfId="39992"/>
    <cellStyle name="Porcentual 2 3 2 18 2" xfId="39993"/>
    <cellStyle name="Porcentual 2 3 2 19" xfId="39994"/>
    <cellStyle name="Porcentual 2 3 2 19 2" xfId="39995"/>
    <cellStyle name="Porcentual 2 3 2 2" xfId="39996"/>
    <cellStyle name="Porcentual 2 3 2 2 10" xfId="39997"/>
    <cellStyle name="Porcentual 2 3 2 2 10 2" xfId="39998"/>
    <cellStyle name="Porcentual 2 3 2 2 11" xfId="39999"/>
    <cellStyle name="Porcentual 2 3 2 2 11 2" xfId="40000"/>
    <cellStyle name="Porcentual 2 3 2 2 12" xfId="40001"/>
    <cellStyle name="Porcentual 2 3 2 2 12 2" xfId="40002"/>
    <cellStyle name="Porcentual 2 3 2 2 13" xfId="40003"/>
    <cellStyle name="Porcentual 2 3 2 2 2" xfId="40004"/>
    <cellStyle name="Porcentual 2 3 2 2 2 10" xfId="40005"/>
    <cellStyle name="Porcentual 2 3 2 2 2 10 2" xfId="40006"/>
    <cellStyle name="Porcentual 2 3 2 2 2 11" xfId="40007"/>
    <cellStyle name="Porcentual 2 3 2 2 2 2" xfId="40008"/>
    <cellStyle name="Porcentual 2 3 2 2 2 2 2" xfId="40009"/>
    <cellStyle name="Porcentual 2 3 2 2 2 3" xfId="40010"/>
    <cellStyle name="Porcentual 2 3 2 2 2 3 2" xfId="40011"/>
    <cellStyle name="Porcentual 2 3 2 2 2 4" xfId="40012"/>
    <cellStyle name="Porcentual 2 3 2 2 2 4 2" xfId="40013"/>
    <cellStyle name="Porcentual 2 3 2 2 2 5" xfId="40014"/>
    <cellStyle name="Porcentual 2 3 2 2 2 5 2" xfId="40015"/>
    <cellStyle name="Porcentual 2 3 2 2 2 6" xfId="40016"/>
    <cellStyle name="Porcentual 2 3 2 2 2 6 2" xfId="40017"/>
    <cellStyle name="Porcentual 2 3 2 2 2 7" xfId="40018"/>
    <cellStyle name="Porcentual 2 3 2 2 2 7 2" xfId="40019"/>
    <cellStyle name="Porcentual 2 3 2 2 2 8" xfId="40020"/>
    <cellStyle name="Porcentual 2 3 2 2 2 8 2" xfId="40021"/>
    <cellStyle name="Porcentual 2 3 2 2 2 9" xfId="40022"/>
    <cellStyle name="Porcentual 2 3 2 2 2 9 2" xfId="40023"/>
    <cellStyle name="Porcentual 2 3 2 2 3" xfId="40024"/>
    <cellStyle name="Porcentual 2 3 2 2 3 10" xfId="40025"/>
    <cellStyle name="Porcentual 2 3 2 2 3 10 2" xfId="40026"/>
    <cellStyle name="Porcentual 2 3 2 2 3 11" xfId="40027"/>
    <cellStyle name="Porcentual 2 3 2 2 3 2" xfId="40028"/>
    <cellStyle name="Porcentual 2 3 2 2 3 2 2" xfId="40029"/>
    <cellStyle name="Porcentual 2 3 2 2 3 3" xfId="40030"/>
    <cellStyle name="Porcentual 2 3 2 2 3 3 2" xfId="40031"/>
    <cellStyle name="Porcentual 2 3 2 2 3 4" xfId="40032"/>
    <cellStyle name="Porcentual 2 3 2 2 3 4 2" xfId="40033"/>
    <cellStyle name="Porcentual 2 3 2 2 3 5" xfId="40034"/>
    <cellStyle name="Porcentual 2 3 2 2 3 5 2" xfId="40035"/>
    <cellStyle name="Porcentual 2 3 2 2 3 6" xfId="40036"/>
    <cellStyle name="Porcentual 2 3 2 2 3 6 2" xfId="40037"/>
    <cellStyle name="Porcentual 2 3 2 2 3 7" xfId="40038"/>
    <cellStyle name="Porcentual 2 3 2 2 3 7 2" xfId="40039"/>
    <cellStyle name="Porcentual 2 3 2 2 3 8" xfId="40040"/>
    <cellStyle name="Porcentual 2 3 2 2 3 8 2" xfId="40041"/>
    <cellStyle name="Porcentual 2 3 2 2 3 9" xfId="40042"/>
    <cellStyle name="Porcentual 2 3 2 2 3 9 2" xfId="40043"/>
    <cellStyle name="Porcentual 2 3 2 2 4" xfId="40044"/>
    <cellStyle name="Porcentual 2 3 2 2 4 2" xfId="40045"/>
    <cellStyle name="Porcentual 2 3 2 2 5" xfId="40046"/>
    <cellStyle name="Porcentual 2 3 2 2 5 2" xfId="40047"/>
    <cellStyle name="Porcentual 2 3 2 2 6" xfId="40048"/>
    <cellStyle name="Porcentual 2 3 2 2 6 2" xfId="40049"/>
    <cellStyle name="Porcentual 2 3 2 2 7" xfId="40050"/>
    <cellStyle name="Porcentual 2 3 2 2 7 2" xfId="40051"/>
    <cellStyle name="Porcentual 2 3 2 2 8" xfId="40052"/>
    <cellStyle name="Porcentual 2 3 2 2 8 2" xfId="40053"/>
    <cellStyle name="Porcentual 2 3 2 2 9" xfId="40054"/>
    <cellStyle name="Porcentual 2 3 2 2 9 2" xfId="40055"/>
    <cellStyle name="Porcentual 2 3 2 20" xfId="40056"/>
    <cellStyle name="Porcentual 2 3 2 20 2" xfId="40057"/>
    <cellStyle name="Porcentual 2 3 2 21" xfId="40058"/>
    <cellStyle name="Porcentual 2 3 2 21 2" xfId="40059"/>
    <cellStyle name="Porcentual 2 3 2 22" xfId="40060"/>
    <cellStyle name="Porcentual 2 3 2 22 2" xfId="40061"/>
    <cellStyle name="Porcentual 2 3 2 23" xfId="40062"/>
    <cellStyle name="Porcentual 2 3 2 3" xfId="40063"/>
    <cellStyle name="Porcentual 2 3 2 3 10" xfId="40064"/>
    <cellStyle name="Porcentual 2 3 2 3 10 2" xfId="40065"/>
    <cellStyle name="Porcentual 2 3 2 3 11" xfId="40066"/>
    <cellStyle name="Porcentual 2 3 2 3 2" xfId="40067"/>
    <cellStyle name="Porcentual 2 3 2 3 2 2" xfId="40068"/>
    <cellStyle name="Porcentual 2 3 2 3 3" xfId="40069"/>
    <cellStyle name="Porcentual 2 3 2 3 3 2" xfId="40070"/>
    <cellStyle name="Porcentual 2 3 2 3 4" xfId="40071"/>
    <cellStyle name="Porcentual 2 3 2 3 4 2" xfId="40072"/>
    <cellStyle name="Porcentual 2 3 2 3 5" xfId="40073"/>
    <cellStyle name="Porcentual 2 3 2 3 5 2" xfId="40074"/>
    <cellStyle name="Porcentual 2 3 2 3 6" xfId="40075"/>
    <cellStyle name="Porcentual 2 3 2 3 6 2" xfId="40076"/>
    <cellStyle name="Porcentual 2 3 2 3 7" xfId="40077"/>
    <cellStyle name="Porcentual 2 3 2 3 7 2" xfId="40078"/>
    <cellStyle name="Porcentual 2 3 2 3 8" xfId="40079"/>
    <cellStyle name="Porcentual 2 3 2 3 8 2" xfId="40080"/>
    <cellStyle name="Porcentual 2 3 2 3 9" xfId="40081"/>
    <cellStyle name="Porcentual 2 3 2 3 9 2" xfId="40082"/>
    <cellStyle name="Porcentual 2 3 2 4" xfId="40083"/>
    <cellStyle name="Porcentual 2 3 2 4 10" xfId="40084"/>
    <cellStyle name="Porcentual 2 3 2 4 10 2" xfId="40085"/>
    <cellStyle name="Porcentual 2 3 2 4 11" xfId="40086"/>
    <cellStyle name="Porcentual 2 3 2 4 2" xfId="40087"/>
    <cellStyle name="Porcentual 2 3 2 4 2 2" xfId="40088"/>
    <cellStyle name="Porcentual 2 3 2 4 3" xfId="40089"/>
    <cellStyle name="Porcentual 2 3 2 4 3 2" xfId="40090"/>
    <cellStyle name="Porcentual 2 3 2 4 4" xfId="40091"/>
    <cellStyle name="Porcentual 2 3 2 4 4 2" xfId="40092"/>
    <cellStyle name="Porcentual 2 3 2 4 5" xfId="40093"/>
    <cellStyle name="Porcentual 2 3 2 4 5 2" xfId="40094"/>
    <cellStyle name="Porcentual 2 3 2 4 6" xfId="40095"/>
    <cellStyle name="Porcentual 2 3 2 4 6 2" xfId="40096"/>
    <cellStyle name="Porcentual 2 3 2 4 7" xfId="40097"/>
    <cellStyle name="Porcentual 2 3 2 4 7 2" xfId="40098"/>
    <cellStyle name="Porcentual 2 3 2 4 8" xfId="40099"/>
    <cellStyle name="Porcentual 2 3 2 4 8 2" xfId="40100"/>
    <cellStyle name="Porcentual 2 3 2 4 9" xfId="40101"/>
    <cellStyle name="Porcentual 2 3 2 4 9 2" xfId="40102"/>
    <cellStyle name="Porcentual 2 3 2 5" xfId="40103"/>
    <cellStyle name="Porcentual 2 3 2 5 2" xfId="40104"/>
    <cellStyle name="Porcentual 2 3 2 6" xfId="40105"/>
    <cellStyle name="Porcentual 2 3 2 6 2" xfId="40106"/>
    <cellStyle name="Porcentual 2 3 2 7" xfId="40107"/>
    <cellStyle name="Porcentual 2 3 2 7 2" xfId="40108"/>
    <cellStyle name="Porcentual 2 3 2 8" xfId="40109"/>
    <cellStyle name="Porcentual 2 3 2 8 2" xfId="40110"/>
    <cellStyle name="Porcentual 2 3 2 9" xfId="40111"/>
    <cellStyle name="Porcentual 2 3 2 9 2" xfId="40112"/>
    <cellStyle name="Porcentual 2 3 20" xfId="40113"/>
    <cellStyle name="Porcentual 2 3 20 2" xfId="40114"/>
    <cellStyle name="Porcentual 2 3 21" xfId="40115"/>
    <cellStyle name="Porcentual 2 3 21 2" xfId="40116"/>
    <cellStyle name="Porcentual 2 3 22" xfId="40117"/>
    <cellStyle name="Porcentual 2 3 22 2" xfId="40118"/>
    <cellStyle name="Porcentual 2 3 23" xfId="40119"/>
    <cellStyle name="Porcentual 2 3 23 2" xfId="40120"/>
    <cellStyle name="Porcentual 2 3 24" xfId="40121"/>
    <cellStyle name="Porcentual 2 3 24 2" xfId="40122"/>
    <cellStyle name="Porcentual 2 3 25" xfId="40123"/>
    <cellStyle name="Porcentual 2 3 3" xfId="40124"/>
    <cellStyle name="Porcentual 2 3 3 10" xfId="40125"/>
    <cellStyle name="Porcentual 2 3 3 10 2" xfId="40126"/>
    <cellStyle name="Porcentual 2 3 3 11" xfId="40127"/>
    <cellStyle name="Porcentual 2 3 3 11 2" xfId="40128"/>
    <cellStyle name="Porcentual 2 3 3 12" xfId="40129"/>
    <cellStyle name="Porcentual 2 3 3 12 2" xfId="40130"/>
    <cellStyle name="Porcentual 2 3 3 13" xfId="40131"/>
    <cellStyle name="Porcentual 2 3 3 13 2" xfId="40132"/>
    <cellStyle name="Porcentual 2 3 3 14" xfId="40133"/>
    <cellStyle name="Porcentual 2 3 3 14 2" xfId="40134"/>
    <cellStyle name="Porcentual 2 3 3 15" xfId="40135"/>
    <cellStyle name="Porcentual 2 3 3 15 2" xfId="40136"/>
    <cellStyle name="Porcentual 2 3 3 16" xfId="40137"/>
    <cellStyle name="Porcentual 2 3 3 16 2" xfId="40138"/>
    <cellStyle name="Porcentual 2 3 3 17" xfId="40139"/>
    <cellStyle name="Porcentual 2 3 3 17 2" xfId="40140"/>
    <cellStyle name="Porcentual 2 3 3 18" xfId="40141"/>
    <cellStyle name="Porcentual 2 3 3 18 2" xfId="40142"/>
    <cellStyle name="Porcentual 2 3 3 19" xfId="40143"/>
    <cellStyle name="Porcentual 2 3 3 19 2" xfId="40144"/>
    <cellStyle name="Porcentual 2 3 3 2" xfId="40145"/>
    <cellStyle name="Porcentual 2 3 3 2 10" xfId="40146"/>
    <cellStyle name="Porcentual 2 3 3 2 10 2" xfId="40147"/>
    <cellStyle name="Porcentual 2 3 3 2 11" xfId="40148"/>
    <cellStyle name="Porcentual 2 3 3 2 11 2" xfId="40149"/>
    <cellStyle name="Porcentual 2 3 3 2 12" xfId="40150"/>
    <cellStyle name="Porcentual 2 3 3 2 12 2" xfId="40151"/>
    <cellStyle name="Porcentual 2 3 3 2 13" xfId="40152"/>
    <cellStyle name="Porcentual 2 3 3 2 2" xfId="40153"/>
    <cellStyle name="Porcentual 2 3 3 2 2 10" xfId="40154"/>
    <cellStyle name="Porcentual 2 3 3 2 2 10 2" xfId="40155"/>
    <cellStyle name="Porcentual 2 3 3 2 2 11" xfId="40156"/>
    <cellStyle name="Porcentual 2 3 3 2 2 2" xfId="40157"/>
    <cellStyle name="Porcentual 2 3 3 2 2 2 2" xfId="40158"/>
    <cellStyle name="Porcentual 2 3 3 2 2 3" xfId="40159"/>
    <cellStyle name="Porcentual 2 3 3 2 2 3 2" xfId="40160"/>
    <cellStyle name="Porcentual 2 3 3 2 2 4" xfId="40161"/>
    <cellStyle name="Porcentual 2 3 3 2 2 4 2" xfId="40162"/>
    <cellStyle name="Porcentual 2 3 3 2 2 5" xfId="40163"/>
    <cellStyle name="Porcentual 2 3 3 2 2 5 2" xfId="40164"/>
    <cellStyle name="Porcentual 2 3 3 2 2 6" xfId="40165"/>
    <cellStyle name="Porcentual 2 3 3 2 2 6 2" xfId="40166"/>
    <cellStyle name="Porcentual 2 3 3 2 2 7" xfId="40167"/>
    <cellStyle name="Porcentual 2 3 3 2 2 7 2" xfId="40168"/>
    <cellStyle name="Porcentual 2 3 3 2 2 8" xfId="40169"/>
    <cellStyle name="Porcentual 2 3 3 2 2 8 2" xfId="40170"/>
    <cellStyle name="Porcentual 2 3 3 2 2 9" xfId="40171"/>
    <cellStyle name="Porcentual 2 3 3 2 2 9 2" xfId="40172"/>
    <cellStyle name="Porcentual 2 3 3 2 3" xfId="40173"/>
    <cellStyle name="Porcentual 2 3 3 2 3 10" xfId="40174"/>
    <cellStyle name="Porcentual 2 3 3 2 3 10 2" xfId="40175"/>
    <cellStyle name="Porcentual 2 3 3 2 3 11" xfId="40176"/>
    <cellStyle name="Porcentual 2 3 3 2 3 2" xfId="40177"/>
    <cellStyle name="Porcentual 2 3 3 2 3 2 2" xfId="40178"/>
    <cellStyle name="Porcentual 2 3 3 2 3 3" xfId="40179"/>
    <cellStyle name="Porcentual 2 3 3 2 3 3 2" xfId="40180"/>
    <cellStyle name="Porcentual 2 3 3 2 3 4" xfId="40181"/>
    <cellStyle name="Porcentual 2 3 3 2 3 4 2" xfId="40182"/>
    <cellStyle name="Porcentual 2 3 3 2 3 5" xfId="40183"/>
    <cellStyle name="Porcentual 2 3 3 2 3 5 2" xfId="40184"/>
    <cellStyle name="Porcentual 2 3 3 2 3 6" xfId="40185"/>
    <cellStyle name="Porcentual 2 3 3 2 3 6 2" xfId="40186"/>
    <cellStyle name="Porcentual 2 3 3 2 3 7" xfId="40187"/>
    <cellStyle name="Porcentual 2 3 3 2 3 7 2" xfId="40188"/>
    <cellStyle name="Porcentual 2 3 3 2 3 8" xfId="40189"/>
    <cellStyle name="Porcentual 2 3 3 2 3 8 2" xfId="40190"/>
    <cellStyle name="Porcentual 2 3 3 2 3 9" xfId="40191"/>
    <cellStyle name="Porcentual 2 3 3 2 3 9 2" xfId="40192"/>
    <cellStyle name="Porcentual 2 3 3 2 4" xfId="40193"/>
    <cellStyle name="Porcentual 2 3 3 2 4 2" xfId="40194"/>
    <cellStyle name="Porcentual 2 3 3 2 5" xfId="40195"/>
    <cellStyle name="Porcentual 2 3 3 2 5 2" xfId="40196"/>
    <cellStyle name="Porcentual 2 3 3 2 6" xfId="40197"/>
    <cellStyle name="Porcentual 2 3 3 2 6 2" xfId="40198"/>
    <cellStyle name="Porcentual 2 3 3 2 7" xfId="40199"/>
    <cellStyle name="Porcentual 2 3 3 2 7 2" xfId="40200"/>
    <cellStyle name="Porcentual 2 3 3 2 8" xfId="40201"/>
    <cellStyle name="Porcentual 2 3 3 2 8 2" xfId="40202"/>
    <cellStyle name="Porcentual 2 3 3 2 9" xfId="40203"/>
    <cellStyle name="Porcentual 2 3 3 2 9 2" xfId="40204"/>
    <cellStyle name="Porcentual 2 3 3 20" xfId="40205"/>
    <cellStyle name="Porcentual 2 3 3 20 2" xfId="40206"/>
    <cellStyle name="Porcentual 2 3 3 21" xfId="40207"/>
    <cellStyle name="Porcentual 2 3 3 21 2" xfId="40208"/>
    <cellStyle name="Porcentual 2 3 3 22" xfId="40209"/>
    <cellStyle name="Porcentual 2 3 3 22 2" xfId="40210"/>
    <cellStyle name="Porcentual 2 3 3 23" xfId="40211"/>
    <cellStyle name="Porcentual 2 3 3 3" xfId="40212"/>
    <cellStyle name="Porcentual 2 3 3 3 10" xfId="40213"/>
    <cellStyle name="Porcentual 2 3 3 3 10 2" xfId="40214"/>
    <cellStyle name="Porcentual 2 3 3 3 11" xfId="40215"/>
    <cellStyle name="Porcentual 2 3 3 3 2" xfId="40216"/>
    <cellStyle name="Porcentual 2 3 3 3 2 2" xfId="40217"/>
    <cellStyle name="Porcentual 2 3 3 3 3" xfId="40218"/>
    <cellStyle name="Porcentual 2 3 3 3 3 2" xfId="40219"/>
    <cellStyle name="Porcentual 2 3 3 3 4" xfId="40220"/>
    <cellStyle name="Porcentual 2 3 3 3 4 2" xfId="40221"/>
    <cellStyle name="Porcentual 2 3 3 3 5" xfId="40222"/>
    <cellStyle name="Porcentual 2 3 3 3 5 2" xfId="40223"/>
    <cellStyle name="Porcentual 2 3 3 3 6" xfId="40224"/>
    <cellStyle name="Porcentual 2 3 3 3 6 2" xfId="40225"/>
    <cellStyle name="Porcentual 2 3 3 3 7" xfId="40226"/>
    <cellStyle name="Porcentual 2 3 3 3 7 2" xfId="40227"/>
    <cellStyle name="Porcentual 2 3 3 3 8" xfId="40228"/>
    <cellStyle name="Porcentual 2 3 3 3 8 2" xfId="40229"/>
    <cellStyle name="Porcentual 2 3 3 3 9" xfId="40230"/>
    <cellStyle name="Porcentual 2 3 3 3 9 2" xfId="40231"/>
    <cellStyle name="Porcentual 2 3 3 4" xfId="40232"/>
    <cellStyle name="Porcentual 2 3 3 4 10" xfId="40233"/>
    <cellStyle name="Porcentual 2 3 3 4 10 2" xfId="40234"/>
    <cellStyle name="Porcentual 2 3 3 4 11" xfId="40235"/>
    <cellStyle name="Porcentual 2 3 3 4 2" xfId="40236"/>
    <cellStyle name="Porcentual 2 3 3 4 2 2" xfId="40237"/>
    <cellStyle name="Porcentual 2 3 3 4 3" xfId="40238"/>
    <cellStyle name="Porcentual 2 3 3 4 3 2" xfId="40239"/>
    <cellStyle name="Porcentual 2 3 3 4 4" xfId="40240"/>
    <cellStyle name="Porcentual 2 3 3 4 4 2" xfId="40241"/>
    <cellStyle name="Porcentual 2 3 3 4 5" xfId="40242"/>
    <cellStyle name="Porcentual 2 3 3 4 5 2" xfId="40243"/>
    <cellStyle name="Porcentual 2 3 3 4 6" xfId="40244"/>
    <cellStyle name="Porcentual 2 3 3 4 6 2" xfId="40245"/>
    <cellStyle name="Porcentual 2 3 3 4 7" xfId="40246"/>
    <cellStyle name="Porcentual 2 3 3 4 7 2" xfId="40247"/>
    <cellStyle name="Porcentual 2 3 3 4 8" xfId="40248"/>
    <cellStyle name="Porcentual 2 3 3 4 8 2" xfId="40249"/>
    <cellStyle name="Porcentual 2 3 3 4 9" xfId="40250"/>
    <cellStyle name="Porcentual 2 3 3 4 9 2" xfId="40251"/>
    <cellStyle name="Porcentual 2 3 3 5" xfId="40252"/>
    <cellStyle name="Porcentual 2 3 3 5 2" xfId="40253"/>
    <cellStyle name="Porcentual 2 3 3 6" xfId="40254"/>
    <cellStyle name="Porcentual 2 3 3 6 2" xfId="40255"/>
    <cellStyle name="Porcentual 2 3 3 7" xfId="40256"/>
    <cellStyle name="Porcentual 2 3 3 7 2" xfId="40257"/>
    <cellStyle name="Porcentual 2 3 3 8" xfId="40258"/>
    <cellStyle name="Porcentual 2 3 3 8 2" xfId="40259"/>
    <cellStyle name="Porcentual 2 3 3 9" xfId="40260"/>
    <cellStyle name="Porcentual 2 3 3 9 2" xfId="40261"/>
    <cellStyle name="Porcentual 2 3 4" xfId="40262"/>
    <cellStyle name="Porcentual 2 3 4 10" xfId="40263"/>
    <cellStyle name="Porcentual 2 3 4 10 2" xfId="40264"/>
    <cellStyle name="Porcentual 2 3 4 11" xfId="40265"/>
    <cellStyle name="Porcentual 2 3 4 11 2" xfId="40266"/>
    <cellStyle name="Porcentual 2 3 4 12" xfId="40267"/>
    <cellStyle name="Porcentual 2 3 4 12 2" xfId="40268"/>
    <cellStyle name="Porcentual 2 3 4 13" xfId="40269"/>
    <cellStyle name="Porcentual 2 3 4 2" xfId="40270"/>
    <cellStyle name="Porcentual 2 3 4 2 10" xfId="40271"/>
    <cellStyle name="Porcentual 2 3 4 2 10 2" xfId="40272"/>
    <cellStyle name="Porcentual 2 3 4 2 11" xfId="40273"/>
    <cellStyle name="Porcentual 2 3 4 2 2" xfId="40274"/>
    <cellStyle name="Porcentual 2 3 4 2 2 2" xfId="40275"/>
    <cellStyle name="Porcentual 2 3 4 2 3" xfId="40276"/>
    <cellStyle name="Porcentual 2 3 4 2 3 2" xfId="40277"/>
    <cellStyle name="Porcentual 2 3 4 2 4" xfId="40278"/>
    <cellStyle name="Porcentual 2 3 4 2 4 2" xfId="40279"/>
    <cellStyle name="Porcentual 2 3 4 2 5" xfId="40280"/>
    <cellStyle name="Porcentual 2 3 4 2 5 2" xfId="40281"/>
    <cellStyle name="Porcentual 2 3 4 2 6" xfId="40282"/>
    <cellStyle name="Porcentual 2 3 4 2 6 2" xfId="40283"/>
    <cellStyle name="Porcentual 2 3 4 2 7" xfId="40284"/>
    <cellStyle name="Porcentual 2 3 4 2 7 2" xfId="40285"/>
    <cellStyle name="Porcentual 2 3 4 2 8" xfId="40286"/>
    <cellStyle name="Porcentual 2 3 4 2 8 2" xfId="40287"/>
    <cellStyle name="Porcentual 2 3 4 2 9" xfId="40288"/>
    <cellStyle name="Porcentual 2 3 4 2 9 2" xfId="40289"/>
    <cellStyle name="Porcentual 2 3 4 3" xfId="40290"/>
    <cellStyle name="Porcentual 2 3 4 3 10" xfId="40291"/>
    <cellStyle name="Porcentual 2 3 4 3 10 2" xfId="40292"/>
    <cellStyle name="Porcentual 2 3 4 3 11" xfId="40293"/>
    <cellStyle name="Porcentual 2 3 4 3 2" xfId="40294"/>
    <cellStyle name="Porcentual 2 3 4 3 2 2" xfId="40295"/>
    <cellStyle name="Porcentual 2 3 4 3 3" xfId="40296"/>
    <cellStyle name="Porcentual 2 3 4 3 3 2" xfId="40297"/>
    <cellStyle name="Porcentual 2 3 4 3 4" xfId="40298"/>
    <cellStyle name="Porcentual 2 3 4 3 4 2" xfId="40299"/>
    <cellStyle name="Porcentual 2 3 4 3 5" xfId="40300"/>
    <cellStyle name="Porcentual 2 3 4 3 5 2" xfId="40301"/>
    <cellStyle name="Porcentual 2 3 4 3 6" xfId="40302"/>
    <cellStyle name="Porcentual 2 3 4 3 6 2" xfId="40303"/>
    <cellStyle name="Porcentual 2 3 4 3 7" xfId="40304"/>
    <cellStyle name="Porcentual 2 3 4 3 7 2" xfId="40305"/>
    <cellStyle name="Porcentual 2 3 4 3 8" xfId="40306"/>
    <cellStyle name="Porcentual 2 3 4 3 8 2" xfId="40307"/>
    <cellStyle name="Porcentual 2 3 4 3 9" xfId="40308"/>
    <cellStyle name="Porcentual 2 3 4 3 9 2" xfId="40309"/>
    <cellStyle name="Porcentual 2 3 4 4" xfId="40310"/>
    <cellStyle name="Porcentual 2 3 4 4 2" xfId="40311"/>
    <cellStyle name="Porcentual 2 3 4 5" xfId="40312"/>
    <cellStyle name="Porcentual 2 3 4 5 2" xfId="40313"/>
    <cellStyle name="Porcentual 2 3 4 6" xfId="40314"/>
    <cellStyle name="Porcentual 2 3 4 6 2" xfId="40315"/>
    <cellStyle name="Porcentual 2 3 4 7" xfId="40316"/>
    <cellStyle name="Porcentual 2 3 4 7 2" xfId="40317"/>
    <cellStyle name="Porcentual 2 3 4 8" xfId="40318"/>
    <cellStyle name="Porcentual 2 3 4 8 2" xfId="40319"/>
    <cellStyle name="Porcentual 2 3 4 9" xfId="40320"/>
    <cellStyle name="Porcentual 2 3 4 9 2" xfId="40321"/>
    <cellStyle name="Porcentual 2 3 5" xfId="40322"/>
    <cellStyle name="Porcentual 2 3 5 10" xfId="40323"/>
    <cellStyle name="Porcentual 2 3 5 10 2" xfId="40324"/>
    <cellStyle name="Porcentual 2 3 5 11" xfId="40325"/>
    <cellStyle name="Porcentual 2 3 5 2" xfId="40326"/>
    <cellStyle name="Porcentual 2 3 5 2 2" xfId="40327"/>
    <cellStyle name="Porcentual 2 3 5 3" xfId="40328"/>
    <cellStyle name="Porcentual 2 3 5 3 2" xfId="40329"/>
    <cellStyle name="Porcentual 2 3 5 4" xfId="40330"/>
    <cellStyle name="Porcentual 2 3 5 4 2" xfId="40331"/>
    <cellStyle name="Porcentual 2 3 5 5" xfId="40332"/>
    <cellStyle name="Porcentual 2 3 5 5 2" xfId="40333"/>
    <cellStyle name="Porcentual 2 3 5 6" xfId="40334"/>
    <cellStyle name="Porcentual 2 3 5 6 2" xfId="40335"/>
    <cellStyle name="Porcentual 2 3 5 7" xfId="40336"/>
    <cellStyle name="Porcentual 2 3 5 7 2" xfId="40337"/>
    <cellStyle name="Porcentual 2 3 5 8" xfId="40338"/>
    <cellStyle name="Porcentual 2 3 5 8 2" xfId="40339"/>
    <cellStyle name="Porcentual 2 3 5 9" xfId="40340"/>
    <cellStyle name="Porcentual 2 3 5 9 2" xfId="40341"/>
    <cellStyle name="Porcentual 2 3 6" xfId="40342"/>
    <cellStyle name="Porcentual 2 3 6 10" xfId="40343"/>
    <cellStyle name="Porcentual 2 3 6 10 2" xfId="40344"/>
    <cellStyle name="Porcentual 2 3 6 11" xfId="40345"/>
    <cellStyle name="Porcentual 2 3 6 2" xfId="40346"/>
    <cellStyle name="Porcentual 2 3 6 2 2" xfId="40347"/>
    <cellStyle name="Porcentual 2 3 6 3" xfId="40348"/>
    <cellStyle name="Porcentual 2 3 6 3 2" xfId="40349"/>
    <cellStyle name="Porcentual 2 3 6 4" xfId="40350"/>
    <cellStyle name="Porcentual 2 3 6 4 2" xfId="40351"/>
    <cellStyle name="Porcentual 2 3 6 5" xfId="40352"/>
    <cellStyle name="Porcentual 2 3 6 5 2" xfId="40353"/>
    <cellStyle name="Porcentual 2 3 6 6" xfId="40354"/>
    <cellStyle name="Porcentual 2 3 6 6 2" xfId="40355"/>
    <cellStyle name="Porcentual 2 3 6 7" xfId="40356"/>
    <cellStyle name="Porcentual 2 3 6 7 2" xfId="40357"/>
    <cellStyle name="Porcentual 2 3 6 8" xfId="40358"/>
    <cellStyle name="Porcentual 2 3 6 8 2" xfId="40359"/>
    <cellStyle name="Porcentual 2 3 6 9" xfId="40360"/>
    <cellStyle name="Porcentual 2 3 6 9 2" xfId="40361"/>
    <cellStyle name="Porcentual 2 3 7" xfId="40362"/>
    <cellStyle name="Porcentual 2 3 7 2" xfId="40363"/>
    <cellStyle name="Porcentual 2 3 8" xfId="40364"/>
    <cellStyle name="Porcentual 2 3 8 2" xfId="40365"/>
    <cellStyle name="Porcentual 2 3 9" xfId="40366"/>
    <cellStyle name="Porcentual 2 3 9 2" xfId="40367"/>
    <cellStyle name="Porcentual 2 30" xfId="40368"/>
    <cellStyle name="Porcentual 2 31" xfId="40369"/>
    <cellStyle name="Porcentual 2 32" xfId="40370"/>
    <cellStyle name="Porcentual 2 33" xfId="40371"/>
    <cellStyle name="Porcentual 2 34" xfId="40372"/>
    <cellStyle name="Porcentual 2 35" xfId="40373"/>
    <cellStyle name="Porcentual 2 36" xfId="40374"/>
    <cellStyle name="Porcentual 2 37" xfId="40375"/>
    <cellStyle name="Porcentual 2 38" xfId="40376"/>
    <cellStyle name="Porcentual 2 39" xfId="40377"/>
    <cellStyle name="Porcentual 2 4" xfId="40378"/>
    <cellStyle name="Porcentual 2 4 10" xfId="40379"/>
    <cellStyle name="Porcentual 2 4 10 2" xfId="40380"/>
    <cellStyle name="Porcentual 2 4 11" xfId="40381"/>
    <cellStyle name="Porcentual 2 4 11 2" xfId="40382"/>
    <cellStyle name="Porcentual 2 4 12" xfId="40383"/>
    <cellStyle name="Porcentual 2 4 12 2" xfId="40384"/>
    <cellStyle name="Porcentual 2 4 13" xfId="40385"/>
    <cellStyle name="Porcentual 2 4 13 2" xfId="40386"/>
    <cellStyle name="Porcentual 2 4 14" xfId="40387"/>
    <cellStyle name="Porcentual 2 4 14 2" xfId="40388"/>
    <cellStyle name="Porcentual 2 4 15" xfId="40389"/>
    <cellStyle name="Porcentual 2 4 15 2" xfId="40390"/>
    <cellStyle name="Porcentual 2 4 16" xfId="40391"/>
    <cellStyle name="Porcentual 2 4 16 2" xfId="40392"/>
    <cellStyle name="Porcentual 2 4 17" xfId="40393"/>
    <cellStyle name="Porcentual 2 4 17 2" xfId="40394"/>
    <cellStyle name="Porcentual 2 4 18" xfId="40395"/>
    <cellStyle name="Porcentual 2 4 18 2" xfId="40396"/>
    <cellStyle name="Porcentual 2 4 19" xfId="40397"/>
    <cellStyle name="Porcentual 2 4 19 2" xfId="40398"/>
    <cellStyle name="Porcentual 2 4 2" xfId="40399"/>
    <cellStyle name="Porcentual 2 4 2 10" xfId="40400"/>
    <cellStyle name="Porcentual 2 4 2 10 2" xfId="40401"/>
    <cellStyle name="Porcentual 2 4 2 11" xfId="40402"/>
    <cellStyle name="Porcentual 2 4 2 11 2" xfId="40403"/>
    <cellStyle name="Porcentual 2 4 2 12" xfId="40404"/>
    <cellStyle name="Porcentual 2 4 2 12 2" xfId="40405"/>
    <cellStyle name="Porcentual 2 4 2 13" xfId="40406"/>
    <cellStyle name="Porcentual 2 4 2 2" xfId="40407"/>
    <cellStyle name="Porcentual 2 4 2 2 10" xfId="40408"/>
    <cellStyle name="Porcentual 2 4 2 2 10 2" xfId="40409"/>
    <cellStyle name="Porcentual 2 4 2 2 11" xfId="40410"/>
    <cellStyle name="Porcentual 2 4 2 2 2" xfId="40411"/>
    <cellStyle name="Porcentual 2 4 2 2 2 2" xfId="40412"/>
    <cellStyle name="Porcentual 2 4 2 2 3" xfId="40413"/>
    <cellStyle name="Porcentual 2 4 2 2 3 2" xfId="40414"/>
    <cellStyle name="Porcentual 2 4 2 2 4" xfId="40415"/>
    <cellStyle name="Porcentual 2 4 2 2 4 2" xfId="40416"/>
    <cellStyle name="Porcentual 2 4 2 2 5" xfId="40417"/>
    <cellStyle name="Porcentual 2 4 2 2 5 2" xfId="40418"/>
    <cellStyle name="Porcentual 2 4 2 2 6" xfId="40419"/>
    <cellStyle name="Porcentual 2 4 2 2 6 2" xfId="40420"/>
    <cellStyle name="Porcentual 2 4 2 2 7" xfId="40421"/>
    <cellStyle name="Porcentual 2 4 2 2 7 2" xfId="40422"/>
    <cellStyle name="Porcentual 2 4 2 2 8" xfId="40423"/>
    <cellStyle name="Porcentual 2 4 2 2 8 2" xfId="40424"/>
    <cellStyle name="Porcentual 2 4 2 2 9" xfId="40425"/>
    <cellStyle name="Porcentual 2 4 2 2 9 2" xfId="40426"/>
    <cellStyle name="Porcentual 2 4 2 3" xfId="40427"/>
    <cellStyle name="Porcentual 2 4 2 3 10" xfId="40428"/>
    <cellStyle name="Porcentual 2 4 2 3 10 2" xfId="40429"/>
    <cellStyle name="Porcentual 2 4 2 3 11" xfId="40430"/>
    <cellStyle name="Porcentual 2 4 2 3 2" xfId="40431"/>
    <cellStyle name="Porcentual 2 4 2 3 2 2" xfId="40432"/>
    <cellStyle name="Porcentual 2 4 2 3 3" xfId="40433"/>
    <cellStyle name="Porcentual 2 4 2 3 3 2" xfId="40434"/>
    <cellStyle name="Porcentual 2 4 2 3 4" xfId="40435"/>
    <cellStyle name="Porcentual 2 4 2 3 4 2" xfId="40436"/>
    <cellStyle name="Porcentual 2 4 2 3 5" xfId="40437"/>
    <cellStyle name="Porcentual 2 4 2 3 5 2" xfId="40438"/>
    <cellStyle name="Porcentual 2 4 2 3 6" xfId="40439"/>
    <cellStyle name="Porcentual 2 4 2 3 6 2" xfId="40440"/>
    <cellStyle name="Porcentual 2 4 2 3 7" xfId="40441"/>
    <cellStyle name="Porcentual 2 4 2 3 7 2" xfId="40442"/>
    <cellStyle name="Porcentual 2 4 2 3 8" xfId="40443"/>
    <cellStyle name="Porcentual 2 4 2 3 8 2" xfId="40444"/>
    <cellStyle name="Porcentual 2 4 2 3 9" xfId="40445"/>
    <cellStyle name="Porcentual 2 4 2 3 9 2" xfId="40446"/>
    <cellStyle name="Porcentual 2 4 2 4" xfId="40447"/>
    <cellStyle name="Porcentual 2 4 2 4 2" xfId="40448"/>
    <cellStyle name="Porcentual 2 4 2 5" xfId="40449"/>
    <cellStyle name="Porcentual 2 4 2 5 2" xfId="40450"/>
    <cellStyle name="Porcentual 2 4 2 6" xfId="40451"/>
    <cellStyle name="Porcentual 2 4 2 6 2" xfId="40452"/>
    <cellStyle name="Porcentual 2 4 2 7" xfId="40453"/>
    <cellStyle name="Porcentual 2 4 2 7 2" xfId="40454"/>
    <cellStyle name="Porcentual 2 4 2 8" xfId="40455"/>
    <cellStyle name="Porcentual 2 4 2 8 2" xfId="40456"/>
    <cellStyle name="Porcentual 2 4 2 9" xfId="40457"/>
    <cellStyle name="Porcentual 2 4 2 9 2" xfId="40458"/>
    <cellStyle name="Porcentual 2 4 20" xfId="40459"/>
    <cellStyle name="Porcentual 2 4 20 2" xfId="40460"/>
    <cellStyle name="Porcentual 2 4 21" xfId="40461"/>
    <cellStyle name="Porcentual 2 4 21 2" xfId="40462"/>
    <cellStyle name="Porcentual 2 4 22" xfId="40463"/>
    <cellStyle name="Porcentual 2 4 22 2" xfId="40464"/>
    <cellStyle name="Porcentual 2 4 23" xfId="40465"/>
    <cellStyle name="Porcentual 2 4 3" xfId="40466"/>
    <cellStyle name="Porcentual 2 4 3 10" xfId="40467"/>
    <cellStyle name="Porcentual 2 4 3 10 2" xfId="40468"/>
    <cellStyle name="Porcentual 2 4 3 11" xfId="40469"/>
    <cellStyle name="Porcentual 2 4 3 2" xfId="40470"/>
    <cellStyle name="Porcentual 2 4 3 2 2" xfId="40471"/>
    <cellStyle name="Porcentual 2 4 3 3" xfId="40472"/>
    <cellStyle name="Porcentual 2 4 3 3 2" xfId="40473"/>
    <cellStyle name="Porcentual 2 4 3 4" xfId="40474"/>
    <cellStyle name="Porcentual 2 4 3 4 2" xfId="40475"/>
    <cellStyle name="Porcentual 2 4 3 5" xfId="40476"/>
    <cellStyle name="Porcentual 2 4 3 5 2" xfId="40477"/>
    <cellStyle name="Porcentual 2 4 3 6" xfId="40478"/>
    <cellStyle name="Porcentual 2 4 3 6 2" xfId="40479"/>
    <cellStyle name="Porcentual 2 4 3 7" xfId="40480"/>
    <cellStyle name="Porcentual 2 4 3 7 2" xfId="40481"/>
    <cellStyle name="Porcentual 2 4 3 8" xfId="40482"/>
    <cellStyle name="Porcentual 2 4 3 8 2" xfId="40483"/>
    <cellStyle name="Porcentual 2 4 3 9" xfId="40484"/>
    <cellStyle name="Porcentual 2 4 3 9 2" xfId="40485"/>
    <cellStyle name="Porcentual 2 4 4" xfId="40486"/>
    <cellStyle name="Porcentual 2 4 4 10" xfId="40487"/>
    <cellStyle name="Porcentual 2 4 4 10 2" xfId="40488"/>
    <cellStyle name="Porcentual 2 4 4 11" xfId="40489"/>
    <cellStyle name="Porcentual 2 4 4 2" xfId="40490"/>
    <cellStyle name="Porcentual 2 4 4 2 2" xfId="40491"/>
    <cellStyle name="Porcentual 2 4 4 3" xfId="40492"/>
    <cellStyle name="Porcentual 2 4 4 3 2" xfId="40493"/>
    <cellStyle name="Porcentual 2 4 4 4" xfId="40494"/>
    <cellStyle name="Porcentual 2 4 4 4 2" xfId="40495"/>
    <cellStyle name="Porcentual 2 4 4 5" xfId="40496"/>
    <cellStyle name="Porcentual 2 4 4 5 2" xfId="40497"/>
    <cellStyle name="Porcentual 2 4 4 6" xfId="40498"/>
    <cellStyle name="Porcentual 2 4 4 6 2" xfId="40499"/>
    <cellStyle name="Porcentual 2 4 4 7" xfId="40500"/>
    <cellStyle name="Porcentual 2 4 4 7 2" xfId="40501"/>
    <cellStyle name="Porcentual 2 4 4 8" xfId="40502"/>
    <cellStyle name="Porcentual 2 4 4 8 2" xfId="40503"/>
    <cellStyle name="Porcentual 2 4 4 9" xfId="40504"/>
    <cellStyle name="Porcentual 2 4 4 9 2" xfId="40505"/>
    <cellStyle name="Porcentual 2 4 5" xfId="40506"/>
    <cellStyle name="Porcentual 2 4 5 2" xfId="40507"/>
    <cellStyle name="Porcentual 2 4 6" xfId="40508"/>
    <cellStyle name="Porcentual 2 4 6 2" xfId="40509"/>
    <cellStyle name="Porcentual 2 4 7" xfId="40510"/>
    <cellStyle name="Porcentual 2 4 7 2" xfId="40511"/>
    <cellStyle name="Porcentual 2 4 8" xfId="40512"/>
    <cellStyle name="Porcentual 2 4 8 2" xfId="40513"/>
    <cellStyle name="Porcentual 2 4 9" xfId="40514"/>
    <cellStyle name="Porcentual 2 4 9 2" xfId="40515"/>
    <cellStyle name="Porcentual 2 40" xfId="40516"/>
    <cellStyle name="Porcentual 2 41" xfId="40517"/>
    <cellStyle name="Porcentual 2 42" xfId="40518"/>
    <cellStyle name="Porcentual 2 43" xfId="40519"/>
    <cellStyle name="Porcentual 2 44" xfId="40520"/>
    <cellStyle name="Porcentual 2 45" xfId="40521"/>
    <cellStyle name="Porcentual 2 46" xfId="40522"/>
    <cellStyle name="Porcentual 2 47" xfId="40523"/>
    <cellStyle name="Porcentual 2 48" xfId="40524"/>
    <cellStyle name="Porcentual 2 49" xfId="40525"/>
    <cellStyle name="Porcentual 2 5" xfId="40526"/>
    <cellStyle name="Porcentual 2 50" xfId="40527"/>
    <cellStyle name="Porcentual 2 51" xfId="40528"/>
    <cellStyle name="Porcentual 2 52" xfId="40529"/>
    <cellStyle name="Porcentual 2 53" xfId="40530"/>
    <cellStyle name="Porcentual 2 54" xfId="40531"/>
    <cellStyle name="Porcentual 2 55" xfId="40532"/>
    <cellStyle name="Porcentual 2 56" xfId="40533"/>
    <cellStyle name="Porcentual 2 6" xfId="40534"/>
    <cellStyle name="Porcentual 2 6 10" xfId="40535"/>
    <cellStyle name="Porcentual 2 6 10 2" xfId="40536"/>
    <cellStyle name="Porcentual 2 6 11" xfId="40537"/>
    <cellStyle name="Porcentual 2 6 11 2" xfId="40538"/>
    <cellStyle name="Porcentual 2 6 12" xfId="40539"/>
    <cellStyle name="Porcentual 2 6 12 2" xfId="40540"/>
    <cellStyle name="Porcentual 2 6 13" xfId="40541"/>
    <cellStyle name="Porcentual 2 6 13 2" xfId="40542"/>
    <cellStyle name="Porcentual 2 6 14" xfId="40543"/>
    <cellStyle name="Porcentual 2 6 14 2" xfId="40544"/>
    <cellStyle name="Porcentual 2 6 15" xfId="40545"/>
    <cellStyle name="Porcentual 2 6 15 2" xfId="40546"/>
    <cellStyle name="Porcentual 2 6 16" xfId="40547"/>
    <cellStyle name="Porcentual 2 6 16 2" xfId="40548"/>
    <cellStyle name="Porcentual 2 6 17" xfId="40549"/>
    <cellStyle name="Porcentual 2 6 17 2" xfId="40550"/>
    <cellStyle name="Porcentual 2 6 18" xfId="40551"/>
    <cellStyle name="Porcentual 2 6 18 2" xfId="40552"/>
    <cellStyle name="Porcentual 2 6 19" xfId="40553"/>
    <cellStyle name="Porcentual 2 6 19 2" xfId="40554"/>
    <cellStyle name="Porcentual 2 6 2" xfId="40555"/>
    <cellStyle name="Porcentual 2 6 2 10" xfId="40556"/>
    <cellStyle name="Porcentual 2 6 2 10 2" xfId="40557"/>
    <cellStyle name="Porcentual 2 6 2 11" xfId="40558"/>
    <cellStyle name="Porcentual 2 6 2 11 2" xfId="40559"/>
    <cellStyle name="Porcentual 2 6 2 12" xfId="40560"/>
    <cellStyle name="Porcentual 2 6 2 12 2" xfId="40561"/>
    <cellStyle name="Porcentual 2 6 2 13" xfId="40562"/>
    <cellStyle name="Porcentual 2 6 2 2" xfId="40563"/>
    <cellStyle name="Porcentual 2 6 2 2 10" xfId="40564"/>
    <cellStyle name="Porcentual 2 6 2 2 10 2" xfId="40565"/>
    <cellStyle name="Porcentual 2 6 2 2 11" xfId="40566"/>
    <cellStyle name="Porcentual 2 6 2 2 2" xfId="40567"/>
    <cellStyle name="Porcentual 2 6 2 2 2 2" xfId="40568"/>
    <cellStyle name="Porcentual 2 6 2 2 3" xfId="40569"/>
    <cellStyle name="Porcentual 2 6 2 2 3 2" xfId="40570"/>
    <cellStyle name="Porcentual 2 6 2 2 4" xfId="40571"/>
    <cellStyle name="Porcentual 2 6 2 2 4 2" xfId="40572"/>
    <cellStyle name="Porcentual 2 6 2 2 5" xfId="40573"/>
    <cellStyle name="Porcentual 2 6 2 2 5 2" xfId="40574"/>
    <cellStyle name="Porcentual 2 6 2 2 6" xfId="40575"/>
    <cellStyle name="Porcentual 2 6 2 2 6 2" xfId="40576"/>
    <cellStyle name="Porcentual 2 6 2 2 7" xfId="40577"/>
    <cellStyle name="Porcentual 2 6 2 2 7 2" xfId="40578"/>
    <cellStyle name="Porcentual 2 6 2 2 8" xfId="40579"/>
    <cellStyle name="Porcentual 2 6 2 2 8 2" xfId="40580"/>
    <cellStyle name="Porcentual 2 6 2 2 9" xfId="40581"/>
    <cellStyle name="Porcentual 2 6 2 2 9 2" xfId="40582"/>
    <cellStyle name="Porcentual 2 6 2 3" xfId="40583"/>
    <cellStyle name="Porcentual 2 6 2 3 10" xfId="40584"/>
    <cellStyle name="Porcentual 2 6 2 3 10 2" xfId="40585"/>
    <cellStyle name="Porcentual 2 6 2 3 11" xfId="40586"/>
    <cellStyle name="Porcentual 2 6 2 3 2" xfId="40587"/>
    <cellStyle name="Porcentual 2 6 2 3 2 2" xfId="40588"/>
    <cellStyle name="Porcentual 2 6 2 3 3" xfId="40589"/>
    <cellStyle name="Porcentual 2 6 2 3 3 2" xfId="40590"/>
    <cellStyle name="Porcentual 2 6 2 3 4" xfId="40591"/>
    <cellStyle name="Porcentual 2 6 2 3 4 2" xfId="40592"/>
    <cellStyle name="Porcentual 2 6 2 3 5" xfId="40593"/>
    <cellStyle name="Porcentual 2 6 2 3 5 2" xfId="40594"/>
    <cellStyle name="Porcentual 2 6 2 3 6" xfId="40595"/>
    <cellStyle name="Porcentual 2 6 2 3 6 2" xfId="40596"/>
    <cellStyle name="Porcentual 2 6 2 3 7" xfId="40597"/>
    <cellStyle name="Porcentual 2 6 2 3 7 2" xfId="40598"/>
    <cellStyle name="Porcentual 2 6 2 3 8" xfId="40599"/>
    <cellStyle name="Porcentual 2 6 2 3 8 2" xfId="40600"/>
    <cellStyle name="Porcentual 2 6 2 3 9" xfId="40601"/>
    <cellStyle name="Porcentual 2 6 2 3 9 2" xfId="40602"/>
    <cellStyle name="Porcentual 2 6 2 4" xfId="40603"/>
    <cellStyle name="Porcentual 2 6 2 4 2" xfId="40604"/>
    <cellStyle name="Porcentual 2 6 2 5" xfId="40605"/>
    <cellStyle name="Porcentual 2 6 2 5 2" xfId="40606"/>
    <cellStyle name="Porcentual 2 6 2 6" xfId="40607"/>
    <cellStyle name="Porcentual 2 6 2 6 2" xfId="40608"/>
    <cellStyle name="Porcentual 2 6 2 7" xfId="40609"/>
    <cellStyle name="Porcentual 2 6 2 7 2" xfId="40610"/>
    <cellStyle name="Porcentual 2 6 2 8" xfId="40611"/>
    <cellStyle name="Porcentual 2 6 2 8 2" xfId="40612"/>
    <cellStyle name="Porcentual 2 6 2 9" xfId="40613"/>
    <cellStyle name="Porcentual 2 6 2 9 2" xfId="40614"/>
    <cellStyle name="Porcentual 2 6 20" xfId="40615"/>
    <cellStyle name="Porcentual 2 6 20 2" xfId="40616"/>
    <cellStyle name="Porcentual 2 6 21" xfId="40617"/>
    <cellStyle name="Porcentual 2 6 21 2" xfId="40618"/>
    <cellStyle name="Porcentual 2 6 22" xfId="40619"/>
    <cellStyle name="Porcentual 2 6 22 2" xfId="40620"/>
    <cellStyle name="Porcentual 2 6 23" xfId="40621"/>
    <cellStyle name="Porcentual 2 6 3" xfId="40622"/>
    <cellStyle name="Porcentual 2 6 3 10" xfId="40623"/>
    <cellStyle name="Porcentual 2 6 3 10 2" xfId="40624"/>
    <cellStyle name="Porcentual 2 6 3 11" xfId="40625"/>
    <cellStyle name="Porcentual 2 6 3 2" xfId="40626"/>
    <cellStyle name="Porcentual 2 6 3 2 2" xfId="40627"/>
    <cellStyle name="Porcentual 2 6 3 3" xfId="40628"/>
    <cellStyle name="Porcentual 2 6 3 3 2" xfId="40629"/>
    <cellStyle name="Porcentual 2 6 3 4" xfId="40630"/>
    <cellStyle name="Porcentual 2 6 3 4 2" xfId="40631"/>
    <cellStyle name="Porcentual 2 6 3 5" xfId="40632"/>
    <cellStyle name="Porcentual 2 6 3 5 2" xfId="40633"/>
    <cellStyle name="Porcentual 2 6 3 6" xfId="40634"/>
    <cellStyle name="Porcentual 2 6 3 6 2" xfId="40635"/>
    <cellStyle name="Porcentual 2 6 3 7" xfId="40636"/>
    <cellStyle name="Porcentual 2 6 3 7 2" xfId="40637"/>
    <cellStyle name="Porcentual 2 6 3 8" xfId="40638"/>
    <cellStyle name="Porcentual 2 6 3 8 2" xfId="40639"/>
    <cellStyle name="Porcentual 2 6 3 9" xfId="40640"/>
    <cellStyle name="Porcentual 2 6 3 9 2" xfId="40641"/>
    <cellStyle name="Porcentual 2 6 4" xfId="40642"/>
    <cellStyle name="Porcentual 2 6 4 10" xfId="40643"/>
    <cellStyle name="Porcentual 2 6 4 10 2" xfId="40644"/>
    <cellStyle name="Porcentual 2 6 4 11" xfId="40645"/>
    <cellStyle name="Porcentual 2 6 4 2" xfId="40646"/>
    <cellStyle name="Porcentual 2 6 4 2 2" xfId="40647"/>
    <cellStyle name="Porcentual 2 6 4 3" xfId="40648"/>
    <cellStyle name="Porcentual 2 6 4 3 2" xfId="40649"/>
    <cellStyle name="Porcentual 2 6 4 4" xfId="40650"/>
    <cellStyle name="Porcentual 2 6 4 4 2" xfId="40651"/>
    <cellStyle name="Porcentual 2 6 4 5" xfId="40652"/>
    <cellStyle name="Porcentual 2 6 4 5 2" xfId="40653"/>
    <cellStyle name="Porcentual 2 6 4 6" xfId="40654"/>
    <cellStyle name="Porcentual 2 6 4 6 2" xfId="40655"/>
    <cellStyle name="Porcentual 2 6 4 7" xfId="40656"/>
    <cellStyle name="Porcentual 2 6 4 7 2" xfId="40657"/>
    <cellStyle name="Porcentual 2 6 4 8" xfId="40658"/>
    <cellStyle name="Porcentual 2 6 4 8 2" xfId="40659"/>
    <cellStyle name="Porcentual 2 6 4 9" xfId="40660"/>
    <cellStyle name="Porcentual 2 6 4 9 2" xfId="40661"/>
    <cellStyle name="Porcentual 2 6 5" xfId="40662"/>
    <cellStyle name="Porcentual 2 6 5 2" xfId="40663"/>
    <cellStyle name="Porcentual 2 6 6" xfId="40664"/>
    <cellStyle name="Porcentual 2 6 6 2" xfId="40665"/>
    <cellStyle name="Porcentual 2 6 7" xfId="40666"/>
    <cellStyle name="Porcentual 2 6 7 2" xfId="40667"/>
    <cellStyle name="Porcentual 2 6 8" xfId="40668"/>
    <cellStyle name="Porcentual 2 6 8 2" xfId="40669"/>
    <cellStyle name="Porcentual 2 6 9" xfId="40670"/>
    <cellStyle name="Porcentual 2 6 9 2" xfId="40671"/>
    <cellStyle name="Porcentual 2 7" xfId="40672"/>
    <cellStyle name="Porcentual 2 7 10" xfId="40673"/>
    <cellStyle name="Porcentual 2 7 10 2" xfId="40674"/>
    <cellStyle name="Porcentual 2 7 11" xfId="40675"/>
    <cellStyle name="Porcentual 2 7 11 2" xfId="40676"/>
    <cellStyle name="Porcentual 2 7 12" xfId="40677"/>
    <cellStyle name="Porcentual 2 7 12 2" xfId="40678"/>
    <cellStyle name="Porcentual 2 7 13" xfId="40679"/>
    <cellStyle name="Porcentual 2 7 2" xfId="40680"/>
    <cellStyle name="Porcentual 2 7 2 10" xfId="40681"/>
    <cellStyle name="Porcentual 2 7 2 10 2" xfId="40682"/>
    <cellStyle name="Porcentual 2 7 2 11" xfId="40683"/>
    <cellStyle name="Porcentual 2 7 2 2" xfId="40684"/>
    <cellStyle name="Porcentual 2 7 2 2 2" xfId="40685"/>
    <cellStyle name="Porcentual 2 7 2 3" xfId="40686"/>
    <cellStyle name="Porcentual 2 7 2 3 2" xfId="40687"/>
    <cellStyle name="Porcentual 2 7 2 4" xfId="40688"/>
    <cellStyle name="Porcentual 2 7 2 4 2" xfId="40689"/>
    <cellStyle name="Porcentual 2 7 2 5" xfId="40690"/>
    <cellStyle name="Porcentual 2 7 2 5 2" xfId="40691"/>
    <cellStyle name="Porcentual 2 7 2 6" xfId="40692"/>
    <cellStyle name="Porcentual 2 7 2 6 2" xfId="40693"/>
    <cellStyle name="Porcentual 2 7 2 7" xfId="40694"/>
    <cellStyle name="Porcentual 2 7 2 7 2" xfId="40695"/>
    <cellStyle name="Porcentual 2 7 2 8" xfId="40696"/>
    <cellStyle name="Porcentual 2 7 2 8 2" xfId="40697"/>
    <cellStyle name="Porcentual 2 7 2 9" xfId="40698"/>
    <cellStyle name="Porcentual 2 7 2 9 2" xfId="40699"/>
    <cellStyle name="Porcentual 2 7 3" xfId="40700"/>
    <cellStyle name="Porcentual 2 7 3 10" xfId="40701"/>
    <cellStyle name="Porcentual 2 7 3 10 2" xfId="40702"/>
    <cellStyle name="Porcentual 2 7 3 11" xfId="40703"/>
    <cellStyle name="Porcentual 2 7 3 2" xfId="40704"/>
    <cellStyle name="Porcentual 2 7 3 2 2" xfId="40705"/>
    <cellStyle name="Porcentual 2 7 3 3" xfId="40706"/>
    <cellStyle name="Porcentual 2 7 3 3 2" xfId="40707"/>
    <cellStyle name="Porcentual 2 7 3 4" xfId="40708"/>
    <cellStyle name="Porcentual 2 7 3 4 2" xfId="40709"/>
    <cellStyle name="Porcentual 2 7 3 5" xfId="40710"/>
    <cellStyle name="Porcentual 2 7 3 5 2" xfId="40711"/>
    <cellStyle name="Porcentual 2 7 3 6" xfId="40712"/>
    <cellStyle name="Porcentual 2 7 3 6 2" xfId="40713"/>
    <cellStyle name="Porcentual 2 7 3 7" xfId="40714"/>
    <cellStyle name="Porcentual 2 7 3 7 2" xfId="40715"/>
    <cellStyle name="Porcentual 2 7 3 8" xfId="40716"/>
    <cellStyle name="Porcentual 2 7 3 8 2" xfId="40717"/>
    <cellStyle name="Porcentual 2 7 3 9" xfId="40718"/>
    <cellStyle name="Porcentual 2 7 3 9 2" xfId="40719"/>
    <cellStyle name="Porcentual 2 7 4" xfId="40720"/>
    <cellStyle name="Porcentual 2 7 4 2" xfId="40721"/>
    <cellStyle name="Porcentual 2 7 5" xfId="40722"/>
    <cellStyle name="Porcentual 2 7 5 2" xfId="40723"/>
    <cellStyle name="Porcentual 2 7 6" xfId="40724"/>
    <cellStyle name="Porcentual 2 7 6 2" xfId="40725"/>
    <cellStyle name="Porcentual 2 7 7" xfId="40726"/>
    <cellStyle name="Porcentual 2 7 7 2" xfId="40727"/>
    <cellStyle name="Porcentual 2 7 8" xfId="40728"/>
    <cellStyle name="Porcentual 2 7 8 2" xfId="40729"/>
    <cellStyle name="Porcentual 2 7 9" xfId="40730"/>
    <cellStyle name="Porcentual 2 7 9 2" xfId="40731"/>
    <cellStyle name="Porcentual 2 8" xfId="40732"/>
    <cellStyle name="Porcentual 2 8 10" xfId="40733"/>
    <cellStyle name="Porcentual 2 8 10 2" xfId="40734"/>
    <cellStyle name="Porcentual 2 8 11" xfId="40735"/>
    <cellStyle name="Porcentual 2 8 2" xfId="40736"/>
    <cellStyle name="Porcentual 2 8 2 2" xfId="40737"/>
    <cellStyle name="Porcentual 2 8 3" xfId="40738"/>
    <cellStyle name="Porcentual 2 8 3 2" xfId="40739"/>
    <cellStyle name="Porcentual 2 8 4" xfId="40740"/>
    <cellStyle name="Porcentual 2 8 4 2" xfId="40741"/>
    <cellStyle name="Porcentual 2 8 5" xfId="40742"/>
    <cellStyle name="Porcentual 2 8 5 2" xfId="40743"/>
    <cellStyle name="Porcentual 2 8 6" xfId="40744"/>
    <cellStyle name="Porcentual 2 8 6 2" xfId="40745"/>
    <cellStyle name="Porcentual 2 8 7" xfId="40746"/>
    <cellStyle name="Porcentual 2 8 7 2" xfId="40747"/>
    <cellStyle name="Porcentual 2 8 8" xfId="40748"/>
    <cellStyle name="Porcentual 2 8 8 2" xfId="40749"/>
    <cellStyle name="Porcentual 2 8 9" xfId="40750"/>
    <cellStyle name="Porcentual 2 8 9 2" xfId="40751"/>
    <cellStyle name="Porcentual 2 9" xfId="40752"/>
    <cellStyle name="Porcentual 2 9 10" xfId="40753"/>
    <cellStyle name="Porcentual 2 9 10 2" xfId="40754"/>
    <cellStyle name="Porcentual 2 9 11" xfId="40755"/>
    <cellStyle name="Porcentual 2 9 2" xfId="40756"/>
    <cellStyle name="Porcentual 2 9 2 2" xfId="40757"/>
    <cellStyle name="Porcentual 2 9 3" xfId="40758"/>
    <cellStyle name="Porcentual 2 9 3 2" xfId="40759"/>
    <cellStyle name="Porcentual 2 9 4" xfId="40760"/>
    <cellStyle name="Porcentual 2 9 4 2" xfId="40761"/>
    <cellStyle name="Porcentual 2 9 5" xfId="40762"/>
    <cellStyle name="Porcentual 2 9 5 2" xfId="40763"/>
    <cellStyle name="Porcentual 2 9 6" xfId="40764"/>
    <cellStyle name="Porcentual 2 9 6 2" xfId="40765"/>
    <cellStyle name="Porcentual 2 9 7" xfId="40766"/>
    <cellStyle name="Porcentual 2 9 7 2" xfId="40767"/>
    <cellStyle name="Porcentual 2 9 8" xfId="40768"/>
    <cellStyle name="Porcentual 2 9 8 2" xfId="40769"/>
    <cellStyle name="Porcentual 2 9 9" xfId="40770"/>
    <cellStyle name="Porcentual 2 9 9 2" xfId="40771"/>
    <cellStyle name="Porcentual 3" xfId="40772"/>
    <cellStyle name="Porcentual 4" xfId="40773"/>
    <cellStyle name="Porcentual 4 10" xfId="40774"/>
    <cellStyle name="Porcentual 4 10 2" xfId="40775"/>
    <cellStyle name="Porcentual 4 11" xfId="40776"/>
    <cellStyle name="Porcentual 4 11 2" xfId="40777"/>
    <cellStyle name="Porcentual 4 12" xfId="40778"/>
    <cellStyle name="Porcentual 4 12 2" xfId="40779"/>
    <cellStyle name="Porcentual 4 13" xfId="40780"/>
    <cellStyle name="Porcentual 4 13 2" xfId="40781"/>
    <cellStyle name="Porcentual 4 14" xfId="40782"/>
    <cellStyle name="Porcentual 4 14 2" xfId="40783"/>
    <cellStyle name="Porcentual 4 15" xfId="40784"/>
    <cellStyle name="Porcentual 4 15 2" xfId="40785"/>
    <cellStyle name="Porcentual 4 16" xfId="40786"/>
    <cellStyle name="Porcentual 4 16 2" xfId="40787"/>
    <cellStyle name="Porcentual 4 17" xfId="40788"/>
    <cellStyle name="Porcentual 4 17 2" xfId="40789"/>
    <cellStyle name="Porcentual 4 18" xfId="40790"/>
    <cellStyle name="Porcentual 4 18 2" xfId="40791"/>
    <cellStyle name="Porcentual 4 19" xfId="40792"/>
    <cellStyle name="Porcentual 4 19 2" xfId="40793"/>
    <cellStyle name="Porcentual 4 2" xfId="40794"/>
    <cellStyle name="Porcentual 4 2 10" xfId="40795"/>
    <cellStyle name="Porcentual 4 2 10 2" xfId="40796"/>
    <cellStyle name="Porcentual 4 2 11" xfId="40797"/>
    <cellStyle name="Porcentual 4 2 11 2" xfId="40798"/>
    <cellStyle name="Porcentual 4 2 12" xfId="40799"/>
    <cellStyle name="Porcentual 4 2 12 2" xfId="40800"/>
    <cellStyle name="Porcentual 4 2 13" xfId="40801"/>
    <cellStyle name="Porcentual 4 2 13 2" xfId="40802"/>
    <cellStyle name="Porcentual 4 2 14" xfId="40803"/>
    <cellStyle name="Porcentual 4 2 14 2" xfId="40804"/>
    <cellStyle name="Porcentual 4 2 15" xfId="40805"/>
    <cellStyle name="Porcentual 4 2 15 2" xfId="40806"/>
    <cellStyle name="Porcentual 4 2 16" xfId="40807"/>
    <cellStyle name="Porcentual 4 2 16 2" xfId="40808"/>
    <cellStyle name="Porcentual 4 2 17" xfId="40809"/>
    <cellStyle name="Porcentual 4 2 17 2" xfId="40810"/>
    <cellStyle name="Porcentual 4 2 18" xfId="40811"/>
    <cellStyle name="Porcentual 4 2 18 2" xfId="40812"/>
    <cellStyle name="Porcentual 4 2 19" xfId="40813"/>
    <cellStyle name="Porcentual 4 2 19 2" xfId="40814"/>
    <cellStyle name="Porcentual 4 2 2" xfId="40815"/>
    <cellStyle name="Porcentual 4 2 2 10" xfId="40816"/>
    <cellStyle name="Porcentual 4 2 2 10 2" xfId="40817"/>
    <cellStyle name="Porcentual 4 2 2 11" xfId="40818"/>
    <cellStyle name="Porcentual 4 2 2 11 2" xfId="40819"/>
    <cellStyle name="Porcentual 4 2 2 12" xfId="40820"/>
    <cellStyle name="Porcentual 4 2 2 12 2" xfId="40821"/>
    <cellStyle name="Porcentual 4 2 2 13" xfId="40822"/>
    <cellStyle name="Porcentual 4 2 2 2" xfId="40823"/>
    <cellStyle name="Porcentual 4 2 2 2 10" xfId="40824"/>
    <cellStyle name="Porcentual 4 2 2 2 10 2" xfId="40825"/>
    <cellStyle name="Porcentual 4 2 2 2 11" xfId="40826"/>
    <cellStyle name="Porcentual 4 2 2 2 2" xfId="40827"/>
    <cellStyle name="Porcentual 4 2 2 2 2 2" xfId="40828"/>
    <cellStyle name="Porcentual 4 2 2 2 3" xfId="40829"/>
    <cellStyle name="Porcentual 4 2 2 2 3 2" xfId="40830"/>
    <cellStyle name="Porcentual 4 2 2 2 4" xfId="40831"/>
    <cellStyle name="Porcentual 4 2 2 2 4 2" xfId="40832"/>
    <cellStyle name="Porcentual 4 2 2 2 5" xfId="40833"/>
    <cellStyle name="Porcentual 4 2 2 2 5 2" xfId="40834"/>
    <cellStyle name="Porcentual 4 2 2 2 6" xfId="40835"/>
    <cellStyle name="Porcentual 4 2 2 2 6 2" xfId="40836"/>
    <cellStyle name="Porcentual 4 2 2 2 7" xfId="40837"/>
    <cellStyle name="Porcentual 4 2 2 2 7 2" xfId="40838"/>
    <cellStyle name="Porcentual 4 2 2 2 8" xfId="40839"/>
    <cellStyle name="Porcentual 4 2 2 2 8 2" xfId="40840"/>
    <cellStyle name="Porcentual 4 2 2 2 9" xfId="40841"/>
    <cellStyle name="Porcentual 4 2 2 2 9 2" xfId="40842"/>
    <cellStyle name="Porcentual 4 2 2 3" xfId="40843"/>
    <cellStyle name="Porcentual 4 2 2 3 10" xfId="40844"/>
    <cellStyle name="Porcentual 4 2 2 3 10 2" xfId="40845"/>
    <cellStyle name="Porcentual 4 2 2 3 11" xfId="40846"/>
    <cellStyle name="Porcentual 4 2 2 3 2" xfId="40847"/>
    <cellStyle name="Porcentual 4 2 2 3 2 2" xfId="40848"/>
    <cellStyle name="Porcentual 4 2 2 3 3" xfId="40849"/>
    <cellStyle name="Porcentual 4 2 2 3 3 2" xfId="40850"/>
    <cellStyle name="Porcentual 4 2 2 3 4" xfId="40851"/>
    <cellStyle name="Porcentual 4 2 2 3 4 2" xfId="40852"/>
    <cellStyle name="Porcentual 4 2 2 3 5" xfId="40853"/>
    <cellStyle name="Porcentual 4 2 2 3 5 2" xfId="40854"/>
    <cellStyle name="Porcentual 4 2 2 3 6" xfId="40855"/>
    <cellStyle name="Porcentual 4 2 2 3 6 2" xfId="40856"/>
    <cellStyle name="Porcentual 4 2 2 3 7" xfId="40857"/>
    <cellStyle name="Porcentual 4 2 2 3 7 2" xfId="40858"/>
    <cellStyle name="Porcentual 4 2 2 3 8" xfId="40859"/>
    <cellStyle name="Porcentual 4 2 2 3 8 2" xfId="40860"/>
    <cellStyle name="Porcentual 4 2 2 3 9" xfId="40861"/>
    <cellStyle name="Porcentual 4 2 2 3 9 2" xfId="40862"/>
    <cellStyle name="Porcentual 4 2 2 4" xfId="40863"/>
    <cellStyle name="Porcentual 4 2 2 4 2" xfId="40864"/>
    <cellStyle name="Porcentual 4 2 2 5" xfId="40865"/>
    <cellStyle name="Porcentual 4 2 2 5 2" xfId="40866"/>
    <cellStyle name="Porcentual 4 2 2 6" xfId="40867"/>
    <cellStyle name="Porcentual 4 2 2 6 2" xfId="40868"/>
    <cellStyle name="Porcentual 4 2 2 7" xfId="40869"/>
    <cellStyle name="Porcentual 4 2 2 7 2" xfId="40870"/>
    <cellStyle name="Porcentual 4 2 2 8" xfId="40871"/>
    <cellStyle name="Porcentual 4 2 2 8 2" xfId="40872"/>
    <cellStyle name="Porcentual 4 2 2 9" xfId="40873"/>
    <cellStyle name="Porcentual 4 2 2 9 2" xfId="40874"/>
    <cellStyle name="Porcentual 4 2 20" xfId="40875"/>
    <cellStyle name="Porcentual 4 2 20 2" xfId="40876"/>
    <cellStyle name="Porcentual 4 2 21" xfId="40877"/>
    <cellStyle name="Porcentual 4 2 21 2" xfId="40878"/>
    <cellStyle name="Porcentual 4 2 22" xfId="40879"/>
    <cellStyle name="Porcentual 4 2 22 2" xfId="40880"/>
    <cellStyle name="Porcentual 4 2 23" xfId="40881"/>
    <cellStyle name="Porcentual 4 2 3" xfId="40882"/>
    <cellStyle name="Porcentual 4 2 3 10" xfId="40883"/>
    <cellStyle name="Porcentual 4 2 3 10 2" xfId="40884"/>
    <cellStyle name="Porcentual 4 2 3 11" xfId="40885"/>
    <cellStyle name="Porcentual 4 2 3 2" xfId="40886"/>
    <cellStyle name="Porcentual 4 2 3 2 2" xfId="40887"/>
    <cellStyle name="Porcentual 4 2 3 3" xfId="40888"/>
    <cellStyle name="Porcentual 4 2 3 3 2" xfId="40889"/>
    <cellStyle name="Porcentual 4 2 3 4" xfId="40890"/>
    <cellStyle name="Porcentual 4 2 3 4 2" xfId="40891"/>
    <cellStyle name="Porcentual 4 2 3 5" xfId="40892"/>
    <cellStyle name="Porcentual 4 2 3 5 2" xfId="40893"/>
    <cellStyle name="Porcentual 4 2 3 6" xfId="40894"/>
    <cellStyle name="Porcentual 4 2 3 6 2" xfId="40895"/>
    <cellStyle name="Porcentual 4 2 3 7" xfId="40896"/>
    <cellStyle name="Porcentual 4 2 3 7 2" xfId="40897"/>
    <cellStyle name="Porcentual 4 2 3 8" xfId="40898"/>
    <cellStyle name="Porcentual 4 2 3 8 2" xfId="40899"/>
    <cellStyle name="Porcentual 4 2 3 9" xfId="40900"/>
    <cellStyle name="Porcentual 4 2 3 9 2" xfId="40901"/>
    <cellStyle name="Porcentual 4 2 4" xfId="40902"/>
    <cellStyle name="Porcentual 4 2 4 10" xfId="40903"/>
    <cellStyle name="Porcentual 4 2 4 10 2" xfId="40904"/>
    <cellStyle name="Porcentual 4 2 4 11" xfId="40905"/>
    <cellStyle name="Porcentual 4 2 4 2" xfId="40906"/>
    <cellStyle name="Porcentual 4 2 4 2 2" xfId="40907"/>
    <cellStyle name="Porcentual 4 2 4 3" xfId="40908"/>
    <cellStyle name="Porcentual 4 2 4 3 2" xfId="40909"/>
    <cellStyle name="Porcentual 4 2 4 4" xfId="40910"/>
    <cellStyle name="Porcentual 4 2 4 4 2" xfId="40911"/>
    <cellStyle name="Porcentual 4 2 4 5" xfId="40912"/>
    <cellStyle name="Porcentual 4 2 4 5 2" xfId="40913"/>
    <cellStyle name="Porcentual 4 2 4 6" xfId="40914"/>
    <cellStyle name="Porcentual 4 2 4 6 2" xfId="40915"/>
    <cellStyle name="Porcentual 4 2 4 7" xfId="40916"/>
    <cellStyle name="Porcentual 4 2 4 7 2" xfId="40917"/>
    <cellStyle name="Porcentual 4 2 4 8" xfId="40918"/>
    <cellStyle name="Porcentual 4 2 4 8 2" xfId="40919"/>
    <cellStyle name="Porcentual 4 2 4 9" xfId="40920"/>
    <cellStyle name="Porcentual 4 2 4 9 2" xfId="40921"/>
    <cellStyle name="Porcentual 4 2 5" xfId="40922"/>
    <cellStyle name="Porcentual 4 2 5 2" xfId="40923"/>
    <cellStyle name="Porcentual 4 2 6" xfId="40924"/>
    <cellStyle name="Porcentual 4 2 6 2" xfId="40925"/>
    <cellStyle name="Porcentual 4 2 7" xfId="40926"/>
    <cellStyle name="Porcentual 4 2 7 2" xfId="40927"/>
    <cellStyle name="Porcentual 4 2 8" xfId="40928"/>
    <cellStyle name="Porcentual 4 2 8 2" xfId="40929"/>
    <cellStyle name="Porcentual 4 2 9" xfId="40930"/>
    <cellStyle name="Porcentual 4 2 9 2" xfId="40931"/>
    <cellStyle name="Porcentual 4 20" xfId="40932"/>
    <cellStyle name="Porcentual 4 20 2" xfId="40933"/>
    <cellStyle name="Porcentual 4 21" xfId="40934"/>
    <cellStyle name="Porcentual 4 21 2" xfId="40935"/>
    <cellStyle name="Porcentual 4 22" xfId="40936"/>
    <cellStyle name="Porcentual 4 22 2" xfId="40937"/>
    <cellStyle name="Porcentual 4 23" xfId="40938"/>
    <cellStyle name="Porcentual 4 23 2" xfId="40939"/>
    <cellStyle name="Porcentual 4 24" xfId="40940"/>
    <cellStyle name="Porcentual 4 24 2" xfId="40941"/>
    <cellStyle name="Porcentual 4 25" xfId="40942"/>
    <cellStyle name="Porcentual 4 3" xfId="40943"/>
    <cellStyle name="Porcentual 4 3 10" xfId="40944"/>
    <cellStyle name="Porcentual 4 3 10 2" xfId="40945"/>
    <cellStyle name="Porcentual 4 3 11" xfId="40946"/>
    <cellStyle name="Porcentual 4 3 11 2" xfId="40947"/>
    <cellStyle name="Porcentual 4 3 12" xfId="40948"/>
    <cellStyle name="Porcentual 4 3 12 2" xfId="40949"/>
    <cellStyle name="Porcentual 4 3 13" xfId="40950"/>
    <cellStyle name="Porcentual 4 3 13 2" xfId="40951"/>
    <cellStyle name="Porcentual 4 3 14" xfId="40952"/>
    <cellStyle name="Porcentual 4 3 14 2" xfId="40953"/>
    <cellStyle name="Porcentual 4 3 15" xfId="40954"/>
    <cellStyle name="Porcentual 4 3 15 2" xfId="40955"/>
    <cellStyle name="Porcentual 4 3 16" xfId="40956"/>
    <cellStyle name="Porcentual 4 3 16 2" xfId="40957"/>
    <cellStyle name="Porcentual 4 3 17" xfId="40958"/>
    <cellStyle name="Porcentual 4 3 17 2" xfId="40959"/>
    <cellStyle name="Porcentual 4 3 18" xfId="40960"/>
    <cellStyle name="Porcentual 4 3 18 2" xfId="40961"/>
    <cellStyle name="Porcentual 4 3 19" xfId="40962"/>
    <cellStyle name="Porcentual 4 3 19 2" xfId="40963"/>
    <cellStyle name="Porcentual 4 3 2" xfId="40964"/>
    <cellStyle name="Porcentual 4 3 2 10" xfId="40965"/>
    <cellStyle name="Porcentual 4 3 2 10 2" xfId="40966"/>
    <cellStyle name="Porcentual 4 3 2 11" xfId="40967"/>
    <cellStyle name="Porcentual 4 3 2 11 2" xfId="40968"/>
    <cellStyle name="Porcentual 4 3 2 12" xfId="40969"/>
    <cellStyle name="Porcentual 4 3 2 12 2" xfId="40970"/>
    <cellStyle name="Porcentual 4 3 2 13" xfId="40971"/>
    <cellStyle name="Porcentual 4 3 2 2" xfId="40972"/>
    <cellStyle name="Porcentual 4 3 2 2 10" xfId="40973"/>
    <cellStyle name="Porcentual 4 3 2 2 10 2" xfId="40974"/>
    <cellStyle name="Porcentual 4 3 2 2 11" xfId="40975"/>
    <cellStyle name="Porcentual 4 3 2 2 2" xfId="40976"/>
    <cellStyle name="Porcentual 4 3 2 2 2 2" xfId="40977"/>
    <cellStyle name="Porcentual 4 3 2 2 3" xfId="40978"/>
    <cellStyle name="Porcentual 4 3 2 2 3 2" xfId="40979"/>
    <cellStyle name="Porcentual 4 3 2 2 4" xfId="40980"/>
    <cellStyle name="Porcentual 4 3 2 2 4 2" xfId="40981"/>
    <cellStyle name="Porcentual 4 3 2 2 5" xfId="40982"/>
    <cellStyle name="Porcentual 4 3 2 2 5 2" xfId="40983"/>
    <cellStyle name="Porcentual 4 3 2 2 6" xfId="40984"/>
    <cellStyle name="Porcentual 4 3 2 2 6 2" xfId="40985"/>
    <cellStyle name="Porcentual 4 3 2 2 7" xfId="40986"/>
    <cellStyle name="Porcentual 4 3 2 2 7 2" xfId="40987"/>
    <cellStyle name="Porcentual 4 3 2 2 8" xfId="40988"/>
    <cellStyle name="Porcentual 4 3 2 2 8 2" xfId="40989"/>
    <cellStyle name="Porcentual 4 3 2 2 9" xfId="40990"/>
    <cellStyle name="Porcentual 4 3 2 2 9 2" xfId="40991"/>
    <cellStyle name="Porcentual 4 3 2 3" xfId="40992"/>
    <cellStyle name="Porcentual 4 3 2 3 10" xfId="40993"/>
    <cellStyle name="Porcentual 4 3 2 3 10 2" xfId="40994"/>
    <cellStyle name="Porcentual 4 3 2 3 11" xfId="40995"/>
    <cellStyle name="Porcentual 4 3 2 3 2" xfId="40996"/>
    <cellStyle name="Porcentual 4 3 2 3 2 2" xfId="40997"/>
    <cellStyle name="Porcentual 4 3 2 3 3" xfId="40998"/>
    <cellStyle name="Porcentual 4 3 2 3 3 2" xfId="40999"/>
    <cellStyle name="Porcentual 4 3 2 3 4" xfId="41000"/>
    <cellStyle name="Porcentual 4 3 2 3 4 2" xfId="41001"/>
    <cellStyle name="Porcentual 4 3 2 3 5" xfId="41002"/>
    <cellStyle name="Porcentual 4 3 2 3 5 2" xfId="41003"/>
    <cellStyle name="Porcentual 4 3 2 3 6" xfId="41004"/>
    <cellStyle name="Porcentual 4 3 2 3 6 2" xfId="41005"/>
    <cellStyle name="Porcentual 4 3 2 3 7" xfId="41006"/>
    <cellStyle name="Porcentual 4 3 2 3 7 2" xfId="41007"/>
    <cellStyle name="Porcentual 4 3 2 3 8" xfId="41008"/>
    <cellStyle name="Porcentual 4 3 2 3 8 2" xfId="41009"/>
    <cellStyle name="Porcentual 4 3 2 3 9" xfId="41010"/>
    <cellStyle name="Porcentual 4 3 2 3 9 2" xfId="41011"/>
    <cellStyle name="Porcentual 4 3 2 4" xfId="41012"/>
    <cellStyle name="Porcentual 4 3 2 4 2" xfId="41013"/>
    <cellStyle name="Porcentual 4 3 2 5" xfId="41014"/>
    <cellStyle name="Porcentual 4 3 2 5 2" xfId="41015"/>
    <cellStyle name="Porcentual 4 3 2 6" xfId="41016"/>
    <cellStyle name="Porcentual 4 3 2 6 2" xfId="41017"/>
    <cellStyle name="Porcentual 4 3 2 7" xfId="41018"/>
    <cellStyle name="Porcentual 4 3 2 7 2" xfId="41019"/>
    <cellStyle name="Porcentual 4 3 2 8" xfId="41020"/>
    <cellStyle name="Porcentual 4 3 2 8 2" xfId="41021"/>
    <cellStyle name="Porcentual 4 3 2 9" xfId="41022"/>
    <cellStyle name="Porcentual 4 3 2 9 2" xfId="41023"/>
    <cellStyle name="Porcentual 4 3 20" xfId="41024"/>
    <cellStyle name="Porcentual 4 3 20 2" xfId="41025"/>
    <cellStyle name="Porcentual 4 3 21" xfId="41026"/>
    <cellStyle name="Porcentual 4 3 21 2" xfId="41027"/>
    <cellStyle name="Porcentual 4 3 22" xfId="41028"/>
    <cellStyle name="Porcentual 4 3 22 2" xfId="41029"/>
    <cellStyle name="Porcentual 4 3 23" xfId="41030"/>
    <cellStyle name="Porcentual 4 3 3" xfId="41031"/>
    <cellStyle name="Porcentual 4 3 3 10" xfId="41032"/>
    <cellStyle name="Porcentual 4 3 3 10 2" xfId="41033"/>
    <cellStyle name="Porcentual 4 3 3 11" xfId="41034"/>
    <cellStyle name="Porcentual 4 3 3 2" xfId="41035"/>
    <cellStyle name="Porcentual 4 3 3 2 2" xfId="41036"/>
    <cellStyle name="Porcentual 4 3 3 3" xfId="41037"/>
    <cellStyle name="Porcentual 4 3 3 3 2" xfId="41038"/>
    <cellStyle name="Porcentual 4 3 3 4" xfId="41039"/>
    <cellStyle name="Porcentual 4 3 3 4 2" xfId="41040"/>
    <cellStyle name="Porcentual 4 3 3 5" xfId="41041"/>
    <cellStyle name="Porcentual 4 3 3 5 2" xfId="41042"/>
    <cellStyle name="Porcentual 4 3 3 6" xfId="41043"/>
    <cellStyle name="Porcentual 4 3 3 6 2" xfId="41044"/>
    <cellStyle name="Porcentual 4 3 3 7" xfId="41045"/>
    <cellStyle name="Porcentual 4 3 3 7 2" xfId="41046"/>
    <cellStyle name="Porcentual 4 3 3 8" xfId="41047"/>
    <cellStyle name="Porcentual 4 3 3 8 2" xfId="41048"/>
    <cellStyle name="Porcentual 4 3 3 9" xfId="41049"/>
    <cellStyle name="Porcentual 4 3 3 9 2" xfId="41050"/>
    <cellStyle name="Porcentual 4 3 4" xfId="41051"/>
    <cellStyle name="Porcentual 4 3 4 10" xfId="41052"/>
    <cellStyle name="Porcentual 4 3 4 10 2" xfId="41053"/>
    <cellStyle name="Porcentual 4 3 4 11" xfId="41054"/>
    <cellStyle name="Porcentual 4 3 4 2" xfId="41055"/>
    <cellStyle name="Porcentual 4 3 4 2 2" xfId="41056"/>
    <cellStyle name="Porcentual 4 3 4 3" xfId="41057"/>
    <cellStyle name="Porcentual 4 3 4 3 2" xfId="41058"/>
    <cellStyle name="Porcentual 4 3 4 4" xfId="41059"/>
    <cellStyle name="Porcentual 4 3 4 4 2" xfId="41060"/>
    <cellStyle name="Porcentual 4 3 4 5" xfId="41061"/>
    <cellStyle name="Porcentual 4 3 4 5 2" xfId="41062"/>
    <cellStyle name="Porcentual 4 3 4 6" xfId="41063"/>
    <cellStyle name="Porcentual 4 3 4 6 2" xfId="41064"/>
    <cellStyle name="Porcentual 4 3 4 7" xfId="41065"/>
    <cellStyle name="Porcentual 4 3 4 7 2" xfId="41066"/>
    <cellStyle name="Porcentual 4 3 4 8" xfId="41067"/>
    <cellStyle name="Porcentual 4 3 4 8 2" xfId="41068"/>
    <cellStyle name="Porcentual 4 3 4 9" xfId="41069"/>
    <cellStyle name="Porcentual 4 3 4 9 2" xfId="41070"/>
    <cellStyle name="Porcentual 4 3 5" xfId="41071"/>
    <cellStyle name="Porcentual 4 3 5 2" xfId="41072"/>
    <cellStyle name="Porcentual 4 3 6" xfId="41073"/>
    <cellStyle name="Porcentual 4 3 6 2" xfId="41074"/>
    <cellStyle name="Porcentual 4 3 7" xfId="41075"/>
    <cellStyle name="Porcentual 4 3 7 2" xfId="41076"/>
    <cellStyle name="Porcentual 4 3 8" xfId="41077"/>
    <cellStyle name="Porcentual 4 3 8 2" xfId="41078"/>
    <cellStyle name="Porcentual 4 3 9" xfId="41079"/>
    <cellStyle name="Porcentual 4 3 9 2" xfId="41080"/>
    <cellStyle name="Porcentual 4 4" xfId="41081"/>
    <cellStyle name="Porcentual 4 4 10" xfId="41082"/>
    <cellStyle name="Porcentual 4 4 10 2" xfId="41083"/>
    <cellStyle name="Porcentual 4 4 11" xfId="41084"/>
    <cellStyle name="Porcentual 4 4 11 2" xfId="41085"/>
    <cellStyle name="Porcentual 4 4 12" xfId="41086"/>
    <cellStyle name="Porcentual 4 4 12 2" xfId="41087"/>
    <cellStyle name="Porcentual 4 4 13" xfId="41088"/>
    <cellStyle name="Porcentual 4 4 2" xfId="41089"/>
    <cellStyle name="Porcentual 4 4 2 10" xfId="41090"/>
    <cellStyle name="Porcentual 4 4 2 10 2" xfId="41091"/>
    <cellStyle name="Porcentual 4 4 2 11" xfId="41092"/>
    <cellStyle name="Porcentual 4 4 2 2" xfId="41093"/>
    <cellStyle name="Porcentual 4 4 2 2 2" xfId="41094"/>
    <cellStyle name="Porcentual 4 4 2 3" xfId="41095"/>
    <cellStyle name="Porcentual 4 4 2 3 2" xfId="41096"/>
    <cellStyle name="Porcentual 4 4 2 4" xfId="41097"/>
    <cellStyle name="Porcentual 4 4 2 4 2" xfId="41098"/>
    <cellStyle name="Porcentual 4 4 2 5" xfId="41099"/>
    <cellStyle name="Porcentual 4 4 2 5 2" xfId="41100"/>
    <cellStyle name="Porcentual 4 4 2 6" xfId="41101"/>
    <cellStyle name="Porcentual 4 4 2 6 2" xfId="41102"/>
    <cellStyle name="Porcentual 4 4 2 7" xfId="41103"/>
    <cellStyle name="Porcentual 4 4 2 7 2" xfId="41104"/>
    <cellStyle name="Porcentual 4 4 2 8" xfId="41105"/>
    <cellStyle name="Porcentual 4 4 2 8 2" xfId="41106"/>
    <cellStyle name="Porcentual 4 4 2 9" xfId="41107"/>
    <cellStyle name="Porcentual 4 4 2 9 2" xfId="41108"/>
    <cellStyle name="Porcentual 4 4 3" xfId="41109"/>
    <cellStyle name="Porcentual 4 4 3 10" xfId="41110"/>
    <cellStyle name="Porcentual 4 4 3 10 2" xfId="41111"/>
    <cellStyle name="Porcentual 4 4 3 11" xfId="41112"/>
    <cellStyle name="Porcentual 4 4 3 2" xfId="41113"/>
    <cellStyle name="Porcentual 4 4 3 2 2" xfId="41114"/>
    <cellStyle name="Porcentual 4 4 3 3" xfId="41115"/>
    <cellStyle name="Porcentual 4 4 3 3 2" xfId="41116"/>
    <cellStyle name="Porcentual 4 4 3 4" xfId="41117"/>
    <cellStyle name="Porcentual 4 4 3 4 2" xfId="41118"/>
    <cellStyle name="Porcentual 4 4 3 5" xfId="41119"/>
    <cellStyle name="Porcentual 4 4 3 5 2" xfId="41120"/>
    <cellStyle name="Porcentual 4 4 3 6" xfId="41121"/>
    <cellStyle name="Porcentual 4 4 3 6 2" xfId="41122"/>
    <cellStyle name="Porcentual 4 4 3 7" xfId="41123"/>
    <cellStyle name="Porcentual 4 4 3 7 2" xfId="41124"/>
    <cellStyle name="Porcentual 4 4 3 8" xfId="41125"/>
    <cellStyle name="Porcentual 4 4 3 8 2" xfId="41126"/>
    <cellStyle name="Porcentual 4 4 3 9" xfId="41127"/>
    <cellStyle name="Porcentual 4 4 3 9 2" xfId="41128"/>
    <cellStyle name="Porcentual 4 4 4" xfId="41129"/>
    <cellStyle name="Porcentual 4 4 4 2" xfId="41130"/>
    <cellStyle name="Porcentual 4 4 5" xfId="41131"/>
    <cellStyle name="Porcentual 4 4 5 2" xfId="41132"/>
    <cellStyle name="Porcentual 4 4 6" xfId="41133"/>
    <cellStyle name="Porcentual 4 4 6 2" xfId="41134"/>
    <cellStyle name="Porcentual 4 4 7" xfId="41135"/>
    <cellStyle name="Porcentual 4 4 7 2" xfId="41136"/>
    <cellStyle name="Porcentual 4 4 8" xfId="41137"/>
    <cellStyle name="Porcentual 4 4 8 2" xfId="41138"/>
    <cellStyle name="Porcentual 4 4 9" xfId="41139"/>
    <cellStyle name="Porcentual 4 4 9 2" xfId="41140"/>
    <cellStyle name="Porcentual 4 5" xfId="41141"/>
    <cellStyle name="Porcentual 4 5 10" xfId="41142"/>
    <cellStyle name="Porcentual 4 5 10 2" xfId="41143"/>
    <cellStyle name="Porcentual 4 5 11" xfId="41144"/>
    <cellStyle name="Porcentual 4 5 2" xfId="41145"/>
    <cellStyle name="Porcentual 4 5 2 2" xfId="41146"/>
    <cellStyle name="Porcentual 4 5 3" xfId="41147"/>
    <cellStyle name="Porcentual 4 5 3 2" xfId="41148"/>
    <cellStyle name="Porcentual 4 5 4" xfId="41149"/>
    <cellStyle name="Porcentual 4 5 4 2" xfId="41150"/>
    <cellStyle name="Porcentual 4 5 5" xfId="41151"/>
    <cellStyle name="Porcentual 4 5 5 2" xfId="41152"/>
    <cellStyle name="Porcentual 4 5 6" xfId="41153"/>
    <cellStyle name="Porcentual 4 5 6 2" xfId="41154"/>
    <cellStyle name="Porcentual 4 5 7" xfId="41155"/>
    <cellStyle name="Porcentual 4 5 7 2" xfId="41156"/>
    <cellStyle name="Porcentual 4 5 8" xfId="41157"/>
    <cellStyle name="Porcentual 4 5 8 2" xfId="41158"/>
    <cellStyle name="Porcentual 4 5 9" xfId="41159"/>
    <cellStyle name="Porcentual 4 5 9 2" xfId="41160"/>
    <cellStyle name="Porcentual 4 6" xfId="41161"/>
    <cellStyle name="Porcentual 4 6 10" xfId="41162"/>
    <cellStyle name="Porcentual 4 6 10 2" xfId="41163"/>
    <cellStyle name="Porcentual 4 6 11" xfId="41164"/>
    <cellStyle name="Porcentual 4 6 2" xfId="41165"/>
    <cellStyle name="Porcentual 4 6 2 2" xfId="41166"/>
    <cellStyle name="Porcentual 4 6 3" xfId="41167"/>
    <cellStyle name="Porcentual 4 6 3 2" xfId="41168"/>
    <cellStyle name="Porcentual 4 6 4" xfId="41169"/>
    <cellStyle name="Porcentual 4 6 4 2" xfId="41170"/>
    <cellStyle name="Porcentual 4 6 5" xfId="41171"/>
    <cellStyle name="Porcentual 4 6 5 2" xfId="41172"/>
    <cellStyle name="Porcentual 4 6 6" xfId="41173"/>
    <cellStyle name="Porcentual 4 6 6 2" xfId="41174"/>
    <cellStyle name="Porcentual 4 6 7" xfId="41175"/>
    <cellStyle name="Porcentual 4 6 7 2" xfId="41176"/>
    <cellStyle name="Porcentual 4 6 8" xfId="41177"/>
    <cellStyle name="Porcentual 4 6 8 2" xfId="41178"/>
    <cellStyle name="Porcentual 4 6 9" xfId="41179"/>
    <cellStyle name="Porcentual 4 6 9 2" xfId="41180"/>
    <cellStyle name="Porcentual 4 7" xfId="41181"/>
    <cellStyle name="Porcentual 4 7 2" xfId="41182"/>
    <cellStyle name="Porcentual 4 8" xfId="41183"/>
    <cellStyle name="Porcentual 4 8 2" xfId="41184"/>
    <cellStyle name="Porcentual 4 9" xfId="41185"/>
    <cellStyle name="Porcentual 4 9 2" xfId="41186"/>
    <cellStyle name="Porcentual 5" xfId="41187"/>
    <cellStyle name="Porcentual 5 10" xfId="41188"/>
    <cellStyle name="Porcentual 5 10 2" xfId="41189"/>
    <cellStyle name="Porcentual 5 11" xfId="41190"/>
    <cellStyle name="Porcentual 5 11 2" xfId="41191"/>
    <cellStyle name="Porcentual 5 12" xfId="41192"/>
    <cellStyle name="Porcentual 5 12 2" xfId="41193"/>
    <cellStyle name="Porcentual 5 13" xfId="41194"/>
    <cellStyle name="Porcentual 5 13 2" xfId="41195"/>
    <cellStyle name="Porcentual 5 14" xfId="41196"/>
    <cellStyle name="Porcentual 5 14 2" xfId="41197"/>
    <cellStyle name="Porcentual 5 15" xfId="41198"/>
    <cellStyle name="Porcentual 5 15 2" xfId="41199"/>
    <cellStyle name="Porcentual 5 16" xfId="41200"/>
    <cellStyle name="Porcentual 5 16 2" xfId="41201"/>
    <cellStyle name="Porcentual 5 17" xfId="41202"/>
    <cellStyle name="Porcentual 5 17 2" xfId="41203"/>
    <cellStyle name="Porcentual 5 18" xfId="41204"/>
    <cellStyle name="Porcentual 5 18 2" xfId="41205"/>
    <cellStyle name="Porcentual 5 19" xfId="41206"/>
    <cellStyle name="Porcentual 5 19 2" xfId="41207"/>
    <cellStyle name="Porcentual 5 2" xfId="41208"/>
    <cellStyle name="Porcentual 5 2 10" xfId="41209"/>
    <cellStyle name="Porcentual 5 2 10 2" xfId="41210"/>
    <cellStyle name="Porcentual 5 2 11" xfId="41211"/>
    <cellStyle name="Porcentual 5 2 11 2" xfId="41212"/>
    <cellStyle name="Porcentual 5 2 12" xfId="41213"/>
    <cellStyle name="Porcentual 5 2 12 2" xfId="41214"/>
    <cellStyle name="Porcentual 5 2 13" xfId="41215"/>
    <cellStyle name="Porcentual 5 2 13 2" xfId="41216"/>
    <cellStyle name="Porcentual 5 2 14" xfId="41217"/>
    <cellStyle name="Porcentual 5 2 14 2" xfId="41218"/>
    <cellStyle name="Porcentual 5 2 15" xfId="41219"/>
    <cellStyle name="Porcentual 5 2 15 2" xfId="41220"/>
    <cellStyle name="Porcentual 5 2 16" xfId="41221"/>
    <cellStyle name="Porcentual 5 2 16 2" xfId="41222"/>
    <cellStyle name="Porcentual 5 2 17" xfId="41223"/>
    <cellStyle name="Porcentual 5 2 17 2" xfId="41224"/>
    <cellStyle name="Porcentual 5 2 18" xfId="41225"/>
    <cellStyle name="Porcentual 5 2 18 2" xfId="41226"/>
    <cellStyle name="Porcentual 5 2 19" xfId="41227"/>
    <cellStyle name="Porcentual 5 2 19 2" xfId="41228"/>
    <cellStyle name="Porcentual 5 2 2" xfId="41229"/>
    <cellStyle name="Porcentual 5 2 2 10" xfId="41230"/>
    <cellStyle name="Porcentual 5 2 2 10 2" xfId="41231"/>
    <cellStyle name="Porcentual 5 2 2 11" xfId="41232"/>
    <cellStyle name="Porcentual 5 2 2 11 2" xfId="41233"/>
    <cellStyle name="Porcentual 5 2 2 12" xfId="41234"/>
    <cellStyle name="Porcentual 5 2 2 12 2" xfId="41235"/>
    <cellStyle name="Porcentual 5 2 2 13" xfId="41236"/>
    <cellStyle name="Porcentual 5 2 2 2" xfId="41237"/>
    <cellStyle name="Porcentual 5 2 2 2 10" xfId="41238"/>
    <cellStyle name="Porcentual 5 2 2 2 10 2" xfId="41239"/>
    <cellStyle name="Porcentual 5 2 2 2 11" xfId="41240"/>
    <cellStyle name="Porcentual 5 2 2 2 2" xfId="41241"/>
    <cellStyle name="Porcentual 5 2 2 2 2 2" xfId="41242"/>
    <cellStyle name="Porcentual 5 2 2 2 3" xfId="41243"/>
    <cellStyle name="Porcentual 5 2 2 2 3 2" xfId="41244"/>
    <cellStyle name="Porcentual 5 2 2 2 4" xfId="41245"/>
    <cellStyle name="Porcentual 5 2 2 2 4 2" xfId="41246"/>
    <cellStyle name="Porcentual 5 2 2 2 5" xfId="41247"/>
    <cellStyle name="Porcentual 5 2 2 2 5 2" xfId="41248"/>
    <cellStyle name="Porcentual 5 2 2 2 6" xfId="41249"/>
    <cellStyle name="Porcentual 5 2 2 2 6 2" xfId="41250"/>
    <cellStyle name="Porcentual 5 2 2 2 7" xfId="41251"/>
    <cellStyle name="Porcentual 5 2 2 2 7 2" xfId="41252"/>
    <cellStyle name="Porcentual 5 2 2 2 8" xfId="41253"/>
    <cellStyle name="Porcentual 5 2 2 2 8 2" xfId="41254"/>
    <cellStyle name="Porcentual 5 2 2 2 9" xfId="41255"/>
    <cellStyle name="Porcentual 5 2 2 2 9 2" xfId="41256"/>
    <cellStyle name="Porcentual 5 2 2 3" xfId="41257"/>
    <cellStyle name="Porcentual 5 2 2 3 10" xfId="41258"/>
    <cellStyle name="Porcentual 5 2 2 3 10 2" xfId="41259"/>
    <cellStyle name="Porcentual 5 2 2 3 11" xfId="41260"/>
    <cellStyle name="Porcentual 5 2 2 3 2" xfId="41261"/>
    <cellStyle name="Porcentual 5 2 2 3 2 2" xfId="41262"/>
    <cellStyle name="Porcentual 5 2 2 3 3" xfId="41263"/>
    <cellStyle name="Porcentual 5 2 2 3 3 2" xfId="41264"/>
    <cellStyle name="Porcentual 5 2 2 3 4" xfId="41265"/>
    <cellStyle name="Porcentual 5 2 2 3 4 2" xfId="41266"/>
    <cellStyle name="Porcentual 5 2 2 3 5" xfId="41267"/>
    <cellStyle name="Porcentual 5 2 2 3 5 2" xfId="41268"/>
    <cellStyle name="Porcentual 5 2 2 3 6" xfId="41269"/>
    <cellStyle name="Porcentual 5 2 2 3 6 2" xfId="41270"/>
    <cellStyle name="Porcentual 5 2 2 3 7" xfId="41271"/>
    <cellStyle name="Porcentual 5 2 2 3 7 2" xfId="41272"/>
    <cellStyle name="Porcentual 5 2 2 3 8" xfId="41273"/>
    <cellStyle name="Porcentual 5 2 2 3 8 2" xfId="41274"/>
    <cellStyle name="Porcentual 5 2 2 3 9" xfId="41275"/>
    <cellStyle name="Porcentual 5 2 2 3 9 2" xfId="41276"/>
    <cellStyle name="Porcentual 5 2 2 4" xfId="41277"/>
    <cellStyle name="Porcentual 5 2 2 4 2" xfId="41278"/>
    <cellStyle name="Porcentual 5 2 2 5" xfId="41279"/>
    <cellStyle name="Porcentual 5 2 2 5 2" xfId="41280"/>
    <cellStyle name="Porcentual 5 2 2 6" xfId="41281"/>
    <cellStyle name="Porcentual 5 2 2 6 2" xfId="41282"/>
    <cellStyle name="Porcentual 5 2 2 7" xfId="41283"/>
    <cellStyle name="Porcentual 5 2 2 7 2" xfId="41284"/>
    <cellStyle name="Porcentual 5 2 2 8" xfId="41285"/>
    <cellStyle name="Porcentual 5 2 2 8 2" xfId="41286"/>
    <cellStyle name="Porcentual 5 2 2 9" xfId="41287"/>
    <cellStyle name="Porcentual 5 2 2 9 2" xfId="41288"/>
    <cellStyle name="Porcentual 5 2 20" xfId="41289"/>
    <cellStyle name="Porcentual 5 2 20 2" xfId="41290"/>
    <cellStyle name="Porcentual 5 2 21" xfId="41291"/>
    <cellStyle name="Porcentual 5 2 21 2" xfId="41292"/>
    <cellStyle name="Porcentual 5 2 22" xfId="41293"/>
    <cellStyle name="Porcentual 5 2 22 2" xfId="41294"/>
    <cellStyle name="Porcentual 5 2 23" xfId="41295"/>
    <cellStyle name="Porcentual 5 2 3" xfId="41296"/>
    <cellStyle name="Porcentual 5 2 3 10" xfId="41297"/>
    <cellStyle name="Porcentual 5 2 3 10 2" xfId="41298"/>
    <cellStyle name="Porcentual 5 2 3 11" xfId="41299"/>
    <cellStyle name="Porcentual 5 2 3 2" xfId="41300"/>
    <cellStyle name="Porcentual 5 2 3 2 2" xfId="41301"/>
    <cellStyle name="Porcentual 5 2 3 3" xfId="41302"/>
    <cellStyle name="Porcentual 5 2 3 3 2" xfId="41303"/>
    <cellStyle name="Porcentual 5 2 3 4" xfId="41304"/>
    <cellStyle name="Porcentual 5 2 3 4 2" xfId="41305"/>
    <cellStyle name="Porcentual 5 2 3 5" xfId="41306"/>
    <cellStyle name="Porcentual 5 2 3 5 2" xfId="41307"/>
    <cellStyle name="Porcentual 5 2 3 6" xfId="41308"/>
    <cellStyle name="Porcentual 5 2 3 6 2" xfId="41309"/>
    <cellStyle name="Porcentual 5 2 3 7" xfId="41310"/>
    <cellStyle name="Porcentual 5 2 3 7 2" xfId="41311"/>
    <cellStyle name="Porcentual 5 2 3 8" xfId="41312"/>
    <cellStyle name="Porcentual 5 2 3 8 2" xfId="41313"/>
    <cellStyle name="Porcentual 5 2 3 9" xfId="41314"/>
    <cellStyle name="Porcentual 5 2 3 9 2" xfId="41315"/>
    <cellStyle name="Porcentual 5 2 4" xfId="41316"/>
    <cellStyle name="Porcentual 5 2 4 10" xfId="41317"/>
    <cellStyle name="Porcentual 5 2 4 10 2" xfId="41318"/>
    <cellStyle name="Porcentual 5 2 4 11" xfId="41319"/>
    <cellStyle name="Porcentual 5 2 4 2" xfId="41320"/>
    <cellStyle name="Porcentual 5 2 4 2 2" xfId="41321"/>
    <cellStyle name="Porcentual 5 2 4 3" xfId="41322"/>
    <cellStyle name="Porcentual 5 2 4 3 2" xfId="41323"/>
    <cellStyle name="Porcentual 5 2 4 4" xfId="41324"/>
    <cellStyle name="Porcentual 5 2 4 4 2" xfId="41325"/>
    <cellStyle name="Porcentual 5 2 4 5" xfId="41326"/>
    <cellStyle name="Porcentual 5 2 4 5 2" xfId="41327"/>
    <cellStyle name="Porcentual 5 2 4 6" xfId="41328"/>
    <cellStyle name="Porcentual 5 2 4 6 2" xfId="41329"/>
    <cellStyle name="Porcentual 5 2 4 7" xfId="41330"/>
    <cellStyle name="Porcentual 5 2 4 7 2" xfId="41331"/>
    <cellStyle name="Porcentual 5 2 4 8" xfId="41332"/>
    <cellStyle name="Porcentual 5 2 4 8 2" xfId="41333"/>
    <cellStyle name="Porcentual 5 2 4 9" xfId="41334"/>
    <cellStyle name="Porcentual 5 2 4 9 2" xfId="41335"/>
    <cellStyle name="Porcentual 5 2 5" xfId="41336"/>
    <cellStyle name="Porcentual 5 2 5 2" xfId="41337"/>
    <cellStyle name="Porcentual 5 2 6" xfId="41338"/>
    <cellStyle name="Porcentual 5 2 6 2" xfId="41339"/>
    <cellStyle name="Porcentual 5 2 7" xfId="41340"/>
    <cellStyle name="Porcentual 5 2 7 2" xfId="41341"/>
    <cellStyle name="Porcentual 5 2 8" xfId="41342"/>
    <cellStyle name="Porcentual 5 2 8 2" xfId="41343"/>
    <cellStyle name="Porcentual 5 2 9" xfId="41344"/>
    <cellStyle name="Porcentual 5 2 9 2" xfId="41345"/>
    <cellStyle name="Porcentual 5 20" xfId="41346"/>
    <cellStyle name="Porcentual 5 20 2" xfId="41347"/>
    <cellStyle name="Porcentual 5 21" xfId="41348"/>
    <cellStyle name="Porcentual 5 21 2" xfId="41349"/>
    <cellStyle name="Porcentual 5 22" xfId="41350"/>
    <cellStyle name="Porcentual 5 22 2" xfId="41351"/>
    <cellStyle name="Porcentual 5 23" xfId="41352"/>
    <cellStyle name="Porcentual 5 23 2" xfId="41353"/>
    <cellStyle name="Porcentual 5 24" xfId="41354"/>
    <cellStyle name="Porcentual 5 24 2" xfId="41355"/>
    <cellStyle name="Porcentual 5 25" xfId="41356"/>
    <cellStyle name="Porcentual 5 3" xfId="41357"/>
    <cellStyle name="Porcentual 5 3 10" xfId="41358"/>
    <cellStyle name="Porcentual 5 3 10 2" xfId="41359"/>
    <cellStyle name="Porcentual 5 3 11" xfId="41360"/>
    <cellStyle name="Porcentual 5 3 11 2" xfId="41361"/>
    <cellStyle name="Porcentual 5 3 12" xfId="41362"/>
    <cellStyle name="Porcentual 5 3 12 2" xfId="41363"/>
    <cellStyle name="Porcentual 5 3 13" xfId="41364"/>
    <cellStyle name="Porcentual 5 3 13 2" xfId="41365"/>
    <cellStyle name="Porcentual 5 3 14" xfId="41366"/>
    <cellStyle name="Porcentual 5 3 14 2" xfId="41367"/>
    <cellStyle name="Porcentual 5 3 15" xfId="41368"/>
    <cellStyle name="Porcentual 5 3 15 2" xfId="41369"/>
    <cellStyle name="Porcentual 5 3 16" xfId="41370"/>
    <cellStyle name="Porcentual 5 3 16 2" xfId="41371"/>
    <cellStyle name="Porcentual 5 3 17" xfId="41372"/>
    <cellStyle name="Porcentual 5 3 17 2" xfId="41373"/>
    <cellStyle name="Porcentual 5 3 18" xfId="41374"/>
    <cellStyle name="Porcentual 5 3 18 2" xfId="41375"/>
    <cellStyle name="Porcentual 5 3 19" xfId="41376"/>
    <cellStyle name="Porcentual 5 3 19 2" xfId="41377"/>
    <cellStyle name="Porcentual 5 3 2" xfId="41378"/>
    <cellStyle name="Porcentual 5 3 2 10" xfId="41379"/>
    <cellStyle name="Porcentual 5 3 2 10 2" xfId="41380"/>
    <cellStyle name="Porcentual 5 3 2 11" xfId="41381"/>
    <cellStyle name="Porcentual 5 3 2 11 2" xfId="41382"/>
    <cellStyle name="Porcentual 5 3 2 12" xfId="41383"/>
    <cellStyle name="Porcentual 5 3 2 12 2" xfId="41384"/>
    <cellStyle name="Porcentual 5 3 2 13" xfId="41385"/>
    <cellStyle name="Porcentual 5 3 2 2" xfId="41386"/>
    <cellStyle name="Porcentual 5 3 2 2 10" xfId="41387"/>
    <cellStyle name="Porcentual 5 3 2 2 10 2" xfId="41388"/>
    <cellStyle name="Porcentual 5 3 2 2 11" xfId="41389"/>
    <cellStyle name="Porcentual 5 3 2 2 2" xfId="41390"/>
    <cellStyle name="Porcentual 5 3 2 2 2 2" xfId="41391"/>
    <cellStyle name="Porcentual 5 3 2 2 3" xfId="41392"/>
    <cellStyle name="Porcentual 5 3 2 2 3 2" xfId="41393"/>
    <cellStyle name="Porcentual 5 3 2 2 4" xfId="41394"/>
    <cellStyle name="Porcentual 5 3 2 2 4 2" xfId="41395"/>
    <cellStyle name="Porcentual 5 3 2 2 5" xfId="41396"/>
    <cellStyle name="Porcentual 5 3 2 2 5 2" xfId="41397"/>
    <cellStyle name="Porcentual 5 3 2 2 6" xfId="41398"/>
    <cellStyle name="Porcentual 5 3 2 2 6 2" xfId="41399"/>
    <cellStyle name="Porcentual 5 3 2 2 7" xfId="41400"/>
    <cellStyle name="Porcentual 5 3 2 2 7 2" xfId="41401"/>
    <cellStyle name="Porcentual 5 3 2 2 8" xfId="41402"/>
    <cellStyle name="Porcentual 5 3 2 2 8 2" xfId="41403"/>
    <cellStyle name="Porcentual 5 3 2 2 9" xfId="41404"/>
    <cellStyle name="Porcentual 5 3 2 2 9 2" xfId="41405"/>
    <cellStyle name="Porcentual 5 3 2 3" xfId="41406"/>
    <cellStyle name="Porcentual 5 3 2 3 10" xfId="41407"/>
    <cellStyle name="Porcentual 5 3 2 3 10 2" xfId="41408"/>
    <cellStyle name="Porcentual 5 3 2 3 11" xfId="41409"/>
    <cellStyle name="Porcentual 5 3 2 3 2" xfId="41410"/>
    <cellStyle name="Porcentual 5 3 2 3 2 2" xfId="41411"/>
    <cellStyle name="Porcentual 5 3 2 3 3" xfId="41412"/>
    <cellStyle name="Porcentual 5 3 2 3 3 2" xfId="41413"/>
    <cellStyle name="Porcentual 5 3 2 3 4" xfId="41414"/>
    <cellStyle name="Porcentual 5 3 2 3 4 2" xfId="41415"/>
    <cellStyle name="Porcentual 5 3 2 3 5" xfId="41416"/>
    <cellStyle name="Porcentual 5 3 2 3 5 2" xfId="41417"/>
    <cellStyle name="Porcentual 5 3 2 3 6" xfId="41418"/>
    <cellStyle name="Porcentual 5 3 2 3 6 2" xfId="41419"/>
    <cellStyle name="Porcentual 5 3 2 3 7" xfId="41420"/>
    <cellStyle name="Porcentual 5 3 2 3 7 2" xfId="41421"/>
    <cellStyle name="Porcentual 5 3 2 3 8" xfId="41422"/>
    <cellStyle name="Porcentual 5 3 2 3 8 2" xfId="41423"/>
    <cellStyle name="Porcentual 5 3 2 3 9" xfId="41424"/>
    <cellStyle name="Porcentual 5 3 2 3 9 2" xfId="41425"/>
    <cellStyle name="Porcentual 5 3 2 4" xfId="41426"/>
    <cellStyle name="Porcentual 5 3 2 4 2" xfId="41427"/>
    <cellStyle name="Porcentual 5 3 2 5" xfId="41428"/>
    <cellStyle name="Porcentual 5 3 2 5 2" xfId="41429"/>
    <cellStyle name="Porcentual 5 3 2 6" xfId="41430"/>
    <cellStyle name="Porcentual 5 3 2 6 2" xfId="41431"/>
    <cellStyle name="Porcentual 5 3 2 7" xfId="41432"/>
    <cellStyle name="Porcentual 5 3 2 7 2" xfId="41433"/>
    <cellStyle name="Porcentual 5 3 2 8" xfId="41434"/>
    <cellStyle name="Porcentual 5 3 2 8 2" xfId="41435"/>
    <cellStyle name="Porcentual 5 3 2 9" xfId="41436"/>
    <cellStyle name="Porcentual 5 3 2 9 2" xfId="41437"/>
    <cellStyle name="Porcentual 5 3 20" xfId="41438"/>
    <cellStyle name="Porcentual 5 3 20 2" xfId="41439"/>
    <cellStyle name="Porcentual 5 3 21" xfId="41440"/>
    <cellStyle name="Porcentual 5 3 21 2" xfId="41441"/>
    <cellStyle name="Porcentual 5 3 22" xfId="41442"/>
    <cellStyle name="Porcentual 5 3 22 2" xfId="41443"/>
    <cellStyle name="Porcentual 5 3 23" xfId="41444"/>
    <cellStyle name="Porcentual 5 3 3" xfId="41445"/>
    <cellStyle name="Porcentual 5 3 3 10" xfId="41446"/>
    <cellStyle name="Porcentual 5 3 3 10 2" xfId="41447"/>
    <cellStyle name="Porcentual 5 3 3 11" xfId="41448"/>
    <cellStyle name="Porcentual 5 3 3 2" xfId="41449"/>
    <cellStyle name="Porcentual 5 3 3 2 2" xfId="41450"/>
    <cellStyle name="Porcentual 5 3 3 3" xfId="41451"/>
    <cellStyle name="Porcentual 5 3 3 3 2" xfId="41452"/>
    <cellStyle name="Porcentual 5 3 3 4" xfId="41453"/>
    <cellStyle name="Porcentual 5 3 3 4 2" xfId="41454"/>
    <cellStyle name="Porcentual 5 3 3 5" xfId="41455"/>
    <cellStyle name="Porcentual 5 3 3 5 2" xfId="41456"/>
    <cellStyle name="Porcentual 5 3 3 6" xfId="41457"/>
    <cellStyle name="Porcentual 5 3 3 6 2" xfId="41458"/>
    <cellStyle name="Porcentual 5 3 3 7" xfId="41459"/>
    <cellStyle name="Porcentual 5 3 3 7 2" xfId="41460"/>
    <cellStyle name="Porcentual 5 3 3 8" xfId="41461"/>
    <cellStyle name="Porcentual 5 3 3 8 2" xfId="41462"/>
    <cellStyle name="Porcentual 5 3 3 9" xfId="41463"/>
    <cellStyle name="Porcentual 5 3 3 9 2" xfId="41464"/>
    <cellStyle name="Porcentual 5 3 4" xfId="41465"/>
    <cellStyle name="Porcentual 5 3 4 10" xfId="41466"/>
    <cellStyle name="Porcentual 5 3 4 10 2" xfId="41467"/>
    <cellStyle name="Porcentual 5 3 4 11" xfId="41468"/>
    <cellStyle name="Porcentual 5 3 4 2" xfId="41469"/>
    <cellStyle name="Porcentual 5 3 4 2 2" xfId="41470"/>
    <cellStyle name="Porcentual 5 3 4 3" xfId="41471"/>
    <cellStyle name="Porcentual 5 3 4 3 2" xfId="41472"/>
    <cellStyle name="Porcentual 5 3 4 4" xfId="41473"/>
    <cellStyle name="Porcentual 5 3 4 4 2" xfId="41474"/>
    <cellStyle name="Porcentual 5 3 4 5" xfId="41475"/>
    <cellStyle name="Porcentual 5 3 4 5 2" xfId="41476"/>
    <cellStyle name="Porcentual 5 3 4 6" xfId="41477"/>
    <cellStyle name="Porcentual 5 3 4 6 2" xfId="41478"/>
    <cellStyle name="Porcentual 5 3 4 7" xfId="41479"/>
    <cellStyle name="Porcentual 5 3 4 7 2" xfId="41480"/>
    <cellStyle name="Porcentual 5 3 4 8" xfId="41481"/>
    <cellStyle name="Porcentual 5 3 4 8 2" xfId="41482"/>
    <cellStyle name="Porcentual 5 3 4 9" xfId="41483"/>
    <cellStyle name="Porcentual 5 3 4 9 2" xfId="41484"/>
    <cellStyle name="Porcentual 5 3 5" xfId="41485"/>
    <cellStyle name="Porcentual 5 3 5 2" xfId="41486"/>
    <cellStyle name="Porcentual 5 3 6" xfId="41487"/>
    <cellStyle name="Porcentual 5 3 6 2" xfId="41488"/>
    <cellStyle name="Porcentual 5 3 7" xfId="41489"/>
    <cellStyle name="Porcentual 5 3 7 2" xfId="41490"/>
    <cellStyle name="Porcentual 5 3 8" xfId="41491"/>
    <cellStyle name="Porcentual 5 3 8 2" xfId="41492"/>
    <cellStyle name="Porcentual 5 3 9" xfId="41493"/>
    <cellStyle name="Porcentual 5 3 9 2" xfId="41494"/>
    <cellStyle name="Porcentual 5 4" xfId="41495"/>
    <cellStyle name="Porcentual 5 4 10" xfId="41496"/>
    <cellStyle name="Porcentual 5 4 10 2" xfId="41497"/>
    <cellStyle name="Porcentual 5 4 11" xfId="41498"/>
    <cellStyle name="Porcentual 5 4 11 2" xfId="41499"/>
    <cellStyle name="Porcentual 5 4 12" xfId="41500"/>
    <cellStyle name="Porcentual 5 4 12 2" xfId="41501"/>
    <cellStyle name="Porcentual 5 4 13" xfId="41502"/>
    <cellStyle name="Porcentual 5 4 2" xfId="41503"/>
    <cellStyle name="Porcentual 5 4 2 10" xfId="41504"/>
    <cellStyle name="Porcentual 5 4 2 10 2" xfId="41505"/>
    <cellStyle name="Porcentual 5 4 2 11" xfId="41506"/>
    <cellStyle name="Porcentual 5 4 2 2" xfId="41507"/>
    <cellStyle name="Porcentual 5 4 2 2 2" xfId="41508"/>
    <cellStyle name="Porcentual 5 4 2 3" xfId="41509"/>
    <cellStyle name="Porcentual 5 4 2 3 2" xfId="41510"/>
    <cellStyle name="Porcentual 5 4 2 4" xfId="41511"/>
    <cellStyle name="Porcentual 5 4 2 4 2" xfId="41512"/>
    <cellStyle name="Porcentual 5 4 2 5" xfId="41513"/>
    <cellStyle name="Porcentual 5 4 2 5 2" xfId="41514"/>
    <cellStyle name="Porcentual 5 4 2 6" xfId="41515"/>
    <cellStyle name="Porcentual 5 4 2 6 2" xfId="41516"/>
    <cellStyle name="Porcentual 5 4 2 7" xfId="41517"/>
    <cellStyle name="Porcentual 5 4 2 7 2" xfId="41518"/>
    <cellStyle name="Porcentual 5 4 2 8" xfId="41519"/>
    <cellStyle name="Porcentual 5 4 2 8 2" xfId="41520"/>
    <cellStyle name="Porcentual 5 4 2 9" xfId="41521"/>
    <cellStyle name="Porcentual 5 4 2 9 2" xfId="41522"/>
    <cellStyle name="Porcentual 5 4 3" xfId="41523"/>
    <cellStyle name="Porcentual 5 4 3 10" xfId="41524"/>
    <cellStyle name="Porcentual 5 4 3 10 2" xfId="41525"/>
    <cellStyle name="Porcentual 5 4 3 11" xfId="41526"/>
    <cellStyle name="Porcentual 5 4 3 2" xfId="41527"/>
    <cellStyle name="Porcentual 5 4 3 2 2" xfId="41528"/>
    <cellStyle name="Porcentual 5 4 3 3" xfId="41529"/>
    <cellStyle name="Porcentual 5 4 3 3 2" xfId="41530"/>
    <cellStyle name="Porcentual 5 4 3 4" xfId="41531"/>
    <cellStyle name="Porcentual 5 4 3 4 2" xfId="41532"/>
    <cellStyle name="Porcentual 5 4 3 5" xfId="41533"/>
    <cellStyle name="Porcentual 5 4 3 5 2" xfId="41534"/>
    <cellStyle name="Porcentual 5 4 3 6" xfId="41535"/>
    <cellStyle name="Porcentual 5 4 3 6 2" xfId="41536"/>
    <cellStyle name="Porcentual 5 4 3 7" xfId="41537"/>
    <cellStyle name="Porcentual 5 4 3 7 2" xfId="41538"/>
    <cellStyle name="Porcentual 5 4 3 8" xfId="41539"/>
    <cellStyle name="Porcentual 5 4 3 8 2" xfId="41540"/>
    <cellStyle name="Porcentual 5 4 3 9" xfId="41541"/>
    <cellStyle name="Porcentual 5 4 3 9 2" xfId="41542"/>
    <cellStyle name="Porcentual 5 4 4" xfId="41543"/>
    <cellStyle name="Porcentual 5 4 4 2" xfId="41544"/>
    <cellStyle name="Porcentual 5 4 5" xfId="41545"/>
    <cellStyle name="Porcentual 5 4 5 2" xfId="41546"/>
    <cellStyle name="Porcentual 5 4 6" xfId="41547"/>
    <cellStyle name="Porcentual 5 4 6 2" xfId="41548"/>
    <cellStyle name="Porcentual 5 4 7" xfId="41549"/>
    <cellStyle name="Porcentual 5 4 7 2" xfId="41550"/>
    <cellStyle name="Porcentual 5 4 8" xfId="41551"/>
    <cellStyle name="Porcentual 5 4 8 2" xfId="41552"/>
    <cellStyle name="Porcentual 5 4 9" xfId="41553"/>
    <cellStyle name="Porcentual 5 4 9 2" xfId="41554"/>
    <cellStyle name="Porcentual 5 5" xfId="41555"/>
    <cellStyle name="Porcentual 5 5 10" xfId="41556"/>
    <cellStyle name="Porcentual 5 5 10 2" xfId="41557"/>
    <cellStyle name="Porcentual 5 5 11" xfId="41558"/>
    <cellStyle name="Porcentual 5 5 2" xfId="41559"/>
    <cellStyle name="Porcentual 5 5 2 2" xfId="41560"/>
    <cellStyle name="Porcentual 5 5 3" xfId="41561"/>
    <cellStyle name="Porcentual 5 5 3 2" xfId="41562"/>
    <cellStyle name="Porcentual 5 5 4" xfId="41563"/>
    <cellStyle name="Porcentual 5 5 4 2" xfId="41564"/>
    <cellStyle name="Porcentual 5 5 5" xfId="41565"/>
    <cellStyle name="Porcentual 5 5 5 2" xfId="41566"/>
    <cellStyle name="Porcentual 5 5 6" xfId="41567"/>
    <cellStyle name="Porcentual 5 5 6 2" xfId="41568"/>
    <cellStyle name="Porcentual 5 5 7" xfId="41569"/>
    <cellStyle name="Porcentual 5 5 7 2" xfId="41570"/>
    <cellStyle name="Porcentual 5 5 8" xfId="41571"/>
    <cellStyle name="Porcentual 5 5 8 2" xfId="41572"/>
    <cellStyle name="Porcentual 5 5 9" xfId="41573"/>
    <cellStyle name="Porcentual 5 5 9 2" xfId="41574"/>
    <cellStyle name="Porcentual 5 6" xfId="41575"/>
    <cellStyle name="Porcentual 5 6 10" xfId="41576"/>
    <cellStyle name="Porcentual 5 6 10 2" xfId="41577"/>
    <cellStyle name="Porcentual 5 6 11" xfId="41578"/>
    <cellStyle name="Porcentual 5 6 2" xfId="41579"/>
    <cellStyle name="Porcentual 5 6 2 2" xfId="41580"/>
    <cellStyle name="Porcentual 5 6 3" xfId="41581"/>
    <cellStyle name="Porcentual 5 6 3 2" xfId="41582"/>
    <cellStyle name="Porcentual 5 6 4" xfId="41583"/>
    <cellStyle name="Porcentual 5 6 4 2" xfId="41584"/>
    <cellStyle name="Porcentual 5 6 5" xfId="41585"/>
    <cellStyle name="Porcentual 5 6 5 2" xfId="41586"/>
    <cellStyle name="Porcentual 5 6 6" xfId="41587"/>
    <cellStyle name="Porcentual 5 6 6 2" xfId="41588"/>
    <cellStyle name="Porcentual 5 6 7" xfId="41589"/>
    <cellStyle name="Porcentual 5 6 7 2" xfId="41590"/>
    <cellStyle name="Porcentual 5 6 8" xfId="41591"/>
    <cellStyle name="Porcentual 5 6 8 2" xfId="41592"/>
    <cellStyle name="Porcentual 5 6 9" xfId="41593"/>
    <cellStyle name="Porcentual 5 6 9 2" xfId="41594"/>
    <cellStyle name="Porcentual 5 7" xfId="41595"/>
    <cellStyle name="Porcentual 5 7 2" xfId="41596"/>
    <cellStyle name="Porcentual 5 8" xfId="41597"/>
    <cellStyle name="Porcentual 5 8 2" xfId="41598"/>
    <cellStyle name="Porcentual 5 9" xfId="41599"/>
    <cellStyle name="Porcentual 5 9 2" xfId="41600"/>
    <cellStyle name="Standard_T75_D" xfId="41789"/>
    <cellStyle name="Style 1" xfId="41790"/>
    <cellStyle name="Title 2" xfId="41791"/>
    <cellStyle name="Title 3" xfId="41792"/>
    <cellStyle name="Total 2" xfId="41601"/>
    <cellStyle name="Total 3" xfId="41793"/>
    <cellStyle name="Vírgula 2" xfId="41794"/>
    <cellStyle name="Warning Text 2" xfId="41795"/>
    <cellStyle name="WELL" xfId="417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Reservas</a:t>
            </a:r>
            <a:r>
              <a:rPr lang="es-EC" baseline="0"/>
              <a:t> de petróleo miembros OPEC</a:t>
            </a:r>
            <a:endParaRPr lang="es-EC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494682656766922E-2"/>
          <c:y val="0.10345636355423661"/>
          <c:w val="0.75792426818442948"/>
          <c:h val="0.76613466401090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'OP-A-1'!$A$5</c:f>
              <c:strCache>
                <c:ptCount val="1"/>
                <c:pt idx="0">
                  <c:v>Venezuela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'OP-A-1'!$B$5:$AR$5</c:f>
              <c:numCache>
                <c:formatCode>#,##0</c:formatCode>
                <c:ptCount val="43"/>
                <c:pt idx="0">
                  <c:v>13919</c:v>
                </c:pt>
                <c:pt idx="1">
                  <c:v>13812</c:v>
                </c:pt>
                <c:pt idx="2">
                  <c:v>18567</c:v>
                </c:pt>
                <c:pt idx="3">
                  <c:v>18398</c:v>
                </c:pt>
                <c:pt idx="4">
                  <c:v>18228</c:v>
                </c:pt>
                <c:pt idx="5">
                  <c:v>18039</c:v>
                </c:pt>
                <c:pt idx="6">
                  <c:v>18228</c:v>
                </c:pt>
                <c:pt idx="7">
                  <c:v>18523</c:v>
                </c:pt>
                <c:pt idx="8">
                  <c:v>19530</c:v>
                </c:pt>
                <c:pt idx="9">
                  <c:v>19888</c:v>
                </c:pt>
                <c:pt idx="10">
                  <c:v>24900</c:v>
                </c:pt>
                <c:pt idx="11">
                  <c:v>25887</c:v>
                </c:pt>
                <c:pt idx="12">
                  <c:v>28028</c:v>
                </c:pt>
                <c:pt idx="13">
                  <c:v>54454</c:v>
                </c:pt>
                <c:pt idx="14">
                  <c:v>55521</c:v>
                </c:pt>
                <c:pt idx="15">
                  <c:v>58101</c:v>
                </c:pt>
                <c:pt idx="16">
                  <c:v>58505</c:v>
                </c:pt>
                <c:pt idx="17">
                  <c:v>59040</c:v>
                </c:pt>
                <c:pt idx="18">
                  <c:v>60054</c:v>
                </c:pt>
                <c:pt idx="19">
                  <c:v>62649</c:v>
                </c:pt>
                <c:pt idx="20">
                  <c:v>63330</c:v>
                </c:pt>
                <c:pt idx="21">
                  <c:v>64448</c:v>
                </c:pt>
                <c:pt idx="22">
                  <c:v>64877</c:v>
                </c:pt>
                <c:pt idx="23">
                  <c:v>66329</c:v>
                </c:pt>
                <c:pt idx="24">
                  <c:v>72667</c:v>
                </c:pt>
                <c:pt idx="25">
                  <c:v>74930.8</c:v>
                </c:pt>
                <c:pt idx="26">
                  <c:v>76108.366999999998</c:v>
                </c:pt>
                <c:pt idx="27">
                  <c:v>76848.08</c:v>
                </c:pt>
                <c:pt idx="28">
                  <c:v>76848.08</c:v>
                </c:pt>
                <c:pt idx="29">
                  <c:v>77685</c:v>
                </c:pt>
                <c:pt idx="30">
                  <c:v>77307</c:v>
                </c:pt>
                <c:pt idx="31">
                  <c:v>77226.186000000002</c:v>
                </c:pt>
                <c:pt idx="32">
                  <c:v>79729.179000000004</c:v>
                </c:pt>
                <c:pt idx="33">
                  <c:v>80012</c:v>
                </c:pt>
                <c:pt idx="34">
                  <c:v>87323.6</c:v>
                </c:pt>
                <c:pt idx="35">
                  <c:v>99377.4</c:v>
                </c:pt>
                <c:pt idx="36">
                  <c:v>172323</c:v>
                </c:pt>
                <c:pt idx="37">
                  <c:v>211173.193</c:v>
                </c:pt>
                <c:pt idx="38">
                  <c:v>296501.06400000001</c:v>
                </c:pt>
                <c:pt idx="39">
                  <c:v>297571</c:v>
                </c:pt>
                <c:pt idx="40">
                  <c:v>297735</c:v>
                </c:pt>
                <c:pt idx="41">
                  <c:v>298350</c:v>
                </c:pt>
                <c:pt idx="42">
                  <c:v>299953.17300000001</c:v>
                </c:pt>
              </c:numCache>
            </c:numRef>
          </c:val>
        </c:ser>
        <c:ser>
          <c:idx val="1"/>
          <c:order val="1"/>
          <c:tx>
            <c:strRef>
              <c:f>'OP-A-1'!$A$6</c:f>
              <c:strCache>
                <c:ptCount val="1"/>
                <c:pt idx="0">
                  <c:v>Arabia Saudita</c:v>
                </c:pt>
              </c:strCache>
            </c:strRef>
          </c:tx>
          <c:spPr>
            <a:pattFill prst="horzBrick">
              <a:fgClr>
                <a:srgbClr val="1D1D1D"/>
              </a:fgClr>
              <a:bgClr>
                <a:schemeClr val="bg1"/>
              </a:bgClr>
            </a:patt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'OP-A-1'!$B$6:$AR$6</c:f>
              <c:numCache>
                <c:formatCode>#,##0</c:formatCode>
                <c:ptCount val="43"/>
                <c:pt idx="0">
                  <c:v>146000</c:v>
                </c:pt>
                <c:pt idx="1">
                  <c:v>143227.38699999999</c:v>
                </c:pt>
                <c:pt idx="2">
                  <c:v>173150</c:v>
                </c:pt>
                <c:pt idx="3">
                  <c:v>170567.47899999999</c:v>
                </c:pt>
                <c:pt idx="4">
                  <c:v>167428.233316</c:v>
                </c:pt>
                <c:pt idx="5">
                  <c:v>164070.267991</c:v>
                </c:pt>
                <c:pt idx="6">
                  <c:v>168940</c:v>
                </c:pt>
                <c:pt idx="7">
                  <c:v>166480</c:v>
                </c:pt>
                <c:pt idx="8">
                  <c:v>168030</c:v>
                </c:pt>
                <c:pt idx="9">
                  <c:v>167850</c:v>
                </c:pt>
                <c:pt idx="10">
                  <c:v>165483.70499999999</c:v>
                </c:pt>
                <c:pt idx="11">
                  <c:v>168847.5</c:v>
                </c:pt>
                <c:pt idx="12">
                  <c:v>171710</c:v>
                </c:pt>
                <c:pt idx="13">
                  <c:v>171490</c:v>
                </c:pt>
                <c:pt idx="14">
                  <c:v>169743.76699999999</c:v>
                </c:pt>
                <c:pt idx="15">
                  <c:v>169585</c:v>
                </c:pt>
                <c:pt idx="16">
                  <c:v>254989</c:v>
                </c:pt>
                <c:pt idx="17">
                  <c:v>260050</c:v>
                </c:pt>
                <c:pt idx="18">
                  <c:v>260342</c:v>
                </c:pt>
                <c:pt idx="19">
                  <c:v>260936</c:v>
                </c:pt>
                <c:pt idx="20">
                  <c:v>261203</c:v>
                </c:pt>
                <c:pt idx="21">
                  <c:v>261355</c:v>
                </c:pt>
                <c:pt idx="22">
                  <c:v>261374</c:v>
                </c:pt>
                <c:pt idx="23">
                  <c:v>261450</c:v>
                </c:pt>
                <c:pt idx="24">
                  <c:v>261444</c:v>
                </c:pt>
                <c:pt idx="25">
                  <c:v>261541</c:v>
                </c:pt>
                <c:pt idx="26">
                  <c:v>261542</c:v>
                </c:pt>
                <c:pt idx="27">
                  <c:v>262784</c:v>
                </c:pt>
                <c:pt idx="28">
                  <c:v>262766</c:v>
                </c:pt>
                <c:pt idx="29">
                  <c:v>262697</c:v>
                </c:pt>
                <c:pt idx="30">
                  <c:v>262790</c:v>
                </c:pt>
                <c:pt idx="31">
                  <c:v>262730</c:v>
                </c:pt>
                <c:pt idx="32">
                  <c:v>264310</c:v>
                </c:pt>
                <c:pt idx="33">
                  <c:v>264211</c:v>
                </c:pt>
                <c:pt idx="34">
                  <c:v>264251</c:v>
                </c:pt>
                <c:pt idx="35">
                  <c:v>264209</c:v>
                </c:pt>
                <c:pt idx="36">
                  <c:v>264063</c:v>
                </c:pt>
                <c:pt idx="37">
                  <c:v>264590</c:v>
                </c:pt>
                <c:pt idx="38">
                  <c:v>264516</c:v>
                </c:pt>
                <c:pt idx="39">
                  <c:v>265405</c:v>
                </c:pt>
                <c:pt idx="40">
                  <c:v>265850</c:v>
                </c:pt>
                <c:pt idx="41">
                  <c:v>265789</c:v>
                </c:pt>
                <c:pt idx="42">
                  <c:v>266578</c:v>
                </c:pt>
              </c:numCache>
            </c:numRef>
          </c:val>
        </c:ser>
        <c:ser>
          <c:idx val="2"/>
          <c:order val="2"/>
          <c:tx>
            <c:strRef>
              <c:f>'OP-A-1'!$A$7</c:f>
              <c:strCache>
                <c:ptCount val="1"/>
                <c:pt idx="0">
                  <c:v>Ri Irán</c:v>
                </c:pt>
              </c:strCache>
            </c:strRef>
          </c:tx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'OP-A-1'!$B$7:$AR$7</c:f>
              <c:numCache>
                <c:formatCode>#,##0</c:formatCode>
                <c:ptCount val="43"/>
                <c:pt idx="0">
                  <c:v>65000</c:v>
                </c:pt>
                <c:pt idx="1">
                  <c:v>62861</c:v>
                </c:pt>
                <c:pt idx="2">
                  <c:v>66000</c:v>
                </c:pt>
                <c:pt idx="3">
                  <c:v>64500</c:v>
                </c:pt>
                <c:pt idx="4">
                  <c:v>63000</c:v>
                </c:pt>
                <c:pt idx="5">
                  <c:v>62000</c:v>
                </c:pt>
                <c:pt idx="6">
                  <c:v>60088</c:v>
                </c:pt>
                <c:pt idx="7">
                  <c:v>58833</c:v>
                </c:pt>
                <c:pt idx="8">
                  <c:v>58296</c:v>
                </c:pt>
                <c:pt idx="9">
                  <c:v>57020</c:v>
                </c:pt>
                <c:pt idx="10">
                  <c:v>56148</c:v>
                </c:pt>
                <c:pt idx="11">
                  <c:v>55257</c:v>
                </c:pt>
                <c:pt idx="12">
                  <c:v>58874</c:v>
                </c:pt>
                <c:pt idx="13">
                  <c:v>59000</c:v>
                </c:pt>
                <c:pt idx="14">
                  <c:v>92860</c:v>
                </c:pt>
                <c:pt idx="15">
                  <c:v>92860</c:v>
                </c:pt>
                <c:pt idx="16">
                  <c:v>92860</c:v>
                </c:pt>
                <c:pt idx="17">
                  <c:v>92860</c:v>
                </c:pt>
                <c:pt idx="18">
                  <c:v>92850</c:v>
                </c:pt>
                <c:pt idx="19">
                  <c:v>92860</c:v>
                </c:pt>
                <c:pt idx="20">
                  <c:v>92860</c:v>
                </c:pt>
                <c:pt idx="21">
                  <c:v>92860</c:v>
                </c:pt>
                <c:pt idx="22">
                  <c:v>94300</c:v>
                </c:pt>
                <c:pt idx="23">
                  <c:v>93700</c:v>
                </c:pt>
                <c:pt idx="24">
                  <c:v>92600</c:v>
                </c:pt>
                <c:pt idx="25">
                  <c:v>92600</c:v>
                </c:pt>
                <c:pt idx="26">
                  <c:v>93700</c:v>
                </c:pt>
                <c:pt idx="27">
                  <c:v>93100</c:v>
                </c:pt>
                <c:pt idx="28">
                  <c:v>99530</c:v>
                </c:pt>
                <c:pt idx="29">
                  <c:v>99080</c:v>
                </c:pt>
                <c:pt idx="30">
                  <c:v>130690</c:v>
                </c:pt>
                <c:pt idx="31">
                  <c:v>133250</c:v>
                </c:pt>
                <c:pt idx="32">
                  <c:v>132460</c:v>
                </c:pt>
                <c:pt idx="33">
                  <c:v>136270</c:v>
                </c:pt>
                <c:pt idx="34">
                  <c:v>138400</c:v>
                </c:pt>
                <c:pt idx="35">
                  <c:v>136150</c:v>
                </c:pt>
                <c:pt idx="36">
                  <c:v>137620</c:v>
                </c:pt>
                <c:pt idx="37">
                  <c:v>137010</c:v>
                </c:pt>
                <c:pt idx="38">
                  <c:v>151170</c:v>
                </c:pt>
                <c:pt idx="39">
                  <c:v>154580</c:v>
                </c:pt>
                <c:pt idx="40">
                  <c:v>157300</c:v>
                </c:pt>
                <c:pt idx="41">
                  <c:v>157800</c:v>
                </c:pt>
                <c:pt idx="42">
                  <c:v>157530</c:v>
                </c:pt>
              </c:numCache>
            </c:numRef>
          </c:val>
        </c:ser>
        <c:ser>
          <c:idx val="3"/>
          <c:order val="3"/>
          <c:tx>
            <c:strRef>
              <c:f>'OP-A-1'!$A$8</c:f>
              <c:strCache>
                <c:ptCount val="1"/>
                <c:pt idx="0">
                  <c:v>Iraq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'OP-A-1'!$B$8:$AR$8</c:f>
              <c:numCache>
                <c:formatCode>#,##0</c:formatCode>
                <c:ptCount val="43"/>
                <c:pt idx="0">
                  <c:v>29000</c:v>
                </c:pt>
                <c:pt idx="1">
                  <c:v>31500</c:v>
                </c:pt>
                <c:pt idx="2">
                  <c:v>35000</c:v>
                </c:pt>
                <c:pt idx="3">
                  <c:v>34300</c:v>
                </c:pt>
                <c:pt idx="4">
                  <c:v>34000</c:v>
                </c:pt>
                <c:pt idx="5">
                  <c:v>34500</c:v>
                </c:pt>
                <c:pt idx="6">
                  <c:v>32100</c:v>
                </c:pt>
                <c:pt idx="7">
                  <c:v>31000</c:v>
                </c:pt>
                <c:pt idx="8">
                  <c:v>30000</c:v>
                </c:pt>
                <c:pt idx="9">
                  <c:v>32000</c:v>
                </c:pt>
                <c:pt idx="10">
                  <c:v>59000</c:v>
                </c:pt>
                <c:pt idx="11">
                  <c:v>65000</c:v>
                </c:pt>
                <c:pt idx="12">
                  <c:v>65000</c:v>
                </c:pt>
                <c:pt idx="13">
                  <c:v>65000</c:v>
                </c:pt>
                <c:pt idx="14">
                  <c:v>72000</c:v>
                </c:pt>
                <c:pt idx="15">
                  <c:v>100000</c:v>
                </c:pt>
                <c:pt idx="16">
                  <c:v>100000</c:v>
                </c:pt>
                <c:pt idx="17">
                  <c:v>100000</c:v>
                </c:pt>
                <c:pt idx="18">
                  <c:v>100000</c:v>
                </c:pt>
                <c:pt idx="19">
                  <c:v>100000</c:v>
                </c:pt>
                <c:pt idx="20">
                  <c:v>100000</c:v>
                </c:pt>
                <c:pt idx="21">
                  <c:v>100000</c:v>
                </c:pt>
                <c:pt idx="22">
                  <c:v>100000</c:v>
                </c:pt>
                <c:pt idx="23">
                  <c:v>100000</c:v>
                </c:pt>
                <c:pt idx="24">
                  <c:v>112000</c:v>
                </c:pt>
                <c:pt idx="25">
                  <c:v>112500</c:v>
                </c:pt>
                <c:pt idx="26">
                  <c:v>112500</c:v>
                </c:pt>
                <c:pt idx="27">
                  <c:v>112500</c:v>
                </c:pt>
                <c:pt idx="28">
                  <c:v>112500</c:v>
                </c:pt>
                <c:pt idx="29">
                  <c:v>115000</c:v>
                </c:pt>
                <c:pt idx="30">
                  <c:v>115000</c:v>
                </c:pt>
                <c:pt idx="31">
                  <c:v>115000</c:v>
                </c:pt>
                <c:pt idx="32">
                  <c:v>115000</c:v>
                </c:pt>
                <c:pt idx="33">
                  <c:v>115000</c:v>
                </c:pt>
                <c:pt idx="34">
                  <c:v>115000</c:v>
                </c:pt>
                <c:pt idx="35">
                  <c:v>115000</c:v>
                </c:pt>
                <c:pt idx="36">
                  <c:v>115000</c:v>
                </c:pt>
                <c:pt idx="37">
                  <c:v>115000</c:v>
                </c:pt>
                <c:pt idx="38">
                  <c:v>143100</c:v>
                </c:pt>
                <c:pt idx="39">
                  <c:v>141350</c:v>
                </c:pt>
                <c:pt idx="40">
                  <c:v>140300</c:v>
                </c:pt>
                <c:pt idx="41">
                  <c:v>144211</c:v>
                </c:pt>
                <c:pt idx="42">
                  <c:v>143069.40400000001</c:v>
                </c:pt>
              </c:numCache>
            </c:numRef>
          </c:val>
        </c:ser>
        <c:ser>
          <c:idx val="4"/>
          <c:order val="4"/>
          <c:tx>
            <c:strRef>
              <c:f>'OP-A-1'!$A$9</c:f>
              <c:strCache>
                <c:ptCount val="1"/>
                <c:pt idx="0">
                  <c:v>Kuwait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'OP-A-1'!$B$9:$AR$9</c:f>
              <c:numCache>
                <c:formatCode>#,##0</c:formatCode>
                <c:ptCount val="43"/>
                <c:pt idx="0">
                  <c:v>72900</c:v>
                </c:pt>
                <c:pt idx="1">
                  <c:v>72750</c:v>
                </c:pt>
                <c:pt idx="2">
                  <c:v>81450</c:v>
                </c:pt>
                <c:pt idx="3">
                  <c:v>71200</c:v>
                </c:pt>
                <c:pt idx="4">
                  <c:v>70550</c:v>
                </c:pt>
                <c:pt idx="5">
                  <c:v>70100</c:v>
                </c:pt>
                <c:pt idx="6">
                  <c:v>69440</c:v>
                </c:pt>
                <c:pt idx="7">
                  <c:v>68530</c:v>
                </c:pt>
                <c:pt idx="8">
                  <c:v>67930</c:v>
                </c:pt>
                <c:pt idx="9">
                  <c:v>67730</c:v>
                </c:pt>
                <c:pt idx="10">
                  <c:v>67150</c:v>
                </c:pt>
                <c:pt idx="11">
                  <c:v>67000</c:v>
                </c:pt>
                <c:pt idx="12">
                  <c:v>92710</c:v>
                </c:pt>
                <c:pt idx="13">
                  <c:v>92464</c:v>
                </c:pt>
                <c:pt idx="14">
                  <c:v>94522.1</c:v>
                </c:pt>
                <c:pt idx="15">
                  <c:v>94525</c:v>
                </c:pt>
                <c:pt idx="16">
                  <c:v>94525</c:v>
                </c:pt>
                <c:pt idx="17">
                  <c:v>97125</c:v>
                </c:pt>
                <c:pt idx="18">
                  <c:v>97025</c:v>
                </c:pt>
                <c:pt idx="19">
                  <c:v>96500</c:v>
                </c:pt>
                <c:pt idx="20">
                  <c:v>96500</c:v>
                </c:pt>
                <c:pt idx="21">
                  <c:v>96500</c:v>
                </c:pt>
                <c:pt idx="22">
                  <c:v>96500</c:v>
                </c:pt>
                <c:pt idx="23">
                  <c:v>96500</c:v>
                </c:pt>
                <c:pt idx="24">
                  <c:v>96500</c:v>
                </c:pt>
                <c:pt idx="25">
                  <c:v>96500</c:v>
                </c:pt>
                <c:pt idx="26">
                  <c:v>96500</c:v>
                </c:pt>
                <c:pt idx="27">
                  <c:v>96500</c:v>
                </c:pt>
                <c:pt idx="28">
                  <c:v>96500</c:v>
                </c:pt>
                <c:pt idx="29">
                  <c:v>96500</c:v>
                </c:pt>
                <c:pt idx="30">
                  <c:v>96500</c:v>
                </c:pt>
                <c:pt idx="31">
                  <c:v>99000</c:v>
                </c:pt>
                <c:pt idx="32">
                  <c:v>101500</c:v>
                </c:pt>
                <c:pt idx="33">
                  <c:v>101500</c:v>
                </c:pt>
                <c:pt idx="34">
                  <c:v>101500</c:v>
                </c:pt>
                <c:pt idx="35">
                  <c:v>101500</c:v>
                </c:pt>
                <c:pt idx="36">
                  <c:v>101500</c:v>
                </c:pt>
                <c:pt idx="37">
                  <c:v>101500</c:v>
                </c:pt>
                <c:pt idx="38">
                  <c:v>101500</c:v>
                </c:pt>
                <c:pt idx="39">
                  <c:v>101500</c:v>
                </c:pt>
                <c:pt idx="40">
                  <c:v>101500</c:v>
                </c:pt>
                <c:pt idx="41">
                  <c:v>101500</c:v>
                </c:pt>
                <c:pt idx="42">
                  <c:v>101500</c:v>
                </c:pt>
              </c:numCache>
            </c:numRef>
          </c:val>
        </c:ser>
        <c:ser>
          <c:idx val="5"/>
          <c:order val="5"/>
          <c:tx>
            <c:strRef>
              <c:f>'OP-A-1'!$A$10</c:f>
              <c:strCache>
                <c:ptCount val="1"/>
                <c:pt idx="0">
                  <c:v>Emiratos Árabes Unidos</c:v>
                </c:pt>
              </c:strCache>
            </c:strRef>
          </c:tx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'OP-A-1'!$B$10:$AR$10</c:f>
              <c:numCache>
                <c:formatCode>#,##0</c:formatCode>
                <c:ptCount val="43"/>
                <c:pt idx="0">
                  <c:v>22768</c:v>
                </c:pt>
                <c:pt idx="1">
                  <c:v>25500</c:v>
                </c:pt>
                <c:pt idx="2">
                  <c:v>33920</c:v>
                </c:pt>
                <c:pt idx="3">
                  <c:v>32200</c:v>
                </c:pt>
                <c:pt idx="4">
                  <c:v>31200</c:v>
                </c:pt>
                <c:pt idx="5">
                  <c:v>32425</c:v>
                </c:pt>
                <c:pt idx="6">
                  <c:v>31316</c:v>
                </c:pt>
                <c:pt idx="7">
                  <c:v>29411.3</c:v>
                </c:pt>
                <c:pt idx="8">
                  <c:v>30410</c:v>
                </c:pt>
                <c:pt idx="9">
                  <c:v>32176</c:v>
                </c:pt>
                <c:pt idx="10">
                  <c:v>32354</c:v>
                </c:pt>
                <c:pt idx="11">
                  <c:v>32340</c:v>
                </c:pt>
                <c:pt idx="12">
                  <c:v>32490</c:v>
                </c:pt>
                <c:pt idx="13">
                  <c:v>32990</c:v>
                </c:pt>
                <c:pt idx="14">
                  <c:v>97203</c:v>
                </c:pt>
                <c:pt idx="15">
                  <c:v>98105</c:v>
                </c:pt>
                <c:pt idx="16">
                  <c:v>98105</c:v>
                </c:pt>
                <c:pt idx="17">
                  <c:v>98105</c:v>
                </c:pt>
                <c:pt idx="18">
                  <c:v>98100</c:v>
                </c:pt>
                <c:pt idx="19">
                  <c:v>98100</c:v>
                </c:pt>
                <c:pt idx="20">
                  <c:v>98100</c:v>
                </c:pt>
                <c:pt idx="21">
                  <c:v>98100</c:v>
                </c:pt>
                <c:pt idx="22">
                  <c:v>98100</c:v>
                </c:pt>
                <c:pt idx="23">
                  <c:v>98100</c:v>
                </c:pt>
                <c:pt idx="24">
                  <c:v>97800</c:v>
                </c:pt>
                <c:pt idx="25">
                  <c:v>97800</c:v>
                </c:pt>
                <c:pt idx="26">
                  <c:v>97800</c:v>
                </c:pt>
                <c:pt idx="27">
                  <c:v>97800</c:v>
                </c:pt>
                <c:pt idx="28">
                  <c:v>97800</c:v>
                </c:pt>
                <c:pt idx="29">
                  <c:v>97800</c:v>
                </c:pt>
                <c:pt idx="30">
                  <c:v>97800</c:v>
                </c:pt>
                <c:pt idx="31">
                  <c:v>97800</c:v>
                </c:pt>
                <c:pt idx="32">
                  <c:v>97800</c:v>
                </c:pt>
                <c:pt idx="33">
                  <c:v>97800</c:v>
                </c:pt>
                <c:pt idx="34">
                  <c:v>97800</c:v>
                </c:pt>
                <c:pt idx="35">
                  <c:v>97800</c:v>
                </c:pt>
                <c:pt idx="36">
                  <c:v>97800</c:v>
                </c:pt>
                <c:pt idx="37">
                  <c:v>97800</c:v>
                </c:pt>
                <c:pt idx="38">
                  <c:v>97800</c:v>
                </c:pt>
                <c:pt idx="39">
                  <c:v>97800</c:v>
                </c:pt>
                <c:pt idx="40">
                  <c:v>97800</c:v>
                </c:pt>
                <c:pt idx="41">
                  <c:v>97800</c:v>
                </c:pt>
                <c:pt idx="42">
                  <c:v>97800</c:v>
                </c:pt>
              </c:numCache>
            </c:numRef>
          </c:val>
        </c:ser>
        <c:ser>
          <c:idx val="6"/>
          <c:order val="6"/>
          <c:tx>
            <c:strRef>
              <c:f>'OP-A-1'!$A$11</c:f>
              <c:strCache>
                <c:ptCount val="1"/>
                <c:pt idx="0">
                  <c:v>Libia</c:v>
                </c:pt>
              </c:strCache>
            </c:strRef>
          </c:tx>
          <c:spPr>
            <a:pattFill prst="dkUpDiag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'OP-A-1'!$B$11:$AR$11</c:f>
              <c:numCache>
                <c:formatCode>#,##0</c:formatCode>
                <c:ptCount val="43"/>
                <c:pt idx="0">
                  <c:v>25829</c:v>
                </c:pt>
                <c:pt idx="1">
                  <c:v>25036</c:v>
                </c:pt>
                <c:pt idx="2">
                  <c:v>24481</c:v>
                </c:pt>
                <c:pt idx="3">
                  <c:v>23942</c:v>
                </c:pt>
                <c:pt idx="4">
                  <c:v>23236</c:v>
                </c:pt>
                <c:pt idx="5">
                  <c:v>22484</c:v>
                </c:pt>
                <c:pt idx="6">
                  <c:v>21761</c:v>
                </c:pt>
                <c:pt idx="7">
                  <c:v>20999</c:v>
                </c:pt>
                <c:pt idx="8">
                  <c:v>20330</c:v>
                </c:pt>
                <c:pt idx="9">
                  <c:v>22600</c:v>
                </c:pt>
                <c:pt idx="10">
                  <c:v>22186</c:v>
                </c:pt>
                <c:pt idx="11">
                  <c:v>21784</c:v>
                </c:pt>
                <c:pt idx="12">
                  <c:v>21425</c:v>
                </c:pt>
                <c:pt idx="13">
                  <c:v>21300</c:v>
                </c:pt>
                <c:pt idx="14">
                  <c:v>22800</c:v>
                </c:pt>
                <c:pt idx="15">
                  <c:v>22800</c:v>
                </c:pt>
                <c:pt idx="16">
                  <c:v>22800</c:v>
                </c:pt>
                <c:pt idx="17">
                  <c:v>22800</c:v>
                </c:pt>
                <c:pt idx="18">
                  <c:v>22800</c:v>
                </c:pt>
                <c:pt idx="19">
                  <c:v>22800</c:v>
                </c:pt>
                <c:pt idx="20">
                  <c:v>22800</c:v>
                </c:pt>
                <c:pt idx="21">
                  <c:v>22800</c:v>
                </c:pt>
                <c:pt idx="22">
                  <c:v>22800</c:v>
                </c:pt>
                <c:pt idx="23">
                  <c:v>29500</c:v>
                </c:pt>
                <c:pt idx="24">
                  <c:v>29500</c:v>
                </c:pt>
                <c:pt idx="25">
                  <c:v>29500</c:v>
                </c:pt>
                <c:pt idx="26">
                  <c:v>29500</c:v>
                </c:pt>
                <c:pt idx="27">
                  <c:v>29500</c:v>
                </c:pt>
                <c:pt idx="28">
                  <c:v>36000</c:v>
                </c:pt>
                <c:pt idx="29">
                  <c:v>36000</c:v>
                </c:pt>
                <c:pt idx="30">
                  <c:v>36000</c:v>
                </c:pt>
                <c:pt idx="31">
                  <c:v>39126</c:v>
                </c:pt>
                <c:pt idx="32">
                  <c:v>39126</c:v>
                </c:pt>
                <c:pt idx="33">
                  <c:v>41464</c:v>
                </c:pt>
                <c:pt idx="34">
                  <c:v>41464</c:v>
                </c:pt>
                <c:pt idx="35">
                  <c:v>43663.4</c:v>
                </c:pt>
                <c:pt idx="36">
                  <c:v>44271</c:v>
                </c:pt>
                <c:pt idx="37">
                  <c:v>46422</c:v>
                </c:pt>
                <c:pt idx="38">
                  <c:v>47097</c:v>
                </c:pt>
                <c:pt idx="39">
                  <c:v>48014</c:v>
                </c:pt>
                <c:pt idx="40">
                  <c:v>48472</c:v>
                </c:pt>
                <c:pt idx="41">
                  <c:v>48363</c:v>
                </c:pt>
                <c:pt idx="42">
                  <c:v>48363</c:v>
                </c:pt>
              </c:numCache>
            </c:numRef>
          </c:val>
        </c:ser>
        <c:ser>
          <c:idx val="7"/>
          <c:order val="7"/>
          <c:tx>
            <c:strRef>
              <c:f>'OP-A-1'!$A$12</c:f>
              <c:strCache>
                <c:ptCount val="1"/>
                <c:pt idx="0">
                  <c:v>Nigeria</c:v>
                </c:pt>
              </c:strCache>
            </c:strRef>
          </c:tx>
          <c:spPr>
            <a:pattFill prst="pct70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'OP-A-1'!$B$12:$AR$12</c:f>
              <c:numCache>
                <c:formatCode>#,##0</c:formatCode>
                <c:ptCount val="43"/>
                <c:pt idx="0">
                  <c:v>15000</c:v>
                </c:pt>
                <c:pt idx="1">
                  <c:v>20000</c:v>
                </c:pt>
                <c:pt idx="2">
                  <c:v>20900</c:v>
                </c:pt>
                <c:pt idx="3">
                  <c:v>20200</c:v>
                </c:pt>
                <c:pt idx="4">
                  <c:v>19445</c:v>
                </c:pt>
                <c:pt idx="5">
                  <c:v>18700</c:v>
                </c:pt>
                <c:pt idx="6">
                  <c:v>18200</c:v>
                </c:pt>
                <c:pt idx="7">
                  <c:v>17400</c:v>
                </c:pt>
                <c:pt idx="8">
                  <c:v>16700</c:v>
                </c:pt>
                <c:pt idx="9">
                  <c:v>16500</c:v>
                </c:pt>
                <c:pt idx="10">
                  <c:v>16750</c:v>
                </c:pt>
                <c:pt idx="11">
                  <c:v>16550</c:v>
                </c:pt>
                <c:pt idx="12">
                  <c:v>16650</c:v>
                </c:pt>
                <c:pt idx="13">
                  <c:v>16600</c:v>
                </c:pt>
                <c:pt idx="14">
                  <c:v>16066</c:v>
                </c:pt>
                <c:pt idx="15">
                  <c:v>15980</c:v>
                </c:pt>
                <c:pt idx="16">
                  <c:v>16000</c:v>
                </c:pt>
                <c:pt idx="17">
                  <c:v>16000</c:v>
                </c:pt>
                <c:pt idx="18">
                  <c:v>17100</c:v>
                </c:pt>
                <c:pt idx="19">
                  <c:v>20000</c:v>
                </c:pt>
                <c:pt idx="20">
                  <c:v>20990.5</c:v>
                </c:pt>
                <c:pt idx="21">
                  <c:v>20990.5</c:v>
                </c:pt>
                <c:pt idx="22">
                  <c:v>20990.5</c:v>
                </c:pt>
                <c:pt idx="23">
                  <c:v>20828</c:v>
                </c:pt>
                <c:pt idx="24">
                  <c:v>20828</c:v>
                </c:pt>
                <c:pt idx="25">
                  <c:v>20828</c:v>
                </c:pt>
                <c:pt idx="26">
                  <c:v>22500</c:v>
                </c:pt>
                <c:pt idx="27">
                  <c:v>29000</c:v>
                </c:pt>
                <c:pt idx="28">
                  <c:v>29000</c:v>
                </c:pt>
                <c:pt idx="29">
                  <c:v>31506</c:v>
                </c:pt>
                <c:pt idx="30">
                  <c:v>34349</c:v>
                </c:pt>
                <c:pt idx="31">
                  <c:v>35254.870000000003</c:v>
                </c:pt>
                <c:pt idx="32">
                  <c:v>35876.230000000003</c:v>
                </c:pt>
                <c:pt idx="33">
                  <c:v>36220</c:v>
                </c:pt>
                <c:pt idx="34">
                  <c:v>37200</c:v>
                </c:pt>
                <c:pt idx="35">
                  <c:v>37200</c:v>
                </c:pt>
                <c:pt idx="36">
                  <c:v>37200</c:v>
                </c:pt>
                <c:pt idx="37">
                  <c:v>37200</c:v>
                </c:pt>
                <c:pt idx="38">
                  <c:v>37200</c:v>
                </c:pt>
                <c:pt idx="39">
                  <c:v>37200</c:v>
                </c:pt>
                <c:pt idx="40">
                  <c:v>37139</c:v>
                </c:pt>
                <c:pt idx="41">
                  <c:v>37070</c:v>
                </c:pt>
                <c:pt idx="42">
                  <c:v>37070</c:v>
                </c:pt>
              </c:numCache>
            </c:numRef>
          </c:val>
        </c:ser>
        <c:ser>
          <c:idx val="8"/>
          <c:order val="8"/>
          <c:tx>
            <c:strRef>
              <c:f>'OP-A-1'!$A$13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'OP-A-1'!$B$13:$AR$13</c:f>
              <c:numCache>
                <c:formatCode>#,##0</c:formatCode>
                <c:ptCount val="43"/>
                <c:pt idx="0">
                  <c:v>7000</c:v>
                </c:pt>
                <c:pt idx="1">
                  <c:v>6500</c:v>
                </c:pt>
                <c:pt idx="2">
                  <c:v>6000</c:v>
                </c:pt>
                <c:pt idx="3">
                  <c:v>5850</c:v>
                </c:pt>
                <c:pt idx="4">
                  <c:v>5700</c:v>
                </c:pt>
                <c:pt idx="5">
                  <c:v>5600</c:v>
                </c:pt>
                <c:pt idx="6">
                  <c:v>4000</c:v>
                </c:pt>
                <c:pt idx="7">
                  <c:v>3760</c:v>
                </c:pt>
                <c:pt idx="8">
                  <c:v>3585</c:v>
                </c:pt>
                <c:pt idx="9">
                  <c:v>3450</c:v>
                </c:pt>
                <c:pt idx="10">
                  <c:v>3425</c:v>
                </c:pt>
                <c:pt idx="11">
                  <c:v>3330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2993</c:v>
                </c:pt>
                <c:pt idx="19">
                  <c:v>2993</c:v>
                </c:pt>
                <c:pt idx="20">
                  <c:v>3121</c:v>
                </c:pt>
                <c:pt idx="21">
                  <c:v>3121</c:v>
                </c:pt>
                <c:pt idx="22">
                  <c:v>3500</c:v>
                </c:pt>
                <c:pt idx="23">
                  <c:v>3700</c:v>
                </c:pt>
                <c:pt idx="24">
                  <c:v>3700</c:v>
                </c:pt>
                <c:pt idx="25">
                  <c:v>3700</c:v>
                </c:pt>
                <c:pt idx="26">
                  <c:v>3700</c:v>
                </c:pt>
                <c:pt idx="27">
                  <c:v>3700</c:v>
                </c:pt>
                <c:pt idx="28">
                  <c:v>13157</c:v>
                </c:pt>
                <c:pt idx="29">
                  <c:v>15207</c:v>
                </c:pt>
                <c:pt idx="30">
                  <c:v>15207</c:v>
                </c:pt>
                <c:pt idx="31">
                  <c:v>26089</c:v>
                </c:pt>
                <c:pt idx="32">
                  <c:v>25494</c:v>
                </c:pt>
                <c:pt idx="33">
                  <c:v>25288</c:v>
                </c:pt>
                <c:pt idx="34">
                  <c:v>26185</c:v>
                </c:pt>
                <c:pt idx="35">
                  <c:v>25090</c:v>
                </c:pt>
                <c:pt idx="36">
                  <c:v>25405</c:v>
                </c:pt>
                <c:pt idx="37">
                  <c:v>25381.9</c:v>
                </c:pt>
                <c:pt idx="38">
                  <c:v>25381.9</c:v>
                </c:pt>
                <c:pt idx="39">
                  <c:v>25382</c:v>
                </c:pt>
                <c:pt idx="40">
                  <c:v>25244</c:v>
                </c:pt>
                <c:pt idx="41">
                  <c:v>25244</c:v>
                </c:pt>
                <c:pt idx="42">
                  <c:v>25244</c:v>
                </c:pt>
              </c:numCache>
            </c:numRef>
          </c:val>
        </c:ser>
        <c:ser>
          <c:idx val="9"/>
          <c:order val="9"/>
          <c:tx>
            <c:strRef>
              <c:f>'OP-A-1'!$A$14</c:f>
              <c:strCache>
                <c:ptCount val="1"/>
                <c:pt idx="0">
                  <c:v>Argelia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'OP-A-1'!$B$14:$AR$14</c:f>
              <c:numCache>
                <c:formatCode>#,##0</c:formatCode>
                <c:ptCount val="43"/>
                <c:pt idx="0">
                  <c:v>9750</c:v>
                </c:pt>
                <c:pt idx="1">
                  <c:v>7640</c:v>
                </c:pt>
                <c:pt idx="2">
                  <c:v>7700</c:v>
                </c:pt>
                <c:pt idx="3">
                  <c:v>7370</c:v>
                </c:pt>
                <c:pt idx="4">
                  <c:v>6800</c:v>
                </c:pt>
                <c:pt idx="5">
                  <c:v>6600</c:v>
                </c:pt>
                <c:pt idx="6">
                  <c:v>6300</c:v>
                </c:pt>
                <c:pt idx="7">
                  <c:v>8440</c:v>
                </c:pt>
                <c:pt idx="8">
                  <c:v>8200</c:v>
                </c:pt>
                <c:pt idx="9">
                  <c:v>8080</c:v>
                </c:pt>
                <c:pt idx="10">
                  <c:v>9440</c:v>
                </c:pt>
                <c:pt idx="11">
                  <c:v>9220</c:v>
                </c:pt>
                <c:pt idx="12">
                  <c:v>9000</c:v>
                </c:pt>
                <c:pt idx="13">
                  <c:v>8820</c:v>
                </c:pt>
                <c:pt idx="14">
                  <c:v>8800</c:v>
                </c:pt>
                <c:pt idx="15">
                  <c:v>8564</c:v>
                </c:pt>
                <c:pt idx="16">
                  <c:v>9200</c:v>
                </c:pt>
                <c:pt idx="17">
                  <c:v>9236</c:v>
                </c:pt>
                <c:pt idx="18">
                  <c:v>9200</c:v>
                </c:pt>
                <c:pt idx="19">
                  <c:v>9200</c:v>
                </c:pt>
                <c:pt idx="20">
                  <c:v>9200</c:v>
                </c:pt>
                <c:pt idx="21">
                  <c:v>9200</c:v>
                </c:pt>
                <c:pt idx="22">
                  <c:v>9979</c:v>
                </c:pt>
                <c:pt idx="23">
                  <c:v>9979</c:v>
                </c:pt>
                <c:pt idx="24">
                  <c:v>10800</c:v>
                </c:pt>
                <c:pt idx="25">
                  <c:v>11200</c:v>
                </c:pt>
                <c:pt idx="26">
                  <c:v>11314</c:v>
                </c:pt>
                <c:pt idx="27">
                  <c:v>11314</c:v>
                </c:pt>
                <c:pt idx="28">
                  <c:v>11314</c:v>
                </c:pt>
                <c:pt idx="29">
                  <c:v>11314</c:v>
                </c:pt>
                <c:pt idx="30">
                  <c:v>11314</c:v>
                </c:pt>
                <c:pt idx="31">
                  <c:v>11800</c:v>
                </c:pt>
                <c:pt idx="32">
                  <c:v>11350</c:v>
                </c:pt>
                <c:pt idx="33">
                  <c:v>12270</c:v>
                </c:pt>
                <c:pt idx="34">
                  <c:v>12200</c:v>
                </c:pt>
                <c:pt idx="35">
                  <c:v>12200</c:v>
                </c:pt>
                <c:pt idx="36">
                  <c:v>12200</c:v>
                </c:pt>
                <c:pt idx="37">
                  <c:v>12200</c:v>
                </c:pt>
                <c:pt idx="38">
                  <c:v>12200</c:v>
                </c:pt>
                <c:pt idx="39">
                  <c:v>12200</c:v>
                </c:pt>
                <c:pt idx="40">
                  <c:v>12200</c:v>
                </c:pt>
                <c:pt idx="41">
                  <c:v>12200</c:v>
                </c:pt>
                <c:pt idx="42">
                  <c:v>12200</c:v>
                </c:pt>
              </c:numCache>
            </c:numRef>
          </c:val>
        </c:ser>
        <c:ser>
          <c:idx val="10"/>
          <c:order val="10"/>
          <c:tx>
            <c:strRef>
              <c:f>'OP-A-1'!$A$15</c:f>
              <c:strCache>
                <c:ptCount val="1"/>
                <c:pt idx="0">
                  <c:v>Angola</c:v>
                </c:pt>
              </c:strCache>
            </c:strRef>
          </c:tx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'OP-A-1'!$B$15:$AR$15</c:f>
              <c:numCache>
                <c:formatCode>#,##0</c:formatCode>
                <c:ptCount val="43"/>
                <c:pt idx="0">
                  <c:v>1200</c:v>
                </c:pt>
                <c:pt idx="1">
                  <c:v>1500</c:v>
                </c:pt>
                <c:pt idx="2">
                  <c:v>1439</c:v>
                </c:pt>
                <c:pt idx="3">
                  <c:v>1380</c:v>
                </c:pt>
                <c:pt idx="4">
                  <c:v>1331</c:v>
                </c:pt>
                <c:pt idx="5">
                  <c:v>1267</c:v>
                </c:pt>
                <c:pt idx="6">
                  <c:v>1207</c:v>
                </c:pt>
                <c:pt idx="7">
                  <c:v>1200</c:v>
                </c:pt>
                <c:pt idx="8">
                  <c:v>1375</c:v>
                </c:pt>
                <c:pt idx="9">
                  <c:v>1108</c:v>
                </c:pt>
                <c:pt idx="10">
                  <c:v>1457</c:v>
                </c:pt>
                <c:pt idx="11">
                  <c:v>1715</c:v>
                </c:pt>
                <c:pt idx="12">
                  <c:v>2147</c:v>
                </c:pt>
                <c:pt idx="13">
                  <c:v>2018</c:v>
                </c:pt>
                <c:pt idx="14">
                  <c:v>1400</c:v>
                </c:pt>
                <c:pt idx="15">
                  <c:v>2000</c:v>
                </c:pt>
                <c:pt idx="16">
                  <c:v>2000</c:v>
                </c:pt>
                <c:pt idx="17">
                  <c:v>2074</c:v>
                </c:pt>
                <c:pt idx="18">
                  <c:v>1625</c:v>
                </c:pt>
                <c:pt idx="19">
                  <c:v>1450</c:v>
                </c:pt>
                <c:pt idx="20">
                  <c:v>1334</c:v>
                </c:pt>
                <c:pt idx="21">
                  <c:v>1901</c:v>
                </c:pt>
                <c:pt idx="22">
                  <c:v>2965</c:v>
                </c:pt>
                <c:pt idx="23">
                  <c:v>3125</c:v>
                </c:pt>
                <c:pt idx="24">
                  <c:v>3695</c:v>
                </c:pt>
                <c:pt idx="25">
                  <c:v>3900</c:v>
                </c:pt>
                <c:pt idx="26">
                  <c:v>4030</c:v>
                </c:pt>
                <c:pt idx="27">
                  <c:v>5050</c:v>
                </c:pt>
                <c:pt idx="28">
                  <c:v>5972</c:v>
                </c:pt>
                <c:pt idx="29">
                  <c:v>6500</c:v>
                </c:pt>
                <c:pt idx="30">
                  <c:v>8900</c:v>
                </c:pt>
                <c:pt idx="31">
                  <c:v>8801</c:v>
                </c:pt>
                <c:pt idx="32">
                  <c:v>9035</c:v>
                </c:pt>
                <c:pt idx="33">
                  <c:v>9050</c:v>
                </c:pt>
                <c:pt idx="34">
                  <c:v>9330</c:v>
                </c:pt>
                <c:pt idx="35">
                  <c:v>9500</c:v>
                </c:pt>
                <c:pt idx="36">
                  <c:v>9500</c:v>
                </c:pt>
                <c:pt idx="37">
                  <c:v>9500</c:v>
                </c:pt>
                <c:pt idx="38">
                  <c:v>9055</c:v>
                </c:pt>
                <c:pt idx="39">
                  <c:v>9055</c:v>
                </c:pt>
                <c:pt idx="40">
                  <c:v>9055</c:v>
                </c:pt>
                <c:pt idx="41">
                  <c:v>9011</c:v>
                </c:pt>
                <c:pt idx="42">
                  <c:v>8423</c:v>
                </c:pt>
              </c:numCache>
            </c:numRef>
          </c:val>
        </c:ser>
        <c:ser>
          <c:idx val="11"/>
          <c:order val="11"/>
          <c:tx>
            <c:strRef>
              <c:f>'OP-A-1'!$A$16</c:f>
              <c:strCache>
                <c:ptCount val="1"/>
                <c:pt idx="0">
                  <c:v>Ecuador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'OP-A-1'!$B$16:$AR$16</c:f>
              <c:numCache>
                <c:formatCode>#,##0</c:formatCode>
                <c:ptCount val="43"/>
                <c:pt idx="0">
                  <c:v>5750</c:v>
                </c:pt>
                <c:pt idx="1">
                  <c:v>5675</c:v>
                </c:pt>
                <c:pt idx="2">
                  <c:v>2500</c:v>
                </c:pt>
                <c:pt idx="3">
                  <c:v>2450</c:v>
                </c:pt>
                <c:pt idx="4">
                  <c:v>1700</c:v>
                </c:pt>
                <c:pt idx="5">
                  <c:v>1640</c:v>
                </c:pt>
                <c:pt idx="6">
                  <c:v>1170</c:v>
                </c:pt>
                <c:pt idx="7">
                  <c:v>1100</c:v>
                </c:pt>
                <c:pt idx="8">
                  <c:v>1100</c:v>
                </c:pt>
                <c:pt idx="9">
                  <c:v>850</c:v>
                </c:pt>
                <c:pt idx="10">
                  <c:v>850</c:v>
                </c:pt>
                <c:pt idx="11">
                  <c:v>860</c:v>
                </c:pt>
                <c:pt idx="12">
                  <c:v>1181.0999999999999</c:v>
                </c:pt>
                <c:pt idx="13">
                  <c:v>1148</c:v>
                </c:pt>
                <c:pt idx="14">
                  <c:v>1235.0999999999999</c:v>
                </c:pt>
                <c:pt idx="15">
                  <c:v>1594.3</c:v>
                </c:pt>
                <c:pt idx="16">
                  <c:v>1514.9</c:v>
                </c:pt>
                <c:pt idx="17">
                  <c:v>1441.6</c:v>
                </c:pt>
                <c:pt idx="18">
                  <c:v>1355.2</c:v>
                </c:pt>
                <c:pt idx="19">
                  <c:v>1524.3</c:v>
                </c:pt>
                <c:pt idx="20">
                  <c:v>3240</c:v>
                </c:pt>
                <c:pt idx="21">
                  <c:v>3659.8</c:v>
                </c:pt>
                <c:pt idx="22">
                  <c:v>3491.2</c:v>
                </c:pt>
                <c:pt idx="23">
                  <c:v>3385.3</c:v>
                </c:pt>
                <c:pt idx="24">
                  <c:v>3453</c:v>
                </c:pt>
                <c:pt idx="25">
                  <c:v>3674</c:v>
                </c:pt>
                <c:pt idx="26">
                  <c:v>4102</c:v>
                </c:pt>
                <c:pt idx="27">
                  <c:v>4428</c:v>
                </c:pt>
                <c:pt idx="28">
                  <c:v>4566</c:v>
                </c:pt>
                <c:pt idx="29">
                  <c:v>4630</c:v>
                </c:pt>
                <c:pt idx="30">
                  <c:v>5060</c:v>
                </c:pt>
                <c:pt idx="31">
                  <c:v>5060</c:v>
                </c:pt>
                <c:pt idx="32">
                  <c:v>5180</c:v>
                </c:pt>
                <c:pt idx="33">
                  <c:v>5180</c:v>
                </c:pt>
                <c:pt idx="34">
                  <c:v>5180</c:v>
                </c:pt>
                <c:pt idx="35">
                  <c:v>6368</c:v>
                </c:pt>
                <c:pt idx="36">
                  <c:v>6511</c:v>
                </c:pt>
                <c:pt idx="37">
                  <c:v>6511</c:v>
                </c:pt>
                <c:pt idx="38">
                  <c:v>7206</c:v>
                </c:pt>
                <c:pt idx="39">
                  <c:v>8235</c:v>
                </c:pt>
                <c:pt idx="40">
                  <c:v>8235</c:v>
                </c:pt>
                <c:pt idx="41">
                  <c:v>8832</c:v>
                </c:pt>
                <c:pt idx="42">
                  <c:v>8273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65593600"/>
        <c:axId val="328332352"/>
      </c:barChart>
      <c:catAx>
        <c:axId val="3655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28332352"/>
        <c:crosses val="autoZero"/>
        <c:auto val="1"/>
        <c:lblAlgn val="ctr"/>
        <c:lblOffset val="100"/>
        <c:noMultiLvlLbl val="0"/>
      </c:catAx>
      <c:valAx>
        <c:axId val="328332352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Millones</a:t>
                </a:r>
                <a:r>
                  <a:rPr lang="es-EC" baseline="0"/>
                  <a:t> de barriles</a:t>
                </a:r>
                <a:endParaRPr lang="es-EC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365593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C" sz="1400"/>
              <a:t>Precio mundial anual del crudo en dólares 2014 por tipo, serie (1972-2014)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'MU-A-5.3'!$B$4</c:f>
              <c:strCache>
                <c:ptCount val="1"/>
                <c:pt idx="0">
                  <c:v>Dubai</c:v>
                </c:pt>
              </c:strCache>
            </c:strRef>
          </c:tx>
          <c:marker>
            <c:symbol val="none"/>
          </c:marker>
          <c:cat>
            <c:numRef>
              <c:f>'MU-A-5.3'!$A$6:$A$48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'MU-A-5.3'!$B$6:$B$48</c:f>
              <c:numCache>
                <c:formatCode>_(* #,##0.00_);_(* \(#,##0.00\);_(* "-"_);_(@_)</c:formatCode>
                <c:ptCount val="43"/>
                <c:pt idx="0">
                  <c:v>10.754679744000001</c:v>
                </c:pt>
                <c:pt idx="1">
                  <c:v>15.098627519999981</c:v>
                </c:pt>
                <c:pt idx="2">
                  <c:v>50.015125943999998</c:v>
                </c:pt>
                <c:pt idx="3">
                  <c:v>47.100870273599995</c:v>
                </c:pt>
                <c:pt idx="4">
                  <c:v>48.35362391999999</c:v>
                </c:pt>
                <c:pt idx="5">
                  <c:v>48.309235920000006</c:v>
                </c:pt>
                <c:pt idx="6">
                  <c:v>47.295761963190046</c:v>
                </c:pt>
                <c:pt idx="7">
                  <c:v>97.023173553719104</c:v>
                </c:pt>
                <c:pt idx="8">
                  <c:v>102.54250485436899</c:v>
                </c:pt>
                <c:pt idx="9">
                  <c:v>89.383683168316736</c:v>
                </c:pt>
                <c:pt idx="10">
                  <c:v>78.012484974093269</c:v>
                </c:pt>
                <c:pt idx="11">
                  <c:v>68.404265060241045</c:v>
                </c:pt>
                <c:pt idx="12">
                  <c:v>63.934669489894112</c:v>
                </c:pt>
                <c:pt idx="13">
                  <c:v>60.570093680297404</c:v>
                </c:pt>
                <c:pt idx="14">
                  <c:v>28.295999999999996</c:v>
                </c:pt>
                <c:pt idx="15">
                  <c:v>35.322845070422531</c:v>
                </c:pt>
                <c:pt idx="16">
                  <c:v>26.548585020213022</c:v>
                </c:pt>
                <c:pt idx="17">
                  <c:v>29.822222323509674</c:v>
                </c:pt>
                <c:pt idx="18">
                  <c:v>37.044494200067334</c:v>
                </c:pt>
                <c:pt idx="19">
                  <c:v>28.908439226643175</c:v>
                </c:pt>
                <c:pt idx="20">
                  <c:v>28.976353942580186</c:v>
                </c:pt>
                <c:pt idx="21">
                  <c:v>24.454948560564706</c:v>
                </c:pt>
                <c:pt idx="22">
                  <c:v>23.544885742251012</c:v>
                </c:pt>
                <c:pt idx="23">
                  <c:v>25.009511811023625</c:v>
                </c:pt>
                <c:pt idx="24">
                  <c:v>27.939537002340341</c:v>
                </c:pt>
                <c:pt idx="25">
                  <c:v>26.891632539992525</c:v>
                </c:pt>
                <c:pt idx="26">
                  <c:v>17.732592438184046</c:v>
                </c:pt>
                <c:pt idx="27">
                  <c:v>24.507881820734688</c:v>
                </c:pt>
                <c:pt idx="28">
                  <c:v>36.019066202090585</c:v>
                </c:pt>
                <c:pt idx="29">
                  <c:v>30.494297007340485</c:v>
                </c:pt>
                <c:pt idx="30">
                  <c:v>31.243557977009448</c:v>
                </c:pt>
                <c:pt idx="31">
                  <c:v>34.458779446434782</c:v>
                </c:pt>
                <c:pt idx="32">
                  <c:v>42.153988914752787</c:v>
                </c:pt>
                <c:pt idx="33">
                  <c:v>59.825748627760362</c:v>
                </c:pt>
                <c:pt idx="34">
                  <c:v>72.223765411714268</c:v>
                </c:pt>
                <c:pt idx="35">
                  <c:v>77.856349736192357</c:v>
                </c:pt>
                <c:pt idx="36">
                  <c:v>103.72819399327645</c:v>
                </c:pt>
                <c:pt idx="37">
                  <c:v>67.741227402534761</c:v>
                </c:pt>
                <c:pt idx="38">
                  <c:v>84.74291753493047</c:v>
                </c:pt>
                <c:pt idx="39">
                  <c:v>111.750263760255</c:v>
                </c:pt>
                <c:pt idx="40">
                  <c:v>112.47216934776506</c:v>
                </c:pt>
                <c:pt idx="41">
                  <c:v>107.18522085786049</c:v>
                </c:pt>
                <c:pt idx="42">
                  <c:v>97.067250000000058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'MU-A-5.3'!$C$4</c:f>
              <c:strCache>
                <c:ptCount val="1"/>
                <c:pt idx="0">
                  <c:v>Brent</c:v>
                </c:pt>
              </c:strCache>
            </c:strRef>
          </c:tx>
          <c:marker>
            <c:symbol val="none"/>
          </c:marker>
          <c:cat>
            <c:numRef>
              <c:f>'MU-A-5.3'!$A$6:$A$48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'MU-A-5.3'!$C$6:$C$48</c:f>
              <c:numCache>
                <c:formatCode>_(* #,##0.00_);_(* \(#,##0.00\);_(* "-"_);_(@_)</c:formatCode>
                <c:ptCount val="43"/>
                <c:pt idx="0">
                  <c:v>14.037687244800001</c:v>
                </c:pt>
                <c:pt idx="1">
                  <c:v>17.532171014399999</c:v>
                </c:pt>
                <c:pt idx="2">
                  <c:v>55.6230644352</c:v>
                </c:pt>
                <c:pt idx="3">
                  <c:v>50.742633427199991</c:v>
                </c:pt>
                <c:pt idx="4">
                  <c:v>53.240979455999991</c:v>
                </c:pt>
                <c:pt idx="5">
                  <c:v>54.340570828800004</c:v>
                </c:pt>
                <c:pt idx="6">
                  <c:v>50.905501840490786</c:v>
                </c:pt>
                <c:pt idx="7">
                  <c:v>103.07472396694214</c:v>
                </c:pt>
                <c:pt idx="8">
                  <c:v>105.8129475728155</c:v>
                </c:pt>
                <c:pt idx="9">
                  <c:v>93.574526732673263</c:v>
                </c:pt>
                <c:pt idx="10">
                  <c:v>80.88275564766839</c:v>
                </c:pt>
                <c:pt idx="11">
                  <c:v>70.236433734939766</c:v>
                </c:pt>
                <c:pt idx="12">
                  <c:v>65.575188450433103</c:v>
                </c:pt>
                <c:pt idx="13">
                  <c:v>60.636098141263943</c:v>
                </c:pt>
                <c:pt idx="14">
                  <c:v>31.168799999999994</c:v>
                </c:pt>
                <c:pt idx="15">
                  <c:v>38.417583515830984</c:v>
                </c:pt>
                <c:pt idx="16">
                  <c:v>29.864840141092142</c:v>
                </c:pt>
                <c:pt idx="17">
                  <c:v>34.796589985393545</c:v>
                </c:pt>
                <c:pt idx="18">
                  <c:v>42.974413118139253</c:v>
                </c:pt>
                <c:pt idx="19">
                  <c:v>34.768879579348024</c:v>
                </c:pt>
                <c:pt idx="20">
                  <c:v>32.60112311716037</c:v>
                </c:pt>
                <c:pt idx="21">
                  <c:v>27.80482210360692</c:v>
                </c:pt>
                <c:pt idx="22">
                  <c:v>25.26672018344939</c:v>
                </c:pt>
                <c:pt idx="23">
                  <c:v>26.433469064692915</c:v>
                </c:pt>
                <c:pt idx="24">
                  <c:v>31.185310834049709</c:v>
                </c:pt>
                <c:pt idx="25">
                  <c:v>28.161388127102803</c:v>
                </c:pt>
                <c:pt idx="26">
                  <c:v>18.467821109595089</c:v>
                </c:pt>
                <c:pt idx="27">
                  <c:v>25.535200108408159</c:v>
                </c:pt>
                <c:pt idx="28">
                  <c:v>39.174788976836233</c:v>
                </c:pt>
                <c:pt idx="29">
                  <c:v>32.675036721906267</c:v>
                </c:pt>
                <c:pt idx="30">
                  <c:v>32.928879850299055</c:v>
                </c:pt>
                <c:pt idx="31">
                  <c:v>37.093833310226088</c:v>
                </c:pt>
                <c:pt idx="32">
                  <c:v>47.955018740074124</c:v>
                </c:pt>
                <c:pt idx="33">
                  <c:v>66.088605447373268</c:v>
                </c:pt>
                <c:pt idx="34">
                  <c:v>76.497741964285709</c:v>
                </c:pt>
                <c:pt idx="35">
                  <c:v>82.651372438301919</c:v>
                </c:pt>
                <c:pt idx="36">
                  <c:v>106.93761803960371</c:v>
                </c:pt>
                <c:pt idx="37">
                  <c:v>68.052636811798422</c:v>
                </c:pt>
                <c:pt idx="38">
                  <c:v>86.305603341937839</c:v>
                </c:pt>
                <c:pt idx="39">
                  <c:v>117.09043450948035</c:v>
                </c:pt>
                <c:pt idx="40">
                  <c:v>115.1434212690973</c:v>
                </c:pt>
                <c:pt idx="41">
                  <c:v>110.42116299024867</c:v>
                </c:pt>
                <c:pt idx="42">
                  <c:v>98.94600790513833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'MU-A-5.3'!$D$4:$D$4</c:f>
              <c:strCache>
                <c:ptCount val="1"/>
                <c:pt idx="0">
                  <c:v>Nigeria's Forcados</c:v>
                </c:pt>
              </c:strCache>
            </c:strRef>
          </c:tx>
          <c:marker>
            <c:symbol val="none"/>
          </c:marker>
          <c:cat>
            <c:numRef>
              <c:f>'MU-A-5.3'!$A$6:$A$48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'MU-A-5.3'!$D$6:$D$48</c:f>
              <c:numCache>
                <c:formatCode>_(* #,##0.00_);_(* \(#,##0.00\);_(* "-"_);_(@_)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53.532141062399987</c:v>
                </c:pt>
                <c:pt idx="5">
                  <c:v>55.472666054400008</c:v>
                </c:pt>
                <c:pt idx="6">
                  <c:v>49.562061349693238</c:v>
                </c:pt>
                <c:pt idx="7">
                  <c:v>95.379173553718999</c:v>
                </c:pt>
                <c:pt idx="8">
                  <c:v>106.24389902912617</c:v>
                </c:pt>
                <c:pt idx="9">
                  <c:v>94.225615841584158</c:v>
                </c:pt>
                <c:pt idx="10">
                  <c:v>81.667786943005183</c:v>
                </c:pt>
                <c:pt idx="11">
                  <c:v>70.212665060240965</c:v>
                </c:pt>
                <c:pt idx="12">
                  <c:v>64.116949374398445</c:v>
                </c:pt>
                <c:pt idx="13">
                  <c:v>61.062134495286244</c:v>
                </c:pt>
                <c:pt idx="14">
                  <c:v>31.227369263999993</c:v>
                </c:pt>
                <c:pt idx="15">
                  <c:v>38.331788180450701</c:v>
                </c:pt>
                <c:pt idx="16">
                  <c:v>30.011449365098905</c:v>
                </c:pt>
                <c:pt idx="17">
                  <c:v>34.938695733212896</c:v>
                </c:pt>
                <c:pt idx="18">
                  <c:v>43.20517619821883</c:v>
                </c:pt>
                <c:pt idx="19">
                  <c:v>34.962747591330398</c:v>
                </c:pt>
                <c:pt idx="20">
                  <c:v>33.096069755255876</c:v>
                </c:pt>
                <c:pt idx="21">
                  <c:v>28.527559745505883</c:v>
                </c:pt>
                <c:pt idx="22">
                  <c:v>25.958858134153843</c:v>
                </c:pt>
                <c:pt idx="23">
                  <c:v>26.810923645984253</c:v>
                </c:pt>
                <c:pt idx="24">
                  <c:v>31.929142437567872</c:v>
                </c:pt>
                <c:pt idx="25">
                  <c:v>28.511425829203741</c:v>
                </c:pt>
                <c:pt idx="26">
                  <c:v>18.333321657128835</c:v>
                </c:pt>
                <c:pt idx="27">
                  <c:v>25.573959305027607</c:v>
                </c:pt>
                <c:pt idx="28">
                  <c:v>39.067653288919857</c:v>
                </c:pt>
                <c:pt idx="29">
                  <c:v>32.385037661705255</c:v>
                </c:pt>
                <c:pt idx="30">
                  <c:v>32.952393169894385</c:v>
                </c:pt>
                <c:pt idx="31">
                  <c:v>36.875637598852173</c:v>
                </c:pt>
                <c:pt idx="32">
                  <c:v>47.786025579875073</c:v>
                </c:pt>
                <c:pt idx="33">
                  <c:v>67.504151086009216</c:v>
                </c:pt>
                <c:pt idx="34">
                  <c:v>78.754159442571421</c:v>
                </c:pt>
                <c:pt idx="35">
                  <c:v>85.042364363851007</c:v>
                </c:pt>
                <c:pt idx="36">
                  <c:v>111.52812373260009</c:v>
                </c:pt>
                <c:pt idx="37">
                  <c:v>69.902809475751027</c:v>
                </c:pt>
                <c:pt idx="38">
                  <c:v>87.997955024309348</c:v>
                </c:pt>
                <c:pt idx="39">
                  <c:v>119.60992969165862</c:v>
                </c:pt>
                <c:pt idx="40">
                  <c:v>117.76488828105268</c:v>
                </c:pt>
                <c:pt idx="41">
                  <c:v>113.76125936827884</c:v>
                </c:pt>
                <c:pt idx="42">
                  <c:v>101.34903162055339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'MU-A-5.3'!$E$4:$E$4</c:f>
              <c:strCache>
                <c:ptCount val="1"/>
                <c:pt idx="0">
                  <c:v>West Texas Intermediate</c:v>
                </c:pt>
              </c:strCache>
            </c:strRef>
          </c:tx>
          <c:marker>
            <c:symbol val="none"/>
          </c:marker>
          <c:cat>
            <c:numRef>
              <c:f>'MU-A-5.3'!$A$6:$A$48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'PRECIO MUNDIAL (1972-2014)'!#REF!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818368"/>
        <c:axId val="117789184"/>
      </c:lineChart>
      <c:catAx>
        <c:axId val="325818368"/>
        <c:scaling>
          <c:orientation val="minMax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AÑO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789184"/>
        <c:crosses val="autoZero"/>
        <c:auto val="0"/>
        <c:lblAlgn val="ctr"/>
        <c:lblOffset val="100"/>
        <c:noMultiLvlLbl val="0"/>
      </c:catAx>
      <c:valAx>
        <c:axId val="11778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US</a:t>
                </a:r>
                <a:r>
                  <a:rPr lang="es-EC" baseline="0"/>
                  <a:t> 2014 $/BL</a:t>
                </a:r>
                <a:endParaRPr lang="es-EC"/>
              </a:p>
            </c:rich>
          </c:tx>
          <c:overlay val="0"/>
        </c:title>
        <c:numFmt formatCode="_(* #,##0.00_);_(* \(#,##0.00\);_(* &quot;-&quot;_);_(@_)" sourceLinked="1"/>
        <c:majorTickMark val="none"/>
        <c:minorTickMark val="none"/>
        <c:tickLblPos val="nextTo"/>
        <c:crossAx val="32581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EC" sz="1400" b="1" i="0" u="none" strike="noStrike" baseline="0">
                <a:effectLst/>
              </a:rPr>
              <a:t>Reservas de crudo comprobadas de países miembros de la OPEP, en millones de barriles, serie (1972-2014)</a:t>
            </a:r>
            <a:r>
              <a:rPr lang="es-EC" sz="1400" b="1" i="0" u="none" strike="noStrike" baseline="0"/>
              <a:t> </a:t>
            </a:r>
            <a:endParaRPr lang="es-EC" sz="1400" b="1" i="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'OP-A-1'!$A$16</c:f>
              <c:strCache>
                <c:ptCount val="1"/>
                <c:pt idx="0">
                  <c:v>Ecuador</c:v>
                </c:pt>
              </c:strCache>
            </c:strRef>
          </c:tx>
          <c:marker>
            <c:symbol val="none"/>
          </c:marker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'OP-A-1'!$B$16:$AR$16</c:f>
              <c:numCache>
                <c:formatCode>#,##0</c:formatCode>
                <c:ptCount val="43"/>
                <c:pt idx="0">
                  <c:v>5750</c:v>
                </c:pt>
                <c:pt idx="1">
                  <c:v>5675</c:v>
                </c:pt>
                <c:pt idx="2">
                  <c:v>2500</c:v>
                </c:pt>
                <c:pt idx="3">
                  <c:v>2450</c:v>
                </c:pt>
                <c:pt idx="4">
                  <c:v>1700</c:v>
                </c:pt>
                <c:pt idx="5">
                  <c:v>1640</c:v>
                </c:pt>
                <c:pt idx="6">
                  <c:v>1170</c:v>
                </c:pt>
                <c:pt idx="7">
                  <c:v>1100</c:v>
                </c:pt>
                <c:pt idx="8">
                  <c:v>1100</c:v>
                </c:pt>
                <c:pt idx="9">
                  <c:v>850</c:v>
                </c:pt>
                <c:pt idx="10">
                  <c:v>850</c:v>
                </c:pt>
                <c:pt idx="11">
                  <c:v>860</c:v>
                </c:pt>
                <c:pt idx="12">
                  <c:v>1181.0999999999999</c:v>
                </c:pt>
                <c:pt idx="13">
                  <c:v>1148</c:v>
                </c:pt>
                <c:pt idx="14">
                  <c:v>1235.0999999999999</c:v>
                </c:pt>
                <c:pt idx="15">
                  <c:v>1594.3</c:v>
                </c:pt>
                <c:pt idx="16">
                  <c:v>1514.9</c:v>
                </c:pt>
                <c:pt idx="17">
                  <c:v>1441.6</c:v>
                </c:pt>
                <c:pt idx="18">
                  <c:v>1355.2</c:v>
                </c:pt>
                <c:pt idx="19">
                  <c:v>1524.3</c:v>
                </c:pt>
                <c:pt idx="20">
                  <c:v>3240</c:v>
                </c:pt>
                <c:pt idx="21">
                  <c:v>3659.8</c:v>
                </c:pt>
                <c:pt idx="22">
                  <c:v>3491.2</c:v>
                </c:pt>
                <c:pt idx="23">
                  <c:v>3385.3</c:v>
                </c:pt>
                <c:pt idx="24">
                  <c:v>3453</c:v>
                </c:pt>
                <c:pt idx="25">
                  <c:v>3674</c:v>
                </c:pt>
                <c:pt idx="26">
                  <c:v>4102</c:v>
                </c:pt>
                <c:pt idx="27">
                  <c:v>4428</c:v>
                </c:pt>
                <c:pt idx="28">
                  <c:v>4566</c:v>
                </c:pt>
                <c:pt idx="29">
                  <c:v>4630</c:v>
                </c:pt>
                <c:pt idx="30">
                  <c:v>5060</c:v>
                </c:pt>
                <c:pt idx="31">
                  <c:v>5060</c:v>
                </c:pt>
                <c:pt idx="32">
                  <c:v>5180</c:v>
                </c:pt>
                <c:pt idx="33">
                  <c:v>5180</c:v>
                </c:pt>
                <c:pt idx="34">
                  <c:v>5180</c:v>
                </c:pt>
                <c:pt idx="35">
                  <c:v>6368</c:v>
                </c:pt>
                <c:pt idx="36">
                  <c:v>6511</c:v>
                </c:pt>
                <c:pt idx="37">
                  <c:v>6511</c:v>
                </c:pt>
                <c:pt idx="38">
                  <c:v>7206</c:v>
                </c:pt>
                <c:pt idx="39">
                  <c:v>8235</c:v>
                </c:pt>
                <c:pt idx="40">
                  <c:v>8235</c:v>
                </c:pt>
                <c:pt idx="41">
                  <c:v>8832</c:v>
                </c:pt>
                <c:pt idx="42">
                  <c:v>8273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'OP-A-1'!$A$17</c:f>
              <c:strCache>
                <c:ptCount val="1"/>
                <c:pt idx="0">
                  <c:v>OPEP</c:v>
                </c:pt>
              </c:strCache>
            </c:strRef>
          </c:tx>
          <c:marker>
            <c:symbol val="none"/>
          </c:marker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'OP-A-1'!$B$17:$AR$17</c:f>
              <c:numCache>
                <c:formatCode>#,##0</c:formatCode>
                <c:ptCount val="43"/>
                <c:pt idx="0">
                  <c:v>414116</c:v>
                </c:pt>
                <c:pt idx="1">
                  <c:v>416001.38699999999</c:v>
                </c:pt>
                <c:pt idx="2">
                  <c:v>471107</c:v>
                </c:pt>
                <c:pt idx="3">
                  <c:v>452357.47899999999</c:v>
                </c:pt>
                <c:pt idx="4">
                  <c:v>442618.23331599997</c:v>
                </c:pt>
                <c:pt idx="5">
                  <c:v>437425.26799099997</c:v>
                </c:pt>
                <c:pt idx="6">
                  <c:v>432750</c:v>
                </c:pt>
                <c:pt idx="7">
                  <c:v>425676.3</c:v>
                </c:pt>
                <c:pt idx="8">
                  <c:v>425486</c:v>
                </c:pt>
                <c:pt idx="9">
                  <c:v>429252</c:v>
                </c:pt>
                <c:pt idx="10">
                  <c:v>459143.70499999996</c:v>
                </c:pt>
                <c:pt idx="11">
                  <c:v>467790.5</c:v>
                </c:pt>
                <c:pt idx="12">
                  <c:v>503715.1</c:v>
                </c:pt>
                <c:pt idx="13">
                  <c:v>529784</c:v>
                </c:pt>
                <c:pt idx="14">
                  <c:v>636650.96699999995</c:v>
                </c:pt>
                <c:pt idx="15">
                  <c:v>668614.30000000005</c:v>
                </c:pt>
                <c:pt idx="16">
                  <c:v>754998.9</c:v>
                </c:pt>
                <c:pt idx="17">
                  <c:v>763231.6</c:v>
                </c:pt>
                <c:pt idx="18">
                  <c:v>763444.2</c:v>
                </c:pt>
                <c:pt idx="19">
                  <c:v>769012.3</c:v>
                </c:pt>
                <c:pt idx="20">
                  <c:v>772678.5</c:v>
                </c:pt>
                <c:pt idx="21">
                  <c:v>774935.3</c:v>
                </c:pt>
                <c:pt idx="22">
                  <c:v>778876.7</c:v>
                </c:pt>
                <c:pt idx="23">
                  <c:v>786596.3</c:v>
                </c:pt>
                <c:pt idx="24">
                  <c:v>804987</c:v>
                </c:pt>
                <c:pt idx="25">
                  <c:v>808673.8</c:v>
                </c:pt>
                <c:pt idx="26">
                  <c:v>813296.36699999997</c:v>
                </c:pt>
                <c:pt idx="27">
                  <c:v>822524.08000000007</c:v>
                </c:pt>
                <c:pt idx="28">
                  <c:v>845953.08000000007</c:v>
                </c:pt>
                <c:pt idx="29">
                  <c:v>853919</c:v>
                </c:pt>
                <c:pt idx="30">
                  <c:v>890917</c:v>
                </c:pt>
                <c:pt idx="31">
                  <c:v>911137.05599999998</c:v>
                </c:pt>
                <c:pt idx="32">
                  <c:v>916860.40899999999</c:v>
                </c:pt>
                <c:pt idx="33">
                  <c:v>924265</c:v>
                </c:pt>
                <c:pt idx="34">
                  <c:v>935833.59999999998</c:v>
                </c:pt>
                <c:pt idx="35">
                  <c:v>948057.8</c:v>
                </c:pt>
                <c:pt idx="36">
                  <c:v>1023393</c:v>
                </c:pt>
                <c:pt idx="37">
                  <c:v>1064288.0929999999</c:v>
                </c:pt>
                <c:pt idx="38">
                  <c:v>1192726.9639999999</c:v>
                </c:pt>
                <c:pt idx="39">
                  <c:v>1198292</c:v>
                </c:pt>
                <c:pt idx="40">
                  <c:v>1200830</c:v>
                </c:pt>
                <c:pt idx="41">
                  <c:v>1206170</c:v>
                </c:pt>
                <c:pt idx="42">
                  <c:v>1206003.577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595648"/>
        <c:axId val="330728000"/>
      </c:lineChart>
      <c:catAx>
        <c:axId val="36559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AÑO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0728000"/>
        <c:crosses val="autoZero"/>
        <c:auto val="1"/>
        <c:lblAlgn val="ctr"/>
        <c:lblOffset val="100"/>
        <c:noMultiLvlLbl val="0"/>
      </c:catAx>
      <c:valAx>
        <c:axId val="33072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Millones</a:t>
                </a:r>
                <a:r>
                  <a:rPr lang="es-EC" baseline="0"/>
                  <a:t> de barriles</a:t>
                </a:r>
                <a:endParaRPr lang="es-EC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559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8978615758120784"/>
          <c:y val="0.33017941634623305"/>
          <c:w val="0.15554528559596015"/>
          <c:h val="0.132293814588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400" i="0"/>
            </a:pPr>
            <a:r>
              <a:rPr lang="es-EC" sz="1400" b="1" i="0" u="none" strike="noStrike" baseline="0">
                <a:effectLst/>
              </a:rPr>
              <a:t>Reservas de crudo comprobadas mundiales, según continente, en millones de barriles, serie (1972-2014)</a:t>
            </a:r>
            <a:r>
              <a:rPr lang="es-EC" sz="1400" b="1" i="0" u="none" strike="noStrike" baseline="0"/>
              <a:t> </a:t>
            </a:r>
            <a:endParaRPr lang="es-ES" sz="1400" i="0"/>
          </a:p>
        </c:rich>
      </c:tx>
      <c:layout>
        <c:manualLayout>
          <c:xMode val="edge"/>
          <c:yMode val="edge"/>
          <c:x val="0.17672833561947107"/>
          <c:y val="1.80215906118899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08244958369583"/>
          <c:y val="0.14860911990396469"/>
          <c:w val="0.79534185242180944"/>
          <c:h val="0.71512185957501961"/>
        </c:manualLayout>
      </c:layout>
      <c:areaChart>
        <c:grouping val="stacked"/>
        <c:varyColors val="0"/>
        <c:ser>
          <c:idx val="0"/>
          <c:order val="0"/>
          <c:tx>
            <c:strRef>
              <c:f>'MU-A-1'!$A$4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'MU-A-1'!$B$4:$AR$4</c:f>
              <c:numCache>
                <c:formatCode>_-* #,##0\ _€_-;\-* #,##0\ _€_-;_-* "-"??\ _€_-;_-@_-</c:formatCode>
                <c:ptCount val="43"/>
                <c:pt idx="0">
                  <c:v>46539.4</c:v>
                </c:pt>
                <c:pt idx="1">
                  <c:v>44724</c:v>
                </c:pt>
                <c:pt idx="2">
                  <c:v>41650</c:v>
                </c:pt>
                <c:pt idx="3">
                  <c:v>39782</c:v>
                </c:pt>
                <c:pt idx="4">
                  <c:v>37142</c:v>
                </c:pt>
                <c:pt idx="5">
                  <c:v>37780</c:v>
                </c:pt>
                <c:pt idx="6">
                  <c:v>37355</c:v>
                </c:pt>
                <c:pt idx="7">
                  <c:v>36610</c:v>
                </c:pt>
                <c:pt idx="8">
                  <c:v>36610.5</c:v>
                </c:pt>
                <c:pt idx="9">
                  <c:v>35409</c:v>
                </c:pt>
                <c:pt idx="10">
                  <c:v>34547</c:v>
                </c:pt>
                <c:pt idx="11">
                  <c:v>34167.699999999997</c:v>
                </c:pt>
                <c:pt idx="12">
                  <c:v>34415.199999999997</c:v>
                </c:pt>
                <c:pt idx="13">
                  <c:v>34176.400000000001</c:v>
                </c:pt>
                <c:pt idx="14">
                  <c:v>32829.199999999997</c:v>
                </c:pt>
                <c:pt idx="15">
                  <c:v>33169.4</c:v>
                </c:pt>
                <c:pt idx="16">
                  <c:v>32958.5</c:v>
                </c:pt>
                <c:pt idx="17">
                  <c:v>32400.799999999999</c:v>
                </c:pt>
                <c:pt idx="18">
                  <c:v>31839.1</c:v>
                </c:pt>
                <c:pt idx="19">
                  <c:v>29973.599999999999</c:v>
                </c:pt>
                <c:pt idx="20">
                  <c:v>28838.1</c:v>
                </c:pt>
                <c:pt idx="21">
                  <c:v>27992.5</c:v>
                </c:pt>
                <c:pt idx="22">
                  <c:v>27355.5</c:v>
                </c:pt>
                <c:pt idx="23">
                  <c:v>27244.6</c:v>
                </c:pt>
                <c:pt idx="24">
                  <c:v>26856.2</c:v>
                </c:pt>
                <c:pt idx="25">
                  <c:v>27476.799999999999</c:v>
                </c:pt>
                <c:pt idx="26">
                  <c:v>25910.799999999999</c:v>
                </c:pt>
                <c:pt idx="27">
                  <c:v>26468.799999999999</c:v>
                </c:pt>
                <c:pt idx="28">
                  <c:v>26900.9</c:v>
                </c:pt>
                <c:pt idx="29">
                  <c:v>27101.1</c:v>
                </c:pt>
                <c:pt idx="30">
                  <c:v>27167</c:v>
                </c:pt>
                <c:pt idx="31">
                  <c:v>26145</c:v>
                </c:pt>
                <c:pt idx="32">
                  <c:v>25723</c:v>
                </c:pt>
                <c:pt idx="33">
                  <c:v>26965</c:v>
                </c:pt>
                <c:pt idx="34">
                  <c:v>25914</c:v>
                </c:pt>
                <c:pt idx="35">
                  <c:v>26331.452393</c:v>
                </c:pt>
                <c:pt idx="36">
                  <c:v>23933</c:v>
                </c:pt>
                <c:pt idx="37">
                  <c:v>25007</c:v>
                </c:pt>
                <c:pt idx="38">
                  <c:v>27469</c:v>
                </c:pt>
                <c:pt idx="39">
                  <c:v>30625.496770443002</c:v>
                </c:pt>
                <c:pt idx="40">
                  <c:v>34660.713385180003</c:v>
                </c:pt>
                <c:pt idx="41">
                  <c:v>37532.154565133002</c:v>
                </c:pt>
                <c:pt idx="42">
                  <c:v>40681.154565133002</c:v>
                </c:pt>
              </c:numCache>
            </c:numRef>
          </c:val>
        </c:ser>
        <c:ser>
          <c:idx val="1"/>
          <c:order val="1"/>
          <c:tx>
            <c:strRef>
              <c:f>'MU-A-1'!$A$5</c:f>
              <c:strCache>
                <c:ptCount val="1"/>
                <c:pt idx="0">
                  <c:v>América Latina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'MU-A-1'!$B$5:$AR$5</c:f>
              <c:numCache>
                <c:formatCode>_-* #,##0\ _€_-;\-* #,##0\ _€_-;_-* "-"??\ _€_-;_-@_-</c:formatCode>
                <c:ptCount val="43"/>
                <c:pt idx="0">
                  <c:v>31367.8</c:v>
                </c:pt>
                <c:pt idx="1">
                  <c:v>29458.3</c:v>
                </c:pt>
                <c:pt idx="2">
                  <c:v>30548.3</c:v>
                </c:pt>
                <c:pt idx="3">
                  <c:v>36072</c:v>
                </c:pt>
                <c:pt idx="4">
                  <c:v>32572.7</c:v>
                </c:pt>
                <c:pt idx="5">
                  <c:v>40223</c:v>
                </c:pt>
                <c:pt idx="6">
                  <c:v>41488.5</c:v>
                </c:pt>
                <c:pt idx="7">
                  <c:v>57129.5</c:v>
                </c:pt>
                <c:pt idx="8">
                  <c:v>74032.5</c:v>
                </c:pt>
                <c:pt idx="9">
                  <c:v>84186.7</c:v>
                </c:pt>
                <c:pt idx="10">
                  <c:v>89526.7</c:v>
                </c:pt>
                <c:pt idx="11">
                  <c:v>90715.700000000012</c:v>
                </c:pt>
                <c:pt idx="12">
                  <c:v>92883.700000000012</c:v>
                </c:pt>
                <c:pt idx="13">
                  <c:v>118528.9</c:v>
                </c:pt>
                <c:pt idx="14">
                  <c:v>119118.8</c:v>
                </c:pt>
                <c:pt idx="15">
                  <c:v>121915</c:v>
                </c:pt>
                <c:pt idx="16">
                  <c:v>121956.6</c:v>
                </c:pt>
                <c:pt idx="17">
                  <c:v>121498.7</c:v>
                </c:pt>
                <c:pt idx="18">
                  <c:v>122745.7</c:v>
                </c:pt>
                <c:pt idx="19">
                  <c:v>125506.2</c:v>
                </c:pt>
                <c:pt idx="20">
                  <c:v>130182.5</c:v>
                </c:pt>
                <c:pt idx="21">
                  <c:v>131362.1</c:v>
                </c:pt>
                <c:pt idx="22">
                  <c:v>131339.80000000002</c:v>
                </c:pt>
                <c:pt idx="23">
                  <c:v>132472.70000000001</c:v>
                </c:pt>
                <c:pt idx="24">
                  <c:v>138792.09999999998</c:v>
                </c:pt>
                <c:pt idx="25">
                  <c:v>140886.29999999999</c:v>
                </c:pt>
                <c:pt idx="26">
                  <c:v>123836.198</c:v>
                </c:pt>
                <c:pt idx="27">
                  <c:v>125713.63</c:v>
                </c:pt>
                <c:pt idx="28">
                  <c:v>122232.588</c:v>
                </c:pt>
                <c:pt idx="29">
                  <c:v>124584.008</c:v>
                </c:pt>
                <c:pt idx="30">
                  <c:v>118259</c:v>
                </c:pt>
                <c:pt idx="31">
                  <c:v>117745.19500000001</c:v>
                </c:pt>
                <c:pt idx="32">
                  <c:v>119326.18800000001</c:v>
                </c:pt>
                <c:pt idx="33">
                  <c:v>118455.00900000001</c:v>
                </c:pt>
                <c:pt idx="34">
                  <c:v>124255.45000000001</c:v>
                </c:pt>
                <c:pt idx="35">
                  <c:v>137421.6</c:v>
                </c:pt>
                <c:pt idx="36">
                  <c:v>209307.171</c:v>
                </c:pt>
                <c:pt idx="37">
                  <c:v>248090.99299999999</c:v>
                </c:pt>
                <c:pt idx="38">
                  <c:v>334126.54399999999</c:v>
                </c:pt>
                <c:pt idx="39">
                  <c:v>336996</c:v>
                </c:pt>
                <c:pt idx="40">
                  <c:v>338356</c:v>
                </c:pt>
                <c:pt idx="41">
                  <c:v>341328.11000000004</c:v>
                </c:pt>
                <c:pt idx="42">
                  <c:v>342234.946</c:v>
                </c:pt>
              </c:numCache>
            </c:numRef>
          </c:val>
        </c:ser>
        <c:ser>
          <c:idx val="2"/>
          <c:order val="2"/>
          <c:tx>
            <c:strRef>
              <c:f>'MU-A-1'!$A$6</c:f>
              <c:strCache>
                <c:ptCount val="1"/>
                <c:pt idx="0">
                  <c:v>Europa Este y Euroasia</c:v>
                </c:pt>
              </c:strCache>
            </c:strRef>
          </c:tx>
          <c:spPr>
            <a:pattFill prst="lgConfetti">
              <a:fgClr>
                <a:schemeClr val="tx1">
                  <a:lumMod val="75000"/>
                  <a:lumOff val="25000"/>
                </a:schemeClr>
              </a:fgClr>
              <a:bgClr>
                <a:schemeClr val="bg1"/>
              </a:bgClr>
            </a:pattFill>
            <a:ln>
              <a:solidFill>
                <a:srgbClr val="1D1D1D"/>
              </a:solidFill>
            </a:ln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'MU-A-1'!$B$6:$AR$6</c:f>
              <c:numCache>
                <c:formatCode>_-* #,##0\ _€_-;\-* #,##0\ _€_-;_-* "-"??\ _€_-;_-@_-</c:formatCode>
                <c:ptCount val="43"/>
                <c:pt idx="0">
                  <c:v>55921</c:v>
                </c:pt>
                <c:pt idx="1">
                  <c:v>52339</c:v>
                </c:pt>
                <c:pt idx="2">
                  <c:v>59341</c:v>
                </c:pt>
                <c:pt idx="3">
                  <c:v>61878</c:v>
                </c:pt>
                <c:pt idx="4">
                  <c:v>62900</c:v>
                </c:pt>
                <c:pt idx="5">
                  <c:v>62000</c:v>
                </c:pt>
                <c:pt idx="6">
                  <c:v>61438</c:v>
                </c:pt>
                <c:pt idx="7">
                  <c:v>62878</c:v>
                </c:pt>
                <c:pt idx="8">
                  <c:v>66890</c:v>
                </c:pt>
                <c:pt idx="9">
                  <c:v>66701</c:v>
                </c:pt>
                <c:pt idx="10">
                  <c:v>66343</c:v>
                </c:pt>
                <c:pt idx="11">
                  <c:v>66850</c:v>
                </c:pt>
                <c:pt idx="12">
                  <c:v>64973</c:v>
                </c:pt>
                <c:pt idx="13">
                  <c:v>64575</c:v>
                </c:pt>
                <c:pt idx="14">
                  <c:v>64780</c:v>
                </c:pt>
                <c:pt idx="15">
                  <c:v>63368.5</c:v>
                </c:pt>
                <c:pt idx="16">
                  <c:v>64799.6</c:v>
                </c:pt>
                <c:pt idx="17">
                  <c:v>70974.8</c:v>
                </c:pt>
                <c:pt idx="18">
                  <c:v>67198</c:v>
                </c:pt>
                <c:pt idx="19">
                  <c:v>66865</c:v>
                </c:pt>
                <c:pt idx="20">
                  <c:v>66209</c:v>
                </c:pt>
                <c:pt idx="21">
                  <c:v>65649.8</c:v>
                </c:pt>
                <c:pt idx="22">
                  <c:v>65300.4</c:v>
                </c:pt>
                <c:pt idx="23">
                  <c:v>65019.8</c:v>
                </c:pt>
                <c:pt idx="24">
                  <c:v>63847.6</c:v>
                </c:pt>
                <c:pt idx="25">
                  <c:v>64863.9</c:v>
                </c:pt>
                <c:pt idx="26">
                  <c:v>85400.259000000005</c:v>
                </c:pt>
                <c:pt idx="27">
                  <c:v>88900.599000000002</c:v>
                </c:pt>
                <c:pt idx="28">
                  <c:v>89267.599000000002</c:v>
                </c:pt>
                <c:pt idx="29">
                  <c:v>114613.802</c:v>
                </c:pt>
                <c:pt idx="30">
                  <c:v>123311.859</c:v>
                </c:pt>
                <c:pt idx="31">
                  <c:v>126693.859</c:v>
                </c:pt>
                <c:pt idx="32">
                  <c:v>126094.859</c:v>
                </c:pt>
                <c:pt idx="33">
                  <c:v>127265.985</c:v>
                </c:pt>
                <c:pt idx="34">
                  <c:v>128851.685</c:v>
                </c:pt>
                <c:pt idx="35">
                  <c:v>112810.7</c:v>
                </c:pt>
                <c:pt idx="36">
                  <c:v>115794.7</c:v>
                </c:pt>
                <c:pt idx="37">
                  <c:v>116555.7</c:v>
                </c:pt>
                <c:pt idx="38">
                  <c:v>117309.7</c:v>
                </c:pt>
                <c:pt idx="39">
                  <c:v>117314</c:v>
                </c:pt>
                <c:pt idx="40">
                  <c:v>119881</c:v>
                </c:pt>
                <c:pt idx="41">
                  <c:v>119874.073</c:v>
                </c:pt>
                <c:pt idx="42">
                  <c:v>119862.946</c:v>
                </c:pt>
              </c:numCache>
            </c:numRef>
          </c:val>
        </c:ser>
        <c:ser>
          <c:idx val="3"/>
          <c:order val="3"/>
          <c:tx>
            <c:strRef>
              <c:f>'MU-A-1'!$A$7</c:f>
              <c:strCache>
                <c:ptCount val="1"/>
                <c:pt idx="0">
                  <c:v>Europa Oeste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'MU-A-1'!$B$7:$AR$7</c:f>
              <c:numCache>
                <c:formatCode>_-* #,##0\ _€_-;\-* #,##0\ _€_-;_-* "-"??\ _€_-;_-@_-</c:formatCode>
                <c:ptCount val="43"/>
                <c:pt idx="0">
                  <c:v>10555</c:v>
                </c:pt>
                <c:pt idx="1">
                  <c:v>17489.5</c:v>
                </c:pt>
                <c:pt idx="2">
                  <c:v>17751</c:v>
                </c:pt>
                <c:pt idx="3">
                  <c:v>19425</c:v>
                </c:pt>
                <c:pt idx="4">
                  <c:v>17953.8</c:v>
                </c:pt>
                <c:pt idx="5">
                  <c:v>18664.5</c:v>
                </c:pt>
                <c:pt idx="6">
                  <c:v>17150</c:v>
                </c:pt>
                <c:pt idx="7">
                  <c:v>17192.400000000001</c:v>
                </c:pt>
                <c:pt idx="8">
                  <c:v>16374</c:v>
                </c:pt>
                <c:pt idx="9">
                  <c:v>15308.7</c:v>
                </c:pt>
                <c:pt idx="10">
                  <c:v>14757.3</c:v>
                </c:pt>
                <c:pt idx="11">
                  <c:v>15622.779999999999</c:v>
                </c:pt>
                <c:pt idx="12">
                  <c:v>15014.8</c:v>
                </c:pt>
                <c:pt idx="13">
                  <c:v>14673.6</c:v>
                </c:pt>
                <c:pt idx="14">
                  <c:v>16110.1</c:v>
                </c:pt>
                <c:pt idx="15">
                  <c:v>17125.8</c:v>
                </c:pt>
                <c:pt idx="16">
                  <c:v>16625.5</c:v>
                </c:pt>
                <c:pt idx="17">
                  <c:v>16241.4</c:v>
                </c:pt>
                <c:pt idx="18">
                  <c:v>16933.900000000001</c:v>
                </c:pt>
                <c:pt idx="19">
                  <c:v>17112.88</c:v>
                </c:pt>
                <c:pt idx="20">
                  <c:v>17730.900000000001</c:v>
                </c:pt>
                <c:pt idx="21">
                  <c:v>17712.099999999999</c:v>
                </c:pt>
                <c:pt idx="22">
                  <c:v>19672.8</c:v>
                </c:pt>
                <c:pt idx="23">
                  <c:v>21267.9</c:v>
                </c:pt>
                <c:pt idx="24">
                  <c:v>18988.8</c:v>
                </c:pt>
                <c:pt idx="25">
                  <c:v>19123.599999999999</c:v>
                </c:pt>
                <c:pt idx="26">
                  <c:v>18459.143</c:v>
                </c:pt>
                <c:pt idx="27">
                  <c:v>18856.764999999999</c:v>
                </c:pt>
                <c:pt idx="28">
                  <c:v>19279.739999999998</c:v>
                </c:pt>
                <c:pt idx="29">
                  <c:v>19498.216</c:v>
                </c:pt>
                <c:pt idx="30">
                  <c:v>18308.786</c:v>
                </c:pt>
                <c:pt idx="31">
                  <c:v>16922.871999999999</c:v>
                </c:pt>
                <c:pt idx="32">
                  <c:v>17173.892</c:v>
                </c:pt>
                <c:pt idx="33">
                  <c:v>16951.87</c:v>
                </c:pt>
                <c:pt idx="34">
                  <c:v>15368.52</c:v>
                </c:pt>
                <c:pt idx="35">
                  <c:v>15005.5</c:v>
                </c:pt>
                <c:pt idx="36">
                  <c:v>14318.1</c:v>
                </c:pt>
                <c:pt idx="37">
                  <c:v>13305.1</c:v>
                </c:pt>
                <c:pt idx="38">
                  <c:v>13414.125</c:v>
                </c:pt>
                <c:pt idx="39">
                  <c:v>11680</c:v>
                </c:pt>
                <c:pt idx="40">
                  <c:v>11559</c:v>
                </c:pt>
                <c:pt idx="41">
                  <c:v>12111.633999999998</c:v>
                </c:pt>
                <c:pt idx="42">
                  <c:v>11576.802</c:v>
                </c:pt>
              </c:numCache>
            </c:numRef>
          </c:val>
        </c:ser>
        <c:ser>
          <c:idx val="4"/>
          <c:order val="4"/>
          <c:tx>
            <c:strRef>
              <c:f>'MU-A-1'!$A$8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'MU-A-1'!$B$8:$AR$8</c:f>
              <c:numCache>
                <c:formatCode>_-* #,##0\ _€_-;\-* #,##0\ _€_-;_-* "-"??\ _€_-;_-@_-</c:formatCode>
                <c:ptCount val="43"/>
                <c:pt idx="0">
                  <c:v>350046</c:v>
                </c:pt>
                <c:pt idx="1">
                  <c:v>349950.88699999999</c:v>
                </c:pt>
                <c:pt idx="2">
                  <c:v>403358.2</c:v>
                </c:pt>
                <c:pt idx="3">
                  <c:v>387070.97899999999</c:v>
                </c:pt>
                <c:pt idx="4">
                  <c:v>380169.43331599998</c:v>
                </c:pt>
                <c:pt idx="5">
                  <c:v>376766.26799099997</c:v>
                </c:pt>
                <c:pt idx="6">
                  <c:v>370715</c:v>
                </c:pt>
                <c:pt idx="7">
                  <c:v>362655.3</c:v>
                </c:pt>
                <c:pt idx="8">
                  <c:v>362910</c:v>
                </c:pt>
                <c:pt idx="9">
                  <c:v>365244</c:v>
                </c:pt>
                <c:pt idx="10">
                  <c:v>388591.60499999998</c:v>
                </c:pt>
                <c:pt idx="11">
                  <c:v>397053.3</c:v>
                </c:pt>
                <c:pt idx="12">
                  <c:v>431005.8</c:v>
                </c:pt>
                <c:pt idx="13">
                  <c:v>431927.7</c:v>
                </c:pt>
                <c:pt idx="14">
                  <c:v>537183.56699999992</c:v>
                </c:pt>
                <c:pt idx="15">
                  <c:v>567268.30000000005</c:v>
                </c:pt>
                <c:pt idx="16">
                  <c:v>653829.6</c:v>
                </c:pt>
                <c:pt idx="17">
                  <c:v>661348.19999999995</c:v>
                </c:pt>
                <c:pt idx="18">
                  <c:v>660018.9</c:v>
                </c:pt>
                <c:pt idx="19">
                  <c:v>660470.80000000005</c:v>
                </c:pt>
                <c:pt idx="20">
                  <c:v>661317</c:v>
                </c:pt>
                <c:pt idx="21">
                  <c:v>661471</c:v>
                </c:pt>
                <c:pt idx="22">
                  <c:v>663751.6</c:v>
                </c:pt>
                <c:pt idx="23">
                  <c:v>663380.4</c:v>
                </c:pt>
                <c:pt idx="24">
                  <c:v>673932.4</c:v>
                </c:pt>
                <c:pt idx="25">
                  <c:v>674429.3</c:v>
                </c:pt>
                <c:pt idx="26">
                  <c:v>675456.23</c:v>
                </c:pt>
                <c:pt idx="27">
                  <c:v>676386.91</c:v>
                </c:pt>
                <c:pt idx="28">
                  <c:v>692978.87</c:v>
                </c:pt>
                <c:pt idx="29">
                  <c:v>697038.29</c:v>
                </c:pt>
                <c:pt idx="30">
                  <c:v>728957.26</c:v>
                </c:pt>
                <c:pt idx="31">
                  <c:v>744815.34</c:v>
                </c:pt>
                <c:pt idx="32">
                  <c:v>748422.56</c:v>
                </c:pt>
                <c:pt idx="33">
                  <c:v>751689.56</c:v>
                </c:pt>
                <c:pt idx="34">
                  <c:v>754615.52</c:v>
                </c:pt>
                <c:pt idx="35">
                  <c:v>750618.5</c:v>
                </c:pt>
                <c:pt idx="36">
                  <c:v>752257.5</c:v>
                </c:pt>
                <c:pt idx="37">
                  <c:v>752409.4</c:v>
                </c:pt>
                <c:pt idx="38">
                  <c:v>794595.4</c:v>
                </c:pt>
                <c:pt idx="39">
                  <c:v>797155</c:v>
                </c:pt>
                <c:pt idx="40">
                  <c:v>799132</c:v>
                </c:pt>
                <c:pt idx="41">
                  <c:v>802957.745</c:v>
                </c:pt>
                <c:pt idx="42">
                  <c:v>802517.91700000002</c:v>
                </c:pt>
              </c:numCache>
            </c:numRef>
          </c:val>
        </c:ser>
        <c:ser>
          <c:idx val="5"/>
          <c:order val="5"/>
          <c:tx>
            <c:strRef>
              <c:f>'MU-A-1'!$A$9</c:f>
              <c:strCache>
                <c:ptCount val="1"/>
                <c:pt idx="0">
                  <c:v>África</c:v>
                </c:pt>
              </c:strCache>
            </c:strRef>
          </c:tx>
          <c:spPr>
            <a:pattFill prst="dotDmnd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'MU-A-1'!$B$9:$AR$9</c:f>
              <c:numCache>
                <c:formatCode>_-* #,##0\ _€_-;\-* #,##0\ _€_-;_-* "-"??\ _€_-;_-@_-</c:formatCode>
                <c:ptCount val="43"/>
                <c:pt idx="0">
                  <c:v>59247.899999999994</c:v>
                </c:pt>
                <c:pt idx="1">
                  <c:v>61569.1</c:v>
                </c:pt>
                <c:pt idx="2">
                  <c:v>60479.1</c:v>
                </c:pt>
                <c:pt idx="3">
                  <c:v>59085.7</c:v>
                </c:pt>
                <c:pt idx="4">
                  <c:v>55019.100000000006</c:v>
                </c:pt>
                <c:pt idx="5">
                  <c:v>53718</c:v>
                </c:pt>
                <c:pt idx="6">
                  <c:v>52883.6</c:v>
                </c:pt>
                <c:pt idx="7">
                  <c:v>53221.299999999996</c:v>
                </c:pt>
                <c:pt idx="8">
                  <c:v>52643.200000000004</c:v>
                </c:pt>
                <c:pt idx="9">
                  <c:v>56011.6</c:v>
                </c:pt>
                <c:pt idx="10">
                  <c:v>57698.8</c:v>
                </c:pt>
                <c:pt idx="11">
                  <c:v>57324.4</c:v>
                </c:pt>
                <c:pt idx="12">
                  <c:v>56602.2</c:v>
                </c:pt>
                <c:pt idx="13">
                  <c:v>56217.599999999999</c:v>
                </c:pt>
                <c:pt idx="14">
                  <c:v>56765.599999999999</c:v>
                </c:pt>
                <c:pt idx="15">
                  <c:v>57290.2</c:v>
                </c:pt>
                <c:pt idx="16">
                  <c:v>57814.6</c:v>
                </c:pt>
                <c:pt idx="17">
                  <c:v>58072.9</c:v>
                </c:pt>
                <c:pt idx="18">
                  <c:v>58598.7</c:v>
                </c:pt>
                <c:pt idx="19">
                  <c:v>60242.5</c:v>
                </c:pt>
                <c:pt idx="20">
                  <c:v>61138.5</c:v>
                </c:pt>
                <c:pt idx="21">
                  <c:v>61202.5</c:v>
                </c:pt>
                <c:pt idx="22">
                  <c:v>63924.1</c:v>
                </c:pt>
                <c:pt idx="23">
                  <c:v>71515.100000000006</c:v>
                </c:pt>
                <c:pt idx="24">
                  <c:v>74084.600000000006</c:v>
                </c:pt>
                <c:pt idx="25">
                  <c:v>74404.5</c:v>
                </c:pt>
                <c:pt idx="26">
                  <c:v>77022.479000000007</c:v>
                </c:pt>
                <c:pt idx="27">
                  <c:v>84570.417000000001</c:v>
                </c:pt>
                <c:pt idx="28">
                  <c:v>93307.213000000003</c:v>
                </c:pt>
                <c:pt idx="29">
                  <c:v>102159.531</c:v>
                </c:pt>
                <c:pt idx="30">
                  <c:v>107189.33100000001</c:v>
                </c:pt>
                <c:pt idx="31">
                  <c:v>111857.201</c:v>
                </c:pt>
                <c:pt idx="32">
                  <c:v>113183.56100000002</c:v>
                </c:pt>
                <c:pt idx="33">
                  <c:v>117371.8</c:v>
                </c:pt>
                <c:pt idx="34">
                  <c:v>118794.416</c:v>
                </c:pt>
                <c:pt idx="35">
                  <c:v>122525.4</c:v>
                </c:pt>
                <c:pt idx="36">
                  <c:v>123384</c:v>
                </c:pt>
                <c:pt idx="37">
                  <c:v>123648</c:v>
                </c:pt>
                <c:pt idx="38">
                  <c:v>125623</c:v>
                </c:pt>
                <c:pt idx="39">
                  <c:v>126474</c:v>
                </c:pt>
                <c:pt idx="40">
                  <c:v>128371</c:v>
                </c:pt>
                <c:pt idx="41">
                  <c:v>128149</c:v>
                </c:pt>
                <c:pt idx="42">
                  <c:v>127561</c:v>
                </c:pt>
              </c:numCache>
            </c:numRef>
          </c:val>
        </c:ser>
        <c:ser>
          <c:idx val="6"/>
          <c:order val="6"/>
          <c:tx>
            <c:strRef>
              <c:f>'MU-A-1'!$A$10</c:f>
              <c:strCache>
                <c:ptCount val="1"/>
                <c:pt idx="0">
                  <c:v>Pacífico y Asia</c:v>
                </c:pt>
              </c:strCache>
            </c:strRef>
          </c:tx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'MU-A-1'!$B$10:$AR$10</c:f>
              <c:numCache>
                <c:formatCode>_-* #,##0\ _€_-;\-* #,##0\ _€_-;_-* "-"??\ _€_-;_-@_-</c:formatCode>
                <c:ptCount val="43"/>
                <c:pt idx="0">
                  <c:v>25105.200000000001</c:v>
                </c:pt>
                <c:pt idx="1">
                  <c:v>27123</c:v>
                </c:pt>
                <c:pt idx="2">
                  <c:v>31423.5</c:v>
                </c:pt>
                <c:pt idx="3">
                  <c:v>33313.027500000004</c:v>
                </c:pt>
                <c:pt idx="4">
                  <c:v>35613.906605999997</c:v>
                </c:pt>
                <c:pt idx="5">
                  <c:v>34889.659301000007</c:v>
                </c:pt>
                <c:pt idx="6">
                  <c:v>35747.451660999999</c:v>
                </c:pt>
                <c:pt idx="7">
                  <c:v>33202.466380999998</c:v>
                </c:pt>
                <c:pt idx="8">
                  <c:v>34534.044281000002</c:v>
                </c:pt>
                <c:pt idx="9">
                  <c:v>34773</c:v>
                </c:pt>
                <c:pt idx="10">
                  <c:v>35227.968381318911</c:v>
                </c:pt>
                <c:pt idx="11">
                  <c:v>36299.665094757082</c:v>
                </c:pt>
                <c:pt idx="12">
                  <c:v>37451.074464924095</c:v>
                </c:pt>
                <c:pt idx="13">
                  <c:v>38069.294886638891</c:v>
                </c:pt>
                <c:pt idx="14">
                  <c:v>38303.131031036377</c:v>
                </c:pt>
                <c:pt idx="15">
                  <c:v>39109.275050945274</c:v>
                </c:pt>
                <c:pt idx="16">
                  <c:v>39564.834087753305</c:v>
                </c:pt>
                <c:pt idx="17">
                  <c:v>34875.979748561862</c:v>
                </c:pt>
                <c:pt idx="18">
                  <c:v>35638.732508239751</c:v>
                </c:pt>
                <c:pt idx="19">
                  <c:v>36733.290387802124</c:v>
                </c:pt>
                <c:pt idx="20">
                  <c:v>36612.098107662197</c:v>
                </c:pt>
                <c:pt idx="21">
                  <c:v>37903.316907711029</c:v>
                </c:pt>
                <c:pt idx="22">
                  <c:v>37905.192641582493</c:v>
                </c:pt>
                <c:pt idx="23">
                  <c:v>37778.343181953431</c:v>
                </c:pt>
                <c:pt idx="24">
                  <c:v>37695.742701187133</c:v>
                </c:pt>
                <c:pt idx="25">
                  <c:v>38898.358400154109</c:v>
                </c:pt>
                <c:pt idx="26">
                  <c:v>40668.055431617744</c:v>
                </c:pt>
                <c:pt idx="27">
                  <c:v>42359.05535210418</c:v>
                </c:pt>
                <c:pt idx="28">
                  <c:v>42679.693270256044</c:v>
                </c:pt>
                <c:pt idx="29">
                  <c:v>43238.624949745179</c:v>
                </c:pt>
                <c:pt idx="30">
                  <c:v>40449.878394256593</c:v>
                </c:pt>
                <c:pt idx="31">
                  <c:v>39529.825428199772</c:v>
                </c:pt>
                <c:pt idx="32">
                  <c:v>42805.594411262515</c:v>
                </c:pt>
                <c:pt idx="33">
                  <c:v>42705.423112136843</c:v>
                </c:pt>
                <c:pt idx="34">
                  <c:v>44973.401691467297</c:v>
                </c:pt>
                <c:pt idx="35">
                  <c:v>44178.841608078001</c:v>
                </c:pt>
                <c:pt idx="36">
                  <c:v>47690.880353622437</c:v>
                </c:pt>
                <c:pt idx="37">
                  <c:v>45673.079936676033</c:v>
                </c:pt>
                <c:pt idx="38">
                  <c:v>47227.259781055451</c:v>
                </c:pt>
                <c:pt idx="39">
                  <c:v>47566.9447722435</c:v>
                </c:pt>
                <c:pt idx="40">
                  <c:v>48290.967506408691</c:v>
                </c:pt>
                <c:pt idx="41">
                  <c:v>48181.483729228974</c:v>
                </c:pt>
                <c:pt idx="42">
                  <c:v>48445.000729228974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386368"/>
        <c:axId val="330731456"/>
      </c:areaChart>
      <c:catAx>
        <c:axId val="33938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AÑO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0731456"/>
        <c:crosses val="autoZero"/>
        <c:auto val="1"/>
        <c:lblAlgn val="ctr"/>
        <c:lblOffset val="100"/>
        <c:tickLblSkip val="2"/>
        <c:noMultiLvlLbl val="0"/>
      </c:catAx>
      <c:valAx>
        <c:axId val="33073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Millones de barriles</a:t>
                </a:r>
              </a:p>
            </c:rich>
          </c:tx>
          <c:layout>
            <c:manualLayout>
              <c:xMode val="edge"/>
              <c:yMode val="edge"/>
              <c:x val="1.0047033542749744E-3"/>
              <c:y val="0.35465647239935616"/>
            </c:manualLayout>
          </c:layout>
          <c:overlay val="0"/>
        </c:title>
        <c:numFmt formatCode="_-* #,##0\ _€_-;\-* #,##0\ _€_-;_-* &quot;-&quot;??\ _€_-;_-@_-" sourceLinked="1"/>
        <c:majorTickMark val="none"/>
        <c:minorTickMark val="none"/>
        <c:tickLblPos val="nextTo"/>
        <c:crossAx val="33938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959125478003952"/>
          <c:y val="0.14841503236749265"/>
          <c:w val="0.23448280132895302"/>
          <c:h val="0.4503876109988463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</c:legend>
    <c:plotVisOnly val="1"/>
    <c:dispBlanksAs val="zero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Reservas mundiales de crudo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'MU-A-1'!$A$11</c:f>
              <c:strCache>
                <c:ptCount val="1"/>
                <c:pt idx="0">
                  <c:v>Mundial</c:v>
                </c:pt>
              </c:strCache>
            </c:strRef>
          </c:tx>
          <c:marker>
            <c:symbol val="none"/>
          </c:marke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'MU-A-1'!$B$11:$AR$11</c:f>
              <c:numCache>
                <c:formatCode>_-* #,##0\ _€_-;\-* #,##0\ _€_-;_-* "-"??\ _€_-;_-@_-</c:formatCode>
                <c:ptCount val="43"/>
                <c:pt idx="0">
                  <c:v>578782.30000000005</c:v>
                </c:pt>
                <c:pt idx="1">
                  <c:v>582653.78700000001</c:v>
                </c:pt>
                <c:pt idx="2">
                  <c:v>644551.10000000009</c:v>
                </c:pt>
                <c:pt idx="3">
                  <c:v>636626.70649999997</c:v>
                </c:pt>
                <c:pt idx="4">
                  <c:v>621370.93992199993</c:v>
                </c:pt>
                <c:pt idx="5">
                  <c:v>624041.42729200004</c:v>
                </c:pt>
                <c:pt idx="6">
                  <c:v>616777.551661</c:v>
                </c:pt>
                <c:pt idx="7">
                  <c:v>622888.96638100001</c:v>
                </c:pt>
                <c:pt idx="8">
                  <c:v>643994.24428099999</c:v>
                </c:pt>
                <c:pt idx="9">
                  <c:v>657634</c:v>
                </c:pt>
                <c:pt idx="10">
                  <c:v>686692.37338131876</c:v>
                </c:pt>
                <c:pt idx="11">
                  <c:v>698033.54509475711</c:v>
                </c:pt>
                <c:pt idx="12">
                  <c:v>732345.77446492412</c:v>
                </c:pt>
                <c:pt idx="13">
                  <c:v>758168.49488663895</c:v>
                </c:pt>
                <c:pt idx="14">
                  <c:v>865090.39803103625</c:v>
                </c:pt>
                <c:pt idx="15">
                  <c:v>899246.47505094542</c:v>
                </c:pt>
                <c:pt idx="16">
                  <c:v>987549.23408775323</c:v>
                </c:pt>
                <c:pt idx="17">
                  <c:v>995412.77974856191</c:v>
                </c:pt>
                <c:pt idx="18">
                  <c:v>992973.03250823973</c:v>
                </c:pt>
                <c:pt idx="19">
                  <c:v>996904.27038780204</c:v>
                </c:pt>
                <c:pt idx="20">
                  <c:v>1002028.0981076622</c:v>
                </c:pt>
                <c:pt idx="21">
                  <c:v>1003293.3169077111</c:v>
                </c:pt>
                <c:pt idx="22">
                  <c:v>1009249.3926415826</c:v>
                </c:pt>
                <c:pt idx="23">
                  <c:v>1018678.8431819534</c:v>
                </c:pt>
                <c:pt idx="24">
                  <c:v>1034197.4427011871</c:v>
                </c:pt>
                <c:pt idx="25">
                  <c:v>1040082.7584001543</c:v>
                </c:pt>
                <c:pt idx="26">
                  <c:v>1046753.1644316177</c:v>
                </c:pt>
                <c:pt idx="27">
                  <c:v>1063256.1763521042</c:v>
                </c:pt>
                <c:pt idx="28">
                  <c:v>1086646.603270256</c:v>
                </c:pt>
                <c:pt idx="29">
                  <c:v>1128233.5719497453</c:v>
                </c:pt>
                <c:pt idx="30">
                  <c:v>1163643.1143942566</c:v>
                </c:pt>
                <c:pt idx="31">
                  <c:v>1183709.2924281997</c:v>
                </c:pt>
                <c:pt idx="32">
                  <c:v>1192729.6544112626</c:v>
                </c:pt>
                <c:pt idx="33">
                  <c:v>1201404.6471121369</c:v>
                </c:pt>
                <c:pt idx="34">
                  <c:v>1212772.9926914673</c:v>
                </c:pt>
                <c:pt idx="35">
                  <c:v>1208891.994001078</c:v>
                </c:pt>
                <c:pt idx="36">
                  <c:v>1286685.3513536225</c:v>
                </c:pt>
                <c:pt idx="37">
                  <c:v>1324689.2729366762</c:v>
                </c:pt>
                <c:pt idx="38">
                  <c:v>1459765.0287810555</c:v>
                </c:pt>
                <c:pt idx="39">
                  <c:v>1467811.4415426864</c:v>
                </c:pt>
                <c:pt idx="40">
                  <c:v>1480250.6808915888</c:v>
                </c:pt>
                <c:pt idx="41">
                  <c:v>1490134.2002943619</c:v>
                </c:pt>
                <c:pt idx="42">
                  <c:v>1492879.7662943618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'MU-A-1'!$A$12</c:f>
              <c:strCache>
                <c:ptCount val="1"/>
                <c:pt idx="0">
                  <c:v>OPEP</c:v>
                </c:pt>
              </c:strCache>
            </c:strRef>
          </c:tx>
          <c:marker>
            <c:symbol val="none"/>
          </c:marker>
          <c:val>
            <c:numRef>
              <c:f>'MU-A-1'!$B$12:$AR$12</c:f>
              <c:numCache>
                <c:formatCode>_-* #,##0\ _€_-;\-* #,##0\ _€_-;_-* "-"??\ _€_-;_-@_-</c:formatCode>
                <c:ptCount val="43"/>
                <c:pt idx="0">
                  <c:v>414116</c:v>
                </c:pt>
                <c:pt idx="1">
                  <c:v>416001.38699999999</c:v>
                </c:pt>
                <c:pt idx="2">
                  <c:v>471107</c:v>
                </c:pt>
                <c:pt idx="3">
                  <c:v>452357.47899999999</c:v>
                </c:pt>
                <c:pt idx="4">
                  <c:v>442618.23331599997</c:v>
                </c:pt>
                <c:pt idx="5">
                  <c:v>437425.26799099997</c:v>
                </c:pt>
                <c:pt idx="6">
                  <c:v>432750</c:v>
                </c:pt>
                <c:pt idx="7">
                  <c:v>425676.3</c:v>
                </c:pt>
                <c:pt idx="8">
                  <c:v>425486</c:v>
                </c:pt>
                <c:pt idx="9">
                  <c:v>429252</c:v>
                </c:pt>
                <c:pt idx="10">
                  <c:v>459143.70499999996</c:v>
                </c:pt>
                <c:pt idx="11">
                  <c:v>467790.5</c:v>
                </c:pt>
                <c:pt idx="12">
                  <c:v>503715.1</c:v>
                </c:pt>
                <c:pt idx="13">
                  <c:v>529784</c:v>
                </c:pt>
                <c:pt idx="14">
                  <c:v>636650.96699999995</c:v>
                </c:pt>
                <c:pt idx="15">
                  <c:v>668614.30000000005</c:v>
                </c:pt>
                <c:pt idx="16">
                  <c:v>754998.9</c:v>
                </c:pt>
                <c:pt idx="17">
                  <c:v>763231.6</c:v>
                </c:pt>
                <c:pt idx="18">
                  <c:v>763444.2</c:v>
                </c:pt>
                <c:pt idx="19">
                  <c:v>769012.3</c:v>
                </c:pt>
                <c:pt idx="20">
                  <c:v>772678.5</c:v>
                </c:pt>
                <c:pt idx="21">
                  <c:v>774935.3</c:v>
                </c:pt>
                <c:pt idx="22">
                  <c:v>778876.7</c:v>
                </c:pt>
                <c:pt idx="23">
                  <c:v>786596.3</c:v>
                </c:pt>
                <c:pt idx="24">
                  <c:v>804987</c:v>
                </c:pt>
                <c:pt idx="25">
                  <c:v>808673.8</c:v>
                </c:pt>
                <c:pt idx="26">
                  <c:v>813296.36699999997</c:v>
                </c:pt>
                <c:pt idx="27">
                  <c:v>822524.08</c:v>
                </c:pt>
                <c:pt idx="28">
                  <c:v>845953.08</c:v>
                </c:pt>
                <c:pt idx="29">
                  <c:v>853919</c:v>
                </c:pt>
                <c:pt idx="30">
                  <c:v>890917</c:v>
                </c:pt>
                <c:pt idx="31">
                  <c:v>911137.05599999998</c:v>
                </c:pt>
                <c:pt idx="32">
                  <c:v>916860.40899999999</c:v>
                </c:pt>
                <c:pt idx="33">
                  <c:v>924265</c:v>
                </c:pt>
                <c:pt idx="34">
                  <c:v>935833.59999999998</c:v>
                </c:pt>
                <c:pt idx="35">
                  <c:v>948057.8</c:v>
                </c:pt>
                <c:pt idx="36">
                  <c:v>1023393</c:v>
                </c:pt>
                <c:pt idx="37">
                  <c:v>1064288.0929999999</c:v>
                </c:pt>
                <c:pt idx="38">
                  <c:v>1192726.9640000002</c:v>
                </c:pt>
                <c:pt idx="39">
                  <c:v>1198292</c:v>
                </c:pt>
                <c:pt idx="40">
                  <c:v>1200830</c:v>
                </c:pt>
                <c:pt idx="41">
                  <c:v>1206170</c:v>
                </c:pt>
                <c:pt idx="42">
                  <c:v>1206003.577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387392"/>
        <c:axId val="330733760"/>
      </c:lineChart>
      <c:catAx>
        <c:axId val="3393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0733760"/>
        <c:crosses val="autoZero"/>
        <c:auto val="1"/>
        <c:lblAlgn val="ctr"/>
        <c:lblOffset val="100"/>
        <c:noMultiLvlLbl val="0"/>
      </c:catAx>
      <c:valAx>
        <c:axId val="330733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Millones de barriles</a:t>
                </a:r>
              </a:p>
            </c:rich>
          </c:tx>
          <c:overlay val="0"/>
        </c:title>
        <c:numFmt formatCode="_-* #,##0\ _€_-;\-* #,##0\ _€_-;_-* &quot;-&quot;??\ _€_-;_-@_-" sourceLinked="1"/>
        <c:majorTickMark val="out"/>
        <c:minorTickMark val="none"/>
        <c:tickLblPos val="nextTo"/>
        <c:crossAx val="33938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Producción diaria de crudo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'OP-A-3.a'!$A$14</c:f>
              <c:strCache>
                <c:ptCount val="1"/>
                <c:pt idx="0">
                  <c:v>Ecuador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'OP-A-3.a'!$B$14:$BD$14</c:f>
              <c:numCache>
                <c:formatCode>_(* #,##0_);_(* \(#,##0\);_(* "-"_);_(@_)</c:formatCode>
                <c:ptCount val="55"/>
                <c:pt idx="0">
                  <c:v>7.5</c:v>
                </c:pt>
                <c:pt idx="1">
                  <c:v>8</c:v>
                </c:pt>
                <c:pt idx="2">
                  <c:v>7</c:v>
                </c:pt>
                <c:pt idx="3">
                  <c:v>6.8</c:v>
                </c:pt>
                <c:pt idx="4">
                  <c:v>7.6</c:v>
                </c:pt>
                <c:pt idx="5">
                  <c:v>7.8</c:v>
                </c:pt>
                <c:pt idx="6">
                  <c:v>7.3</c:v>
                </c:pt>
                <c:pt idx="7">
                  <c:v>6.2</c:v>
                </c:pt>
                <c:pt idx="8">
                  <c:v>5</c:v>
                </c:pt>
                <c:pt idx="9">
                  <c:v>4.4000000000000004</c:v>
                </c:pt>
                <c:pt idx="10">
                  <c:v>4.0999999999999996</c:v>
                </c:pt>
                <c:pt idx="11">
                  <c:v>3.7</c:v>
                </c:pt>
                <c:pt idx="12">
                  <c:v>78.099999999999994</c:v>
                </c:pt>
                <c:pt idx="13">
                  <c:v>208.8</c:v>
                </c:pt>
                <c:pt idx="14">
                  <c:v>177</c:v>
                </c:pt>
                <c:pt idx="15">
                  <c:v>160.9</c:v>
                </c:pt>
                <c:pt idx="16">
                  <c:v>187.858</c:v>
                </c:pt>
                <c:pt idx="17">
                  <c:v>183.43799999999999</c:v>
                </c:pt>
                <c:pt idx="18">
                  <c:v>201.79400000000001</c:v>
                </c:pt>
                <c:pt idx="19">
                  <c:v>214.21799999999999</c:v>
                </c:pt>
                <c:pt idx="20">
                  <c:v>204.1</c:v>
                </c:pt>
                <c:pt idx="21">
                  <c:v>211</c:v>
                </c:pt>
                <c:pt idx="22">
                  <c:v>198.3</c:v>
                </c:pt>
                <c:pt idx="23">
                  <c:v>237.5</c:v>
                </c:pt>
                <c:pt idx="24">
                  <c:v>256.10000000000002</c:v>
                </c:pt>
                <c:pt idx="25">
                  <c:v>280.60000000000002</c:v>
                </c:pt>
                <c:pt idx="26">
                  <c:v>256.52300000000002</c:v>
                </c:pt>
                <c:pt idx="27">
                  <c:v>180.85900000000001</c:v>
                </c:pt>
                <c:pt idx="28">
                  <c:v>300.822</c:v>
                </c:pt>
                <c:pt idx="29">
                  <c:v>278.89999999999998</c:v>
                </c:pt>
                <c:pt idx="30">
                  <c:v>286.10000000000002</c:v>
                </c:pt>
                <c:pt idx="31">
                  <c:v>309.3</c:v>
                </c:pt>
                <c:pt idx="32">
                  <c:v>320.5</c:v>
                </c:pt>
                <c:pt idx="33">
                  <c:v>340.43200000000002</c:v>
                </c:pt>
                <c:pt idx="34">
                  <c:v>372.69600000000003</c:v>
                </c:pt>
                <c:pt idx="35">
                  <c:v>380.505</c:v>
                </c:pt>
                <c:pt idx="36">
                  <c:v>377.93</c:v>
                </c:pt>
                <c:pt idx="37">
                  <c:v>381.77699999999999</c:v>
                </c:pt>
                <c:pt idx="38">
                  <c:v>367.34699999999998</c:v>
                </c:pt>
                <c:pt idx="39">
                  <c:v>362.62599999999998</c:v>
                </c:pt>
                <c:pt idx="40">
                  <c:v>392.20299999999997</c:v>
                </c:pt>
                <c:pt idx="41">
                  <c:v>394.48099999999999</c:v>
                </c:pt>
                <c:pt idx="42">
                  <c:v>378.56799999999998</c:v>
                </c:pt>
                <c:pt idx="43">
                  <c:v>402.029</c:v>
                </c:pt>
                <c:pt idx="44">
                  <c:v>507.28100000000001</c:v>
                </c:pt>
                <c:pt idx="45">
                  <c:v>511.86406743589208</c:v>
                </c:pt>
                <c:pt idx="46">
                  <c:v>518.37622851342201</c:v>
                </c:pt>
                <c:pt idx="47">
                  <c:v>511.4</c:v>
                </c:pt>
                <c:pt idx="48">
                  <c:v>501.41699999999997</c:v>
                </c:pt>
                <c:pt idx="49">
                  <c:v>464.73899999999998</c:v>
                </c:pt>
                <c:pt idx="50">
                  <c:v>476.37799999999999</c:v>
                </c:pt>
                <c:pt idx="51">
                  <c:v>500.33100000000002</c:v>
                </c:pt>
                <c:pt idx="52">
                  <c:v>503.61</c:v>
                </c:pt>
                <c:pt idx="53">
                  <c:v>526.35400000000004</c:v>
                </c:pt>
                <c:pt idx="54">
                  <c:v>556.57899999999995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619200"/>
        <c:axId val="341771392"/>
      </c:lineChart>
      <c:catAx>
        <c:axId val="34161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1771392"/>
        <c:crosses val="autoZero"/>
        <c:auto val="1"/>
        <c:lblAlgn val="ctr"/>
        <c:lblOffset val="100"/>
        <c:noMultiLvlLbl val="0"/>
      </c:catAx>
      <c:valAx>
        <c:axId val="341771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Miles de barriles 	por</a:t>
                </a:r>
                <a:r>
                  <a:rPr lang="es-EC" baseline="0"/>
                  <a:t> día</a:t>
                </a:r>
                <a:endParaRPr lang="es-EC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34161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Producción</a:t>
            </a:r>
            <a:r>
              <a:rPr lang="es-EC" baseline="0"/>
              <a:t> diaria de crudo de miembros de OPEC</a:t>
            </a:r>
            <a:endParaRPr lang="es-EC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'OP-A-3.a'!$A$4</c:f>
              <c:strCache>
                <c:ptCount val="1"/>
                <c:pt idx="0">
                  <c:v>Arabia Saudita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'OP-A-3.a'!$B$4:$BD$4</c:f>
              <c:numCache>
                <c:formatCode>_(* #,##0_);_(* \(#,##0\);_(* "-"_);_(@_)</c:formatCode>
                <c:ptCount val="55"/>
                <c:pt idx="0">
                  <c:v>1313.5</c:v>
                </c:pt>
                <c:pt idx="1">
                  <c:v>1480.1</c:v>
                </c:pt>
                <c:pt idx="2">
                  <c:v>1642.9</c:v>
                </c:pt>
                <c:pt idx="3">
                  <c:v>1786</c:v>
                </c:pt>
                <c:pt idx="4">
                  <c:v>1896.5</c:v>
                </c:pt>
                <c:pt idx="5">
                  <c:v>2205.3000000000002</c:v>
                </c:pt>
                <c:pt idx="6">
                  <c:v>2601.8000000000002</c:v>
                </c:pt>
                <c:pt idx="7">
                  <c:v>2805</c:v>
                </c:pt>
                <c:pt idx="8">
                  <c:v>3042.9</c:v>
                </c:pt>
                <c:pt idx="9">
                  <c:v>3216.2</c:v>
                </c:pt>
                <c:pt idx="10">
                  <c:v>3799.1</c:v>
                </c:pt>
                <c:pt idx="11">
                  <c:v>4768.8999999999996</c:v>
                </c:pt>
                <c:pt idx="12">
                  <c:v>6016.3</c:v>
                </c:pt>
                <c:pt idx="13">
                  <c:v>7596.2</c:v>
                </c:pt>
                <c:pt idx="14">
                  <c:v>8479.7000000000007</c:v>
                </c:pt>
                <c:pt idx="15">
                  <c:v>7075.4</c:v>
                </c:pt>
                <c:pt idx="16">
                  <c:v>8577.1740000000009</c:v>
                </c:pt>
                <c:pt idx="17">
                  <c:v>9199.9050000000007</c:v>
                </c:pt>
                <c:pt idx="18">
                  <c:v>8301.0820000000003</c:v>
                </c:pt>
                <c:pt idx="19">
                  <c:v>9532.6270000000004</c:v>
                </c:pt>
                <c:pt idx="20">
                  <c:v>9900.5</c:v>
                </c:pt>
                <c:pt idx="21">
                  <c:v>9808</c:v>
                </c:pt>
                <c:pt idx="22">
                  <c:v>6483</c:v>
                </c:pt>
                <c:pt idx="23">
                  <c:v>4539.41</c:v>
                </c:pt>
                <c:pt idx="24">
                  <c:v>4079.0810000000001</c:v>
                </c:pt>
                <c:pt idx="25">
                  <c:v>3174.9549999999999</c:v>
                </c:pt>
                <c:pt idx="26">
                  <c:v>4784.2</c:v>
                </c:pt>
                <c:pt idx="27">
                  <c:v>3975.15</c:v>
                </c:pt>
                <c:pt idx="28">
                  <c:v>5100.1469999999999</c:v>
                </c:pt>
                <c:pt idx="29">
                  <c:v>5064.5</c:v>
                </c:pt>
                <c:pt idx="30">
                  <c:v>6412.5</c:v>
                </c:pt>
                <c:pt idx="31">
                  <c:v>8117.8</c:v>
                </c:pt>
                <c:pt idx="32">
                  <c:v>8331.7000000000007</c:v>
                </c:pt>
                <c:pt idx="33">
                  <c:v>8047.7</c:v>
                </c:pt>
                <c:pt idx="34">
                  <c:v>8049</c:v>
                </c:pt>
                <c:pt idx="35">
                  <c:v>8023.4</c:v>
                </c:pt>
                <c:pt idx="36">
                  <c:v>8102.3</c:v>
                </c:pt>
                <c:pt idx="37">
                  <c:v>8011.7</c:v>
                </c:pt>
                <c:pt idx="38">
                  <c:v>8280.2000000000007</c:v>
                </c:pt>
                <c:pt idx="39">
                  <c:v>7564.7</c:v>
                </c:pt>
                <c:pt idx="40">
                  <c:v>8094.5</c:v>
                </c:pt>
                <c:pt idx="41">
                  <c:v>7888.9</c:v>
                </c:pt>
                <c:pt idx="42">
                  <c:v>7093.1</c:v>
                </c:pt>
                <c:pt idx="43">
                  <c:v>8410.2999999999993</c:v>
                </c:pt>
                <c:pt idx="44">
                  <c:v>8897</c:v>
                </c:pt>
                <c:pt idx="45">
                  <c:v>9353.2999999999993</c:v>
                </c:pt>
                <c:pt idx="46">
                  <c:v>9207.9</c:v>
                </c:pt>
                <c:pt idx="47">
                  <c:v>8816</c:v>
                </c:pt>
                <c:pt idx="48">
                  <c:v>9198</c:v>
                </c:pt>
                <c:pt idx="49">
                  <c:v>8184</c:v>
                </c:pt>
                <c:pt idx="50">
                  <c:v>8165.6</c:v>
                </c:pt>
                <c:pt idx="51">
                  <c:v>9311</c:v>
                </c:pt>
                <c:pt idx="52">
                  <c:v>9763</c:v>
                </c:pt>
                <c:pt idx="53">
                  <c:v>9637</c:v>
                </c:pt>
                <c:pt idx="54">
                  <c:v>9712.7000000000007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'OP-A-3.a'!$A$5</c:f>
              <c:strCache>
                <c:ptCount val="1"/>
                <c:pt idx="0">
                  <c:v>Ri Irán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'OP-A-3.a'!$B$5:$BD$5</c:f>
              <c:numCache>
                <c:formatCode>_(* #,##0_);_(* \(#,##0\);_(* "-"_);_(@_)</c:formatCode>
                <c:ptCount val="55"/>
                <c:pt idx="0">
                  <c:v>1067.7</c:v>
                </c:pt>
                <c:pt idx="1">
                  <c:v>1202.2</c:v>
                </c:pt>
                <c:pt idx="2">
                  <c:v>1334.5</c:v>
                </c:pt>
                <c:pt idx="3">
                  <c:v>1491.3</c:v>
                </c:pt>
                <c:pt idx="4">
                  <c:v>1710.7</c:v>
                </c:pt>
                <c:pt idx="5">
                  <c:v>1908.3</c:v>
                </c:pt>
                <c:pt idx="6">
                  <c:v>2131.8000000000002</c:v>
                </c:pt>
                <c:pt idx="7">
                  <c:v>2603.1999999999998</c:v>
                </c:pt>
                <c:pt idx="8">
                  <c:v>2839.8</c:v>
                </c:pt>
                <c:pt idx="9">
                  <c:v>3375.8</c:v>
                </c:pt>
                <c:pt idx="10">
                  <c:v>3829</c:v>
                </c:pt>
                <c:pt idx="11">
                  <c:v>4539.5</c:v>
                </c:pt>
                <c:pt idx="12">
                  <c:v>5023.1000000000004</c:v>
                </c:pt>
                <c:pt idx="13">
                  <c:v>5860.9</c:v>
                </c:pt>
                <c:pt idx="14">
                  <c:v>6021.6</c:v>
                </c:pt>
                <c:pt idx="15">
                  <c:v>5350.1</c:v>
                </c:pt>
                <c:pt idx="16">
                  <c:v>5882.92</c:v>
                </c:pt>
                <c:pt idx="17">
                  <c:v>5662.8190000000004</c:v>
                </c:pt>
                <c:pt idx="18">
                  <c:v>5241.7039999999997</c:v>
                </c:pt>
                <c:pt idx="19">
                  <c:v>3167.8989999999999</c:v>
                </c:pt>
                <c:pt idx="20">
                  <c:v>1467.393</c:v>
                </c:pt>
                <c:pt idx="21">
                  <c:v>1262.8409999999999</c:v>
                </c:pt>
                <c:pt idx="22">
                  <c:v>2420.6410000000001</c:v>
                </c:pt>
                <c:pt idx="23">
                  <c:v>2441.6849999999999</c:v>
                </c:pt>
                <c:pt idx="24">
                  <c:v>2032.4</c:v>
                </c:pt>
                <c:pt idx="25">
                  <c:v>2192.326</c:v>
                </c:pt>
                <c:pt idx="26">
                  <c:v>2037.1130000000001</c:v>
                </c:pt>
                <c:pt idx="27">
                  <c:v>2297.6219999999998</c:v>
                </c:pt>
                <c:pt idx="28">
                  <c:v>2478.5239999999999</c:v>
                </c:pt>
                <c:pt idx="29">
                  <c:v>2814.0770000000002</c:v>
                </c:pt>
                <c:pt idx="30">
                  <c:v>3135.3069999999998</c:v>
                </c:pt>
                <c:pt idx="31">
                  <c:v>3406.7849999999999</c:v>
                </c:pt>
                <c:pt idx="32">
                  <c:v>3431.5929999999998</c:v>
                </c:pt>
                <c:pt idx="33">
                  <c:v>3425.2049999999999</c:v>
                </c:pt>
                <c:pt idx="34">
                  <c:v>3596</c:v>
                </c:pt>
                <c:pt idx="35">
                  <c:v>3595</c:v>
                </c:pt>
                <c:pt idx="36">
                  <c:v>3596</c:v>
                </c:pt>
                <c:pt idx="37">
                  <c:v>3603.3809999999999</c:v>
                </c:pt>
                <c:pt idx="38">
                  <c:v>3714</c:v>
                </c:pt>
                <c:pt idx="39">
                  <c:v>3439</c:v>
                </c:pt>
                <c:pt idx="40">
                  <c:v>3661.25</c:v>
                </c:pt>
                <c:pt idx="41">
                  <c:v>3572</c:v>
                </c:pt>
                <c:pt idx="42">
                  <c:v>3248</c:v>
                </c:pt>
                <c:pt idx="43">
                  <c:v>3741.6</c:v>
                </c:pt>
                <c:pt idx="44">
                  <c:v>3834.2</c:v>
                </c:pt>
                <c:pt idx="45">
                  <c:v>4091.5</c:v>
                </c:pt>
                <c:pt idx="46">
                  <c:v>4072.6</c:v>
                </c:pt>
                <c:pt idx="47">
                  <c:v>4030.7</c:v>
                </c:pt>
                <c:pt idx="48">
                  <c:v>4055.672</c:v>
                </c:pt>
                <c:pt idx="49">
                  <c:v>3557.0830000000001</c:v>
                </c:pt>
                <c:pt idx="50">
                  <c:v>3544</c:v>
                </c:pt>
                <c:pt idx="51">
                  <c:v>3576</c:v>
                </c:pt>
                <c:pt idx="52">
                  <c:v>3739.7510000000002</c:v>
                </c:pt>
                <c:pt idx="53">
                  <c:v>3575.3420000000001</c:v>
                </c:pt>
                <c:pt idx="54">
                  <c:v>3117.0819999999999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'OP-A-3.a'!$A$6</c:f>
              <c:strCache>
                <c:ptCount val="1"/>
                <c:pt idx="0">
                  <c:v>Iraq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'OP-A-3.a'!$B$6:$BD$6</c:f>
              <c:numCache>
                <c:formatCode>_(* #,##0_);_(* \(#,##0\);_(* "-"_);_(@_)</c:formatCode>
                <c:ptCount val="55"/>
                <c:pt idx="0">
                  <c:v>972.2</c:v>
                </c:pt>
                <c:pt idx="1">
                  <c:v>1007.1</c:v>
                </c:pt>
                <c:pt idx="2">
                  <c:v>1009.2</c:v>
                </c:pt>
                <c:pt idx="3">
                  <c:v>1161.9000000000001</c:v>
                </c:pt>
                <c:pt idx="4">
                  <c:v>1255.2</c:v>
                </c:pt>
                <c:pt idx="5">
                  <c:v>1312.6</c:v>
                </c:pt>
                <c:pt idx="6">
                  <c:v>1392.2</c:v>
                </c:pt>
                <c:pt idx="7">
                  <c:v>1228.0999999999999</c:v>
                </c:pt>
                <c:pt idx="8">
                  <c:v>1503.3</c:v>
                </c:pt>
                <c:pt idx="9">
                  <c:v>1521.2</c:v>
                </c:pt>
                <c:pt idx="10">
                  <c:v>1548.6</c:v>
                </c:pt>
                <c:pt idx="11">
                  <c:v>1694.1</c:v>
                </c:pt>
                <c:pt idx="12">
                  <c:v>1465.5</c:v>
                </c:pt>
                <c:pt idx="13">
                  <c:v>2018.1</c:v>
                </c:pt>
                <c:pt idx="14">
                  <c:v>1970.6</c:v>
                </c:pt>
                <c:pt idx="15">
                  <c:v>2261.6999999999998</c:v>
                </c:pt>
                <c:pt idx="16">
                  <c:v>2415.4160000000002</c:v>
                </c:pt>
                <c:pt idx="17">
                  <c:v>2348.2109999999998</c:v>
                </c:pt>
                <c:pt idx="18">
                  <c:v>2562.0349999999999</c:v>
                </c:pt>
                <c:pt idx="19">
                  <c:v>3476.9319999999998</c:v>
                </c:pt>
                <c:pt idx="20">
                  <c:v>2646.4479999999999</c:v>
                </c:pt>
                <c:pt idx="21">
                  <c:v>897.4</c:v>
                </c:pt>
                <c:pt idx="22">
                  <c:v>1078.3869999999999</c:v>
                </c:pt>
                <c:pt idx="23">
                  <c:v>1098.788</c:v>
                </c:pt>
                <c:pt idx="24">
                  <c:v>1221.32</c:v>
                </c:pt>
                <c:pt idx="25">
                  <c:v>1404.3579999999999</c:v>
                </c:pt>
                <c:pt idx="26">
                  <c:v>1876.5319999999999</c:v>
                </c:pt>
                <c:pt idx="27">
                  <c:v>2358.6709999999998</c:v>
                </c:pt>
                <c:pt idx="28">
                  <c:v>2744.4540000000002</c:v>
                </c:pt>
                <c:pt idx="29">
                  <c:v>2785.7860000000001</c:v>
                </c:pt>
                <c:pt idx="30">
                  <c:v>2112.6219999999998</c:v>
                </c:pt>
                <c:pt idx="31">
                  <c:v>282.46600000000001</c:v>
                </c:pt>
                <c:pt idx="32">
                  <c:v>526.202</c:v>
                </c:pt>
                <c:pt idx="33">
                  <c:v>659.46600000000001</c:v>
                </c:pt>
                <c:pt idx="34">
                  <c:v>748.67700000000002</c:v>
                </c:pt>
                <c:pt idx="35">
                  <c:v>736.89</c:v>
                </c:pt>
                <c:pt idx="36">
                  <c:v>740.42100000000005</c:v>
                </c:pt>
                <c:pt idx="37">
                  <c:v>1383.915</c:v>
                </c:pt>
                <c:pt idx="38">
                  <c:v>2181.0819999999999</c:v>
                </c:pt>
                <c:pt idx="39">
                  <c:v>2719.8429999999998</c:v>
                </c:pt>
                <c:pt idx="40">
                  <c:v>2809.96</c:v>
                </c:pt>
                <c:pt idx="41">
                  <c:v>2593.6819999999998</c:v>
                </c:pt>
                <c:pt idx="42">
                  <c:v>2126.4960000000001</c:v>
                </c:pt>
                <c:pt idx="43">
                  <c:v>1377.828</c:v>
                </c:pt>
                <c:pt idx="44">
                  <c:v>2107.0619999999999</c:v>
                </c:pt>
                <c:pt idx="45">
                  <c:v>1853.1510000000001</c:v>
                </c:pt>
                <c:pt idx="46">
                  <c:v>1957.2246878431934</c:v>
                </c:pt>
                <c:pt idx="47">
                  <c:v>2035.2439999999999</c:v>
                </c:pt>
                <c:pt idx="48">
                  <c:v>2280.538</c:v>
                </c:pt>
                <c:pt idx="49">
                  <c:v>2336.181</c:v>
                </c:pt>
                <c:pt idx="50">
                  <c:v>2358.0740000000001</c:v>
                </c:pt>
                <c:pt idx="51">
                  <c:v>2652.625</c:v>
                </c:pt>
                <c:pt idx="52">
                  <c:v>2942.4070000000002</c:v>
                </c:pt>
                <c:pt idx="53">
                  <c:v>2979.616</c:v>
                </c:pt>
                <c:pt idx="54">
                  <c:v>3110.471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'OP-A-3.a'!$A$7</c:f>
              <c:strCache>
                <c:ptCount val="1"/>
                <c:pt idx="0">
                  <c:v>Kuwait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'OP-A-3.a'!$B$7:$BD$7</c:f>
              <c:numCache>
                <c:formatCode>_(* #,##0_);_(* \(#,##0\);_(* "-"_);_(@_)</c:formatCode>
                <c:ptCount val="55"/>
                <c:pt idx="0">
                  <c:v>1691.8</c:v>
                </c:pt>
                <c:pt idx="1">
                  <c:v>1735</c:v>
                </c:pt>
                <c:pt idx="2">
                  <c:v>1957.8</c:v>
                </c:pt>
                <c:pt idx="3">
                  <c:v>2096.3000000000002</c:v>
                </c:pt>
                <c:pt idx="4">
                  <c:v>2301</c:v>
                </c:pt>
                <c:pt idx="5">
                  <c:v>2360.3000000000002</c:v>
                </c:pt>
                <c:pt idx="6">
                  <c:v>2484.1</c:v>
                </c:pt>
                <c:pt idx="7">
                  <c:v>2499.8000000000002</c:v>
                </c:pt>
                <c:pt idx="8">
                  <c:v>2613.5</c:v>
                </c:pt>
                <c:pt idx="9">
                  <c:v>2773.4</c:v>
                </c:pt>
                <c:pt idx="10">
                  <c:v>2989.6</c:v>
                </c:pt>
                <c:pt idx="11">
                  <c:v>3196.7</c:v>
                </c:pt>
                <c:pt idx="12">
                  <c:v>3283</c:v>
                </c:pt>
                <c:pt idx="13">
                  <c:v>3020.4</c:v>
                </c:pt>
                <c:pt idx="14">
                  <c:v>2546.1</c:v>
                </c:pt>
                <c:pt idx="15">
                  <c:v>2084.1999999999998</c:v>
                </c:pt>
                <c:pt idx="16">
                  <c:v>2145.3969999999999</c:v>
                </c:pt>
                <c:pt idx="17">
                  <c:v>1968.9970000000001</c:v>
                </c:pt>
                <c:pt idx="18">
                  <c:v>2131.39</c:v>
                </c:pt>
                <c:pt idx="19">
                  <c:v>2500.297</c:v>
                </c:pt>
                <c:pt idx="20">
                  <c:v>1663.7</c:v>
                </c:pt>
                <c:pt idx="21">
                  <c:v>1129.7</c:v>
                </c:pt>
                <c:pt idx="22">
                  <c:v>824.3</c:v>
                </c:pt>
                <c:pt idx="23">
                  <c:v>1054.0999999999999</c:v>
                </c:pt>
                <c:pt idx="24">
                  <c:v>1163</c:v>
                </c:pt>
                <c:pt idx="25">
                  <c:v>936.32299999999998</c:v>
                </c:pt>
                <c:pt idx="26">
                  <c:v>1174.3389999999999</c:v>
                </c:pt>
                <c:pt idx="27">
                  <c:v>971.61099999999999</c:v>
                </c:pt>
                <c:pt idx="28">
                  <c:v>1190.1279999999999</c:v>
                </c:pt>
                <c:pt idx="29">
                  <c:v>1277.5419999999999</c:v>
                </c:pt>
                <c:pt idx="30">
                  <c:v>858.61900000000003</c:v>
                </c:pt>
                <c:pt idx="31">
                  <c:v>185.30799999999999</c:v>
                </c:pt>
                <c:pt idx="32">
                  <c:v>1057.2</c:v>
                </c:pt>
                <c:pt idx="33">
                  <c:v>1881.8</c:v>
                </c:pt>
                <c:pt idx="34">
                  <c:v>2006.6</c:v>
                </c:pt>
                <c:pt idx="35">
                  <c:v>2006.6</c:v>
                </c:pt>
                <c:pt idx="36">
                  <c:v>2005.6</c:v>
                </c:pt>
                <c:pt idx="37">
                  <c:v>2007.1</c:v>
                </c:pt>
                <c:pt idx="38">
                  <c:v>2051.5</c:v>
                </c:pt>
                <c:pt idx="39">
                  <c:v>1872.7</c:v>
                </c:pt>
                <c:pt idx="40">
                  <c:v>1996.098</c:v>
                </c:pt>
                <c:pt idx="41">
                  <c:v>1947.038</c:v>
                </c:pt>
                <c:pt idx="42">
                  <c:v>1745.9</c:v>
                </c:pt>
                <c:pt idx="43">
                  <c:v>2107.6</c:v>
                </c:pt>
                <c:pt idx="44">
                  <c:v>2288.6999999999998</c:v>
                </c:pt>
                <c:pt idx="45">
                  <c:v>2573.4</c:v>
                </c:pt>
                <c:pt idx="46">
                  <c:v>2664.5</c:v>
                </c:pt>
                <c:pt idx="47">
                  <c:v>2574.5</c:v>
                </c:pt>
                <c:pt idx="48">
                  <c:v>2676.01</c:v>
                </c:pt>
                <c:pt idx="49">
                  <c:v>2261.61</c:v>
                </c:pt>
                <c:pt idx="50">
                  <c:v>2312.12</c:v>
                </c:pt>
                <c:pt idx="51">
                  <c:v>2658.69</c:v>
                </c:pt>
                <c:pt idx="52">
                  <c:v>2977.56</c:v>
                </c:pt>
                <c:pt idx="53">
                  <c:v>2924.65</c:v>
                </c:pt>
                <c:pt idx="54">
                  <c:v>2866.78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'OP-A-3.a'!$A$8</c:f>
              <c:strCache>
                <c:ptCount val="1"/>
                <c:pt idx="0">
                  <c:v>Emiratos Árabes Unidos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'OP-A-3.a'!$B$8:$BD$8</c:f>
              <c:numCache>
                <c:formatCode>_(* #,##0_);_(* \(#,##0\);_(* "-"_);_(@_)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14.2</c:v>
                </c:pt>
                <c:pt idx="3">
                  <c:v>48.2</c:v>
                </c:pt>
                <c:pt idx="4">
                  <c:v>186.8</c:v>
                </c:pt>
                <c:pt idx="5">
                  <c:v>282.2</c:v>
                </c:pt>
                <c:pt idx="6">
                  <c:v>360</c:v>
                </c:pt>
                <c:pt idx="7">
                  <c:v>382.1</c:v>
                </c:pt>
                <c:pt idx="8">
                  <c:v>496.6</c:v>
                </c:pt>
                <c:pt idx="9">
                  <c:v>627.79999999999995</c:v>
                </c:pt>
                <c:pt idx="10">
                  <c:v>779.6</c:v>
                </c:pt>
                <c:pt idx="11">
                  <c:v>1059.5</c:v>
                </c:pt>
                <c:pt idx="12">
                  <c:v>1202.7</c:v>
                </c:pt>
                <c:pt idx="13">
                  <c:v>1532.6</c:v>
                </c:pt>
                <c:pt idx="14">
                  <c:v>1678.6</c:v>
                </c:pt>
                <c:pt idx="15">
                  <c:v>1663.8</c:v>
                </c:pt>
                <c:pt idx="16">
                  <c:v>1936.402</c:v>
                </c:pt>
                <c:pt idx="17">
                  <c:v>1998.71</c:v>
                </c:pt>
                <c:pt idx="18">
                  <c:v>1830.501</c:v>
                </c:pt>
                <c:pt idx="19">
                  <c:v>1830.69</c:v>
                </c:pt>
                <c:pt idx="20">
                  <c:v>1701.8910000000001</c:v>
                </c:pt>
                <c:pt idx="21">
                  <c:v>1502.3</c:v>
                </c:pt>
                <c:pt idx="22">
                  <c:v>1248.8</c:v>
                </c:pt>
                <c:pt idx="23">
                  <c:v>1149.0219999999999</c:v>
                </c:pt>
                <c:pt idx="24">
                  <c:v>1069.021</c:v>
                </c:pt>
                <c:pt idx="25">
                  <c:v>1009.146</c:v>
                </c:pt>
                <c:pt idx="26">
                  <c:v>1128.55</c:v>
                </c:pt>
                <c:pt idx="27">
                  <c:v>1242.287</c:v>
                </c:pt>
                <c:pt idx="28">
                  <c:v>1323.4739999999999</c:v>
                </c:pt>
                <c:pt idx="29">
                  <c:v>1593.001</c:v>
                </c:pt>
                <c:pt idx="30">
                  <c:v>1762.6279999999999</c:v>
                </c:pt>
                <c:pt idx="31">
                  <c:v>2027.4079999999999</c:v>
                </c:pt>
                <c:pt idx="32">
                  <c:v>2235.67</c:v>
                </c:pt>
                <c:pt idx="33">
                  <c:v>2159.2860000000001</c:v>
                </c:pt>
                <c:pt idx="34">
                  <c:v>2166.5329999999999</c:v>
                </c:pt>
                <c:pt idx="35">
                  <c:v>2148</c:v>
                </c:pt>
                <c:pt idx="36">
                  <c:v>2161.3000000000002</c:v>
                </c:pt>
                <c:pt idx="37">
                  <c:v>2160.6999999999998</c:v>
                </c:pt>
                <c:pt idx="38">
                  <c:v>2244.1</c:v>
                </c:pt>
                <c:pt idx="39">
                  <c:v>2048.8000000000002</c:v>
                </c:pt>
                <c:pt idx="40">
                  <c:v>2174.6999999999998</c:v>
                </c:pt>
                <c:pt idx="41">
                  <c:v>2115.1999999999998</c:v>
                </c:pt>
                <c:pt idx="42">
                  <c:v>1900.3</c:v>
                </c:pt>
                <c:pt idx="43">
                  <c:v>2248</c:v>
                </c:pt>
                <c:pt idx="44">
                  <c:v>2343.6</c:v>
                </c:pt>
                <c:pt idx="45">
                  <c:v>2378</c:v>
                </c:pt>
                <c:pt idx="46">
                  <c:v>2568</c:v>
                </c:pt>
                <c:pt idx="47">
                  <c:v>2529</c:v>
                </c:pt>
                <c:pt idx="48">
                  <c:v>2572.1999999999998</c:v>
                </c:pt>
                <c:pt idx="49">
                  <c:v>2241.6379999999999</c:v>
                </c:pt>
                <c:pt idx="50">
                  <c:v>2323.8290000000002</c:v>
                </c:pt>
                <c:pt idx="51">
                  <c:v>2564.17</c:v>
                </c:pt>
                <c:pt idx="52">
                  <c:v>2653</c:v>
                </c:pt>
                <c:pt idx="53">
                  <c:v>2796.5340000000001</c:v>
                </c:pt>
                <c:pt idx="54">
                  <c:v>2794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'OP-A-3.a'!$A$9</c:f>
              <c:strCache>
                <c:ptCount val="1"/>
                <c:pt idx="0">
                  <c:v>Venezuela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'OP-A-3.a'!$B$9:$BD$9</c:f>
              <c:numCache>
                <c:formatCode>_(* #,##0_);_(* \(#,##0\);_(* "-"_);_(@_)</c:formatCode>
                <c:ptCount val="55"/>
                <c:pt idx="0">
                  <c:v>2846.1</c:v>
                </c:pt>
                <c:pt idx="1">
                  <c:v>2919.9</c:v>
                </c:pt>
                <c:pt idx="2">
                  <c:v>3199.8</c:v>
                </c:pt>
                <c:pt idx="3">
                  <c:v>3247.9</c:v>
                </c:pt>
                <c:pt idx="4">
                  <c:v>3392.8</c:v>
                </c:pt>
                <c:pt idx="5">
                  <c:v>3472.9</c:v>
                </c:pt>
                <c:pt idx="6">
                  <c:v>3371.1</c:v>
                </c:pt>
                <c:pt idx="7">
                  <c:v>3542.1</c:v>
                </c:pt>
                <c:pt idx="8">
                  <c:v>3604.8</c:v>
                </c:pt>
                <c:pt idx="9">
                  <c:v>3594.1</c:v>
                </c:pt>
                <c:pt idx="10">
                  <c:v>3708</c:v>
                </c:pt>
                <c:pt idx="11">
                  <c:v>3549.1</c:v>
                </c:pt>
                <c:pt idx="12">
                  <c:v>3219.9</c:v>
                </c:pt>
                <c:pt idx="13">
                  <c:v>3366</c:v>
                </c:pt>
                <c:pt idx="14">
                  <c:v>2976.3</c:v>
                </c:pt>
                <c:pt idx="15">
                  <c:v>2346.1999999999998</c:v>
                </c:pt>
                <c:pt idx="16">
                  <c:v>2294.4009999999998</c:v>
                </c:pt>
                <c:pt idx="17">
                  <c:v>2237.8989999999999</c:v>
                </c:pt>
                <c:pt idx="18">
                  <c:v>2165.527</c:v>
                </c:pt>
                <c:pt idx="19">
                  <c:v>2356.4070000000002</c:v>
                </c:pt>
                <c:pt idx="20">
                  <c:v>2165</c:v>
                </c:pt>
                <c:pt idx="21">
                  <c:v>2108.3000000000002</c:v>
                </c:pt>
                <c:pt idx="22">
                  <c:v>1895</c:v>
                </c:pt>
                <c:pt idx="23">
                  <c:v>1800.8</c:v>
                </c:pt>
                <c:pt idx="24">
                  <c:v>1695.5</c:v>
                </c:pt>
                <c:pt idx="25">
                  <c:v>1564</c:v>
                </c:pt>
                <c:pt idx="26">
                  <c:v>1648.5</c:v>
                </c:pt>
                <c:pt idx="27">
                  <c:v>1575.5</c:v>
                </c:pt>
                <c:pt idx="28">
                  <c:v>1578.1369999999999</c:v>
                </c:pt>
                <c:pt idx="29">
                  <c:v>1747.4</c:v>
                </c:pt>
                <c:pt idx="30">
                  <c:v>2135.1999999999998</c:v>
                </c:pt>
                <c:pt idx="31">
                  <c:v>2286.1999999999998</c:v>
                </c:pt>
                <c:pt idx="32">
                  <c:v>2345.6</c:v>
                </c:pt>
                <c:pt idx="33">
                  <c:v>2326</c:v>
                </c:pt>
                <c:pt idx="34">
                  <c:v>2367.9</c:v>
                </c:pt>
                <c:pt idx="35">
                  <c:v>2378.5</c:v>
                </c:pt>
                <c:pt idx="36">
                  <c:v>2381</c:v>
                </c:pt>
                <c:pt idx="37">
                  <c:v>2411</c:v>
                </c:pt>
                <c:pt idx="38">
                  <c:v>3120</c:v>
                </c:pt>
                <c:pt idx="39">
                  <c:v>2800.4</c:v>
                </c:pt>
                <c:pt idx="40">
                  <c:v>2891</c:v>
                </c:pt>
                <c:pt idx="41">
                  <c:v>2791.904</c:v>
                </c:pt>
                <c:pt idx="42">
                  <c:v>2782</c:v>
                </c:pt>
                <c:pt idx="43">
                  <c:v>2643</c:v>
                </c:pt>
                <c:pt idx="44">
                  <c:v>3009.4</c:v>
                </c:pt>
                <c:pt idx="45">
                  <c:v>3066.8</c:v>
                </c:pt>
                <c:pt idx="46">
                  <c:v>3035.6</c:v>
                </c:pt>
                <c:pt idx="47">
                  <c:v>2981.9229999999998</c:v>
                </c:pt>
                <c:pt idx="48">
                  <c:v>2957.5360000000001</c:v>
                </c:pt>
                <c:pt idx="49">
                  <c:v>2878.06</c:v>
                </c:pt>
                <c:pt idx="50">
                  <c:v>2853.6379999999999</c:v>
                </c:pt>
                <c:pt idx="51">
                  <c:v>2880.9070000000002</c:v>
                </c:pt>
                <c:pt idx="52">
                  <c:v>2803.93</c:v>
                </c:pt>
                <c:pt idx="53">
                  <c:v>2789.4859999999999</c:v>
                </c:pt>
                <c:pt idx="54">
                  <c:v>2682.6329999999998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'OP-A-3.a'!$A$10</c:f>
              <c:strCache>
                <c:ptCount val="1"/>
                <c:pt idx="0">
                  <c:v>Nigeria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'OP-A-3.a'!$B$10:$BD$10</c:f>
              <c:numCache>
                <c:formatCode>_(* #,##0_);_(* \(#,##0\);_(* "-"_);_(@_)</c:formatCode>
                <c:ptCount val="55"/>
                <c:pt idx="0">
                  <c:v>17.399999999999999</c:v>
                </c:pt>
                <c:pt idx="1">
                  <c:v>46</c:v>
                </c:pt>
                <c:pt idx="2">
                  <c:v>67.5</c:v>
                </c:pt>
                <c:pt idx="3">
                  <c:v>76.5</c:v>
                </c:pt>
                <c:pt idx="4">
                  <c:v>120.2</c:v>
                </c:pt>
                <c:pt idx="5">
                  <c:v>274.2</c:v>
                </c:pt>
                <c:pt idx="6">
                  <c:v>417.6</c:v>
                </c:pt>
                <c:pt idx="7">
                  <c:v>319.10000000000002</c:v>
                </c:pt>
                <c:pt idx="8">
                  <c:v>141.30000000000001</c:v>
                </c:pt>
                <c:pt idx="9">
                  <c:v>540.29999999999995</c:v>
                </c:pt>
                <c:pt idx="10">
                  <c:v>1083.0999999999999</c:v>
                </c:pt>
                <c:pt idx="11">
                  <c:v>1531.2</c:v>
                </c:pt>
                <c:pt idx="12">
                  <c:v>1815.7</c:v>
                </c:pt>
                <c:pt idx="13">
                  <c:v>2054.3000000000002</c:v>
                </c:pt>
                <c:pt idx="14">
                  <c:v>2255</c:v>
                </c:pt>
                <c:pt idx="15">
                  <c:v>1783.2</c:v>
                </c:pt>
                <c:pt idx="16">
                  <c:v>2066.7860000000001</c:v>
                </c:pt>
                <c:pt idx="17">
                  <c:v>2085.0990000000002</c:v>
                </c:pt>
                <c:pt idx="18">
                  <c:v>1896.992</c:v>
                </c:pt>
                <c:pt idx="19">
                  <c:v>2301.9949999999999</c:v>
                </c:pt>
                <c:pt idx="20">
                  <c:v>2058</c:v>
                </c:pt>
                <c:pt idx="21">
                  <c:v>1439.6</c:v>
                </c:pt>
                <c:pt idx="22">
                  <c:v>1287</c:v>
                </c:pt>
                <c:pt idx="23">
                  <c:v>1235.5</c:v>
                </c:pt>
                <c:pt idx="24">
                  <c:v>1388</c:v>
                </c:pt>
                <c:pt idx="25">
                  <c:v>1498.9</c:v>
                </c:pt>
                <c:pt idx="26">
                  <c:v>1466.6</c:v>
                </c:pt>
                <c:pt idx="27">
                  <c:v>1323</c:v>
                </c:pt>
                <c:pt idx="28">
                  <c:v>1341.3489999999999</c:v>
                </c:pt>
                <c:pt idx="29">
                  <c:v>1716.3</c:v>
                </c:pt>
                <c:pt idx="30">
                  <c:v>1726.701</c:v>
                </c:pt>
                <c:pt idx="31">
                  <c:v>1893.1</c:v>
                </c:pt>
                <c:pt idx="32">
                  <c:v>1957</c:v>
                </c:pt>
                <c:pt idx="33">
                  <c:v>1905.2</c:v>
                </c:pt>
                <c:pt idx="34">
                  <c:v>1820.877</c:v>
                </c:pt>
                <c:pt idx="35">
                  <c:v>1842.5940000000001</c:v>
                </c:pt>
                <c:pt idx="36">
                  <c:v>1863.067</c:v>
                </c:pt>
                <c:pt idx="37">
                  <c:v>1876.741</c:v>
                </c:pt>
                <c:pt idx="38">
                  <c:v>1939.046</c:v>
                </c:pt>
                <c:pt idx="39">
                  <c:v>1781.5</c:v>
                </c:pt>
                <c:pt idx="40">
                  <c:v>2053.6</c:v>
                </c:pt>
                <c:pt idx="41">
                  <c:v>2017.6</c:v>
                </c:pt>
                <c:pt idx="42">
                  <c:v>1801.7</c:v>
                </c:pt>
                <c:pt idx="43">
                  <c:v>2166.3409999999999</c:v>
                </c:pt>
                <c:pt idx="44">
                  <c:v>2327.4569999999999</c:v>
                </c:pt>
                <c:pt idx="45">
                  <c:v>2365.9450000000002</c:v>
                </c:pt>
                <c:pt idx="46">
                  <c:v>2233.884</c:v>
                </c:pt>
                <c:pt idx="47">
                  <c:v>2059.2620000000002</c:v>
                </c:pt>
                <c:pt idx="48">
                  <c:v>2017.366</c:v>
                </c:pt>
                <c:pt idx="49">
                  <c:v>1841.9839999999999</c:v>
                </c:pt>
                <c:pt idx="50">
                  <c:v>2048.2689999999998</c:v>
                </c:pt>
                <c:pt idx="51">
                  <c:v>1974.808</c:v>
                </c:pt>
                <c:pt idx="52">
                  <c:v>1954.0740000000001</c:v>
                </c:pt>
                <c:pt idx="53">
                  <c:v>1753.7170000000001</c:v>
                </c:pt>
                <c:pt idx="54">
                  <c:v>1807.047</c:v>
                </c:pt>
              </c:numCache>
            </c:numRef>
          </c:val>
          <c:smooth val="0"/>
        </c:ser>
        <c:ser>
          <c:idx val="8"/>
          <c:order val="7"/>
          <c:tx>
            <c:strRef>
              <c:f>'OP-A-3.a'!$A$11</c:f>
              <c:strCache>
                <c:ptCount val="1"/>
                <c:pt idx="0">
                  <c:v>Angola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'OP-A-3.a'!$B$11:$BD$11</c:f>
              <c:numCache>
                <c:formatCode>_(* #,##0_);_(* \(#,##0\);_(* "-"_);_(@_)</c:formatCode>
                <c:ptCount val="55"/>
                <c:pt idx="0">
                  <c:v>1.113</c:v>
                </c:pt>
                <c:pt idx="1">
                  <c:v>1.798</c:v>
                </c:pt>
                <c:pt idx="2">
                  <c:v>7.9610000000000003</c:v>
                </c:pt>
                <c:pt idx="3">
                  <c:v>13.353999999999999</c:v>
                </c:pt>
                <c:pt idx="4">
                  <c:v>15.323</c:v>
                </c:pt>
                <c:pt idx="5">
                  <c:v>11.128</c:v>
                </c:pt>
                <c:pt idx="6">
                  <c:v>10.7</c:v>
                </c:pt>
                <c:pt idx="7">
                  <c:v>9.0739999999999998</c:v>
                </c:pt>
                <c:pt idx="8">
                  <c:v>12.583</c:v>
                </c:pt>
                <c:pt idx="9">
                  <c:v>40.404000000000003</c:v>
                </c:pt>
                <c:pt idx="10">
                  <c:v>83.888999999999996</c:v>
                </c:pt>
                <c:pt idx="11">
                  <c:v>109.59699999999999</c:v>
                </c:pt>
                <c:pt idx="12">
                  <c:v>138.952</c:v>
                </c:pt>
                <c:pt idx="13">
                  <c:v>152.238</c:v>
                </c:pt>
                <c:pt idx="14">
                  <c:v>168.315</c:v>
                </c:pt>
                <c:pt idx="15">
                  <c:v>162.58099999999999</c:v>
                </c:pt>
                <c:pt idx="16">
                  <c:v>135.27000000000001</c:v>
                </c:pt>
                <c:pt idx="17">
                  <c:v>177.57499999999999</c:v>
                </c:pt>
                <c:pt idx="18">
                  <c:v>166.08199999999999</c:v>
                </c:pt>
                <c:pt idx="19">
                  <c:v>136.685</c:v>
                </c:pt>
                <c:pt idx="20">
                  <c:v>150</c:v>
                </c:pt>
                <c:pt idx="21">
                  <c:v>137.5</c:v>
                </c:pt>
                <c:pt idx="22">
                  <c:v>126</c:v>
                </c:pt>
                <c:pt idx="23">
                  <c:v>177.5</c:v>
                </c:pt>
                <c:pt idx="24">
                  <c:v>206</c:v>
                </c:pt>
                <c:pt idx="25">
                  <c:v>231.637</c:v>
                </c:pt>
                <c:pt idx="26">
                  <c:v>282.30099999999999</c:v>
                </c:pt>
                <c:pt idx="27">
                  <c:v>357.65499999999997</c:v>
                </c:pt>
                <c:pt idx="28">
                  <c:v>452.13</c:v>
                </c:pt>
                <c:pt idx="29">
                  <c:v>452.66300000000001</c:v>
                </c:pt>
                <c:pt idx="30">
                  <c:v>473.767</c:v>
                </c:pt>
                <c:pt idx="31">
                  <c:v>496.95600000000002</c:v>
                </c:pt>
                <c:pt idx="32">
                  <c:v>549.14499999999998</c:v>
                </c:pt>
                <c:pt idx="33">
                  <c:v>504.471</c:v>
                </c:pt>
                <c:pt idx="34">
                  <c:v>550.30600000000004</c:v>
                </c:pt>
                <c:pt idx="35">
                  <c:v>607.14800000000002</c:v>
                </c:pt>
                <c:pt idx="36">
                  <c:v>679.221</c:v>
                </c:pt>
                <c:pt idx="37">
                  <c:v>713.59400000000005</c:v>
                </c:pt>
                <c:pt idx="38">
                  <c:v>712.47799999999995</c:v>
                </c:pt>
                <c:pt idx="39">
                  <c:v>720.83299999999997</c:v>
                </c:pt>
                <c:pt idx="40">
                  <c:v>736.08900000000006</c:v>
                </c:pt>
                <c:pt idx="41">
                  <c:v>740.37599999999998</c:v>
                </c:pt>
                <c:pt idx="42">
                  <c:v>894.17200000000003</c:v>
                </c:pt>
                <c:pt idx="43">
                  <c:v>901.21146340911912</c:v>
                </c:pt>
                <c:pt idx="44">
                  <c:v>1020.3048110944075</c:v>
                </c:pt>
                <c:pt idx="45">
                  <c:v>1241.376</c:v>
                </c:pt>
                <c:pt idx="46">
                  <c:v>1384.6</c:v>
                </c:pt>
                <c:pt idx="47">
                  <c:v>1694.6</c:v>
                </c:pt>
                <c:pt idx="48">
                  <c:v>1896.3430000000001</c:v>
                </c:pt>
                <c:pt idx="49">
                  <c:v>1738.884</c:v>
                </c:pt>
                <c:pt idx="50">
                  <c:v>1757.6</c:v>
                </c:pt>
                <c:pt idx="51">
                  <c:v>1618.047</c:v>
                </c:pt>
                <c:pt idx="52">
                  <c:v>1704.001</c:v>
                </c:pt>
                <c:pt idx="53">
                  <c:v>1701.203</c:v>
                </c:pt>
                <c:pt idx="54">
                  <c:v>1653.6880000000001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'OP-A-3.a'!$A$12</c:f>
              <c:strCache>
                <c:ptCount val="1"/>
                <c:pt idx="0">
                  <c:v>Argelia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'OP-A-3.a'!$B$12:$BD$12</c:f>
              <c:numCache>
                <c:formatCode>_(* #,##0_);_(* \(#,##0\);_(* "-"_);_(@_)</c:formatCode>
                <c:ptCount val="55"/>
                <c:pt idx="0">
                  <c:v>181.1</c:v>
                </c:pt>
                <c:pt idx="1">
                  <c:v>330.9</c:v>
                </c:pt>
                <c:pt idx="2">
                  <c:v>436.9</c:v>
                </c:pt>
                <c:pt idx="3">
                  <c:v>504.3</c:v>
                </c:pt>
                <c:pt idx="4">
                  <c:v>557.79999999999995</c:v>
                </c:pt>
                <c:pt idx="5">
                  <c:v>558.70000000000005</c:v>
                </c:pt>
                <c:pt idx="6">
                  <c:v>718.7</c:v>
                </c:pt>
                <c:pt idx="7">
                  <c:v>825.7</c:v>
                </c:pt>
                <c:pt idx="8">
                  <c:v>904.2</c:v>
                </c:pt>
                <c:pt idx="9">
                  <c:v>946.4</c:v>
                </c:pt>
                <c:pt idx="10">
                  <c:v>1029.0999999999999</c:v>
                </c:pt>
                <c:pt idx="11">
                  <c:v>785.4</c:v>
                </c:pt>
                <c:pt idx="12">
                  <c:v>1062.3</c:v>
                </c:pt>
                <c:pt idx="13">
                  <c:v>1097.3</c:v>
                </c:pt>
                <c:pt idx="14">
                  <c:v>1008.6</c:v>
                </c:pt>
                <c:pt idx="15">
                  <c:v>982.6</c:v>
                </c:pt>
                <c:pt idx="16">
                  <c:v>1075.0920000000001</c:v>
                </c:pt>
                <c:pt idx="17">
                  <c:v>1152.2840000000001</c:v>
                </c:pt>
                <c:pt idx="18">
                  <c:v>1161.162</c:v>
                </c:pt>
                <c:pt idx="19">
                  <c:v>1153.8109999999999</c:v>
                </c:pt>
                <c:pt idx="20">
                  <c:v>1019.866</c:v>
                </c:pt>
                <c:pt idx="21">
                  <c:v>797.8</c:v>
                </c:pt>
                <c:pt idx="22">
                  <c:v>704.5</c:v>
                </c:pt>
                <c:pt idx="23">
                  <c:v>660.9</c:v>
                </c:pt>
                <c:pt idx="24">
                  <c:v>695.4</c:v>
                </c:pt>
                <c:pt idx="25">
                  <c:v>672.37699999999995</c:v>
                </c:pt>
                <c:pt idx="26">
                  <c:v>673.88300000000004</c:v>
                </c:pt>
                <c:pt idx="27">
                  <c:v>648.22500000000002</c:v>
                </c:pt>
                <c:pt idx="28">
                  <c:v>672.91</c:v>
                </c:pt>
                <c:pt idx="29">
                  <c:v>727.3</c:v>
                </c:pt>
                <c:pt idx="30">
                  <c:v>783.48199999999997</c:v>
                </c:pt>
                <c:pt idx="31">
                  <c:v>803</c:v>
                </c:pt>
                <c:pt idx="32">
                  <c:v>756.5</c:v>
                </c:pt>
                <c:pt idx="33">
                  <c:v>747.3</c:v>
                </c:pt>
                <c:pt idx="34">
                  <c:v>752.5</c:v>
                </c:pt>
                <c:pt idx="35">
                  <c:v>752.5</c:v>
                </c:pt>
                <c:pt idx="36">
                  <c:v>805.7</c:v>
                </c:pt>
                <c:pt idx="37">
                  <c:v>846.1</c:v>
                </c:pt>
                <c:pt idx="38">
                  <c:v>827.3</c:v>
                </c:pt>
                <c:pt idx="39">
                  <c:v>749.63300000000004</c:v>
                </c:pt>
                <c:pt idx="40">
                  <c:v>795.99199999999996</c:v>
                </c:pt>
                <c:pt idx="41">
                  <c:v>776.6</c:v>
                </c:pt>
                <c:pt idx="42">
                  <c:v>729.9</c:v>
                </c:pt>
                <c:pt idx="43">
                  <c:v>942.4</c:v>
                </c:pt>
                <c:pt idx="44">
                  <c:v>1311.4</c:v>
                </c:pt>
                <c:pt idx="45">
                  <c:v>1352</c:v>
                </c:pt>
                <c:pt idx="46">
                  <c:v>1368.83</c:v>
                </c:pt>
                <c:pt idx="47">
                  <c:v>1371.6</c:v>
                </c:pt>
                <c:pt idx="48">
                  <c:v>1356</c:v>
                </c:pt>
                <c:pt idx="49">
                  <c:v>1216</c:v>
                </c:pt>
                <c:pt idx="50">
                  <c:v>1189.8389999999999</c:v>
                </c:pt>
                <c:pt idx="51">
                  <c:v>1161.6079999999999</c:v>
                </c:pt>
                <c:pt idx="52">
                  <c:v>1199.7950000000001</c:v>
                </c:pt>
                <c:pt idx="53">
                  <c:v>1202.614</c:v>
                </c:pt>
                <c:pt idx="54">
                  <c:v>1192.8330000000001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'OP-A-3.a'!$A$13</c:f>
              <c:strCache>
                <c:ptCount val="1"/>
                <c:pt idx="0">
                  <c:v>Qatar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'OP-A-3.a'!$B$13:$BD$13</c:f>
              <c:numCache>
                <c:formatCode>_(* #,##0_);_(* \(#,##0\);_(* "-"_);_(@_)</c:formatCode>
                <c:ptCount val="55"/>
                <c:pt idx="0">
                  <c:v>174.6</c:v>
                </c:pt>
                <c:pt idx="1">
                  <c:v>177.2</c:v>
                </c:pt>
                <c:pt idx="2">
                  <c:v>186.2</c:v>
                </c:pt>
                <c:pt idx="3">
                  <c:v>191.5</c:v>
                </c:pt>
                <c:pt idx="4">
                  <c:v>215.3</c:v>
                </c:pt>
                <c:pt idx="5">
                  <c:v>232.6</c:v>
                </c:pt>
                <c:pt idx="6">
                  <c:v>291.3</c:v>
                </c:pt>
                <c:pt idx="7">
                  <c:v>323.60000000000002</c:v>
                </c:pt>
                <c:pt idx="8">
                  <c:v>339.5</c:v>
                </c:pt>
                <c:pt idx="9">
                  <c:v>355.5</c:v>
                </c:pt>
                <c:pt idx="10">
                  <c:v>362.4</c:v>
                </c:pt>
                <c:pt idx="11">
                  <c:v>430.7</c:v>
                </c:pt>
                <c:pt idx="12">
                  <c:v>482.4</c:v>
                </c:pt>
                <c:pt idx="13">
                  <c:v>570.29999999999995</c:v>
                </c:pt>
                <c:pt idx="14">
                  <c:v>518.4</c:v>
                </c:pt>
                <c:pt idx="15">
                  <c:v>437.6</c:v>
                </c:pt>
                <c:pt idx="16">
                  <c:v>497.31400000000002</c:v>
                </c:pt>
                <c:pt idx="17">
                  <c:v>444.60500000000002</c:v>
                </c:pt>
                <c:pt idx="18">
                  <c:v>486.68099999999998</c:v>
                </c:pt>
                <c:pt idx="19">
                  <c:v>508.10599999999999</c:v>
                </c:pt>
                <c:pt idx="20">
                  <c:v>471.4</c:v>
                </c:pt>
                <c:pt idx="21">
                  <c:v>415.20400000000001</c:v>
                </c:pt>
                <c:pt idx="22">
                  <c:v>332</c:v>
                </c:pt>
                <c:pt idx="23">
                  <c:v>269</c:v>
                </c:pt>
                <c:pt idx="24">
                  <c:v>325.3</c:v>
                </c:pt>
                <c:pt idx="25">
                  <c:v>289.33999999999997</c:v>
                </c:pt>
                <c:pt idx="26">
                  <c:v>305.673</c:v>
                </c:pt>
                <c:pt idx="27">
                  <c:v>218.91300000000001</c:v>
                </c:pt>
                <c:pt idx="28">
                  <c:v>227.989</c:v>
                </c:pt>
                <c:pt idx="29">
                  <c:v>320.24200000000002</c:v>
                </c:pt>
                <c:pt idx="30">
                  <c:v>405.6</c:v>
                </c:pt>
                <c:pt idx="31">
                  <c:v>391.2</c:v>
                </c:pt>
                <c:pt idx="32">
                  <c:v>423.2</c:v>
                </c:pt>
                <c:pt idx="33">
                  <c:v>390.3</c:v>
                </c:pt>
                <c:pt idx="34">
                  <c:v>378.7</c:v>
                </c:pt>
                <c:pt idx="35">
                  <c:v>389.83</c:v>
                </c:pt>
                <c:pt idx="36">
                  <c:v>393.05500000000001</c:v>
                </c:pt>
                <c:pt idx="37">
                  <c:v>405.01400000000001</c:v>
                </c:pt>
                <c:pt idx="38">
                  <c:v>618.1</c:v>
                </c:pt>
                <c:pt idx="39">
                  <c:v>608.5</c:v>
                </c:pt>
                <c:pt idx="40">
                  <c:v>648.17100000000005</c:v>
                </c:pt>
                <c:pt idx="41">
                  <c:v>632.9</c:v>
                </c:pt>
                <c:pt idx="42">
                  <c:v>568.85</c:v>
                </c:pt>
                <c:pt idx="43">
                  <c:v>676</c:v>
                </c:pt>
                <c:pt idx="44">
                  <c:v>755.30799999999999</c:v>
                </c:pt>
                <c:pt idx="45">
                  <c:v>765.9</c:v>
                </c:pt>
                <c:pt idx="46">
                  <c:v>802.923</c:v>
                </c:pt>
                <c:pt idx="47">
                  <c:v>845.3</c:v>
                </c:pt>
                <c:pt idx="48">
                  <c:v>842.79600000000005</c:v>
                </c:pt>
                <c:pt idx="49">
                  <c:v>733.01499999999999</c:v>
                </c:pt>
                <c:pt idx="50">
                  <c:v>733.423</c:v>
                </c:pt>
                <c:pt idx="51">
                  <c:v>733.51499999999999</c:v>
                </c:pt>
                <c:pt idx="52">
                  <c:v>733.57799999999997</c:v>
                </c:pt>
                <c:pt idx="53">
                  <c:v>723.923</c:v>
                </c:pt>
                <c:pt idx="54">
                  <c:v>709.154</c:v>
                </c:pt>
              </c:numCache>
            </c:numRef>
          </c:val>
          <c:smooth val="0"/>
        </c:ser>
        <c:ser>
          <c:idx val="11"/>
          <c:order val="10"/>
          <c:tx>
            <c:strRef>
              <c:f>'OP-A-3.a'!$A$14</c:f>
              <c:strCache>
                <c:ptCount val="1"/>
                <c:pt idx="0">
                  <c:v>Ecuador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'OP-A-3.a'!$B$14:$BD$14</c:f>
              <c:numCache>
                <c:formatCode>_(* #,##0_);_(* \(#,##0\);_(* "-"_);_(@_)</c:formatCode>
                <c:ptCount val="55"/>
                <c:pt idx="0">
                  <c:v>7.5</c:v>
                </c:pt>
                <c:pt idx="1">
                  <c:v>8</c:v>
                </c:pt>
                <c:pt idx="2">
                  <c:v>7</c:v>
                </c:pt>
                <c:pt idx="3">
                  <c:v>6.8</c:v>
                </c:pt>
                <c:pt idx="4">
                  <c:v>7.6</c:v>
                </c:pt>
                <c:pt idx="5">
                  <c:v>7.8</c:v>
                </c:pt>
                <c:pt idx="6">
                  <c:v>7.3</c:v>
                </c:pt>
                <c:pt idx="7">
                  <c:v>6.2</c:v>
                </c:pt>
                <c:pt idx="8">
                  <c:v>5</c:v>
                </c:pt>
                <c:pt idx="9">
                  <c:v>4.4000000000000004</c:v>
                </c:pt>
                <c:pt idx="10">
                  <c:v>4.0999999999999996</c:v>
                </c:pt>
                <c:pt idx="11">
                  <c:v>3.7</c:v>
                </c:pt>
                <c:pt idx="12">
                  <c:v>78.099999999999994</c:v>
                </c:pt>
                <c:pt idx="13">
                  <c:v>208.8</c:v>
                </c:pt>
                <c:pt idx="14">
                  <c:v>177</c:v>
                </c:pt>
                <c:pt idx="15">
                  <c:v>160.9</c:v>
                </c:pt>
                <c:pt idx="16">
                  <c:v>187.858</c:v>
                </c:pt>
                <c:pt idx="17">
                  <c:v>183.43799999999999</c:v>
                </c:pt>
                <c:pt idx="18">
                  <c:v>201.79400000000001</c:v>
                </c:pt>
                <c:pt idx="19">
                  <c:v>214.21799999999999</c:v>
                </c:pt>
                <c:pt idx="20">
                  <c:v>204.1</c:v>
                </c:pt>
                <c:pt idx="21">
                  <c:v>211</c:v>
                </c:pt>
                <c:pt idx="22">
                  <c:v>198.3</c:v>
                </c:pt>
                <c:pt idx="23">
                  <c:v>237.5</c:v>
                </c:pt>
                <c:pt idx="24">
                  <c:v>256.10000000000002</c:v>
                </c:pt>
                <c:pt idx="25">
                  <c:v>280.60000000000002</c:v>
                </c:pt>
                <c:pt idx="26">
                  <c:v>256.52300000000002</c:v>
                </c:pt>
                <c:pt idx="27">
                  <c:v>180.85900000000001</c:v>
                </c:pt>
                <c:pt idx="28">
                  <c:v>300.822</c:v>
                </c:pt>
                <c:pt idx="29">
                  <c:v>278.89999999999998</c:v>
                </c:pt>
                <c:pt idx="30">
                  <c:v>286.10000000000002</c:v>
                </c:pt>
                <c:pt idx="31">
                  <c:v>309.3</c:v>
                </c:pt>
                <c:pt idx="32">
                  <c:v>320.5</c:v>
                </c:pt>
                <c:pt idx="33">
                  <c:v>340.43200000000002</c:v>
                </c:pt>
                <c:pt idx="34">
                  <c:v>372.69600000000003</c:v>
                </c:pt>
                <c:pt idx="35">
                  <c:v>380.505</c:v>
                </c:pt>
                <c:pt idx="36">
                  <c:v>377.93</c:v>
                </c:pt>
                <c:pt idx="37">
                  <c:v>381.77699999999999</c:v>
                </c:pt>
                <c:pt idx="38">
                  <c:v>367.34699999999998</c:v>
                </c:pt>
                <c:pt idx="39">
                  <c:v>362.62599999999998</c:v>
                </c:pt>
                <c:pt idx="40">
                  <c:v>392.20299999999997</c:v>
                </c:pt>
                <c:pt idx="41">
                  <c:v>394.48099999999999</c:v>
                </c:pt>
                <c:pt idx="42">
                  <c:v>378.56799999999998</c:v>
                </c:pt>
                <c:pt idx="43">
                  <c:v>402.029</c:v>
                </c:pt>
                <c:pt idx="44">
                  <c:v>507.28100000000001</c:v>
                </c:pt>
                <c:pt idx="45">
                  <c:v>511.86406743589208</c:v>
                </c:pt>
                <c:pt idx="46">
                  <c:v>518.37622851342201</c:v>
                </c:pt>
                <c:pt idx="47">
                  <c:v>511.4</c:v>
                </c:pt>
                <c:pt idx="48">
                  <c:v>501.41699999999997</c:v>
                </c:pt>
                <c:pt idx="49">
                  <c:v>464.73899999999998</c:v>
                </c:pt>
                <c:pt idx="50">
                  <c:v>476.37799999999999</c:v>
                </c:pt>
                <c:pt idx="51">
                  <c:v>500.33100000000002</c:v>
                </c:pt>
                <c:pt idx="52">
                  <c:v>503.61</c:v>
                </c:pt>
                <c:pt idx="53">
                  <c:v>526.35400000000004</c:v>
                </c:pt>
                <c:pt idx="54">
                  <c:v>556.57899999999995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816832"/>
        <c:axId val="341773120"/>
      </c:lineChart>
      <c:catAx>
        <c:axId val="32581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1773120"/>
        <c:crosses val="autoZero"/>
        <c:auto val="1"/>
        <c:lblAlgn val="ctr"/>
        <c:lblOffset val="100"/>
        <c:noMultiLvlLbl val="0"/>
      </c:catAx>
      <c:valAx>
        <c:axId val="34177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Miles</a:t>
                </a:r>
                <a:r>
                  <a:rPr lang="es-EC" baseline="0"/>
                  <a:t> de barriles por día</a:t>
                </a:r>
                <a:endParaRPr lang="es-EC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32581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Producción acumulada a 2014 de</a:t>
            </a:r>
            <a:r>
              <a:rPr lang="es-EC" baseline="0"/>
              <a:t> </a:t>
            </a:r>
            <a:r>
              <a:rPr lang="es-EC"/>
              <a:t>miembros de OPEC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'OP-A-3.b'!$BD$3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'OP-A-3.b'!$A$4:$A$15</c:f>
              <c:strCache>
                <c:ptCount val="12"/>
                <c:pt idx="0">
                  <c:v>Argelia</c:v>
                </c:pt>
                <c:pt idx="1">
                  <c:v>Angola</c:v>
                </c:pt>
                <c:pt idx="2">
                  <c:v>Ecuador</c:v>
                </c:pt>
                <c:pt idx="3">
                  <c:v>Ri Irán</c:v>
                </c:pt>
                <c:pt idx="4">
                  <c:v>Iraq</c:v>
                </c:pt>
                <c:pt idx="5">
                  <c:v>Kuwait</c:v>
                </c:pt>
                <c:pt idx="6">
                  <c:v>Libia</c:v>
                </c:pt>
                <c:pt idx="7">
                  <c:v>Nigeria</c:v>
                </c:pt>
                <c:pt idx="8">
                  <c:v>Qatar</c:v>
                </c:pt>
                <c:pt idx="9">
                  <c:v>Arabia Saudita</c:v>
                </c:pt>
                <c:pt idx="10">
                  <c:v>Emiratos Árabes Unidos</c:v>
                </c:pt>
                <c:pt idx="11">
                  <c:v>Venezuela</c:v>
                </c:pt>
              </c:strCache>
            </c:strRef>
          </c:cat>
          <c:val>
            <c:numRef>
              <c:f>'OP-A-3.b'!$BD$4:$BD$15</c:f>
              <c:numCache>
                <c:formatCode>_(* #,##0_);_(* \(#,##0\);_(* "-"_);_(@_)</c:formatCode>
                <c:ptCount val="12"/>
                <c:pt idx="0">
                  <c:v>17816465.004999999</c:v>
                </c:pt>
                <c:pt idx="1">
                  <c:v>11257139.776004881</c:v>
                </c:pt>
                <c:pt idx="2">
                  <c:v>5309667.9040214997</c:v>
                </c:pt>
                <c:pt idx="3">
                  <c:v>70269467.778000012</c:v>
                </c:pt>
                <c:pt idx="4">
                  <c:v>38864939.544062771</c:v>
                </c:pt>
                <c:pt idx="5">
                  <c:v>44722185.548000008</c:v>
                </c:pt>
                <c:pt idx="6">
                  <c:v>28841761.802999996</c:v>
                </c:pt>
                <c:pt idx="7">
                  <c:v>30934030.163999997</c:v>
                </c:pt>
                <c:pt idx="8">
                  <c:v>9778072.8410000019</c:v>
                </c:pt>
                <c:pt idx="9">
                  <c:v>136422186.51699999</c:v>
                </c:pt>
                <c:pt idx="10">
                  <c:v>32213265.573000003</c:v>
                </c:pt>
                <c:pt idx="11">
                  <c:v>66438980.023999996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818880"/>
        <c:axId val="341776576"/>
      </c:barChart>
      <c:catAx>
        <c:axId val="325818880"/>
        <c:scaling>
          <c:orientation val="minMax"/>
        </c:scaling>
        <c:delete val="0"/>
        <c:axPos val="b"/>
        <c:majorTickMark val="none"/>
        <c:minorTickMark val="none"/>
        <c:tickLblPos val="nextTo"/>
        <c:crossAx val="341776576"/>
        <c:crosses val="autoZero"/>
        <c:auto val="1"/>
        <c:lblAlgn val="ctr"/>
        <c:lblOffset val="100"/>
        <c:noMultiLvlLbl val="0"/>
      </c:catAx>
      <c:valAx>
        <c:axId val="341776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C"/>
                  <a:t>Miles de millones</a:t>
                </a:r>
                <a:r>
                  <a:rPr lang="es-EC" baseline="0"/>
                  <a:t> de </a:t>
                </a:r>
                <a:r>
                  <a:rPr lang="es-EC"/>
                  <a:t>barriles</a:t>
                </a:r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325818880"/>
        <c:crosses val="autoZero"/>
        <c:crossBetween val="between"/>
        <c:dispUnits>
          <c:builtInUnit val="millions"/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EC" sz="1400" b="1" i="0" u="none" strike="noStrike" baseline="0">
                <a:effectLst/>
              </a:rPr>
              <a:t>Producción de crudo mundial según continente, en miles de barriles por día, serie (1960-2014)</a:t>
            </a:r>
            <a:r>
              <a:rPr lang="es-EC" sz="1400" b="1" i="0" u="none" strike="noStrike" baseline="0"/>
              <a:t> </a:t>
            </a:r>
            <a:endParaRPr lang="es-EC" sz="1400" b="1" i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3139176373207452E-2"/>
          <c:y val="0.1332524754469295"/>
          <c:w val="0.91141467928019793"/>
          <c:h val="0.77358172091753452"/>
        </c:manualLayout>
      </c:layout>
      <c:lineChart>
        <c:grouping val="standard"/>
        <c:varyColors val="0"/>
        <c:ser>
          <c:idx val="0"/>
          <c:order val="0"/>
          <c:tx>
            <c:strRef>
              <c:f>'MU-A.3'!$A$4</c:f>
              <c:strCache>
                <c:ptCount val="1"/>
                <c:pt idx="0">
                  <c:v>América del Norte</c:v>
                </c:pt>
              </c:strCache>
            </c:strRef>
          </c:tx>
          <c:marker>
            <c:symbol val="none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'MU-A.3'!$B$4:$BD$4</c:f>
              <c:numCache>
                <c:formatCode>_(* #,##0_);_(* \(#,##0\);_(* "-"_);_(@_)</c:formatCode>
                <c:ptCount val="55"/>
                <c:pt idx="0">
                  <c:v>7599.1360000000004</c:v>
                </c:pt>
                <c:pt idx="1">
                  <c:v>7841.67</c:v>
                </c:pt>
                <c:pt idx="2">
                  <c:v>8060.2290000000003</c:v>
                </c:pt>
                <c:pt idx="3">
                  <c:v>8310.101999999999</c:v>
                </c:pt>
                <c:pt idx="4">
                  <c:v>8431.1489999999994</c:v>
                </c:pt>
                <c:pt idx="5">
                  <c:v>8676.5810000000001</c:v>
                </c:pt>
                <c:pt idx="6">
                  <c:v>9251.5110000000004</c:v>
                </c:pt>
                <c:pt idx="7">
                  <c:v>9856.6459999999988</c:v>
                </c:pt>
                <c:pt idx="8">
                  <c:v>10204.863000000001</c:v>
                </c:pt>
                <c:pt idx="9">
                  <c:v>10411.096000000001</c:v>
                </c:pt>
                <c:pt idx="10">
                  <c:v>10963.436</c:v>
                </c:pt>
                <c:pt idx="11">
                  <c:v>11010.679</c:v>
                </c:pt>
                <c:pt idx="12">
                  <c:v>11061.054999999998</c:v>
                </c:pt>
                <c:pt idx="13">
                  <c:v>10950.271000000001</c:v>
                </c:pt>
                <c:pt idx="14">
                  <c:v>10408.883000000002</c:v>
                </c:pt>
                <c:pt idx="15">
                  <c:v>9755.3060000000005</c:v>
                </c:pt>
                <c:pt idx="16">
                  <c:v>9386.9930000000004</c:v>
                </c:pt>
                <c:pt idx="17">
                  <c:v>9507.5509999999995</c:v>
                </c:pt>
                <c:pt idx="18">
                  <c:v>9956.6869999999999</c:v>
                </c:pt>
                <c:pt idx="19">
                  <c:v>9945.32</c:v>
                </c:pt>
                <c:pt idx="20">
                  <c:v>9890.9950000000008</c:v>
                </c:pt>
                <c:pt idx="21">
                  <c:v>9730.1689999999999</c:v>
                </c:pt>
                <c:pt idx="22">
                  <c:v>9775.5990000000002</c:v>
                </c:pt>
                <c:pt idx="23">
                  <c:v>9857.5669999999991</c:v>
                </c:pt>
                <c:pt idx="24">
                  <c:v>10148.813</c:v>
                </c:pt>
                <c:pt idx="25">
                  <c:v>10221.769</c:v>
                </c:pt>
                <c:pt idx="26">
                  <c:v>9809.762999999999</c:v>
                </c:pt>
                <c:pt idx="27">
                  <c:v>9586.7960000000003</c:v>
                </c:pt>
                <c:pt idx="28">
                  <c:v>9419.7099999999991</c:v>
                </c:pt>
                <c:pt idx="29">
                  <c:v>8836.3430000000008</c:v>
                </c:pt>
                <c:pt idx="30">
                  <c:v>8562.396999999999</c:v>
                </c:pt>
                <c:pt idx="31">
                  <c:v>8611.7469999999994</c:v>
                </c:pt>
                <c:pt idx="32">
                  <c:v>8406.8150000000005</c:v>
                </c:pt>
                <c:pt idx="33">
                  <c:v>8143.0150000000003</c:v>
                </c:pt>
                <c:pt idx="34">
                  <c:v>8012.3310000000001</c:v>
                </c:pt>
                <c:pt idx="35">
                  <c:v>7939.808</c:v>
                </c:pt>
                <c:pt idx="36">
                  <c:v>7865.8149999999996</c:v>
                </c:pt>
                <c:pt idx="37">
                  <c:v>7865.723</c:v>
                </c:pt>
                <c:pt idx="38">
                  <c:v>7679.415</c:v>
                </c:pt>
                <c:pt idx="39">
                  <c:v>7227.143</c:v>
                </c:pt>
                <c:pt idx="40">
                  <c:v>7213.1059999999998</c:v>
                </c:pt>
                <c:pt idx="41">
                  <c:v>7178.8310000000001</c:v>
                </c:pt>
                <c:pt idx="42">
                  <c:v>7189.8439999999991</c:v>
                </c:pt>
                <c:pt idx="43">
                  <c:v>7108.6480000000001</c:v>
                </c:pt>
                <c:pt idx="44">
                  <c:v>6846.2880000000005</c:v>
                </c:pt>
                <c:pt idx="45">
                  <c:v>6541.2209999999995</c:v>
                </c:pt>
                <c:pt idx="46">
                  <c:v>6433.41</c:v>
                </c:pt>
                <c:pt idx="47">
                  <c:v>6465.3340000000007</c:v>
                </c:pt>
                <c:pt idx="48">
                  <c:v>6348.7730000000001</c:v>
                </c:pt>
                <c:pt idx="49">
                  <c:v>6567.0659999999998</c:v>
                </c:pt>
                <c:pt idx="50">
                  <c:v>6709.0129999999999</c:v>
                </c:pt>
                <c:pt idx="51">
                  <c:v>6905.63</c:v>
                </c:pt>
                <c:pt idx="52">
                  <c:v>7805.2160000000003</c:v>
                </c:pt>
                <c:pt idx="53">
                  <c:v>8842.7829999999994</c:v>
                </c:pt>
                <c:pt idx="54">
                  <c:v>10061.698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'MU-A.3'!$A$5</c:f>
              <c:strCache>
                <c:ptCount val="1"/>
                <c:pt idx="0">
                  <c:v>América Latina</c:v>
                </c:pt>
              </c:strCache>
            </c:strRef>
          </c:tx>
          <c:marker>
            <c:symbol val="square"/>
            <c:size val="4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'MU-A.3'!$B$5:$BD$5</c:f>
              <c:numCache>
                <c:formatCode>_(* #,##0_);_(* \(#,##0\);_(* "-"_);_(@_)</c:formatCode>
                <c:ptCount val="55"/>
                <c:pt idx="0">
                  <c:v>3725.3189999999995</c:v>
                </c:pt>
                <c:pt idx="1">
                  <c:v>3903.7289999999998</c:v>
                </c:pt>
                <c:pt idx="2">
                  <c:v>4245.9840000000004</c:v>
                </c:pt>
                <c:pt idx="3">
                  <c:v>4334.5009999999993</c:v>
                </c:pt>
                <c:pt idx="4">
                  <c:v>4494.0370000000003</c:v>
                </c:pt>
                <c:pt idx="5">
                  <c:v>4603.7470000000003</c:v>
                </c:pt>
                <c:pt idx="6">
                  <c:v>4572.9249999999993</c:v>
                </c:pt>
                <c:pt idx="7">
                  <c:v>4880.6050000000005</c:v>
                </c:pt>
                <c:pt idx="8">
                  <c:v>5022.9530000000004</c:v>
                </c:pt>
                <c:pt idx="9">
                  <c:v>5090.3429999999998</c:v>
                </c:pt>
                <c:pt idx="10">
                  <c:v>5174.8770000000004</c:v>
                </c:pt>
                <c:pt idx="11">
                  <c:v>5069.4170000000004</c:v>
                </c:pt>
                <c:pt idx="12">
                  <c:v>4837.8420000000006</c:v>
                </c:pt>
                <c:pt idx="13">
                  <c:v>5141.21</c:v>
                </c:pt>
                <c:pt idx="14">
                  <c:v>4800.4650000000001</c:v>
                </c:pt>
                <c:pt idx="15">
                  <c:v>4294.6360000000004</c:v>
                </c:pt>
                <c:pt idx="16">
                  <c:v>4339.7870000000003</c:v>
                </c:pt>
                <c:pt idx="17">
                  <c:v>4537.3940000000002</c:v>
                </c:pt>
                <c:pt idx="18">
                  <c:v>4765.3610000000008</c:v>
                </c:pt>
                <c:pt idx="19">
                  <c:v>5267.02</c:v>
                </c:pt>
                <c:pt idx="20">
                  <c:v>5574.4560000000001</c:v>
                </c:pt>
                <c:pt idx="21">
                  <c:v>5949.9270000000006</c:v>
                </c:pt>
                <c:pt idx="22">
                  <c:v>6238.1640000000007</c:v>
                </c:pt>
                <c:pt idx="23">
                  <c:v>6116.0340000000006</c:v>
                </c:pt>
                <c:pt idx="24">
                  <c:v>6174.3380000000006</c:v>
                </c:pt>
                <c:pt idx="25">
                  <c:v>6097.598</c:v>
                </c:pt>
                <c:pt idx="26">
                  <c:v>6058.9569999999994</c:v>
                </c:pt>
                <c:pt idx="27">
                  <c:v>6068.7739999999994</c:v>
                </c:pt>
                <c:pt idx="28">
                  <c:v>6114.188000000001</c:v>
                </c:pt>
                <c:pt idx="29">
                  <c:v>6346.5659999999998</c:v>
                </c:pt>
                <c:pt idx="30">
                  <c:v>6871.6469999999999</c:v>
                </c:pt>
                <c:pt idx="31">
                  <c:v>7133.9849999999997</c:v>
                </c:pt>
                <c:pt idx="32">
                  <c:v>7270.7650000000003</c:v>
                </c:pt>
                <c:pt idx="33">
                  <c:v>7350.79</c:v>
                </c:pt>
                <c:pt idx="34">
                  <c:v>7556.259</c:v>
                </c:pt>
                <c:pt idx="35">
                  <c:v>7721.1729999999998</c:v>
                </c:pt>
                <c:pt idx="36">
                  <c:v>8147.9519999999993</c:v>
                </c:pt>
                <c:pt idx="37">
                  <c:v>8476.1959999999999</c:v>
                </c:pt>
                <c:pt idx="38">
                  <c:v>9467.3550000000014</c:v>
                </c:pt>
                <c:pt idx="39">
                  <c:v>9122.9150000000009</c:v>
                </c:pt>
                <c:pt idx="40">
                  <c:v>9316.482</c:v>
                </c:pt>
                <c:pt idx="41">
                  <c:v>9327.4249999999993</c:v>
                </c:pt>
                <c:pt idx="42">
                  <c:v>9474.5110000000004</c:v>
                </c:pt>
                <c:pt idx="43">
                  <c:v>9549.3859999999986</c:v>
                </c:pt>
                <c:pt idx="44">
                  <c:v>9961.75</c:v>
                </c:pt>
                <c:pt idx="45">
                  <c:v>10130.316067435893</c:v>
                </c:pt>
                <c:pt idx="46">
                  <c:v>10077.763228513422</c:v>
                </c:pt>
                <c:pt idx="47">
                  <c:v>9835.8869999999988</c:v>
                </c:pt>
                <c:pt idx="48">
                  <c:v>9635.5639999999985</c:v>
                </c:pt>
                <c:pt idx="49">
                  <c:v>9469.8149999999987</c:v>
                </c:pt>
                <c:pt idx="50">
                  <c:v>9630.3159999999989</c:v>
                </c:pt>
                <c:pt idx="51">
                  <c:v>9791.1010000000006</c:v>
                </c:pt>
                <c:pt idx="52">
                  <c:v>9685.4639999999999</c:v>
                </c:pt>
                <c:pt idx="53">
                  <c:v>9683.7659999999996</c:v>
                </c:pt>
                <c:pt idx="54">
                  <c:v>9725.9810000000016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'MU-A.3'!$A$6</c:f>
              <c:strCache>
                <c:ptCount val="1"/>
                <c:pt idx="0">
                  <c:v>Europa Este y Euroasia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'MU-A.3'!$B$6:$BD$6</c:f>
              <c:numCache>
                <c:formatCode>_(* #,##0_);_(* \(#,##0\);_(* "-"_);_(@_)</c:formatCode>
                <c:ptCount val="55"/>
                <c:pt idx="0">
                  <c:v>3206.79</c:v>
                </c:pt>
                <c:pt idx="1">
                  <c:v>3562.1630000000005</c:v>
                </c:pt>
                <c:pt idx="2">
                  <c:v>3970.8440000000001</c:v>
                </c:pt>
                <c:pt idx="3">
                  <c:v>4306.7820000000002</c:v>
                </c:pt>
                <c:pt idx="4">
                  <c:v>4724.7889999999998</c:v>
                </c:pt>
                <c:pt idx="5">
                  <c:v>5116.3019999999997</c:v>
                </c:pt>
                <c:pt idx="6">
                  <c:v>5556.451</c:v>
                </c:pt>
                <c:pt idx="7">
                  <c:v>6022.0030000000006</c:v>
                </c:pt>
                <c:pt idx="8">
                  <c:v>6425.6410000000005</c:v>
                </c:pt>
                <c:pt idx="9">
                  <c:v>6832.6419999999998</c:v>
                </c:pt>
                <c:pt idx="10">
                  <c:v>7235.0389999999989</c:v>
                </c:pt>
                <c:pt idx="11">
                  <c:v>7616.5749999999998</c:v>
                </c:pt>
                <c:pt idx="12">
                  <c:v>8027.6900000000005</c:v>
                </c:pt>
                <c:pt idx="13">
                  <c:v>8603.9840000000004</c:v>
                </c:pt>
                <c:pt idx="14">
                  <c:v>9335.2029999999995</c:v>
                </c:pt>
                <c:pt idx="15">
                  <c:v>9982.2120000000014</c:v>
                </c:pt>
                <c:pt idx="16">
                  <c:v>10491.24</c:v>
                </c:pt>
                <c:pt idx="17">
                  <c:v>11048.761999999999</c:v>
                </c:pt>
                <c:pt idx="18">
                  <c:v>11524.744000000001</c:v>
                </c:pt>
                <c:pt idx="19">
                  <c:v>11773.692999999999</c:v>
                </c:pt>
                <c:pt idx="20">
                  <c:v>12088.368</c:v>
                </c:pt>
                <c:pt idx="21">
                  <c:v>12224.366</c:v>
                </c:pt>
                <c:pt idx="22">
                  <c:v>12329.253000000001</c:v>
                </c:pt>
                <c:pt idx="23">
                  <c:v>12391.382000000001</c:v>
                </c:pt>
                <c:pt idx="24">
                  <c:v>12300.011</c:v>
                </c:pt>
                <c:pt idx="25">
                  <c:v>11986.263999999997</c:v>
                </c:pt>
                <c:pt idx="26">
                  <c:v>12309.144000000002</c:v>
                </c:pt>
                <c:pt idx="27">
                  <c:v>12448.391</c:v>
                </c:pt>
                <c:pt idx="28">
                  <c:v>12367.672999999999</c:v>
                </c:pt>
                <c:pt idx="29">
                  <c:v>12037.700999999999</c:v>
                </c:pt>
                <c:pt idx="30">
                  <c:v>11274.577000000001</c:v>
                </c:pt>
                <c:pt idx="31">
                  <c:v>10139.329000000002</c:v>
                </c:pt>
                <c:pt idx="32">
                  <c:v>8843.103000000001</c:v>
                </c:pt>
                <c:pt idx="33">
                  <c:v>7920.9749999999995</c:v>
                </c:pt>
                <c:pt idx="34">
                  <c:v>7167.3989999999994</c:v>
                </c:pt>
                <c:pt idx="35">
                  <c:v>7052.7330000000002</c:v>
                </c:pt>
                <c:pt idx="36">
                  <c:v>6937.878999999999</c:v>
                </c:pt>
                <c:pt idx="37">
                  <c:v>7099.6509999999998</c:v>
                </c:pt>
                <c:pt idx="38">
                  <c:v>7087.6029999999992</c:v>
                </c:pt>
                <c:pt idx="39">
                  <c:v>7221.8090000000002</c:v>
                </c:pt>
                <c:pt idx="40">
                  <c:v>7630.6440000000002</c:v>
                </c:pt>
                <c:pt idx="41">
                  <c:v>8260.3729999999996</c:v>
                </c:pt>
                <c:pt idx="42">
                  <c:v>9041.3360000000011</c:v>
                </c:pt>
                <c:pt idx="43">
                  <c:v>9971.4580000000024</c:v>
                </c:pt>
                <c:pt idx="44">
                  <c:v>10748.547999999999</c:v>
                </c:pt>
                <c:pt idx="45">
                  <c:v>11099.547999999997</c:v>
                </c:pt>
                <c:pt idx="46">
                  <c:v>11539.029</c:v>
                </c:pt>
                <c:pt idx="47">
                  <c:v>12008.417999999998</c:v>
                </c:pt>
                <c:pt idx="48">
                  <c:v>12050.208000000001</c:v>
                </c:pt>
                <c:pt idx="49">
                  <c:v>12396.428</c:v>
                </c:pt>
                <c:pt idx="50">
                  <c:v>12646.570000000002</c:v>
                </c:pt>
                <c:pt idx="51">
                  <c:v>12613.019999999999</c:v>
                </c:pt>
                <c:pt idx="52">
                  <c:v>12624.706</c:v>
                </c:pt>
                <c:pt idx="53">
                  <c:v>12757.496999999999</c:v>
                </c:pt>
                <c:pt idx="54">
                  <c:v>12782.130000000001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'MU-A.3'!$A$7</c:f>
              <c:strCache>
                <c:ptCount val="1"/>
                <c:pt idx="0">
                  <c:v>Europa Oeste</c:v>
                </c:pt>
              </c:strCache>
            </c:strRef>
          </c:tx>
          <c:marker>
            <c:symbol val="none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'MU-A.3'!$B$7:$BD$7</c:f>
              <c:numCache>
                <c:formatCode>_(* #,##0_);_(* \(#,##0\);_(* "-"_);_(@_)</c:formatCode>
                <c:ptCount val="55"/>
                <c:pt idx="0">
                  <c:v>305.89300000000003</c:v>
                </c:pt>
                <c:pt idx="1">
                  <c:v>331.99900000000002</c:v>
                </c:pt>
                <c:pt idx="2">
                  <c:v>354.1579999999999</c:v>
                </c:pt>
                <c:pt idx="3">
                  <c:v>379.69000000000005</c:v>
                </c:pt>
                <c:pt idx="4">
                  <c:v>412.197</c:v>
                </c:pt>
                <c:pt idx="5">
                  <c:v>441.51400000000001</c:v>
                </c:pt>
                <c:pt idx="6">
                  <c:v>434.40300000000008</c:v>
                </c:pt>
                <c:pt idx="7">
                  <c:v>459.32900000000006</c:v>
                </c:pt>
                <c:pt idx="8">
                  <c:v>474.11</c:v>
                </c:pt>
                <c:pt idx="9">
                  <c:v>494.72199999999998</c:v>
                </c:pt>
                <c:pt idx="10">
                  <c:v>469.46500000000003</c:v>
                </c:pt>
                <c:pt idx="11">
                  <c:v>443.95399999999995</c:v>
                </c:pt>
                <c:pt idx="12">
                  <c:v>462.53300000000002</c:v>
                </c:pt>
                <c:pt idx="13">
                  <c:v>472.06800000000004</c:v>
                </c:pt>
                <c:pt idx="14">
                  <c:v>486.19300000000004</c:v>
                </c:pt>
                <c:pt idx="15">
                  <c:v>637.21799999999996</c:v>
                </c:pt>
                <c:pt idx="16">
                  <c:v>921.09399999999994</c:v>
                </c:pt>
                <c:pt idx="17">
                  <c:v>1431.375</c:v>
                </c:pt>
                <c:pt idx="18">
                  <c:v>1792.2209999999998</c:v>
                </c:pt>
                <c:pt idx="19">
                  <c:v>2333.9919999999997</c:v>
                </c:pt>
                <c:pt idx="20">
                  <c:v>2518.6849999999999</c:v>
                </c:pt>
                <c:pt idx="21">
                  <c:v>2728.4670000000001</c:v>
                </c:pt>
                <c:pt idx="22">
                  <c:v>2988.4989999999998</c:v>
                </c:pt>
                <c:pt idx="23">
                  <c:v>3357.5910000000003</c:v>
                </c:pt>
                <c:pt idx="24">
                  <c:v>3696.9769999999999</c:v>
                </c:pt>
                <c:pt idx="25">
                  <c:v>3852.7659999999996</c:v>
                </c:pt>
                <c:pt idx="26">
                  <c:v>3931.0389999999998</c:v>
                </c:pt>
                <c:pt idx="27">
                  <c:v>4064.0780000000004</c:v>
                </c:pt>
                <c:pt idx="28">
                  <c:v>4045.915</c:v>
                </c:pt>
                <c:pt idx="29">
                  <c:v>3896.2339999999999</c:v>
                </c:pt>
                <c:pt idx="30">
                  <c:v>4085.0989999999997</c:v>
                </c:pt>
                <c:pt idx="31">
                  <c:v>4299.634</c:v>
                </c:pt>
                <c:pt idx="32">
                  <c:v>4555.79</c:v>
                </c:pt>
                <c:pt idx="33">
                  <c:v>4818.6390000000001</c:v>
                </c:pt>
                <c:pt idx="34">
                  <c:v>5568.4400000000005</c:v>
                </c:pt>
                <c:pt idx="35">
                  <c:v>5796.1769999999997</c:v>
                </c:pt>
                <c:pt idx="36">
                  <c:v>6159.5389999999998</c:v>
                </c:pt>
                <c:pt idx="37">
                  <c:v>6179.9589999999998</c:v>
                </c:pt>
                <c:pt idx="38">
                  <c:v>6078.8729999999996</c:v>
                </c:pt>
                <c:pt idx="39">
                  <c:v>6150.2740000000003</c:v>
                </c:pt>
                <c:pt idx="40">
                  <c:v>6287.4970000000003</c:v>
                </c:pt>
                <c:pt idx="41">
                  <c:v>6033.55</c:v>
                </c:pt>
                <c:pt idx="42">
                  <c:v>5951.597999999999</c:v>
                </c:pt>
                <c:pt idx="43">
                  <c:v>5628.1720000000005</c:v>
                </c:pt>
                <c:pt idx="44">
                  <c:v>5374.8780000000006</c:v>
                </c:pt>
                <c:pt idx="45">
                  <c:v>4905.0749999999998</c:v>
                </c:pt>
                <c:pt idx="46">
                  <c:v>4501.4589999999998</c:v>
                </c:pt>
                <c:pt idx="47">
                  <c:v>4319.8319999999994</c:v>
                </c:pt>
                <c:pt idx="48">
                  <c:v>4046.636</c:v>
                </c:pt>
                <c:pt idx="49">
                  <c:v>3819.9199999999996</c:v>
                </c:pt>
                <c:pt idx="50">
                  <c:v>3529.6309999999999</c:v>
                </c:pt>
                <c:pt idx="51">
                  <c:v>3196.2550000000001</c:v>
                </c:pt>
                <c:pt idx="52">
                  <c:v>2888.1869999999999</c:v>
                </c:pt>
                <c:pt idx="53">
                  <c:v>2724.2249999999999</c:v>
                </c:pt>
                <c:pt idx="54">
                  <c:v>2751.9759999999997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'MU-A.3'!$A$8</c:f>
              <c:strCache>
                <c:ptCount val="1"/>
                <c:pt idx="0">
                  <c:v>Medio Oriente</c:v>
                </c:pt>
              </c:strCache>
            </c:strRef>
          </c:tx>
          <c:spPr>
            <a:ln w="25400" cap="flat" cmpd="sng" algn="ctr">
              <a:solidFill>
                <a:schemeClr val="accent6"/>
              </a:solidFill>
              <a:prstDash val="solid"/>
            </a:ln>
            <a:effectLst/>
          </c:spPr>
          <c:marker>
            <c:symbol val="circle"/>
            <c:size val="4"/>
            <c:spPr>
              <a:solidFill>
                <a:schemeClr val="lt1"/>
              </a:solidFill>
              <a:ln w="25400" cap="flat" cmpd="sng" algn="ctr">
                <a:solidFill>
                  <a:schemeClr val="accent6"/>
                </a:solidFill>
                <a:prstDash val="solid"/>
              </a:ln>
              <a:effectLst/>
            </c:spPr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'MU-A.3'!$B$8:$BD$8</c:f>
              <c:numCache>
                <c:formatCode>_(* #,##0_);_(* \(#,##0\);_(* "-"_);_(@_)</c:formatCode>
                <c:ptCount val="55"/>
                <c:pt idx="0">
                  <c:v>5330.3760000000002</c:v>
                </c:pt>
                <c:pt idx="1">
                  <c:v>5712.3759999999993</c:v>
                </c:pt>
                <c:pt idx="2">
                  <c:v>6255.5759999999991</c:v>
                </c:pt>
                <c:pt idx="3">
                  <c:v>6886.3720000000003</c:v>
                </c:pt>
                <c:pt idx="4">
                  <c:v>7681.3840000000009</c:v>
                </c:pt>
                <c:pt idx="5">
                  <c:v>8424.7170000000006</c:v>
                </c:pt>
                <c:pt idx="6">
                  <c:v>9388.7960000000003</c:v>
                </c:pt>
                <c:pt idx="7">
                  <c:v>10054.973000000002</c:v>
                </c:pt>
                <c:pt idx="8">
                  <c:v>11275.489</c:v>
                </c:pt>
                <c:pt idx="9">
                  <c:v>12460.846</c:v>
                </c:pt>
                <c:pt idx="10">
                  <c:v>13779.397000000001</c:v>
                </c:pt>
                <c:pt idx="11">
                  <c:v>16163.879000000001</c:v>
                </c:pt>
                <c:pt idx="12">
                  <c:v>17941.521000000001</c:v>
                </c:pt>
                <c:pt idx="13">
                  <c:v>21052.560999999998</c:v>
                </c:pt>
                <c:pt idx="14">
                  <c:v>21705.199000000001</c:v>
                </c:pt>
                <c:pt idx="15">
                  <c:v>19438.344000000001</c:v>
                </c:pt>
                <c:pt idx="16">
                  <c:v>22046.719000000005</c:v>
                </c:pt>
                <c:pt idx="17">
                  <c:v>22223.42</c:v>
                </c:pt>
                <c:pt idx="18">
                  <c:v>21122.703000000001</c:v>
                </c:pt>
                <c:pt idx="19">
                  <c:v>21568.767999999996</c:v>
                </c:pt>
                <c:pt idx="20">
                  <c:v>18345.118999999999</c:v>
                </c:pt>
                <c:pt idx="21">
                  <c:v>15556.344999999999</c:v>
                </c:pt>
                <c:pt idx="22">
                  <c:v>12929.689</c:v>
                </c:pt>
                <c:pt idx="23">
                  <c:v>11149.796999999999</c:v>
                </c:pt>
                <c:pt idx="24">
                  <c:v>10518.268</c:v>
                </c:pt>
                <c:pt idx="25">
                  <c:v>9724.7690000000021</c:v>
                </c:pt>
                <c:pt idx="26">
                  <c:v>12102.929999999998</c:v>
                </c:pt>
                <c:pt idx="27">
                  <c:v>11920.033999999998</c:v>
                </c:pt>
                <c:pt idx="28">
                  <c:v>14149.905999999999</c:v>
                </c:pt>
                <c:pt idx="29">
                  <c:v>15133.666000000001</c:v>
                </c:pt>
                <c:pt idx="30">
                  <c:v>16076.88</c:v>
                </c:pt>
                <c:pt idx="31">
                  <c:v>15892.074000000001</c:v>
                </c:pt>
                <c:pt idx="32">
                  <c:v>17563.140000000003</c:v>
                </c:pt>
                <c:pt idx="33">
                  <c:v>18264.537999999997</c:v>
                </c:pt>
                <c:pt idx="34">
                  <c:v>18808.539999999997</c:v>
                </c:pt>
                <c:pt idx="35">
                  <c:v>18856.292000000001</c:v>
                </c:pt>
                <c:pt idx="36">
                  <c:v>19012.310999999998</c:v>
                </c:pt>
                <c:pt idx="37">
                  <c:v>19603.664999999997</c:v>
                </c:pt>
                <c:pt idx="38">
                  <c:v>21115.634999999998</c:v>
                </c:pt>
                <c:pt idx="39">
                  <c:v>20283.187000000002</c:v>
                </c:pt>
                <c:pt idx="40">
                  <c:v>21410.446</c:v>
                </c:pt>
                <c:pt idx="41">
                  <c:v>20776.615000000002</c:v>
                </c:pt>
                <c:pt idx="42">
                  <c:v>18618.264999999999</c:v>
                </c:pt>
                <c:pt idx="43">
                  <c:v>20408.498</c:v>
                </c:pt>
                <c:pt idx="44">
                  <c:v>21981.474000000002</c:v>
                </c:pt>
                <c:pt idx="45">
                  <c:v>22721.956999999999</c:v>
                </c:pt>
                <c:pt idx="46">
                  <c:v>22900.794687843194</c:v>
                </c:pt>
                <c:pt idx="47">
                  <c:v>22361.644</c:v>
                </c:pt>
                <c:pt idx="48">
                  <c:v>23141.647000000001</c:v>
                </c:pt>
                <c:pt idx="49">
                  <c:v>20868.546999999995</c:v>
                </c:pt>
                <c:pt idx="50">
                  <c:v>21030.593000000004</c:v>
                </c:pt>
                <c:pt idx="51">
                  <c:v>23004.844000000001</c:v>
                </c:pt>
                <c:pt idx="52">
                  <c:v>24106.522000000001</c:v>
                </c:pt>
                <c:pt idx="53">
                  <c:v>23845.316999999999</c:v>
                </c:pt>
                <c:pt idx="54">
                  <c:v>23514.642000000003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'MU-A.3'!$A$9</c:f>
              <c:strCache>
                <c:ptCount val="1"/>
                <c:pt idx="0">
                  <c:v>África</c:v>
                </c:pt>
              </c:strCache>
            </c:strRef>
          </c:tx>
          <c:spPr>
            <a:ln w="25400" cmpd="sng">
              <a:solidFill>
                <a:srgbClr val="FA188E"/>
              </a:solidFill>
              <a:prstDash val="solid"/>
            </a:ln>
          </c:spPr>
          <c:marker>
            <c:symbol val="none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'MU-A.3'!$B$9:$BD$9</c:f>
              <c:numCache>
                <c:formatCode>_(* #,##0_);_(* \(#,##0\);_(* "-"_);_(@_)</c:formatCode>
                <c:ptCount val="55"/>
                <c:pt idx="0">
                  <c:v>282.28499999999997</c:v>
                </c:pt>
                <c:pt idx="1">
                  <c:v>489.25699999999995</c:v>
                </c:pt>
                <c:pt idx="2">
                  <c:v>808.29700000000003</c:v>
                </c:pt>
                <c:pt idx="3">
                  <c:v>1169.4860000000001</c:v>
                </c:pt>
                <c:pt idx="4">
                  <c:v>1704.3579999999999</c:v>
                </c:pt>
                <c:pt idx="5">
                  <c:v>2216.9839999999999</c:v>
                </c:pt>
                <c:pt idx="6">
                  <c:v>2812.902</c:v>
                </c:pt>
                <c:pt idx="7">
                  <c:v>3121.9319999999998</c:v>
                </c:pt>
                <c:pt idx="8">
                  <c:v>3962.0820000000003</c:v>
                </c:pt>
                <c:pt idx="9">
                  <c:v>5052.2460000000001</c:v>
                </c:pt>
                <c:pt idx="10">
                  <c:v>6032.1460000000006</c:v>
                </c:pt>
                <c:pt idx="11">
                  <c:v>5689.6510000000007</c:v>
                </c:pt>
                <c:pt idx="12">
                  <c:v>5684.0619999999999</c:v>
                </c:pt>
                <c:pt idx="13">
                  <c:v>5888.0159999999996</c:v>
                </c:pt>
                <c:pt idx="14">
                  <c:v>5381.9629999999997</c:v>
                </c:pt>
                <c:pt idx="15">
                  <c:v>4944.6000000000004</c:v>
                </c:pt>
                <c:pt idx="16">
                  <c:v>5893.9090000000006</c:v>
                </c:pt>
                <c:pt idx="17">
                  <c:v>6276.5219999999999</c:v>
                </c:pt>
                <c:pt idx="18">
                  <c:v>6065.7400000000007</c:v>
                </c:pt>
                <c:pt idx="19">
                  <c:v>6584.2899999999991</c:v>
                </c:pt>
                <c:pt idx="20">
                  <c:v>6061.6149999999998</c:v>
                </c:pt>
                <c:pt idx="21">
                  <c:v>4634.3190000000004</c:v>
                </c:pt>
                <c:pt idx="22">
                  <c:v>4400.8500000000004</c:v>
                </c:pt>
                <c:pt idx="23">
                  <c:v>4449.0419999999995</c:v>
                </c:pt>
                <c:pt idx="24">
                  <c:v>4606.116</c:v>
                </c:pt>
                <c:pt idx="25">
                  <c:v>4867.5559999999996</c:v>
                </c:pt>
                <c:pt idx="26">
                  <c:v>5153.5529999999999</c:v>
                </c:pt>
                <c:pt idx="27">
                  <c:v>4801.9429999999993</c:v>
                </c:pt>
                <c:pt idx="28">
                  <c:v>4961.2219999999998</c:v>
                </c:pt>
                <c:pt idx="29">
                  <c:v>5551.4850000000006</c:v>
                </c:pt>
                <c:pt idx="30">
                  <c:v>5966.491</c:v>
                </c:pt>
                <c:pt idx="31">
                  <c:v>6206.7110000000002</c:v>
                </c:pt>
                <c:pt idx="32">
                  <c:v>6329.3459999999995</c:v>
                </c:pt>
                <c:pt idx="33">
                  <c:v>6150.7530000000006</c:v>
                </c:pt>
                <c:pt idx="34">
                  <c:v>6146.581000000001</c:v>
                </c:pt>
                <c:pt idx="35">
                  <c:v>6248.6180000000004</c:v>
                </c:pt>
                <c:pt idx="36">
                  <c:v>6426.2810000000009</c:v>
                </c:pt>
                <c:pt idx="37">
                  <c:v>6581.7519999999995</c:v>
                </c:pt>
                <c:pt idx="38">
                  <c:v>6674.1040000000003</c:v>
                </c:pt>
                <c:pt idx="39">
                  <c:v>6283.96</c:v>
                </c:pt>
                <c:pt idx="40">
                  <c:v>6745.5950000000003</c:v>
                </c:pt>
                <c:pt idx="41">
                  <c:v>6613.3290000000006</c:v>
                </c:pt>
                <c:pt idx="42">
                  <c:v>6429.1579999999994</c:v>
                </c:pt>
                <c:pt idx="43">
                  <c:v>7236.7834634091187</c:v>
                </c:pt>
                <c:pt idx="44">
                  <c:v>8258.8638110944084</c:v>
                </c:pt>
                <c:pt idx="45">
                  <c:v>8747.0640000000003</c:v>
                </c:pt>
                <c:pt idx="46">
                  <c:v>8866.2819999999992</c:v>
                </c:pt>
                <c:pt idx="47">
                  <c:v>8997.6459999999988</c:v>
                </c:pt>
                <c:pt idx="48">
                  <c:v>9191.4199999999983</c:v>
                </c:pt>
                <c:pt idx="49">
                  <c:v>8457.0429999999997</c:v>
                </c:pt>
                <c:pt idx="50">
                  <c:v>8667.9459999999999</c:v>
                </c:pt>
                <c:pt idx="51">
                  <c:v>7428.1749999999993</c:v>
                </c:pt>
                <c:pt idx="52">
                  <c:v>8187.4120000000003</c:v>
                </c:pt>
                <c:pt idx="53">
                  <c:v>7633.0889999999999</c:v>
                </c:pt>
                <c:pt idx="54">
                  <c:v>7160.8790000000017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'MU-A.3'!$A$10</c:f>
              <c:strCache>
                <c:ptCount val="1"/>
                <c:pt idx="0">
                  <c:v>Pacífico y Asia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'MU-A.3'!$B$10:$BD$10</c:f>
              <c:numCache>
                <c:formatCode>_(* #,##0_);_(* \(#,##0\);_(* "-"_);_(@_)</c:formatCode>
                <c:ptCount val="55"/>
                <c:pt idx="0">
                  <c:v>551.35</c:v>
                </c:pt>
                <c:pt idx="1">
                  <c:v>567.46299999999997</c:v>
                </c:pt>
                <c:pt idx="2">
                  <c:v>634.47599999999989</c:v>
                </c:pt>
                <c:pt idx="3">
                  <c:v>649.27199999999993</c:v>
                </c:pt>
                <c:pt idx="4">
                  <c:v>696.28399999999999</c:v>
                </c:pt>
                <c:pt idx="5">
                  <c:v>783.971</c:v>
                </c:pt>
                <c:pt idx="6">
                  <c:v>870.44100000000003</c:v>
                </c:pt>
                <c:pt idx="7">
                  <c:v>981.49699999999996</c:v>
                </c:pt>
                <c:pt idx="8">
                  <c:v>986.06899999999996</c:v>
                </c:pt>
                <c:pt idx="9">
                  <c:v>1338.181</c:v>
                </c:pt>
                <c:pt idx="10">
                  <c:v>1544.0429999999999</c:v>
                </c:pt>
                <c:pt idx="11">
                  <c:v>1907.0250000000001</c:v>
                </c:pt>
                <c:pt idx="12">
                  <c:v>2381.752</c:v>
                </c:pt>
                <c:pt idx="13">
                  <c:v>2924.5860000000002</c:v>
                </c:pt>
                <c:pt idx="14">
                  <c:v>3297.962</c:v>
                </c:pt>
                <c:pt idx="15">
                  <c:v>3696.4670000000006</c:v>
                </c:pt>
                <c:pt idx="16">
                  <c:v>4110.9929999999995</c:v>
                </c:pt>
                <c:pt idx="17">
                  <c:v>4555.5840000000007</c:v>
                </c:pt>
                <c:pt idx="18">
                  <c:v>4726.3090000000002</c:v>
                </c:pt>
                <c:pt idx="19">
                  <c:v>4990.4770000000008</c:v>
                </c:pt>
                <c:pt idx="20">
                  <c:v>4878.2110000000002</c:v>
                </c:pt>
                <c:pt idx="21">
                  <c:v>4805.8859999999995</c:v>
                </c:pt>
                <c:pt idx="22">
                  <c:v>4590.8809999999994</c:v>
                </c:pt>
                <c:pt idx="23">
                  <c:v>4867.9000000000015</c:v>
                </c:pt>
                <c:pt idx="24">
                  <c:v>5344.3450000000012</c:v>
                </c:pt>
                <c:pt idx="25">
                  <c:v>5562.9969999999985</c:v>
                </c:pt>
                <c:pt idx="26">
                  <c:v>5739.2730000000001</c:v>
                </c:pt>
                <c:pt idx="27">
                  <c:v>5796.6360000000004</c:v>
                </c:pt>
                <c:pt idx="28">
                  <c:v>5860.4290000000001</c:v>
                </c:pt>
                <c:pt idx="29">
                  <c:v>5990.6310000000003</c:v>
                </c:pt>
                <c:pt idx="30">
                  <c:v>6240.5190000000002</c:v>
                </c:pt>
                <c:pt idx="31">
                  <c:v>6397.844000000001</c:v>
                </c:pt>
                <c:pt idx="32">
                  <c:v>6382.1080000000002</c:v>
                </c:pt>
                <c:pt idx="33">
                  <c:v>6461.0160000000005</c:v>
                </c:pt>
                <c:pt idx="34">
                  <c:v>6625.7110000000002</c:v>
                </c:pt>
                <c:pt idx="35">
                  <c:v>6848.4930000000004</c:v>
                </c:pt>
                <c:pt idx="36">
                  <c:v>7081.4030000000012</c:v>
                </c:pt>
                <c:pt idx="37">
                  <c:v>7174.2820000000002</c:v>
                </c:pt>
                <c:pt idx="38">
                  <c:v>7077.1409999999996</c:v>
                </c:pt>
                <c:pt idx="39">
                  <c:v>7060.933</c:v>
                </c:pt>
                <c:pt idx="40">
                  <c:v>7259.1540000000014</c:v>
                </c:pt>
                <c:pt idx="41">
                  <c:v>7206.6539999999995</c:v>
                </c:pt>
                <c:pt idx="42">
                  <c:v>7292.0820000000003</c:v>
                </c:pt>
                <c:pt idx="43">
                  <c:v>7195.2620000000006</c:v>
                </c:pt>
                <c:pt idx="44">
                  <c:v>7241.4739999999993</c:v>
                </c:pt>
                <c:pt idx="45">
                  <c:v>7346.7430000000004</c:v>
                </c:pt>
                <c:pt idx="46">
                  <c:v>7345.2359999999999</c:v>
                </c:pt>
                <c:pt idx="47">
                  <c:v>7320.9279999999999</c:v>
                </c:pt>
                <c:pt idx="48">
                  <c:v>7414.253999999999</c:v>
                </c:pt>
                <c:pt idx="49">
                  <c:v>7351.8109999999997</c:v>
                </c:pt>
                <c:pt idx="50">
                  <c:v>7671.5740000000005</c:v>
                </c:pt>
                <c:pt idx="51">
                  <c:v>7487.7129999999997</c:v>
                </c:pt>
                <c:pt idx="52">
                  <c:v>7487.1260000000002</c:v>
                </c:pt>
                <c:pt idx="53">
                  <c:v>7422.5129999999999</c:v>
                </c:pt>
                <c:pt idx="54">
                  <c:v>7422.8190000000013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689920"/>
        <c:axId val="341777152"/>
      </c:lineChart>
      <c:catAx>
        <c:axId val="34068992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341777152"/>
        <c:crosses val="autoZero"/>
        <c:auto val="1"/>
        <c:lblAlgn val="ctr"/>
        <c:lblOffset val="100"/>
        <c:tickLblSkip val="2"/>
        <c:noMultiLvlLbl val="0"/>
      </c:catAx>
      <c:valAx>
        <c:axId val="341777152"/>
        <c:scaling>
          <c:orientation val="minMax"/>
          <c:max val="2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C"/>
                  <a:t>Millones</a:t>
                </a:r>
                <a:r>
                  <a:rPr lang="es-EC" baseline="0"/>
                  <a:t> de barriles</a:t>
                </a:r>
                <a:endParaRPr lang="es-EC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4068992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4.6255216299401422E-2"/>
          <c:y val="0.17951313919342024"/>
          <c:w val="0.16084801043705166"/>
          <c:h val="0.3545688100112471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Producción</a:t>
            </a:r>
            <a:r>
              <a:rPr lang="es-EC" baseline="0"/>
              <a:t>  diaria de crudo mundial</a:t>
            </a:r>
            <a:endParaRPr lang="es-EC"/>
          </a:p>
        </c:rich>
      </c:tx>
      <c:layout>
        <c:manualLayout>
          <c:xMode val="edge"/>
          <c:yMode val="edge"/>
          <c:x val="0.25827259107007522"/>
          <c:y val="2.536231160495503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692416060496986E-2"/>
          <c:y val="2.2110572261048643E-2"/>
          <c:w val="0.67480514675294279"/>
          <c:h val="0.83974956072419282"/>
        </c:manualLayout>
      </c:layout>
      <c:areaChart>
        <c:grouping val="stacked"/>
        <c:varyColors val="0"/>
        <c:ser>
          <c:idx val="1"/>
          <c:order val="0"/>
          <c:tx>
            <c:strRef>
              <c:f>'MU-A.3'!$A$4</c:f>
              <c:strCache>
                <c:ptCount val="1"/>
                <c:pt idx="0">
                  <c:v>América del Norte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'MU-A.3'!$B$4:$BD$4</c:f>
              <c:numCache>
                <c:formatCode>_(* #,##0_);_(* \(#,##0\);_(* "-"_);_(@_)</c:formatCode>
                <c:ptCount val="55"/>
                <c:pt idx="0">
                  <c:v>7599.1360000000004</c:v>
                </c:pt>
                <c:pt idx="1">
                  <c:v>7841.67</c:v>
                </c:pt>
                <c:pt idx="2">
                  <c:v>8060.2290000000003</c:v>
                </c:pt>
                <c:pt idx="3">
                  <c:v>8310.101999999999</c:v>
                </c:pt>
                <c:pt idx="4">
                  <c:v>8431.1489999999994</c:v>
                </c:pt>
                <c:pt idx="5">
                  <c:v>8676.5810000000001</c:v>
                </c:pt>
                <c:pt idx="6">
                  <c:v>9251.5110000000004</c:v>
                </c:pt>
                <c:pt idx="7">
                  <c:v>9856.6459999999988</c:v>
                </c:pt>
                <c:pt idx="8">
                  <c:v>10204.863000000001</c:v>
                </c:pt>
                <c:pt idx="9">
                  <c:v>10411.096000000001</c:v>
                </c:pt>
                <c:pt idx="10">
                  <c:v>10963.436</c:v>
                </c:pt>
                <c:pt idx="11">
                  <c:v>11010.679</c:v>
                </c:pt>
                <c:pt idx="12">
                  <c:v>11061.054999999998</c:v>
                </c:pt>
                <c:pt idx="13">
                  <c:v>10950.271000000001</c:v>
                </c:pt>
                <c:pt idx="14">
                  <c:v>10408.883000000002</c:v>
                </c:pt>
                <c:pt idx="15">
                  <c:v>9755.3060000000005</c:v>
                </c:pt>
                <c:pt idx="16">
                  <c:v>9386.9930000000004</c:v>
                </c:pt>
                <c:pt idx="17">
                  <c:v>9507.5509999999995</c:v>
                </c:pt>
                <c:pt idx="18">
                  <c:v>9956.6869999999999</c:v>
                </c:pt>
                <c:pt idx="19">
                  <c:v>9945.32</c:v>
                </c:pt>
                <c:pt idx="20">
                  <c:v>9890.9950000000008</c:v>
                </c:pt>
                <c:pt idx="21">
                  <c:v>9730.1689999999999</c:v>
                </c:pt>
                <c:pt idx="22">
                  <c:v>9775.5990000000002</c:v>
                </c:pt>
                <c:pt idx="23">
                  <c:v>9857.5669999999991</c:v>
                </c:pt>
                <c:pt idx="24">
                  <c:v>10148.813</c:v>
                </c:pt>
                <c:pt idx="25">
                  <c:v>10221.769</c:v>
                </c:pt>
                <c:pt idx="26">
                  <c:v>9809.762999999999</c:v>
                </c:pt>
                <c:pt idx="27">
                  <c:v>9586.7960000000003</c:v>
                </c:pt>
                <c:pt idx="28">
                  <c:v>9419.7099999999991</c:v>
                </c:pt>
                <c:pt idx="29">
                  <c:v>8836.3430000000008</c:v>
                </c:pt>
                <c:pt idx="30">
                  <c:v>8562.396999999999</c:v>
                </c:pt>
                <c:pt idx="31">
                  <c:v>8611.7469999999994</c:v>
                </c:pt>
                <c:pt idx="32">
                  <c:v>8406.8150000000005</c:v>
                </c:pt>
                <c:pt idx="33">
                  <c:v>8143.0150000000003</c:v>
                </c:pt>
                <c:pt idx="34">
                  <c:v>8012.3310000000001</c:v>
                </c:pt>
                <c:pt idx="35">
                  <c:v>7939.808</c:v>
                </c:pt>
                <c:pt idx="36">
                  <c:v>7865.8149999999996</c:v>
                </c:pt>
                <c:pt idx="37">
                  <c:v>7865.723</c:v>
                </c:pt>
                <c:pt idx="38">
                  <c:v>7679.415</c:v>
                </c:pt>
                <c:pt idx="39">
                  <c:v>7227.143</c:v>
                </c:pt>
                <c:pt idx="40">
                  <c:v>7213.1059999999998</c:v>
                </c:pt>
                <c:pt idx="41">
                  <c:v>7178.8310000000001</c:v>
                </c:pt>
                <c:pt idx="42">
                  <c:v>7189.8439999999991</c:v>
                </c:pt>
                <c:pt idx="43">
                  <c:v>7108.6480000000001</c:v>
                </c:pt>
                <c:pt idx="44">
                  <c:v>6846.2880000000005</c:v>
                </c:pt>
                <c:pt idx="45">
                  <c:v>6541.2209999999995</c:v>
                </c:pt>
                <c:pt idx="46">
                  <c:v>6433.41</c:v>
                </c:pt>
                <c:pt idx="47">
                  <c:v>6465.3340000000007</c:v>
                </c:pt>
                <c:pt idx="48">
                  <c:v>6348.7730000000001</c:v>
                </c:pt>
                <c:pt idx="49">
                  <c:v>6567.0659999999998</c:v>
                </c:pt>
                <c:pt idx="50">
                  <c:v>6709.0129999999999</c:v>
                </c:pt>
                <c:pt idx="51">
                  <c:v>6905.63</c:v>
                </c:pt>
                <c:pt idx="52">
                  <c:v>7805.2160000000003</c:v>
                </c:pt>
                <c:pt idx="53">
                  <c:v>8842.7829999999994</c:v>
                </c:pt>
                <c:pt idx="54">
                  <c:v>10061.698</c:v>
                </c:pt>
              </c:numCache>
            </c:numRef>
          </c:val>
        </c:ser>
        <c:ser>
          <c:idx val="2"/>
          <c:order val="1"/>
          <c:tx>
            <c:strRef>
              <c:f>'MU-A.3'!$A$5</c:f>
              <c:strCache>
                <c:ptCount val="1"/>
                <c:pt idx="0">
                  <c:v>América Latina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'MU-A.3'!$B$5:$BD$5</c:f>
              <c:numCache>
                <c:formatCode>_(* #,##0_);_(* \(#,##0\);_(* "-"_);_(@_)</c:formatCode>
                <c:ptCount val="55"/>
                <c:pt idx="0">
                  <c:v>3725.3189999999995</c:v>
                </c:pt>
                <c:pt idx="1">
                  <c:v>3903.7289999999998</c:v>
                </c:pt>
                <c:pt idx="2">
                  <c:v>4245.9840000000004</c:v>
                </c:pt>
                <c:pt idx="3">
                  <c:v>4334.5009999999993</c:v>
                </c:pt>
                <c:pt idx="4">
                  <c:v>4494.0370000000003</c:v>
                </c:pt>
                <c:pt idx="5">
                  <c:v>4603.7470000000003</c:v>
                </c:pt>
                <c:pt idx="6">
                  <c:v>4572.9249999999993</c:v>
                </c:pt>
                <c:pt idx="7">
                  <c:v>4880.6050000000005</c:v>
                </c:pt>
                <c:pt idx="8">
                  <c:v>5022.9530000000004</c:v>
                </c:pt>
                <c:pt idx="9">
                  <c:v>5090.3429999999998</c:v>
                </c:pt>
                <c:pt idx="10">
                  <c:v>5174.8770000000004</c:v>
                </c:pt>
                <c:pt idx="11">
                  <c:v>5069.4170000000004</c:v>
                </c:pt>
                <c:pt idx="12">
                  <c:v>4837.8420000000006</c:v>
                </c:pt>
                <c:pt idx="13">
                  <c:v>5141.21</c:v>
                </c:pt>
                <c:pt idx="14">
                  <c:v>4800.4650000000001</c:v>
                </c:pt>
                <c:pt idx="15">
                  <c:v>4294.6360000000004</c:v>
                </c:pt>
                <c:pt idx="16">
                  <c:v>4339.7870000000003</c:v>
                </c:pt>
                <c:pt idx="17">
                  <c:v>4537.3940000000002</c:v>
                </c:pt>
                <c:pt idx="18">
                  <c:v>4765.3610000000008</c:v>
                </c:pt>
                <c:pt idx="19">
                  <c:v>5267.02</c:v>
                </c:pt>
                <c:pt idx="20">
                  <c:v>5574.4560000000001</c:v>
                </c:pt>
                <c:pt idx="21">
                  <c:v>5949.9270000000006</c:v>
                </c:pt>
                <c:pt idx="22">
                  <c:v>6238.1640000000007</c:v>
                </c:pt>
                <c:pt idx="23">
                  <c:v>6116.0340000000006</c:v>
                </c:pt>
                <c:pt idx="24">
                  <c:v>6174.3380000000006</c:v>
                </c:pt>
                <c:pt idx="25">
                  <c:v>6097.598</c:v>
                </c:pt>
                <c:pt idx="26">
                  <c:v>6058.9569999999994</c:v>
                </c:pt>
                <c:pt idx="27">
                  <c:v>6068.7739999999994</c:v>
                </c:pt>
                <c:pt idx="28">
                  <c:v>6114.188000000001</c:v>
                </c:pt>
                <c:pt idx="29">
                  <c:v>6346.5659999999998</c:v>
                </c:pt>
                <c:pt idx="30">
                  <c:v>6871.6469999999999</c:v>
                </c:pt>
                <c:pt idx="31">
                  <c:v>7133.9849999999997</c:v>
                </c:pt>
                <c:pt idx="32">
                  <c:v>7270.7650000000003</c:v>
                </c:pt>
                <c:pt idx="33">
                  <c:v>7350.79</c:v>
                </c:pt>
                <c:pt idx="34">
                  <c:v>7556.259</c:v>
                </c:pt>
                <c:pt idx="35">
                  <c:v>7721.1729999999998</c:v>
                </c:pt>
                <c:pt idx="36">
                  <c:v>8147.9519999999993</c:v>
                </c:pt>
                <c:pt idx="37">
                  <c:v>8476.1959999999999</c:v>
                </c:pt>
                <c:pt idx="38">
                  <c:v>9467.3550000000014</c:v>
                </c:pt>
                <c:pt idx="39">
                  <c:v>9122.9150000000009</c:v>
                </c:pt>
                <c:pt idx="40">
                  <c:v>9316.482</c:v>
                </c:pt>
                <c:pt idx="41">
                  <c:v>9327.4249999999993</c:v>
                </c:pt>
                <c:pt idx="42">
                  <c:v>9474.5110000000004</c:v>
                </c:pt>
                <c:pt idx="43">
                  <c:v>9549.3859999999986</c:v>
                </c:pt>
                <c:pt idx="44">
                  <c:v>9961.75</c:v>
                </c:pt>
                <c:pt idx="45">
                  <c:v>10130.316067435893</c:v>
                </c:pt>
                <c:pt idx="46">
                  <c:v>10077.763228513422</c:v>
                </c:pt>
                <c:pt idx="47">
                  <c:v>9835.8869999999988</c:v>
                </c:pt>
                <c:pt idx="48">
                  <c:v>9635.5639999999985</c:v>
                </c:pt>
                <c:pt idx="49">
                  <c:v>9469.8149999999987</c:v>
                </c:pt>
                <c:pt idx="50">
                  <c:v>9630.3159999999989</c:v>
                </c:pt>
                <c:pt idx="51">
                  <c:v>9791.1010000000006</c:v>
                </c:pt>
                <c:pt idx="52">
                  <c:v>9685.4639999999999</c:v>
                </c:pt>
                <c:pt idx="53">
                  <c:v>9683.7659999999996</c:v>
                </c:pt>
                <c:pt idx="54">
                  <c:v>9725.9810000000016</c:v>
                </c:pt>
              </c:numCache>
            </c:numRef>
          </c:val>
        </c:ser>
        <c:ser>
          <c:idx val="3"/>
          <c:order val="2"/>
          <c:tx>
            <c:strRef>
              <c:f>'MU-A.3'!$A$6</c:f>
              <c:strCache>
                <c:ptCount val="1"/>
                <c:pt idx="0">
                  <c:v>Europa Este y Euroasia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'MU-A.3'!$B$6:$BD$6</c:f>
              <c:numCache>
                <c:formatCode>_(* #,##0_);_(* \(#,##0\);_(* "-"_);_(@_)</c:formatCode>
                <c:ptCount val="55"/>
                <c:pt idx="0">
                  <c:v>3206.79</c:v>
                </c:pt>
                <c:pt idx="1">
                  <c:v>3562.1630000000005</c:v>
                </c:pt>
                <c:pt idx="2">
                  <c:v>3970.8440000000001</c:v>
                </c:pt>
                <c:pt idx="3">
                  <c:v>4306.7820000000002</c:v>
                </c:pt>
                <c:pt idx="4">
                  <c:v>4724.7889999999998</c:v>
                </c:pt>
                <c:pt idx="5">
                  <c:v>5116.3019999999997</c:v>
                </c:pt>
                <c:pt idx="6">
                  <c:v>5556.451</c:v>
                </c:pt>
                <c:pt idx="7">
                  <c:v>6022.0030000000006</c:v>
                </c:pt>
                <c:pt idx="8">
                  <c:v>6425.6410000000005</c:v>
                </c:pt>
                <c:pt idx="9">
                  <c:v>6832.6419999999998</c:v>
                </c:pt>
                <c:pt idx="10">
                  <c:v>7235.0389999999989</c:v>
                </c:pt>
                <c:pt idx="11">
                  <c:v>7616.5749999999998</c:v>
                </c:pt>
                <c:pt idx="12">
                  <c:v>8027.6900000000005</c:v>
                </c:pt>
                <c:pt idx="13">
                  <c:v>8603.9840000000004</c:v>
                </c:pt>
                <c:pt idx="14">
                  <c:v>9335.2029999999995</c:v>
                </c:pt>
                <c:pt idx="15">
                  <c:v>9982.2120000000014</c:v>
                </c:pt>
                <c:pt idx="16">
                  <c:v>10491.24</c:v>
                </c:pt>
                <c:pt idx="17">
                  <c:v>11048.761999999999</c:v>
                </c:pt>
                <c:pt idx="18">
                  <c:v>11524.744000000001</c:v>
                </c:pt>
                <c:pt idx="19">
                  <c:v>11773.692999999999</c:v>
                </c:pt>
                <c:pt idx="20">
                  <c:v>12088.368</c:v>
                </c:pt>
                <c:pt idx="21">
                  <c:v>12224.366</c:v>
                </c:pt>
                <c:pt idx="22">
                  <c:v>12329.253000000001</c:v>
                </c:pt>
                <c:pt idx="23">
                  <c:v>12391.382000000001</c:v>
                </c:pt>
                <c:pt idx="24">
                  <c:v>12300.011</c:v>
                </c:pt>
                <c:pt idx="25">
                  <c:v>11986.263999999997</c:v>
                </c:pt>
                <c:pt idx="26">
                  <c:v>12309.144000000002</c:v>
                </c:pt>
                <c:pt idx="27">
                  <c:v>12448.391</c:v>
                </c:pt>
                <c:pt idx="28">
                  <c:v>12367.672999999999</c:v>
                </c:pt>
                <c:pt idx="29">
                  <c:v>12037.700999999999</c:v>
                </c:pt>
                <c:pt idx="30">
                  <c:v>11274.577000000001</c:v>
                </c:pt>
                <c:pt idx="31">
                  <c:v>10139.329000000002</c:v>
                </c:pt>
                <c:pt idx="32">
                  <c:v>8843.103000000001</c:v>
                </c:pt>
                <c:pt idx="33">
                  <c:v>7920.9749999999995</c:v>
                </c:pt>
                <c:pt idx="34">
                  <c:v>7167.3989999999994</c:v>
                </c:pt>
                <c:pt idx="35">
                  <c:v>7052.7330000000002</c:v>
                </c:pt>
                <c:pt idx="36">
                  <c:v>6937.878999999999</c:v>
                </c:pt>
                <c:pt idx="37">
                  <c:v>7099.6509999999998</c:v>
                </c:pt>
                <c:pt idx="38">
                  <c:v>7087.6029999999992</c:v>
                </c:pt>
                <c:pt idx="39">
                  <c:v>7221.8090000000002</c:v>
                </c:pt>
                <c:pt idx="40">
                  <c:v>7630.6440000000002</c:v>
                </c:pt>
                <c:pt idx="41">
                  <c:v>8260.3729999999996</c:v>
                </c:pt>
                <c:pt idx="42">
                  <c:v>9041.3360000000011</c:v>
                </c:pt>
                <c:pt idx="43">
                  <c:v>9971.4580000000024</c:v>
                </c:pt>
                <c:pt idx="44">
                  <c:v>10748.547999999999</c:v>
                </c:pt>
                <c:pt idx="45">
                  <c:v>11099.547999999997</c:v>
                </c:pt>
                <c:pt idx="46">
                  <c:v>11539.029</c:v>
                </c:pt>
                <c:pt idx="47">
                  <c:v>12008.417999999998</c:v>
                </c:pt>
                <c:pt idx="48">
                  <c:v>12050.208000000001</c:v>
                </c:pt>
                <c:pt idx="49">
                  <c:v>12396.428</c:v>
                </c:pt>
                <c:pt idx="50">
                  <c:v>12646.570000000002</c:v>
                </c:pt>
                <c:pt idx="51">
                  <c:v>12613.019999999999</c:v>
                </c:pt>
                <c:pt idx="52">
                  <c:v>12624.706</c:v>
                </c:pt>
                <c:pt idx="53">
                  <c:v>12757.496999999999</c:v>
                </c:pt>
                <c:pt idx="54">
                  <c:v>12782.130000000001</c:v>
                </c:pt>
              </c:numCache>
            </c:numRef>
          </c:val>
        </c:ser>
        <c:ser>
          <c:idx val="4"/>
          <c:order val="3"/>
          <c:tx>
            <c:strRef>
              <c:f>'MU-A.3'!$A$7</c:f>
              <c:strCache>
                <c:ptCount val="1"/>
                <c:pt idx="0">
                  <c:v>Europa Oeste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'MU-A.3'!$B$7:$BD$7</c:f>
              <c:numCache>
                <c:formatCode>_(* #,##0_);_(* \(#,##0\);_(* "-"_);_(@_)</c:formatCode>
                <c:ptCount val="55"/>
                <c:pt idx="0">
                  <c:v>305.89300000000003</c:v>
                </c:pt>
                <c:pt idx="1">
                  <c:v>331.99900000000002</c:v>
                </c:pt>
                <c:pt idx="2">
                  <c:v>354.1579999999999</c:v>
                </c:pt>
                <c:pt idx="3">
                  <c:v>379.69000000000005</c:v>
                </c:pt>
                <c:pt idx="4">
                  <c:v>412.197</c:v>
                </c:pt>
                <c:pt idx="5">
                  <c:v>441.51400000000001</c:v>
                </c:pt>
                <c:pt idx="6">
                  <c:v>434.40300000000008</c:v>
                </c:pt>
                <c:pt idx="7">
                  <c:v>459.32900000000006</c:v>
                </c:pt>
                <c:pt idx="8">
                  <c:v>474.11</c:v>
                </c:pt>
                <c:pt idx="9">
                  <c:v>494.72199999999998</c:v>
                </c:pt>
                <c:pt idx="10">
                  <c:v>469.46500000000003</c:v>
                </c:pt>
                <c:pt idx="11">
                  <c:v>443.95399999999995</c:v>
                </c:pt>
                <c:pt idx="12">
                  <c:v>462.53300000000002</c:v>
                </c:pt>
                <c:pt idx="13">
                  <c:v>472.06800000000004</c:v>
                </c:pt>
                <c:pt idx="14">
                  <c:v>486.19300000000004</c:v>
                </c:pt>
                <c:pt idx="15">
                  <c:v>637.21799999999996</c:v>
                </c:pt>
                <c:pt idx="16">
                  <c:v>921.09399999999994</c:v>
                </c:pt>
                <c:pt idx="17">
                  <c:v>1431.375</c:v>
                </c:pt>
                <c:pt idx="18">
                  <c:v>1792.2209999999998</c:v>
                </c:pt>
                <c:pt idx="19">
                  <c:v>2333.9919999999997</c:v>
                </c:pt>
                <c:pt idx="20">
                  <c:v>2518.6849999999999</c:v>
                </c:pt>
                <c:pt idx="21">
                  <c:v>2728.4670000000001</c:v>
                </c:pt>
                <c:pt idx="22">
                  <c:v>2988.4989999999998</c:v>
                </c:pt>
                <c:pt idx="23">
                  <c:v>3357.5910000000003</c:v>
                </c:pt>
                <c:pt idx="24">
                  <c:v>3696.9769999999999</c:v>
                </c:pt>
                <c:pt idx="25">
                  <c:v>3852.7659999999996</c:v>
                </c:pt>
                <c:pt idx="26">
                  <c:v>3931.0389999999998</c:v>
                </c:pt>
                <c:pt idx="27">
                  <c:v>4064.0780000000004</c:v>
                </c:pt>
                <c:pt idx="28">
                  <c:v>4045.915</c:v>
                </c:pt>
                <c:pt idx="29">
                  <c:v>3896.2339999999999</c:v>
                </c:pt>
                <c:pt idx="30">
                  <c:v>4085.0989999999997</c:v>
                </c:pt>
                <c:pt idx="31">
                  <c:v>4299.634</c:v>
                </c:pt>
                <c:pt idx="32">
                  <c:v>4555.79</c:v>
                </c:pt>
                <c:pt idx="33">
                  <c:v>4818.6390000000001</c:v>
                </c:pt>
                <c:pt idx="34">
                  <c:v>5568.4400000000005</c:v>
                </c:pt>
                <c:pt idx="35">
                  <c:v>5796.1769999999997</c:v>
                </c:pt>
                <c:pt idx="36">
                  <c:v>6159.5389999999998</c:v>
                </c:pt>
                <c:pt idx="37">
                  <c:v>6179.9589999999998</c:v>
                </c:pt>
                <c:pt idx="38">
                  <c:v>6078.8729999999996</c:v>
                </c:pt>
                <c:pt idx="39">
                  <c:v>6150.2740000000003</c:v>
                </c:pt>
                <c:pt idx="40">
                  <c:v>6287.4970000000003</c:v>
                </c:pt>
                <c:pt idx="41">
                  <c:v>6033.55</c:v>
                </c:pt>
                <c:pt idx="42">
                  <c:v>5951.597999999999</c:v>
                </c:pt>
                <c:pt idx="43">
                  <c:v>5628.1720000000005</c:v>
                </c:pt>
                <c:pt idx="44">
                  <c:v>5374.8780000000006</c:v>
                </c:pt>
                <c:pt idx="45">
                  <c:v>4905.0749999999998</c:v>
                </c:pt>
                <c:pt idx="46">
                  <c:v>4501.4589999999998</c:v>
                </c:pt>
                <c:pt idx="47">
                  <c:v>4319.8319999999994</c:v>
                </c:pt>
                <c:pt idx="48">
                  <c:v>4046.636</c:v>
                </c:pt>
                <c:pt idx="49">
                  <c:v>3819.9199999999996</c:v>
                </c:pt>
                <c:pt idx="50">
                  <c:v>3529.6309999999999</c:v>
                </c:pt>
                <c:pt idx="51">
                  <c:v>3196.2550000000001</c:v>
                </c:pt>
                <c:pt idx="52">
                  <c:v>2888.1869999999999</c:v>
                </c:pt>
                <c:pt idx="53">
                  <c:v>2724.2249999999999</c:v>
                </c:pt>
                <c:pt idx="54">
                  <c:v>2751.9759999999997</c:v>
                </c:pt>
              </c:numCache>
            </c:numRef>
          </c:val>
        </c:ser>
        <c:ser>
          <c:idx val="5"/>
          <c:order val="4"/>
          <c:tx>
            <c:strRef>
              <c:f>'MU-A.3'!$A$8</c:f>
              <c:strCache>
                <c:ptCount val="1"/>
                <c:pt idx="0">
                  <c:v>Medio Oriente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'MU-A.3'!$B$8:$BD$8</c:f>
              <c:numCache>
                <c:formatCode>_(* #,##0_);_(* \(#,##0\);_(* "-"_);_(@_)</c:formatCode>
                <c:ptCount val="55"/>
                <c:pt idx="0">
                  <c:v>5330.3760000000002</c:v>
                </c:pt>
                <c:pt idx="1">
                  <c:v>5712.3759999999993</c:v>
                </c:pt>
                <c:pt idx="2">
                  <c:v>6255.5759999999991</c:v>
                </c:pt>
                <c:pt idx="3">
                  <c:v>6886.3720000000003</c:v>
                </c:pt>
                <c:pt idx="4">
                  <c:v>7681.3840000000009</c:v>
                </c:pt>
                <c:pt idx="5">
                  <c:v>8424.7170000000006</c:v>
                </c:pt>
                <c:pt idx="6">
                  <c:v>9388.7960000000003</c:v>
                </c:pt>
                <c:pt idx="7">
                  <c:v>10054.973000000002</c:v>
                </c:pt>
                <c:pt idx="8">
                  <c:v>11275.489</c:v>
                </c:pt>
                <c:pt idx="9">
                  <c:v>12460.846</c:v>
                </c:pt>
                <c:pt idx="10">
                  <c:v>13779.397000000001</c:v>
                </c:pt>
                <c:pt idx="11">
                  <c:v>16163.879000000001</c:v>
                </c:pt>
                <c:pt idx="12">
                  <c:v>17941.521000000001</c:v>
                </c:pt>
                <c:pt idx="13">
                  <c:v>21052.560999999998</c:v>
                </c:pt>
                <c:pt idx="14">
                  <c:v>21705.199000000001</c:v>
                </c:pt>
                <c:pt idx="15">
                  <c:v>19438.344000000001</c:v>
                </c:pt>
                <c:pt idx="16">
                  <c:v>22046.719000000005</c:v>
                </c:pt>
                <c:pt idx="17">
                  <c:v>22223.42</c:v>
                </c:pt>
                <c:pt idx="18">
                  <c:v>21122.703000000001</c:v>
                </c:pt>
                <c:pt idx="19">
                  <c:v>21568.767999999996</c:v>
                </c:pt>
                <c:pt idx="20">
                  <c:v>18345.118999999999</c:v>
                </c:pt>
                <c:pt idx="21">
                  <c:v>15556.344999999999</c:v>
                </c:pt>
                <c:pt idx="22">
                  <c:v>12929.689</c:v>
                </c:pt>
                <c:pt idx="23">
                  <c:v>11149.796999999999</c:v>
                </c:pt>
                <c:pt idx="24">
                  <c:v>10518.268</c:v>
                </c:pt>
                <c:pt idx="25">
                  <c:v>9724.7690000000021</c:v>
                </c:pt>
                <c:pt idx="26">
                  <c:v>12102.929999999998</c:v>
                </c:pt>
                <c:pt idx="27">
                  <c:v>11920.033999999998</c:v>
                </c:pt>
                <c:pt idx="28">
                  <c:v>14149.905999999999</c:v>
                </c:pt>
                <c:pt idx="29">
                  <c:v>15133.666000000001</c:v>
                </c:pt>
                <c:pt idx="30">
                  <c:v>16076.88</c:v>
                </c:pt>
                <c:pt idx="31">
                  <c:v>15892.074000000001</c:v>
                </c:pt>
                <c:pt idx="32">
                  <c:v>17563.140000000003</c:v>
                </c:pt>
                <c:pt idx="33">
                  <c:v>18264.537999999997</c:v>
                </c:pt>
                <c:pt idx="34">
                  <c:v>18808.539999999997</c:v>
                </c:pt>
                <c:pt idx="35">
                  <c:v>18856.292000000001</c:v>
                </c:pt>
                <c:pt idx="36">
                  <c:v>19012.310999999998</c:v>
                </c:pt>
                <c:pt idx="37">
                  <c:v>19603.664999999997</c:v>
                </c:pt>
                <c:pt idx="38">
                  <c:v>21115.634999999998</c:v>
                </c:pt>
                <c:pt idx="39">
                  <c:v>20283.187000000002</c:v>
                </c:pt>
                <c:pt idx="40">
                  <c:v>21410.446</c:v>
                </c:pt>
                <c:pt idx="41">
                  <c:v>20776.615000000002</c:v>
                </c:pt>
                <c:pt idx="42">
                  <c:v>18618.264999999999</c:v>
                </c:pt>
                <c:pt idx="43">
                  <c:v>20408.498</c:v>
                </c:pt>
                <c:pt idx="44">
                  <c:v>21981.474000000002</c:v>
                </c:pt>
                <c:pt idx="45">
                  <c:v>22721.956999999999</c:v>
                </c:pt>
                <c:pt idx="46">
                  <c:v>22900.794687843194</c:v>
                </c:pt>
                <c:pt idx="47">
                  <c:v>22361.644</c:v>
                </c:pt>
                <c:pt idx="48">
                  <c:v>23141.647000000001</c:v>
                </c:pt>
                <c:pt idx="49">
                  <c:v>20868.546999999995</c:v>
                </c:pt>
                <c:pt idx="50">
                  <c:v>21030.593000000004</c:v>
                </c:pt>
                <c:pt idx="51">
                  <c:v>23004.844000000001</c:v>
                </c:pt>
                <c:pt idx="52">
                  <c:v>24106.522000000001</c:v>
                </c:pt>
                <c:pt idx="53">
                  <c:v>23845.316999999999</c:v>
                </c:pt>
                <c:pt idx="54">
                  <c:v>23514.642000000003</c:v>
                </c:pt>
              </c:numCache>
            </c:numRef>
          </c:val>
        </c:ser>
        <c:ser>
          <c:idx val="6"/>
          <c:order val="5"/>
          <c:tx>
            <c:strRef>
              <c:f>'MU-A.3'!$A$9</c:f>
              <c:strCache>
                <c:ptCount val="1"/>
                <c:pt idx="0">
                  <c:v>África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'MU-A.3'!$B$9:$BD$9</c:f>
              <c:numCache>
                <c:formatCode>_(* #,##0_);_(* \(#,##0\);_(* "-"_);_(@_)</c:formatCode>
                <c:ptCount val="55"/>
                <c:pt idx="0">
                  <c:v>282.28499999999997</c:v>
                </c:pt>
                <c:pt idx="1">
                  <c:v>489.25699999999995</c:v>
                </c:pt>
                <c:pt idx="2">
                  <c:v>808.29700000000003</c:v>
                </c:pt>
                <c:pt idx="3">
                  <c:v>1169.4860000000001</c:v>
                </c:pt>
                <c:pt idx="4">
                  <c:v>1704.3579999999999</c:v>
                </c:pt>
                <c:pt idx="5">
                  <c:v>2216.9839999999999</c:v>
                </c:pt>
                <c:pt idx="6">
                  <c:v>2812.902</c:v>
                </c:pt>
                <c:pt idx="7">
                  <c:v>3121.9319999999998</c:v>
                </c:pt>
                <c:pt idx="8">
                  <c:v>3962.0820000000003</c:v>
                </c:pt>
                <c:pt idx="9">
                  <c:v>5052.2460000000001</c:v>
                </c:pt>
                <c:pt idx="10">
                  <c:v>6032.1460000000006</c:v>
                </c:pt>
                <c:pt idx="11">
                  <c:v>5689.6510000000007</c:v>
                </c:pt>
                <c:pt idx="12">
                  <c:v>5684.0619999999999</c:v>
                </c:pt>
                <c:pt idx="13">
                  <c:v>5888.0159999999996</c:v>
                </c:pt>
                <c:pt idx="14">
                  <c:v>5381.9629999999997</c:v>
                </c:pt>
                <c:pt idx="15">
                  <c:v>4944.6000000000004</c:v>
                </c:pt>
                <c:pt idx="16">
                  <c:v>5893.9090000000006</c:v>
                </c:pt>
                <c:pt idx="17">
                  <c:v>6276.5219999999999</c:v>
                </c:pt>
                <c:pt idx="18">
                  <c:v>6065.7400000000007</c:v>
                </c:pt>
                <c:pt idx="19">
                  <c:v>6584.2899999999991</c:v>
                </c:pt>
                <c:pt idx="20">
                  <c:v>6061.6149999999998</c:v>
                </c:pt>
                <c:pt idx="21">
                  <c:v>4634.3190000000004</c:v>
                </c:pt>
                <c:pt idx="22">
                  <c:v>4400.8500000000004</c:v>
                </c:pt>
                <c:pt idx="23">
                  <c:v>4449.0419999999995</c:v>
                </c:pt>
                <c:pt idx="24">
                  <c:v>4606.116</c:v>
                </c:pt>
                <c:pt idx="25">
                  <c:v>4867.5559999999996</c:v>
                </c:pt>
                <c:pt idx="26">
                  <c:v>5153.5529999999999</c:v>
                </c:pt>
                <c:pt idx="27">
                  <c:v>4801.9429999999993</c:v>
                </c:pt>
                <c:pt idx="28">
                  <c:v>4961.2219999999998</c:v>
                </c:pt>
                <c:pt idx="29">
                  <c:v>5551.4850000000006</c:v>
                </c:pt>
                <c:pt idx="30">
                  <c:v>5966.491</c:v>
                </c:pt>
                <c:pt idx="31">
                  <c:v>6206.7110000000002</c:v>
                </c:pt>
                <c:pt idx="32">
                  <c:v>6329.3459999999995</c:v>
                </c:pt>
                <c:pt idx="33">
                  <c:v>6150.7530000000006</c:v>
                </c:pt>
                <c:pt idx="34">
                  <c:v>6146.581000000001</c:v>
                </c:pt>
                <c:pt idx="35">
                  <c:v>6248.6180000000004</c:v>
                </c:pt>
                <c:pt idx="36">
                  <c:v>6426.2810000000009</c:v>
                </c:pt>
                <c:pt idx="37">
                  <c:v>6581.7519999999995</c:v>
                </c:pt>
                <c:pt idx="38">
                  <c:v>6674.1040000000003</c:v>
                </c:pt>
                <c:pt idx="39">
                  <c:v>6283.96</c:v>
                </c:pt>
                <c:pt idx="40">
                  <c:v>6745.5950000000003</c:v>
                </c:pt>
                <c:pt idx="41">
                  <c:v>6613.3290000000006</c:v>
                </c:pt>
                <c:pt idx="42">
                  <c:v>6429.1579999999994</c:v>
                </c:pt>
                <c:pt idx="43">
                  <c:v>7236.7834634091187</c:v>
                </c:pt>
                <c:pt idx="44">
                  <c:v>8258.8638110944084</c:v>
                </c:pt>
                <c:pt idx="45">
                  <c:v>8747.0640000000003</c:v>
                </c:pt>
                <c:pt idx="46">
                  <c:v>8866.2819999999992</c:v>
                </c:pt>
                <c:pt idx="47">
                  <c:v>8997.6459999999988</c:v>
                </c:pt>
                <c:pt idx="48">
                  <c:v>9191.4199999999983</c:v>
                </c:pt>
                <c:pt idx="49">
                  <c:v>8457.0429999999997</c:v>
                </c:pt>
                <c:pt idx="50">
                  <c:v>8667.9459999999999</c:v>
                </c:pt>
                <c:pt idx="51">
                  <c:v>7428.1749999999993</c:v>
                </c:pt>
                <c:pt idx="52">
                  <c:v>8187.4120000000003</c:v>
                </c:pt>
                <c:pt idx="53">
                  <c:v>7633.0889999999999</c:v>
                </c:pt>
                <c:pt idx="54">
                  <c:v>7160.8790000000017</c:v>
                </c:pt>
              </c:numCache>
            </c:numRef>
          </c:val>
        </c:ser>
        <c:ser>
          <c:idx val="7"/>
          <c:order val="6"/>
          <c:tx>
            <c:strRef>
              <c:f>'MU-A.3'!$A$10</c:f>
              <c:strCache>
                <c:ptCount val="1"/>
                <c:pt idx="0">
                  <c:v>Pacífico y Asia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'MU-A.3'!$B$10:$BD$10</c:f>
              <c:numCache>
                <c:formatCode>_(* #,##0_);_(* \(#,##0\);_(* "-"_);_(@_)</c:formatCode>
                <c:ptCount val="55"/>
                <c:pt idx="0">
                  <c:v>551.35</c:v>
                </c:pt>
                <c:pt idx="1">
                  <c:v>567.46299999999997</c:v>
                </c:pt>
                <c:pt idx="2">
                  <c:v>634.47599999999989</c:v>
                </c:pt>
                <c:pt idx="3">
                  <c:v>649.27199999999993</c:v>
                </c:pt>
                <c:pt idx="4">
                  <c:v>696.28399999999999</c:v>
                </c:pt>
                <c:pt idx="5">
                  <c:v>783.971</c:v>
                </c:pt>
                <c:pt idx="6">
                  <c:v>870.44100000000003</c:v>
                </c:pt>
                <c:pt idx="7">
                  <c:v>981.49699999999996</c:v>
                </c:pt>
                <c:pt idx="8">
                  <c:v>986.06899999999996</c:v>
                </c:pt>
                <c:pt idx="9">
                  <c:v>1338.181</c:v>
                </c:pt>
                <c:pt idx="10">
                  <c:v>1544.0429999999999</c:v>
                </c:pt>
                <c:pt idx="11">
                  <c:v>1907.0250000000001</c:v>
                </c:pt>
                <c:pt idx="12">
                  <c:v>2381.752</c:v>
                </c:pt>
                <c:pt idx="13">
                  <c:v>2924.5860000000002</c:v>
                </c:pt>
                <c:pt idx="14">
                  <c:v>3297.962</c:v>
                </c:pt>
                <c:pt idx="15">
                  <c:v>3696.4670000000006</c:v>
                </c:pt>
                <c:pt idx="16">
                  <c:v>4110.9929999999995</c:v>
                </c:pt>
                <c:pt idx="17">
                  <c:v>4555.5840000000007</c:v>
                </c:pt>
                <c:pt idx="18">
                  <c:v>4726.3090000000002</c:v>
                </c:pt>
                <c:pt idx="19">
                  <c:v>4990.4770000000008</c:v>
                </c:pt>
                <c:pt idx="20">
                  <c:v>4878.2110000000002</c:v>
                </c:pt>
                <c:pt idx="21">
                  <c:v>4805.8859999999995</c:v>
                </c:pt>
                <c:pt idx="22">
                  <c:v>4590.8809999999994</c:v>
                </c:pt>
                <c:pt idx="23">
                  <c:v>4867.9000000000015</c:v>
                </c:pt>
                <c:pt idx="24">
                  <c:v>5344.3450000000012</c:v>
                </c:pt>
                <c:pt idx="25">
                  <c:v>5562.9969999999985</c:v>
                </c:pt>
                <c:pt idx="26">
                  <c:v>5739.2730000000001</c:v>
                </c:pt>
                <c:pt idx="27">
                  <c:v>5796.6360000000004</c:v>
                </c:pt>
                <c:pt idx="28">
                  <c:v>5860.4290000000001</c:v>
                </c:pt>
                <c:pt idx="29">
                  <c:v>5990.6310000000003</c:v>
                </c:pt>
                <c:pt idx="30">
                  <c:v>6240.5190000000002</c:v>
                </c:pt>
                <c:pt idx="31">
                  <c:v>6397.844000000001</c:v>
                </c:pt>
                <c:pt idx="32">
                  <c:v>6382.1080000000002</c:v>
                </c:pt>
                <c:pt idx="33">
                  <c:v>6461.0160000000005</c:v>
                </c:pt>
                <c:pt idx="34">
                  <c:v>6625.7110000000002</c:v>
                </c:pt>
                <c:pt idx="35">
                  <c:v>6848.4930000000004</c:v>
                </c:pt>
                <c:pt idx="36">
                  <c:v>7081.4030000000012</c:v>
                </c:pt>
                <c:pt idx="37">
                  <c:v>7174.2820000000002</c:v>
                </c:pt>
                <c:pt idx="38">
                  <c:v>7077.1409999999996</c:v>
                </c:pt>
                <c:pt idx="39">
                  <c:v>7060.933</c:v>
                </c:pt>
                <c:pt idx="40">
                  <c:v>7259.1540000000014</c:v>
                </c:pt>
                <c:pt idx="41">
                  <c:v>7206.6539999999995</c:v>
                </c:pt>
                <c:pt idx="42">
                  <c:v>7292.0820000000003</c:v>
                </c:pt>
                <c:pt idx="43">
                  <c:v>7195.2620000000006</c:v>
                </c:pt>
                <c:pt idx="44">
                  <c:v>7241.4739999999993</c:v>
                </c:pt>
                <c:pt idx="45">
                  <c:v>7346.7430000000004</c:v>
                </c:pt>
                <c:pt idx="46">
                  <c:v>7345.2359999999999</c:v>
                </c:pt>
                <c:pt idx="47">
                  <c:v>7320.9279999999999</c:v>
                </c:pt>
                <c:pt idx="48">
                  <c:v>7414.253999999999</c:v>
                </c:pt>
                <c:pt idx="49">
                  <c:v>7351.8109999999997</c:v>
                </c:pt>
                <c:pt idx="50">
                  <c:v>7671.5740000000005</c:v>
                </c:pt>
                <c:pt idx="51">
                  <c:v>7487.7129999999997</c:v>
                </c:pt>
                <c:pt idx="52">
                  <c:v>7487.1260000000002</c:v>
                </c:pt>
                <c:pt idx="53">
                  <c:v>7422.5129999999999</c:v>
                </c:pt>
                <c:pt idx="54">
                  <c:v>7422.8190000000013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690944"/>
        <c:axId val="117786880"/>
      </c:areaChart>
      <c:catAx>
        <c:axId val="3406909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17786880"/>
        <c:crosses val="autoZero"/>
        <c:auto val="1"/>
        <c:lblAlgn val="ctr"/>
        <c:lblOffset val="100"/>
        <c:tickLblSkip val="2"/>
        <c:noMultiLvlLbl val="0"/>
      </c:catAx>
      <c:valAx>
        <c:axId val="1177868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0690944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8.4925701379300438E-3"/>
                <c:y val="0.31921193677623622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s-EC"/>
                    <a:t>Millones</a:t>
                  </a:r>
                  <a:r>
                    <a:rPr lang="es-EC" baseline="0"/>
                    <a:t> de barriles</a:t>
                  </a:r>
                  <a:endParaRPr lang="es-EC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451671</xdr:colOff>
      <xdr:row>39</xdr:row>
      <xdr:rowOff>146621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" y="2466975"/>
          <a:ext cx="6547671" cy="36518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600074</xdr:colOff>
      <xdr:row>19</xdr:row>
      <xdr:rowOff>109536</xdr:rowOff>
    </xdr:from>
    <xdr:to>
      <xdr:col>43</xdr:col>
      <xdr:colOff>552450</xdr:colOff>
      <xdr:row>47</xdr:row>
      <xdr:rowOff>66675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704851</xdr:colOff>
      <xdr:row>19</xdr:row>
      <xdr:rowOff>109536</xdr:rowOff>
    </xdr:from>
    <xdr:to>
      <xdr:col>11</xdr:col>
      <xdr:colOff>647700</xdr:colOff>
      <xdr:row>39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1666875</xdr:colOff>
      <xdr:row>14</xdr:row>
      <xdr:rowOff>152399</xdr:rowOff>
    </xdr:from>
    <xdr:to>
      <xdr:col>11</xdr:col>
      <xdr:colOff>101600</xdr:colOff>
      <xdr:row>43</xdr:row>
      <xdr:rowOff>76200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230787</xdr:colOff>
      <xdr:row>14</xdr:row>
      <xdr:rowOff>91687</xdr:rowOff>
    </xdr:from>
    <xdr:to>
      <xdr:col>27</xdr:col>
      <xdr:colOff>492124</xdr:colOff>
      <xdr:row>28</xdr:row>
      <xdr:rowOff>148837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734786</xdr:colOff>
      <xdr:row>0</xdr:row>
      <xdr:rowOff>54429</xdr:rowOff>
    </xdr:from>
    <xdr:to>
      <xdr:col>18</xdr:col>
      <xdr:colOff>149679</xdr:colOff>
      <xdr:row>1</xdr:row>
      <xdr:rowOff>68036</xdr:rowOff>
    </xdr:to>
    <xdr:sp macro="" textlink="">
      <xdr:nvSpPr>
        <xdr:cNvPr id="4" name="3 Rectángulo redondeado">
          <a:hlinkClick xmlns:r="http://schemas.openxmlformats.org/officeDocument/2006/relationships" r:id="rId3"/>
        </xdr:cNvPr>
        <xdr:cNvSpPr/>
      </xdr:nvSpPr>
      <xdr:spPr>
        <a:xfrm>
          <a:off x="14178643" y="54429"/>
          <a:ext cx="938893" cy="204107"/>
        </a:xfrm>
        <a:prstGeom prst="round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1057273</xdr:colOff>
      <xdr:row>20</xdr:row>
      <xdr:rowOff>114300</xdr:rowOff>
    </xdr:from>
    <xdr:to>
      <xdr:col>10</xdr:col>
      <xdr:colOff>371475</xdr:colOff>
      <xdr:row>35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76199</xdr:colOff>
      <xdr:row>21</xdr:row>
      <xdr:rowOff>57149</xdr:rowOff>
    </xdr:from>
    <xdr:to>
      <xdr:col>22</xdr:col>
      <xdr:colOff>104774</xdr:colOff>
      <xdr:row>45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409574</xdr:colOff>
      <xdr:row>18</xdr:row>
      <xdr:rowOff>9525</xdr:rowOff>
    </xdr:from>
    <xdr:to>
      <xdr:col>11</xdr:col>
      <xdr:colOff>428625</xdr:colOff>
      <xdr:row>40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14</xdr:row>
      <xdr:rowOff>24653</xdr:rowOff>
    </xdr:from>
    <xdr:to>
      <xdr:col>17</xdr:col>
      <xdr:colOff>390525</xdr:colOff>
      <xdr:row>34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114300</xdr:colOff>
      <xdr:row>13</xdr:row>
      <xdr:rowOff>85723</xdr:rowOff>
    </xdr:from>
    <xdr:to>
      <xdr:col>55</xdr:col>
      <xdr:colOff>409574</xdr:colOff>
      <xdr:row>31</xdr:row>
      <xdr:rowOff>161924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752474</xdr:colOff>
      <xdr:row>3</xdr:row>
      <xdr:rowOff>9525</xdr:rowOff>
    </xdr:from>
    <xdr:to>
      <xdr:col>15</xdr:col>
      <xdr:colOff>0</xdr:colOff>
      <xdr:row>20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53</xdr:row>
      <xdr:rowOff>0</xdr:rowOff>
    </xdr:from>
    <xdr:to>
      <xdr:col>9</xdr:col>
      <xdr:colOff>808897</xdr:colOff>
      <xdr:row>87</xdr:row>
      <xdr:rowOff>79704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7475" y="8296275"/>
          <a:ext cx="9181372" cy="52613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8</xdr:col>
      <xdr:colOff>323851</xdr:colOff>
      <xdr:row>31</xdr:row>
      <xdr:rowOff>66675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" t="6926" r="25886" b="2097"/>
        <a:stretch/>
      </xdr:blipFill>
      <xdr:spPr>
        <a:xfrm>
          <a:off x="0" y="266700"/>
          <a:ext cx="6419851" cy="5705475"/>
        </a:xfrm>
        <a:prstGeom prst="rect">
          <a:avLst/>
        </a:prstGeom>
      </xdr:spPr>
    </xdr:pic>
    <xdr:clientData/>
  </xdr:twoCellAnchor>
  <xdr:twoCellAnchor editAs="oneCell">
    <xdr:from>
      <xdr:col>8</xdr:col>
      <xdr:colOff>487137</xdr:colOff>
      <xdr:row>10</xdr:row>
      <xdr:rowOff>123826</xdr:rowOff>
    </xdr:from>
    <xdr:to>
      <xdr:col>13</xdr:col>
      <xdr:colOff>464625</xdr:colOff>
      <xdr:row>31</xdr:row>
      <xdr:rowOff>31153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470" t="53858" r="6766" b="17308"/>
        <a:stretch/>
      </xdr:blipFill>
      <xdr:spPr>
        <a:xfrm>
          <a:off x="6583137" y="2028826"/>
          <a:ext cx="3787488" cy="39078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olet&#237;n%20VIII%20CON%20FORMULAS%20CAMBIA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2"/>
      <sheetName val="3"/>
      <sheetName val="ÍNDICE"/>
      <sheetName val="Convocatoria artículos"/>
      <sheetName val="Artículos de investigación"/>
      <sheetName val="R-1"/>
      <sheetName val="R-2"/>
      <sheetName val="R-3"/>
      <sheetName val="AL-A-1"/>
      <sheetName val="OP-A-1"/>
      <sheetName val="MU-A-1"/>
      <sheetName val="PR-A-1"/>
      <sheetName val="AL-A-2.1"/>
      <sheetName val="OP-A-2.1"/>
      <sheetName val="PR-A-2.1"/>
      <sheetName val="MU-A-2.1"/>
      <sheetName val="EC-A-2.2"/>
      <sheetName val="OP-A-2.2"/>
      <sheetName val="EC-A-3.a"/>
      <sheetName val="EC-A-3.b"/>
      <sheetName val="AL-A-3"/>
      <sheetName val="OP-A-3.a"/>
      <sheetName val="OP-A-3.b"/>
      <sheetName val="PR-A-3"/>
      <sheetName val="MU-A.3"/>
      <sheetName val="EC-A-4.a"/>
      <sheetName val="EC-A-4.b"/>
      <sheetName val="OP-A-4"/>
      <sheetName val="AL-A-5.1"/>
      <sheetName val="OP-A-5.1"/>
      <sheetName val="PR-A-5.1"/>
      <sheetName val="MU-A-5.1"/>
      <sheetName val="EC-A-5.2.1"/>
      <sheetName val="EC-A-5.2.2"/>
      <sheetName val="EC-A-5.2.3.a"/>
      <sheetName val="EC-A-5.2.3.b"/>
      <sheetName val="EC-A-5.2.3.c"/>
      <sheetName val="EC-A-5.2.3.d"/>
      <sheetName val="AL-A-5.2.3"/>
      <sheetName val="OP-A-5.2.3.a"/>
      <sheetName val="OP-A-5.2.3.b"/>
      <sheetName val="PR-A-5.2.3"/>
      <sheetName val="MU-A-5.2.3"/>
      <sheetName val="AL-A-5.2.4"/>
      <sheetName val="PR-A-5.2.4"/>
      <sheetName val="MU-A-5.2.4"/>
      <sheetName val="MU-A-5.3"/>
      <sheetName val="OP-A-6.1"/>
      <sheetName val="MU-A-6.1"/>
      <sheetName val="AL-A-6.2"/>
      <sheetName val="OP-A-6.2.a"/>
      <sheetName val="OP-A-6.2.b"/>
      <sheetName val="PR-A-6.2"/>
      <sheetName val="MU-A-6.2"/>
      <sheetName val="AL-A-6.3"/>
      <sheetName val="OP-A-6.3"/>
      <sheetName val="PR-A-6.3"/>
      <sheetName val="MU-A-6.3"/>
      <sheetName val="EC-A-6.4.a"/>
      <sheetName val="EC-A-6.4.b"/>
      <sheetName val="EC-A-6.4.c"/>
      <sheetName val="EC-A-6.4.d"/>
      <sheetName val="EC-A-6.4.e"/>
      <sheetName val="EC-A-6.4.f"/>
      <sheetName val="EC-A-6.4.g"/>
      <sheetName val="EC-A-6.4.h"/>
      <sheetName val="AL-A-6.4"/>
      <sheetName val="OP-A-6.4.a"/>
      <sheetName val="OP-A-6.4.b"/>
      <sheetName val="PR-A-6.4"/>
      <sheetName val="MU-A-6.4"/>
      <sheetName val="EC-A-7.1"/>
      <sheetName val="OP-A-7.1"/>
      <sheetName val="EC-A-7.2"/>
      <sheetName val="AL-A-7.2"/>
      <sheetName val="PR-A-7.2"/>
      <sheetName val="MU-A-7.2"/>
      <sheetName val="EC-A-7.3 "/>
      <sheetName val="EC-M-3.a"/>
      <sheetName val="EC-M-3.b"/>
      <sheetName val="EC-M-3.c"/>
      <sheetName val="EC-M-4.a"/>
      <sheetName val="EC-M-4.b"/>
      <sheetName val="EC-M-5.2.1"/>
      <sheetName val="EC-M-5.2.2.a"/>
      <sheetName val="EC-M-5.2.2.b"/>
      <sheetName val="EC-M-5.2.2.c"/>
      <sheetName val="EC-M-5.2.2.d"/>
      <sheetName val="EC-M-5.2.2.e"/>
      <sheetName val="EC-M-5.2.3.a"/>
      <sheetName val="EC-M-5.2.3.b"/>
      <sheetName val="EC-M-5.2.3.c"/>
      <sheetName val="MU.M-5.3"/>
      <sheetName val="EC-M-6.4.a.a"/>
      <sheetName val="EC-M-6.4.a.b"/>
      <sheetName val="EC-M-6.4.a.c"/>
      <sheetName val="EC-M-6.4.a.d"/>
      <sheetName val="EC-M-6.4.b"/>
      <sheetName val="EC-M-6.4.c"/>
      <sheetName val="EC-M-7.1"/>
      <sheetName val="EC-M-7.2"/>
      <sheetName val="EC-M-7.3"/>
      <sheetName val="EC-O-3.1.a"/>
      <sheetName val="EC-O-3.1.b"/>
      <sheetName val="Convocatoria artículos sig. núm"/>
      <sheetName val="Referencias"/>
      <sheetName val="Contraporta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Reservas de crudo probadas de América Latina, según país, en millones de barriles, serie (1972-2014)</v>
          </cell>
        </row>
      </sheetData>
      <sheetData sheetId="10">
        <row r="1">
          <cell r="A1" t="str">
            <v>Reservas de crudo probadas de países miembros de la OPEP, según país, en millones de barriles, serie (1972-2014)</v>
          </cell>
        </row>
      </sheetData>
      <sheetData sheetId="11">
        <row r="1">
          <cell r="A1" t="str">
            <v>Reservas de crudo probadas mundiales, según continente, en millones de barriles, serie (1972-2014)</v>
          </cell>
        </row>
      </sheetData>
      <sheetData sheetId="12">
        <row r="1">
          <cell r="A1" t="str">
            <v>25 países con más reservas probadas de crudo a 2014, en millones de barriles, serie (1972-2014)</v>
          </cell>
        </row>
      </sheetData>
      <sheetData sheetId="13">
        <row r="1">
          <cell r="A1" t="str">
            <v>Torres de perforación activas en América Latina, según país, serie (1982-2014)</v>
          </cell>
        </row>
      </sheetData>
      <sheetData sheetId="14">
        <row r="1">
          <cell r="A1" t="str">
            <v>Torres de perforación activas en países miembros de la OPEP, según país, serie (1982-2014)</v>
          </cell>
        </row>
      </sheetData>
      <sheetData sheetId="15">
        <row r="1">
          <cell r="A1" t="str">
            <v>25 países con más torres de perforación activas a 2014, serie (1982-2014)</v>
          </cell>
        </row>
      </sheetData>
      <sheetData sheetId="16">
        <row r="1">
          <cell r="A1" t="str">
            <v>Torres de perforación activas mundiales, según continente, serie (1982-2014)</v>
          </cell>
        </row>
      </sheetData>
      <sheetData sheetId="17">
        <row r="1">
          <cell r="A1" t="str">
            <v>Promedio diario de pozos operados en Ecuador según campo y  empresa operadora, serie (2001-2014)</v>
          </cell>
        </row>
      </sheetData>
      <sheetData sheetId="18">
        <row r="1">
          <cell r="A1" t="str">
            <v>Pozos productivos en países miembros de la OPEP, según país, serie (1980-2014) a/</v>
          </cell>
        </row>
      </sheetData>
      <sheetData sheetId="19">
        <row r="1">
          <cell r="A1" t="str">
            <v>Producción de crudo en Ecuador, según campo, en barriles, serie (2001-2014)</v>
          </cell>
        </row>
      </sheetData>
      <sheetData sheetId="20">
        <row r="1">
          <cell r="A1" t="str">
            <v>Producción de crudo en Ecuador por tipo de empresa productora en miles de barriles, serie (1972-2014)</v>
          </cell>
        </row>
      </sheetData>
      <sheetData sheetId="21">
        <row r="1">
          <cell r="A1" t="str">
            <v>Producción de crudo en América Latina, según país, en miles de barriles diarios, serie (1960-2014)</v>
          </cell>
        </row>
      </sheetData>
      <sheetData sheetId="22">
        <row r="1">
          <cell r="A1" t="str">
            <v>Producción de crudo en países miembros de la OPEP, según país, en miles de barriles por día, serie (1960-2014)</v>
          </cell>
        </row>
      </sheetData>
      <sheetData sheetId="23">
        <row r="1">
          <cell r="A1" t="str">
            <v>Producción de crudo acumulada  anual de países miembros de la OPEP, según país, en miles de barriles, serie (1960-2014)</v>
          </cell>
        </row>
      </sheetData>
      <sheetData sheetId="24">
        <row r="1">
          <cell r="A1" t="str">
            <v>25 países con mayor producción de crudo a 2014, en miles de barriles por día, serie (1960-2014)</v>
          </cell>
        </row>
      </sheetData>
      <sheetData sheetId="25">
        <row r="1">
          <cell r="A1" t="str">
            <v>Producción de crudo mundial según continente, en miles de barriles por día, serie (1960-2014)</v>
          </cell>
        </row>
      </sheetData>
      <sheetData sheetId="26">
        <row r="1">
          <cell r="A1" t="str">
            <v>Crudo transportado en Ecuador por oleoducto, en miles de barriles, serie (1972-2014)</v>
          </cell>
        </row>
      </sheetData>
      <sheetData sheetId="27">
        <row r="1">
          <cell r="A1" t="str">
            <v>Consumo de crudo de Ecuador en estaciones de bombeo, según estación, serie (1981-2014)</v>
          </cell>
        </row>
      </sheetData>
      <sheetData sheetId="28">
        <row r="1">
          <cell r="A1" t="str">
            <v xml:space="preserve">Principales oleoductos de países miembros de la OPEP a 2014 por operador, largo y dimensión. </v>
          </cell>
        </row>
      </sheetData>
      <sheetData sheetId="29">
        <row r="1">
          <cell r="A1" t="str">
            <v>Demanda de crudo en América Latina, según país, en miles de barriles por día, serie (1960-2014)</v>
          </cell>
        </row>
      </sheetData>
      <sheetData sheetId="30">
        <row r="1">
          <cell r="A1" t="str">
            <v>Demanda de crudo de países miembros de la OPEP, según país, en miles de barriles por día, serie (1960-2014)</v>
          </cell>
        </row>
      </sheetData>
      <sheetData sheetId="31">
        <row r="1">
          <cell r="A1" t="str">
            <v>25 países con mayor demanda de crudo a 2014, en miles de barriles por día, serie (1960-2014)</v>
          </cell>
        </row>
      </sheetData>
      <sheetData sheetId="32">
        <row r="1">
          <cell r="A1" t="str">
            <v>Demanda de crudo mundial según continente, en miles de barriles por día, serie (1960-2014)</v>
          </cell>
        </row>
      </sheetData>
      <sheetData sheetId="33">
        <row r="1">
          <cell r="A1" t="str">
            <v>Comercialización de crudo de Ecuador, según crudo fiscalizado, consumo interno y exportación de crudo, en barriles, serie (2001-2014)</v>
          </cell>
        </row>
      </sheetData>
      <sheetData sheetId="34">
        <row r="1">
          <cell r="A1" t="str">
            <v>Aporte de petróleo crudo al mercado interno en Ecuador por entregas a refinerías, en barriles, serie (2001-2014)</v>
          </cell>
        </row>
      </sheetData>
      <sheetData sheetId="35">
        <row r="1">
          <cell r="A1" t="str">
            <v>Exportación de crudo de Ecuador, según tipo de empresa y tipo de exportación, serie (2004 -2014)</v>
          </cell>
        </row>
      </sheetData>
      <sheetData sheetId="36">
        <row r="1">
          <cell r="A1" t="str">
            <v>Exportaciones de crudo por EP Petroecuador, según tipo de crudo y tipo de exportación, serie (2000-2014)</v>
          </cell>
        </row>
      </sheetData>
      <sheetData sheetId="37">
        <row r="1">
          <cell r="A1" t="str">
            <v>Exportaciones de  crudo de Ecuador, según país de destino, en barriles, serie (2001-2014)</v>
          </cell>
        </row>
      </sheetData>
      <sheetData sheetId="38">
        <row r="1">
          <cell r="A1" t="str">
            <v>Exportaciones de crudo de Ecuador, en miles de dólares FOB, serie (1927-2014)</v>
          </cell>
        </row>
      </sheetData>
      <sheetData sheetId="39">
        <row r="1">
          <cell r="A1" t="str">
            <v>Exportaciones de crudo de América Latina, según país, en miles de barriles por día, serie (1980-2014) a/</v>
          </cell>
        </row>
      </sheetData>
      <sheetData sheetId="40">
        <row r="1">
          <cell r="A1" t="str">
            <v>Exportaciones de crudo de países miembros de la OPEP, según país, en miles de barriles por día, serie (1980-2014) a/</v>
          </cell>
        </row>
      </sheetData>
      <sheetData sheetId="41">
        <row r="1">
          <cell r="A1" t="str">
            <v>Exportaciones de crudo de países miembros de la OPEP, según país y destino, en miles de barriles por día, serie (2010-2014) a/</v>
          </cell>
        </row>
      </sheetData>
      <sheetData sheetId="42">
        <row r="1">
          <cell r="A1" t="str">
            <v>25 países con más exportaciones de crudo, según país, en miles de barriles por día, serie (1980-2014) a/</v>
          </cell>
        </row>
      </sheetData>
      <sheetData sheetId="43">
        <row r="1">
          <cell r="A1" t="str">
            <v>Exportaciones de crudo mundiales, según continente, en miles de barriles por día, serie (1980-2014) a/</v>
          </cell>
        </row>
      </sheetData>
      <sheetData sheetId="44">
        <row r="1">
          <cell r="A1" t="str">
            <v>Importaciones de crudo en América Latina, según país, en miles de barriles por día, serie(1980-2014) a/</v>
          </cell>
        </row>
      </sheetData>
      <sheetData sheetId="45">
        <row r="1">
          <cell r="A1" t="str">
            <v>25 países con más importaciones de crudo a 2014, en miles de barriles por día, serie(1980-2014) a/</v>
          </cell>
        </row>
      </sheetData>
      <sheetData sheetId="46"/>
      <sheetData sheetId="47">
        <row r="1">
          <cell r="A1" t="str">
            <v>Precio mundial anual del crudo en dólares 2014 por tipo, serie (1972-2014)</v>
          </cell>
        </row>
      </sheetData>
      <sheetData sheetId="48">
        <row r="1">
          <cell r="A1" t="str">
            <v>Demanda de derivados de petróleo de miembros de la OPEP, según país y tipo de derivado, en miles de barriles por día, serie (1993-2014) a/</v>
          </cell>
        </row>
      </sheetData>
      <sheetData sheetId="49">
        <row r="1">
          <cell r="A1" t="str">
            <v>Demanda mundial de derivados del petróleo, según continente y tipo de derivado, en miles de barriles diarios, serie (1980-2014)</v>
          </cell>
        </row>
      </sheetData>
      <sheetData sheetId="50">
        <row r="1">
          <cell r="A1" t="str">
            <v>Capacidad de refinamiento de América Latina, según país, en miles de barriles por día calendario, serie (1980-2014)</v>
          </cell>
        </row>
      </sheetData>
      <sheetData sheetId="51">
        <row r="1">
          <cell r="A1" t="str">
            <v>Capacidad de refinamiento de miembros de la OPEP, según país, en miles de barriles por día calendario, serie (1980-2014)</v>
          </cell>
        </row>
      </sheetData>
      <sheetData sheetId="52">
        <row r="1">
          <cell r="A1" t="str">
            <v>Capacidad de refinamiento de país miembros de la OPEP, según país, compañía, y locación, en miles de barriles día calendario, serie (1998-2014) a/</v>
          </cell>
        </row>
      </sheetData>
      <sheetData sheetId="53">
        <row r="1">
          <cell r="A1" t="str">
            <v>25 países con mayor capacidad de refinamiento a 2014, en miles de barriles por día calendario, serie (1980-2014)</v>
          </cell>
        </row>
      </sheetData>
      <sheetData sheetId="54">
        <row r="1">
          <cell r="A1" t="str">
            <v>Capacidad de refinamiento mundial, según continente, en miles de barriles por día calendario, serie (1980-2014)</v>
          </cell>
        </row>
      </sheetData>
      <sheetData sheetId="55">
        <row r="1">
          <cell r="A1" t="str">
            <v>Rendimiento de refinación de crudo en América Latina, según país, en miles de barriles diarios, serie (1980-2014)</v>
          </cell>
        </row>
      </sheetData>
      <sheetData sheetId="56">
        <row r="1">
          <cell r="A1" t="str">
            <v>Rendimiento de refinación de crudo en países miembros de la OPEP, según país, en miles de barriles diarios, serie (1980-2014)</v>
          </cell>
        </row>
      </sheetData>
      <sheetData sheetId="57">
        <row r="1">
          <cell r="A1" t="str">
            <v>25 países con mayor rendimiento de refinación de crudo a 2014, en miles de barriles diarios, serie (1980-2014)</v>
          </cell>
        </row>
      </sheetData>
      <sheetData sheetId="58">
        <row r="1">
          <cell r="A1" t="str">
            <v>Rendimiento de refinación de crudo mundial, según continente, en miles de barriles diarios, serie (1980-2014)</v>
          </cell>
        </row>
      </sheetData>
      <sheetData sheetId="59">
        <row r="1">
          <cell r="A1" t="str">
            <v>Petróleo crudo procesado en refinerías de Ecuador, por refinería, en barriles, serie (2001-2014) a/</v>
          </cell>
        </row>
      </sheetData>
      <sheetData sheetId="60">
        <row r="1">
          <cell r="A1" t="str">
            <v>Producción de derivados en Ecuador, según tipo de derivado, en miles de barriles, serie (1972-2014)</v>
          </cell>
        </row>
      </sheetData>
      <sheetData sheetId="61">
        <row r="1">
          <cell r="A1" t="str">
            <v>Producción de derivados de Ecuador en Planta de Gas Shushufindi, en barriles, serie (1982-2014) a/</v>
          </cell>
        </row>
      </sheetData>
      <sheetData sheetId="62">
        <row r="1">
          <cell r="A1" t="str">
            <v>Producción de derivados de Ecuador en Planta Cautivo, según tipo de derivado, en barriles, serie (1972-1991) a/</v>
          </cell>
        </row>
      </sheetData>
      <sheetData sheetId="63">
        <row r="1">
          <cell r="A1" t="str">
            <v>Producción de derivados de Ecuador en Refinería Esmeraldas, según tipo de derivado, en barriles, serie (1977-2014) a/</v>
          </cell>
        </row>
      </sheetData>
      <sheetData sheetId="64">
        <row r="1">
          <cell r="A1" t="str">
            <v>Producción de derivados de Ecuador en Refinería Amazonas en barriles, según tipo de derivado, serie (1982-2014) a/</v>
          </cell>
        </row>
      </sheetData>
      <sheetData sheetId="65">
        <row r="1">
          <cell r="A1" t="str">
            <v>Producción de derivados de Ecuador en Refinería La Libertad, según tipo de derivado, en barriles, serie (1972-2014) a/</v>
          </cell>
        </row>
      </sheetData>
      <sheetData sheetId="66">
        <row r="1">
          <cell r="A1" t="str">
            <v>Producción de derivados de Ecuador en  Refinería Lago Agrio, según tipo de derivado, en barriles, serie (2001-2014)</v>
          </cell>
        </row>
      </sheetData>
      <sheetData sheetId="67">
        <row r="1">
          <cell r="A1" t="str">
            <v>Producción de América Latina de productos petrolíferos refinados, según país, en miles de barriles por día, serie (1980-2014)</v>
          </cell>
        </row>
      </sheetData>
      <sheetData sheetId="68">
        <row r="1">
          <cell r="A1" t="str">
            <v>Producción de productos petrolíferos refinados de países miembros de la OPEP, según país, en miles de barriles por día, serie (1980-2014)</v>
          </cell>
        </row>
      </sheetData>
      <sheetData sheetId="69">
        <row r="1">
          <cell r="A1" t="str">
            <v>Producción de derivados de miembros de la OPEP, según tipo de derivado, en miles de barriles por día, serie (1980-2014)</v>
          </cell>
        </row>
      </sheetData>
      <sheetData sheetId="70">
        <row r="1">
          <cell r="A1" t="str">
            <v>25 países con mayor producción de productos petrolíferos refinados a 2014, en miles de barriles por día, serie (1980-2014)</v>
          </cell>
        </row>
      </sheetData>
      <sheetData sheetId="71">
        <row r="1">
          <cell r="A1" t="str">
            <v>Producción mundial de productos petrolíferos refinados, según continente, en miles de barriles por día, serie (1980-2014)</v>
          </cell>
        </row>
      </sheetData>
      <sheetData sheetId="72">
        <row r="1">
          <cell r="A1" t="str">
            <v>Exportación de derivados de Ecuador por Petroecuador EP, según tipo de derivado, serie (1996-2014)</v>
          </cell>
        </row>
      </sheetData>
      <sheetData sheetId="73">
        <row r="1">
          <cell r="A1" t="str">
            <v>Exportaciones de productos petrolíferos refinados de países miembros de la OPEP, según país y destino, miles de barriles por día, serie (2010-2014) a/</v>
          </cell>
        </row>
      </sheetData>
      <sheetData sheetId="74">
        <row r="1">
          <cell r="A1" t="str">
            <v>Importación de derivados e ingresos y egresos por comercialización de derivados en Ecuador, según tipo de derivado, serie (2004-2014)</v>
          </cell>
        </row>
      </sheetData>
      <sheetData sheetId="75">
        <row r="1">
          <cell r="A1" t="str">
            <v>Importaciones de productos petrolíferos de América Latina , según país, en miles de barriles por día, serie(1980-2014)</v>
          </cell>
        </row>
      </sheetData>
      <sheetData sheetId="76">
        <row r="1">
          <cell r="A1" t="str">
            <v>25 países con más importaciones de productos petrolíferos mundiales a 2014, en miles de barriles por día, serie(1980-2014)</v>
          </cell>
        </row>
      </sheetData>
      <sheetData sheetId="77">
        <row r="1">
          <cell r="A1" t="str">
            <v>Importaciones de productos petrolíferos mundiales, según continente, en miles de barriles por día, serie(1980-2014)</v>
          </cell>
        </row>
      </sheetData>
      <sheetData sheetId="78">
        <row r="1">
          <cell r="A1" t="str">
            <v>Subsidio a consumo de principales derivados en Ecuador, serie ( 2007 - 2014)</v>
          </cell>
        </row>
      </sheetData>
      <sheetData sheetId="79">
        <row r="1">
          <cell r="A1" t="str">
            <v>Producción de crudo en Ecuador, según campo petrolero, en barriles, serie (enero 2001-diciembre 2014)</v>
          </cell>
        </row>
      </sheetData>
      <sheetData sheetId="80">
        <row r="1">
          <cell r="A1" t="str">
            <v>Producción de crudo en Ecuador, según tipo de empresa, en miles de barriles, serie ( enero 2004-noviembre 2015)</v>
          </cell>
        </row>
        <row r="5">
          <cell r="EL5">
            <v>16168.93779</v>
          </cell>
          <cell r="EM5">
            <v>16679.147850000001</v>
          </cell>
          <cell r="EN5">
            <v>16110.07345</v>
          </cell>
        </row>
        <row r="6">
          <cell r="EL6">
            <v>538.96459300000004</v>
          </cell>
          <cell r="EM6">
            <v>538.0370274193549</v>
          </cell>
          <cell r="EN6">
            <v>537.00244833333329</v>
          </cell>
        </row>
        <row r="7">
          <cell r="EL7">
            <v>12640.33174</v>
          </cell>
          <cell r="EM7">
            <v>13101.85389</v>
          </cell>
          <cell r="EN7">
            <v>12598.02131</v>
          </cell>
        </row>
        <row r="8">
          <cell r="EL8">
            <v>3528.6060499999994</v>
          </cell>
          <cell r="EM8">
            <v>3577.2939600000004</v>
          </cell>
          <cell r="EN8">
            <v>3512.0521399999993</v>
          </cell>
        </row>
      </sheetData>
      <sheetData sheetId="81">
        <row r="1">
          <cell r="A1" t="str">
            <v>Producción de crudo en Ecuador, según bloque petrolero, en barriles, serie (enero 2001-diciembre 2014)</v>
          </cell>
        </row>
      </sheetData>
      <sheetData sheetId="82">
        <row r="1">
          <cell r="A1" t="str">
            <v>Transporte de crudo en Ecuador, según oleoducto, en miles barriles, serie ( enero 2004 - noviembre 2015)</v>
          </cell>
        </row>
        <row r="6">
          <cell r="EL6">
            <v>549.52344500000015</v>
          </cell>
          <cell r="EM6">
            <v>543.04955838709691</v>
          </cell>
          <cell r="EN6">
            <v>540.80175233333341</v>
          </cell>
        </row>
        <row r="7">
          <cell r="EL7">
            <v>11037.529180000001</v>
          </cell>
          <cell r="EM7">
            <v>11361.454710000002</v>
          </cell>
          <cell r="EN7">
            <v>10837.857370000003</v>
          </cell>
        </row>
        <row r="9">
          <cell r="EL9">
            <v>5448.1741700000002</v>
          </cell>
          <cell r="EM9">
            <v>5473.0815999999995</v>
          </cell>
          <cell r="EN9">
            <v>5386.1952000000001</v>
          </cell>
        </row>
      </sheetData>
      <sheetData sheetId="83">
        <row r="1">
          <cell r="A1" t="str">
            <v>Consumo de crudo de Ecuador en estaciones de bombeo, según estación, en barriles, serie (enero 2001-diciembre 2014)</v>
          </cell>
        </row>
      </sheetData>
      <sheetData sheetId="84">
        <row r="1">
          <cell r="A1" t="str">
            <v>Comercialización de derivados de Ecuador, según crudo fiscalizado, consumo interno e importaciones de crudo mensual en barriles, serie (enero 2001-diciembre 2014)</v>
          </cell>
        </row>
      </sheetData>
      <sheetData sheetId="85">
        <row r="1">
          <cell r="A1" t="str">
            <v>Aporte de petróleo crudo al mercado interno en Ecuador, entrega a cabotaje, en barriles, serie (enero 2001-diciembre 2014)</v>
          </cell>
        </row>
      </sheetData>
      <sheetData sheetId="86"/>
      <sheetData sheetId="87">
        <row r="1">
          <cell r="A1" t="str">
            <v>Aporte de petróleo crudo al mercado interno en Ecuador, entrega a Refinería Lago Agrio en barriles, serie (enero 2001-diciembre 2014)</v>
          </cell>
        </row>
      </sheetData>
      <sheetData sheetId="88">
        <row r="1">
          <cell r="A1" t="str">
            <v>Aporte de petróleo crudo al mercado interno en Ecuador, entrega a Refinería Esmeraldas en barriles, serie (enero 2001-diciembre 2014)</v>
          </cell>
        </row>
      </sheetData>
      <sheetData sheetId="89">
        <row r="1">
          <cell r="A1" t="str">
            <v>Aporte de petróleo crudo al mercado interno en Ecuador, entrega a Refinería La Libertad en barriles, serie (enero 2001-diciembre 2014)</v>
          </cell>
        </row>
      </sheetData>
      <sheetData sheetId="90">
        <row r="1">
          <cell r="A1" t="str">
            <v>Exportación de crudo de Ecuador, según tipo de empresa y tipo de exportación, serie (enero 2004 -noviembre 2015)</v>
          </cell>
        </row>
        <row r="5">
          <cell r="EN5">
            <v>12346.409329999999</v>
          </cell>
          <cell r="EO5">
            <v>11194.885849999999</v>
          </cell>
          <cell r="EP5">
            <v>12024.523929999999</v>
          </cell>
        </row>
        <row r="6">
          <cell r="EN6">
            <v>495220.47918999998</v>
          </cell>
          <cell r="EO6">
            <v>420545.40435999999</v>
          </cell>
          <cell r="EP6">
            <v>374527.82269000006</v>
          </cell>
        </row>
        <row r="7">
          <cell r="EN7">
            <v>40.110486049307099</v>
          </cell>
          <cell r="EO7">
            <v>37.56585015648016</v>
          </cell>
          <cell r="EP7">
            <v>31.146997990963296</v>
          </cell>
        </row>
      </sheetData>
      <sheetData sheetId="91">
        <row r="1">
          <cell r="A1" t="str">
            <v>Exportación de crudo por EP Petroecuador, según tipo de crudo y  tipo de exportación, serie (enero 2004 -noviembre 2015)</v>
          </cell>
        </row>
        <row r="10">
          <cell r="EO10">
            <v>7735</v>
          </cell>
          <cell r="EP10">
            <v>7491.1795400000001</v>
          </cell>
          <cell r="EQ10">
            <v>7030.8119500000012</v>
          </cell>
        </row>
        <row r="12">
          <cell r="EO12">
            <v>41.14</v>
          </cell>
          <cell r="EP12">
            <v>38.884022276081453</v>
          </cell>
          <cell r="EQ12">
            <v>32.317087965088653</v>
          </cell>
        </row>
        <row r="21">
          <cell r="EO21">
            <v>2578</v>
          </cell>
          <cell r="EP21">
            <v>2028.2912699999999</v>
          </cell>
          <cell r="EQ21">
            <v>3195.9005200000001</v>
          </cell>
        </row>
        <row r="23">
          <cell r="EO23">
            <v>37.06</v>
          </cell>
          <cell r="EP23">
            <v>34.048509011128132</v>
          </cell>
          <cell r="EQ23">
            <v>28.555976160638707</v>
          </cell>
        </row>
      </sheetData>
      <sheetData sheetId="92">
        <row r="1">
          <cell r="A1" t="str">
            <v>Exportación de petróleo crudo de Ecuador, según país de destino, en barriles, serie (enero 2001 -diciembre 2014)</v>
          </cell>
        </row>
      </sheetData>
      <sheetData sheetId="93">
        <row r="1">
          <cell r="A1" t="str">
            <v>Precio mundial de crudo histórico y proyectado, serie (enero 2011 - diciembre 2016) a/</v>
          </cell>
        </row>
      </sheetData>
      <sheetData sheetId="94">
        <row r="1">
          <cell r="A1" t="str">
            <v>Petróleo crudo de Ecuador procesado en Refinería Esmeraldas en barriles, serie (enero 2001-diciembre 2014)</v>
          </cell>
        </row>
      </sheetData>
      <sheetData sheetId="95"/>
      <sheetData sheetId="96"/>
      <sheetData sheetId="97">
        <row r="1">
          <cell r="A1" t="str">
            <v>Petróleo crudo de Ecuador procesado en Refinería Amazonas en barriles, serie (enero 2001-diciembre 2014)</v>
          </cell>
        </row>
      </sheetData>
      <sheetData sheetId="98">
        <row r="1">
          <cell r="A1" t="str">
            <v>Producción nacional de derivados en Ecuador, según tipo de derivado, en miles de barriles, serie ( enero 2004-noviembre 2015)</v>
          </cell>
        </row>
        <row r="5">
          <cell r="EL5">
            <v>5222.7825644660106</v>
          </cell>
          <cell r="EM5">
            <v>5509.0096464201588</v>
          </cell>
          <cell r="EN5">
            <v>5211.2520314929625</v>
          </cell>
        </row>
        <row r="6">
          <cell r="EL6">
            <v>674.10523000000023</v>
          </cell>
          <cell r="EM6">
            <v>776.25115000000017</v>
          </cell>
          <cell r="EN6">
            <v>780.30714999999998</v>
          </cell>
        </row>
        <row r="7">
          <cell r="EL7">
            <v>0</v>
          </cell>
          <cell r="EM7">
            <v>212.53519582399997</v>
          </cell>
          <cell r="EN7">
            <v>0</v>
          </cell>
        </row>
        <row r="8">
          <cell r="EL8">
            <v>301.54725000000002</v>
          </cell>
          <cell r="EM8">
            <v>369.60424416160004</v>
          </cell>
          <cell r="EN8">
            <v>407.2577</v>
          </cell>
        </row>
        <row r="9">
          <cell r="EL9">
            <v>1529.3643742314714</v>
          </cell>
          <cell r="EM9">
            <v>1587.2392526459</v>
          </cell>
          <cell r="EN9">
            <v>1462.9397061904763</v>
          </cell>
        </row>
        <row r="10">
          <cell r="EL10">
            <v>97.183920000000001</v>
          </cell>
          <cell r="EM10">
            <v>193.68002632850002</v>
          </cell>
          <cell r="EN10">
            <v>171.7487046455</v>
          </cell>
        </row>
        <row r="11">
          <cell r="EL11">
            <v>2620.5817902345389</v>
          </cell>
          <cell r="EM11">
            <v>2369.6997774601587</v>
          </cell>
          <cell r="EN11">
            <v>2388.9987706569864</v>
          </cell>
        </row>
      </sheetData>
      <sheetData sheetId="99">
        <row r="1">
          <cell r="A1" t="str">
            <v>Producción de derivados en Ecuador, según refinería y tipo de derivado, en barriles, serie ( enero 2001-diciembre 2014)</v>
          </cell>
        </row>
      </sheetData>
      <sheetData sheetId="100">
        <row r="1">
          <cell r="A1" t="str">
            <v>Exportación de derivados de Ecuador por Petroecuador EP, según tipo de derivado, serie (enero 2004- noviembre 2015)</v>
          </cell>
        </row>
        <row r="5">
          <cell r="EM5" t="str">
            <v>-</v>
          </cell>
          <cell r="EN5">
            <v>375</v>
          </cell>
          <cell r="EO5">
            <v>190.55616000000001</v>
          </cell>
        </row>
        <row r="6">
          <cell r="EM6" t="str">
            <v>-</v>
          </cell>
          <cell r="EN6">
            <v>13046</v>
          </cell>
          <cell r="EO6">
            <v>6139.7194799999997</v>
          </cell>
        </row>
        <row r="7">
          <cell r="EM7" t="str">
            <v>-</v>
          </cell>
          <cell r="EN7">
            <v>34.799999999999997</v>
          </cell>
          <cell r="EO7">
            <v>32.220000025189421</v>
          </cell>
        </row>
        <row r="8">
          <cell r="EM8" t="str">
            <v>-</v>
          </cell>
          <cell r="EN8">
            <v>375</v>
          </cell>
          <cell r="EO8">
            <v>190.55616000000001</v>
          </cell>
        </row>
        <row r="9">
          <cell r="EM9" t="str">
            <v>-</v>
          </cell>
          <cell r="EN9">
            <v>13046</v>
          </cell>
          <cell r="EO9">
            <v>6139.7194799999997</v>
          </cell>
        </row>
        <row r="10">
          <cell r="EM10" t="str">
            <v>-</v>
          </cell>
          <cell r="EN10">
            <v>34.799999999999997</v>
          </cell>
          <cell r="EO10">
            <v>32.220000025189421</v>
          </cell>
        </row>
        <row r="11">
          <cell r="EM11" t="str">
            <v>-</v>
          </cell>
          <cell r="EN11" t="str">
            <v>-</v>
          </cell>
          <cell r="EO11" t="str">
            <v>-</v>
          </cell>
        </row>
        <row r="12">
          <cell r="EM12" t="str">
            <v>-</v>
          </cell>
          <cell r="EN12" t="str">
            <v>-</v>
          </cell>
          <cell r="EO12" t="str">
            <v>-</v>
          </cell>
        </row>
        <row r="13">
          <cell r="EM13" t="str">
            <v>-</v>
          </cell>
          <cell r="EN13" t="str">
            <v>-</v>
          </cell>
          <cell r="EO13" t="str">
            <v>-</v>
          </cell>
        </row>
        <row r="14">
          <cell r="EM14" t="str">
            <v>-</v>
          </cell>
          <cell r="EN14" t="str">
            <v>-</v>
          </cell>
          <cell r="EO14" t="str">
            <v>-</v>
          </cell>
        </row>
        <row r="15">
          <cell r="EM15" t="str">
            <v>-</v>
          </cell>
          <cell r="EN15" t="str">
            <v>-</v>
          </cell>
          <cell r="EO15" t="str">
            <v>-</v>
          </cell>
        </row>
        <row r="16">
          <cell r="EM16" t="str">
            <v>-</v>
          </cell>
          <cell r="EN16" t="str">
            <v>-</v>
          </cell>
          <cell r="EO16" t="str">
            <v>-</v>
          </cell>
        </row>
      </sheetData>
      <sheetData sheetId="101">
        <row r="1">
          <cell r="A1" t="str">
            <v>Importación de derivados e ingresos y egresos por comercialización de derivados de Ecuador, según tipo de derivado, serie (enero 2004 - noviembre 2015)</v>
          </cell>
        </row>
        <row r="5">
          <cell r="EN5">
            <v>4411.6398136805001</v>
          </cell>
          <cell r="EO5">
            <v>4842.6000000000004</v>
          </cell>
          <cell r="EP5">
            <v>5029.6849237619999</v>
          </cell>
        </row>
        <row r="7">
          <cell r="EN7">
            <v>284133.04411000002</v>
          </cell>
          <cell r="EO7">
            <v>289139.90000000002</v>
          </cell>
          <cell r="EP7">
            <v>297129.69238449994</v>
          </cell>
        </row>
        <row r="11">
          <cell r="EN11">
            <v>1561.5152700000001</v>
          </cell>
          <cell r="EO11">
            <v>1545.7</v>
          </cell>
          <cell r="EP11">
            <v>1781.0324100000003</v>
          </cell>
        </row>
        <row r="13">
          <cell r="EN13">
            <v>125777.50978000001</v>
          </cell>
          <cell r="EO13">
            <v>103820.8</v>
          </cell>
          <cell r="EP13">
            <v>111229.93956727401</v>
          </cell>
        </row>
        <row r="17">
          <cell r="EN17">
            <v>2028.4701200000002</v>
          </cell>
          <cell r="EO17">
            <v>2334.3000000000002</v>
          </cell>
          <cell r="EP17">
            <v>2554.4884200000001</v>
          </cell>
        </row>
        <row r="19">
          <cell r="EN19">
            <v>129538.39390000001</v>
          </cell>
          <cell r="EO19">
            <v>149564.5</v>
          </cell>
          <cell r="EP19">
            <v>161121.78949722601</v>
          </cell>
        </row>
        <row r="23">
          <cell r="EN23">
            <v>821.65442368050003</v>
          </cell>
          <cell r="EO23">
            <v>962.6</v>
          </cell>
          <cell r="EP23">
            <v>694.16409376200011</v>
          </cell>
        </row>
        <row r="25">
          <cell r="EN25">
            <v>28817.140429999999</v>
          </cell>
          <cell r="EO25">
            <v>35754.699999999997</v>
          </cell>
          <cell r="EP25">
            <v>24777.963319999999</v>
          </cell>
        </row>
      </sheetData>
      <sheetData sheetId="102">
        <row r="1">
          <cell r="A1" t="str">
            <v>Subsidio a consumo de principales derivados en Ecuador, serie ( enero 2007 -noviembre 2015)</v>
          </cell>
        </row>
        <row r="9">
          <cell r="CR9">
            <v>1.3029999999999999</v>
          </cell>
          <cell r="CS9">
            <v>1.0550000000000002</v>
          </cell>
          <cell r="CT9">
            <v>0.68299999999999983</v>
          </cell>
          <cell r="CU9">
            <v>0.24800000000000022</v>
          </cell>
          <cell r="CV9">
            <v>0.33300000000000018</v>
          </cell>
          <cell r="CW9">
            <v>0.52800000000000002</v>
          </cell>
          <cell r="CX9">
            <v>0.55900000000000016</v>
          </cell>
          <cell r="CY9">
            <v>0.76399999999999979</v>
          </cell>
          <cell r="CZ9">
            <v>0.88099999999999978</v>
          </cell>
          <cell r="DA9">
            <v>0.85000000000000009</v>
          </cell>
          <cell r="DB9">
            <v>0.71499999999999986</v>
          </cell>
          <cell r="DC9">
            <v>0.48200000000000021</v>
          </cell>
          <cell r="DD9">
            <v>0.41900000000000004</v>
          </cell>
          <cell r="DE9">
            <v>0.27099999999999991</v>
          </cell>
        </row>
        <row r="10">
          <cell r="CR10">
            <v>25.547171774999995</v>
          </cell>
          <cell r="CS10">
            <v>19.253841785000002</v>
          </cell>
          <cell r="CT10">
            <v>14.300858217</v>
          </cell>
          <cell r="CU10">
            <v>4.739156496000005</v>
          </cell>
          <cell r="CV10">
            <v>5.9384479410000033</v>
          </cell>
          <cell r="CW10">
            <v>9.9456572160000025</v>
          </cell>
          <cell r="CX10">
            <v>10.429502811000003</v>
          </cell>
          <cell r="CY10">
            <v>14.400273863999995</v>
          </cell>
          <cell r="CZ10">
            <v>16.180366709999994</v>
          </cell>
          <cell r="DA10">
            <v>16.285360799999999</v>
          </cell>
          <cell r="DB10">
            <v>13.863824259999999</v>
          </cell>
          <cell r="DC10">
            <v>8.7757740000000037</v>
          </cell>
          <cell r="DD10">
            <v>7.8275904000000018</v>
          </cell>
          <cell r="DE10">
            <v>4.5368651999999985</v>
          </cell>
        </row>
        <row r="15">
          <cell r="CR15">
            <v>1.639832</v>
          </cell>
          <cell r="CS15">
            <v>1.3948319999999998</v>
          </cell>
          <cell r="CT15">
            <v>1.0078319999999998</v>
          </cell>
          <cell r="CU15">
            <v>0.56583199999999967</v>
          </cell>
          <cell r="CV15">
            <v>0.67183199999999998</v>
          </cell>
          <cell r="CW15">
            <v>0.87183199999999972</v>
          </cell>
          <cell r="CX15">
            <v>0.88883200000000007</v>
          </cell>
          <cell r="CY15">
            <v>1.0978319999999997</v>
          </cell>
          <cell r="CZ15">
            <v>1.219832</v>
          </cell>
          <cell r="DA15">
            <v>1.1858319999999998</v>
          </cell>
          <cell r="DB15">
            <v>1.0418319999999996</v>
          </cell>
          <cell r="DC15">
            <v>0.79499999999999993</v>
          </cell>
          <cell r="DD15">
            <v>0.75</v>
          </cell>
          <cell r="DE15">
            <v>0.6080000000000001</v>
          </cell>
        </row>
        <row r="16">
          <cell r="CR16">
            <v>104.907668419808</v>
          </cell>
          <cell r="CS16">
            <v>84.080553860255989</v>
          </cell>
          <cell r="CT16">
            <v>67.732726258511974</v>
          </cell>
          <cell r="CU16">
            <v>34.695473823167987</v>
          </cell>
          <cell r="CV16">
            <v>37.667847947183994</v>
          </cell>
          <cell r="CW16">
            <v>52.601256612111989</v>
          </cell>
          <cell r="CX16">
            <v>53.111256662016004</v>
          </cell>
          <cell r="CY16">
            <v>67.288307965679977</v>
          </cell>
          <cell r="CZ16">
            <v>73.978992725840001</v>
          </cell>
          <cell r="DA16">
            <v>74.901489265119992</v>
          </cell>
          <cell r="DB16">
            <v>65.665304076415978</v>
          </cell>
          <cell r="DC16">
            <v>49.133384999999997</v>
          </cell>
          <cell r="DD16">
            <v>48.708450000000006</v>
          </cell>
          <cell r="DE16">
            <v>36.907180800000006</v>
          </cell>
        </row>
        <row r="21">
          <cell r="CR21">
            <v>2.6432960000000003</v>
          </cell>
          <cell r="CS21">
            <v>2.6092959999999996</v>
          </cell>
          <cell r="CT21">
            <v>2.3732959999999999</v>
          </cell>
          <cell r="CU21">
            <v>1.9592959999999999</v>
          </cell>
          <cell r="CV21">
            <v>1.8202960000000001</v>
          </cell>
          <cell r="CW21">
            <v>1.8592959999999998</v>
          </cell>
          <cell r="CX21">
            <v>1.7442960000000001</v>
          </cell>
          <cell r="CY21">
            <v>1.8502959999999999</v>
          </cell>
          <cell r="CZ21">
            <v>1.8352960000000003</v>
          </cell>
          <cell r="DA21">
            <v>1.7502959999999999</v>
          </cell>
          <cell r="DB21">
            <v>1.5572960000000002</v>
          </cell>
          <cell r="DC21">
            <v>1.4649999999999999</v>
          </cell>
          <cell r="DD21">
            <v>1.4790000000000001</v>
          </cell>
          <cell r="DE21">
            <v>1.427</v>
          </cell>
        </row>
        <row r="22">
          <cell r="CR22">
            <v>334.22767683698345</v>
          </cell>
          <cell r="CS22">
            <v>328.1138165529631</v>
          </cell>
          <cell r="CT22">
            <v>299.83847893612955</v>
          </cell>
          <cell r="CU22">
            <v>220.92362183251328</v>
          </cell>
          <cell r="CV22">
            <v>184.0909967172085</v>
          </cell>
          <cell r="CW22">
            <v>218.64280962782391</v>
          </cell>
          <cell r="CX22">
            <v>184.95292379618908</v>
          </cell>
          <cell r="CY22">
            <v>203.78481644157395</v>
          </cell>
          <cell r="CZ22">
            <v>206.42313387581763</v>
          </cell>
          <cell r="DA22">
            <v>201.45753016215909</v>
          </cell>
          <cell r="DB22">
            <v>176.56724617743745</v>
          </cell>
          <cell r="DC22">
            <v>175.17590999999999</v>
          </cell>
          <cell r="DD22">
            <v>189.68352480000001</v>
          </cell>
          <cell r="DE22">
            <v>168.64828260000002</v>
          </cell>
        </row>
        <row r="28">
          <cell r="CR28">
            <v>1.0691929934262485</v>
          </cell>
          <cell r="CS28">
            <v>0.92254475653229906</v>
          </cell>
          <cell r="CT28">
            <v>0.82055890420308586</v>
          </cell>
          <cell r="CU28">
            <v>0.78639290316930044</v>
          </cell>
          <cell r="CV28">
            <v>0.62854433325896475</v>
          </cell>
          <cell r="CW28">
            <v>0.69757677447955724</v>
          </cell>
          <cell r="CX28">
            <v>0.74666912456185341</v>
          </cell>
          <cell r="CY28">
            <v>0.75376898761423305</v>
          </cell>
          <cell r="CZ28">
            <v>0.71869909534731413</v>
          </cell>
          <cell r="DA28">
            <v>0.69992581475651872</v>
          </cell>
          <cell r="DB28">
            <v>0.69574725988354846</v>
          </cell>
          <cell r="DC28">
            <v>0.69441497023654575</v>
          </cell>
          <cell r="DD28">
            <v>0.72572191562104105</v>
          </cell>
          <cell r="DE28">
            <v>0.72247034207970851</v>
          </cell>
        </row>
        <row r="29">
          <cell r="CR29">
            <v>101.4766271439905</v>
          </cell>
          <cell r="CS29">
            <v>83.415791969254613</v>
          </cell>
          <cell r="CT29">
            <v>73.906758172239108</v>
          </cell>
          <cell r="CU29">
            <v>69.663239878911</v>
          </cell>
          <cell r="CV29">
            <v>50.607108982332036</v>
          </cell>
          <cell r="CW29">
            <v>61.983661523609918</v>
          </cell>
          <cell r="CX29">
            <v>66.321495029048549</v>
          </cell>
          <cell r="CY29">
            <v>71.479593434221727</v>
          </cell>
          <cell r="CZ29">
            <v>64.255290080431166</v>
          </cell>
          <cell r="DA29">
            <v>65.076157527674923</v>
          </cell>
          <cell r="DB29">
            <v>64.232635489523901</v>
          </cell>
          <cell r="DC29">
            <v>63.034033916808582</v>
          </cell>
          <cell r="DD29">
            <v>69.055131973927089</v>
          </cell>
          <cell r="DE29">
            <v>63.589495454831066</v>
          </cell>
        </row>
        <row r="30">
          <cell r="CR30">
            <v>566.15914417578199</v>
          </cell>
          <cell r="CS30">
            <v>514.86400416747369</v>
          </cell>
          <cell r="CT30">
            <v>455.77882158388064</v>
          </cell>
          <cell r="CU30">
            <v>330.02149203059224</v>
          </cell>
          <cell r="CV30">
            <v>278.3044015877245</v>
          </cell>
          <cell r="CW30">
            <v>343.1733849795458</v>
          </cell>
          <cell r="CX30">
            <v>314.81517829825367</v>
          </cell>
          <cell r="CY30">
            <v>356.9529917054756</v>
          </cell>
          <cell r="CZ30">
            <v>360.8377833920888</v>
          </cell>
          <cell r="DA30">
            <v>357.72053775495397</v>
          </cell>
          <cell r="DB30">
            <v>320.32901000337733</v>
          </cell>
          <cell r="DC30">
            <v>296.11910291680857</v>
          </cell>
          <cell r="DD30">
            <v>315.27469717392711</v>
          </cell>
          <cell r="DE30">
            <v>273.68182405483111</v>
          </cell>
        </row>
      </sheetData>
      <sheetData sheetId="103">
        <row r="1">
          <cell r="A1" t="str">
            <v>Producción de crudo en Ecuador, según bloque y empresa operadora a 2015, en barriles, serie (2001-2014)</v>
          </cell>
        </row>
      </sheetData>
      <sheetData sheetId="104">
        <row r="1">
          <cell r="A1" t="str">
            <v>Mapa petrolero de Ecuador (División a 2015)</v>
          </cell>
        </row>
      </sheetData>
      <sheetData sheetId="105"/>
      <sheetData sheetId="106"/>
      <sheetData sheetId="10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J150"/>
  <sheetViews>
    <sheetView zoomScale="85" zoomScaleNormal="85" workbookViewId="0">
      <selection activeCell="P8" sqref="P8"/>
    </sheetView>
  </sheetViews>
  <sheetFormatPr baseColWidth="10" defaultRowHeight="12.75"/>
  <cols>
    <col min="1" max="1" width="11.42578125" style="12"/>
    <col min="2" max="5" width="3.85546875" style="12" customWidth="1"/>
    <col min="6" max="6" width="18.85546875" style="12" customWidth="1"/>
    <col min="7" max="7" width="3.85546875" style="12" customWidth="1"/>
    <col min="8" max="8" width="4.140625" style="12" customWidth="1"/>
    <col min="9" max="9" width="4.85546875" style="12" customWidth="1"/>
    <col min="10" max="10" width="3.85546875" style="12" customWidth="1"/>
    <col min="11" max="16384" width="11.42578125" style="12"/>
  </cols>
  <sheetData>
    <row r="1" spans="1:9" ht="15">
      <c r="E1" s="289" t="s">
        <v>734</v>
      </c>
      <c r="G1" s="678"/>
    </row>
    <row r="2" spans="1:9" ht="15">
      <c r="A2" s="289">
        <v>1</v>
      </c>
      <c r="F2" s="45" t="s">
        <v>733</v>
      </c>
      <c r="G2" s="678"/>
    </row>
    <row r="3" spans="1:9" ht="15">
      <c r="A3" s="289">
        <v>2</v>
      </c>
      <c r="F3" s="45" t="s">
        <v>732</v>
      </c>
      <c r="G3" s="678"/>
    </row>
    <row r="4" spans="1:9">
      <c r="A4" s="289">
        <v>3</v>
      </c>
      <c r="F4" s="289" t="s">
        <v>731</v>
      </c>
    </row>
    <row r="5" spans="1:9" ht="15">
      <c r="B5" s="289" t="s">
        <v>786</v>
      </c>
      <c r="C5" s="304"/>
      <c r="D5" s="304"/>
      <c r="E5" s="304"/>
      <c r="F5" s="304"/>
      <c r="G5" s="352" t="s">
        <v>787</v>
      </c>
    </row>
    <row r="6" spans="1:9" ht="15">
      <c r="B6" s="289"/>
      <c r="D6" s="12" t="s">
        <v>788</v>
      </c>
      <c r="G6" s="352"/>
      <c r="I6" s="45" t="s">
        <v>506</v>
      </c>
    </row>
    <row r="7" spans="1:9" ht="15">
      <c r="B7" s="289"/>
      <c r="D7" s="12" t="s">
        <v>789</v>
      </c>
      <c r="G7" s="352"/>
      <c r="H7" s="45"/>
      <c r="I7" s="45" t="s">
        <v>654</v>
      </c>
    </row>
    <row r="8" spans="1:9" ht="15">
      <c r="D8" s="12" t="s">
        <v>790</v>
      </c>
      <c r="G8" s="352"/>
      <c r="H8" s="45"/>
      <c r="I8" s="45" t="s">
        <v>505</v>
      </c>
    </row>
    <row r="9" spans="1:9" ht="15">
      <c r="B9" s="289"/>
      <c r="G9" s="352"/>
      <c r="H9" s="45"/>
      <c r="I9" s="45"/>
    </row>
    <row r="10" spans="1:9" ht="15">
      <c r="B10" s="289" t="s">
        <v>427</v>
      </c>
      <c r="G10" s="352" t="s">
        <v>158</v>
      </c>
    </row>
    <row r="11" spans="1:9">
      <c r="C11" s="12" t="s">
        <v>655</v>
      </c>
      <c r="H11" s="289" t="s">
        <v>156</v>
      </c>
    </row>
    <row r="12" spans="1:9">
      <c r="D12" s="12" t="s">
        <v>435</v>
      </c>
      <c r="E12" s="414"/>
      <c r="F12" s="414"/>
      <c r="I12" s="45" t="str">
        <f>+'[1]AL-A-1'!A1</f>
        <v>Reservas de crudo probadas de América Latina, según país, en millones de barriles, serie (1972-2014)</v>
      </c>
    </row>
    <row r="13" spans="1:9">
      <c r="D13" s="12" t="s">
        <v>436</v>
      </c>
      <c r="E13" s="414"/>
      <c r="F13" s="414"/>
      <c r="I13" s="45" t="str">
        <f>+'[1]OP-A-1'!A1</f>
        <v>Reservas de crudo probadas de países miembros de la OPEP, según país, en millones de barriles, serie (1972-2014)</v>
      </c>
    </row>
    <row r="14" spans="1:9">
      <c r="D14" s="12" t="s">
        <v>656</v>
      </c>
      <c r="E14" s="414"/>
      <c r="F14" s="414"/>
      <c r="I14" s="45" t="str">
        <f>+'[1]PR-A-1'!A1</f>
        <v>25 países con más reservas probadas de crudo a 2014, en millones de barriles, serie (1972-2014)</v>
      </c>
    </row>
    <row r="15" spans="1:9">
      <c r="D15" s="12" t="s">
        <v>437</v>
      </c>
      <c r="E15" s="414"/>
      <c r="F15" s="414"/>
      <c r="I15" s="45" t="str">
        <f>+'[1]MU-A-1'!A1</f>
        <v>Reservas de crudo probadas mundiales, según continente, en millones de barriles, serie (1972-2014)</v>
      </c>
    </row>
    <row r="16" spans="1:9">
      <c r="C16" s="12" t="s">
        <v>657</v>
      </c>
      <c r="H16" s="289" t="s">
        <v>460</v>
      </c>
    </row>
    <row r="17" spans="3:9">
      <c r="D17" s="12" t="s">
        <v>658</v>
      </c>
      <c r="I17" s="12" t="s">
        <v>418</v>
      </c>
    </row>
    <row r="18" spans="3:9">
      <c r="E18" s="12" t="s">
        <v>530</v>
      </c>
      <c r="I18" s="46" t="str">
        <f>+'[1]AL-A-2.1'!A1</f>
        <v>Torres de perforación activas en América Latina, según país, serie (1982-2014)</v>
      </c>
    </row>
    <row r="19" spans="3:9">
      <c r="E19" s="12" t="s">
        <v>531</v>
      </c>
      <c r="I19" s="46" t="str">
        <f>+'[1]OP-A-2.1'!A1</f>
        <v>Torres de perforación activas en países miembros de la OPEP, según país, serie (1982-2014)</v>
      </c>
    </row>
    <row r="20" spans="3:9">
      <c r="E20" s="12" t="s">
        <v>659</v>
      </c>
      <c r="I20" s="46" t="str">
        <f>+'[1]PR-A-2.1'!A1</f>
        <v>25 países con más torres de perforación activas a 2014, serie (1982-2014)</v>
      </c>
    </row>
    <row r="21" spans="3:9">
      <c r="E21" s="12" t="s">
        <v>441</v>
      </c>
      <c r="I21" s="46" t="str">
        <f>+'[1]MU-A-2.1'!A1</f>
        <v>Torres de perforación activas mundiales, según continente, serie (1982-2014)</v>
      </c>
    </row>
    <row r="22" spans="3:9">
      <c r="D22" s="12" t="s">
        <v>660</v>
      </c>
      <c r="I22" s="12" t="s">
        <v>783</v>
      </c>
    </row>
    <row r="23" spans="3:9">
      <c r="E23" s="12" t="s">
        <v>439</v>
      </c>
      <c r="I23" s="45" t="str">
        <f>+'[1]EC-A-2.2'!A1</f>
        <v>Promedio diario de pozos operados en Ecuador según campo y  empresa operadora, serie (2001-2014)</v>
      </c>
    </row>
    <row r="24" spans="3:9">
      <c r="E24" s="12" t="s">
        <v>440</v>
      </c>
      <c r="I24" s="45" t="str">
        <f>+'[1]OP-A-2.2'!A1</f>
        <v>Pozos productivos en países miembros de la OPEP, según país, serie (1980-2014) a/</v>
      </c>
    </row>
    <row r="25" spans="3:9">
      <c r="C25" s="12" t="s">
        <v>661</v>
      </c>
      <c r="H25" s="289" t="s">
        <v>419</v>
      </c>
    </row>
    <row r="26" spans="3:9">
      <c r="D26" s="12" t="s">
        <v>662</v>
      </c>
      <c r="I26" s="45" t="str">
        <f>+'[1]EC-A-3.a'!A1</f>
        <v>Producción de crudo en Ecuador, según campo, en barriles, serie (2001-2014)</v>
      </c>
    </row>
    <row r="27" spans="3:9">
      <c r="D27" s="12" t="s">
        <v>446</v>
      </c>
      <c r="I27" s="45" t="str">
        <f>+'[1]EC-A-3.b'!A1</f>
        <v>Producción de crudo en Ecuador por tipo de empresa productora en miles de barriles, serie (1972-2014)</v>
      </c>
    </row>
    <row r="28" spans="3:9">
      <c r="D28" s="12" t="s">
        <v>447</v>
      </c>
      <c r="I28" s="46" t="str">
        <f>+'[1]AL-A-3'!A1</f>
        <v>Producción de crudo en América Latina, según país, en miles de barriles diarios, serie (1960-2014)</v>
      </c>
    </row>
    <row r="29" spans="3:9">
      <c r="D29" s="12" t="s">
        <v>449</v>
      </c>
      <c r="I29" s="46" t="str">
        <f>+'[1]OP-A-3.a'!A1</f>
        <v>Producción de crudo en países miembros de la OPEP, según país, en miles de barriles por día, serie (1960-2014)</v>
      </c>
    </row>
    <row r="30" spans="3:9">
      <c r="D30" s="12" t="s">
        <v>451</v>
      </c>
      <c r="I30" s="46" t="str">
        <f>+'[1]OP-A-3.b'!A1</f>
        <v>Producción de crudo acumulada  anual de países miembros de la OPEP, según país, en miles de barriles, serie (1960-2014)</v>
      </c>
    </row>
    <row r="31" spans="3:9">
      <c r="D31" s="12" t="s">
        <v>663</v>
      </c>
      <c r="I31" s="46" t="str">
        <f>+'[1]PR-A-3'!A1</f>
        <v>25 países con mayor producción de crudo a 2014, en miles de barriles por día, serie (1960-2014)</v>
      </c>
    </row>
    <row r="32" spans="3:9">
      <c r="D32" s="12" t="s">
        <v>664</v>
      </c>
      <c r="I32" s="46" t="str">
        <f>+'[1]MU-A.3'!A1</f>
        <v>Producción de crudo mundial según continente, en miles de barriles por día, serie (1960-2014)</v>
      </c>
    </row>
    <row r="33" spans="3:10">
      <c r="C33" s="12" t="s">
        <v>665</v>
      </c>
      <c r="H33" s="289" t="s">
        <v>159</v>
      </c>
    </row>
    <row r="34" spans="3:10">
      <c r="D34" s="12" t="s">
        <v>452</v>
      </c>
      <c r="I34" s="45" t="str">
        <f>+'[1]EC-A-4.a'!A1</f>
        <v>Crudo transportado en Ecuador por oleoducto, en miles de barriles, serie (1972-2014)</v>
      </c>
    </row>
    <row r="35" spans="3:10">
      <c r="D35" s="12" t="s">
        <v>453</v>
      </c>
      <c r="I35" s="45" t="str">
        <f>+'[1]EC-A-4.b'!A1</f>
        <v>Consumo de crudo de Ecuador en estaciones de bombeo, según estación, serie (1981-2014)</v>
      </c>
    </row>
    <row r="36" spans="3:10">
      <c r="D36" s="12" t="s">
        <v>666</v>
      </c>
      <c r="I36" s="45" t="str">
        <f>+'[1]OP-A-4'!A1</f>
        <v xml:space="preserve">Principales oleoductos de países miembros de la OPEP a 2014 por operador, largo y dimensión. </v>
      </c>
    </row>
    <row r="37" spans="3:10">
      <c r="C37" s="12" t="s">
        <v>667</v>
      </c>
      <c r="H37" s="289" t="s">
        <v>160</v>
      </c>
    </row>
    <row r="38" spans="3:10">
      <c r="D38" s="12" t="s">
        <v>668</v>
      </c>
      <c r="I38" s="12" t="s">
        <v>420</v>
      </c>
    </row>
    <row r="39" spans="3:10">
      <c r="E39" s="12" t="s">
        <v>455</v>
      </c>
      <c r="I39" s="45" t="str">
        <f>+'[1]AL-A-5.1'!A1</f>
        <v>Demanda de crudo en América Latina, según país, en miles de barriles por día, serie (1960-2014)</v>
      </c>
    </row>
    <row r="40" spans="3:10">
      <c r="E40" s="12" t="s">
        <v>458</v>
      </c>
      <c r="I40" s="45" t="str">
        <f>+'[1]OP-A-5.1'!A1</f>
        <v>Demanda de crudo de países miembros de la OPEP, según país, en miles de barriles por día, serie (1960-2014)</v>
      </c>
    </row>
    <row r="41" spans="3:10">
      <c r="E41" s="12" t="s">
        <v>669</v>
      </c>
      <c r="I41" s="45" t="str">
        <f>+'[1]PR-A-5.1'!A1</f>
        <v>25 países con mayor demanda de crudo a 2014, en miles de barriles por día, serie (1960-2014)</v>
      </c>
    </row>
    <row r="42" spans="3:10">
      <c r="E42" s="12" t="s">
        <v>456</v>
      </c>
      <c r="I42" s="45" t="str">
        <f>+'[1]MU-A-5.1'!A1</f>
        <v>Demanda de crudo mundial según continente, en miles de barriles por día, serie (1960-2014)</v>
      </c>
    </row>
    <row r="43" spans="3:10">
      <c r="D43" s="12" t="s">
        <v>670</v>
      </c>
      <c r="I43" s="12" t="s">
        <v>160</v>
      </c>
    </row>
    <row r="44" spans="3:10">
      <c r="E44" s="12" t="s">
        <v>671</v>
      </c>
      <c r="J44" s="12" t="s">
        <v>430</v>
      </c>
    </row>
    <row r="45" spans="3:10">
      <c r="F45" s="12" t="s">
        <v>459</v>
      </c>
      <c r="I45" s="45" t="str">
        <f>+'[1]EC-A-5.2.1'!A1</f>
        <v>Comercialización de crudo de Ecuador, según crudo fiscalizado, consumo interno y exportación de crudo, en barriles, serie (2001-2014)</v>
      </c>
    </row>
    <row r="46" spans="3:10">
      <c r="E46" s="12" t="s">
        <v>672</v>
      </c>
      <c r="J46" s="12" t="s">
        <v>24</v>
      </c>
    </row>
    <row r="47" spans="3:10">
      <c r="F47" s="12" t="s">
        <v>673</v>
      </c>
      <c r="I47" s="45" t="str">
        <f>+'[1]EC-A-5.2.2'!A1</f>
        <v>Aporte de petróleo crudo al mercado interno en Ecuador por entregas a refinerías, en barriles, serie (2001-2014)</v>
      </c>
    </row>
    <row r="48" spans="3:10">
      <c r="E48" s="12" t="s">
        <v>674</v>
      </c>
      <c r="I48" s="20"/>
      <c r="J48" s="12" t="s">
        <v>425</v>
      </c>
    </row>
    <row r="49" spans="3:10">
      <c r="F49" s="12" t="s">
        <v>461</v>
      </c>
      <c r="I49" s="45" t="str">
        <f>+'[1]EC-A-5.2.3.a'!A1</f>
        <v>Exportación de crudo de Ecuador, según tipo de empresa y tipo de exportación, serie (2004 -2014)</v>
      </c>
    </row>
    <row r="50" spans="3:10">
      <c r="F50" s="12" t="s">
        <v>490</v>
      </c>
      <c r="I50" s="45" t="str">
        <f>+'[1]EC-A-5.2.3.b'!A1</f>
        <v>Exportaciones de crudo por EP Petroecuador, según tipo de crudo y tipo de exportación, serie (2000-2014)</v>
      </c>
    </row>
    <row r="51" spans="3:10">
      <c r="F51" s="12" t="s">
        <v>675</v>
      </c>
      <c r="I51" s="45" t="str">
        <f>+'[1]EC-A-5.2.3.c'!A1</f>
        <v>Exportaciones de  crudo de Ecuador, según país de destino, en barriles, serie (2001-2014)</v>
      </c>
    </row>
    <row r="52" spans="3:10">
      <c r="F52" s="12" t="s">
        <v>676</v>
      </c>
      <c r="I52" s="45" t="str">
        <f>+'[1]EC-A-5.2.3.d'!A1</f>
        <v>Exportaciones de crudo de Ecuador, en miles de dólares FOB, serie (1927-2014)</v>
      </c>
    </row>
    <row r="53" spans="3:10">
      <c r="F53" s="12" t="s">
        <v>463</v>
      </c>
      <c r="I53" s="45" t="str">
        <f>+'[1]AL-A-5.2.3'!A1</f>
        <v>Exportaciones de crudo de América Latina, según país, en miles de barriles por día, serie (1980-2014) a/</v>
      </c>
    </row>
    <row r="54" spans="3:10">
      <c r="F54" s="12" t="s">
        <v>464</v>
      </c>
      <c r="I54" s="45" t="str">
        <f>+'[1]OP-A-5.2.3.a'!A1</f>
        <v>Exportaciones de crudo de países miembros de la OPEP, según país, en miles de barriles por día, serie (1980-2014) a/</v>
      </c>
    </row>
    <row r="55" spans="3:10">
      <c r="F55" s="12" t="s">
        <v>677</v>
      </c>
      <c r="I55" s="45" t="str">
        <f>+'[1]OP-A-5.2.3.b'!A1</f>
        <v>Exportaciones de crudo de países miembros de la OPEP, según país y destino, en miles de barriles por día, serie (2010-2014) a/</v>
      </c>
    </row>
    <row r="56" spans="3:10">
      <c r="F56" s="12" t="s">
        <v>678</v>
      </c>
      <c r="I56" s="45" t="str">
        <f>+'[1]PR-A-5.2.3'!A1</f>
        <v>25 países con más exportaciones de crudo, según país, en miles de barriles por día, serie (1980-2014) a/</v>
      </c>
    </row>
    <row r="57" spans="3:10">
      <c r="F57" s="12" t="s">
        <v>465</v>
      </c>
      <c r="I57" s="45" t="str">
        <f>+'[1]MU-A-5.2.3'!A1</f>
        <v>Exportaciones de crudo mundiales, según continente, en miles de barriles por día, serie (1980-2014) a/</v>
      </c>
    </row>
    <row r="58" spans="3:10">
      <c r="E58" s="12" t="s">
        <v>679</v>
      </c>
      <c r="I58" s="45"/>
      <c r="J58" s="12" t="s">
        <v>426</v>
      </c>
    </row>
    <row r="59" spans="3:10">
      <c r="F59" s="12" t="s">
        <v>466</v>
      </c>
      <c r="I59" s="45" t="str">
        <f>+'[1]AL-A-5.2.4'!A1</f>
        <v>Importaciones de crudo en América Latina, según país, en miles de barriles por día, serie(1980-2014) a/</v>
      </c>
    </row>
    <row r="60" spans="3:10">
      <c r="F60" s="12" t="s">
        <v>680</v>
      </c>
      <c r="I60" s="45" t="str">
        <f>+'[1]PR-A-5.2.4'!A1</f>
        <v>25 países con más importaciones de crudo a 2014, en miles de barriles por día, serie(1980-2014) a/</v>
      </c>
    </row>
    <row r="61" spans="3:10">
      <c r="F61" s="12" t="s">
        <v>467</v>
      </c>
      <c r="I61" s="45" t="s">
        <v>1518</v>
      </c>
    </row>
    <row r="62" spans="3:10">
      <c r="D62" s="12" t="s">
        <v>681</v>
      </c>
      <c r="I62" s="12" t="s">
        <v>421</v>
      </c>
    </row>
    <row r="63" spans="3:10">
      <c r="E63" s="12" t="s">
        <v>468</v>
      </c>
      <c r="I63" s="45" t="str">
        <f>+'[1]MU-A-5.3'!A1</f>
        <v>Precio mundial anual del crudo en dólares 2014 por tipo, serie (1972-2014)</v>
      </c>
    </row>
    <row r="64" spans="3:10">
      <c r="C64" s="12" t="s">
        <v>682</v>
      </c>
      <c r="H64" s="289" t="s">
        <v>161</v>
      </c>
    </row>
    <row r="65" spans="4:9">
      <c r="D65" s="12" t="s">
        <v>683</v>
      </c>
      <c r="I65" s="12" t="s">
        <v>420</v>
      </c>
    </row>
    <row r="66" spans="4:9">
      <c r="E66" s="12" t="s">
        <v>470</v>
      </c>
      <c r="I66" s="47" t="str">
        <f>+'[1]OP-A-6.1'!A1</f>
        <v>Demanda de derivados de petróleo de miembros de la OPEP, según país y tipo de derivado, en miles de barriles por día, serie (1993-2014) a/</v>
      </c>
    </row>
    <row r="67" spans="4:9">
      <c r="E67" s="12" t="s">
        <v>469</v>
      </c>
      <c r="I67" s="45" t="str">
        <f>+'[1]MU-A-6.1'!A1</f>
        <v>Demanda mundial de derivados del petróleo, según continente y tipo de derivado, en miles de barriles diarios, serie (1980-2014)</v>
      </c>
    </row>
    <row r="68" spans="4:9">
      <c r="D68" s="12" t="s">
        <v>684</v>
      </c>
      <c r="I68" s="12" t="s">
        <v>422</v>
      </c>
    </row>
    <row r="69" spans="4:9">
      <c r="E69" s="12" t="s">
        <v>472</v>
      </c>
      <c r="I69" s="47" t="str">
        <f>+'[1]AL-A-6.2'!A1</f>
        <v>Capacidad de refinamiento de América Latina, según país, en miles de barriles por día calendario, serie (1980-2014)</v>
      </c>
    </row>
    <row r="70" spans="4:9">
      <c r="E70" s="12" t="s">
        <v>471</v>
      </c>
      <c r="I70" s="47" t="str">
        <f>+'[1]OP-A-6.2.a'!A1</f>
        <v>Capacidad de refinamiento de miembros de la OPEP, según país, en miles de barriles por día calendario, serie (1980-2014)</v>
      </c>
    </row>
    <row r="71" spans="4:9">
      <c r="E71" s="12" t="s">
        <v>685</v>
      </c>
      <c r="I71" s="47" t="str">
        <f>+'[1]OP-A-6.2.b'!A1</f>
        <v>Capacidad de refinamiento de país miembros de la OPEP, según país, compañía, y locación, en miles de barriles día calendario, serie (1998-2014) a/</v>
      </c>
    </row>
    <row r="72" spans="4:9">
      <c r="E72" s="12" t="s">
        <v>686</v>
      </c>
      <c r="I72" s="47" t="str">
        <f>+'[1]PR-A-6.2'!A1</f>
        <v>25 países con mayor capacidad de refinamiento a 2014, en miles de barriles por día calendario, serie (1980-2014)</v>
      </c>
    </row>
    <row r="73" spans="4:9">
      <c r="E73" s="12" t="s">
        <v>473</v>
      </c>
      <c r="I73" s="47" t="str">
        <f>+'[1]MU-A-6.2'!A1</f>
        <v>Capacidad de refinamiento mundial, según continente, en miles de barriles por día calendario, serie (1980-2014)</v>
      </c>
    </row>
    <row r="74" spans="4:9">
      <c r="D74" s="12" t="s">
        <v>687</v>
      </c>
      <c r="I74" s="412" t="s">
        <v>424</v>
      </c>
    </row>
    <row r="75" spans="4:9">
      <c r="E75" s="12" t="s">
        <v>688</v>
      </c>
      <c r="I75" s="47" t="str">
        <f>+'[1]AL-A-6.3'!A1</f>
        <v>Rendimiento de refinación de crudo en América Latina, según país, en miles de barriles diarios, serie (1980-2014)</v>
      </c>
    </row>
    <row r="76" spans="4:9">
      <c r="E76" s="12" t="s">
        <v>689</v>
      </c>
      <c r="I76" s="47" t="str">
        <f>+'[1]OP-A-6.3'!A1</f>
        <v>Rendimiento de refinación de crudo en países miembros de la OPEP, según país, en miles de barriles diarios, serie (1980-2014)</v>
      </c>
    </row>
    <row r="77" spans="4:9">
      <c r="E77" s="12" t="s">
        <v>690</v>
      </c>
      <c r="I77" s="47" t="str">
        <f>+'[1]PR-A-6.3'!A1</f>
        <v>25 países con mayor rendimiento de refinación de crudo a 2014, en miles de barriles diarios, serie (1980-2014)</v>
      </c>
    </row>
    <row r="78" spans="4:9">
      <c r="E78" s="12" t="s">
        <v>691</v>
      </c>
      <c r="I78" s="47" t="str">
        <f>+'[1]MU-A-6.3'!A1</f>
        <v>Rendimiento de refinación de crudo mundial, según continente, en miles de barriles diarios, serie (1980-2014)</v>
      </c>
    </row>
    <row r="79" spans="4:9">
      <c r="D79" s="12" t="s">
        <v>692</v>
      </c>
      <c r="I79" s="12" t="s">
        <v>423</v>
      </c>
    </row>
    <row r="80" spans="4:9">
      <c r="E80" s="12" t="s">
        <v>478</v>
      </c>
      <c r="I80" s="45" t="str">
        <f>+'[1]EC-A-6.4.a'!A1</f>
        <v>Petróleo crudo procesado en refinerías de Ecuador, por refinería, en barriles, serie (2001-2014) a/</v>
      </c>
    </row>
    <row r="81" spans="3:9">
      <c r="E81" s="12" t="s">
        <v>693</v>
      </c>
      <c r="I81" s="45" t="str">
        <f>+'[1]EC-A-6.4.b'!A1</f>
        <v>Producción de derivados en Ecuador, según tipo de derivado, en miles de barriles, serie (1972-2014)</v>
      </c>
    </row>
    <row r="82" spans="3:9">
      <c r="E82" s="12" t="s">
        <v>694</v>
      </c>
      <c r="I82" s="45" t="str">
        <f>+'[1]EC-A-6.4.c'!A1</f>
        <v>Producción de derivados de Ecuador en Planta de Gas Shushufindi, en barriles, serie (1982-2014) a/</v>
      </c>
    </row>
    <row r="83" spans="3:9">
      <c r="E83" s="12" t="s">
        <v>695</v>
      </c>
      <c r="I83" s="45" t="str">
        <f>+'[1]EC-A-6.4.d'!A1</f>
        <v>Producción de derivados de Ecuador en Planta Cautivo, según tipo de derivado, en barriles, serie (1972-1991) a/</v>
      </c>
    </row>
    <row r="84" spans="3:9">
      <c r="E84" s="12" t="s">
        <v>696</v>
      </c>
      <c r="I84" s="45" t="str">
        <f>+'[1]EC-A-6.4.e'!A1</f>
        <v>Producción de derivados de Ecuador en Refinería Esmeraldas, según tipo de derivado, en barriles, serie (1977-2014) a/</v>
      </c>
    </row>
    <row r="85" spans="3:9">
      <c r="E85" s="12" t="s">
        <v>697</v>
      </c>
      <c r="I85" s="45" t="str">
        <f>+'[1]EC-A-6.4.f'!A1</f>
        <v>Producción de derivados de Ecuador en Refinería Amazonas en barriles, según tipo de derivado, serie (1982-2014) a/</v>
      </c>
    </row>
    <row r="86" spans="3:9">
      <c r="E86" s="12" t="s">
        <v>698</v>
      </c>
      <c r="I86" s="45" t="str">
        <f>+'[1]EC-A-6.4.g'!A1</f>
        <v>Producción de derivados de Ecuador en Refinería La Libertad, según tipo de derivado, en barriles, serie (1972-2014) a/</v>
      </c>
    </row>
    <row r="87" spans="3:9">
      <c r="E87" s="12" t="s">
        <v>699</v>
      </c>
      <c r="I87" s="45" t="str">
        <f>+'[1]EC-A-6.4.h'!A1</f>
        <v>Producción de derivados de Ecuador en  Refinería Lago Agrio, según tipo de derivado, en barriles, serie (2001-2014)</v>
      </c>
    </row>
    <row r="88" spans="3:9">
      <c r="E88" s="12" t="s">
        <v>475</v>
      </c>
      <c r="I88" s="47" t="str">
        <f>+'[1]AL-A-6.4'!A1</f>
        <v>Producción de América Latina de productos petrolíferos refinados, según país, en miles de barriles por día, serie (1980-2014)</v>
      </c>
    </row>
    <row r="89" spans="3:9">
      <c r="E89" s="12" t="s">
        <v>474</v>
      </c>
      <c r="I89" s="47" t="str">
        <f>+'[1]OP-A-6.4.a'!A1</f>
        <v>Producción de productos petrolíferos refinados de países miembros de la OPEP, según país, en miles de barriles por día, serie (1980-2014)</v>
      </c>
    </row>
    <row r="90" spans="3:9">
      <c r="E90" s="12" t="s">
        <v>700</v>
      </c>
      <c r="I90" s="47" t="str">
        <f>+'[1]OP-A-6.4.b'!A1</f>
        <v>Producción de derivados de miembros de la OPEP, según tipo de derivado, en miles de barriles por día, serie (1980-2014)</v>
      </c>
    </row>
    <row r="91" spans="3:9">
      <c r="E91" s="12" t="s">
        <v>701</v>
      </c>
      <c r="I91" s="47" t="str">
        <f>+'[1]PR-A-6.4'!A1</f>
        <v>25 países con mayor producción de productos petrolíferos refinados a 2014, en miles de barriles por día, serie (1980-2014)</v>
      </c>
    </row>
    <row r="92" spans="3:9">
      <c r="E92" s="12" t="s">
        <v>476</v>
      </c>
      <c r="I92" s="47" t="str">
        <f>+'[1]MU-A-6.4'!A1</f>
        <v>Producción mundial de productos petrolíferos refinados, según continente, en miles de barriles por día, serie (1980-2014)</v>
      </c>
    </row>
    <row r="93" spans="3:9">
      <c r="C93" s="12" t="s">
        <v>702</v>
      </c>
      <c r="H93" s="289" t="s">
        <v>162</v>
      </c>
    </row>
    <row r="94" spans="3:9">
      <c r="D94" s="12" t="s">
        <v>703</v>
      </c>
      <c r="H94" s="289"/>
      <c r="I94" s="12" t="s">
        <v>425</v>
      </c>
    </row>
    <row r="95" spans="3:9">
      <c r="E95" s="12" t="s">
        <v>480</v>
      </c>
      <c r="I95" s="45" t="str">
        <f>+'[1]EC-A-7.1'!A1</f>
        <v>Exportación de derivados de Ecuador por Petroecuador EP, según tipo de derivado, serie (1996-2014)</v>
      </c>
    </row>
    <row r="96" spans="3:9">
      <c r="E96" s="12" t="s">
        <v>704</v>
      </c>
      <c r="I96" s="45" t="str">
        <f>+'[1]OP-A-7.1'!A1</f>
        <v>Exportaciones de productos petrolíferos refinados de países miembros de la OPEP, según país y destino, miles de barriles por día, serie (2010-2014) a/</v>
      </c>
    </row>
    <row r="97" spans="2:9">
      <c r="I97" s="45"/>
    </row>
    <row r="98" spans="2:9">
      <c r="D98" s="12" t="s">
        <v>705</v>
      </c>
      <c r="I98" s="12" t="s">
        <v>426</v>
      </c>
    </row>
    <row r="99" spans="2:9">
      <c r="E99" s="12" t="s">
        <v>482</v>
      </c>
      <c r="I99" s="45" t="str">
        <f>+'[1]EC-A-7.2'!A1</f>
        <v>Importación de derivados e ingresos y egresos por comercialización de derivados en Ecuador, según tipo de derivado, serie (2004-2014)</v>
      </c>
    </row>
    <row r="100" spans="2:9">
      <c r="E100" s="12" t="s">
        <v>483</v>
      </c>
      <c r="I100" s="45" t="str">
        <f>+'[1]AL-A-7.2'!A1</f>
        <v>Importaciones de productos petrolíferos de América Latina , según país, en miles de barriles por día, serie(1980-2014)</v>
      </c>
    </row>
    <row r="101" spans="2:9">
      <c r="E101" s="12" t="s">
        <v>706</v>
      </c>
      <c r="I101" s="45" t="str">
        <f>+'[1]PR-A-7.2'!A1</f>
        <v>25 países con más importaciones de productos petrolíferos mundiales a 2014, en miles de barriles por día, serie(1980-2014)</v>
      </c>
    </row>
    <row r="102" spans="2:9">
      <c r="E102" s="12" t="s">
        <v>484</v>
      </c>
      <c r="I102" s="45" t="str">
        <f>+'[1]MU-A-7.2'!A1</f>
        <v>Importaciones de productos petrolíferos mundiales, según continente, en miles de barriles por día, serie(1980-2014)</v>
      </c>
    </row>
    <row r="103" spans="2:9">
      <c r="D103" s="12" t="s">
        <v>774</v>
      </c>
      <c r="I103" s="12" t="s">
        <v>512</v>
      </c>
    </row>
    <row r="104" spans="2:9">
      <c r="E104" s="12" t="s">
        <v>775</v>
      </c>
      <c r="I104" s="45" t="str">
        <f>+'[1]EC-A-7.3 '!A1</f>
        <v>Subsidio a consumo de principales derivados en Ecuador, serie ( 2007 - 2014)</v>
      </c>
    </row>
    <row r="105" spans="2:9">
      <c r="I105" s="45"/>
    </row>
    <row r="106" spans="2:9" ht="15">
      <c r="B106" s="12" t="s">
        <v>428</v>
      </c>
      <c r="G106" s="352" t="s">
        <v>157</v>
      </c>
    </row>
    <row r="107" spans="2:9">
      <c r="C107" s="12" t="s">
        <v>707</v>
      </c>
      <c r="H107" s="289" t="s">
        <v>163</v>
      </c>
    </row>
    <row r="108" spans="2:9">
      <c r="D108" s="12" t="s">
        <v>708</v>
      </c>
      <c r="I108" s="45" t="str">
        <f>+'[1]EC-M-3.a'!A1</f>
        <v>Producción de crudo en Ecuador, según campo petrolero, en barriles, serie (enero 2001-diciembre 2014)</v>
      </c>
    </row>
    <row r="109" spans="2:9">
      <c r="D109" s="12" t="s">
        <v>487</v>
      </c>
      <c r="I109" s="45" t="str">
        <f>+'[1]EC-M-3.b'!A1</f>
        <v>Producción de crudo en Ecuador, según tipo de empresa, en miles de barriles, serie ( enero 2004-noviembre 2015)</v>
      </c>
    </row>
    <row r="110" spans="2:9">
      <c r="D110" s="12" t="s">
        <v>709</v>
      </c>
      <c r="I110" s="45" t="str">
        <f>+'[1]EC-M-3.c'!A1</f>
        <v>Producción de crudo en Ecuador, según bloque petrolero, en barriles, serie (enero 2001-diciembre 2014)</v>
      </c>
    </row>
    <row r="111" spans="2:9">
      <c r="C111" s="12" t="s">
        <v>710</v>
      </c>
      <c r="H111" s="289" t="s">
        <v>159</v>
      </c>
    </row>
    <row r="112" spans="2:9">
      <c r="D112" s="12" t="s">
        <v>489</v>
      </c>
      <c r="I112" s="45" t="str">
        <f>+'[1]EC-M-4.a'!A1</f>
        <v>Transporte de crudo en Ecuador, según oleoducto, en miles barriles, serie ( enero 2004 - noviembre 2015)</v>
      </c>
    </row>
    <row r="113" spans="3:10">
      <c r="D113" s="12" t="s">
        <v>492</v>
      </c>
      <c r="I113" s="45" t="str">
        <f>+'[1]EC-M-4.b'!A1</f>
        <v>Consumo de crudo de Ecuador en estaciones de bombeo, según estación, en barriles, serie (enero 2001-diciembre 2014)</v>
      </c>
    </row>
    <row r="114" spans="3:10">
      <c r="C114" s="12" t="s">
        <v>711</v>
      </c>
      <c r="H114" s="289" t="s">
        <v>160</v>
      </c>
    </row>
    <row r="115" spans="3:10">
      <c r="D115" s="12" t="s">
        <v>712</v>
      </c>
      <c r="H115" s="289"/>
      <c r="I115" s="12" t="s">
        <v>430</v>
      </c>
    </row>
    <row r="116" spans="3:10">
      <c r="E116" s="12" t="s">
        <v>713</v>
      </c>
      <c r="H116" s="289"/>
      <c r="J116" s="12" t="s">
        <v>430</v>
      </c>
    </row>
    <row r="117" spans="3:10">
      <c r="F117" s="12" t="s">
        <v>493</v>
      </c>
      <c r="I117" s="45" t="str">
        <f>+'[1]EC-M-5.2.1'!A1</f>
        <v>Comercialización de derivados de Ecuador, según crudo fiscalizado, consumo interno e importaciones de crudo mensual en barriles, serie (enero 2001-diciembre 2014)</v>
      </c>
    </row>
    <row r="118" spans="3:10">
      <c r="E118" s="12" t="s">
        <v>714</v>
      </c>
      <c r="I118" s="20"/>
      <c r="J118" s="12" t="s">
        <v>24</v>
      </c>
    </row>
    <row r="119" spans="3:10">
      <c r="F119" s="12" t="s">
        <v>715</v>
      </c>
      <c r="I119" s="45" t="str">
        <f>+'[1]EC-M-5.2.2.a'!A1</f>
        <v>Aporte de petróleo crudo al mercado interno en Ecuador, entrega a cabotaje, en barriles, serie (enero 2001-diciembre 2014)</v>
      </c>
    </row>
    <row r="120" spans="3:10">
      <c r="F120" s="12" t="s">
        <v>716</v>
      </c>
      <c r="I120" s="45" t="str">
        <f>+'[1]EC-M-5.2.2.a'!A1</f>
        <v>Aporte de petróleo crudo al mercado interno en Ecuador, entrega a cabotaje, en barriles, serie (enero 2001-diciembre 2014)</v>
      </c>
    </row>
    <row r="121" spans="3:10">
      <c r="F121" s="12" t="s">
        <v>717</v>
      </c>
      <c r="I121" s="45" t="str">
        <f>+'[1]EC-M-5.2.2.c'!A1</f>
        <v>Aporte de petróleo crudo al mercado interno en Ecuador, entrega a Refinería Lago Agrio en barriles, serie (enero 2001-diciembre 2014)</v>
      </c>
    </row>
    <row r="122" spans="3:10">
      <c r="F122" s="12" t="s">
        <v>718</v>
      </c>
      <c r="I122" s="45" t="str">
        <f>+'[1]EC-M-5.2.2.d'!A1</f>
        <v>Aporte de petróleo crudo al mercado interno en Ecuador, entrega a Refinería Esmeraldas en barriles, serie (enero 2001-diciembre 2014)</v>
      </c>
    </row>
    <row r="123" spans="3:10">
      <c r="F123" s="12" t="s">
        <v>719</v>
      </c>
      <c r="I123" s="45" t="str">
        <f>+'[1]EC-M-5.2.2.e'!A1</f>
        <v>Aporte de petróleo crudo al mercado interno en Ecuador, entrega a Refinería La Libertad en barriles, serie (enero 2001-diciembre 2014)</v>
      </c>
    </row>
    <row r="124" spans="3:10">
      <c r="E124" s="12" t="s">
        <v>720</v>
      </c>
      <c r="I124" s="20"/>
      <c r="J124" s="12" t="s">
        <v>425</v>
      </c>
    </row>
    <row r="125" spans="3:10">
      <c r="F125" s="12" t="s">
        <v>494</v>
      </c>
      <c r="I125" s="45" t="str">
        <f>+'[1]EC-M-5.2.3.a'!A1</f>
        <v>Exportación de crudo de Ecuador, según tipo de empresa y tipo de exportación, serie (enero 2004 -noviembre 2015)</v>
      </c>
    </row>
    <row r="126" spans="3:10">
      <c r="F126" s="12" t="s">
        <v>495</v>
      </c>
      <c r="I126" s="45" t="str">
        <f>+'[1]EC-M-5.2.3.b'!A1</f>
        <v>Exportación de crudo por EP Petroecuador, según tipo de crudo y  tipo de exportación, serie (enero 2004 -noviembre 2015)</v>
      </c>
    </row>
    <row r="127" spans="3:10">
      <c r="F127" s="12" t="s">
        <v>721</v>
      </c>
      <c r="I127" s="45" t="str">
        <f>+'[1]EC-M-5.2.3.c'!A1</f>
        <v>Exportación de petróleo crudo de Ecuador, según país de destino, en barriles, serie (enero 2001 -diciembre 2014)</v>
      </c>
    </row>
    <row r="128" spans="3:10">
      <c r="D128" s="12" t="s">
        <v>722</v>
      </c>
      <c r="I128" s="12" t="s">
        <v>421</v>
      </c>
    </row>
    <row r="129" spans="3:9">
      <c r="E129" s="12" t="s">
        <v>491</v>
      </c>
      <c r="I129" s="45" t="str">
        <f>+'[1]MU.M-5.3'!A1</f>
        <v>Precio mundial de crudo histórico y proyectado, serie (enero 2011 - diciembre 2016) a/</v>
      </c>
    </row>
    <row r="130" spans="3:9">
      <c r="C130" s="12" t="s">
        <v>723</v>
      </c>
      <c r="H130" s="289" t="s">
        <v>161</v>
      </c>
    </row>
    <row r="131" spans="3:9">
      <c r="D131" s="12" t="s">
        <v>724</v>
      </c>
      <c r="I131" s="12" t="s">
        <v>423</v>
      </c>
    </row>
    <row r="132" spans="3:9">
      <c r="E132" s="12" t="s">
        <v>498</v>
      </c>
      <c r="I132" s="45" t="str">
        <f>+'[1]EC-M-6.4.a.a'!A1</f>
        <v>Petróleo crudo de Ecuador procesado en Refinería Esmeraldas en barriles, serie (enero 2001-diciembre 2014)</v>
      </c>
    </row>
    <row r="133" spans="3:9">
      <c r="E133" s="12" t="s">
        <v>499</v>
      </c>
      <c r="I133" s="45" t="str">
        <f>+'[1]EC-M-6.4.b'!A1</f>
        <v>Producción nacional de derivados en Ecuador, según tipo de derivado, en miles de barriles, serie ( enero 2004-noviembre 2015)</v>
      </c>
    </row>
    <row r="134" spans="3:9">
      <c r="E134" s="12" t="s">
        <v>500</v>
      </c>
      <c r="I134" s="45" t="str">
        <f>+'[1]EC-M-6.4.c'!A1</f>
        <v>Producción de derivados en Ecuador, según refinería y tipo de derivado, en barriles, serie ( enero 2001-diciembre 2014)</v>
      </c>
    </row>
    <row r="135" spans="3:9">
      <c r="E135" s="12" t="s">
        <v>501</v>
      </c>
      <c r="I135" s="45" t="str">
        <f>+'[1]EC-M-6.4.a.d'!A1</f>
        <v>Petróleo crudo de Ecuador procesado en Refinería Amazonas en barriles, serie (enero 2001-diciembre 2014)</v>
      </c>
    </row>
    <row r="136" spans="3:9">
      <c r="E136" s="12" t="s">
        <v>497</v>
      </c>
      <c r="I136" s="45" t="str">
        <f>+'[1]EC-M-6.4.b'!A1</f>
        <v>Producción nacional de derivados en Ecuador, según tipo de derivado, en miles de barriles, serie ( enero 2004-noviembre 2015)</v>
      </c>
    </row>
    <row r="137" spans="3:9">
      <c r="E137" s="12" t="s">
        <v>725</v>
      </c>
      <c r="I137" s="45" t="str">
        <f>+'[1]EC-M-6.4.c'!A1</f>
        <v>Producción de derivados en Ecuador, según refinería y tipo de derivado, en barriles, serie ( enero 2001-diciembre 2014)</v>
      </c>
    </row>
    <row r="138" spans="3:9">
      <c r="C138" s="12" t="s">
        <v>726</v>
      </c>
      <c r="H138" s="289" t="s">
        <v>162</v>
      </c>
    </row>
    <row r="139" spans="3:9">
      <c r="D139" s="12" t="s">
        <v>727</v>
      </c>
      <c r="H139" s="289"/>
      <c r="I139" s="12" t="s">
        <v>425</v>
      </c>
    </row>
    <row r="140" spans="3:9">
      <c r="E140" s="12" t="s">
        <v>503</v>
      </c>
      <c r="I140" s="45" t="str">
        <f>+'[1]EC-M-7.1'!A1</f>
        <v>Exportación de derivados de Ecuador por Petroecuador EP, según tipo de derivado, serie (enero 2004- noviembre 2015)</v>
      </c>
    </row>
    <row r="141" spans="3:9">
      <c r="D141" s="12" t="s">
        <v>728</v>
      </c>
      <c r="I141" s="12" t="s">
        <v>426</v>
      </c>
    </row>
    <row r="142" spans="3:9">
      <c r="E142" s="12" t="s">
        <v>504</v>
      </c>
      <c r="I142" s="45" t="str">
        <f>+'[1]EC-M-7.2'!A1</f>
        <v>Importación de derivados e ingresos y egresos por comercialización de derivados de Ecuador, según tipo de derivado, serie (enero 2004 - noviembre 2015)</v>
      </c>
    </row>
    <row r="143" spans="3:9">
      <c r="D143" s="12" t="s">
        <v>513</v>
      </c>
      <c r="I143" s="12" t="s">
        <v>512</v>
      </c>
    </row>
    <row r="144" spans="3:9">
      <c r="E144" s="12" t="s">
        <v>529</v>
      </c>
      <c r="I144" s="45" t="str">
        <f>+'[1]EC-M-7.3'!A1</f>
        <v>Subsidio a consumo de principales derivados en Ecuador, serie ( enero 2007 -noviembre 2015)</v>
      </c>
    </row>
    <row r="145" spans="1:8" ht="15">
      <c r="B145" s="12" t="s">
        <v>429</v>
      </c>
      <c r="G145" s="352" t="s">
        <v>431</v>
      </c>
    </row>
    <row r="146" spans="1:8">
      <c r="C146" s="12" t="s">
        <v>729</v>
      </c>
      <c r="H146" s="45" t="str">
        <f>+'[1]EC-O-3.1.a'!A1</f>
        <v>Producción de crudo en Ecuador, según bloque y empresa operadora a 2015, en barriles, serie (2001-2014)</v>
      </c>
    </row>
    <row r="147" spans="1:8">
      <c r="C147" s="12" t="s">
        <v>730</v>
      </c>
      <c r="H147" s="415" t="str">
        <f>+'[1]EC-O-3.1.b'!A1</f>
        <v>Mapa petrolero de Ecuador (División a 2015)</v>
      </c>
    </row>
    <row r="149" spans="1:8">
      <c r="A149" s="289">
        <v>4</v>
      </c>
      <c r="B149" s="289"/>
      <c r="C149" s="289"/>
      <c r="D149" s="289"/>
      <c r="E149" s="289"/>
      <c r="F149" s="45" t="s">
        <v>735</v>
      </c>
    </row>
    <row r="150" spans="1:8">
      <c r="A150" s="289">
        <v>5</v>
      </c>
      <c r="B150" s="289"/>
      <c r="C150" s="289"/>
      <c r="D150" s="289"/>
      <c r="E150" s="289"/>
      <c r="F150" s="45" t="s">
        <v>736</v>
      </c>
    </row>
  </sheetData>
  <hyperlinks>
    <hyperlink ref="I15" location="'MU-A-1'!A1" display="'MU-A-1'!A1"/>
    <hyperlink ref="I13" location="'OP-A-1'!A1" display="'OP-A-1'!A1"/>
    <hyperlink ref="I12" location="'AL-A-1'!A1" display="'AL-A-1'!A1"/>
    <hyperlink ref="I32" location="'MU-A.3'!A1" display="'MU-A.3'!A1"/>
    <hyperlink ref="I29" location="'OP-A-3.a'!A1" display="'OP-A-3.a'!A1"/>
    <hyperlink ref="I30" location="'OP-A-3.b'!A1" display="'OP-A-3.b'!A1"/>
    <hyperlink ref="I27" location="'EC-A-3.b'!A1" display="'EC-A-3.b'!A1"/>
    <hyperlink ref="I26" location="'EC-A-3.a'!A1" display="'EC-A-3.a'!A1"/>
    <hyperlink ref="I34" location="'EC-A-4.a'!A1" display="'EC-A-4.a'!A1"/>
    <hyperlink ref="I35" location="'EC-A-4.b'!A1" display="'EC-A-4.b'!A1"/>
    <hyperlink ref="I45" location="'EC-A-5.2.1'!A1" display="'EC-A-5.2.1'!A1"/>
    <hyperlink ref="I47" location="'EC-A-5.2.2'!A1" display="'EC-A-5.2.2'!A1"/>
    <hyperlink ref="I52" location="'EC-A-5.2.3.d'!A1" display="'EC-A-5.2.3.d'!A1"/>
    <hyperlink ref="I50" location="'EC-A-5.2.3.b'!A1" display="'EC-A-5.2.3.b'!A1"/>
    <hyperlink ref="I51" location="'EC-A-5.2.3.c'!A1" display="'EC-A-5.2.3.c'!A1"/>
    <hyperlink ref="I80" location="'EC-A-6.4.a'!A1" display="'EC-A-6.4.a'!A1"/>
    <hyperlink ref="I81" location="'EC-A-6.4.b'!A1" display="'EC-A-6.4.b'!A1"/>
    <hyperlink ref="I82" location="'EC-A-6.4.c'!A1" display="'EC-A-6.4.c'!A1"/>
    <hyperlink ref="I83" location="'EC-A-6.4.d'!A1" display="'EC-A-6.4.d'!A1"/>
    <hyperlink ref="I84" location="'EC-A-6.4.e'!A1" display="'EC-A-6.4.e'!A1"/>
    <hyperlink ref="I85" location="'EC-A-6.4.f'!A1" display="'EC-A-6.4.f'!A1"/>
    <hyperlink ref="I86" location="'EC-A-6.4.g'!A1" display="'EC-A-6.4.g'!A1"/>
    <hyperlink ref="I87" location="'EC-A-6.4.h'!A1" display="'EC-A-6.4.h'!A1"/>
    <hyperlink ref="I99" location="'EC-A-7.2'!A1" display="'EC-A-7.2'!A1"/>
    <hyperlink ref="I95" location="'EC-A-7.1'!A1" display="'EC-A-7.1'!A1"/>
    <hyperlink ref="I109" location="'EC-M-3.b'!A1" display="'EC-M-3.b'!A1"/>
    <hyperlink ref="I110" location="'EC-M-3.c'!A1" display="'EC-M-3.c'!A1"/>
    <hyperlink ref="I108" location="'EC-M-3.a'!A1" display="'EC-M-3.a'!A1"/>
    <hyperlink ref="I112" location="'EC-M-4.a'!A1" display="'EC-M-4.a'!A1"/>
    <hyperlink ref="I113" location="'EC-M-4.b'!A1" display="'EC-M-4.b'!A1"/>
    <hyperlink ref="I117" location="'EC-M-5.2.1'!A1" display="'EC-M-5.2.1'!A1"/>
    <hyperlink ref="I119" location="'EC-M-5.2.2.a'!A1" display="'EC-M-5.2.2.a'!A1"/>
    <hyperlink ref="I120" location="'EC-M-5.2.2.b'!A1" display="'EC-M-5.2.2.b'!A1"/>
    <hyperlink ref="I121" location="'EC-M-5.2.2.c'!A1" display="'EC-M-5.2.2.c'!A1"/>
    <hyperlink ref="I122" location="'EC-M-5.2.2.d'!A1" display="'EC-M-5.2.2.d'!A1"/>
    <hyperlink ref="I123" location="'EC-M-5.2.2.e'!A1" display="'EC-M-5.2.2.e'!A1"/>
    <hyperlink ref="I125" location="'EC-M-5.2.3.a'!A1" display="'EC-M-5.2.3.a'!A1"/>
    <hyperlink ref="I126" location="'EC-M-5.2.3.b'!A1" display="'EC-M-5.2.3.b'!A1"/>
    <hyperlink ref="I127" location="'EC-M-5.2.3.c'!A1" display="'EC-M-5.2.3.c'!A1"/>
    <hyperlink ref="I132" location="'EC-M-6.4.a.a'!A1" display="'EC-M-6.4.a.a'!A1"/>
    <hyperlink ref="I133" location="'EC-M-6.4.a.b'!A1" display="'EC-M-6.4.a.b'!A1"/>
    <hyperlink ref="I134" location="'EC-M-6.4.a.c'!A1" display="'EC-M-6.4.a.c'!A1"/>
    <hyperlink ref="I137" location="'EC-M-6.4.c'!A1" display="'EC-M-6.4.c'!A1"/>
    <hyperlink ref="I136" location="'EC-M-6.4.b'!A1" display="'EC-M-6.4.b'!A1"/>
    <hyperlink ref="I140" location="'EC-M-7.1'!A1" display="'EC-M-7.1'!A1"/>
    <hyperlink ref="I142" location="'EC-M-7.2'!A1" display="'EC-M-7.2'!A1"/>
    <hyperlink ref="I14" location="'PR-A-1'!A1" display="'PR-A-1'!A1"/>
    <hyperlink ref="I21" location="'MU-A-2.1'!A1" display="'MU-A-2.1'!A1"/>
    <hyperlink ref="I20" location="'PR-A-2.1'!A1" display="'PR-A-2.1'!A1"/>
    <hyperlink ref="I19" location="'OP-A-2.1'!A1" display="'OP-A-2.1'!A1"/>
    <hyperlink ref="I18" location="'AL-A-2.1'!A1" display="'AL-A-2.1'!A1"/>
    <hyperlink ref="I24" location="'OP-A-2.2'!A1" display="'OP-A-2.2'!A1"/>
    <hyperlink ref="I42" location="'MU-A-5.1'!A1" display="'MU-A-5.1'!A1"/>
    <hyperlink ref="I41" location="'PR-A-5.1'!A1" display="'PR-A-5.1'!A1"/>
    <hyperlink ref="I39" location="'AL-A-5.1'!A1" display="'AL-A-5.1'!A1"/>
    <hyperlink ref="I40" location="'OP-A-5.1'!A1" display="'OP-A-5.1'!A1"/>
    <hyperlink ref="I31" location="'PR-A-3'!A1" display="'PR-A-3'!A1"/>
    <hyperlink ref="I28" location="'AL-A-3'!A1" display="'AL-A-3'!A1"/>
    <hyperlink ref="I36" location="'OP-A-4'!A1" display="'OP-A-4'!A1"/>
    <hyperlink ref="I67" location="'MU-A-6.1'!A1" display="'MU-A-6.1'!A1"/>
    <hyperlink ref="I66" location="'OP-A-6.1'!A1" display="'OP-A-6.1'!A1"/>
    <hyperlink ref="I73" location="'MU-A-6.2'!A1" display="'MU-A-6.2'!A1"/>
    <hyperlink ref="I72" location="'PR-A-6.2'!A1" display="'PR-A-6.2'!A1"/>
    <hyperlink ref="I69" location="'AL-A-6.2'!A1" display="'AL-A-6.2'!A1"/>
    <hyperlink ref="I70" location="'OP-A-6.2.a'!A1" display="'OP-A-6.2.a'!A1"/>
    <hyperlink ref="I71" location="'OP-A-6.2.b'!A1" display="'OP-A-6.2.b'!A1"/>
    <hyperlink ref="I92" location="'MU-A-6.4'!A1" display="'MU-A-6.4'!A1"/>
    <hyperlink ref="I91" location="'PR-A-6.4'!A1" display="'PR-A-6.4'!A1"/>
    <hyperlink ref="I88" location="'AL-A-6.4'!A1" display="'AL-A-6.4'!A1"/>
    <hyperlink ref="I89" location="'OP-A-6.4.a'!A1" display="'OP-A-6.4.a'!A1"/>
    <hyperlink ref="I78" location="'MU-A-6.3'!A1" display="'MU-A-6.3'!A1"/>
    <hyperlink ref="I77" location="'PR-A-6.3'!A1" display="'PR-A-6.3'!A1"/>
    <hyperlink ref="I75" location="'AL-A-6.3'!A1" display="'AL-A-6.3'!A1"/>
    <hyperlink ref="I76" location="'OP-A-6.3'!A1" display="'OP-A-6.3'!A1"/>
    <hyperlink ref="I63" location="'MU-A-5.3'!A1" display="'MU-A-5.3'!A1"/>
    <hyperlink ref="I57" location="'MU-A-5.2.3'!A1" display="'MU-A-5.2.3'!A1"/>
    <hyperlink ref="I53" location="'AL-A-5.2.3'!A1" display="'AL-A-5.2.3'!A1"/>
    <hyperlink ref="I54" location="'OP-A-5.2.3.a'!A1" display="'OP-A-5.2.3.a'!A1"/>
    <hyperlink ref="I61" location="'MU-A-5.2.4'!A1" display="'MU-A-5.2.4'!A1"/>
    <hyperlink ref="I60" location="'PR-A-5.2.4'!A1" display="'PR-A-5.2.4'!A1"/>
    <hyperlink ref="I59" location="'AL-A-5.2.4'!A1" display="'AL-A-5.2.4'!A1"/>
    <hyperlink ref="I55" location="'OP-A-5.2.3.b'!A1" display="'OP-A-5.2.3.b'!A1"/>
    <hyperlink ref="I100" location="'AL-A-7.2'!A1" display="'AL-A-7.2'!A1"/>
    <hyperlink ref="I102" location="'MU-A-7.2'!A1" display="'MU-A-7.2'!A1"/>
    <hyperlink ref="I96" location="'OP-A-7.1'!A1" display="'OP-A-7.1'!A1"/>
    <hyperlink ref="I129" location="'MU.M-5.3'!A1" display="'MU.M-5.3'!A1"/>
    <hyperlink ref="I23" location="'EC-A-2.2'!A1" display="'EC-A-2.2'!A1"/>
    <hyperlink ref="I90" location="'OP-A-6.4.b'!A1" display="'OP-A-6.4.b'!A1"/>
    <hyperlink ref="I101" location="'PR-A-7.2'!A1" display="'PR-A-7.2'!A1"/>
    <hyperlink ref="H146" location="'EC-O-3.1.a'!A1" display="'EC-O-3.1.a'!A1"/>
    <hyperlink ref="I49" location="'EC-A-5.2.3.a'!A1" display="'EC-A-5.2.3.a'!A1"/>
    <hyperlink ref="H147" location="'EC-O-3.1.b'!A1" display="'EC-O-3.1.b'!A1"/>
    <hyperlink ref="I144" location="'EC-M-7.3'!A1" display="'EC-M-7.3'!A1"/>
    <hyperlink ref="I7" location="'R-2'!A1" display="Cuadro de resumen comparativo de estadísticas anuales"/>
    <hyperlink ref="I6" location="'R-1'!A1" display="Cuadro estadístico de resumen anual"/>
    <hyperlink ref="I8" location="'R-3'!A1" display="Cuadro estadístico de resumen mensual"/>
    <hyperlink ref="F2" location="'Convocatoria artículos'!A1" display="CONVOCATORIA PARA ARTÍCULOS DE ESTE NÚMERO "/>
    <hyperlink ref="F3" location="'Artículos de investigación'!A1" display="ARTÍCULOS DE INVESTIGACIÓN"/>
    <hyperlink ref="F149" location="'Convocatoria artículos sig. núm'!A1" display="CONVOCATORIA PARA ARTÍCULOS DEL SIGUIENTE NÚMERO "/>
    <hyperlink ref="F150" location="Referencias!A1" display="REFERENCIAS BIBLIOGRÁFICAS"/>
    <hyperlink ref="I104" location="'EC-A-7.3 '!A1" display="'EC-A-7.3 '!A1"/>
    <hyperlink ref="I135" location="'EC-M-6.4.a.d'!A1" display="'EC-M-6.4.a.d'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AH19"/>
  <sheetViews>
    <sheetView workbookViewId="0">
      <selection activeCell="E33" sqref="E33:E34"/>
    </sheetView>
  </sheetViews>
  <sheetFormatPr baseColWidth="10" defaultRowHeight="12"/>
  <cols>
    <col min="1" max="1" width="26.28515625" style="6" customWidth="1"/>
    <col min="2" max="16384" width="11.42578125" style="6"/>
  </cols>
  <sheetData>
    <row r="1" spans="1:34">
      <c r="A1" s="356" t="s">
        <v>1436</v>
      </c>
    </row>
    <row r="3" spans="1:34" ht="12.75" thickBot="1"/>
    <row r="4" spans="1:34" s="17" customFormat="1" ht="12.75" thickBot="1">
      <c r="A4" s="726" t="s">
        <v>855</v>
      </c>
      <c r="B4" s="518">
        <v>1982</v>
      </c>
      <c r="C4" s="518">
        <v>1983</v>
      </c>
      <c r="D4" s="518">
        <v>1984</v>
      </c>
      <c r="E4" s="518">
        <v>1985</v>
      </c>
      <c r="F4" s="518">
        <v>1986</v>
      </c>
      <c r="G4" s="518">
        <v>1987</v>
      </c>
      <c r="H4" s="518">
        <v>1988</v>
      </c>
      <c r="I4" s="518">
        <v>1989</v>
      </c>
      <c r="J4" s="518">
        <v>1990</v>
      </c>
      <c r="K4" s="518">
        <v>1991</v>
      </c>
      <c r="L4" s="518">
        <v>1992</v>
      </c>
      <c r="M4" s="518">
        <v>1993</v>
      </c>
      <c r="N4" s="518">
        <v>1994</v>
      </c>
      <c r="O4" s="518">
        <v>1995</v>
      </c>
      <c r="P4" s="518">
        <v>1996</v>
      </c>
      <c r="Q4" s="518">
        <v>1997</v>
      </c>
      <c r="R4" s="518">
        <v>1998</v>
      </c>
      <c r="S4" s="518">
        <v>1999</v>
      </c>
      <c r="T4" s="518">
        <v>2000</v>
      </c>
      <c r="U4" s="518">
        <v>2001</v>
      </c>
      <c r="V4" s="518">
        <v>2002</v>
      </c>
      <c r="W4" s="518">
        <v>2003</v>
      </c>
      <c r="X4" s="518">
        <v>2004</v>
      </c>
      <c r="Y4" s="518">
        <v>2005</v>
      </c>
      <c r="Z4" s="518">
        <v>2006</v>
      </c>
      <c r="AA4" s="518">
        <v>2007</v>
      </c>
      <c r="AB4" s="518">
        <v>2008</v>
      </c>
      <c r="AC4" s="518">
        <v>2009</v>
      </c>
      <c r="AD4" s="518">
        <v>2010</v>
      </c>
      <c r="AE4" s="518">
        <v>2011</v>
      </c>
      <c r="AF4" s="518">
        <v>2012</v>
      </c>
      <c r="AG4" s="518">
        <v>2013</v>
      </c>
      <c r="AH4" s="519">
        <v>2014</v>
      </c>
    </row>
    <row r="5" spans="1:34" ht="12.75" thickTop="1">
      <c r="A5" s="357" t="s">
        <v>859</v>
      </c>
      <c r="B5" s="529">
        <v>6</v>
      </c>
      <c r="C5" s="529">
        <v>5</v>
      </c>
      <c r="D5" s="529">
        <v>1</v>
      </c>
      <c r="E5" s="529">
        <v>3</v>
      </c>
      <c r="F5" s="529">
        <v>3</v>
      </c>
      <c r="G5" s="529">
        <v>6</v>
      </c>
      <c r="H5" s="529">
        <v>7</v>
      </c>
      <c r="I5" s="529">
        <v>3</v>
      </c>
      <c r="J5" s="529">
        <v>2</v>
      </c>
      <c r="K5" s="529">
        <v>4</v>
      </c>
      <c r="L5" s="529">
        <v>4</v>
      </c>
      <c r="M5" s="529">
        <v>6</v>
      </c>
      <c r="N5" s="529">
        <v>6</v>
      </c>
      <c r="O5" s="529">
        <v>4</v>
      </c>
      <c r="P5" s="529">
        <v>3</v>
      </c>
      <c r="Q5" s="529">
        <v>5</v>
      </c>
      <c r="R5" s="529">
        <v>6</v>
      </c>
      <c r="S5" s="529">
        <v>4</v>
      </c>
      <c r="T5" s="529">
        <v>9</v>
      </c>
      <c r="U5" s="529">
        <v>12</v>
      </c>
      <c r="V5" s="529">
        <v>8</v>
      </c>
      <c r="W5" s="529">
        <v>7</v>
      </c>
      <c r="X5" s="529">
        <v>12</v>
      </c>
      <c r="Y5" s="529">
        <v>14</v>
      </c>
      <c r="Z5" s="529">
        <v>12</v>
      </c>
      <c r="AA5" s="529">
        <v>9</v>
      </c>
      <c r="AB5" s="529">
        <v>18</v>
      </c>
      <c r="AC5" s="600">
        <v>12</v>
      </c>
      <c r="AD5" s="600">
        <v>11</v>
      </c>
      <c r="AE5" s="600">
        <v>39</v>
      </c>
      <c r="AF5" s="600">
        <v>44</v>
      </c>
      <c r="AG5" s="600">
        <v>50</v>
      </c>
      <c r="AH5" s="601">
        <v>41</v>
      </c>
    </row>
    <row r="6" spans="1:34">
      <c r="A6" s="357" t="s">
        <v>861</v>
      </c>
      <c r="B6" s="531">
        <v>44</v>
      </c>
      <c r="C6" s="531">
        <v>34</v>
      </c>
      <c r="D6" s="531">
        <v>32</v>
      </c>
      <c r="E6" s="531">
        <v>27</v>
      </c>
      <c r="F6" s="531">
        <v>24</v>
      </c>
      <c r="G6" s="531">
        <v>26</v>
      </c>
      <c r="H6" s="531">
        <v>32</v>
      </c>
      <c r="I6" s="531">
        <v>39</v>
      </c>
      <c r="J6" s="531">
        <v>46</v>
      </c>
      <c r="K6" s="531">
        <v>53</v>
      </c>
      <c r="L6" s="531">
        <v>61</v>
      </c>
      <c r="M6" s="531">
        <v>76</v>
      </c>
      <c r="N6" s="531">
        <v>92</v>
      </c>
      <c r="O6" s="531">
        <v>103</v>
      </c>
      <c r="P6" s="531">
        <v>93</v>
      </c>
      <c r="Q6" s="531">
        <v>77</v>
      </c>
      <c r="R6" s="531">
        <v>66</v>
      </c>
      <c r="S6" s="531">
        <v>64</v>
      </c>
      <c r="T6" s="531">
        <v>54</v>
      </c>
      <c r="U6" s="531">
        <v>45</v>
      </c>
      <c r="V6" s="531">
        <v>48</v>
      </c>
      <c r="W6" s="531">
        <v>63</v>
      </c>
      <c r="X6" s="531">
        <v>73</v>
      </c>
      <c r="Y6" s="531">
        <v>74</v>
      </c>
      <c r="Z6" s="531">
        <v>75</v>
      </c>
      <c r="AA6" s="531">
        <v>90</v>
      </c>
      <c r="AB6" s="531">
        <v>108</v>
      </c>
      <c r="AC6" s="600">
        <v>120</v>
      </c>
      <c r="AD6" s="600">
        <v>125</v>
      </c>
      <c r="AE6" s="600">
        <v>116</v>
      </c>
      <c r="AF6" s="600">
        <v>149</v>
      </c>
      <c r="AG6" s="600">
        <v>186</v>
      </c>
      <c r="AH6" s="601">
        <v>221</v>
      </c>
    </row>
    <row r="7" spans="1:34">
      <c r="A7" s="357" t="s">
        <v>868</v>
      </c>
      <c r="B7" s="529">
        <v>90</v>
      </c>
      <c r="C7" s="529">
        <v>35</v>
      </c>
      <c r="D7" s="529">
        <v>26</v>
      </c>
      <c r="E7" s="529">
        <v>41</v>
      </c>
      <c r="F7" s="529">
        <v>40</v>
      </c>
      <c r="G7" s="529">
        <v>33</v>
      </c>
      <c r="H7" s="529">
        <v>19</v>
      </c>
      <c r="I7" s="529">
        <v>32</v>
      </c>
      <c r="J7" s="529">
        <v>35</v>
      </c>
      <c r="K7" s="529">
        <v>30</v>
      </c>
      <c r="L7" s="529">
        <v>29</v>
      </c>
      <c r="M7" s="529">
        <v>29</v>
      </c>
      <c r="N7" s="529">
        <v>29</v>
      </c>
      <c r="O7" s="529">
        <v>28</v>
      </c>
      <c r="P7" s="529">
        <v>29</v>
      </c>
      <c r="Q7" s="529">
        <v>28</v>
      </c>
      <c r="R7" s="529">
        <v>16</v>
      </c>
      <c r="S7" s="529">
        <v>12</v>
      </c>
      <c r="T7" s="529">
        <v>17</v>
      </c>
      <c r="U7" s="529">
        <v>20</v>
      </c>
      <c r="V7" s="529">
        <v>22</v>
      </c>
      <c r="W7" s="529">
        <v>20</v>
      </c>
      <c r="X7" s="529">
        <v>20</v>
      </c>
      <c r="Y7" s="529">
        <v>21</v>
      </c>
      <c r="Z7" s="529">
        <v>25</v>
      </c>
      <c r="AA7" s="529">
        <v>29</v>
      </c>
      <c r="AB7" s="529">
        <v>27</v>
      </c>
      <c r="AC7" s="600">
        <v>27</v>
      </c>
      <c r="AD7" s="600">
        <v>24</v>
      </c>
      <c r="AE7" s="600">
        <v>33</v>
      </c>
      <c r="AF7" s="600">
        <v>38</v>
      </c>
      <c r="AG7" s="600">
        <v>49</v>
      </c>
      <c r="AH7" s="601">
        <v>49</v>
      </c>
    </row>
    <row r="8" spans="1:34">
      <c r="A8" s="357" t="s">
        <v>869</v>
      </c>
      <c r="B8" s="529">
        <v>13</v>
      </c>
      <c r="C8" s="529">
        <v>9</v>
      </c>
      <c r="D8" s="529">
        <v>8</v>
      </c>
      <c r="E8" s="529">
        <v>9</v>
      </c>
      <c r="F8" s="529">
        <v>7</v>
      </c>
      <c r="G8" s="529">
        <v>10</v>
      </c>
      <c r="H8" s="529">
        <v>9</v>
      </c>
      <c r="I8" s="529">
        <v>9</v>
      </c>
      <c r="J8" s="529">
        <v>8</v>
      </c>
      <c r="K8" s="529">
        <v>6</v>
      </c>
      <c r="L8" s="529">
        <v>2</v>
      </c>
      <c r="M8" s="529">
        <v>4</v>
      </c>
      <c r="N8" s="529">
        <v>8</v>
      </c>
      <c r="O8" s="529">
        <v>11</v>
      </c>
      <c r="P8" s="529">
        <v>9</v>
      </c>
      <c r="Q8" s="529">
        <v>10</v>
      </c>
      <c r="R8" s="529">
        <v>5</v>
      </c>
      <c r="S8" s="529">
        <v>5</v>
      </c>
      <c r="T8" s="529">
        <v>7</v>
      </c>
      <c r="U8" s="529">
        <v>4</v>
      </c>
      <c r="V8" s="529">
        <v>2</v>
      </c>
      <c r="W8" s="529">
        <v>7</v>
      </c>
      <c r="X8" s="529">
        <v>3</v>
      </c>
      <c r="Y8" s="529">
        <v>3</v>
      </c>
      <c r="Z8" s="529">
        <v>4</v>
      </c>
      <c r="AA8" s="529">
        <v>5</v>
      </c>
      <c r="AB8" s="529">
        <v>6</v>
      </c>
      <c r="AC8" s="600">
        <v>5</v>
      </c>
      <c r="AD8" s="600">
        <v>11</v>
      </c>
      <c r="AE8" s="600">
        <v>22</v>
      </c>
      <c r="AF8" s="600">
        <v>27</v>
      </c>
      <c r="AG8" s="600">
        <v>28</v>
      </c>
      <c r="AH8" s="601">
        <v>37</v>
      </c>
    </row>
    <row r="9" spans="1:34">
      <c r="A9" s="357" t="s">
        <v>871</v>
      </c>
      <c r="B9" s="529">
        <v>11</v>
      </c>
      <c r="C9" s="529">
        <v>20</v>
      </c>
      <c r="D9" s="529">
        <v>20</v>
      </c>
      <c r="E9" s="529">
        <v>20</v>
      </c>
      <c r="F9" s="529">
        <v>18</v>
      </c>
      <c r="G9" s="529">
        <v>18</v>
      </c>
      <c r="H9" s="529">
        <v>18</v>
      </c>
      <c r="I9" s="529">
        <v>20</v>
      </c>
      <c r="J9" s="529">
        <v>17</v>
      </c>
      <c r="K9" s="529">
        <v>28</v>
      </c>
      <c r="L9" s="529">
        <v>48</v>
      </c>
      <c r="M9" s="529">
        <v>36</v>
      </c>
      <c r="N9" s="529">
        <v>20</v>
      </c>
      <c r="O9" s="529">
        <v>22</v>
      </c>
      <c r="P9" s="529">
        <v>22</v>
      </c>
      <c r="Q9" s="529">
        <v>23</v>
      </c>
      <c r="R9" s="529">
        <v>27</v>
      </c>
      <c r="S9" s="529">
        <v>27</v>
      </c>
      <c r="T9" s="529">
        <v>27</v>
      </c>
      <c r="U9" s="529">
        <v>33</v>
      </c>
      <c r="V9" s="529">
        <v>34</v>
      </c>
      <c r="W9" s="529">
        <v>39</v>
      </c>
      <c r="X9" s="529">
        <v>40</v>
      </c>
      <c r="Y9" s="529">
        <v>38</v>
      </c>
      <c r="Z9" s="529">
        <v>52</v>
      </c>
      <c r="AA9" s="529">
        <v>52</v>
      </c>
      <c r="AB9" s="529">
        <v>52</v>
      </c>
      <c r="AC9" s="600">
        <v>52</v>
      </c>
      <c r="AD9" s="600">
        <v>54</v>
      </c>
      <c r="AE9" s="600">
        <v>123</v>
      </c>
      <c r="AF9" s="600">
        <v>133</v>
      </c>
      <c r="AG9" s="600">
        <v>138</v>
      </c>
      <c r="AH9" s="601">
        <v>135</v>
      </c>
    </row>
    <row r="10" spans="1:34">
      <c r="A10" s="357" t="s">
        <v>863</v>
      </c>
      <c r="B10" s="529">
        <v>28</v>
      </c>
      <c r="C10" s="529">
        <v>18</v>
      </c>
      <c r="D10" s="529">
        <v>28</v>
      </c>
      <c r="E10" s="529">
        <v>25</v>
      </c>
      <c r="F10" s="529">
        <v>10</v>
      </c>
      <c r="G10" s="529">
        <v>18</v>
      </c>
      <c r="H10" s="529">
        <v>27</v>
      </c>
      <c r="I10" s="529">
        <v>30</v>
      </c>
      <c r="J10" s="529">
        <v>30</v>
      </c>
      <c r="K10" s="529">
        <v>30</v>
      </c>
      <c r="L10" s="529">
        <v>30</v>
      </c>
      <c r="M10" s="529">
        <v>30</v>
      </c>
      <c r="N10" s="529">
        <v>30</v>
      </c>
      <c r="O10" s="529">
        <v>30</v>
      </c>
      <c r="P10" s="529">
        <v>30</v>
      </c>
      <c r="Q10" s="529">
        <v>30</v>
      </c>
      <c r="R10" s="529">
        <v>30</v>
      </c>
      <c r="S10" s="529">
        <v>30</v>
      </c>
      <c r="T10" s="529">
        <v>30</v>
      </c>
      <c r="U10" s="529">
        <v>30</v>
      </c>
      <c r="V10" s="529">
        <v>30</v>
      </c>
      <c r="W10" s="529">
        <v>30</v>
      </c>
      <c r="X10" s="529">
        <v>30</v>
      </c>
      <c r="Y10" s="529">
        <v>30</v>
      </c>
      <c r="Z10" s="529">
        <v>30</v>
      </c>
      <c r="AA10" s="529">
        <v>30</v>
      </c>
      <c r="AB10" s="529">
        <v>29</v>
      </c>
      <c r="AC10" s="600">
        <v>22</v>
      </c>
      <c r="AD10" s="600">
        <v>36</v>
      </c>
      <c r="AE10" s="600">
        <v>59</v>
      </c>
      <c r="AF10" s="600">
        <v>92</v>
      </c>
      <c r="AG10" s="600">
        <v>83</v>
      </c>
      <c r="AH10" s="601">
        <v>69</v>
      </c>
    </row>
    <row r="11" spans="1:34">
      <c r="A11" s="357" t="s">
        <v>864</v>
      </c>
      <c r="B11" s="529">
        <v>5</v>
      </c>
      <c r="C11" s="529">
        <v>3</v>
      </c>
      <c r="D11" s="529">
        <v>6</v>
      </c>
      <c r="E11" s="529">
        <v>7</v>
      </c>
      <c r="F11" s="529">
        <v>7</v>
      </c>
      <c r="G11" s="529">
        <v>6</v>
      </c>
      <c r="H11" s="529">
        <v>5</v>
      </c>
      <c r="I11" s="529">
        <v>2</v>
      </c>
      <c r="J11" s="529">
        <v>0</v>
      </c>
      <c r="K11" s="529">
        <v>5</v>
      </c>
      <c r="L11" s="529">
        <v>5</v>
      </c>
      <c r="M11" s="529">
        <v>12</v>
      </c>
      <c r="N11" s="529">
        <v>8</v>
      </c>
      <c r="O11" s="529">
        <v>5</v>
      </c>
      <c r="P11" s="529">
        <v>5</v>
      </c>
      <c r="Q11" s="529">
        <v>7</v>
      </c>
      <c r="R11" s="529">
        <v>9</v>
      </c>
      <c r="S11" s="529">
        <v>12</v>
      </c>
      <c r="T11" s="529">
        <v>11</v>
      </c>
      <c r="U11" s="529">
        <v>6</v>
      </c>
      <c r="V11" s="529">
        <v>7</v>
      </c>
      <c r="W11" s="529">
        <v>8</v>
      </c>
      <c r="X11" s="529">
        <v>12</v>
      </c>
      <c r="Y11" s="529">
        <v>13</v>
      </c>
      <c r="Z11" s="529">
        <v>16</v>
      </c>
      <c r="AA11" s="529">
        <v>11</v>
      </c>
      <c r="AB11" s="529">
        <v>11</v>
      </c>
      <c r="AC11" s="600">
        <v>25</v>
      </c>
      <c r="AD11" s="600">
        <v>24</v>
      </c>
      <c r="AE11" s="600">
        <v>32</v>
      </c>
      <c r="AF11" s="600">
        <v>31</v>
      </c>
      <c r="AG11" s="600">
        <v>31</v>
      </c>
      <c r="AH11" s="601">
        <v>45</v>
      </c>
    </row>
    <row r="12" spans="1:34">
      <c r="A12" s="357" t="s">
        <v>865</v>
      </c>
      <c r="B12" s="531">
        <v>29</v>
      </c>
      <c r="C12" s="531">
        <v>25</v>
      </c>
      <c r="D12" s="531">
        <v>22</v>
      </c>
      <c r="E12" s="531">
        <v>20</v>
      </c>
      <c r="F12" s="531">
        <v>16</v>
      </c>
      <c r="G12" s="531">
        <v>16</v>
      </c>
      <c r="H12" s="531">
        <v>16</v>
      </c>
      <c r="I12" s="531">
        <v>15</v>
      </c>
      <c r="J12" s="531">
        <v>15</v>
      </c>
      <c r="K12" s="531">
        <v>14</v>
      </c>
      <c r="L12" s="531">
        <v>13</v>
      </c>
      <c r="M12" s="531">
        <v>13</v>
      </c>
      <c r="N12" s="531">
        <v>12</v>
      </c>
      <c r="O12" s="531">
        <v>13</v>
      </c>
      <c r="P12" s="531">
        <v>12</v>
      </c>
      <c r="Q12" s="531">
        <v>10</v>
      </c>
      <c r="R12" s="531">
        <v>8</v>
      </c>
      <c r="S12" s="531">
        <v>7</v>
      </c>
      <c r="T12" s="531">
        <v>8</v>
      </c>
      <c r="U12" s="531">
        <v>9</v>
      </c>
      <c r="V12" s="531">
        <v>10</v>
      </c>
      <c r="W12" s="531">
        <v>11</v>
      </c>
      <c r="X12" s="531">
        <v>12</v>
      </c>
      <c r="Y12" s="531">
        <v>25</v>
      </c>
      <c r="Z12" s="531">
        <v>38</v>
      </c>
      <c r="AA12" s="531">
        <v>50</v>
      </c>
      <c r="AB12" s="531">
        <v>63</v>
      </c>
      <c r="AC12" s="600">
        <v>60</v>
      </c>
      <c r="AD12" s="600">
        <v>60</v>
      </c>
      <c r="AE12" s="600">
        <v>55</v>
      </c>
      <c r="AF12" s="600">
        <v>23</v>
      </c>
      <c r="AG12" s="600">
        <v>31</v>
      </c>
      <c r="AH12" s="601">
        <v>31</v>
      </c>
    </row>
    <row r="13" spans="1:34">
      <c r="A13" s="357" t="s">
        <v>866</v>
      </c>
      <c r="B13" s="529">
        <v>15</v>
      </c>
      <c r="C13" s="529">
        <v>11</v>
      </c>
      <c r="D13" s="529">
        <v>11</v>
      </c>
      <c r="E13" s="529">
        <v>11</v>
      </c>
      <c r="F13" s="529">
        <v>13</v>
      </c>
      <c r="G13" s="529">
        <v>14</v>
      </c>
      <c r="H13" s="529">
        <v>17</v>
      </c>
      <c r="I13" s="529">
        <v>18</v>
      </c>
      <c r="J13" s="529">
        <v>16</v>
      </c>
      <c r="K13" s="529">
        <v>13</v>
      </c>
      <c r="L13" s="529">
        <v>10</v>
      </c>
      <c r="M13" s="529">
        <v>11</v>
      </c>
      <c r="N13" s="529">
        <v>13</v>
      </c>
      <c r="O13" s="529">
        <v>13</v>
      </c>
      <c r="P13" s="529">
        <v>12</v>
      </c>
      <c r="Q13" s="529">
        <v>9</v>
      </c>
      <c r="R13" s="529">
        <v>9</v>
      </c>
      <c r="S13" s="529">
        <v>8</v>
      </c>
      <c r="T13" s="529">
        <v>10</v>
      </c>
      <c r="U13" s="529">
        <v>10</v>
      </c>
      <c r="V13" s="529">
        <v>11</v>
      </c>
      <c r="W13" s="529">
        <v>10</v>
      </c>
      <c r="X13" s="529">
        <v>10</v>
      </c>
      <c r="Y13" s="529">
        <v>10</v>
      </c>
      <c r="Z13" s="529">
        <v>9</v>
      </c>
      <c r="AA13" s="529">
        <v>11</v>
      </c>
      <c r="AB13" s="529">
        <v>20</v>
      </c>
      <c r="AC13" s="600">
        <v>18</v>
      </c>
      <c r="AD13" s="600">
        <v>35</v>
      </c>
      <c r="AE13" s="600">
        <v>38</v>
      </c>
      <c r="AF13" s="600">
        <v>44</v>
      </c>
      <c r="AG13" s="600">
        <v>59</v>
      </c>
      <c r="AH13" s="601">
        <v>46</v>
      </c>
    </row>
    <row r="14" spans="1:34">
      <c r="A14" s="357" t="s">
        <v>867</v>
      </c>
      <c r="B14" s="529">
        <v>3</v>
      </c>
      <c r="C14" s="529">
        <v>1</v>
      </c>
      <c r="D14" s="529">
        <v>1</v>
      </c>
      <c r="E14" s="529">
        <v>3</v>
      </c>
      <c r="F14" s="529">
        <v>4</v>
      </c>
      <c r="G14" s="529">
        <v>3</v>
      </c>
      <c r="H14" s="529">
        <v>3</v>
      </c>
      <c r="I14" s="529">
        <v>4</v>
      </c>
      <c r="J14" s="529">
        <v>4</v>
      </c>
      <c r="K14" s="529">
        <v>4</v>
      </c>
      <c r="L14" s="529">
        <v>5</v>
      </c>
      <c r="M14" s="529">
        <v>8</v>
      </c>
      <c r="N14" s="529">
        <v>12</v>
      </c>
      <c r="O14" s="529">
        <v>14</v>
      </c>
      <c r="P14" s="529">
        <v>8</v>
      </c>
      <c r="Q14" s="529">
        <v>5</v>
      </c>
      <c r="R14" s="529">
        <v>10</v>
      </c>
      <c r="S14" s="529">
        <v>12</v>
      </c>
      <c r="T14" s="529">
        <v>9</v>
      </c>
      <c r="U14" s="529">
        <v>10</v>
      </c>
      <c r="V14" s="529">
        <v>13</v>
      </c>
      <c r="W14" s="529">
        <v>12</v>
      </c>
      <c r="X14" s="529">
        <v>13</v>
      </c>
      <c r="Y14" s="529">
        <v>9</v>
      </c>
      <c r="Z14" s="529">
        <v>4</v>
      </c>
      <c r="AA14" s="529">
        <v>6</v>
      </c>
      <c r="AB14" s="529">
        <v>2</v>
      </c>
      <c r="AC14" s="600">
        <v>6</v>
      </c>
      <c r="AD14" s="600">
        <v>6</v>
      </c>
      <c r="AE14" s="600">
        <v>6</v>
      </c>
      <c r="AF14" s="600">
        <v>6</v>
      </c>
      <c r="AG14" s="600">
        <v>5</v>
      </c>
      <c r="AH14" s="601">
        <v>6</v>
      </c>
    </row>
    <row r="15" spans="1:34">
      <c r="A15" s="357" t="s">
        <v>870</v>
      </c>
      <c r="B15" s="529">
        <v>28</v>
      </c>
      <c r="C15" s="529">
        <v>23</v>
      </c>
      <c r="D15" s="529">
        <v>12</v>
      </c>
      <c r="E15" s="529">
        <v>8</v>
      </c>
      <c r="F15" s="529">
        <v>7</v>
      </c>
      <c r="G15" s="529">
        <v>4</v>
      </c>
      <c r="H15" s="529">
        <v>5</v>
      </c>
      <c r="I15" s="529">
        <v>5</v>
      </c>
      <c r="J15" s="529">
        <v>11</v>
      </c>
      <c r="K15" s="529">
        <v>19</v>
      </c>
      <c r="L15" s="529">
        <v>23</v>
      </c>
      <c r="M15" s="529">
        <v>20</v>
      </c>
      <c r="N15" s="529">
        <v>16</v>
      </c>
      <c r="O15" s="529">
        <v>19</v>
      </c>
      <c r="P15" s="529">
        <v>19</v>
      </c>
      <c r="Q15" s="529">
        <v>27</v>
      </c>
      <c r="R15" s="529">
        <v>25</v>
      </c>
      <c r="S15" s="529">
        <v>21</v>
      </c>
      <c r="T15" s="529">
        <v>26</v>
      </c>
      <c r="U15" s="529">
        <v>31</v>
      </c>
      <c r="V15" s="529">
        <v>33</v>
      </c>
      <c r="W15" s="529">
        <v>31</v>
      </c>
      <c r="X15" s="529">
        <v>34</v>
      </c>
      <c r="Y15" s="529">
        <v>44</v>
      </c>
      <c r="Z15" s="529">
        <v>75</v>
      </c>
      <c r="AA15" s="529">
        <v>76</v>
      </c>
      <c r="AB15" s="529">
        <v>127</v>
      </c>
      <c r="AC15" s="600">
        <v>102</v>
      </c>
      <c r="AD15" s="600">
        <v>98</v>
      </c>
      <c r="AE15" s="600">
        <v>121</v>
      </c>
      <c r="AF15" s="600">
        <v>148</v>
      </c>
      <c r="AG15" s="600">
        <v>148</v>
      </c>
      <c r="AH15" s="601">
        <v>145</v>
      </c>
    </row>
    <row r="16" spans="1:34">
      <c r="A16" s="358" t="s">
        <v>872</v>
      </c>
      <c r="B16" s="532">
        <v>46</v>
      </c>
      <c r="C16" s="532">
        <v>37</v>
      </c>
      <c r="D16" s="532">
        <v>35</v>
      </c>
      <c r="E16" s="532">
        <v>23</v>
      </c>
      <c r="F16" s="532">
        <v>16</v>
      </c>
      <c r="G16" s="532">
        <v>9</v>
      </c>
      <c r="H16" s="532">
        <v>12</v>
      </c>
      <c r="I16" s="532">
        <v>10</v>
      </c>
      <c r="J16" s="532">
        <v>18</v>
      </c>
      <c r="K16" s="532">
        <v>18</v>
      </c>
      <c r="L16" s="532">
        <v>18</v>
      </c>
      <c r="M16" s="532">
        <v>17</v>
      </c>
      <c r="N16" s="532">
        <v>17</v>
      </c>
      <c r="O16" s="532">
        <v>16</v>
      </c>
      <c r="P16" s="532">
        <v>16</v>
      </c>
      <c r="Q16" s="532">
        <v>18</v>
      </c>
      <c r="R16" s="532">
        <v>17</v>
      </c>
      <c r="S16" s="532">
        <v>13</v>
      </c>
      <c r="T16" s="532">
        <v>12</v>
      </c>
      <c r="U16" s="532">
        <v>18</v>
      </c>
      <c r="V16" s="532">
        <v>16</v>
      </c>
      <c r="W16" s="532">
        <v>16</v>
      </c>
      <c r="X16" s="532">
        <v>14</v>
      </c>
      <c r="Y16" s="532">
        <v>15</v>
      </c>
      <c r="Z16" s="532">
        <v>15</v>
      </c>
      <c r="AA16" s="532">
        <v>14</v>
      </c>
      <c r="AB16" s="532">
        <v>14</v>
      </c>
      <c r="AC16" s="600">
        <v>11</v>
      </c>
      <c r="AD16" s="600">
        <v>13</v>
      </c>
      <c r="AE16" s="600">
        <v>19</v>
      </c>
      <c r="AF16" s="600">
        <v>26</v>
      </c>
      <c r="AG16" s="600">
        <v>30</v>
      </c>
      <c r="AH16" s="601">
        <v>30</v>
      </c>
    </row>
    <row r="17" spans="1:34" s="17" customFormat="1" ht="12.75" thickBot="1">
      <c r="A17" s="761" t="s">
        <v>415</v>
      </c>
      <c r="B17" s="533">
        <v>318</v>
      </c>
      <c r="C17" s="533">
        <v>221</v>
      </c>
      <c r="D17" s="533">
        <v>202</v>
      </c>
      <c r="E17" s="533">
        <v>197</v>
      </c>
      <c r="F17" s="533">
        <v>165</v>
      </c>
      <c r="G17" s="533">
        <v>163</v>
      </c>
      <c r="H17" s="533">
        <v>170</v>
      </c>
      <c r="I17" s="533">
        <v>187</v>
      </c>
      <c r="J17" s="533">
        <v>202</v>
      </c>
      <c r="K17" s="533">
        <v>224</v>
      </c>
      <c r="L17" s="533">
        <v>248</v>
      </c>
      <c r="M17" s="533">
        <v>262</v>
      </c>
      <c r="N17" s="533">
        <v>263</v>
      </c>
      <c r="O17" s="533">
        <v>278</v>
      </c>
      <c r="P17" s="533">
        <v>258</v>
      </c>
      <c r="Q17" s="533">
        <v>249</v>
      </c>
      <c r="R17" s="533">
        <v>228</v>
      </c>
      <c r="S17" s="533">
        <v>215</v>
      </c>
      <c r="T17" s="533">
        <v>220</v>
      </c>
      <c r="U17" s="533">
        <v>228</v>
      </c>
      <c r="V17" s="533">
        <v>234</v>
      </c>
      <c r="W17" s="533">
        <v>254</v>
      </c>
      <c r="X17" s="533">
        <v>273</v>
      </c>
      <c r="Y17" s="533">
        <v>296</v>
      </c>
      <c r="Z17" s="533">
        <v>355</v>
      </c>
      <c r="AA17" s="533">
        <v>383</v>
      </c>
      <c r="AB17" s="533">
        <v>477</v>
      </c>
      <c r="AC17" s="534">
        <v>460</v>
      </c>
      <c r="AD17" s="534">
        <v>497</v>
      </c>
      <c r="AE17" s="534">
        <v>663</v>
      </c>
      <c r="AF17" s="534">
        <v>761</v>
      </c>
      <c r="AG17" s="534">
        <v>838</v>
      </c>
      <c r="AH17" s="762">
        <v>855</v>
      </c>
    </row>
    <row r="19" spans="1:34">
      <c r="A19" s="21" t="s">
        <v>1419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A35"/>
  <sheetViews>
    <sheetView workbookViewId="0">
      <selection activeCell="M35" sqref="M35"/>
    </sheetView>
  </sheetViews>
  <sheetFormatPr baseColWidth="10" defaultRowHeight="15"/>
  <sheetData>
    <row r="1" spans="1:1">
      <c r="A1" s="411" t="s">
        <v>432</v>
      </c>
    </row>
    <row r="35" spans="1:1">
      <c r="A35" s="6" t="s">
        <v>1405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51"/>
  <sheetViews>
    <sheetView topLeftCell="A22" workbookViewId="0">
      <selection activeCell="A47" sqref="A47"/>
    </sheetView>
  </sheetViews>
  <sheetFormatPr baseColWidth="10" defaultRowHeight="15"/>
  <sheetData>
    <row r="2" spans="1:1">
      <c r="A2" t="s">
        <v>571</v>
      </c>
    </row>
    <row r="4" spans="1:1">
      <c r="A4" t="s">
        <v>534</v>
      </c>
    </row>
    <row r="5" spans="1:1">
      <c r="A5" t="s">
        <v>1415</v>
      </c>
    </row>
    <row r="6" spans="1:1">
      <c r="A6" t="s">
        <v>1416</v>
      </c>
    </row>
    <row r="7" spans="1:1">
      <c r="A7" t="s">
        <v>567</v>
      </c>
    </row>
    <row r="8" spans="1:1">
      <c r="A8" t="s">
        <v>566</v>
      </c>
    </row>
    <row r="9" spans="1:1">
      <c r="A9" t="s">
        <v>797</v>
      </c>
    </row>
    <row r="10" spans="1:1">
      <c r="A10" t="s">
        <v>565</v>
      </c>
    </row>
    <row r="11" spans="1:1">
      <c r="A11" t="s">
        <v>564</v>
      </c>
    </row>
    <row r="12" spans="1:1">
      <c r="A12" t="s">
        <v>563</v>
      </c>
    </row>
    <row r="13" spans="1:1">
      <c r="A13" t="s">
        <v>562</v>
      </c>
    </row>
    <row r="14" spans="1:1">
      <c r="A14" t="s">
        <v>561</v>
      </c>
    </row>
    <row r="15" spans="1:1">
      <c r="A15" t="s">
        <v>560</v>
      </c>
    </row>
    <row r="16" spans="1:1">
      <c r="A16" t="s">
        <v>559</v>
      </c>
    </row>
    <row r="17" spans="1:1">
      <c r="A17" t="s">
        <v>558</v>
      </c>
    </row>
    <row r="18" spans="1:1">
      <c r="A18" t="s">
        <v>557</v>
      </c>
    </row>
    <row r="19" spans="1:1">
      <c r="A19" t="s">
        <v>556</v>
      </c>
    </row>
    <row r="20" spans="1:1">
      <c r="A20" t="s">
        <v>555</v>
      </c>
    </row>
    <row r="21" spans="1:1">
      <c r="A21" t="s">
        <v>554</v>
      </c>
    </row>
    <row r="22" spans="1:1">
      <c r="A22" t="s">
        <v>553</v>
      </c>
    </row>
    <row r="23" spans="1:1">
      <c r="A23" t="s">
        <v>552</v>
      </c>
    </row>
    <row r="24" spans="1:1">
      <c r="A24" t="s">
        <v>798</v>
      </c>
    </row>
    <row r="25" spans="1:1">
      <c r="A25" t="s">
        <v>551</v>
      </c>
    </row>
    <row r="26" spans="1:1">
      <c r="A26" t="s">
        <v>550</v>
      </c>
    </row>
    <row r="27" spans="1:1">
      <c r="A27" t="s">
        <v>549</v>
      </c>
    </row>
    <row r="28" spans="1:1">
      <c r="A28" t="s">
        <v>548</v>
      </c>
    </row>
    <row r="29" spans="1:1">
      <c r="A29" t="s">
        <v>547</v>
      </c>
    </row>
    <row r="30" spans="1:1">
      <c r="A30" t="s">
        <v>546</v>
      </c>
    </row>
    <row r="31" spans="1:1">
      <c r="A31" t="s">
        <v>545</v>
      </c>
    </row>
    <row r="32" spans="1:1">
      <c r="A32" t="s">
        <v>570</v>
      </c>
    </row>
    <row r="33" spans="1:1">
      <c r="A33" t="s">
        <v>544</v>
      </c>
    </row>
    <row r="34" spans="1:1">
      <c r="A34" t="s">
        <v>543</v>
      </c>
    </row>
    <row r="35" spans="1:1">
      <c r="A35" t="s">
        <v>542</v>
      </c>
    </row>
    <row r="36" spans="1:1">
      <c r="A36" t="s">
        <v>541</v>
      </c>
    </row>
    <row r="37" spans="1:1">
      <c r="A37" t="s">
        <v>540</v>
      </c>
    </row>
    <row r="38" spans="1:1">
      <c r="A38" t="s">
        <v>539</v>
      </c>
    </row>
    <row r="39" spans="1:1">
      <c r="A39" t="s">
        <v>538</v>
      </c>
    </row>
    <row r="40" spans="1:1">
      <c r="A40" t="s">
        <v>537</v>
      </c>
    </row>
    <row r="41" spans="1:1">
      <c r="A41" t="s">
        <v>799</v>
      </c>
    </row>
    <row r="42" spans="1:1">
      <c r="A42" t="s">
        <v>536</v>
      </c>
    </row>
    <row r="43" spans="1:1">
      <c r="A43" t="s">
        <v>535</v>
      </c>
    </row>
    <row r="44" spans="1:1">
      <c r="A44" t="s">
        <v>568</v>
      </c>
    </row>
    <row r="45" spans="1:1">
      <c r="A45" t="s">
        <v>1516</v>
      </c>
    </row>
    <row r="46" spans="1:1">
      <c r="A46" t="s">
        <v>569</v>
      </c>
    </row>
    <row r="47" spans="1:1">
      <c r="A47" t="s">
        <v>1417</v>
      </c>
    </row>
    <row r="48" spans="1:1">
      <c r="A48" t="s">
        <v>1427</v>
      </c>
    </row>
    <row r="49" spans="1:1">
      <c r="A49" t="s">
        <v>1428</v>
      </c>
    </row>
    <row r="50" spans="1:1">
      <c r="A50" s="1007" t="s">
        <v>1426</v>
      </c>
    </row>
    <row r="51" spans="1:1">
      <c r="A51" t="s">
        <v>1418</v>
      </c>
    </row>
  </sheetData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8" sqref="J38"/>
    </sheetView>
  </sheetViews>
  <sheetFormatPr baseColWidth="10"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AH31"/>
  <sheetViews>
    <sheetView workbookViewId="0">
      <selection activeCell="A3" sqref="A3:A28"/>
    </sheetView>
  </sheetViews>
  <sheetFormatPr baseColWidth="10" defaultRowHeight="12"/>
  <cols>
    <col min="1" max="1" width="28.28515625" style="6" customWidth="1"/>
    <col min="2" max="16384" width="11.42578125" style="6"/>
  </cols>
  <sheetData>
    <row r="1" spans="1:34">
      <c r="A1" s="356" t="s">
        <v>1437</v>
      </c>
    </row>
    <row r="2" spans="1:34" ht="12.75" thickBot="1"/>
    <row r="3" spans="1:34" s="68" customFormat="1" ht="12.75" thickBot="1">
      <c r="A3" s="641" t="s">
        <v>855</v>
      </c>
      <c r="B3" s="763">
        <v>1982</v>
      </c>
      <c r="C3" s="763">
        <v>1983</v>
      </c>
      <c r="D3" s="763">
        <v>1984</v>
      </c>
      <c r="E3" s="763">
        <v>1985</v>
      </c>
      <c r="F3" s="763">
        <v>1986</v>
      </c>
      <c r="G3" s="763">
        <v>1987</v>
      </c>
      <c r="H3" s="763">
        <v>1988</v>
      </c>
      <c r="I3" s="763">
        <v>1989</v>
      </c>
      <c r="J3" s="763">
        <v>1990</v>
      </c>
      <c r="K3" s="763">
        <v>1991</v>
      </c>
      <c r="L3" s="763">
        <v>1992</v>
      </c>
      <c r="M3" s="763">
        <v>1993</v>
      </c>
      <c r="N3" s="763">
        <v>1994</v>
      </c>
      <c r="O3" s="763">
        <v>1995</v>
      </c>
      <c r="P3" s="763">
        <v>1996</v>
      </c>
      <c r="Q3" s="763">
        <v>1997</v>
      </c>
      <c r="R3" s="763">
        <v>1998</v>
      </c>
      <c r="S3" s="763">
        <v>1999</v>
      </c>
      <c r="T3" s="763">
        <v>2000</v>
      </c>
      <c r="U3" s="763">
        <v>2001</v>
      </c>
      <c r="V3" s="763">
        <v>2002</v>
      </c>
      <c r="W3" s="763">
        <v>2003</v>
      </c>
      <c r="X3" s="763">
        <v>2004</v>
      </c>
      <c r="Y3" s="763">
        <v>2005</v>
      </c>
      <c r="Z3" s="763">
        <v>2006</v>
      </c>
      <c r="AA3" s="763">
        <v>2007</v>
      </c>
      <c r="AB3" s="763">
        <v>2008</v>
      </c>
      <c r="AC3" s="763">
        <v>2009</v>
      </c>
      <c r="AD3" s="763">
        <v>2010</v>
      </c>
      <c r="AE3" s="763">
        <v>2011</v>
      </c>
      <c r="AF3" s="763">
        <v>2012</v>
      </c>
      <c r="AG3" s="763">
        <v>2013</v>
      </c>
      <c r="AH3" s="764">
        <v>2014</v>
      </c>
    </row>
    <row r="4" spans="1:34" s="69" customFormat="1" ht="12.75" thickTop="1">
      <c r="A4" s="382" t="s">
        <v>879</v>
      </c>
      <c r="B4" s="535">
        <v>2696</v>
      </c>
      <c r="C4" s="535">
        <v>2780</v>
      </c>
      <c r="D4" s="535">
        <v>2713</v>
      </c>
      <c r="E4" s="535">
        <v>1950</v>
      </c>
      <c r="F4" s="535">
        <v>963</v>
      </c>
      <c r="G4" s="535">
        <v>1162</v>
      </c>
      <c r="H4" s="535">
        <v>924</v>
      </c>
      <c r="I4" s="535">
        <v>1065</v>
      </c>
      <c r="J4" s="535">
        <v>1136</v>
      </c>
      <c r="K4" s="535">
        <v>796</v>
      </c>
      <c r="L4" s="535">
        <v>926</v>
      </c>
      <c r="M4" s="535">
        <v>857</v>
      </c>
      <c r="N4" s="535">
        <v>816</v>
      </c>
      <c r="O4" s="535">
        <v>763</v>
      </c>
      <c r="P4" s="535">
        <v>852</v>
      </c>
      <c r="Q4" s="535">
        <v>1013</v>
      </c>
      <c r="R4" s="535">
        <v>647</v>
      </c>
      <c r="S4" s="535">
        <v>798</v>
      </c>
      <c r="T4" s="535">
        <v>1097</v>
      </c>
      <c r="U4" s="535">
        <v>901</v>
      </c>
      <c r="V4" s="535">
        <v>856</v>
      </c>
      <c r="W4" s="535">
        <v>1114</v>
      </c>
      <c r="X4" s="535">
        <v>1246</v>
      </c>
      <c r="Y4" s="535">
        <v>1470</v>
      </c>
      <c r="Z4" s="535">
        <v>1718</v>
      </c>
      <c r="AA4" s="535">
        <v>1811</v>
      </c>
      <c r="AB4" s="535">
        <v>1782</v>
      </c>
      <c r="AC4" s="535">
        <v>1172</v>
      </c>
      <c r="AD4" s="535">
        <v>1711</v>
      </c>
      <c r="AE4" s="535">
        <v>2003</v>
      </c>
      <c r="AF4" s="535">
        <v>1784</v>
      </c>
      <c r="AG4" s="535">
        <v>1770</v>
      </c>
      <c r="AH4" s="765">
        <v>1881</v>
      </c>
    </row>
    <row r="5" spans="1:34" s="69" customFormat="1">
      <c r="A5" s="379" t="s">
        <v>881</v>
      </c>
      <c r="B5" s="536">
        <v>12</v>
      </c>
      <c r="C5" s="536">
        <v>9</v>
      </c>
      <c r="D5" s="536">
        <v>14</v>
      </c>
      <c r="E5" s="536">
        <v>12</v>
      </c>
      <c r="F5" s="536">
        <v>10</v>
      </c>
      <c r="G5" s="536">
        <v>7</v>
      </c>
      <c r="H5" s="536">
        <v>5</v>
      </c>
      <c r="I5" s="536">
        <v>3</v>
      </c>
      <c r="J5" s="536">
        <v>3</v>
      </c>
      <c r="K5" s="536">
        <v>2</v>
      </c>
      <c r="L5" s="536">
        <v>2</v>
      </c>
      <c r="M5" s="536">
        <v>5</v>
      </c>
      <c r="N5" s="536">
        <v>5</v>
      </c>
      <c r="O5" s="536">
        <v>9</v>
      </c>
      <c r="P5" s="536">
        <v>11</v>
      </c>
      <c r="Q5" s="536">
        <v>13</v>
      </c>
      <c r="R5" s="536">
        <v>12</v>
      </c>
      <c r="S5" s="536">
        <v>7</v>
      </c>
      <c r="T5" s="536">
        <v>8</v>
      </c>
      <c r="U5" s="536">
        <v>8</v>
      </c>
      <c r="V5" s="536">
        <v>9</v>
      </c>
      <c r="W5" s="536">
        <v>10</v>
      </c>
      <c r="X5" s="536">
        <v>12</v>
      </c>
      <c r="Y5" s="536">
        <v>17</v>
      </c>
      <c r="Z5" s="536">
        <v>17</v>
      </c>
      <c r="AA5" s="536">
        <v>22</v>
      </c>
      <c r="AB5" s="536">
        <v>868</v>
      </c>
      <c r="AC5" s="536">
        <v>814</v>
      </c>
      <c r="AD5" s="536">
        <v>835</v>
      </c>
      <c r="AE5" s="536">
        <v>833</v>
      </c>
      <c r="AF5" s="536">
        <v>827</v>
      </c>
      <c r="AG5" s="536">
        <v>827</v>
      </c>
      <c r="AH5" s="766">
        <v>823</v>
      </c>
    </row>
    <row r="6" spans="1:34" s="69" customFormat="1">
      <c r="A6" s="382" t="s">
        <v>884</v>
      </c>
      <c r="B6" s="535">
        <v>346</v>
      </c>
      <c r="C6" s="535">
        <v>296</v>
      </c>
      <c r="D6" s="535">
        <v>347</v>
      </c>
      <c r="E6" s="535">
        <v>392</v>
      </c>
      <c r="F6" s="535">
        <v>239</v>
      </c>
      <c r="G6" s="535">
        <v>198</v>
      </c>
      <c r="H6" s="535">
        <v>130</v>
      </c>
      <c r="I6" s="535">
        <v>162</v>
      </c>
      <c r="J6" s="535">
        <v>189</v>
      </c>
      <c r="K6" s="535">
        <v>105</v>
      </c>
      <c r="L6" s="535">
        <v>164</v>
      </c>
      <c r="M6" s="535">
        <v>257</v>
      </c>
      <c r="N6" s="535">
        <v>287</v>
      </c>
      <c r="O6" s="535">
        <v>251</v>
      </c>
      <c r="P6" s="535">
        <v>343</v>
      </c>
      <c r="Q6" s="535">
        <v>486</v>
      </c>
      <c r="R6" s="535">
        <v>248</v>
      </c>
      <c r="S6" s="535">
        <v>385</v>
      </c>
      <c r="T6" s="535">
        <v>410</v>
      </c>
      <c r="U6" s="535">
        <v>264</v>
      </c>
      <c r="V6" s="535">
        <v>348</v>
      </c>
      <c r="W6" s="535">
        <v>417</v>
      </c>
      <c r="X6" s="535">
        <v>440</v>
      </c>
      <c r="Y6" s="535">
        <v>575</v>
      </c>
      <c r="Z6" s="535">
        <v>456</v>
      </c>
      <c r="AA6" s="535">
        <v>360</v>
      </c>
      <c r="AB6" s="535">
        <v>361</v>
      </c>
      <c r="AC6" s="535">
        <v>313</v>
      </c>
      <c r="AD6" s="535">
        <v>398</v>
      </c>
      <c r="AE6" s="535">
        <v>429</v>
      </c>
      <c r="AF6" s="535">
        <v>353</v>
      </c>
      <c r="AG6" s="535">
        <v>372</v>
      </c>
      <c r="AH6" s="765">
        <v>374</v>
      </c>
    </row>
    <row r="7" spans="1:34" s="69" customFormat="1">
      <c r="A7" s="379" t="s">
        <v>878</v>
      </c>
      <c r="B7" s="537" t="s">
        <v>165</v>
      </c>
      <c r="C7" s="537" t="s">
        <v>165</v>
      </c>
      <c r="D7" s="537" t="s">
        <v>165</v>
      </c>
      <c r="E7" s="537" t="s">
        <v>165</v>
      </c>
      <c r="F7" s="537" t="s">
        <v>165</v>
      </c>
      <c r="G7" s="537" t="s">
        <v>165</v>
      </c>
      <c r="H7" s="537" t="s">
        <v>165</v>
      </c>
      <c r="I7" s="537" t="s">
        <v>165</v>
      </c>
      <c r="J7" s="537" t="s">
        <v>165</v>
      </c>
      <c r="K7" s="537" t="s">
        <v>165</v>
      </c>
      <c r="L7" s="537" t="s">
        <v>165</v>
      </c>
      <c r="M7" s="537" t="s">
        <v>165</v>
      </c>
      <c r="N7" s="537" t="s">
        <v>165</v>
      </c>
      <c r="O7" s="537" t="s">
        <v>165</v>
      </c>
      <c r="P7" s="537" t="s">
        <v>165</v>
      </c>
      <c r="Q7" s="537" t="s">
        <v>165</v>
      </c>
      <c r="R7" s="537" t="s">
        <v>165</v>
      </c>
      <c r="S7" s="537" t="s">
        <v>165</v>
      </c>
      <c r="T7" s="537" t="s">
        <v>165</v>
      </c>
      <c r="U7" s="537" t="s">
        <v>165</v>
      </c>
      <c r="V7" s="536">
        <v>82</v>
      </c>
      <c r="W7" s="536">
        <v>72</v>
      </c>
      <c r="X7" s="536">
        <v>63</v>
      </c>
      <c r="Y7" s="536">
        <v>130</v>
      </c>
      <c r="Z7" s="536">
        <v>180</v>
      </c>
      <c r="AA7" s="536">
        <v>274</v>
      </c>
      <c r="AB7" s="536">
        <v>335</v>
      </c>
      <c r="AC7" s="536">
        <v>320</v>
      </c>
      <c r="AD7" s="536">
        <v>294</v>
      </c>
      <c r="AE7" s="536">
        <v>300</v>
      </c>
      <c r="AF7" s="536">
        <v>320</v>
      </c>
      <c r="AG7" s="536">
        <v>304</v>
      </c>
      <c r="AH7" s="766">
        <v>307</v>
      </c>
    </row>
    <row r="8" spans="1:34" s="69" customFormat="1">
      <c r="A8" s="379" t="s">
        <v>861</v>
      </c>
      <c r="B8" s="535">
        <v>44</v>
      </c>
      <c r="C8" s="535">
        <v>34</v>
      </c>
      <c r="D8" s="535">
        <v>32</v>
      </c>
      <c r="E8" s="535">
        <v>27</v>
      </c>
      <c r="F8" s="535">
        <v>24</v>
      </c>
      <c r="G8" s="535">
        <v>26</v>
      </c>
      <c r="H8" s="535">
        <v>32</v>
      </c>
      <c r="I8" s="535">
        <v>39</v>
      </c>
      <c r="J8" s="535">
        <v>46</v>
      </c>
      <c r="K8" s="535">
        <v>53</v>
      </c>
      <c r="L8" s="535">
        <v>61</v>
      </c>
      <c r="M8" s="535">
        <v>76</v>
      </c>
      <c r="N8" s="535">
        <v>92</v>
      </c>
      <c r="O8" s="535">
        <v>103</v>
      </c>
      <c r="P8" s="535">
        <v>93</v>
      </c>
      <c r="Q8" s="535">
        <v>77</v>
      </c>
      <c r="R8" s="535">
        <v>66</v>
      </c>
      <c r="S8" s="535">
        <v>64</v>
      </c>
      <c r="T8" s="535">
        <v>54</v>
      </c>
      <c r="U8" s="535">
        <v>45</v>
      </c>
      <c r="V8" s="535">
        <v>48</v>
      </c>
      <c r="W8" s="535">
        <v>63</v>
      </c>
      <c r="X8" s="535">
        <v>73</v>
      </c>
      <c r="Y8" s="535">
        <v>74</v>
      </c>
      <c r="Z8" s="535">
        <v>75</v>
      </c>
      <c r="AA8" s="535">
        <v>90</v>
      </c>
      <c r="AB8" s="535">
        <v>108</v>
      </c>
      <c r="AC8" s="535">
        <v>120</v>
      </c>
      <c r="AD8" s="535">
        <v>125</v>
      </c>
      <c r="AE8" s="535">
        <v>116</v>
      </c>
      <c r="AF8" s="535">
        <v>149</v>
      </c>
      <c r="AG8" s="535">
        <v>186</v>
      </c>
      <c r="AH8" s="765">
        <v>221</v>
      </c>
    </row>
    <row r="9" spans="1:34" s="69" customFormat="1">
      <c r="A9" s="379" t="s">
        <v>870</v>
      </c>
      <c r="B9" s="536">
        <v>28</v>
      </c>
      <c r="C9" s="536">
        <v>23</v>
      </c>
      <c r="D9" s="536">
        <v>12</v>
      </c>
      <c r="E9" s="536">
        <v>8</v>
      </c>
      <c r="F9" s="536">
        <v>7</v>
      </c>
      <c r="G9" s="536">
        <v>4</v>
      </c>
      <c r="H9" s="536">
        <v>5</v>
      </c>
      <c r="I9" s="536">
        <v>5</v>
      </c>
      <c r="J9" s="536">
        <v>11</v>
      </c>
      <c r="K9" s="536">
        <v>19</v>
      </c>
      <c r="L9" s="536">
        <v>23</v>
      </c>
      <c r="M9" s="536">
        <v>20</v>
      </c>
      <c r="N9" s="536">
        <v>16</v>
      </c>
      <c r="O9" s="536">
        <v>19</v>
      </c>
      <c r="P9" s="536">
        <v>19</v>
      </c>
      <c r="Q9" s="536">
        <v>27</v>
      </c>
      <c r="R9" s="536">
        <v>25</v>
      </c>
      <c r="S9" s="536">
        <v>21</v>
      </c>
      <c r="T9" s="536">
        <v>26</v>
      </c>
      <c r="U9" s="536">
        <v>31</v>
      </c>
      <c r="V9" s="536">
        <v>33</v>
      </c>
      <c r="W9" s="536">
        <v>31</v>
      </c>
      <c r="X9" s="536">
        <v>34</v>
      </c>
      <c r="Y9" s="536">
        <v>44</v>
      </c>
      <c r="Z9" s="536">
        <v>75</v>
      </c>
      <c r="AA9" s="536">
        <v>76</v>
      </c>
      <c r="AB9" s="536">
        <v>127</v>
      </c>
      <c r="AC9" s="536">
        <v>102</v>
      </c>
      <c r="AD9" s="536">
        <v>98</v>
      </c>
      <c r="AE9" s="536">
        <v>121</v>
      </c>
      <c r="AF9" s="536">
        <v>148</v>
      </c>
      <c r="AG9" s="536">
        <v>148</v>
      </c>
      <c r="AH9" s="766">
        <v>145</v>
      </c>
    </row>
    <row r="10" spans="1:34" s="69" customFormat="1">
      <c r="A10" s="379" t="s">
        <v>871</v>
      </c>
      <c r="B10" s="536">
        <v>11</v>
      </c>
      <c r="C10" s="536">
        <v>20</v>
      </c>
      <c r="D10" s="536">
        <v>20</v>
      </c>
      <c r="E10" s="536">
        <v>20</v>
      </c>
      <c r="F10" s="536">
        <v>18</v>
      </c>
      <c r="G10" s="536">
        <v>18</v>
      </c>
      <c r="H10" s="536">
        <v>18</v>
      </c>
      <c r="I10" s="536">
        <v>20</v>
      </c>
      <c r="J10" s="536">
        <v>17</v>
      </c>
      <c r="K10" s="536">
        <v>28</v>
      </c>
      <c r="L10" s="536">
        <v>48</v>
      </c>
      <c r="M10" s="536">
        <v>36</v>
      </c>
      <c r="N10" s="536">
        <v>20</v>
      </c>
      <c r="O10" s="536">
        <v>22</v>
      </c>
      <c r="P10" s="536">
        <v>22</v>
      </c>
      <c r="Q10" s="536">
        <v>23</v>
      </c>
      <c r="R10" s="536">
        <v>27</v>
      </c>
      <c r="S10" s="536">
        <v>27</v>
      </c>
      <c r="T10" s="536">
        <v>27</v>
      </c>
      <c r="U10" s="536">
        <v>33</v>
      </c>
      <c r="V10" s="536">
        <v>34</v>
      </c>
      <c r="W10" s="536">
        <v>39</v>
      </c>
      <c r="X10" s="536">
        <v>40</v>
      </c>
      <c r="Y10" s="536">
        <v>38</v>
      </c>
      <c r="Z10" s="536">
        <v>52</v>
      </c>
      <c r="AA10" s="536">
        <v>52</v>
      </c>
      <c r="AB10" s="536">
        <v>52</v>
      </c>
      <c r="AC10" s="536">
        <v>52</v>
      </c>
      <c r="AD10" s="536">
        <v>54</v>
      </c>
      <c r="AE10" s="536">
        <v>123</v>
      </c>
      <c r="AF10" s="536">
        <v>133</v>
      </c>
      <c r="AG10" s="536">
        <v>138</v>
      </c>
      <c r="AH10" s="766">
        <v>135</v>
      </c>
    </row>
    <row r="11" spans="1:34" s="69" customFormat="1">
      <c r="A11" s="379" t="s">
        <v>885</v>
      </c>
      <c r="B11" s="536">
        <v>54</v>
      </c>
      <c r="C11" s="536">
        <v>58</v>
      </c>
      <c r="D11" s="536">
        <v>56</v>
      </c>
      <c r="E11" s="536">
        <v>64</v>
      </c>
      <c r="F11" s="536">
        <v>95</v>
      </c>
      <c r="G11" s="536">
        <v>121</v>
      </c>
      <c r="H11" s="536">
        <v>92</v>
      </c>
      <c r="I11" s="536">
        <v>139</v>
      </c>
      <c r="J11" s="536">
        <v>135</v>
      </c>
      <c r="K11" s="536">
        <v>139</v>
      </c>
      <c r="L11" s="536">
        <v>123</v>
      </c>
      <c r="M11" s="536">
        <v>90</v>
      </c>
      <c r="N11" s="536">
        <v>80</v>
      </c>
      <c r="O11" s="536">
        <v>65</v>
      </c>
      <c r="P11" s="536">
        <v>64</v>
      </c>
      <c r="Q11" s="536">
        <v>51</v>
      </c>
      <c r="R11" s="536">
        <v>46</v>
      </c>
      <c r="S11" s="536">
        <v>46</v>
      </c>
      <c r="T11" s="536">
        <v>51</v>
      </c>
      <c r="U11" s="536">
        <v>50</v>
      </c>
      <c r="V11" s="536">
        <v>58</v>
      </c>
      <c r="W11" s="536">
        <v>62</v>
      </c>
      <c r="X11" s="536">
        <v>76</v>
      </c>
      <c r="Y11" s="536">
        <v>83</v>
      </c>
      <c r="Z11" s="536">
        <v>85</v>
      </c>
      <c r="AA11" s="536">
        <v>84</v>
      </c>
      <c r="AB11" s="536">
        <v>82</v>
      </c>
      <c r="AC11" s="536">
        <v>104</v>
      </c>
      <c r="AD11" s="536">
        <v>112</v>
      </c>
      <c r="AE11" s="536">
        <v>117</v>
      </c>
      <c r="AF11" s="536">
        <v>114</v>
      </c>
      <c r="AG11" s="536">
        <v>121</v>
      </c>
      <c r="AH11" s="766">
        <v>114</v>
      </c>
    </row>
    <row r="12" spans="1:34" s="69" customFormat="1">
      <c r="A12" s="379" t="s">
        <v>856</v>
      </c>
      <c r="B12" s="536">
        <v>70</v>
      </c>
      <c r="C12" s="536">
        <v>73</v>
      </c>
      <c r="D12" s="536">
        <v>75</v>
      </c>
      <c r="E12" s="536">
        <v>77</v>
      </c>
      <c r="F12" s="536">
        <v>34</v>
      </c>
      <c r="G12" s="536">
        <v>62</v>
      </c>
      <c r="H12" s="536">
        <v>57</v>
      </c>
      <c r="I12" s="536">
        <v>52</v>
      </c>
      <c r="J12" s="536">
        <v>61</v>
      </c>
      <c r="K12" s="536">
        <v>64</v>
      </c>
      <c r="L12" s="536">
        <v>37</v>
      </c>
      <c r="M12" s="536">
        <v>64</v>
      </c>
      <c r="N12" s="536">
        <v>93</v>
      </c>
      <c r="O12" s="536">
        <v>75</v>
      </c>
      <c r="P12" s="536">
        <v>60</v>
      </c>
      <c r="Q12" s="536">
        <v>60</v>
      </c>
      <c r="R12" s="536">
        <v>28</v>
      </c>
      <c r="S12" s="536">
        <v>40</v>
      </c>
      <c r="T12" s="536">
        <v>68</v>
      </c>
      <c r="U12" s="536">
        <v>62</v>
      </c>
      <c r="V12" s="536">
        <v>56</v>
      </c>
      <c r="W12" s="536">
        <v>60</v>
      </c>
      <c r="X12" s="536">
        <v>74</v>
      </c>
      <c r="Y12" s="536">
        <v>81</v>
      </c>
      <c r="Z12" s="536">
        <v>81</v>
      </c>
      <c r="AA12" s="536">
        <v>87</v>
      </c>
      <c r="AB12" s="536">
        <v>70</v>
      </c>
      <c r="AC12" s="536">
        <v>55</v>
      </c>
      <c r="AD12" s="536">
        <v>61</v>
      </c>
      <c r="AE12" s="536">
        <v>64</v>
      </c>
      <c r="AF12" s="536">
        <v>75</v>
      </c>
      <c r="AG12" s="536">
        <v>94</v>
      </c>
      <c r="AH12" s="766">
        <v>113</v>
      </c>
    </row>
    <row r="13" spans="1:34" s="69" customFormat="1">
      <c r="A13" s="379" t="s">
        <v>860</v>
      </c>
      <c r="B13" s="536">
        <v>187</v>
      </c>
      <c r="C13" s="536">
        <v>185</v>
      </c>
      <c r="D13" s="536">
        <v>200</v>
      </c>
      <c r="E13" s="536">
        <v>195</v>
      </c>
      <c r="F13" s="536">
        <v>135</v>
      </c>
      <c r="G13" s="536">
        <v>156</v>
      </c>
      <c r="H13" s="536">
        <v>152</v>
      </c>
      <c r="I13" s="536">
        <v>88</v>
      </c>
      <c r="J13" s="536">
        <v>108</v>
      </c>
      <c r="K13" s="536">
        <v>110</v>
      </c>
      <c r="L13" s="536">
        <v>56</v>
      </c>
      <c r="M13" s="536">
        <v>28</v>
      </c>
      <c r="N13" s="536">
        <v>26</v>
      </c>
      <c r="O13" s="536">
        <v>41</v>
      </c>
      <c r="P13" s="536">
        <v>48</v>
      </c>
      <c r="Q13" s="536">
        <v>50</v>
      </c>
      <c r="R13" s="536">
        <v>53</v>
      </c>
      <c r="S13" s="536">
        <v>44</v>
      </c>
      <c r="T13" s="536">
        <v>46</v>
      </c>
      <c r="U13" s="536">
        <v>63</v>
      </c>
      <c r="V13" s="536">
        <v>80</v>
      </c>
      <c r="W13" s="536">
        <v>107</v>
      </c>
      <c r="X13" s="536">
        <v>103</v>
      </c>
      <c r="Y13" s="536">
        <v>94</v>
      </c>
      <c r="Z13" s="536">
        <v>84</v>
      </c>
      <c r="AA13" s="536">
        <v>98</v>
      </c>
      <c r="AB13" s="536">
        <v>111</v>
      </c>
      <c r="AC13" s="536">
        <v>122</v>
      </c>
      <c r="AD13" s="536">
        <v>80</v>
      </c>
      <c r="AE13" s="536">
        <v>105</v>
      </c>
      <c r="AF13" s="536">
        <v>114</v>
      </c>
      <c r="AG13" s="536">
        <v>98</v>
      </c>
      <c r="AH13" s="766">
        <v>72</v>
      </c>
    </row>
    <row r="14" spans="1:34" s="69" customFormat="1">
      <c r="A14" s="379" t="s">
        <v>863</v>
      </c>
      <c r="B14" s="536">
        <v>28</v>
      </c>
      <c r="C14" s="536">
        <v>18</v>
      </c>
      <c r="D14" s="536">
        <v>28</v>
      </c>
      <c r="E14" s="536">
        <v>25</v>
      </c>
      <c r="F14" s="536">
        <v>10</v>
      </c>
      <c r="G14" s="536">
        <v>18</v>
      </c>
      <c r="H14" s="536">
        <v>27</v>
      </c>
      <c r="I14" s="536">
        <v>30</v>
      </c>
      <c r="J14" s="536">
        <v>30</v>
      </c>
      <c r="K14" s="536">
        <v>30</v>
      </c>
      <c r="L14" s="536">
        <v>30</v>
      </c>
      <c r="M14" s="536">
        <v>30</v>
      </c>
      <c r="N14" s="536">
        <v>30</v>
      </c>
      <c r="O14" s="536">
        <v>30</v>
      </c>
      <c r="P14" s="536">
        <v>30</v>
      </c>
      <c r="Q14" s="536">
        <v>30</v>
      </c>
      <c r="R14" s="536">
        <v>30</v>
      </c>
      <c r="S14" s="536">
        <v>30</v>
      </c>
      <c r="T14" s="536">
        <v>30</v>
      </c>
      <c r="U14" s="536">
        <v>30</v>
      </c>
      <c r="V14" s="536">
        <v>30</v>
      </c>
      <c r="W14" s="536">
        <v>30</v>
      </c>
      <c r="X14" s="536">
        <v>30</v>
      </c>
      <c r="Y14" s="536">
        <v>30</v>
      </c>
      <c r="Z14" s="536">
        <v>30</v>
      </c>
      <c r="AA14" s="536">
        <v>30</v>
      </c>
      <c r="AB14" s="536">
        <v>29</v>
      </c>
      <c r="AC14" s="536">
        <v>22</v>
      </c>
      <c r="AD14" s="536">
        <v>36</v>
      </c>
      <c r="AE14" s="536">
        <v>59</v>
      </c>
      <c r="AF14" s="536">
        <v>92</v>
      </c>
      <c r="AG14" s="536">
        <v>83</v>
      </c>
      <c r="AH14" s="766">
        <v>69</v>
      </c>
    </row>
    <row r="15" spans="1:34" s="69" customFormat="1">
      <c r="A15" s="379" t="s">
        <v>880</v>
      </c>
      <c r="B15" s="537" t="s">
        <v>165</v>
      </c>
      <c r="C15" s="537" t="s">
        <v>165</v>
      </c>
      <c r="D15" s="537" t="s">
        <v>165</v>
      </c>
      <c r="E15" s="537" t="s">
        <v>165</v>
      </c>
      <c r="F15" s="537" t="s">
        <v>165</v>
      </c>
      <c r="G15" s="537" t="s">
        <v>165</v>
      </c>
      <c r="H15" s="537" t="s">
        <v>165</v>
      </c>
      <c r="I15" s="537" t="s">
        <v>165</v>
      </c>
      <c r="J15" s="537" t="s">
        <v>165</v>
      </c>
      <c r="K15" s="537" t="s">
        <v>165</v>
      </c>
      <c r="L15" s="537" t="s">
        <v>165</v>
      </c>
      <c r="M15" s="537" t="s">
        <v>165</v>
      </c>
      <c r="N15" s="537" t="s">
        <v>165</v>
      </c>
      <c r="O15" s="537" t="s">
        <v>165</v>
      </c>
      <c r="P15" s="537" t="s">
        <v>165</v>
      </c>
      <c r="Q15" s="537" t="s">
        <v>165</v>
      </c>
      <c r="R15" s="537" t="s">
        <v>165</v>
      </c>
      <c r="S15" s="537" t="s">
        <v>165</v>
      </c>
      <c r="T15" s="537" t="s">
        <v>165</v>
      </c>
      <c r="U15" s="537" t="s">
        <v>165</v>
      </c>
      <c r="V15" s="536">
        <v>17</v>
      </c>
      <c r="W15" s="536">
        <v>33</v>
      </c>
      <c r="X15" s="536">
        <v>68</v>
      </c>
      <c r="Y15" s="536">
        <v>71</v>
      </c>
      <c r="Z15" s="536">
        <v>65</v>
      </c>
      <c r="AA15" s="536">
        <v>76</v>
      </c>
      <c r="AB15" s="536">
        <v>107</v>
      </c>
      <c r="AC15" s="536">
        <v>85</v>
      </c>
      <c r="AD15" s="536">
        <v>58</v>
      </c>
      <c r="AE15" s="536">
        <v>60</v>
      </c>
      <c r="AF15" s="536">
        <v>60</v>
      </c>
      <c r="AG15" s="536">
        <v>59</v>
      </c>
      <c r="AH15" s="766">
        <v>57</v>
      </c>
    </row>
    <row r="16" spans="1:34" s="69" customFormat="1">
      <c r="A16" s="379" t="s">
        <v>886</v>
      </c>
      <c r="B16" s="536">
        <v>12</v>
      </c>
      <c r="C16" s="536">
        <v>11</v>
      </c>
      <c r="D16" s="536">
        <v>14</v>
      </c>
      <c r="E16" s="536">
        <v>15</v>
      </c>
      <c r="F16" s="536">
        <v>11</v>
      </c>
      <c r="G16" s="536">
        <v>10</v>
      </c>
      <c r="H16" s="536">
        <v>11</v>
      </c>
      <c r="I16" s="536">
        <v>20</v>
      </c>
      <c r="J16" s="536">
        <v>14</v>
      </c>
      <c r="K16" s="536">
        <v>15</v>
      </c>
      <c r="L16" s="536">
        <v>12</v>
      </c>
      <c r="M16" s="536">
        <v>18</v>
      </c>
      <c r="N16" s="536">
        <v>17</v>
      </c>
      <c r="O16" s="536">
        <v>16</v>
      </c>
      <c r="P16" s="536">
        <v>20</v>
      </c>
      <c r="Q16" s="536">
        <v>22</v>
      </c>
      <c r="R16" s="536">
        <v>24</v>
      </c>
      <c r="S16" s="536">
        <v>16</v>
      </c>
      <c r="T16" s="536">
        <v>25</v>
      </c>
      <c r="U16" s="536">
        <v>27</v>
      </c>
      <c r="V16" s="536">
        <v>32</v>
      </c>
      <c r="W16" s="536">
        <v>37</v>
      </c>
      <c r="X16" s="536">
        <v>36</v>
      </c>
      <c r="Y16" s="536">
        <v>36</v>
      </c>
      <c r="Z16" s="536">
        <v>41</v>
      </c>
      <c r="AA16" s="536">
        <v>53</v>
      </c>
      <c r="AB16" s="536">
        <v>52</v>
      </c>
      <c r="AC16" s="536">
        <v>48</v>
      </c>
      <c r="AD16" s="536">
        <v>41</v>
      </c>
      <c r="AE16" s="536">
        <v>50</v>
      </c>
      <c r="AF16" s="536">
        <v>43</v>
      </c>
      <c r="AG16" s="536">
        <v>65</v>
      </c>
      <c r="AH16" s="766">
        <v>57</v>
      </c>
    </row>
    <row r="17" spans="1:34" s="69" customFormat="1">
      <c r="A17" s="381" t="s">
        <v>887</v>
      </c>
      <c r="B17" s="536">
        <v>39</v>
      </c>
      <c r="C17" s="536">
        <v>38</v>
      </c>
      <c r="D17" s="536">
        <v>34</v>
      </c>
      <c r="E17" s="536">
        <v>41</v>
      </c>
      <c r="F17" s="536">
        <v>30</v>
      </c>
      <c r="G17" s="536">
        <v>24</v>
      </c>
      <c r="H17" s="536">
        <v>23</v>
      </c>
      <c r="I17" s="536">
        <v>14</v>
      </c>
      <c r="J17" s="536">
        <v>14</v>
      </c>
      <c r="K17" s="536">
        <v>18</v>
      </c>
      <c r="L17" s="536">
        <v>16</v>
      </c>
      <c r="M17" s="536">
        <v>15</v>
      </c>
      <c r="N17" s="536">
        <v>13</v>
      </c>
      <c r="O17" s="536">
        <v>21</v>
      </c>
      <c r="P17" s="536">
        <v>20</v>
      </c>
      <c r="Q17" s="536">
        <v>25</v>
      </c>
      <c r="R17" s="536">
        <v>17</v>
      </c>
      <c r="S17" s="536">
        <v>20</v>
      </c>
      <c r="T17" s="536">
        <v>21</v>
      </c>
      <c r="U17" s="536">
        <v>24</v>
      </c>
      <c r="V17" s="536">
        <v>24</v>
      </c>
      <c r="W17" s="536">
        <v>27</v>
      </c>
      <c r="X17" s="536">
        <v>31</v>
      </c>
      <c r="Y17" s="536">
        <v>32</v>
      </c>
      <c r="Z17" s="536">
        <v>39</v>
      </c>
      <c r="AA17" s="536">
        <v>50</v>
      </c>
      <c r="AB17" s="536">
        <v>60</v>
      </c>
      <c r="AC17" s="536">
        <v>49</v>
      </c>
      <c r="AD17" s="536">
        <v>57</v>
      </c>
      <c r="AE17" s="536">
        <v>71</v>
      </c>
      <c r="AF17" s="536">
        <v>48</v>
      </c>
      <c r="AG17" s="536">
        <v>52</v>
      </c>
      <c r="AH17" s="766">
        <v>52</v>
      </c>
    </row>
    <row r="18" spans="1:34" s="69" customFormat="1">
      <c r="A18" s="379" t="s">
        <v>868</v>
      </c>
      <c r="B18" s="536">
        <v>90</v>
      </c>
      <c r="C18" s="536">
        <v>35</v>
      </c>
      <c r="D18" s="536">
        <v>26</v>
      </c>
      <c r="E18" s="536">
        <v>41</v>
      </c>
      <c r="F18" s="536">
        <v>40</v>
      </c>
      <c r="G18" s="536">
        <v>33</v>
      </c>
      <c r="H18" s="536">
        <v>19</v>
      </c>
      <c r="I18" s="536">
        <v>32</v>
      </c>
      <c r="J18" s="536">
        <v>35</v>
      </c>
      <c r="K18" s="536">
        <v>30</v>
      </c>
      <c r="L18" s="536">
        <v>29</v>
      </c>
      <c r="M18" s="536">
        <v>29</v>
      </c>
      <c r="N18" s="536">
        <v>29</v>
      </c>
      <c r="O18" s="536">
        <v>28</v>
      </c>
      <c r="P18" s="536">
        <v>29</v>
      </c>
      <c r="Q18" s="536">
        <v>28</v>
      </c>
      <c r="R18" s="536">
        <v>16</v>
      </c>
      <c r="S18" s="536">
        <v>12</v>
      </c>
      <c r="T18" s="536">
        <v>17</v>
      </c>
      <c r="U18" s="536">
        <v>20</v>
      </c>
      <c r="V18" s="536">
        <v>22</v>
      </c>
      <c r="W18" s="536">
        <v>20</v>
      </c>
      <c r="X18" s="536">
        <v>20</v>
      </c>
      <c r="Y18" s="536">
        <v>21</v>
      </c>
      <c r="Z18" s="536">
        <v>25</v>
      </c>
      <c r="AA18" s="536">
        <v>29</v>
      </c>
      <c r="AB18" s="536">
        <v>27</v>
      </c>
      <c r="AC18" s="536">
        <v>27</v>
      </c>
      <c r="AD18" s="536">
        <v>24</v>
      </c>
      <c r="AE18" s="536">
        <v>33</v>
      </c>
      <c r="AF18" s="536">
        <v>38</v>
      </c>
      <c r="AG18" s="536">
        <v>49</v>
      </c>
      <c r="AH18" s="766">
        <v>49</v>
      </c>
    </row>
    <row r="19" spans="1:34" s="69" customFormat="1">
      <c r="A19" s="379" t="s">
        <v>858</v>
      </c>
      <c r="B19" s="536">
        <v>21</v>
      </c>
      <c r="C19" s="536">
        <v>20</v>
      </c>
      <c r="D19" s="536">
        <v>17</v>
      </c>
      <c r="E19" s="536">
        <v>22</v>
      </c>
      <c r="F19" s="536">
        <v>15</v>
      </c>
      <c r="G19" s="536">
        <v>17</v>
      </c>
      <c r="H19" s="536">
        <v>16</v>
      </c>
      <c r="I19" s="536">
        <v>12</v>
      </c>
      <c r="J19" s="536">
        <v>14</v>
      </c>
      <c r="K19" s="536">
        <v>11</v>
      </c>
      <c r="L19" s="536">
        <v>14</v>
      </c>
      <c r="M19" s="536">
        <v>15</v>
      </c>
      <c r="N19" s="536">
        <v>14</v>
      </c>
      <c r="O19" s="536">
        <v>13</v>
      </c>
      <c r="P19" s="536">
        <v>16</v>
      </c>
      <c r="Q19" s="536">
        <v>18</v>
      </c>
      <c r="R19" s="536">
        <v>15</v>
      </c>
      <c r="S19" s="536">
        <v>14</v>
      </c>
      <c r="T19" s="536">
        <v>14</v>
      </c>
      <c r="U19" s="536">
        <v>16</v>
      </c>
      <c r="V19" s="536">
        <v>10</v>
      </c>
      <c r="W19" s="536">
        <v>11</v>
      </c>
      <c r="X19" s="536">
        <v>13</v>
      </c>
      <c r="Y19" s="536">
        <v>21</v>
      </c>
      <c r="Z19" s="536">
        <v>24</v>
      </c>
      <c r="AA19" s="536">
        <v>40</v>
      </c>
      <c r="AB19" s="536">
        <v>42</v>
      </c>
      <c r="AC19" s="536">
        <v>31</v>
      </c>
      <c r="AD19" s="536">
        <v>54</v>
      </c>
      <c r="AE19" s="536">
        <v>75</v>
      </c>
      <c r="AF19" s="536">
        <v>39</v>
      </c>
      <c r="AG19" s="536">
        <v>45</v>
      </c>
      <c r="AH19" s="766">
        <v>46</v>
      </c>
    </row>
    <row r="20" spans="1:34" s="69" customFormat="1">
      <c r="A20" s="379" t="s">
        <v>866</v>
      </c>
      <c r="B20" s="536">
        <v>15</v>
      </c>
      <c r="C20" s="536">
        <v>11</v>
      </c>
      <c r="D20" s="536">
        <v>11</v>
      </c>
      <c r="E20" s="536">
        <v>11</v>
      </c>
      <c r="F20" s="536">
        <v>13</v>
      </c>
      <c r="G20" s="536">
        <v>14</v>
      </c>
      <c r="H20" s="536">
        <v>17</v>
      </c>
      <c r="I20" s="536">
        <v>18</v>
      </c>
      <c r="J20" s="536">
        <v>16</v>
      </c>
      <c r="K20" s="536">
        <v>13</v>
      </c>
      <c r="L20" s="536">
        <v>10</v>
      </c>
      <c r="M20" s="536">
        <v>11</v>
      </c>
      <c r="N20" s="536">
        <v>13</v>
      </c>
      <c r="O20" s="536">
        <v>13</v>
      </c>
      <c r="P20" s="536">
        <v>12</v>
      </c>
      <c r="Q20" s="536">
        <v>9</v>
      </c>
      <c r="R20" s="536">
        <v>9</v>
      </c>
      <c r="S20" s="536">
        <v>8</v>
      </c>
      <c r="T20" s="536">
        <v>10</v>
      </c>
      <c r="U20" s="536">
        <v>10</v>
      </c>
      <c r="V20" s="536">
        <v>11</v>
      </c>
      <c r="W20" s="536">
        <v>10</v>
      </c>
      <c r="X20" s="536">
        <v>10</v>
      </c>
      <c r="Y20" s="536">
        <v>10</v>
      </c>
      <c r="Z20" s="536">
        <v>9</v>
      </c>
      <c r="AA20" s="536">
        <v>11</v>
      </c>
      <c r="AB20" s="536">
        <v>20</v>
      </c>
      <c r="AC20" s="536">
        <v>18</v>
      </c>
      <c r="AD20" s="536">
        <v>35</v>
      </c>
      <c r="AE20" s="536">
        <v>38</v>
      </c>
      <c r="AF20" s="536">
        <v>44</v>
      </c>
      <c r="AG20" s="536">
        <v>59</v>
      </c>
      <c r="AH20" s="766">
        <v>46</v>
      </c>
    </row>
    <row r="21" spans="1:34" s="69" customFormat="1">
      <c r="A21" s="379" t="s">
        <v>864</v>
      </c>
      <c r="B21" s="536">
        <v>5</v>
      </c>
      <c r="C21" s="536">
        <v>3</v>
      </c>
      <c r="D21" s="536">
        <v>6</v>
      </c>
      <c r="E21" s="536">
        <v>7</v>
      </c>
      <c r="F21" s="536">
        <v>7</v>
      </c>
      <c r="G21" s="536">
        <v>6</v>
      </c>
      <c r="H21" s="536">
        <v>5</v>
      </c>
      <c r="I21" s="536">
        <v>2</v>
      </c>
      <c r="J21" s="536">
        <v>0</v>
      </c>
      <c r="K21" s="536">
        <v>5</v>
      </c>
      <c r="L21" s="536">
        <v>5</v>
      </c>
      <c r="M21" s="536">
        <v>12</v>
      </c>
      <c r="N21" s="536">
        <v>8</v>
      </c>
      <c r="O21" s="536">
        <v>5</v>
      </c>
      <c r="P21" s="536">
        <v>5</v>
      </c>
      <c r="Q21" s="536">
        <v>7</v>
      </c>
      <c r="R21" s="536">
        <v>9</v>
      </c>
      <c r="S21" s="536">
        <v>12</v>
      </c>
      <c r="T21" s="536">
        <v>11</v>
      </c>
      <c r="U21" s="536">
        <v>6</v>
      </c>
      <c r="V21" s="536">
        <v>7</v>
      </c>
      <c r="W21" s="536">
        <v>8</v>
      </c>
      <c r="X21" s="536">
        <v>12</v>
      </c>
      <c r="Y21" s="536">
        <v>13</v>
      </c>
      <c r="Z21" s="536">
        <v>16</v>
      </c>
      <c r="AA21" s="536">
        <v>11</v>
      </c>
      <c r="AB21" s="536">
        <v>11</v>
      </c>
      <c r="AC21" s="536">
        <v>25</v>
      </c>
      <c r="AD21" s="536">
        <v>24</v>
      </c>
      <c r="AE21" s="536">
        <v>32</v>
      </c>
      <c r="AF21" s="536">
        <v>31</v>
      </c>
      <c r="AG21" s="536">
        <v>31</v>
      </c>
      <c r="AH21" s="766">
        <v>45</v>
      </c>
    </row>
    <row r="22" spans="1:34" s="69" customFormat="1">
      <c r="A22" s="379" t="s">
        <v>857</v>
      </c>
      <c r="B22" s="536">
        <v>100</v>
      </c>
      <c r="C22" s="536">
        <v>68</v>
      </c>
      <c r="D22" s="536">
        <v>74</v>
      </c>
      <c r="E22" s="536">
        <v>76</v>
      </c>
      <c r="F22" s="536">
        <v>66</v>
      </c>
      <c r="G22" s="536">
        <v>57</v>
      </c>
      <c r="H22" s="536">
        <v>39</v>
      </c>
      <c r="I22" s="536">
        <v>20</v>
      </c>
      <c r="J22" s="536">
        <v>22</v>
      </c>
      <c r="K22" s="536">
        <v>24</v>
      </c>
      <c r="L22" s="536">
        <v>26</v>
      </c>
      <c r="M22" s="536">
        <v>24</v>
      </c>
      <c r="N22" s="536">
        <v>19</v>
      </c>
      <c r="O22" s="536">
        <v>22</v>
      </c>
      <c r="P22" s="536">
        <v>23</v>
      </c>
      <c r="Q22" s="536">
        <v>20</v>
      </c>
      <c r="R22" s="536">
        <v>19</v>
      </c>
      <c r="S22" s="536">
        <v>19</v>
      </c>
      <c r="T22" s="536">
        <v>25</v>
      </c>
      <c r="U22" s="536">
        <v>27</v>
      </c>
      <c r="V22" s="536">
        <v>26</v>
      </c>
      <c r="W22" s="536">
        <v>24</v>
      </c>
      <c r="X22" s="536">
        <v>26</v>
      </c>
      <c r="Y22" s="536">
        <v>28</v>
      </c>
      <c r="Z22" s="536">
        <v>33</v>
      </c>
      <c r="AA22" s="536">
        <v>46</v>
      </c>
      <c r="AB22" s="536">
        <v>59</v>
      </c>
      <c r="AC22" s="536">
        <v>66</v>
      </c>
      <c r="AD22" s="536">
        <v>75</v>
      </c>
      <c r="AE22" s="536">
        <v>86</v>
      </c>
      <c r="AF22" s="536">
        <v>71</v>
      </c>
      <c r="AG22" s="536">
        <v>54</v>
      </c>
      <c r="AH22" s="766">
        <v>42</v>
      </c>
    </row>
    <row r="23" spans="1:34" s="69" customFormat="1">
      <c r="A23" s="379" t="s">
        <v>859</v>
      </c>
      <c r="B23" s="536">
        <v>6</v>
      </c>
      <c r="C23" s="536">
        <v>5</v>
      </c>
      <c r="D23" s="536">
        <v>1</v>
      </c>
      <c r="E23" s="536">
        <v>3</v>
      </c>
      <c r="F23" s="536">
        <v>3</v>
      </c>
      <c r="G23" s="536">
        <v>6</v>
      </c>
      <c r="H23" s="536">
        <v>7</v>
      </c>
      <c r="I23" s="536">
        <v>3</v>
      </c>
      <c r="J23" s="536">
        <v>2</v>
      </c>
      <c r="K23" s="536">
        <v>4</v>
      </c>
      <c r="L23" s="536">
        <v>4</v>
      </c>
      <c r="M23" s="536">
        <v>6</v>
      </c>
      <c r="N23" s="536">
        <v>6</v>
      </c>
      <c r="O23" s="536">
        <v>4</v>
      </c>
      <c r="P23" s="536">
        <v>3</v>
      </c>
      <c r="Q23" s="536">
        <v>5</v>
      </c>
      <c r="R23" s="536">
        <v>6</v>
      </c>
      <c r="S23" s="536">
        <v>4</v>
      </c>
      <c r="T23" s="536">
        <v>9</v>
      </c>
      <c r="U23" s="536">
        <v>12</v>
      </c>
      <c r="V23" s="536">
        <v>8</v>
      </c>
      <c r="W23" s="536">
        <v>7</v>
      </c>
      <c r="X23" s="536">
        <v>12</v>
      </c>
      <c r="Y23" s="536">
        <v>14</v>
      </c>
      <c r="Z23" s="536">
        <v>12</v>
      </c>
      <c r="AA23" s="536">
        <v>9</v>
      </c>
      <c r="AB23" s="536">
        <v>18</v>
      </c>
      <c r="AC23" s="536">
        <v>12</v>
      </c>
      <c r="AD23" s="536">
        <v>11</v>
      </c>
      <c r="AE23" s="536">
        <v>39</v>
      </c>
      <c r="AF23" s="536">
        <v>44</v>
      </c>
      <c r="AG23" s="536">
        <v>50</v>
      </c>
      <c r="AH23" s="766">
        <v>41</v>
      </c>
    </row>
    <row r="24" spans="1:34" s="69" customFormat="1">
      <c r="A24" s="379" t="s">
        <v>888</v>
      </c>
      <c r="B24" s="536">
        <v>93</v>
      </c>
      <c r="C24" s="536">
        <v>81</v>
      </c>
      <c r="D24" s="536">
        <v>79</v>
      </c>
      <c r="E24" s="536">
        <v>74</v>
      </c>
      <c r="F24" s="536">
        <v>40</v>
      </c>
      <c r="G24" s="536">
        <v>42</v>
      </c>
      <c r="H24" s="536">
        <v>44</v>
      </c>
      <c r="I24" s="536">
        <v>46</v>
      </c>
      <c r="J24" s="536">
        <v>54</v>
      </c>
      <c r="K24" s="536">
        <v>56</v>
      </c>
      <c r="L24" s="536">
        <v>43</v>
      </c>
      <c r="M24" s="536">
        <v>47</v>
      </c>
      <c r="N24" s="536">
        <v>36</v>
      </c>
      <c r="O24" s="536">
        <v>41</v>
      </c>
      <c r="P24" s="536">
        <v>46</v>
      </c>
      <c r="Q24" s="536">
        <v>61</v>
      </c>
      <c r="R24" s="536">
        <v>38</v>
      </c>
      <c r="S24" s="536">
        <v>28</v>
      </c>
      <c r="T24" s="536">
        <v>34</v>
      </c>
      <c r="U24" s="536">
        <v>49</v>
      </c>
      <c r="V24" s="536">
        <v>53</v>
      </c>
      <c r="W24" s="536">
        <v>42</v>
      </c>
      <c r="X24" s="536">
        <v>51</v>
      </c>
      <c r="Y24" s="536">
        <v>60</v>
      </c>
      <c r="Z24" s="536">
        <v>53</v>
      </c>
      <c r="AA24" s="536">
        <v>66</v>
      </c>
      <c r="AB24" s="536">
        <v>61</v>
      </c>
      <c r="AC24" s="536">
        <v>58</v>
      </c>
      <c r="AD24" s="536">
        <v>60</v>
      </c>
      <c r="AE24" s="536">
        <v>53</v>
      </c>
      <c r="AF24" s="536">
        <v>43</v>
      </c>
      <c r="AG24" s="536">
        <v>38</v>
      </c>
      <c r="AH24" s="766">
        <v>40</v>
      </c>
    </row>
    <row r="25" spans="1:34" s="69" customFormat="1">
      <c r="A25" s="379" t="s">
        <v>869</v>
      </c>
      <c r="B25" s="536">
        <v>13</v>
      </c>
      <c r="C25" s="536">
        <v>9</v>
      </c>
      <c r="D25" s="536">
        <v>8</v>
      </c>
      <c r="E25" s="536">
        <v>9</v>
      </c>
      <c r="F25" s="536">
        <v>7</v>
      </c>
      <c r="G25" s="536">
        <v>10</v>
      </c>
      <c r="H25" s="536">
        <v>9</v>
      </c>
      <c r="I25" s="536">
        <v>9</v>
      </c>
      <c r="J25" s="536">
        <v>8</v>
      </c>
      <c r="K25" s="536">
        <v>6</v>
      </c>
      <c r="L25" s="536">
        <v>2</v>
      </c>
      <c r="M25" s="536">
        <v>4</v>
      </c>
      <c r="N25" s="536">
        <v>8</v>
      </c>
      <c r="O25" s="536">
        <v>11</v>
      </c>
      <c r="P25" s="536">
        <v>9</v>
      </c>
      <c r="Q25" s="536">
        <v>10</v>
      </c>
      <c r="R25" s="536">
        <v>5</v>
      </c>
      <c r="S25" s="536">
        <v>5</v>
      </c>
      <c r="T25" s="536">
        <v>7</v>
      </c>
      <c r="U25" s="536">
        <v>4</v>
      </c>
      <c r="V25" s="536">
        <v>2</v>
      </c>
      <c r="W25" s="536">
        <v>7</v>
      </c>
      <c r="X25" s="536">
        <v>3</v>
      </c>
      <c r="Y25" s="536">
        <v>3</v>
      </c>
      <c r="Z25" s="536">
        <v>4</v>
      </c>
      <c r="AA25" s="536">
        <v>5</v>
      </c>
      <c r="AB25" s="536">
        <v>6</v>
      </c>
      <c r="AC25" s="536">
        <v>5</v>
      </c>
      <c r="AD25" s="536">
        <v>11</v>
      </c>
      <c r="AE25" s="536">
        <v>22</v>
      </c>
      <c r="AF25" s="536">
        <v>27</v>
      </c>
      <c r="AG25" s="536">
        <v>28</v>
      </c>
      <c r="AH25" s="766">
        <v>37</v>
      </c>
    </row>
    <row r="26" spans="1:34" s="69" customFormat="1">
      <c r="A26" s="379" t="s">
        <v>865</v>
      </c>
      <c r="B26" s="536">
        <v>29</v>
      </c>
      <c r="C26" s="536">
        <v>25</v>
      </c>
      <c r="D26" s="536">
        <v>22</v>
      </c>
      <c r="E26" s="536">
        <v>20</v>
      </c>
      <c r="F26" s="536">
        <v>16</v>
      </c>
      <c r="G26" s="536">
        <v>16</v>
      </c>
      <c r="H26" s="536">
        <v>16</v>
      </c>
      <c r="I26" s="536">
        <v>15</v>
      </c>
      <c r="J26" s="536">
        <v>15</v>
      </c>
      <c r="K26" s="536">
        <v>14</v>
      </c>
      <c r="L26" s="536">
        <v>13</v>
      </c>
      <c r="M26" s="536">
        <v>13</v>
      </c>
      <c r="N26" s="536">
        <v>12</v>
      </c>
      <c r="O26" s="536">
        <v>13</v>
      </c>
      <c r="P26" s="536">
        <v>12</v>
      </c>
      <c r="Q26" s="536">
        <v>10</v>
      </c>
      <c r="R26" s="536">
        <v>8</v>
      </c>
      <c r="S26" s="536">
        <v>7</v>
      </c>
      <c r="T26" s="536">
        <v>8</v>
      </c>
      <c r="U26" s="536">
        <v>9</v>
      </c>
      <c r="V26" s="536">
        <v>10</v>
      </c>
      <c r="W26" s="536">
        <v>11</v>
      </c>
      <c r="X26" s="536">
        <v>12</v>
      </c>
      <c r="Y26" s="536">
        <v>25</v>
      </c>
      <c r="Z26" s="536">
        <v>38</v>
      </c>
      <c r="AA26" s="536">
        <v>50</v>
      </c>
      <c r="AB26" s="536">
        <v>63</v>
      </c>
      <c r="AC26" s="536">
        <v>60</v>
      </c>
      <c r="AD26" s="536">
        <v>60</v>
      </c>
      <c r="AE26" s="536">
        <v>55</v>
      </c>
      <c r="AF26" s="536">
        <v>23</v>
      </c>
      <c r="AG26" s="536">
        <v>31</v>
      </c>
      <c r="AH26" s="766">
        <v>31</v>
      </c>
    </row>
    <row r="27" spans="1:34" s="69" customFormat="1">
      <c r="A27" s="379" t="s">
        <v>872</v>
      </c>
      <c r="B27" s="535">
        <v>46</v>
      </c>
      <c r="C27" s="535">
        <v>37</v>
      </c>
      <c r="D27" s="535">
        <v>35</v>
      </c>
      <c r="E27" s="535">
        <v>23</v>
      </c>
      <c r="F27" s="535">
        <v>16</v>
      </c>
      <c r="G27" s="535">
        <v>9</v>
      </c>
      <c r="H27" s="535">
        <v>12</v>
      </c>
      <c r="I27" s="535">
        <v>10</v>
      </c>
      <c r="J27" s="535">
        <v>18</v>
      </c>
      <c r="K27" s="535">
        <v>18</v>
      </c>
      <c r="L27" s="535">
        <v>18</v>
      </c>
      <c r="M27" s="535">
        <v>17</v>
      </c>
      <c r="N27" s="535">
        <v>17</v>
      </c>
      <c r="O27" s="535">
        <v>16</v>
      </c>
      <c r="P27" s="535">
        <v>16</v>
      </c>
      <c r="Q27" s="535">
        <v>18</v>
      </c>
      <c r="R27" s="535">
        <v>17</v>
      </c>
      <c r="S27" s="535">
        <v>13</v>
      </c>
      <c r="T27" s="535">
        <v>12</v>
      </c>
      <c r="U27" s="535">
        <v>18</v>
      </c>
      <c r="V27" s="535">
        <v>16</v>
      </c>
      <c r="W27" s="535">
        <v>16</v>
      </c>
      <c r="X27" s="535">
        <v>14</v>
      </c>
      <c r="Y27" s="535">
        <v>15</v>
      </c>
      <c r="Z27" s="535">
        <v>15</v>
      </c>
      <c r="AA27" s="535">
        <v>14</v>
      </c>
      <c r="AB27" s="535">
        <v>14</v>
      </c>
      <c r="AC27" s="535">
        <v>11</v>
      </c>
      <c r="AD27" s="535">
        <v>13</v>
      </c>
      <c r="AE27" s="535">
        <v>19</v>
      </c>
      <c r="AF27" s="535">
        <v>26</v>
      </c>
      <c r="AG27" s="535">
        <v>30</v>
      </c>
      <c r="AH27" s="765">
        <v>30</v>
      </c>
    </row>
    <row r="28" spans="1:34" s="69" customFormat="1" ht="12.75" thickBot="1">
      <c r="A28" s="383" t="s">
        <v>889</v>
      </c>
      <c r="B28" s="538">
        <v>53</v>
      </c>
      <c r="C28" s="538">
        <v>42</v>
      </c>
      <c r="D28" s="538">
        <v>64</v>
      </c>
      <c r="E28" s="538">
        <v>68</v>
      </c>
      <c r="F28" s="538">
        <v>33</v>
      </c>
      <c r="G28" s="538">
        <v>68</v>
      </c>
      <c r="H28" s="538">
        <v>49</v>
      </c>
      <c r="I28" s="538">
        <v>43</v>
      </c>
      <c r="J28" s="538">
        <v>46</v>
      </c>
      <c r="K28" s="538">
        <v>35</v>
      </c>
      <c r="L28" s="538">
        <v>30</v>
      </c>
      <c r="M28" s="538">
        <v>24</v>
      </c>
      <c r="N28" s="538">
        <v>22</v>
      </c>
      <c r="O28" s="538">
        <v>32</v>
      </c>
      <c r="P28" s="538">
        <v>33</v>
      </c>
      <c r="Q28" s="538">
        <v>35</v>
      </c>
      <c r="R28" s="538">
        <v>24</v>
      </c>
      <c r="S28" s="538">
        <v>17</v>
      </c>
      <c r="T28" s="538">
        <v>19</v>
      </c>
      <c r="U28" s="538">
        <v>23</v>
      </c>
      <c r="V28" s="538">
        <v>23</v>
      </c>
      <c r="W28" s="538">
        <v>21</v>
      </c>
      <c r="X28" s="538">
        <v>16</v>
      </c>
      <c r="Y28" s="538">
        <v>27</v>
      </c>
      <c r="Z28" s="538">
        <v>22</v>
      </c>
      <c r="AA28" s="538">
        <v>22</v>
      </c>
      <c r="AB28" s="538">
        <v>22</v>
      </c>
      <c r="AC28" s="538">
        <v>14</v>
      </c>
      <c r="AD28" s="538">
        <v>20</v>
      </c>
      <c r="AE28" s="538">
        <v>16</v>
      </c>
      <c r="AF28" s="538">
        <v>21</v>
      </c>
      <c r="AG28" s="538">
        <v>12</v>
      </c>
      <c r="AH28" s="767">
        <v>20</v>
      </c>
    </row>
    <row r="29" spans="1:34">
      <c r="A29" s="6" t="s">
        <v>508</v>
      </c>
    </row>
    <row r="31" spans="1:34">
      <c r="A31" s="21" t="s">
        <v>1419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AH311"/>
  <sheetViews>
    <sheetView zoomScaleNormal="100" workbookViewId="0">
      <selection activeCell="A3" sqref="A3:A12"/>
    </sheetView>
  </sheetViews>
  <sheetFormatPr baseColWidth="10" defaultColWidth="9.140625" defaultRowHeight="12"/>
  <cols>
    <col min="1" max="1" width="28.85546875" style="58" bestFit="1" customWidth="1"/>
    <col min="2" max="2" width="8.42578125" style="55" customWidth="1"/>
    <col min="3" max="34" width="8.7109375" style="55" customWidth="1"/>
    <col min="35" max="35" width="13.140625" style="55" customWidth="1"/>
    <col min="36" max="256" width="9.140625" style="55"/>
    <col min="257" max="257" width="32.7109375" style="55" customWidth="1"/>
    <col min="258" max="290" width="8.7109375" style="55" customWidth="1"/>
    <col min="291" max="291" width="13.140625" style="55" customWidth="1"/>
    <col min="292" max="512" width="9.140625" style="55"/>
    <col min="513" max="513" width="32.7109375" style="55" customWidth="1"/>
    <col min="514" max="546" width="8.7109375" style="55" customWidth="1"/>
    <col min="547" max="547" width="13.140625" style="55" customWidth="1"/>
    <col min="548" max="768" width="9.140625" style="55"/>
    <col min="769" max="769" width="32.7109375" style="55" customWidth="1"/>
    <col min="770" max="802" width="8.7109375" style="55" customWidth="1"/>
    <col min="803" max="803" width="13.140625" style="55" customWidth="1"/>
    <col min="804" max="1024" width="9.140625" style="55"/>
    <col min="1025" max="1025" width="32.7109375" style="55" customWidth="1"/>
    <col min="1026" max="1058" width="8.7109375" style="55" customWidth="1"/>
    <col min="1059" max="1059" width="13.140625" style="55" customWidth="1"/>
    <col min="1060" max="1280" width="9.140625" style="55"/>
    <col min="1281" max="1281" width="32.7109375" style="55" customWidth="1"/>
    <col min="1282" max="1314" width="8.7109375" style="55" customWidth="1"/>
    <col min="1315" max="1315" width="13.140625" style="55" customWidth="1"/>
    <col min="1316" max="1536" width="9.140625" style="55"/>
    <col min="1537" max="1537" width="32.7109375" style="55" customWidth="1"/>
    <col min="1538" max="1570" width="8.7109375" style="55" customWidth="1"/>
    <col min="1571" max="1571" width="13.140625" style="55" customWidth="1"/>
    <col min="1572" max="1792" width="9.140625" style="55"/>
    <col min="1793" max="1793" width="32.7109375" style="55" customWidth="1"/>
    <col min="1794" max="1826" width="8.7109375" style="55" customWidth="1"/>
    <col min="1827" max="1827" width="13.140625" style="55" customWidth="1"/>
    <col min="1828" max="2048" width="9.140625" style="55"/>
    <col min="2049" max="2049" width="32.7109375" style="55" customWidth="1"/>
    <col min="2050" max="2082" width="8.7109375" style="55" customWidth="1"/>
    <col min="2083" max="2083" width="13.140625" style="55" customWidth="1"/>
    <col min="2084" max="2304" width="9.140625" style="55"/>
    <col min="2305" max="2305" width="32.7109375" style="55" customWidth="1"/>
    <col min="2306" max="2338" width="8.7109375" style="55" customWidth="1"/>
    <col min="2339" max="2339" width="13.140625" style="55" customWidth="1"/>
    <col min="2340" max="2560" width="9.140625" style="55"/>
    <col min="2561" max="2561" width="32.7109375" style="55" customWidth="1"/>
    <col min="2562" max="2594" width="8.7109375" style="55" customWidth="1"/>
    <col min="2595" max="2595" width="13.140625" style="55" customWidth="1"/>
    <col min="2596" max="2816" width="9.140625" style="55"/>
    <col min="2817" max="2817" width="32.7109375" style="55" customWidth="1"/>
    <col min="2818" max="2850" width="8.7109375" style="55" customWidth="1"/>
    <col min="2851" max="2851" width="13.140625" style="55" customWidth="1"/>
    <col min="2852" max="3072" width="9.140625" style="55"/>
    <col min="3073" max="3073" width="32.7109375" style="55" customWidth="1"/>
    <col min="3074" max="3106" width="8.7109375" style="55" customWidth="1"/>
    <col min="3107" max="3107" width="13.140625" style="55" customWidth="1"/>
    <col min="3108" max="3328" width="9.140625" style="55"/>
    <col min="3329" max="3329" width="32.7109375" style="55" customWidth="1"/>
    <col min="3330" max="3362" width="8.7109375" style="55" customWidth="1"/>
    <col min="3363" max="3363" width="13.140625" style="55" customWidth="1"/>
    <col min="3364" max="3584" width="9.140625" style="55"/>
    <col min="3585" max="3585" width="32.7109375" style="55" customWidth="1"/>
    <col min="3586" max="3618" width="8.7109375" style="55" customWidth="1"/>
    <col min="3619" max="3619" width="13.140625" style="55" customWidth="1"/>
    <col min="3620" max="3840" width="9.140625" style="55"/>
    <col min="3841" max="3841" width="32.7109375" style="55" customWidth="1"/>
    <col min="3842" max="3874" width="8.7109375" style="55" customWidth="1"/>
    <col min="3875" max="3875" width="13.140625" style="55" customWidth="1"/>
    <col min="3876" max="4096" width="9.140625" style="55"/>
    <col min="4097" max="4097" width="32.7109375" style="55" customWidth="1"/>
    <col min="4098" max="4130" width="8.7109375" style="55" customWidth="1"/>
    <col min="4131" max="4131" width="13.140625" style="55" customWidth="1"/>
    <col min="4132" max="4352" width="9.140625" style="55"/>
    <col min="4353" max="4353" width="32.7109375" style="55" customWidth="1"/>
    <col min="4354" max="4386" width="8.7109375" style="55" customWidth="1"/>
    <col min="4387" max="4387" width="13.140625" style="55" customWidth="1"/>
    <col min="4388" max="4608" width="9.140625" style="55"/>
    <col min="4609" max="4609" width="32.7109375" style="55" customWidth="1"/>
    <col min="4610" max="4642" width="8.7109375" style="55" customWidth="1"/>
    <col min="4643" max="4643" width="13.140625" style="55" customWidth="1"/>
    <col min="4644" max="4864" width="9.140625" style="55"/>
    <col min="4865" max="4865" width="32.7109375" style="55" customWidth="1"/>
    <col min="4866" max="4898" width="8.7109375" style="55" customWidth="1"/>
    <col min="4899" max="4899" width="13.140625" style="55" customWidth="1"/>
    <col min="4900" max="5120" width="9.140625" style="55"/>
    <col min="5121" max="5121" width="32.7109375" style="55" customWidth="1"/>
    <col min="5122" max="5154" width="8.7109375" style="55" customWidth="1"/>
    <col min="5155" max="5155" width="13.140625" style="55" customWidth="1"/>
    <col min="5156" max="5376" width="9.140625" style="55"/>
    <col min="5377" max="5377" width="32.7109375" style="55" customWidth="1"/>
    <col min="5378" max="5410" width="8.7109375" style="55" customWidth="1"/>
    <col min="5411" max="5411" width="13.140625" style="55" customWidth="1"/>
    <col min="5412" max="5632" width="9.140625" style="55"/>
    <col min="5633" max="5633" width="32.7109375" style="55" customWidth="1"/>
    <col min="5634" max="5666" width="8.7109375" style="55" customWidth="1"/>
    <col min="5667" max="5667" width="13.140625" style="55" customWidth="1"/>
    <col min="5668" max="5888" width="9.140625" style="55"/>
    <col min="5889" max="5889" width="32.7109375" style="55" customWidth="1"/>
    <col min="5890" max="5922" width="8.7109375" style="55" customWidth="1"/>
    <col min="5923" max="5923" width="13.140625" style="55" customWidth="1"/>
    <col min="5924" max="6144" width="9.140625" style="55"/>
    <col min="6145" max="6145" width="32.7109375" style="55" customWidth="1"/>
    <col min="6146" max="6178" width="8.7109375" style="55" customWidth="1"/>
    <col min="6179" max="6179" width="13.140625" style="55" customWidth="1"/>
    <col min="6180" max="6400" width="9.140625" style="55"/>
    <col min="6401" max="6401" width="32.7109375" style="55" customWidth="1"/>
    <col min="6402" max="6434" width="8.7109375" style="55" customWidth="1"/>
    <col min="6435" max="6435" width="13.140625" style="55" customWidth="1"/>
    <col min="6436" max="6656" width="9.140625" style="55"/>
    <col min="6657" max="6657" width="32.7109375" style="55" customWidth="1"/>
    <col min="6658" max="6690" width="8.7109375" style="55" customWidth="1"/>
    <col min="6691" max="6691" width="13.140625" style="55" customWidth="1"/>
    <col min="6692" max="6912" width="9.140625" style="55"/>
    <col min="6913" max="6913" width="32.7109375" style="55" customWidth="1"/>
    <col min="6914" max="6946" width="8.7109375" style="55" customWidth="1"/>
    <col min="6947" max="6947" width="13.140625" style="55" customWidth="1"/>
    <col min="6948" max="7168" width="9.140625" style="55"/>
    <col min="7169" max="7169" width="32.7109375" style="55" customWidth="1"/>
    <col min="7170" max="7202" width="8.7109375" style="55" customWidth="1"/>
    <col min="7203" max="7203" width="13.140625" style="55" customWidth="1"/>
    <col min="7204" max="7424" width="9.140625" style="55"/>
    <col min="7425" max="7425" width="32.7109375" style="55" customWidth="1"/>
    <col min="7426" max="7458" width="8.7109375" style="55" customWidth="1"/>
    <col min="7459" max="7459" width="13.140625" style="55" customWidth="1"/>
    <col min="7460" max="7680" width="9.140625" style="55"/>
    <col min="7681" max="7681" width="32.7109375" style="55" customWidth="1"/>
    <col min="7682" max="7714" width="8.7109375" style="55" customWidth="1"/>
    <col min="7715" max="7715" width="13.140625" style="55" customWidth="1"/>
    <col min="7716" max="7936" width="9.140625" style="55"/>
    <col min="7937" max="7937" width="32.7109375" style="55" customWidth="1"/>
    <col min="7938" max="7970" width="8.7109375" style="55" customWidth="1"/>
    <col min="7971" max="7971" width="13.140625" style="55" customWidth="1"/>
    <col min="7972" max="8192" width="9.140625" style="55"/>
    <col min="8193" max="8193" width="32.7109375" style="55" customWidth="1"/>
    <col min="8194" max="8226" width="8.7109375" style="55" customWidth="1"/>
    <col min="8227" max="8227" width="13.140625" style="55" customWidth="1"/>
    <col min="8228" max="8448" width="9.140625" style="55"/>
    <col min="8449" max="8449" width="32.7109375" style="55" customWidth="1"/>
    <col min="8450" max="8482" width="8.7109375" style="55" customWidth="1"/>
    <col min="8483" max="8483" width="13.140625" style="55" customWidth="1"/>
    <col min="8484" max="8704" width="9.140625" style="55"/>
    <col min="8705" max="8705" width="32.7109375" style="55" customWidth="1"/>
    <col min="8706" max="8738" width="8.7109375" style="55" customWidth="1"/>
    <col min="8739" max="8739" width="13.140625" style="55" customWidth="1"/>
    <col min="8740" max="8960" width="9.140625" style="55"/>
    <col min="8961" max="8961" width="32.7109375" style="55" customWidth="1"/>
    <col min="8962" max="8994" width="8.7109375" style="55" customWidth="1"/>
    <col min="8995" max="8995" width="13.140625" style="55" customWidth="1"/>
    <col min="8996" max="9216" width="9.140625" style="55"/>
    <col min="9217" max="9217" width="32.7109375" style="55" customWidth="1"/>
    <col min="9218" max="9250" width="8.7109375" style="55" customWidth="1"/>
    <col min="9251" max="9251" width="13.140625" style="55" customWidth="1"/>
    <col min="9252" max="9472" width="9.140625" style="55"/>
    <col min="9473" max="9473" width="32.7109375" style="55" customWidth="1"/>
    <col min="9474" max="9506" width="8.7109375" style="55" customWidth="1"/>
    <col min="9507" max="9507" width="13.140625" style="55" customWidth="1"/>
    <col min="9508" max="9728" width="9.140625" style="55"/>
    <col min="9729" max="9729" width="32.7109375" style="55" customWidth="1"/>
    <col min="9730" max="9762" width="8.7109375" style="55" customWidth="1"/>
    <col min="9763" max="9763" width="13.140625" style="55" customWidth="1"/>
    <col min="9764" max="9984" width="9.140625" style="55"/>
    <col min="9985" max="9985" width="32.7109375" style="55" customWidth="1"/>
    <col min="9986" max="10018" width="8.7109375" style="55" customWidth="1"/>
    <col min="10019" max="10019" width="13.140625" style="55" customWidth="1"/>
    <col min="10020" max="10240" width="9.140625" style="55"/>
    <col min="10241" max="10241" width="32.7109375" style="55" customWidth="1"/>
    <col min="10242" max="10274" width="8.7109375" style="55" customWidth="1"/>
    <col min="10275" max="10275" width="13.140625" style="55" customWidth="1"/>
    <col min="10276" max="10496" width="9.140625" style="55"/>
    <col min="10497" max="10497" width="32.7109375" style="55" customWidth="1"/>
    <col min="10498" max="10530" width="8.7109375" style="55" customWidth="1"/>
    <col min="10531" max="10531" width="13.140625" style="55" customWidth="1"/>
    <col min="10532" max="10752" width="9.140625" style="55"/>
    <col min="10753" max="10753" width="32.7109375" style="55" customWidth="1"/>
    <col min="10754" max="10786" width="8.7109375" style="55" customWidth="1"/>
    <col min="10787" max="10787" width="13.140625" style="55" customWidth="1"/>
    <col min="10788" max="11008" width="9.140625" style="55"/>
    <col min="11009" max="11009" width="32.7109375" style="55" customWidth="1"/>
    <col min="11010" max="11042" width="8.7109375" style="55" customWidth="1"/>
    <col min="11043" max="11043" width="13.140625" style="55" customWidth="1"/>
    <col min="11044" max="11264" width="9.140625" style="55"/>
    <col min="11265" max="11265" width="32.7109375" style="55" customWidth="1"/>
    <col min="11266" max="11298" width="8.7109375" style="55" customWidth="1"/>
    <col min="11299" max="11299" width="13.140625" style="55" customWidth="1"/>
    <col min="11300" max="11520" width="9.140625" style="55"/>
    <col min="11521" max="11521" width="32.7109375" style="55" customWidth="1"/>
    <col min="11522" max="11554" width="8.7109375" style="55" customWidth="1"/>
    <col min="11555" max="11555" width="13.140625" style="55" customWidth="1"/>
    <col min="11556" max="11776" width="9.140625" style="55"/>
    <col min="11777" max="11777" width="32.7109375" style="55" customWidth="1"/>
    <col min="11778" max="11810" width="8.7109375" style="55" customWidth="1"/>
    <col min="11811" max="11811" width="13.140625" style="55" customWidth="1"/>
    <col min="11812" max="12032" width="9.140625" style="55"/>
    <col min="12033" max="12033" width="32.7109375" style="55" customWidth="1"/>
    <col min="12034" max="12066" width="8.7109375" style="55" customWidth="1"/>
    <col min="12067" max="12067" width="13.140625" style="55" customWidth="1"/>
    <col min="12068" max="12288" width="9.140625" style="55"/>
    <col min="12289" max="12289" width="32.7109375" style="55" customWidth="1"/>
    <col min="12290" max="12322" width="8.7109375" style="55" customWidth="1"/>
    <col min="12323" max="12323" width="13.140625" style="55" customWidth="1"/>
    <col min="12324" max="12544" width="9.140625" style="55"/>
    <col min="12545" max="12545" width="32.7109375" style="55" customWidth="1"/>
    <col min="12546" max="12578" width="8.7109375" style="55" customWidth="1"/>
    <col min="12579" max="12579" width="13.140625" style="55" customWidth="1"/>
    <col min="12580" max="12800" width="9.140625" style="55"/>
    <col min="12801" max="12801" width="32.7109375" style="55" customWidth="1"/>
    <col min="12802" max="12834" width="8.7109375" style="55" customWidth="1"/>
    <col min="12835" max="12835" width="13.140625" style="55" customWidth="1"/>
    <col min="12836" max="13056" width="9.140625" style="55"/>
    <col min="13057" max="13057" width="32.7109375" style="55" customWidth="1"/>
    <col min="13058" max="13090" width="8.7109375" style="55" customWidth="1"/>
    <col min="13091" max="13091" width="13.140625" style="55" customWidth="1"/>
    <col min="13092" max="13312" width="9.140625" style="55"/>
    <col min="13313" max="13313" width="32.7109375" style="55" customWidth="1"/>
    <col min="13314" max="13346" width="8.7109375" style="55" customWidth="1"/>
    <col min="13347" max="13347" width="13.140625" style="55" customWidth="1"/>
    <col min="13348" max="13568" width="9.140625" style="55"/>
    <col min="13569" max="13569" width="32.7109375" style="55" customWidth="1"/>
    <col min="13570" max="13602" width="8.7109375" style="55" customWidth="1"/>
    <col min="13603" max="13603" width="13.140625" style="55" customWidth="1"/>
    <col min="13604" max="13824" width="9.140625" style="55"/>
    <col min="13825" max="13825" width="32.7109375" style="55" customWidth="1"/>
    <col min="13826" max="13858" width="8.7109375" style="55" customWidth="1"/>
    <col min="13859" max="13859" width="13.140625" style="55" customWidth="1"/>
    <col min="13860" max="14080" width="9.140625" style="55"/>
    <col min="14081" max="14081" width="32.7109375" style="55" customWidth="1"/>
    <col min="14082" max="14114" width="8.7109375" style="55" customWidth="1"/>
    <col min="14115" max="14115" width="13.140625" style="55" customWidth="1"/>
    <col min="14116" max="14336" width="9.140625" style="55"/>
    <col min="14337" max="14337" width="32.7109375" style="55" customWidth="1"/>
    <col min="14338" max="14370" width="8.7109375" style="55" customWidth="1"/>
    <col min="14371" max="14371" width="13.140625" style="55" customWidth="1"/>
    <col min="14372" max="14592" width="9.140625" style="55"/>
    <col min="14593" max="14593" width="32.7109375" style="55" customWidth="1"/>
    <col min="14594" max="14626" width="8.7109375" style="55" customWidth="1"/>
    <col min="14627" max="14627" width="13.140625" style="55" customWidth="1"/>
    <col min="14628" max="14848" width="9.140625" style="55"/>
    <col min="14849" max="14849" width="32.7109375" style="55" customWidth="1"/>
    <col min="14850" max="14882" width="8.7109375" style="55" customWidth="1"/>
    <col min="14883" max="14883" width="13.140625" style="55" customWidth="1"/>
    <col min="14884" max="15104" width="9.140625" style="55"/>
    <col min="15105" max="15105" width="32.7109375" style="55" customWidth="1"/>
    <col min="15106" max="15138" width="8.7109375" style="55" customWidth="1"/>
    <col min="15139" max="15139" width="13.140625" style="55" customWidth="1"/>
    <col min="15140" max="15360" width="9.140625" style="55"/>
    <col min="15361" max="15361" width="32.7109375" style="55" customWidth="1"/>
    <col min="15362" max="15394" width="8.7109375" style="55" customWidth="1"/>
    <col min="15395" max="15395" width="13.140625" style="55" customWidth="1"/>
    <col min="15396" max="15616" width="9.140625" style="55"/>
    <col min="15617" max="15617" width="32.7109375" style="55" customWidth="1"/>
    <col min="15618" max="15650" width="8.7109375" style="55" customWidth="1"/>
    <col min="15651" max="15651" width="13.140625" style="55" customWidth="1"/>
    <col min="15652" max="15872" width="9.140625" style="55"/>
    <col min="15873" max="15873" width="32.7109375" style="55" customWidth="1"/>
    <col min="15874" max="15906" width="8.7109375" style="55" customWidth="1"/>
    <col min="15907" max="15907" width="13.140625" style="55" customWidth="1"/>
    <col min="15908" max="16128" width="9.140625" style="55"/>
    <col min="16129" max="16129" width="32.7109375" style="55" customWidth="1"/>
    <col min="16130" max="16162" width="8.7109375" style="55" customWidth="1"/>
    <col min="16163" max="16163" width="13.140625" style="55" customWidth="1"/>
    <col min="16164" max="16384" width="9.140625" style="55"/>
  </cols>
  <sheetData>
    <row r="1" spans="1:34" ht="16.5" customHeight="1">
      <c r="A1" s="355" t="s">
        <v>1438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2"/>
      <c r="AE1" s="62"/>
      <c r="AF1" s="62"/>
      <c r="AG1" s="62"/>
      <c r="AH1" s="62"/>
    </row>
    <row r="2" spans="1:34" s="28" customFormat="1" ht="42" customHeight="1" thickBot="1">
      <c r="A2" s="51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4"/>
    </row>
    <row r="3" spans="1:34" s="60" customFormat="1" ht="12.75" thickBot="1">
      <c r="A3" s="641" t="s">
        <v>873</v>
      </c>
      <c r="B3" s="737">
        <v>1982</v>
      </c>
      <c r="C3" s="737">
        <v>1983</v>
      </c>
      <c r="D3" s="737">
        <v>1984</v>
      </c>
      <c r="E3" s="737">
        <v>1985</v>
      </c>
      <c r="F3" s="737">
        <v>1986</v>
      </c>
      <c r="G3" s="737">
        <v>1987</v>
      </c>
      <c r="H3" s="737">
        <v>1988</v>
      </c>
      <c r="I3" s="737">
        <v>1989</v>
      </c>
      <c r="J3" s="737">
        <v>1990</v>
      </c>
      <c r="K3" s="737">
        <v>1991</v>
      </c>
      <c r="L3" s="737">
        <v>1992</v>
      </c>
      <c r="M3" s="737">
        <v>1993</v>
      </c>
      <c r="N3" s="737">
        <v>1994</v>
      </c>
      <c r="O3" s="737">
        <v>1995</v>
      </c>
      <c r="P3" s="737">
        <v>1996</v>
      </c>
      <c r="Q3" s="737">
        <v>1997</v>
      </c>
      <c r="R3" s="737">
        <v>1998</v>
      </c>
      <c r="S3" s="737">
        <v>1999</v>
      </c>
      <c r="T3" s="737">
        <v>2000</v>
      </c>
      <c r="U3" s="737">
        <v>2001</v>
      </c>
      <c r="V3" s="737">
        <v>2002</v>
      </c>
      <c r="W3" s="737">
        <v>2003</v>
      </c>
      <c r="X3" s="737">
        <v>2004</v>
      </c>
      <c r="Y3" s="737">
        <v>2005</v>
      </c>
      <c r="Z3" s="737">
        <v>2006</v>
      </c>
      <c r="AA3" s="737">
        <v>2007</v>
      </c>
      <c r="AB3" s="737">
        <v>2008</v>
      </c>
      <c r="AC3" s="737">
        <v>2009</v>
      </c>
      <c r="AD3" s="737">
        <v>2010</v>
      </c>
      <c r="AE3" s="737">
        <v>2011</v>
      </c>
      <c r="AF3" s="737">
        <v>2012</v>
      </c>
      <c r="AG3" s="737">
        <v>2013</v>
      </c>
      <c r="AH3" s="738">
        <v>2014</v>
      </c>
    </row>
    <row r="4" spans="1:34" s="57" customFormat="1" ht="12.75" thickTop="1">
      <c r="A4" s="382" t="s">
        <v>1400</v>
      </c>
      <c r="B4" s="526">
        <v>3042</v>
      </c>
      <c r="C4" s="526">
        <v>3076</v>
      </c>
      <c r="D4" s="526">
        <v>3060</v>
      </c>
      <c r="E4" s="526">
        <v>2342</v>
      </c>
      <c r="F4" s="526">
        <v>1202</v>
      </c>
      <c r="G4" s="526">
        <v>1360</v>
      </c>
      <c r="H4" s="526">
        <v>1054</v>
      </c>
      <c r="I4" s="526">
        <v>1227</v>
      </c>
      <c r="J4" s="526">
        <v>1325</v>
      </c>
      <c r="K4" s="526">
        <v>901</v>
      </c>
      <c r="L4" s="526">
        <v>1090</v>
      </c>
      <c r="M4" s="526">
        <v>1114</v>
      </c>
      <c r="N4" s="526">
        <v>1103</v>
      </c>
      <c r="O4" s="526">
        <v>1014</v>
      </c>
      <c r="P4" s="526">
        <v>1195</v>
      </c>
      <c r="Q4" s="526">
        <v>1499</v>
      </c>
      <c r="R4" s="526">
        <v>895</v>
      </c>
      <c r="S4" s="526">
        <v>1183</v>
      </c>
      <c r="T4" s="526">
        <v>1507</v>
      </c>
      <c r="U4" s="526">
        <v>1165</v>
      </c>
      <c r="V4" s="526">
        <v>1204</v>
      </c>
      <c r="W4" s="526">
        <v>1531</v>
      </c>
      <c r="X4" s="526">
        <v>1686</v>
      </c>
      <c r="Y4" s="526">
        <v>2045</v>
      </c>
      <c r="Z4" s="526">
        <v>2174</v>
      </c>
      <c r="AA4" s="526">
        <v>2171</v>
      </c>
      <c r="AB4" s="526">
        <v>2143</v>
      </c>
      <c r="AC4" s="526">
        <v>1485</v>
      </c>
      <c r="AD4" s="526">
        <v>2109</v>
      </c>
      <c r="AE4" s="526">
        <v>2432</v>
      </c>
      <c r="AF4" s="526">
        <v>2137</v>
      </c>
      <c r="AG4" s="526">
        <v>2142</v>
      </c>
      <c r="AH4" s="756">
        <v>2255</v>
      </c>
    </row>
    <row r="5" spans="1:34" s="57" customFormat="1">
      <c r="A5" s="379" t="s">
        <v>862</v>
      </c>
      <c r="B5" s="526">
        <v>476</v>
      </c>
      <c r="C5" s="526">
        <v>429</v>
      </c>
      <c r="D5" s="526">
        <v>440</v>
      </c>
      <c r="E5" s="526">
        <v>429</v>
      </c>
      <c r="F5" s="526">
        <v>318</v>
      </c>
      <c r="G5" s="526">
        <v>359</v>
      </c>
      <c r="H5" s="526">
        <v>334</v>
      </c>
      <c r="I5" s="526">
        <v>239</v>
      </c>
      <c r="J5" s="526">
        <v>274</v>
      </c>
      <c r="K5" s="526">
        <v>295</v>
      </c>
      <c r="L5" s="526">
        <v>221</v>
      </c>
      <c r="M5" s="526">
        <v>234</v>
      </c>
      <c r="N5" s="526">
        <v>274</v>
      </c>
      <c r="O5" s="526">
        <v>278</v>
      </c>
      <c r="P5" s="526">
        <v>264</v>
      </c>
      <c r="Q5" s="526">
        <v>256</v>
      </c>
      <c r="R5" s="526">
        <v>214</v>
      </c>
      <c r="S5" s="526">
        <v>201</v>
      </c>
      <c r="T5" s="526">
        <v>238</v>
      </c>
      <c r="U5" s="526">
        <v>240</v>
      </c>
      <c r="V5" s="526">
        <v>237</v>
      </c>
      <c r="W5" s="526">
        <v>282</v>
      </c>
      <c r="X5" s="526">
        <v>310</v>
      </c>
      <c r="Y5" s="526">
        <v>326</v>
      </c>
      <c r="Z5" s="526">
        <v>328</v>
      </c>
      <c r="AA5" s="526">
        <v>389</v>
      </c>
      <c r="AB5" s="526">
        <v>424</v>
      </c>
      <c r="AC5" s="526">
        <v>426</v>
      </c>
      <c r="AD5" s="526">
        <v>428</v>
      </c>
      <c r="AE5" s="526">
        <v>509</v>
      </c>
      <c r="AF5" s="526">
        <v>517</v>
      </c>
      <c r="AG5" s="526">
        <v>550</v>
      </c>
      <c r="AH5" s="756">
        <v>553</v>
      </c>
    </row>
    <row r="6" spans="1:34" s="57" customFormat="1">
      <c r="A6" s="379" t="s">
        <v>1399</v>
      </c>
      <c r="B6" s="539" t="s">
        <v>165</v>
      </c>
      <c r="C6" s="539" t="s">
        <v>165</v>
      </c>
      <c r="D6" s="539" t="s">
        <v>165</v>
      </c>
      <c r="E6" s="539" t="s">
        <v>165</v>
      </c>
      <c r="F6" s="539" t="s">
        <v>165</v>
      </c>
      <c r="G6" s="539" t="s">
        <v>165</v>
      </c>
      <c r="H6" s="539" t="s">
        <v>165</v>
      </c>
      <c r="I6" s="539" t="s">
        <v>165</v>
      </c>
      <c r="J6" s="539" t="s">
        <v>165</v>
      </c>
      <c r="K6" s="539" t="s">
        <v>165</v>
      </c>
      <c r="L6" s="539" t="s">
        <v>165</v>
      </c>
      <c r="M6" s="539" t="s">
        <v>165</v>
      </c>
      <c r="N6" s="539" t="s">
        <v>165</v>
      </c>
      <c r="O6" s="539" t="s">
        <v>165</v>
      </c>
      <c r="P6" s="539" t="s">
        <v>165</v>
      </c>
      <c r="Q6" s="539" t="s">
        <v>165</v>
      </c>
      <c r="R6" s="539" t="s">
        <v>165</v>
      </c>
      <c r="S6" s="539" t="s">
        <v>165</v>
      </c>
      <c r="T6" s="539" t="s">
        <v>165</v>
      </c>
      <c r="U6" s="539" t="s">
        <v>165</v>
      </c>
      <c r="V6" s="526">
        <v>180</v>
      </c>
      <c r="W6" s="526">
        <v>155</v>
      </c>
      <c r="X6" s="526">
        <v>182</v>
      </c>
      <c r="Y6" s="526">
        <v>263</v>
      </c>
      <c r="Z6" s="526">
        <v>297</v>
      </c>
      <c r="AA6" s="526">
        <v>409</v>
      </c>
      <c r="AB6" s="526">
        <v>509</v>
      </c>
      <c r="AC6" s="526">
        <v>473</v>
      </c>
      <c r="AD6" s="526">
        <v>400</v>
      </c>
      <c r="AE6" s="526">
        <v>404</v>
      </c>
      <c r="AF6" s="526">
        <v>428</v>
      </c>
      <c r="AG6" s="526">
        <v>410</v>
      </c>
      <c r="AH6" s="756">
        <v>420</v>
      </c>
    </row>
    <row r="7" spans="1:34" s="57" customFormat="1">
      <c r="A7" s="379" t="s">
        <v>874</v>
      </c>
      <c r="B7" s="526">
        <v>253</v>
      </c>
      <c r="C7" s="526">
        <v>185</v>
      </c>
      <c r="D7" s="526">
        <v>257</v>
      </c>
      <c r="E7" s="526">
        <v>268</v>
      </c>
      <c r="F7" s="526">
        <v>157</v>
      </c>
      <c r="G7" s="526">
        <v>215</v>
      </c>
      <c r="H7" s="526">
        <v>165</v>
      </c>
      <c r="I7" s="526">
        <v>161</v>
      </c>
      <c r="J7" s="526">
        <v>153</v>
      </c>
      <c r="K7" s="526">
        <v>137</v>
      </c>
      <c r="L7" s="526">
        <v>131</v>
      </c>
      <c r="M7" s="526">
        <v>110</v>
      </c>
      <c r="N7" s="526">
        <v>103</v>
      </c>
      <c r="O7" s="526">
        <v>128</v>
      </c>
      <c r="P7" s="526">
        <v>123</v>
      </c>
      <c r="Q7" s="526">
        <v>115</v>
      </c>
      <c r="R7" s="526">
        <v>85</v>
      </c>
      <c r="S7" s="526">
        <v>74</v>
      </c>
      <c r="T7" s="526">
        <v>89</v>
      </c>
      <c r="U7" s="526">
        <v>99</v>
      </c>
      <c r="V7" s="526">
        <v>83</v>
      </c>
      <c r="W7" s="526">
        <v>83</v>
      </c>
      <c r="X7" s="526">
        <v>63</v>
      </c>
      <c r="Y7" s="526">
        <v>74</v>
      </c>
      <c r="Z7" s="526">
        <v>65</v>
      </c>
      <c r="AA7" s="526">
        <v>77</v>
      </c>
      <c r="AB7" s="526">
        <v>101</v>
      </c>
      <c r="AC7" s="526">
        <v>84</v>
      </c>
      <c r="AD7" s="526">
        <v>105</v>
      </c>
      <c r="AE7" s="526">
        <v>112</v>
      </c>
      <c r="AF7" s="526">
        <v>136</v>
      </c>
      <c r="AG7" s="526">
        <v>126</v>
      </c>
      <c r="AH7" s="756">
        <v>138</v>
      </c>
    </row>
    <row r="8" spans="1:34" s="57" customFormat="1">
      <c r="A8" s="379" t="s">
        <v>875</v>
      </c>
      <c r="B8" s="526">
        <v>154</v>
      </c>
      <c r="C8" s="526">
        <v>134</v>
      </c>
      <c r="D8" s="526">
        <v>146</v>
      </c>
      <c r="E8" s="526">
        <v>134</v>
      </c>
      <c r="F8" s="526">
        <v>101</v>
      </c>
      <c r="G8" s="526">
        <v>101</v>
      </c>
      <c r="H8" s="526">
        <v>91</v>
      </c>
      <c r="I8" s="526">
        <v>120</v>
      </c>
      <c r="J8" s="526">
        <v>113</v>
      </c>
      <c r="K8" s="526">
        <v>147</v>
      </c>
      <c r="L8" s="526">
        <v>170</v>
      </c>
      <c r="M8" s="526">
        <v>164</v>
      </c>
      <c r="N8" s="526">
        <v>136</v>
      </c>
      <c r="O8" s="526">
        <v>142</v>
      </c>
      <c r="P8" s="526">
        <v>137</v>
      </c>
      <c r="Q8" s="526">
        <v>149</v>
      </c>
      <c r="R8" s="526">
        <v>162</v>
      </c>
      <c r="S8" s="526">
        <v>149</v>
      </c>
      <c r="T8" s="526">
        <v>166</v>
      </c>
      <c r="U8" s="526">
        <v>185</v>
      </c>
      <c r="V8" s="526">
        <v>203</v>
      </c>
      <c r="W8" s="526">
        <v>205</v>
      </c>
      <c r="X8" s="526">
        <v>219</v>
      </c>
      <c r="Y8" s="526">
        <v>225</v>
      </c>
      <c r="Z8" s="526">
        <v>276</v>
      </c>
      <c r="AA8" s="526">
        <v>277</v>
      </c>
      <c r="AB8" s="526">
        <v>324</v>
      </c>
      <c r="AC8" s="526">
        <v>299</v>
      </c>
      <c r="AD8" s="526">
        <v>319</v>
      </c>
      <c r="AE8" s="526">
        <v>446</v>
      </c>
      <c r="AF8" s="526">
        <v>518</v>
      </c>
      <c r="AG8" s="526">
        <v>535</v>
      </c>
      <c r="AH8" s="756">
        <v>505</v>
      </c>
    </row>
    <row r="9" spans="1:34" s="57" customFormat="1">
      <c r="A9" s="379" t="s">
        <v>876</v>
      </c>
      <c r="B9" s="526">
        <v>242</v>
      </c>
      <c r="C9" s="526">
        <v>156</v>
      </c>
      <c r="D9" s="526">
        <v>131</v>
      </c>
      <c r="E9" s="526">
        <v>150</v>
      </c>
      <c r="F9" s="526">
        <v>120</v>
      </c>
      <c r="G9" s="526">
        <v>116</v>
      </c>
      <c r="H9" s="526">
        <v>105</v>
      </c>
      <c r="I9" s="526">
        <v>108</v>
      </c>
      <c r="J9" s="526">
        <v>119</v>
      </c>
      <c r="K9" s="526">
        <v>99</v>
      </c>
      <c r="L9" s="526">
        <v>82</v>
      </c>
      <c r="M9" s="526">
        <v>86</v>
      </c>
      <c r="N9" s="526">
        <v>87</v>
      </c>
      <c r="O9" s="526">
        <v>97</v>
      </c>
      <c r="P9" s="526">
        <v>101</v>
      </c>
      <c r="Q9" s="526">
        <v>99</v>
      </c>
      <c r="R9" s="526">
        <v>72</v>
      </c>
      <c r="S9" s="526">
        <v>61</v>
      </c>
      <c r="T9" s="526">
        <v>72</v>
      </c>
      <c r="U9" s="526">
        <v>75</v>
      </c>
      <c r="V9" s="526">
        <v>84</v>
      </c>
      <c r="W9" s="526">
        <v>97</v>
      </c>
      <c r="X9" s="526">
        <v>102</v>
      </c>
      <c r="Y9" s="526">
        <v>117</v>
      </c>
      <c r="Z9" s="526">
        <v>129</v>
      </c>
      <c r="AA9" s="526">
        <v>161</v>
      </c>
      <c r="AB9" s="526">
        <v>188</v>
      </c>
      <c r="AC9" s="526">
        <v>173</v>
      </c>
      <c r="AD9" s="526">
        <v>204</v>
      </c>
      <c r="AE9" s="526">
        <v>240</v>
      </c>
      <c r="AF9" s="526">
        <v>209</v>
      </c>
      <c r="AG9" s="526">
        <v>265</v>
      </c>
      <c r="AH9" s="756">
        <v>265</v>
      </c>
    </row>
    <row r="10" spans="1:34" s="57" customFormat="1">
      <c r="A10" s="768" t="s">
        <v>1398</v>
      </c>
      <c r="B10" s="540">
        <v>305</v>
      </c>
      <c r="C10" s="540">
        <v>297</v>
      </c>
      <c r="D10" s="540">
        <v>302</v>
      </c>
      <c r="E10" s="540">
        <v>284</v>
      </c>
      <c r="F10" s="540">
        <v>252</v>
      </c>
      <c r="G10" s="540">
        <v>272</v>
      </c>
      <c r="H10" s="540">
        <v>257</v>
      </c>
      <c r="I10" s="540">
        <v>286</v>
      </c>
      <c r="J10" s="540">
        <v>281</v>
      </c>
      <c r="K10" s="540">
        <v>280</v>
      </c>
      <c r="L10" s="540">
        <v>243</v>
      </c>
      <c r="M10" s="540">
        <v>225</v>
      </c>
      <c r="N10" s="540">
        <v>193</v>
      </c>
      <c r="O10" s="540">
        <v>183</v>
      </c>
      <c r="P10" s="540">
        <v>196</v>
      </c>
      <c r="Q10" s="540">
        <v>186</v>
      </c>
      <c r="R10" s="540">
        <v>159</v>
      </c>
      <c r="S10" s="540">
        <v>136</v>
      </c>
      <c r="T10" s="540">
        <v>156</v>
      </c>
      <c r="U10" s="540">
        <v>170</v>
      </c>
      <c r="V10" s="540">
        <v>197</v>
      </c>
      <c r="W10" s="540">
        <v>189</v>
      </c>
      <c r="X10" s="540">
        <v>212</v>
      </c>
      <c r="Y10" s="540">
        <v>247</v>
      </c>
      <c r="Z10" s="540">
        <v>252</v>
      </c>
      <c r="AA10" s="540">
        <v>260</v>
      </c>
      <c r="AB10" s="540">
        <v>1111</v>
      </c>
      <c r="AC10" s="540">
        <v>1069</v>
      </c>
      <c r="AD10" s="540">
        <v>1100</v>
      </c>
      <c r="AE10" s="540">
        <v>1068</v>
      </c>
      <c r="AF10" s="540">
        <v>1069</v>
      </c>
      <c r="AG10" s="540">
        <v>1076</v>
      </c>
      <c r="AH10" s="769">
        <v>1061</v>
      </c>
    </row>
    <row r="11" spans="1:34" s="60" customFormat="1">
      <c r="A11" s="770" t="s">
        <v>877</v>
      </c>
      <c r="B11" s="541">
        <v>4472</v>
      </c>
      <c r="C11" s="541">
        <v>4277</v>
      </c>
      <c r="D11" s="541">
        <v>4336</v>
      </c>
      <c r="E11" s="541">
        <v>3607</v>
      </c>
      <c r="F11" s="541">
        <v>2150</v>
      </c>
      <c r="G11" s="541">
        <v>2423</v>
      </c>
      <c r="H11" s="541">
        <v>2006</v>
      </c>
      <c r="I11" s="541">
        <v>2141</v>
      </c>
      <c r="J11" s="541">
        <v>2265</v>
      </c>
      <c r="K11" s="541">
        <v>1859</v>
      </c>
      <c r="L11" s="541">
        <v>1937</v>
      </c>
      <c r="M11" s="541">
        <v>1933</v>
      </c>
      <c r="N11" s="541">
        <v>1896</v>
      </c>
      <c r="O11" s="541">
        <v>1842</v>
      </c>
      <c r="P11" s="541">
        <v>2016</v>
      </c>
      <c r="Q11" s="541">
        <v>2304</v>
      </c>
      <c r="R11" s="541">
        <v>1587</v>
      </c>
      <c r="S11" s="541">
        <v>1804</v>
      </c>
      <c r="T11" s="541">
        <v>2228</v>
      </c>
      <c r="U11" s="541">
        <v>1934</v>
      </c>
      <c r="V11" s="541">
        <v>2188</v>
      </c>
      <c r="W11" s="541">
        <v>2542</v>
      </c>
      <c r="X11" s="541">
        <v>2774</v>
      </c>
      <c r="Y11" s="541">
        <v>3297</v>
      </c>
      <c r="Z11" s="541">
        <v>3521</v>
      </c>
      <c r="AA11" s="541">
        <v>3744</v>
      </c>
      <c r="AB11" s="541">
        <v>4800</v>
      </c>
      <c r="AC11" s="541">
        <v>4009</v>
      </c>
      <c r="AD11" s="541">
        <v>4665</v>
      </c>
      <c r="AE11" s="541">
        <v>5211</v>
      </c>
      <c r="AF11" s="541">
        <v>5014</v>
      </c>
      <c r="AG11" s="541">
        <v>5104</v>
      </c>
      <c r="AH11" s="771">
        <v>5197</v>
      </c>
    </row>
    <row r="12" spans="1:34" s="60" customFormat="1" ht="12.75" thickBot="1">
      <c r="A12" s="772" t="s">
        <v>415</v>
      </c>
      <c r="B12" s="542">
        <v>318</v>
      </c>
      <c r="C12" s="542">
        <v>221</v>
      </c>
      <c r="D12" s="542">
        <v>202</v>
      </c>
      <c r="E12" s="542">
        <v>197</v>
      </c>
      <c r="F12" s="542">
        <v>165</v>
      </c>
      <c r="G12" s="542">
        <v>163</v>
      </c>
      <c r="H12" s="542">
        <v>170</v>
      </c>
      <c r="I12" s="542">
        <v>187</v>
      </c>
      <c r="J12" s="542">
        <v>202</v>
      </c>
      <c r="K12" s="542">
        <v>224</v>
      </c>
      <c r="L12" s="542">
        <v>248</v>
      </c>
      <c r="M12" s="542">
        <v>262</v>
      </c>
      <c r="N12" s="542">
        <v>263</v>
      </c>
      <c r="O12" s="542">
        <v>278</v>
      </c>
      <c r="P12" s="542">
        <v>258</v>
      </c>
      <c r="Q12" s="542">
        <v>249</v>
      </c>
      <c r="R12" s="542">
        <v>228</v>
      </c>
      <c r="S12" s="542">
        <v>215</v>
      </c>
      <c r="T12" s="542">
        <v>220</v>
      </c>
      <c r="U12" s="542">
        <v>228</v>
      </c>
      <c r="V12" s="542">
        <v>234</v>
      </c>
      <c r="W12" s="542">
        <v>254</v>
      </c>
      <c r="X12" s="542">
        <v>273</v>
      </c>
      <c r="Y12" s="542">
        <v>296</v>
      </c>
      <c r="Z12" s="542">
        <v>355</v>
      </c>
      <c r="AA12" s="542">
        <v>383</v>
      </c>
      <c r="AB12" s="542">
        <v>477</v>
      </c>
      <c r="AC12" s="542">
        <v>460</v>
      </c>
      <c r="AD12" s="542">
        <v>497</v>
      </c>
      <c r="AE12" s="542">
        <v>663</v>
      </c>
      <c r="AF12" s="542">
        <v>761</v>
      </c>
      <c r="AG12" s="542">
        <v>838</v>
      </c>
      <c r="AH12" s="773">
        <v>855</v>
      </c>
    </row>
    <row r="14" spans="1:34" s="57" customFormat="1">
      <c r="A14" s="21" t="s">
        <v>1419</v>
      </c>
    </row>
    <row r="15" spans="1:34" s="57" customFormat="1">
      <c r="A15" s="6"/>
    </row>
    <row r="16" spans="1:34" s="57" customFormat="1">
      <c r="A16" s="58"/>
    </row>
    <row r="17" spans="1:1" s="57" customFormat="1">
      <c r="A17" s="58"/>
    </row>
    <row r="18" spans="1:1" s="57" customFormat="1">
      <c r="A18" s="58"/>
    </row>
    <row r="19" spans="1:1" s="57" customFormat="1">
      <c r="A19" s="58"/>
    </row>
    <row r="20" spans="1:1" s="57" customFormat="1">
      <c r="A20" s="58"/>
    </row>
    <row r="21" spans="1:1" s="57" customFormat="1">
      <c r="A21" s="58"/>
    </row>
    <row r="22" spans="1:1" s="57" customFormat="1">
      <c r="A22" s="58"/>
    </row>
    <row r="23" spans="1:1" s="57" customFormat="1">
      <c r="A23" s="58"/>
    </row>
    <row r="24" spans="1:1" s="57" customFormat="1">
      <c r="A24" s="58"/>
    </row>
    <row r="25" spans="1:1" s="57" customFormat="1">
      <c r="A25" s="58"/>
    </row>
    <row r="26" spans="1:1" s="57" customFormat="1">
      <c r="A26" s="58"/>
    </row>
    <row r="27" spans="1:1" s="57" customFormat="1">
      <c r="A27" s="58"/>
    </row>
    <row r="28" spans="1:1" s="57" customFormat="1">
      <c r="A28" s="58"/>
    </row>
    <row r="29" spans="1:1" s="57" customFormat="1">
      <c r="A29" s="58"/>
    </row>
    <row r="30" spans="1:1" s="57" customFormat="1">
      <c r="A30" s="58"/>
    </row>
    <row r="31" spans="1:1" s="57" customFormat="1">
      <c r="A31" s="58"/>
    </row>
    <row r="32" spans="1:1" s="57" customFormat="1">
      <c r="A32" s="58"/>
    </row>
    <row r="33" spans="1:1" s="57" customFormat="1">
      <c r="A33" s="58"/>
    </row>
    <row r="34" spans="1:1" s="57" customFormat="1">
      <c r="A34" s="58"/>
    </row>
    <row r="35" spans="1:1" s="57" customFormat="1">
      <c r="A35" s="58"/>
    </row>
    <row r="36" spans="1:1" s="57" customFormat="1">
      <c r="A36" s="58"/>
    </row>
    <row r="37" spans="1:1" s="57" customFormat="1">
      <c r="A37" s="58"/>
    </row>
    <row r="38" spans="1:1" s="57" customFormat="1">
      <c r="A38" s="58"/>
    </row>
    <row r="39" spans="1:1" s="57" customFormat="1">
      <c r="A39" s="58"/>
    </row>
    <row r="40" spans="1:1" s="57" customFormat="1">
      <c r="A40" s="58"/>
    </row>
    <row r="41" spans="1:1" s="57" customFormat="1">
      <c r="A41" s="58"/>
    </row>
    <row r="42" spans="1:1" s="57" customFormat="1">
      <c r="A42" s="58"/>
    </row>
    <row r="43" spans="1:1" s="57" customFormat="1">
      <c r="A43" s="58"/>
    </row>
    <row r="44" spans="1:1" s="57" customFormat="1">
      <c r="A44" s="58"/>
    </row>
    <row r="45" spans="1:1" s="57" customFormat="1">
      <c r="A45" s="58"/>
    </row>
    <row r="46" spans="1:1" s="57" customFormat="1">
      <c r="A46" s="58"/>
    </row>
    <row r="47" spans="1:1" s="57" customFormat="1">
      <c r="A47" s="58"/>
    </row>
    <row r="48" spans="1:1" s="57" customFormat="1">
      <c r="A48" s="58"/>
    </row>
    <row r="49" spans="1:1" s="57" customFormat="1">
      <c r="A49" s="58"/>
    </row>
    <row r="50" spans="1:1" s="57" customFormat="1">
      <c r="A50" s="58"/>
    </row>
    <row r="51" spans="1:1" s="57" customFormat="1">
      <c r="A51" s="58"/>
    </row>
    <row r="52" spans="1:1" s="57" customFormat="1">
      <c r="A52" s="58"/>
    </row>
    <row r="53" spans="1:1" s="57" customFormat="1">
      <c r="A53" s="58"/>
    </row>
    <row r="54" spans="1:1" s="57" customFormat="1">
      <c r="A54" s="58"/>
    </row>
    <row r="55" spans="1:1" s="57" customFormat="1">
      <c r="A55" s="58"/>
    </row>
    <row r="56" spans="1:1" s="57" customFormat="1">
      <c r="A56" s="58"/>
    </row>
    <row r="57" spans="1:1" s="57" customFormat="1">
      <c r="A57" s="58"/>
    </row>
    <row r="58" spans="1:1" s="57" customFormat="1">
      <c r="A58" s="58"/>
    </row>
    <row r="59" spans="1:1" s="57" customFormat="1">
      <c r="A59" s="58"/>
    </row>
    <row r="60" spans="1:1" s="57" customFormat="1">
      <c r="A60" s="58"/>
    </row>
    <row r="61" spans="1:1" s="57" customFormat="1">
      <c r="A61" s="58"/>
    </row>
    <row r="62" spans="1:1" s="57" customFormat="1">
      <c r="A62" s="58"/>
    </row>
    <row r="63" spans="1:1" s="57" customFormat="1">
      <c r="A63" s="58"/>
    </row>
    <row r="64" spans="1:1" s="57" customFormat="1">
      <c r="A64" s="58"/>
    </row>
    <row r="65" spans="1:1" s="57" customFormat="1">
      <c r="A65" s="58"/>
    </row>
    <row r="66" spans="1:1" s="57" customFormat="1">
      <c r="A66" s="58"/>
    </row>
    <row r="67" spans="1:1" s="57" customFormat="1">
      <c r="A67" s="58"/>
    </row>
    <row r="68" spans="1:1" s="57" customFormat="1">
      <c r="A68" s="58"/>
    </row>
    <row r="69" spans="1:1" s="57" customFormat="1">
      <c r="A69" s="58"/>
    </row>
    <row r="70" spans="1:1" s="57" customFormat="1">
      <c r="A70" s="58"/>
    </row>
    <row r="71" spans="1:1" s="57" customFormat="1">
      <c r="A71" s="58"/>
    </row>
    <row r="72" spans="1:1" s="57" customFormat="1">
      <c r="A72" s="58"/>
    </row>
    <row r="73" spans="1:1" s="57" customFormat="1">
      <c r="A73" s="58"/>
    </row>
    <row r="74" spans="1:1" s="57" customFormat="1">
      <c r="A74" s="58"/>
    </row>
    <row r="75" spans="1:1" s="57" customFormat="1">
      <c r="A75" s="58"/>
    </row>
    <row r="76" spans="1:1" s="57" customFormat="1">
      <c r="A76" s="58"/>
    </row>
    <row r="77" spans="1:1" s="57" customFormat="1">
      <c r="A77" s="58"/>
    </row>
    <row r="78" spans="1:1" s="57" customFormat="1">
      <c r="A78" s="58"/>
    </row>
    <row r="79" spans="1:1" s="57" customFormat="1">
      <c r="A79" s="58"/>
    </row>
    <row r="80" spans="1:1" s="57" customFormat="1">
      <c r="A80" s="58"/>
    </row>
    <row r="81" spans="1:1" s="57" customFormat="1">
      <c r="A81" s="58"/>
    </row>
    <row r="82" spans="1:1" s="57" customFormat="1">
      <c r="A82" s="58"/>
    </row>
    <row r="83" spans="1:1" s="57" customFormat="1">
      <c r="A83" s="58"/>
    </row>
    <row r="84" spans="1:1" s="57" customFormat="1">
      <c r="A84" s="58"/>
    </row>
    <row r="85" spans="1:1" s="57" customFormat="1">
      <c r="A85" s="58"/>
    </row>
    <row r="86" spans="1:1" s="57" customFormat="1">
      <c r="A86" s="58"/>
    </row>
    <row r="87" spans="1:1" s="57" customFormat="1">
      <c r="A87" s="58"/>
    </row>
    <row r="88" spans="1:1" s="57" customFormat="1">
      <c r="A88" s="58"/>
    </row>
    <row r="89" spans="1:1" s="57" customFormat="1">
      <c r="A89" s="58"/>
    </row>
    <row r="90" spans="1:1" s="57" customFormat="1">
      <c r="A90" s="58"/>
    </row>
    <row r="91" spans="1:1" s="57" customFormat="1">
      <c r="A91" s="58"/>
    </row>
    <row r="92" spans="1:1" s="57" customFormat="1">
      <c r="A92" s="58"/>
    </row>
    <row r="93" spans="1:1" s="57" customFormat="1">
      <c r="A93" s="58"/>
    </row>
    <row r="94" spans="1:1" s="57" customFormat="1">
      <c r="A94" s="58"/>
    </row>
    <row r="95" spans="1:1" s="57" customFormat="1">
      <c r="A95" s="58"/>
    </row>
    <row r="96" spans="1:1" s="57" customFormat="1">
      <c r="A96" s="58"/>
    </row>
    <row r="97" spans="1:1" s="57" customFormat="1">
      <c r="A97" s="58"/>
    </row>
    <row r="98" spans="1:1" s="57" customFormat="1">
      <c r="A98" s="58"/>
    </row>
    <row r="99" spans="1:1" s="57" customFormat="1">
      <c r="A99" s="58"/>
    </row>
    <row r="100" spans="1:1" s="57" customFormat="1">
      <c r="A100" s="58"/>
    </row>
    <row r="101" spans="1:1" s="57" customFormat="1">
      <c r="A101" s="58"/>
    </row>
    <row r="102" spans="1:1" s="57" customFormat="1">
      <c r="A102" s="58"/>
    </row>
    <row r="103" spans="1:1" s="57" customFormat="1">
      <c r="A103" s="58"/>
    </row>
    <row r="104" spans="1:1" s="57" customFormat="1">
      <c r="A104" s="58"/>
    </row>
    <row r="105" spans="1:1" s="57" customFormat="1">
      <c r="A105" s="58"/>
    </row>
    <row r="106" spans="1:1" s="57" customFormat="1">
      <c r="A106" s="58"/>
    </row>
    <row r="107" spans="1:1" s="57" customFormat="1">
      <c r="A107" s="58"/>
    </row>
    <row r="108" spans="1:1" s="57" customFormat="1">
      <c r="A108" s="58"/>
    </row>
    <row r="109" spans="1:1" s="57" customFormat="1">
      <c r="A109" s="58"/>
    </row>
    <row r="110" spans="1:1" s="57" customFormat="1">
      <c r="A110" s="58"/>
    </row>
    <row r="111" spans="1:1" s="57" customFormat="1">
      <c r="A111" s="58"/>
    </row>
    <row r="112" spans="1:1" s="57" customFormat="1">
      <c r="A112" s="58"/>
    </row>
    <row r="113" spans="1:1" s="57" customFormat="1">
      <c r="A113" s="58"/>
    </row>
    <row r="114" spans="1:1" s="57" customFormat="1">
      <c r="A114" s="58"/>
    </row>
    <row r="115" spans="1:1" s="57" customFormat="1">
      <c r="A115" s="58"/>
    </row>
    <row r="116" spans="1:1" s="57" customFormat="1">
      <c r="A116" s="58"/>
    </row>
    <row r="117" spans="1:1" s="57" customFormat="1">
      <c r="A117" s="58"/>
    </row>
    <row r="118" spans="1:1" s="57" customFormat="1">
      <c r="A118" s="58"/>
    </row>
    <row r="119" spans="1:1" s="57" customFormat="1">
      <c r="A119" s="58"/>
    </row>
    <row r="120" spans="1:1" s="57" customFormat="1">
      <c r="A120" s="58"/>
    </row>
    <row r="121" spans="1:1" s="57" customFormat="1">
      <c r="A121" s="58"/>
    </row>
    <row r="122" spans="1:1" s="57" customFormat="1">
      <c r="A122" s="58"/>
    </row>
    <row r="123" spans="1:1" s="57" customFormat="1">
      <c r="A123" s="58"/>
    </row>
    <row r="124" spans="1:1" s="57" customFormat="1">
      <c r="A124" s="58"/>
    </row>
    <row r="125" spans="1:1" s="57" customFormat="1">
      <c r="A125" s="58"/>
    </row>
    <row r="126" spans="1:1" s="57" customFormat="1">
      <c r="A126" s="58"/>
    </row>
    <row r="127" spans="1:1" s="57" customFormat="1">
      <c r="A127" s="58"/>
    </row>
    <row r="128" spans="1:1" s="57" customFormat="1">
      <c r="A128" s="58"/>
    </row>
    <row r="129" spans="1:1" s="57" customFormat="1">
      <c r="A129" s="58"/>
    </row>
    <row r="130" spans="1:1" s="57" customFormat="1">
      <c r="A130" s="58"/>
    </row>
    <row r="131" spans="1:1" s="57" customFormat="1">
      <c r="A131" s="58"/>
    </row>
    <row r="132" spans="1:1" s="57" customFormat="1">
      <c r="A132" s="58"/>
    </row>
    <row r="133" spans="1:1" s="57" customFormat="1">
      <c r="A133" s="58"/>
    </row>
    <row r="134" spans="1:1" s="57" customFormat="1">
      <c r="A134" s="58"/>
    </row>
    <row r="135" spans="1:1" s="57" customFormat="1">
      <c r="A135" s="58"/>
    </row>
    <row r="136" spans="1:1" s="57" customFormat="1">
      <c r="A136" s="58"/>
    </row>
    <row r="137" spans="1:1" s="57" customFormat="1">
      <c r="A137" s="58"/>
    </row>
    <row r="138" spans="1:1" s="57" customFormat="1">
      <c r="A138" s="58"/>
    </row>
    <row r="139" spans="1:1" s="57" customFormat="1">
      <c r="A139" s="58"/>
    </row>
    <row r="140" spans="1:1" s="57" customFormat="1">
      <c r="A140" s="58"/>
    </row>
    <row r="141" spans="1:1" s="57" customFormat="1">
      <c r="A141" s="58"/>
    </row>
    <row r="142" spans="1:1" s="57" customFormat="1">
      <c r="A142" s="58"/>
    </row>
    <row r="143" spans="1:1" s="57" customFormat="1">
      <c r="A143" s="58"/>
    </row>
    <row r="144" spans="1:1" s="57" customFormat="1">
      <c r="A144" s="58"/>
    </row>
    <row r="145" spans="1:1" s="57" customFormat="1">
      <c r="A145" s="58"/>
    </row>
    <row r="146" spans="1:1" s="57" customFormat="1">
      <c r="A146" s="58"/>
    </row>
    <row r="147" spans="1:1" s="57" customFormat="1">
      <c r="A147" s="58"/>
    </row>
    <row r="148" spans="1:1" s="57" customFormat="1">
      <c r="A148" s="58"/>
    </row>
    <row r="149" spans="1:1" s="57" customFormat="1">
      <c r="A149" s="58"/>
    </row>
    <row r="150" spans="1:1" s="57" customFormat="1">
      <c r="A150" s="58"/>
    </row>
    <row r="151" spans="1:1" s="57" customFormat="1">
      <c r="A151" s="58"/>
    </row>
    <row r="152" spans="1:1" s="57" customFormat="1">
      <c r="A152" s="58"/>
    </row>
    <row r="153" spans="1:1" s="57" customFormat="1">
      <c r="A153" s="58"/>
    </row>
    <row r="154" spans="1:1" s="57" customFormat="1">
      <c r="A154" s="58"/>
    </row>
    <row r="155" spans="1:1" s="57" customFormat="1">
      <c r="A155" s="58"/>
    </row>
    <row r="156" spans="1:1" s="57" customFormat="1">
      <c r="A156" s="58"/>
    </row>
    <row r="157" spans="1:1" s="57" customFormat="1">
      <c r="A157" s="58"/>
    </row>
    <row r="158" spans="1:1" s="57" customFormat="1">
      <c r="A158" s="58"/>
    </row>
    <row r="159" spans="1:1" s="57" customFormat="1">
      <c r="A159" s="58"/>
    </row>
    <row r="160" spans="1:1" s="57" customFormat="1">
      <c r="A160" s="58"/>
    </row>
    <row r="161" spans="1:1" s="57" customFormat="1">
      <c r="A161" s="58"/>
    </row>
    <row r="162" spans="1:1" s="57" customFormat="1">
      <c r="A162" s="58"/>
    </row>
    <row r="163" spans="1:1" s="57" customFormat="1">
      <c r="A163" s="58"/>
    </row>
    <row r="164" spans="1:1" s="57" customFormat="1">
      <c r="A164" s="58"/>
    </row>
    <row r="165" spans="1:1" s="57" customFormat="1">
      <c r="A165" s="58"/>
    </row>
    <row r="166" spans="1:1" s="57" customFormat="1">
      <c r="A166" s="58"/>
    </row>
    <row r="167" spans="1:1" s="57" customFormat="1">
      <c r="A167" s="58"/>
    </row>
    <row r="168" spans="1:1" s="57" customFormat="1">
      <c r="A168" s="58"/>
    </row>
    <row r="169" spans="1:1" s="57" customFormat="1">
      <c r="A169" s="58"/>
    </row>
    <row r="170" spans="1:1" s="57" customFormat="1">
      <c r="A170" s="58"/>
    </row>
    <row r="171" spans="1:1" s="57" customFormat="1">
      <c r="A171" s="58"/>
    </row>
    <row r="172" spans="1:1" s="57" customFormat="1">
      <c r="A172" s="58"/>
    </row>
    <row r="173" spans="1:1" s="57" customFormat="1">
      <c r="A173" s="58"/>
    </row>
    <row r="174" spans="1:1" s="57" customFormat="1">
      <c r="A174" s="58"/>
    </row>
    <row r="175" spans="1:1" s="57" customFormat="1">
      <c r="A175" s="58"/>
    </row>
    <row r="176" spans="1:1" s="57" customFormat="1">
      <c r="A176" s="58"/>
    </row>
    <row r="177" spans="1:1" s="57" customFormat="1">
      <c r="A177" s="58"/>
    </row>
    <row r="178" spans="1:1" s="57" customFormat="1">
      <c r="A178" s="58"/>
    </row>
    <row r="179" spans="1:1" s="57" customFormat="1">
      <c r="A179" s="58"/>
    </row>
    <row r="180" spans="1:1" s="57" customFormat="1">
      <c r="A180" s="58"/>
    </row>
    <row r="181" spans="1:1" s="57" customFormat="1">
      <c r="A181" s="58"/>
    </row>
    <row r="182" spans="1:1" s="57" customFormat="1">
      <c r="A182" s="58"/>
    </row>
    <row r="183" spans="1:1" s="57" customFormat="1">
      <c r="A183" s="58"/>
    </row>
    <row r="184" spans="1:1" s="57" customFormat="1">
      <c r="A184" s="58"/>
    </row>
    <row r="185" spans="1:1" s="57" customFormat="1">
      <c r="A185" s="58"/>
    </row>
    <row r="186" spans="1:1" s="57" customFormat="1">
      <c r="A186" s="58"/>
    </row>
    <row r="187" spans="1:1" s="57" customFormat="1">
      <c r="A187" s="58"/>
    </row>
    <row r="188" spans="1:1" s="57" customFormat="1">
      <c r="A188" s="58"/>
    </row>
    <row r="189" spans="1:1" s="57" customFormat="1">
      <c r="A189" s="58"/>
    </row>
    <row r="190" spans="1:1" s="57" customFormat="1">
      <c r="A190" s="58"/>
    </row>
    <row r="191" spans="1:1" s="57" customFormat="1">
      <c r="A191" s="58"/>
    </row>
    <row r="192" spans="1:1" s="57" customFormat="1">
      <c r="A192" s="58"/>
    </row>
    <row r="193" spans="1:1" s="57" customFormat="1">
      <c r="A193" s="58"/>
    </row>
    <row r="194" spans="1:1" s="57" customFormat="1">
      <c r="A194" s="58"/>
    </row>
    <row r="195" spans="1:1" s="57" customFormat="1">
      <c r="A195" s="58"/>
    </row>
    <row r="196" spans="1:1" s="57" customFormat="1">
      <c r="A196" s="58"/>
    </row>
    <row r="197" spans="1:1" s="57" customFormat="1">
      <c r="A197" s="58"/>
    </row>
    <row r="198" spans="1:1" s="57" customFormat="1">
      <c r="A198" s="58"/>
    </row>
    <row r="199" spans="1:1" s="57" customFormat="1">
      <c r="A199" s="58"/>
    </row>
    <row r="200" spans="1:1" s="57" customFormat="1">
      <c r="A200" s="58"/>
    </row>
    <row r="201" spans="1:1" s="57" customFormat="1">
      <c r="A201" s="58"/>
    </row>
    <row r="202" spans="1:1" s="57" customFormat="1">
      <c r="A202" s="58"/>
    </row>
    <row r="203" spans="1:1" s="57" customFormat="1">
      <c r="A203" s="58"/>
    </row>
    <row r="204" spans="1:1" s="57" customFormat="1">
      <c r="A204" s="58"/>
    </row>
    <row r="205" spans="1:1" s="57" customFormat="1">
      <c r="A205" s="58"/>
    </row>
    <row r="206" spans="1:1" s="57" customFormat="1">
      <c r="A206" s="58"/>
    </row>
    <row r="207" spans="1:1" s="57" customFormat="1">
      <c r="A207" s="58"/>
    </row>
    <row r="208" spans="1:1" s="57" customFormat="1">
      <c r="A208" s="58"/>
    </row>
    <row r="209" spans="1:1" s="57" customFormat="1">
      <c r="A209" s="58"/>
    </row>
    <row r="210" spans="1:1" s="57" customFormat="1">
      <c r="A210" s="58"/>
    </row>
    <row r="211" spans="1:1" s="57" customFormat="1">
      <c r="A211" s="58"/>
    </row>
    <row r="212" spans="1:1" s="57" customFormat="1">
      <c r="A212" s="58"/>
    </row>
    <row r="213" spans="1:1" s="57" customFormat="1">
      <c r="A213" s="58"/>
    </row>
    <row r="214" spans="1:1" s="57" customFormat="1">
      <c r="A214" s="58"/>
    </row>
    <row r="215" spans="1:1" s="57" customFormat="1">
      <c r="A215" s="58"/>
    </row>
    <row r="216" spans="1:1" s="57" customFormat="1">
      <c r="A216" s="58"/>
    </row>
    <row r="217" spans="1:1" s="57" customFormat="1">
      <c r="A217" s="58"/>
    </row>
    <row r="218" spans="1:1" s="57" customFormat="1">
      <c r="A218" s="58"/>
    </row>
    <row r="219" spans="1:1" s="57" customFormat="1">
      <c r="A219" s="58"/>
    </row>
    <row r="220" spans="1:1" s="57" customFormat="1">
      <c r="A220" s="58"/>
    </row>
    <row r="221" spans="1:1" s="57" customFormat="1">
      <c r="A221" s="58"/>
    </row>
    <row r="222" spans="1:1" s="57" customFormat="1">
      <c r="A222" s="58"/>
    </row>
    <row r="223" spans="1:1" s="57" customFormat="1">
      <c r="A223" s="58"/>
    </row>
    <row r="224" spans="1:1" s="57" customFormat="1">
      <c r="A224" s="58"/>
    </row>
    <row r="225" spans="1:1" s="57" customFormat="1">
      <c r="A225" s="58"/>
    </row>
    <row r="226" spans="1:1" s="57" customFormat="1">
      <c r="A226" s="58"/>
    </row>
    <row r="227" spans="1:1" s="57" customFormat="1">
      <c r="A227" s="58"/>
    </row>
    <row r="228" spans="1:1" s="57" customFormat="1">
      <c r="A228" s="58"/>
    </row>
    <row r="229" spans="1:1" s="57" customFormat="1">
      <c r="A229" s="58"/>
    </row>
    <row r="230" spans="1:1" s="57" customFormat="1">
      <c r="A230" s="58"/>
    </row>
    <row r="231" spans="1:1" s="57" customFormat="1">
      <c r="A231" s="58"/>
    </row>
    <row r="232" spans="1:1" s="57" customFormat="1">
      <c r="A232" s="58"/>
    </row>
    <row r="233" spans="1:1" s="57" customFormat="1">
      <c r="A233" s="58"/>
    </row>
    <row r="234" spans="1:1" s="57" customFormat="1">
      <c r="A234" s="58"/>
    </row>
    <row r="235" spans="1:1" s="57" customFormat="1">
      <c r="A235" s="58"/>
    </row>
    <row r="236" spans="1:1" s="57" customFormat="1">
      <c r="A236" s="58"/>
    </row>
    <row r="237" spans="1:1" s="57" customFormat="1">
      <c r="A237" s="58"/>
    </row>
    <row r="238" spans="1:1" s="57" customFormat="1">
      <c r="A238" s="58"/>
    </row>
    <row r="239" spans="1:1" s="57" customFormat="1">
      <c r="A239" s="58"/>
    </row>
    <row r="240" spans="1:1" s="57" customFormat="1">
      <c r="A240" s="58"/>
    </row>
    <row r="241" spans="1:1" s="57" customFormat="1">
      <c r="A241" s="58"/>
    </row>
    <row r="242" spans="1:1" s="57" customFormat="1">
      <c r="A242" s="58"/>
    </row>
    <row r="243" spans="1:1" s="57" customFormat="1">
      <c r="A243" s="58"/>
    </row>
    <row r="244" spans="1:1" s="57" customFormat="1">
      <c r="A244" s="58"/>
    </row>
    <row r="245" spans="1:1" s="57" customFormat="1">
      <c r="A245" s="58"/>
    </row>
    <row r="246" spans="1:1" s="57" customFormat="1">
      <c r="A246" s="58"/>
    </row>
    <row r="247" spans="1:1" s="57" customFormat="1">
      <c r="A247" s="58"/>
    </row>
    <row r="248" spans="1:1" s="57" customFormat="1">
      <c r="A248" s="58"/>
    </row>
    <row r="249" spans="1:1" s="57" customFormat="1">
      <c r="A249" s="58"/>
    </row>
    <row r="250" spans="1:1" s="57" customFormat="1">
      <c r="A250" s="58"/>
    </row>
    <row r="251" spans="1:1" s="57" customFormat="1">
      <c r="A251" s="58"/>
    </row>
    <row r="252" spans="1:1" s="57" customFormat="1">
      <c r="A252" s="58"/>
    </row>
    <row r="253" spans="1:1" s="57" customFormat="1">
      <c r="A253" s="58"/>
    </row>
    <row r="254" spans="1:1" s="57" customFormat="1">
      <c r="A254" s="58"/>
    </row>
    <row r="255" spans="1:1" s="57" customFormat="1">
      <c r="A255" s="58"/>
    </row>
    <row r="256" spans="1:1" s="57" customFormat="1">
      <c r="A256" s="58"/>
    </row>
    <row r="257" spans="1:1" s="57" customFormat="1">
      <c r="A257" s="58"/>
    </row>
    <row r="258" spans="1:1" s="57" customFormat="1">
      <c r="A258" s="58"/>
    </row>
    <row r="259" spans="1:1" s="57" customFormat="1">
      <c r="A259" s="58"/>
    </row>
    <row r="260" spans="1:1" s="57" customFormat="1">
      <c r="A260" s="58"/>
    </row>
    <row r="261" spans="1:1" s="57" customFormat="1">
      <c r="A261" s="58"/>
    </row>
    <row r="262" spans="1:1" s="57" customFormat="1">
      <c r="A262" s="58"/>
    </row>
    <row r="263" spans="1:1" s="57" customFormat="1">
      <c r="A263" s="58"/>
    </row>
    <row r="264" spans="1:1" s="57" customFormat="1">
      <c r="A264" s="58"/>
    </row>
    <row r="265" spans="1:1" s="57" customFormat="1">
      <c r="A265" s="58"/>
    </row>
    <row r="266" spans="1:1" s="57" customFormat="1">
      <c r="A266" s="58"/>
    </row>
    <row r="267" spans="1:1" s="57" customFormat="1">
      <c r="A267" s="58"/>
    </row>
    <row r="268" spans="1:1" s="57" customFormat="1">
      <c r="A268" s="58"/>
    </row>
    <row r="269" spans="1:1" s="57" customFormat="1">
      <c r="A269" s="58"/>
    </row>
    <row r="270" spans="1:1" s="57" customFormat="1">
      <c r="A270" s="58"/>
    </row>
    <row r="271" spans="1:1" s="57" customFormat="1">
      <c r="A271" s="58"/>
    </row>
    <row r="272" spans="1:1" s="57" customFormat="1">
      <c r="A272" s="58"/>
    </row>
    <row r="273" spans="1:1" s="57" customFormat="1">
      <c r="A273" s="58"/>
    </row>
    <row r="274" spans="1:1" s="57" customFormat="1">
      <c r="A274" s="58"/>
    </row>
    <row r="275" spans="1:1" s="57" customFormat="1">
      <c r="A275" s="58"/>
    </row>
    <row r="276" spans="1:1" s="57" customFormat="1">
      <c r="A276" s="58"/>
    </row>
    <row r="277" spans="1:1" s="57" customFormat="1">
      <c r="A277" s="58"/>
    </row>
    <row r="278" spans="1:1" s="57" customFormat="1">
      <c r="A278" s="58"/>
    </row>
    <row r="279" spans="1:1" s="57" customFormat="1">
      <c r="A279" s="58"/>
    </row>
    <row r="280" spans="1:1" s="57" customFormat="1">
      <c r="A280" s="58"/>
    </row>
    <row r="281" spans="1:1" s="57" customFormat="1">
      <c r="A281" s="58"/>
    </row>
    <row r="282" spans="1:1" s="57" customFormat="1">
      <c r="A282" s="58"/>
    </row>
    <row r="283" spans="1:1" s="57" customFormat="1">
      <c r="A283" s="58"/>
    </row>
    <row r="284" spans="1:1" s="57" customFormat="1">
      <c r="A284" s="58"/>
    </row>
    <row r="285" spans="1:1" s="57" customFormat="1">
      <c r="A285" s="58"/>
    </row>
    <row r="286" spans="1:1" s="57" customFormat="1">
      <c r="A286" s="58"/>
    </row>
    <row r="287" spans="1:1" s="57" customFormat="1">
      <c r="A287" s="58"/>
    </row>
    <row r="288" spans="1:1" s="57" customFormat="1">
      <c r="A288" s="58"/>
    </row>
    <row r="289" spans="1:1" s="57" customFormat="1">
      <c r="A289" s="58"/>
    </row>
    <row r="290" spans="1:1" s="57" customFormat="1">
      <c r="A290" s="58"/>
    </row>
    <row r="291" spans="1:1" s="57" customFormat="1">
      <c r="A291" s="58"/>
    </row>
    <row r="292" spans="1:1" s="57" customFormat="1">
      <c r="A292" s="58"/>
    </row>
    <row r="293" spans="1:1" s="57" customFormat="1">
      <c r="A293" s="58"/>
    </row>
    <row r="294" spans="1:1" s="57" customFormat="1">
      <c r="A294" s="58"/>
    </row>
    <row r="295" spans="1:1" s="57" customFormat="1">
      <c r="A295" s="58"/>
    </row>
    <row r="296" spans="1:1" s="57" customFormat="1">
      <c r="A296" s="58"/>
    </row>
    <row r="297" spans="1:1" s="57" customFormat="1">
      <c r="A297" s="58"/>
    </row>
    <row r="298" spans="1:1" s="57" customFormat="1">
      <c r="A298" s="58"/>
    </row>
    <row r="299" spans="1:1" s="57" customFormat="1">
      <c r="A299" s="58"/>
    </row>
    <row r="300" spans="1:1" s="57" customFormat="1">
      <c r="A300" s="58"/>
    </row>
    <row r="301" spans="1:1" s="57" customFormat="1">
      <c r="A301" s="58"/>
    </row>
    <row r="302" spans="1:1" s="57" customFormat="1">
      <c r="A302" s="58"/>
    </row>
    <row r="303" spans="1:1" s="57" customFormat="1">
      <c r="A303" s="58"/>
    </row>
    <row r="304" spans="1:1" s="57" customFormat="1">
      <c r="A304" s="58"/>
    </row>
    <row r="305" spans="1:1" s="57" customFormat="1">
      <c r="A305" s="58"/>
    </row>
    <row r="306" spans="1:1" s="57" customFormat="1">
      <c r="A306" s="58"/>
    </row>
    <row r="307" spans="1:1" s="57" customFormat="1">
      <c r="A307" s="58"/>
    </row>
    <row r="308" spans="1:1" s="57" customFormat="1">
      <c r="A308" s="58"/>
    </row>
    <row r="309" spans="1:1" s="57" customFormat="1">
      <c r="A309" s="58"/>
    </row>
    <row r="310" spans="1:1" s="57" customFormat="1">
      <c r="A310" s="58"/>
    </row>
    <row r="311" spans="1:1" s="57" customFormat="1">
      <c r="A311" s="58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F1723"/>
  <sheetViews>
    <sheetView workbookViewId="0">
      <selection activeCell="A4" sqref="A4"/>
    </sheetView>
  </sheetViews>
  <sheetFormatPr baseColWidth="10" defaultRowHeight="12"/>
  <cols>
    <col min="1" max="1" width="17" style="6" customWidth="1"/>
    <col min="2" max="2" width="28.5703125" style="6" bestFit="1" customWidth="1"/>
    <col min="3" max="3" width="41" style="6" bestFit="1" customWidth="1"/>
    <col min="4" max="4" width="42" style="6" bestFit="1" customWidth="1"/>
    <col min="5" max="16384" width="11.42578125" style="6"/>
  </cols>
  <sheetData>
    <row r="1" spans="1:6">
      <c r="A1" s="353" t="s">
        <v>1439</v>
      </c>
      <c r="B1" s="88"/>
      <c r="C1" s="88"/>
      <c r="D1" s="88"/>
      <c r="E1" s="88"/>
      <c r="F1" s="88"/>
    </row>
    <row r="2" spans="1:6">
      <c r="B2" s="88"/>
      <c r="C2" s="88"/>
      <c r="D2" s="88"/>
      <c r="E2" s="88"/>
      <c r="F2" s="88"/>
    </row>
    <row r="3" spans="1:6" ht="12.75" thickBot="1">
      <c r="B3" s="88"/>
      <c r="C3" s="88"/>
      <c r="D3" s="88"/>
      <c r="E3" s="88"/>
      <c r="F3" s="88"/>
    </row>
    <row r="4" spans="1:6" s="17" customFormat="1" ht="12.75" thickBot="1">
      <c r="A4" s="253" t="s">
        <v>21</v>
      </c>
      <c r="B4" s="253" t="s">
        <v>387</v>
      </c>
      <c r="C4" s="253" t="s">
        <v>388</v>
      </c>
      <c r="D4" s="253" t="s">
        <v>389</v>
      </c>
    </row>
    <row r="5" spans="1:6" ht="14.25" thickTop="1">
      <c r="A5" s="671" t="s">
        <v>572</v>
      </c>
      <c r="B5" s="90" t="s">
        <v>890</v>
      </c>
      <c r="C5" s="90" t="s">
        <v>891</v>
      </c>
      <c r="D5" s="543">
        <v>2</v>
      </c>
    </row>
    <row r="6" spans="1:6" ht="13.5">
      <c r="A6" s="671" t="s">
        <v>572</v>
      </c>
      <c r="B6" s="90" t="s">
        <v>892</v>
      </c>
      <c r="C6" s="90" t="s">
        <v>893</v>
      </c>
      <c r="D6" s="543">
        <v>18</v>
      </c>
    </row>
    <row r="7" spans="1:6" ht="13.5">
      <c r="A7" s="671" t="s">
        <v>572</v>
      </c>
      <c r="B7" s="90" t="s">
        <v>894</v>
      </c>
      <c r="C7" s="90" t="s">
        <v>518</v>
      </c>
      <c r="D7" s="543">
        <v>4</v>
      </c>
    </row>
    <row r="8" spans="1:6" ht="13.5">
      <c r="A8" s="671" t="s">
        <v>572</v>
      </c>
      <c r="B8" s="90" t="s">
        <v>895</v>
      </c>
      <c r="C8" s="90" t="s">
        <v>896</v>
      </c>
      <c r="D8" s="543">
        <v>542</v>
      </c>
    </row>
    <row r="9" spans="1:6" ht="13.5">
      <c r="A9" s="671" t="s">
        <v>572</v>
      </c>
      <c r="B9" s="90" t="s">
        <v>897</v>
      </c>
      <c r="C9" s="90" t="s">
        <v>891</v>
      </c>
      <c r="D9" s="543">
        <v>0</v>
      </c>
    </row>
    <row r="10" spans="1:6" ht="13.5">
      <c r="A10" s="671" t="s">
        <v>572</v>
      </c>
      <c r="B10" s="90" t="s">
        <v>898</v>
      </c>
      <c r="C10" s="90" t="s">
        <v>518</v>
      </c>
      <c r="D10" s="543">
        <v>1</v>
      </c>
    </row>
    <row r="11" spans="1:6" ht="13.5">
      <c r="A11" s="671" t="s">
        <v>572</v>
      </c>
      <c r="B11" s="90" t="s">
        <v>899</v>
      </c>
      <c r="C11" s="90" t="s">
        <v>518</v>
      </c>
      <c r="D11" s="543">
        <v>8</v>
      </c>
    </row>
    <row r="12" spans="1:6" ht="13.5">
      <c r="A12" s="671" t="s">
        <v>572</v>
      </c>
      <c r="B12" s="90" t="s">
        <v>900</v>
      </c>
      <c r="C12" s="90" t="s">
        <v>518</v>
      </c>
      <c r="D12" s="543">
        <v>47</v>
      </c>
    </row>
    <row r="13" spans="1:6" ht="13.5">
      <c r="A13" s="671" t="s">
        <v>572</v>
      </c>
      <c r="B13" s="90" t="s">
        <v>901</v>
      </c>
      <c r="C13" s="90" t="s">
        <v>518</v>
      </c>
      <c r="D13" s="543">
        <v>1</v>
      </c>
    </row>
    <row r="14" spans="1:6" ht="13.5">
      <c r="A14" s="671" t="s">
        <v>572</v>
      </c>
      <c r="B14" s="90" t="s">
        <v>902</v>
      </c>
      <c r="C14" s="90" t="s">
        <v>518</v>
      </c>
      <c r="D14" s="543">
        <v>2</v>
      </c>
    </row>
    <row r="15" spans="1:6" ht="13.5">
      <c r="A15" s="671" t="s">
        <v>572</v>
      </c>
      <c r="B15" s="90" t="s">
        <v>903</v>
      </c>
      <c r="C15" s="90" t="s">
        <v>518</v>
      </c>
      <c r="D15" s="543">
        <v>46</v>
      </c>
    </row>
    <row r="16" spans="1:6" ht="13.5">
      <c r="A16" s="671" t="s">
        <v>572</v>
      </c>
      <c r="B16" s="92" t="s">
        <v>904</v>
      </c>
      <c r="C16" s="92" t="s">
        <v>518</v>
      </c>
      <c r="D16" s="544">
        <v>1</v>
      </c>
    </row>
    <row r="17" spans="1:4" ht="13.5">
      <c r="A17" s="671" t="s">
        <v>572</v>
      </c>
      <c r="B17" s="92" t="s">
        <v>905</v>
      </c>
      <c r="C17" s="92" t="s">
        <v>893</v>
      </c>
      <c r="D17" s="544">
        <v>11</v>
      </c>
    </row>
    <row r="18" spans="1:4" ht="13.5">
      <c r="A18" s="671" t="s">
        <v>572</v>
      </c>
      <c r="B18" s="92" t="s">
        <v>906</v>
      </c>
      <c r="C18" s="92" t="s">
        <v>518</v>
      </c>
      <c r="D18" s="544">
        <v>6</v>
      </c>
    </row>
    <row r="19" spans="1:4" ht="13.5">
      <c r="A19" s="671" t="s">
        <v>572</v>
      </c>
      <c r="B19" s="92" t="s">
        <v>907</v>
      </c>
      <c r="C19" s="92" t="s">
        <v>896</v>
      </c>
      <c r="D19" s="544">
        <v>79</v>
      </c>
    </row>
    <row r="20" spans="1:4" ht="13.5">
      <c r="A20" s="671" t="s">
        <v>572</v>
      </c>
      <c r="B20" s="92" t="s">
        <v>908</v>
      </c>
      <c r="C20" s="92" t="s">
        <v>518</v>
      </c>
      <c r="D20" s="544">
        <v>1</v>
      </c>
    </row>
    <row r="21" spans="1:4" ht="13.5">
      <c r="A21" s="671" t="s">
        <v>572</v>
      </c>
      <c r="B21" s="92" t="s">
        <v>909</v>
      </c>
      <c r="C21" s="92" t="s">
        <v>518</v>
      </c>
      <c r="D21" s="544">
        <v>4</v>
      </c>
    </row>
    <row r="22" spans="1:4" ht="13.5">
      <c r="A22" s="671" t="s">
        <v>572</v>
      </c>
      <c r="B22" s="92" t="s">
        <v>910</v>
      </c>
      <c r="C22" s="92" t="s">
        <v>911</v>
      </c>
      <c r="D22" s="544">
        <v>14</v>
      </c>
    </row>
    <row r="23" spans="1:4" ht="13.5">
      <c r="A23" s="671" t="s">
        <v>572</v>
      </c>
      <c r="B23" s="92" t="s">
        <v>912</v>
      </c>
      <c r="C23" s="92" t="s">
        <v>518</v>
      </c>
      <c r="D23" s="544">
        <v>3</v>
      </c>
    </row>
    <row r="24" spans="1:4" ht="13.5">
      <c r="A24" s="671" t="s">
        <v>572</v>
      </c>
      <c r="B24" s="92" t="s">
        <v>913</v>
      </c>
      <c r="C24" s="92" t="s">
        <v>518</v>
      </c>
      <c r="D24" s="544">
        <v>28</v>
      </c>
    </row>
    <row r="25" spans="1:4" ht="13.5">
      <c r="A25" s="671" t="s">
        <v>572</v>
      </c>
      <c r="B25" s="92" t="s">
        <v>914</v>
      </c>
      <c r="C25" s="92" t="s">
        <v>915</v>
      </c>
      <c r="D25" s="544">
        <v>1</v>
      </c>
    </row>
    <row r="26" spans="1:4" ht="13.5">
      <c r="A26" s="671" t="s">
        <v>572</v>
      </c>
      <c r="B26" s="92" t="s">
        <v>916</v>
      </c>
      <c r="C26" s="92" t="s">
        <v>518</v>
      </c>
      <c r="D26" s="544">
        <v>5</v>
      </c>
    </row>
    <row r="27" spans="1:4" ht="13.5">
      <c r="A27" s="671" t="s">
        <v>572</v>
      </c>
      <c r="B27" s="92" t="s">
        <v>917</v>
      </c>
      <c r="C27" s="92" t="s">
        <v>518</v>
      </c>
      <c r="D27" s="544">
        <v>20</v>
      </c>
    </row>
    <row r="28" spans="1:4" ht="13.5">
      <c r="A28" s="671" t="s">
        <v>572</v>
      </c>
      <c r="B28" s="92" t="s">
        <v>918</v>
      </c>
      <c r="C28" s="92" t="s">
        <v>893</v>
      </c>
      <c r="D28" s="544">
        <v>1</v>
      </c>
    </row>
    <row r="29" spans="1:4" ht="13.5">
      <c r="A29" s="671" t="s">
        <v>572</v>
      </c>
      <c r="B29" s="92" t="s">
        <v>919</v>
      </c>
      <c r="C29" s="92" t="s">
        <v>893</v>
      </c>
      <c r="D29" s="544">
        <v>11</v>
      </c>
    </row>
    <row r="30" spans="1:4" ht="13.5">
      <c r="A30" s="671" t="s">
        <v>572</v>
      </c>
      <c r="B30" s="92" t="s">
        <v>920</v>
      </c>
      <c r="C30" s="92" t="s">
        <v>891</v>
      </c>
      <c r="D30" s="544">
        <v>17</v>
      </c>
    </row>
    <row r="31" spans="1:4" ht="13.5">
      <c r="A31" s="671" t="s">
        <v>572</v>
      </c>
      <c r="B31" s="90" t="s">
        <v>921</v>
      </c>
      <c r="C31" s="90" t="s">
        <v>518</v>
      </c>
      <c r="D31" s="543">
        <v>1</v>
      </c>
    </row>
    <row r="32" spans="1:4" ht="13.5">
      <c r="A32" s="671" t="s">
        <v>572</v>
      </c>
      <c r="B32" s="90" t="s">
        <v>922</v>
      </c>
      <c r="C32" s="90" t="s">
        <v>891</v>
      </c>
      <c r="D32" s="543">
        <v>29</v>
      </c>
    </row>
    <row r="33" spans="1:4" ht="13.5">
      <c r="A33" s="671" t="s">
        <v>572</v>
      </c>
      <c r="B33" s="90" t="s">
        <v>923</v>
      </c>
      <c r="C33" s="90" t="s">
        <v>518</v>
      </c>
      <c r="D33" s="543">
        <v>6</v>
      </c>
    </row>
    <row r="34" spans="1:4" ht="13.5">
      <c r="A34" s="671" t="s">
        <v>572</v>
      </c>
      <c r="B34" s="90" t="s">
        <v>924</v>
      </c>
      <c r="C34" s="90" t="s">
        <v>911</v>
      </c>
      <c r="D34" s="543">
        <v>8</v>
      </c>
    </row>
    <row r="35" spans="1:4" ht="13.5">
      <c r="A35" s="671" t="s">
        <v>572</v>
      </c>
      <c r="B35" s="90" t="s">
        <v>925</v>
      </c>
      <c r="C35" s="90" t="s">
        <v>893</v>
      </c>
      <c r="D35" s="543">
        <v>12</v>
      </c>
    </row>
    <row r="36" spans="1:4" ht="13.5">
      <c r="A36" s="671" t="s">
        <v>572</v>
      </c>
      <c r="B36" s="90" t="s">
        <v>926</v>
      </c>
      <c r="C36" s="90" t="s">
        <v>518</v>
      </c>
      <c r="D36" s="543">
        <v>11</v>
      </c>
    </row>
    <row r="37" spans="1:4" ht="13.5">
      <c r="A37" s="671" t="s">
        <v>572</v>
      </c>
      <c r="B37" s="92" t="s">
        <v>927</v>
      </c>
      <c r="C37" s="92" t="s">
        <v>928</v>
      </c>
      <c r="D37" s="544">
        <v>2</v>
      </c>
    </row>
    <row r="38" spans="1:4" ht="13.5">
      <c r="A38" s="671" t="s">
        <v>572</v>
      </c>
      <c r="B38" s="92" t="s">
        <v>929</v>
      </c>
      <c r="C38" s="92" t="s">
        <v>518</v>
      </c>
      <c r="D38" s="544">
        <v>1</v>
      </c>
    </row>
    <row r="39" spans="1:4" ht="13.5">
      <c r="A39" s="671" t="s">
        <v>572</v>
      </c>
      <c r="B39" s="92" t="s">
        <v>930</v>
      </c>
      <c r="C39" s="92" t="s">
        <v>891</v>
      </c>
      <c r="D39" s="544">
        <v>1</v>
      </c>
    </row>
    <row r="40" spans="1:4" ht="13.5">
      <c r="A40" s="671" t="s">
        <v>572</v>
      </c>
      <c r="B40" s="92" t="s">
        <v>931</v>
      </c>
      <c r="C40" s="92" t="s">
        <v>932</v>
      </c>
      <c r="D40" s="544">
        <v>4</v>
      </c>
    </row>
    <row r="41" spans="1:4" ht="13.5">
      <c r="A41" s="671" t="s">
        <v>572</v>
      </c>
      <c r="B41" s="92" t="s">
        <v>933</v>
      </c>
      <c r="C41" s="92" t="s">
        <v>893</v>
      </c>
      <c r="D41" s="544">
        <v>12</v>
      </c>
    </row>
    <row r="42" spans="1:4" ht="13.5">
      <c r="A42" s="671" t="s">
        <v>572</v>
      </c>
      <c r="B42" s="92" t="s">
        <v>934</v>
      </c>
      <c r="C42" s="92" t="s">
        <v>932</v>
      </c>
      <c r="D42" s="544">
        <v>9</v>
      </c>
    </row>
    <row r="43" spans="1:4" ht="13.5">
      <c r="A43" s="671" t="s">
        <v>572</v>
      </c>
      <c r="B43" s="92" t="s">
        <v>935</v>
      </c>
      <c r="C43" s="92" t="s">
        <v>911</v>
      </c>
      <c r="D43" s="544">
        <v>4</v>
      </c>
    </row>
    <row r="44" spans="1:4" ht="13.5">
      <c r="A44" s="671" t="s">
        <v>572</v>
      </c>
      <c r="B44" s="92" t="s">
        <v>936</v>
      </c>
      <c r="C44" s="92" t="s">
        <v>932</v>
      </c>
      <c r="D44" s="544">
        <v>12</v>
      </c>
    </row>
    <row r="45" spans="1:4" ht="13.5">
      <c r="A45" s="671" t="s">
        <v>572</v>
      </c>
      <c r="B45" s="92" t="s">
        <v>937</v>
      </c>
      <c r="C45" s="92" t="s">
        <v>891</v>
      </c>
      <c r="D45" s="544">
        <v>2</v>
      </c>
    </row>
    <row r="46" spans="1:4" ht="13.5">
      <c r="A46" s="671" t="s">
        <v>572</v>
      </c>
      <c r="B46" s="92" t="s">
        <v>938</v>
      </c>
      <c r="C46" s="92" t="s">
        <v>911</v>
      </c>
      <c r="D46" s="544">
        <v>1</v>
      </c>
    </row>
    <row r="47" spans="1:4" ht="13.5">
      <c r="A47" s="671" t="s">
        <v>572</v>
      </c>
      <c r="B47" s="92" t="s">
        <v>939</v>
      </c>
      <c r="C47" s="92" t="s">
        <v>928</v>
      </c>
      <c r="D47" s="544">
        <v>3</v>
      </c>
    </row>
    <row r="48" spans="1:4" ht="13.5">
      <c r="A48" s="671" t="s">
        <v>572</v>
      </c>
      <c r="B48" s="92" t="s">
        <v>940</v>
      </c>
      <c r="C48" s="92" t="s">
        <v>518</v>
      </c>
      <c r="D48" s="544">
        <v>41</v>
      </c>
    </row>
    <row r="49" spans="1:4" ht="13.5">
      <c r="A49" s="671" t="s">
        <v>572</v>
      </c>
      <c r="B49" s="92" t="s">
        <v>941</v>
      </c>
      <c r="C49" s="92" t="s">
        <v>932</v>
      </c>
      <c r="D49" s="544">
        <v>8</v>
      </c>
    </row>
    <row r="50" spans="1:4" ht="13.5">
      <c r="A50" s="671" t="s">
        <v>572</v>
      </c>
      <c r="B50" s="92" t="s">
        <v>942</v>
      </c>
      <c r="C50" s="92" t="s">
        <v>518</v>
      </c>
      <c r="D50" s="544">
        <v>10</v>
      </c>
    </row>
    <row r="51" spans="1:4" ht="13.5">
      <c r="A51" s="671" t="s">
        <v>572</v>
      </c>
      <c r="B51" s="92" t="s">
        <v>943</v>
      </c>
      <c r="C51" s="92" t="s">
        <v>911</v>
      </c>
      <c r="D51" s="544">
        <v>4</v>
      </c>
    </row>
    <row r="52" spans="1:4" ht="13.5">
      <c r="A52" s="671" t="s">
        <v>572</v>
      </c>
      <c r="B52" s="92" t="s">
        <v>944</v>
      </c>
      <c r="C52" s="92" t="s">
        <v>891</v>
      </c>
      <c r="D52" s="544">
        <v>6</v>
      </c>
    </row>
    <row r="53" spans="1:4" ht="13.5">
      <c r="A53" s="671" t="s">
        <v>572</v>
      </c>
      <c r="B53" s="94" t="s">
        <v>945</v>
      </c>
      <c r="C53" s="94" t="s">
        <v>891</v>
      </c>
      <c r="D53" s="545">
        <v>11</v>
      </c>
    </row>
    <row r="54" spans="1:4" ht="13.5">
      <c r="A54" s="671" t="s">
        <v>572</v>
      </c>
      <c r="B54" s="94" t="s">
        <v>946</v>
      </c>
      <c r="C54" s="94" t="s">
        <v>518</v>
      </c>
      <c r="D54" s="545">
        <v>3</v>
      </c>
    </row>
    <row r="55" spans="1:4" ht="13.5">
      <c r="A55" s="671" t="s">
        <v>572</v>
      </c>
      <c r="B55" s="94" t="s">
        <v>947</v>
      </c>
      <c r="C55" s="94" t="s">
        <v>911</v>
      </c>
      <c r="D55" s="545">
        <v>12</v>
      </c>
    </row>
    <row r="56" spans="1:4" ht="13.5">
      <c r="A56" s="671" t="s">
        <v>572</v>
      </c>
      <c r="B56" s="94" t="s">
        <v>948</v>
      </c>
      <c r="C56" s="94" t="s">
        <v>928</v>
      </c>
      <c r="D56" s="545">
        <v>3</v>
      </c>
    </row>
    <row r="57" spans="1:4" ht="13.5">
      <c r="A57" s="671" t="s">
        <v>572</v>
      </c>
      <c r="B57" s="94" t="s">
        <v>949</v>
      </c>
      <c r="C57" s="94" t="s">
        <v>932</v>
      </c>
      <c r="D57" s="545">
        <v>2</v>
      </c>
    </row>
    <row r="58" spans="1:4" ht="13.5">
      <c r="A58" s="671" t="s">
        <v>572</v>
      </c>
      <c r="B58" s="94" t="s">
        <v>950</v>
      </c>
      <c r="C58" s="94" t="s">
        <v>518</v>
      </c>
      <c r="D58" s="545">
        <v>1</v>
      </c>
    </row>
    <row r="59" spans="1:4" ht="13.5">
      <c r="A59" s="671" t="s">
        <v>572</v>
      </c>
      <c r="B59" s="94" t="s">
        <v>951</v>
      </c>
      <c r="C59" s="94" t="s">
        <v>911</v>
      </c>
      <c r="D59" s="545">
        <v>2</v>
      </c>
    </row>
    <row r="60" spans="1:4" ht="13.5">
      <c r="A60" s="671" t="s">
        <v>572</v>
      </c>
      <c r="B60" s="94" t="s">
        <v>952</v>
      </c>
      <c r="C60" s="94" t="s">
        <v>518</v>
      </c>
      <c r="D60" s="545">
        <v>1</v>
      </c>
    </row>
    <row r="61" spans="1:4" ht="13.5">
      <c r="A61" s="671" t="s">
        <v>572</v>
      </c>
      <c r="B61" s="94" t="s">
        <v>953</v>
      </c>
      <c r="C61" s="94" t="s">
        <v>518</v>
      </c>
      <c r="D61" s="545">
        <v>5</v>
      </c>
    </row>
    <row r="62" spans="1:4" ht="13.5">
      <c r="A62" s="671" t="s">
        <v>572</v>
      </c>
      <c r="B62" s="94" t="s">
        <v>954</v>
      </c>
      <c r="C62" s="94" t="s">
        <v>955</v>
      </c>
      <c r="D62" s="545">
        <v>42</v>
      </c>
    </row>
    <row r="63" spans="1:4" ht="13.5">
      <c r="A63" s="671" t="s">
        <v>572</v>
      </c>
      <c r="B63" s="94" t="s">
        <v>956</v>
      </c>
      <c r="C63" s="94" t="s">
        <v>957</v>
      </c>
      <c r="D63" s="545">
        <v>2</v>
      </c>
    </row>
    <row r="64" spans="1:4" ht="13.5">
      <c r="A64" s="671" t="s">
        <v>572</v>
      </c>
      <c r="B64" s="94" t="s">
        <v>958</v>
      </c>
      <c r="C64" s="94" t="s">
        <v>518</v>
      </c>
      <c r="D64" s="545">
        <v>4</v>
      </c>
    </row>
    <row r="65" spans="1:4" ht="13.5">
      <c r="A65" s="671" t="s">
        <v>572</v>
      </c>
      <c r="B65" s="94" t="s">
        <v>959</v>
      </c>
      <c r="C65" s="94" t="s">
        <v>518</v>
      </c>
      <c r="D65" s="545">
        <v>9</v>
      </c>
    </row>
    <row r="66" spans="1:4" ht="13.5">
      <c r="A66" s="671" t="s">
        <v>572</v>
      </c>
      <c r="B66" s="94" t="s">
        <v>960</v>
      </c>
      <c r="C66" s="94" t="s">
        <v>518</v>
      </c>
      <c r="D66" s="545">
        <v>11</v>
      </c>
    </row>
    <row r="67" spans="1:4" ht="13.5">
      <c r="A67" s="671" t="s">
        <v>572</v>
      </c>
      <c r="B67" s="92" t="s">
        <v>961</v>
      </c>
      <c r="C67" s="92" t="s">
        <v>957</v>
      </c>
      <c r="D67" s="544">
        <v>2</v>
      </c>
    </row>
    <row r="68" spans="1:4" ht="13.5">
      <c r="A68" s="671" t="s">
        <v>572</v>
      </c>
      <c r="B68" s="92" t="s">
        <v>962</v>
      </c>
      <c r="C68" s="92" t="s">
        <v>891</v>
      </c>
      <c r="D68" s="544">
        <v>0</v>
      </c>
    </row>
    <row r="69" spans="1:4" ht="13.5">
      <c r="A69" s="671" t="s">
        <v>572</v>
      </c>
      <c r="B69" s="92" t="s">
        <v>963</v>
      </c>
      <c r="C69" s="92" t="s">
        <v>911</v>
      </c>
      <c r="D69" s="544">
        <v>19</v>
      </c>
    </row>
    <row r="70" spans="1:4" ht="13.5">
      <c r="A70" s="671" t="s">
        <v>572</v>
      </c>
      <c r="B70" s="92" t="s">
        <v>964</v>
      </c>
      <c r="C70" s="92" t="s">
        <v>928</v>
      </c>
      <c r="D70" s="544">
        <v>1</v>
      </c>
    </row>
    <row r="71" spans="1:4" ht="13.5">
      <c r="A71" s="671" t="s">
        <v>572</v>
      </c>
      <c r="B71" s="92" t="s">
        <v>965</v>
      </c>
      <c r="C71" s="92" t="s">
        <v>518</v>
      </c>
      <c r="D71" s="544">
        <v>1</v>
      </c>
    </row>
    <row r="72" spans="1:4" ht="13.5">
      <c r="A72" s="671" t="s">
        <v>572</v>
      </c>
      <c r="B72" s="92" t="s">
        <v>966</v>
      </c>
      <c r="C72" s="92" t="s">
        <v>518</v>
      </c>
      <c r="D72" s="544">
        <v>12</v>
      </c>
    </row>
    <row r="73" spans="1:4" ht="13.5">
      <c r="A73" s="671" t="s">
        <v>572</v>
      </c>
      <c r="B73" s="92" t="s">
        <v>967</v>
      </c>
      <c r="C73" s="92" t="s">
        <v>518</v>
      </c>
      <c r="D73" s="544">
        <v>9</v>
      </c>
    </row>
    <row r="74" spans="1:4" ht="13.5">
      <c r="A74" s="671" t="s">
        <v>572</v>
      </c>
      <c r="B74" s="92" t="s">
        <v>968</v>
      </c>
      <c r="C74" s="92" t="s">
        <v>518</v>
      </c>
      <c r="D74" s="544">
        <v>13</v>
      </c>
    </row>
    <row r="75" spans="1:4" ht="13.5">
      <c r="A75" s="671" t="s">
        <v>572</v>
      </c>
      <c r="B75" s="92" t="s">
        <v>969</v>
      </c>
      <c r="C75" s="92" t="s">
        <v>518</v>
      </c>
      <c r="D75" s="544">
        <v>4</v>
      </c>
    </row>
    <row r="76" spans="1:4" ht="13.5">
      <c r="A76" s="671" t="s">
        <v>572</v>
      </c>
      <c r="B76" s="94" t="s">
        <v>970</v>
      </c>
      <c r="C76" s="94" t="s">
        <v>915</v>
      </c>
      <c r="D76" s="545">
        <v>1</v>
      </c>
    </row>
    <row r="77" spans="1:4" ht="13.5">
      <c r="A77" s="671" t="s">
        <v>572</v>
      </c>
      <c r="B77" s="94" t="s">
        <v>971</v>
      </c>
      <c r="C77" s="94" t="s">
        <v>518</v>
      </c>
      <c r="D77" s="545">
        <v>153</v>
      </c>
    </row>
    <row r="78" spans="1:4" ht="13.5">
      <c r="A78" s="671" t="s">
        <v>572</v>
      </c>
      <c r="B78" s="94" t="s">
        <v>972</v>
      </c>
      <c r="C78" s="94" t="s">
        <v>891</v>
      </c>
      <c r="D78" s="545">
        <v>1</v>
      </c>
    </row>
    <row r="79" spans="1:4" ht="13.5">
      <c r="A79" s="671" t="s">
        <v>572</v>
      </c>
      <c r="B79" s="94" t="s">
        <v>973</v>
      </c>
      <c r="C79" s="94" t="s">
        <v>518</v>
      </c>
      <c r="D79" s="545">
        <v>11</v>
      </c>
    </row>
    <row r="80" spans="1:4" ht="13.5">
      <c r="A80" s="671" t="s">
        <v>572</v>
      </c>
      <c r="B80" s="94" t="s">
        <v>974</v>
      </c>
      <c r="C80" s="94" t="s">
        <v>518</v>
      </c>
      <c r="D80" s="545">
        <v>30</v>
      </c>
    </row>
    <row r="81" spans="1:4" ht="13.5">
      <c r="A81" s="671" t="s">
        <v>572</v>
      </c>
      <c r="B81" s="94" t="s">
        <v>975</v>
      </c>
      <c r="C81" s="94" t="s">
        <v>928</v>
      </c>
      <c r="D81" s="545">
        <v>2</v>
      </c>
    </row>
    <row r="82" spans="1:4" ht="13.5">
      <c r="A82" s="671" t="s">
        <v>572</v>
      </c>
      <c r="B82" s="94" t="s">
        <v>976</v>
      </c>
      <c r="C82" s="94" t="s">
        <v>518</v>
      </c>
      <c r="D82" s="545">
        <v>24</v>
      </c>
    </row>
    <row r="83" spans="1:4" ht="13.5">
      <c r="A83" s="671" t="s">
        <v>572</v>
      </c>
      <c r="B83" s="94" t="s">
        <v>977</v>
      </c>
      <c r="C83" s="94" t="s">
        <v>518</v>
      </c>
      <c r="D83" s="545">
        <v>115</v>
      </c>
    </row>
    <row r="84" spans="1:4" ht="13.5">
      <c r="A84" s="671" t="s">
        <v>572</v>
      </c>
      <c r="B84" s="94" t="s">
        <v>978</v>
      </c>
      <c r="C84" s="94" t="s">
        <v>518</v>
      </c>
      <c r="D84" s="545">
        <v>20</v>
      </c>
    </row>
    <row r="85" spans="1:4" ht="13.5">
      <c r="A85" s="671" t="s">
        <v>572</v>
      </c>
      <c r="B85" s="94" t="s">
        <v>979</v>
      </c>
      <c r="C85" s="94" t="s">
        <v>891</v>
      </c>
      <c r="D85" s="545">
        <v>2</v>
      </c>
    </row>
    <row r="86" spans="1:4" ht="13.5">
      <c r="A86" s="671" t="s">
        <v>572</v>
      </c>
      <c r="B86" s="94" t="s">
        <v>980</v>
      </c>
      <c r="C86" s="94" t="s">
        <v>518</v>
      </c>
      <c r="D86" s="545">
        <v>1</v>
      </c>
    </row>
    <row r="87" spans="1:4" ht="13.5">
      <c r="A87" s="671" t="s">
        <v>572</v>
      </c>
      <c r="B87" s="94" t="s">
        <v>981</v>
      </c>
      <c r="C87" s="94" t="s">
        <v>928</v>
      </c>
      <c r="D87" s="545">
        <v>2</v>
      </c>
    </row>
    <row r="88" spans="1:4" ht="13.5">
      <c r="A88" s="671" t="s">
        <v>572</v>
      </c>
      <c r="B88" s="94" t="s">
        <v>982</v>
      </c>
      <c r="C88" s="94" t="s">
        <v>928</v>
      </c>
      <c r="D88" s="545">
        <v>1</v>
      </c>
    </row>
    <row r="89" spans="1:4" ht="13.5">
      <c r="A89" s="671" t="s">
        <v>572</v>
      </c>
      <c r="B89" s="94" t="s">
        <v>983</v>
      </c>
      <c r="C89" s="94" t="s">
        <v>891</v>
      </c>
      <c r="D89" s="545">
        <v>2</v>
      </c>
    </row>
    <row r="90" spans="1:4" ht="13.5">
      <c r="A90" s="671" t="s">
        <v>572</v>
      </c>
      <c r="B90" s="94" t="s">
        <v>984</v>
      </c>
      <c r="C90" s="94" t="s">
        <v>891</v>
      </c>
      <c r="D90" s="545">
        <v>1</v>
      </c>
    </row>
    <row r="91" spans="1:4" ht="13.5">
      <c r="A91" s="671" t="s">
        <v>572</v>
      </c>
      <c r="B91" s="94" t="s">
        <v>985</v>
      </c>
      <c r="C91" s="94" t="s">
        <v>518</v>
      </c>
      <c r="D91" s="545">
        <v>16</v>
      </c>
    </row>
    <row r="92" spans="1:4" ht="13.5">
      <c r="A92" s="671" t="s">
        <v>572</v>
      </c>
      <c r="B92" s="94" t="s">
        <v>986</v>
      </c>
      <c r="C92" s="94" t="s">
        <v>518</v>
      </c>
      <c r="D92" s="545">
        <v>7</v>
      </c>
    </row>
    <row r="93" spans="1:4" ht="13.5">
      <c r="A93" s="671" t="s">
        <v>572</v>
      </c>
      <c r="B93" s="94" t="s">
        <v>987</v>
      </c>
      <c r="C93" s="94" t="s">
        <v>891</v>
      </c>
      <c r="D93" s="545">
        <v>4</v>
      </c>
    </row>
    <row r="94" spans="1:4" ht="13.5">
      <c r="A94" s="671" t="s">
        <v>572</v>
      </c>
      <c r="B94" s="94" t="s">
        <v>988</v>
      </c>
      <c r="C94" s="94" t="s">
        <v>893</v>
      </c>
      <c r="D94" s="545">
        <v>7</v>
      </c>
    </row>
    <row r="95" spans="1:4" ht="13.5">
      <c r="A95" s="671" t="s">
        <v>572</v>
      </c>
      <c r="B95" s="94" t="s">
        <v>989</v>
      </c>
      <c r="C95" s="94" t="s">
        <v>518</v>
      </c>
      <c r="D95" s="545">
        <v>12</v>
      </c>
    </row>
    <row r="96" spans="1:4" ht="13.5">
      <c r="A96" s="671" t="s">
        <v>572</v>
      </c>
      <c r="B96" s="94" t="s">
        <v>990</v>
      </c>
      <c r="C96" s="94" t="s">
        <v>991</v>
      </c>
      <c r="D96" s="545">
        <v>7</v>
      </c>
    </row>
    <row r="97" spans="1:4" ht="13.5">
      <c r="A97" s="671" t="s">
        <v>572</v>
      </c>
      <c r="B97" s="94" t="s">
        <v>992</v>
      </c>
      <c r="C97" s="94" t="s">
        <v>891</v>
      </c>
      <c r="D97" s="545">
        <v>2</v>
      </c>
    </row>
    <row r="98" spans="1:4" ht="13.5">
      <c r="A98" s="671" t="s">
        <v>572</v>
      </c>
      <c r="B98" s="94" t="s">
        <v>993</v>
      </c>
      <c r="C98" s="94" t="s">
        <v>928</v>
      </c>
      <c r="D98" s="545">
        <v>1</v>
      </c>
    </row>
    <row r="99" spans="1:4" ht="13.5">
      <c r="A99" s="671" t="s">
        <v>572</v>
      </c>
      <c r="B99" s="94" t="s">
        <v>994</v>
      </c>
      <c r="C99" s="94" t="s">
        <v>518</v>
      </c>
      <c r="D99" s="545">
        <v>16</v>
      </c>
    </row>
    <row r="100" spans="1:4" ht="13.5">
      <c r="A100" s="671" t="s">
        <v>572</v>
      </c>
      <c r="B100" s="94" t="s">
        <v>995</v>
      </c>
      <c r="C100" s="94" t="s">
        <v>518</v>
      </c>
      <c r="D100" s="545">
        <v>5</v>
      </c>
    </row>
    <row r="101" spans="1:4" ht="13.5">
      <c r="A101" s="671" t="s">
        <v>572</v>
      </c>
      <c r="B101" s="94" t="s">
        <v>996</v>
      </c>
      <c r="C101" s="94" t="s">
        <v>518</v>
      </c>
      <c r="D101" s="545">
        <v>6</v>
      </c>
    </row>
    <row r="102" spans="1:4" ht="13.5">
      <c r="A102" s="671" t="s">
        <v>572</v>
      </c>
      <c r="B102" s="94" t="s">
        <v>997</v>
      </c>
      <c r="C102" s="94" t="s">
        <v>896</v>
      </c>
      <c r="D102" s="545">
        <v>94</v>
      </c>
    </row>
    <row r="103" spans="1:4" ht="13.5">
      <c r="A103" s="671" t="s">
        <v>573</v>
      </c>
      <c r="B103" s="90" t="s">
        <v>890</v>
      </c>
      <c r="C103" s="90" t="s">
        <v>891</v>
      </c>
      <c r="D103" s="543">
        <v>2</v>
      </c>
    </row>
    <row r="104" spans="1:4" ht="13.5">
      <c r="A104" s="671" t="s">
        <v>573</v>
      </c>
      <c r="B104" s="90" t="s">
        <v>892</v>
      </c>
      <c r="C104" s="90" t="s">
        <v>893</v>
      </c>
      <c r="D104" s="543">
        <v>18</v>
      </c>
    </row>
    <row r="105" spans="1:4" ht="13.5">
      <c r="A105" s="671" t="s">
        <v>573</v>
      </c>
      <c r="B105" s="90" t="s">
        <v>894</v>
      </c>
      <c r="C105" s="90" t="s">
        <v>518</v>
      </c>
      <c r="D105" s="543">
        <v>4</v>
      </c>
    </row>
    <row r="106" spans="1:4" ht="13.5">
      <c r="A106" s="671" t="s">
        <v>573</v>
      </c>
      <c r="B106" s="90" t="s">
        <v>895</v>
      </c>
      <c r="C106" s="90" t="s">
        <v>896</v>
      </c>
      <c r="D106" s="543">
        <v>484</v>
      </c>
    </row>
    <row r="107" spans="1:4" ht="13.5">
      <c r="A107" s="671" t="s">
        <v>573</v>
      </c>
      <c r="B107" s="90" t="s">
        <v>897</v>
      </c>
      <c r="C107" s="90" t="s">
        <v>891</v>
      </c>
      <c r="D107" s="543">
        <v>0</v>
      </c>
    </row>
    <row r="108" spans="1:4" ht="13.5">
      <c r="A108" s="671" t="s">
        <v>573</v>
      </c>
      <c r="B108" s="90" t="s">
        <v>898</v>
      </c>
      <c r="C108" s="90" t="s">
        <v>518</v>
      </c>
      <c r="D108" s="543">
        <v>1</v>
      </c>
    </row>
    <row r="109" spans="1:4" ht="13.5">
      <c r="A109" s="671" t="s">
        <v>573</v>
      </c>
      <c r="B109" s="90" t="s">
        <v>899</v>
      </c>
      <c r="C109" s="90" t="s">
        <v>518</v>
      </c>
      <c r="D109" s="543">
        <v>9</v>
      </c>
    </row>
    <row r="110" spans="1:4" ht="13.5">
      <c r="A110" s="671" t="s">
        <v>573</v>
      </c>
      <c r="B110" s="90" t="s">
        <v>900</v>
      </c>
      <c r="C110" s="90" t="s">
        <v>518</v>
      </c>
      <c r="D110" s="543">
        <v>49</v>
      </c>
    </row>
    <row r="111" spans="1:4" ht="13.5">
      <c r="A111" s="671" t="s">
        <v>573</v>
      </c>
      <c r="B111" s="90" t="s">
        <v>901</v>
      </c>
      <c r="C111" s="90" t="s">
        <v>518</v>
      </c>
      <c r="D111" s="543">
        <v>1</v>
      </c>
    </row>
    <row r="112" spans="1:4" ht="13.5">
      <c r="A112" s="671" t="s">
        <v>573</v>
      </c>
      <c r="B112" s="90" t="s">
        <v>902</v>
      </c>
      <c r="C112" s="90" t="s">
        <v>518</v>
      </c>
      <c r="D112" s="543">
        <v>2</v>
      </c>
    </row>
    <row r="113" spans="1:4" ht="13.5">
      <c r="A113" s="671" t="s">
        <v>573</v>
      </c>
      <c r="B113" s="90" t="s">
        <v>903</v>
      </c>
      <c r="C113" s="90" t="s">
        <v>518</v>
      </c>
      <c r="D113" s="543">
        <v>47</v>
      </c>
    </row>
    <row r="114" spans="1:4" ht="13.5">
      <c r="A114" s="671" t="s">
        <v>573</v>
      </c>
      <c r="B114" s="92" t="s">
        <v>904</v>
      </c>
      <c r="C114" s="92" t="s">
        <v>518</v>
      </c>
      <c r="D114" s="544">
        <v>1</v>
      </c>
    </row>
    <row r="115" spans="1:4" ht="13.5">
      <c r="A115" s="671" t="s">
        <v>573</v>
      </c>
      <c r="B115" s="92" t="s">
        <v>905</v>
      </c>
      <c r="C115" s="92" t="s">
        <v>893</v>
      </c>
      <c r="D115" s="544">
        <v>10</v>
      </c>
    </row>
    <row r="116" spans="1:4" ht="13.5">
      <c r="A116" s="671" t="s">
        <v>573</v>
      </c>
      <c r="B116" s="92" t="s">
        <v>906</v>
      </c>
      <c r="C116" s="92" t="s">
        <v>518</v>
      </c>
      <c r="D116" s="544">
        <v>6</v>
      </c>
    </row>
    <row r="117" spans="1:4" ht="13.5">
      <c r="A117" s="671" t="s">
        <v>573</v>
      </c>
      <c r="B117" s="92" t="s">
        <v>907</v>
      </c>
      <c r="C117" s="92" t="s">
        <v>896</v>
      </c>
      <c r="D117" s="544">
        <v>90</v>
      </c>
    </row>
    <row r="118" spans="1:4" ht="13.5">
      <c r="A118" s="671" t="s">
        <v>573</v>
      </c>
      <c r="B118" s="92" t="s">
        <v>908</v>
      </c>
      <c r="C118" s="92" t="s">
        <v>518</v>
      </c>
      <c r="D118" s="544">
        <v>1</v>
      </c>
    </row>
    <row r="119" spans="1:4" ht="13.5">
      <c r="A119" s="671" t="s">
        <v>573</v>
      </c>
      <c r="B119" s="92" t="s">
        <v>909</v>
      </c>
      <c r="C119" s="92" t="s">
        <v>518</v>
      </c>
      <c r="D119" s="544">
        <v>4</v>
      </c>
    </row>
    <row r="120" spans="1:4" ht="13.5">
      <c r="A120" s="671" t="s">
        <v>573</v>
      </c>
      <c r="B120" s="92" t="s">
        <v>910</v>
      </c>
      <c r="C120" s="92" t="s">
        <v>998</v>
      </c>
      <c r="D120" s="544">
        <v>13</v>
      </c>
    </row>
    <row r="121" spans="1:4" ht="13.5">
      <c r="A121" s="671" t="s">
        <v>573</v>
      </c>
      <c r="B121" s="92" t="s">
        <v>912</v>
      </c>
      <c r="C121" s="92" t="s">
        <v>518</v>
      </c>
      <c r="D121" s="544">
        <v>3</v>
      </c>
    </row>
    <row r="122" spans="1:4" ht="13.5">
      <c r="A122" s="671" t="s">
        <v>573</v>
      </c>
      <c r="B122" s="92" t="s">
        <v>913</v>
      </c>
      <c r="C122" s="92" t="s">
        <v>518</v>
      </c>
      <c r="D122" s="544">
        <v>28</v>
      </c>
    </row>
    <row r="123" spans="1:4" ht="13.5">
      <c r="A123" s="671" t="s">
        <v>573</v>
      </c>
      <c r="B123" s="92" t="s">
        <v>914</v>
      </c>
      <c r="C123" s="92" t="s">
        <v>915</v>
      </c>
      <c r="D123" s="544">
        <v>1</v>
      </c>
    </row>
    <row r="124" spans="1:4" ht="13.5">
      <c r="A124" s="671" t="s">
        <v>573</v>
      </c>
      <c r="B124" s="92" t="s">
        <v>916</v>
      </c>
      <c r="C124" s="92" t="s">
        <v>518</v>
      </c>
      <c r="D124" s="544">
        <v>6</v>
      </c>
    </row>
    <row r="125" spans="1:4" ht="13.5">
      <c r="A125" s="671" t="s">
        <v>573</v>
      </c>
      <c r="B125" s="92" t="s">
        <v>917</v>
      </c>
      <c r="C125" s="92" t="s">
        <v>518</v>
      </c>
      <c r="D125" s="544">
        <v>20</v>
      </c>
    </row>
    <row r="126" spans="1:4" ht="13.5">
      <c r="A126" s="671" t="s">
        <v>573</v>
      </c>
      <c r="B126" s="92" t="s">
        <v>918</v>
      </c>
      <c r="C126" s="92" t="s">
        <v>893</v>
      </c>
      <c r="D126" s="544">
        <v>4</v>
      </c>
    </row>
    <row r="127" spans="1:4" ht="13.5">
      <c r="A127" s="671" t="s">
        <v>573</v>
      </c>
      <c r="B127" s="92" t="s">
        <v>919</v>
      </c>
      <c r="C127" s="92" t="s">
        <v>893</v>
      </c>
      <c r="D127" s="544">
        <v>11</v>
      </c>
    </row>
    <row r="128" spans="1:4" ht="13.5">
      <c r="A128" s="671" t="s">
        <v>573</v>
      </c>
      <c r="B128" s="92" t="s">
        <v>920</v>
      </c>
      <c r="C128" s="92" t="s">
        <v>891</v>
      </c>
      <c r="D128" s="544">
        <v>32</v>
      </c>
    </row>
    <row r="129" spans="1:4" ht="13.5">
      <c r="A129" s="671" t="s">
        <v>573</v>
      </c>
      <c r="B129" s="90" t="s">
        <v>921</v>
      </c>
      <c r="C129" s="90" t="s">
        <v>518</v>
      </c>
      <c r="D129" s="543">
        <v>1</v>
      </c>
    </row>
    <row r="130" spans="1:4" ht="13.5">
      <c r="A130" s="671" t="s">
        <v>573</v>
      </c>
      <c r="B130" s="90" t="s">
        <v>922</v>
      </c>
      <c r="C130" s="90" t="s">
        <v>891</v>
      </c>
      <c r="D130" s="543">
        <v>43</v>
      </c>
    </row>
    <row r="131" spans="1:4" ht="13.5">
      <c r="A131" s="671" t="s">
        <v>573</v>
      </c>
      <c r="B131" s="90" t="s">
        <v>923</v>
      </c>
      <c r="C131" s="90" t="s">
        <v>518</v>
      </c>
      <c r="D131" s="543">
        <v>6</v>
      </c>
    </row>
    <row r="132" spans="1:4" ht="13.5">
      <c r="A132" s="671" t="s">
        <v>573</v>
      </c>
      <c r="B132" s="90" t="s">
        <v>924</v>
      </c>
      <c r="C132" s="90" t="s">
        <v>998</v>
      </c>
      <c r="D132" s="543">
        <v>8</v>
      </c>
    </row>
    <row r="133" spans="1:4" ht="13.5">
      <c r="A133" s="671" t="s">
        <v>573</v>
      </c>
      <c r="B133" s="90" t="s">
        <v>925</v>
      </c>
      <c r="C133" s="90" t="s">
        <v>893</v>
      </c>
      <c r="D133" s="543">
        <v>12</v>
      </c>
    </row>
    <row r="134" spans="1:4" ht="13.5">
      <c r="A134" s="671" t="s">
        <v>573</v>
      </c>
      <c r="B134" s="90" t="s">
        <v>926</v>
      </c>
      <c r="C134" s="90" t="s">
        <v>518</v>
      </c>
      <c r="D134" s="543">
        <v>13</v>
      </c>
    </row>
    <row r="135" spans="1:4" ht="13.5">
      <c r="A135" s="671" t="s">
        <v>573</v>
      </c>
      <c r="B135" s="92" t="s">
        <v>927</v>
      </c>
      <c r="C135" s="92" t="s">
        <v>928</v>
      </c>
      <c r="D135" s="544">
        <v>2</v>
      </c>
    </row>
    <row r="136" spans="1:4" ht="13.5">
      <c r="A136" s="671" t="s">
        <v>573</v>
      </c>
      <c r="B136" s="92" t="s">
        <v>929</v>
      </c>
      <c r="C136" s="92" t="s">
        <v>518</v>
      </c>
      <c r="D136" s="544">
        <v>1</v>
      </c>
    </row>
    <row r="137" spans="1:4" ht="13.5">
      <c r="A137" s="671" t="s">
        <v>573</v>
      </c>
      <c r="B137" s="92" t="s">
        <v>930</v>
      </c>
      <c r="C137" s="92" t="s">
        <v>891</v>
      </c>
      <c r="D137" s="544">
        <v>1</v>
      </c>
    </row>
    <row r="138" spans="1:4" ht="13.5">
      <c r="A138" s="671" t="s">
        <v>573</v>
      </c>
      <c r="B138" s="92" t="s">
        <v>931</v>
      </c>
      <c r="C138" s="92" t="s">
        <v>932</v>
      </c>
      <c r="D138" s="544">
        <v>4</v>
      </c>
    </row>
    <row r="139" spans="1:4" ht="13.5">
      <c r="A139" s="671" t="s">
        <v>573</v>
      </c>
      <c r="B139" s="92" t="s">
        <v>933</v>
      </c>
      <c r="C139" s="92" t="s">
        <v>893</v>
      </c>
      <c r="D139" s="544">
        <v>12</v>
      </c>
    </row>
    <row r="140" spans="1:4" ht="13.5">
      <c r="A140" s="671" t="s">
        <v>573</v>
      </c>
      <c r="B140" s="92" t="s">
        <v>934</v>
      </c>
      <c r="C140" s="92" t="s">
        <v>932</v>
      </c>
      <c r="D140" s="544">
        <v>10</v>
      </c>
    </row>
    <row r="141" spans="1:4" ht="13.5">
      <c r="A141" s="671" t="s">
        <v>573</v>
      </c>
      <c r="B141" s="92" t="s">
        <v>935</v>
      </c>
      <c r="C141" s="92" t="s">
        <v>998</v>
      </c>
      <c r="D141" s="544">
        <v>4</v>
      </c>
    </row>
    <row r="142" spans="1:4" ht="13.5">
      <c r="A142" s="671" t="s">
        <v>573</v>
      </c>
      <c r="B142" s="92" t="s">
        <v>936</v>
      </c>
      <c r="C142" s="92" t="s">
        <v>932</v>
      </c>
      <c r="D142" s="544">
        <v>12</v>
      </c>
    </row>
    <row r="143" spans="1:4" ht="13.5">
      <c r="A143" s="671" t="s">
        <v>573</v>
      </c>
      <c r="B143" s="92" t="s">
        <v>937</v>
      </c>
      <c r="C143" s="92" t="s">
        <v>891</v>
      </c>
      <c r="D143" s="544">
        <v>2</v>
      </c>
    </row>
    <row r="144" spans="1:4" ht="13.5">
      <c r="A144" s="671" t="s">
        <v>573</v>
      </c>
      <c r="B144" s="92" t="s">
        <v>939</v>
      </c>
      <c r="C144" s="92" t="s">
        <v>928</v>
      </c>
      <c r="D144" s="544">
        <v>3</v>
      </c>
    </row>
    <row r="145" spans="1:4" ht="13.5">
      <c r="A145" s="671" t="s">
        <v>573</v>
      </c>
      <c r="B145" s="92" t="s">
        <v>940</v>
      </c>
      <c r="C145" s="92" t="s">
        <v>518</v>
      </c>
      <c r="D145" s="544">
        <v>39</v>
      </c>
    </row>
    <row r="146" spans="1:4" ht="13.5">
      <c r="A146" s="671" t="s">
        <v>573</v>
      </c>
      <c r="B146" s="92" t="s">
        <v>941</v>
      </c>
      <c r="C146" s="92" t="s">
        <v>932</v>
      </c>
      <c r="D146" s="544">
        <v>8</v>
      </c>
    </row>
    <row r="147" spans="1:4" ht="13.5">
      <c r="A147" s="671" t="s">
        <v>573</v>
      </c>
      <c r="B147" s="92" t="s">
        <v>942</v>
      </c>
      <c r="C147" s="92" t="s">
        <v>518</v>
      </c>
      <c r="D147" s="544">
        <v>9</v>
      </c>
    </row>
    <row r="148" spans="1:4" ht="13.5">
      <c r="A148" s="671" t="s">
        <v>573</v>
      </c>
      <c r="B148" s="92" t="s">
        <v>943</v>
      </c>
      <c r="C148" s="92" t="s">
        <v>998</v>
      </c>
      <c r="D148" s="544">
        <v>4</v>
      </c>
    </row>
    <row r="149" spans="1:4" ht="13.5">
      <c r="A149" s="671" t="s">
        <v>573</v>
      </c>
      <c r="B149" s="92" t="s">
        <v>944</v>
      </c>
      <c r="C149" s="92" t="s">
        <v>891</v>
      </c>
      <c r="D149" s="544">
        <v>7</v>
      </c>
    </row>
    <row r="150" spans="1:4" ht="13.5">
      <c r="A150" s="671" t="s">
        <v>573</v>
      </c>
      <c r="B150" s="94" t="s">
        <v>945</v>
      </c>
      <c r="C150" s="94" t="s">
        <v>891</v>
      </c>
      <c r="D150" s="545">
        <v>13</v>
      </c>
    </row>
    <row r="151" spans="1:4" ht="13.5">
      <c r="A151" s="671" t="s">
        <v>573</v>
      </c>
      <c r="B151" s="94" t="s">
        <v>946</v>
      </c>
      <c r="C151" s="94" t="s">
        <v>518</v>
      </c>
      <c r="D151" s="545">
        <v>3</v>
      </c>
    </row>
    <row r="152" spans="1:4" ht="13.5">
      <c r="A152" s="671" t="s">
        <v>573</v>
      </c>
      <c r="B152" s="94" t="s">
        <v>947</v>
      </c>
      <c r="C152" s="94" t="s">
        <v>998</v>
      </c>
      <c r="D152" s="545">
        <v>11</v>
      </c>
    </row>
    <row r="153" spans="1:4" ht="13.5">
      <c r="A153" s="671" t="s">
        <v>573</v>
      </c>
      <c r="B153" s="94" t="s">
        <v>948</v>
      </c>
      <c r="C153" s="94" t="s">
        <v>928</v>
      </c>
      <c r="D153" s="545">
        <v>3</v>
      </c>
    </row>
    <row r="154" spans="1:4" ht="13.5">
      <c r="A154" s="671" t="s">
        <v>573</v>
      </c>
      <c r="B154" s="94" t="s">
        <v>949</v>
      </c>
      <c r="C154" s="94" t="s">
        <v>932</v>
      </c>
      <c r="D154" s="545">
        <v>2</v>
      </c>
    </row>
    <row r="155" spans="1:4" ht="13.5">
      <c r="A155" s="671" t="s">
        <v>573</v>
      </c>
      <c r="B155" s="94" t="s">
        <v>950</v>
      </c>
      <c r="C155" s="94" t="s">
        <v>518</v>
      </c>
      <c r="D155" s="545">
        <v>1</v>
      </c>
    </row>
    <row r="156" spans="1:4" ht="13.5">
      <c r="A156" s="671" t="s">
        <v>573</v>
      </c>
      <c r="B156" s="94" t="s">
        <v>951</v>
      </c>
      <c r="C156" s="94" t="s">
        <v>998</v>
      </c>
      <c r="D156" s="545">
        <v>2</v>
      </c>
    </row>
    <row r="157" spans="1:4" ht="13.5">
      <c r="A157" s="671" t="s">
        <v>573</v>
      </c>
      <c r="B157" s="94" t="s">
        <v>952</v>
      </c>
      <c r="C157" s="94" t="s">
        <v>518</v>
      </c>
      <c r="D157" s="545">
        <v>1</v>
      </c>
    </row>
    <row r="158" spans="1:4" ht="13.5">
      <c r="A158" s="671" t="s">
        <v>573</v>
      </c>
      <c r="B158" s="94" t="s">
        <v>953</v>
      </c>
      <c r="C158" s="94" t="s">
        <v>518</v>
      </c>
      <c r="D158" s="545">
        <v>5</v>
      </c>
    </row>
    <row r="159" spans="1:4" ht="13.5">
      <c r="A159" s="671" t="s">
        <v>573</v>
      </c>
      <c r="B159" s="94" t="s">
        <v>954</v>
      </c>
      <c r="C159" s="94" t="s">
        <v>955</v>
      </c>
      <c r="D159" s="545">
        <v>41</v>
      </c>
    </row>
    <row r="160" spans="1:4" ht="13.5">
      <c r="A160" s="671" t="s">
        <v>573</v>
      </c>
      <c r="B160" s="94" t="s">
        <v>958</v>
      </c>
      <c r="C160" s="94" t="s">
        <v>518</v>
      </c>
      <c r="D160" s="545">
        <v>5</v>
      </c>
    </row>
    <row r="161" spans="1:4" ht="13.5">
      <c r="A161" s="671" t="s">
        <v>573</v>
      </c>
      <c r="B161" s="94" t="s">
        <v>956</v>
      </c>
      <c r="C161" s="94" t="s">
        <v>999</v>
      </c>
      <c r="D161" s="545">
        <v>2</v>
      </c>
    </row>
    <row r="162" spans="1:4" ht="13.5">
      <c r="A162" s="671" t="s">
        <v>573</v>
      </c>
      <c r="B162" s="94" t="s">
        <v>959</v>
      </c>
      <c r="C162" s="94" t="s">
        <v>518</v>
      </c>
      <c r="D162" s="545">
        <v>9</v>
      </c>
    </row>
    <row r="163" spans="1:4" ht="13.5">
      <c r="A163" s="671" t="s">
        <v>573</v>
      </c>
      <c r="B163" s="94" t="s">
        <v>960</v>
      </c>
      <c r="C163" s="94" t="s">
        <v>518</v>
      </c>
      <c r="D163" s="545">
        <v>12</v>
      </c>
    </row>
    <row r="164" spans="1:4" ht="13.5">
      <c r="A164" s="671" t="s">
        <v>573</v>
      </c>
      <c r="B164" s="94" t="s">
        <v>961</v>
      </c>
      <c r="C164" s="94" t="s">
        <v>999</v>
      </c>
      <c r="D164" s="545">
        <v>2</v>
      </c>
    </row>
    <row r="165" spans="1:4" ht="13.5">
      <c r="A165" s="671" t="s">
        <v>573</v>
      </c>
      <c r="B165" s="92" t="s">
        <v>962</v>
      </c>
      <c r="C165" s="92" t="s">
        <v>891</v>
      </c>
      <c r="D165" s="544">
        <v>0</v>
      </c>
    </row>
    <row r="166" spans="1:4" ht="13.5">
      <c r="A166" s="671" t="s">
        <v>573</v>
      </c>
      <c r="B166" s="92" t="s">
        <v>963</v>
      </c>
      <c r="C166" s="92" t="s">
        <v>998</v>
      </c>
      <c r="D166" s="544">
        <v>19</v>
      </c>
    </row>
    <row r="167" spans="1:4" ht="13.5">
      <c r="A167" s="671" t="s">
        <v>573</v>
      </c>
      <c r="B167" s="92" t="s">
        <v>964</v>
      </c>
      <c r="C167" s="92" t="s">
        <v>928</v>
      </c>
      <c r="D167" s="544">
        <v>1</v>
      </c>
    </row>
    <row r="168" spans="1:4" ht="13.5">
      <c r="A168" s="671" t="s">
        <v>573</v>
      </c>
      <c r="B168" s="92" t="s">
        <v>965</v>
      </c>
      <c r="C168" s="92" t="s">
        <v>518</v>
      </c>
      <c r="D168" s="544">
        <v>1</v>
      </c>
    </row>
    <row r="169" spans="1:4" ht="13.5">
      <c r="A169" s="671" t="s">
        <v>573</v>
      </c>
      <c r="B169" s="92" t="s">
        <v>966</v>
      </c>
      <c r="C169" s="92" t="s">
        <v>518</v>
      </c>
      <c r="D169" s="544">
        <v>12</v>
      </c>
    </row>
    <row r="170" spans="1:4" ht="13.5">
      <c r="A170" s="671" t="s">
        <v>573</v>
      </c>
      <c r="B170" s="92" t="s">
        <v>967</v>
      </c>
      <c r="C170" s="92" t="s">
        <v>518</v>
      </c>
      <c r="D170" s="544">
        <v>10</v>
      </c>
    </row>
    <row r="171" spans="1:4" ht="13.5">
      <c r="A171" s="671" t="s">
        <v>573</v>
      </c>
      <c r="B171" s="92" t="s">
        <v>968</v>
      </c>
      <c r="C171" s="92" t="s">
        <v>518</v>
      </c>
      <c r="D171" s="544">
        <v>13</v>
      </c>
    </row>
    <row r="172" spans="1:4" ht="13.5">
      <c r="A172" s="671" t="s">
        <v>573</v>
      </c>
      <c r="B172" s="92" t="s">
        <v>969</v>
      </c>
      <c r="C172" s="92" t="s">
        <v>518</v>
      </c>
      <c r="D172" s="544">
        <v>4</v>
      </c>
    </row>
    <row r="173" spans="1:4" ht="13.5">
      <c r="A173" s="671" t="s">
        <v>573</v>
      </c>
      <c r="B173" s="94" t="s">
        <v>970</v>
      </c>
      <c r="C173" s="94" t="s">
        <v>915</v>
      </c>
      <c r="D173" s="545">
        <v>1</v>
      </c>
    </row>
    <row r="174" spans="1:4" ht="13.5">
      <c r="A174" s="671" t="s">
        <v>573</v>
      </c>
      <c r="B174" s="94" t="s">
        <v>971</v>
      </c>
      <c r="C174" s="94" t="s">
        <v>518</v>
      </c>
      <c r="D174" s="545">
        <v>150</v>
      </c>
    </row>
    <row r="175" spans="1:4" ht="13.5">
      <c r="A175" s="671" t="s">
        <v>573</v>
      </c>
      <c r="B175" s="94" t="s">
        <v>972</v>
      </c>
      <c r="C175" s="94" t="s">
        <v>891</v>
      </c>
      <c r="D175" s="545">
        <v>1</v>
      </c>
    </row>
    <row r="176" spans="1:4" ht="13.5">
      <c r="A176" s="671" t="s">
        <v>573</v>
      </c>
      <c r="B176" s="94" t="s">
        <v>973</v>
      </c>
      <c r="C176" s="94" t="s">
        <v>518</v>
      </c>
      <c r="D176" s="545">
        <v>11</v>
      </c>
    </row>
    <row r="177" spans="1:4" ht="13.5">
      <c r="A177" s="671" t="s">
        <v>573</v>
      </c>
      <c r="B177" s="94" t="s">
        <v>974</v>
      </c>
      <c r="C177" s="94" t="s">
        <v>518</v>
      </c>
      <c r="D177" s="545">
        <v>32</v>
      </c>
    </row>
    <row r="178" spans="1:4" ht="13.5">
      <c r="A178" s="671" t="s">
        <v>573</v>
      </c>
      <c r="B178" s="94" t="s">
        <v>975</v>
      </c>
      <c r="C178" s="94" t="s">
        <v>928</v>
      </c>
      <c r="D178" s="545">
        <v>2</v>
      </c>
    </row>
    <row r="179" spans="1:4" ht="13.5">
      <c r="A179" s="671" t="s">
        <v>573</v>
      </c>
      <c r="B179" s="94" t="s">
        <v>976</v>
      </c>
      <c r="C179" s="94" t="s">
        <v>518</v>
      </c>
      <c r="D179" s="545">
        <v>23</v>
      </c>
    </row>
    <row r="180" spans="1:4" ht="13.5">
      <c r="A180" s="671" t="s">
        <v>573</v>
      </c>
      <c r="B180" s="94" t="s">
        <v>977</v>
      </c>
      <c r="C180" s="94" t="s">
        <v>518</v>
      </c>
      <c r="D180" s="545">
        <v>109</v>
      </c>
    </row>
    <row r="181" spans="1:4" ht="13.5">
      <c r="A181" s="671" t="s">
        <v>573</v>
      </c>
      <c r="B181" s="94" t="s">
        <v>978</v>
      </c>
      <c r="C181" s="94" t="s">
        <v>518</v>
      </c>
      <c r="D181" s="545">
        <v>19</v>
      </c>
    </row>
    <row r="182" spans="1:4" ht="13.5">
      <c r="A182" s="671" t="s">
        <v>573</v>
      </c>
      <c r="B182" s="94" t="s">
        <v>979</v>
      </c>
      <c r="C182" s="94" t="s">
        <v>891</v>
      </c>
      <c r="D182" s="545">
        <v>2</v>
      </c>
    </row>
    <row r="183" spans="1:4" ht="13.5">
      <c r="A183" s="671" t="s">
        <v>573</v>
      </c>
      <c r="B183" s="94" t="s">
        <v>980</v>
      </c>
      <c r="C183" s="94" t="s">
        <v>518</v>
      </c>
      <c r="D183" s="545">
        <v>1</v>
      </c>
    </row>
    <row r="184" spans="1:4" ht="13.5">
      <c r="A184" s="671" t="s">
        <v>573</v>
      </c>
      <c r="B184" s="94" t="s">
        <v>1000</v>
      </c>
      <c r="C184" s="94" t="s">
        <v>891</v>
      </c>
      <c r="D184" s="545">
        <v>3</v>
      </c>
    </row>
    <row r="185" spans="1:4" ht="13.5">
      <c r="A185" s="671" t="s">
        <v>573</v>
      </c>
      <c r="B185" s="94" t="s">
        <v>981</v>
      </c>
      <c r="C185" s="94" t="s">
        <v>928</v>
      </c>
      <c r="D185" s="545">
        <v>2</v>
      </c>
    </row>
    <row r="186" spans="1:4" ht="13.5">
      <c r="A186" s="671" t="s">
        <v>573</v>
      </c>
      <c r="B186" s="94" t="s">
        <v>982</v>
      </c>
      <c r="C186" s="94" t="s">
        <v>928</v>
      </c>
      <c r="D186" s="545">
        <v>1</v>
      </c>
    </row>
    <row r="187" spans="1:4" ht="13.5">
      <c r="A187" s="671" t="s">
        <v>573</v>
      </c>
      <c r="B187" s="94" t="s">
        <v>983</v>
      </c>
      <c r="C187" s="94" t="s">
        <v>891</v>
      </c>
      <c r="D187" s="545">
        <v>2</v>
      </c>
    </row>
    <row r="188" spans="1:4" ht="13.5">
      <c r="A188" s="671" t="s">
        <v>573</v>
      </c>
      <c r="B188" s="94" t="s">
        <v>984</v>
      </c>
      <c r="C188" s="94" t="s">
        <v>891</v>
      </c>
      <c r="D188" s="545">
        <v>1</v>
      </c>
    </row>
    <row r="189" spans="1:4" ht="13.5">
      <c r="A189" s="671" t="s">
        <v>573</v>
      </c>
      <c r="B189" s="94" t="s">
        <v>985</v>
      </c>
      <c r="C189" s="94" t="s">
        <v>518</v>
      </c>
      <c r="D189" s="545">
        <v>16</v>
      </c>
    </row>
    <row r="190" spans="1:4" ht="13.5">
      <c r="A190" s="671" t="s">
        <v>573</v>
      </c>
      <c r="B190" s="94" t="s">
        <v>986</v>
      </c>
      <c r="C190" s="94" t="s">
        <v>518</v>
      </c>
      <c r="D190" s="545">
        <v>10</v>
      </c>
    </row>
    <row r="191" spans="1:4" ht="13.5">
      <c r="A191" s="671" t="s">
        <v>573</v>
      </c>
      <c r="B191" s="94" t="s">
        <v>987</v>
      </c>
      <c r="C191" s="94" t="s">
        <v>891</v>
      </c>
      <c r="D191" s="545">
        <v>4</v>
      </c>
    </row>
    <row r="192" spans="1:4" ht="13.5">
      <c r="A192" s="671" t="s">
        <v>573</v>
      </c>
      <c r="B192" s="94" t="s">
        <v>988</v>
      </c>
      <c r="C192" s="94" t="s">
        <v>893</v>
      </c>
      <c r="D192" s="545">
        <v>7</v>
      </c>
    </row>
    <row r="193" spans="1:4" ht="13.5">
      <c r="A193" s="671" t="s">
        <v>573</v>
      </c>
      <c r="B193" s="94" t="s">
        <v>989</v>
      </c>
      <c r="C193" s="94" t="s">
        <v>518</v>
      </c>
      <c r="D193" s="545">
        <v>11</v>
      </c>
    </row>
    <row r="194" spans="1:4" ht="13.5">
      <c r="A194" s="671" t="s">
        <v>573</v>
      </c>
      <c r="B194" s="94" t="s">
        <v>990</v>
      </c>
      <c r="C194" s="94" t="s">
        <v>991</v>
      </c>
      <c r="D194" s="545">
        <v>9</v>
      </c>
    </row>
    <row r="195" spans="1:4" ht="13.5">
      <c r="A195" s="671" t="s">
        <v>573</v>
      </c>
      <c r="B195" s="94" t="s">
        <v>992</v>
      </c>
      <c r="C195" s="94" t="s">
        <v>891</v>
      </c>
      <c r="D195" s="545">
        <v>2</v>
      </c>
    </row>
    <row r="196" spans="1:4" ht="13.5">
      <c r="A196" s="671" t="s">
        <v>573</v>
      </c>
      <c r="B196" s="94" t="s">
        <v>993</v>
      </c>
      <c r="C196" s="94" t="s">
        <v>928</v>
      </c>
      <c r="D196" s="545">
        <v>1</v>
      </c>
    </row>
    <row r="197" spans="1:4" ht="13.5">
      <c r="A197" s="671" t="s">
        <v>573</v>
      </c>
      <c r="B197" s="94" t="s">
        <v>994</v>
      </c>
      <c r="C197" s="94" t="s">
        <v>518</v>
      </c>
      <c r="D197" s="545">
        <v>16</v>
      </c>
    </row>
    <row r="198" spans="1:4" ht="13.5">
      <c r="A198" s="671" t="s">
        <v>573</v>
      </c>
      <c r="B198" s="94" t="s">
        <v>995</v>
      </c>
      <c r="C198" s="94" t="s">
        <v>518</v>
      </c>
      <c r="D198" s="545">
        <v>7</v>
      </c>
    </row>
    <row r="199" spans="1:4" ht="13.5">
      <c r="A199" s="671" t="s">
        <v>573</v>
      </c>
      <c r="B199" s="94" t="s">
        <v>996</v>
      </c>
      <c r="C199" s="94" t="s">
        <v>518</v>
      </c>
      <c r="D199" s="545">
        <v>6</v>
      </c>
    </row>
    <row r="200" spans="1:4" ht="13.5">
      <c r="A200" s="671" t="s">
        <v>573</v>
      </c>
      <c r="B200" s="94" t="s">
        <v>997</v>
      </c>
      <c r="C200" s="94" t="s">
        <v>896</v>
      </c>
      <c r="D200" s="545">
        <v>88</v>
      </c>
    </row>
    <row r="201" spans="1:4">
      <c r="A201" s="89">
        <v>2003</v>
      </c>
      <c r="B201" s="90" t="s">
        <v>1001</v>
      </c>
      <c r="C201" s="90" t="s">
        <v>518</v>
      </c>
      <c r="D201" s="543">
        <v>9</v>
      </c>
    </row>
    <row r="202" spans="1:4">
      <c r="A202" s="89">
        <v>2003</v>
      </c>
      <c r="B202" s="90" t="s">
        <v>1002</v>
      </c>
      <c r="C202" s="90" t="s">
        <v>1003</v>
      </c>
      <c r="D202" s="543">
        <v>0</v>
      </c>
    </row>
    <row r="203" spans="1:4">
      <c r="A203" s="89">
        <v>2003</v>
      </c>
      <c r="B203" s="90" t="s">
        <v>892</v>
      </c>
      <c r="C203" s="90" t="s">
        <v>893</v>
      </c>
      <c r="D203" s="543">
        <v>12</v>
      </c>
    </row>
    <row r="204" spans="1:4">
      <c r="A204" s="89">
        <v>2003</v>
      </c>
      <c r="B204" s="90" t="s">
        <v>894</v>
      </c>
      <c r="C204" s="90" t="s">
        <v>518</v>
      </c>
      <c r="D204" s="543">
        <v>4</v>
      </c>
    </row>
    <row r="205" spans="1:4">
      <c r="A205" s="89">
        <v>2003</v>
      </c>
      <c r="B205" s="90" t="s">
        <v>1004</v>
      </c>
      <c r="C205" s="90" t="s">
        <v>1003</v>
      </c>
      <c r="D205" s="543">
        <v>0</v>
      </c>
    </row>
    <row r="206" spans="1:4">
      <c r="A206" s="89">
        <v>2003</v>
      </c>
      <c r="B206" s="90" t="s">
        <v>898</v>
      </c>
      <c r="C206" s="90" t="s">
        <v>518</v>
      </c>
      <c r="D206" s="543">
        <v>1</v>
      </c>
    </row>
    <row r="207" spans="1:4">
      <c r="A207" s="89">
        <v>2003</v>
      </c>
      <c r="B207" s="90" t="s">
        <v>899</v>
      </c>
      <c r="C207" s="90" t="s">
        <v>518</v>
      </c>
      <c r="D207" s="543">
        <v>10</v>
      </c>
    </row>
    <row r="208" spans="1:4">
      <c r="A208" s="89">
        <v>2003</v>
      </c>
      <c r="B208" s="90" t="s">
        <v>900</v>
      </c>
      <c r="C208" s="90" t="s">
        <v>518</v>
      </c>
      <c r="D208" s="543">
        <v>49</v>
      </c>
    </row>
    <row r="209" spans="1:4">
      <c r="A209" s="89">
        <v>2003</v>
      </c>
      <c r="B209" s="90" t="s">
        <v>901</v>
      </c>
      <c r="C209" s="90" t="s">
        <v>518</v>
      </c>
      <c r="D209" s="543">
        <v>1</v>
      </c>
    </row>
    <row r="210" spans="1:4">
      <c r="A210" s="89">
        <v>2003</v>
      </c>
      <c r="B210" s="90" t="s">
        <v>902</v>
      </c>
      <c r="C210" s="90" t="s">
        <v>518</v>
      </c>
      <c r="D210" s="543">
        <v>2</v>
      </c>
    </row>
    <row r="211" spans="1:4">
      <c r="A211" s="89">
        <v>2003</v>
      </c>
      <c r="B211" s="90" t="s">
        <v>1005</v>
      </c>
      <c r="C211" s="90" t="s">
        <v>1006</v>
      </c>
      <c r="D211" s="543">
        <v>16</v>
      </c>
    </row>
    <row r="212" spans="1:4">
      <c r="A212" s="91">
        <v>2003</v>
      </c>
      <c r="B212" s="92" t="s">
        <v>1007</v>
      </c>
      <c r="C212" s="92" t="s">
        <v>1006</v>
      </c>
      <c r="D212" s="544">
        <v>33</v>
      </c>
    </row>
    <row r="213" spans="1:4">
      <c r="A213" s="91">
        <v>2003</v>
      </c>
      <c r="B213" s="92" t="s">
        <v>904</v>
      </c>
      <c r="C213" s="92" t="s">
        <v>1008</v>
      </c>
      <c r="D213" s="544">
        <v>1</v>
      </c>
    </row>
    <row r="214" spans="1:4">
      <c r="A214" s="91">
        <v>2003</v>
      </c>
      <c r="B214" s="92" t="s">
        <v>905</v>
      </c>
      <c r="C214" s="92" t="s">
        <v>893</v>
      </c>
      <c r="D214" s="544">
        <v>12</v>
      </c>
    </row>
    <row r="215" spans="1:4">
      <c r="A215" s="91">
        <v>2003</v>
      </c>
      <c r="B215" s="92" t="s">
        <v>1009</v>
      </c>
      <c r="C215" s="92" t="s">
        <v>1010</v>
      </c>
      <c r="D215" s="544">
        <v>548</v>
      </c>
    </row>
    <row r="216" spans="1:4">
      <c r="A216" s="91">
        <v>2003</v>
      </c>
      <c r="B216" s="92" t="s">
        <v>1011</v>
      </c>
      <c r="C216" s="92" t="s">
        <v>1010</v>
      </c>
      <c r="D216" s="544">
        <v>101</v>
      </c>
    </row>
    <row r="217" spans="1:4">
      <c r="A217" s="91">
        <v>2003</v>
      </c>
      <c r="B217" s="92" t="s">
        <v>1012</v>
      </c>
      <c r="C217" s="92" t="s">
        <v>1010</v>
      </c>
      <c r="D217" s="544">
        <v>354</v>
      </c>
    </row>
    <row r="218" spans="1:4">
      <c r="A218" s="91">
        <v>2003</v>
      </c>
      <c r="B218" s="92" t="s">
        <v>906</v>
      </c>
      <c r="C218" s="92" t="s">
        <v>518</v>
      </c>
      <c r="D218" s="544">
        <v>1</v>
      </c>
    </row>
    <row r="219" spans="1:4">
      <c r="A219" s="91">
        <v>2003</v>
      </c>
      <c r="B219" s="92" t="s">
        <v>908</v>
      </c>
      <c r="C219" s="92" t="s">
        <v>518</v>
      </c>
      <c r="D219" s="544">
        <v>1</v>
      </c>
    </row>
    <row r="220" spans="1:4">
      <c r="A220" s="91">
        <v>2003</v>
      </c>
      <c r="B220" s="92" t="s">
        <v>909</v>
      </c>
      <c r="C220" s="92" t="s">
        <v>1013</v>
      </c>
      <c r="D220" s="544">
        <v>4</v>
      </c>
    </row>
    <row r="221" spans="1:4">
      <c r="A221" s="91">
        <v>2003</v>
      </c>
      <c r="B221" s="92" t="s">
        <v>1014</v>
      </c>
      <c r="C221" s="92" t="s">
        <v>999</v>
      </c>
      <c r="D221" s="544">
        <v>0</v>
      </c>
    </row>
    <row r="222" spans="1:4">
      <c r="A222" s="91">
        <v>2003</v>
      </c>
      <c r="B222" s="92" t="s">
        <v>1015</v>
      </c>
      <c r="C222" s="92" t="s">
        <v>1003</v>
      </c>
      <c r="D222" s="544">
        <v>1</v>
      </c>
    </row>
    <row r="223" spans="1:4">
      <c r="A223" s="91">
        <v>2003</v>
      </c>
      <c r="B223" s="92" t="s">
        <v>910</v>
      </c>
      <c r="C223" s="92" t="s">
        <v>998</v>
      </c>
      <c r="D223" s="544">
        <v>14</v>
      </c>
    </row>
    <row r="224" spans="1:4">
      <c r="A224" s="91">
        <v>2003</v>
      </c>
      <c r="B224" s="92" t="s">
        <v>1016</v>
      </c>
      <c r="C224" s="92" t="s">
        <v>1017</v>
      </c>
      <c r="D224" s="544">
        <v>6</v>
      </c>
    </row>
    <row r="225" spans="1:4">
      <c r="A225" s="91">
        <v>2003</v>
      </c>
      <c r="B225" s="92" t="s">
        <v>912</v>
      </c>
      <c r="C225" s="92" t="s">
        <v>518</v>
      </c>
      <c r="D225" s="544">
        <v>3</v>
      </c>
    </row>
    <row r="226" spans="1:4">
      <c r="A226" s="91">
        <v>2003</v>
      </c>
      <c r="B226" s="92" t="s">
        <v>913</v>
      </c>
      <c r="C226" s="92" t="s">
        <v>518</v>
      </c>
      <c r="D226" s="544">
        <v>29</v>
      </c>
    </row>
    <row r="227" spans="1:4">
      <c r="A227" s="91">
        <v>2003</v>
      </c>
      <c r="B227" s="92" t="s">
        <v>914</v>
      </c>
      <c r="C227" s="92" t="s">
        <v>390</v>
      </c>
      <c r="D227" s="544">
        <v>1</v>
      </c>
    </row>
    <row r="228" spans="1:4">
      <c r="A228" s="91">
        <v>2003</v>
      </c>
      <c r="B228" s="92" t="s">
        <v>916</v>
      </c>
      <c r="C228" s="92" t="s">
        <v>518</v>
      </c>
      <c r="D228" s="544">
        <v>6</v>
      </c>
    </row>
    <row r="229" spans="1:4">
      <c r="A229" s="91">
        <v>2003</v>
      </c>
      <c r="B229" s="92" t="s">
        <v>917</v>
      </c>
      <c r="C229" s="92" t="s">
        <v>518</v>
      </c>
      <c r="D229" s="544">
        <v>19</v>
      </c>
    </row>
    <row r="230" spans="1:4">
      <c r="A230" s="91">
        <v>2003</v>
      </c>
      <c r="B230" s="92" t="s">
        <v>918</v>
      </c>
      <c r="C230" s="92" t="s">
        <v>893</v>
      </c>
      <c r="D230" s="544">
        <v>1</v>
      </c>
    </row>
    <row r="231" spans="1:4">
      <c r="A231" s="91">
        <v>2003</v>
      </c>
      <c r="B231" s="92" t="s">
        <v>919</v>
      </c>
      <c r="C231" s="92" t="s">
        <v>893</v>
      </c>
      <c r="D231" s="544">
        <v>8</v>
      </c>
    </row>
    <row r="232" spans="1:4">
      <c r="A232" s="91">
        <v>2003</v>
      </c>
      <c r="B232" s="92" t="s">
        <v>920</v>
      </c>
      <c r="C232" s="92" t="s">
        <v>1003</v>
      </c>
      <c r="D232" s="544">
        <v>40</v>
      </c>
    </row>
    <row r="233" spans="1:4">
      <c r="A233" s="89">
        <v>2003</v>
      </c>
      <c r="B233" s="90" t="s">
        <v>921</v>
      </c>
      <c r="C233" s="90" t="s">
        <v>518</v>
      </c>
      <c r="D233" s="543">
        <v>1</v>
      </c>
    </row>
    <row r="234" spans="1:4">
      <c r="A234" s="89">
        <v>2003</v>
      </c>
      <c r="B234" s="90" t="s">
        <v>1018</v>
      </c>
      <c r="C234" s="90" t="s">
        <v>1017</v>
      </c>
      <c r="D234" s="543">
        <v>21</v>
      </c>
    </row>
    <row r="235" spans="1:4">
      <c r="A235" s="89">
        <v>2003</v>
      </c>
      <c r="B235" s="90" t="s">
        <v>1019</v>
      </c>
      <c r="C235" s="90" t="s">
        <v>1003</v>
      </c>
      <c r="D235" s="543">
        <v>51</v>
      </c>
    </row>
    <row r="236" spans="1:4">
      <c r="A236" s="89">
        <v>2003</v>
      </c>
      <c r="B236" s="90" t="s">
        <v>923</v>
      </c>
      <c r="C236" s="90" t="s">
        <v>518</v>
      </c>
      <c r="D236" s="543">
        <v>5</v>
      </c>
    </row>
    <row r="237" spans="1:4">
      <c r="A237" s="89">
        <v>2003</v>
      </c>
      <c r="B237" s="90" t="s">
        <v>924</v>
      </c>
      <c r="C237" s="90" t="s">
        <v>998</v>
      </c>
      <c r="D237" s="543">
        <v>7</v>
      </c>
    </row>
    <row r="238" spans="1:4">
      <c r="A238" s="89">
        <v>2003</v>
      </c>
      <c r="B238" s="90" t="s">
        <v>925</v>
      </c>
      <c r="C238" s="90" t="s">
        <v>893</v>
      </c>
      <c r="D238" s="543">
        <v>1</v>
      </c>
    </row>
    <row r="239" spans="1:4">
      <c r="A239" s="89">
        <v>2003</v>
      </c>
      <c r="B239" s="90" t="s">
        <v>926</v>
      </c>
      <c r="C239" s="90" t="s">
        <v>518</v>
      </c>
      <c r="D239" s="543">
        <v>12</v>
      </c>
    </row>
    <row r="240" spans="1:4">
      <c r="A240" s="89">
        <v>2003</v>
      </c>
      <c r="B240" s="90" t="s">
        <v>927</v>
      </c>
      <c r="C240" s="90" t="s">
        <v>1020</v>
      </c>
      <c r="D240" s="543">
        <v>6</v>
      </c>
    </row>
    <row r="241" spans="1:4">
      <c r="A241" s="91">
        <v>2003</v>
      </c>
      <c r="B241" s="92" t="s">
        <v>929</v>
      </c>
      <c r="C241" s="92" t="s">
        <v>1008</v>
      </c>
      <c r="D241" s="544">
        <v>1</v>
      </c>
    </row>
    <row r="242" spans="1:4">
      <c r="A242" s="91">
        <v>2003</v>
      </c>
      <c r="B242" s="92" t="s">
        <v>930</v>
      </c>
      <c r="C242" s="92" t="s">
        <v>1021</v>
      </c>
      <c r="D242" s="544">
        <v>1</v>
      </c>
    </row>
    <row r="243" spans="1:4">
      <c r="A243" s="91">
        <v>2003</v>
      </c>
      <c r="B243" s="92" t="s">
        <v>931</v>
      </c>
      <c r="C243" s="92" t="s">
        <v>1017</v>
      </c>
      <c r="D243" s="544">
        <v>4</v>
      </c>
    </row>
    <row r="244" spans="1:4">
      <c r="A244" s="91">
        <v>2003</v>
      </c>
      <c r="B244" s="92" t="s">
        <v>933</v>
      </c>
      <c r="C244" s="92" t="s">
        <v>893</v>
      </c>
      <c r="D244" s="544">
        <v>1</v>
      </c>
    </row>
    <row r="245" spans="1:4">
      <c r="A245" s="91">
        <v>2003</v>
      </c>
      <c r="B245" s="92" t="s">
        <v>1022</v>
      </c>
      <c r="C245" s="92" t="s">
        <v>1003</v>
      </c>
      <c r="D245" s="544">
        <v>0</v>
      </c>
    </row>
    <row r="246" spans="1:4">
      <c r="A246" s="91">
        <v>2003</v>
      </c>
      <c r="B246" s="92" t="s">
        <v>934</v>
      </c>
      <c r="C246" s="92" t="s">
        <v>1017</v>
      </c>
      <c r="D246" s="544">
        <v>10</v>
      </c>
    </row>
    <row r="247" spans="1:4">
      <c r="A247" s="91">
        <v>2003</v>
      </c>
      <c r="B247" s="92" t="s">
        <v>935</v>
      </c>
      <c r="C247" s="92" t="s">
        <v>998</v>
      </c>
      <c r="D247" s="544">
        <v>3</v>
      </c>
    </row>
    <row r="248" spans="1:4">
      <c r="A248" s="91">
        <v>2003</v>
      </c>
      <c r="B248" s="92" t="s">
        <v>936</v>
      </c>
      <c r="C248" s="92" t="s">
        <v>1017</v>
      </c>
      <c r="D248" s="544">
        <v>11</v>
      </c>
    </row>
    <row r="249" spans="1:4">
      <c r="A249" s="91">
        <v>2003</v>
      </c>
      <c r="B249" s="92" t="s">
        <v>939</v>
      </c>
      <c r="C249" s="92" t="s">
        <v>1020</v>
      </c>
      <c r="D249" s="544">
        <v>1</v>
      </c>
    </row>
    <row r="250" spans="1:4">
      <c r="A250" s="91">
        <v>2003</v>
      </c>
      <c r="B250" s="92" t="s">
        <v>940</v>
      </c>
      <c r="C250" s="92" t="s">
        <v>518</v>
      </c>
      <c r="D250" s="544">
        <v>37</v>
      </c>
    </row>
    <row r="251" spans="1:4">
      <c r="A251" s="91">
        <v>2003</v>
      </c>
      <c r="B251" s="92" t="s">
        <v>941</v>
      </c>
      <c r="C251" s="92" t="s">
        <v>1017</v>
      </c>
      <c r="D251" s="544">
        <v>11</v>
      </c>
    </row>
    <row r="252" spans="1:4">
      <c r="A252" s="91">
        <v>2003</v>
      </c>
      <c r="B252" s="92" t="s">
        <v>942</v>
      </c>
      <c r="C252" s="92" t="s">
        <v>1017</v>
      </c>
      <c r="D252" s="544">
        <v>9</v>
      </c>
    </row>
    <row r="253" spans="1:4">
      <c r="A253" s="91">
        <v>2003</v>
      </c>
      <c r="B253" s="92" t="s">
        <v>943</v>
      </c>
      <c r="C253" s="92" t="s">
        <v>998</v>
      </c>
      <c r="D253" s="544">
        <v>2</v>
      </c>
    </row>
    <row r="254" spans="1:4">
      <c r="A254" s="91">
        <v>2003</v>
      </c>
      <c r="B254" s="92" t="s">
        <v>1023</v>
      </c>
      <c r="C254" s="92" t="s">
        <v>1003</v>
      </c>
      <c r="D254" s="544">
        <v>2</v>
      </c>
    </row>
    <row r="255" spans="1:4">
      <c r="A255" s="91">
        <v>2003</v>
      </c>
      <c r="B255" s="92" t="s">
        <v>945</v>
      </c>
      <c r="C255" s="92" t="s">
        <v>1003</v>
      </c>
      <c r="D255" s="544">
        <v>7</v>
      </c>
    </row>
    <row r="256" spans="1:4">
      <c r="A256" s="93">
        <v>2003</v>
      </c>
      <c r="B256" s="94" t="s">
        <v>944</v>
      </c>
      <c r="C256" s="94" t="s">
        <v>1003</v>
      </c>
      <c r="D256" s="545">
        <v>4</v>
      </c>
    </row>
    <row r="257" spans="1:4">
      <c r="A257" s="93">
        <v>2003</v>
      </c>
      <c r="B257" s="94" t="s">
        <v>946</v>
      </c>
      <c r="C257" s="94" t="s">
        <v>1008</v>
      </c>
      <c r="D257" s="545">
        <v>3</v>
      </c>
    </row>
    <row r="258" spans="1:4">
      <c r="A258" s="93">
        <v>2003</v>
      </c>
      <c r="B258" s="94" t="s">
        <v>947</v>
      </c>
      <c r="C258" s="94" t="s">
        <v>998</v>
      </c>
      <c r="D258" s="545">
        <v>11</v>
      </c>
    </row>
    <row r="259" spans="1:4">
      <c r="A259" s="93">
        <v>2003</v>
      </c>
      <c r="B259" s="94" t="s">
        <v>948</v>
      </c>
      <c r="C259" s="94" t="s">
        <v>1020</v>
      </c>
      <c r="D259" s="545">
        <v>4</v>
      </c>
    </row>
    <row r="260" spans="1:4">
      <c r="A260" s="93">
        <v>2003</v>
      </c>
      <c r="B260" s="94" t="s">
        <v>949</v>
      </c>
      <c r="C260" s="94" t="s">
        <v>1017</v>
      </c>
      <c r="D260" s="545">
        <v>2</v>
      </c>
    </row>
    <row r="261" spans="1:4">
      <c r="A261" s="93">
        <v>2003</v>
      </c>
      <c r="B261" s="94" t="s">
        <v>950</v>
      </c>
      <c r="C261" s="94" t="s">
        <v>518</v>
      </c>
      <c r="D261" s="545">
        <v>1</v>
      </c>
    </row>
    <row r="262" spans="1:4">
      <c r="A262" s="93">
        <v>2003</v>
      </c>
      <c r="B262" s="94" t="s">
        <v>951</v>
      </c>
      <c r="C262" s="94" t="s">
        <v>998</v>
      </c>
      <c r="D262" s="545">
        <v>3</v>
      </c>
    </row>
    <row r="263" spans="1:4">
      <c r="A263" s="93">
        <v>2003</v>
      </c>
      <c r="B263" s="94" t="s">
        <v>952</v>
      </c>
      <c r="C263" s="94" t="s">
        <v>518</v>
      </c>
      <c r="D263" s="545">
        <v>2</v>
      </c>
    </row>
    <row r="264" spans="1:4">
      <c r="A264" s="93">
        <v>2003</v>
      </c>
      <c r="B264" s="94" t="s">
        <v>953</v>
      </c>
      <c r="C264" s="94" t="s">
        <v>518</v>
      </c>
      <c r="D264" s="545">
        <v>5</v>
      </c>
    </row>
    <row r="265" spans="1:4">
      <c r="A265" s="93">
        <v>2003</v>
      </c>
      <c r="B265" s="94" t="s">
        <v>954</v>
      </c>
      <c r="C265" s="94" t="s">
        <v>955</v>
      </c>
      <c r="D265" s="545">
        <v>51</v>
      </c>
    </row>
    <row r="266" spans="1:4">
      <c r="A266" s="93">
        <v>2003</v>
      </c>
      <c r="B266" s="94" t="s">
        <v>1024</v>
      </c>
      <c r="C266" s="94" t="s">
        <v>1017</v>
      </c>
      <c r="D266" s="545">
        <v>1</v>
      </c>
    </row>
    <row r="267" spans="1:4">
      <c r="A267" s="93">
        <v>2003</v>
      </c>
      <c r="B267" s="94" t="s">
        <v>958</v>
      </c>
      <c r="C267" s="94" t="s">
        <v>1025</v>
      </c>
      <c r="D267" s="545">
        <v>7</v>
      </c>
    </row>
    <row r="268" spans="1:4">
      <c r="A268" s="93">
        <v>2003</v>
      </c>
      <c r="B268" s="94" t="s">
        <v>956</v>
      </c>
      <c r="C268" s="94" t="s">
        <v>999</v>
      </c>
      <c r="D268" s="545">
        <v>6</v>
      </c>
    </row>
    <row r="269" spans="1:4">
      <c r="A269" s="93">
        <v>2003</v>
      </c>
      <c r="B269" s="94" t="s">
        <v>959</v>
      </c>
      <c r="C269" s="94" t="s">
        <v>518</v>
      </c>
      <c r="D269" s="545">
        <v>8</v>
      </c>
    </row>
    <row r="270" spans="1:4">
      <c r="A270" s="93">
        <v>2003</v>
      </c>
      <c r="B270" s="94" t="s">
        <v>960</v>
      </c>
      <c r="C270" s="94" t="s">
        <v>1008</v>
      </c>
      <c r="D270" s="545">
        <v>12</v>
      </c>
    </row>
    <row r="271" spans="1:4">
      <c r="A271" s="93">
        <v>2003</v>
      </c>
      <c r="B271" s="94" t="s">
        <v>961</v>
      </c>
      <c r="C271" s="94" t="s">
        <v>999</v>
      </c>
      <c r="D271" s="545">
        <v>2</v>
      </c>
    </row>
    <row r="272" spans="1:4">
      <c r="A272" s="91">
        <v>2003</v>
      </c>
      <c r="B272" s="92" t="s">
        <v>963</v>
      </c>
      <c r="C272" s="92" t="s">
        <v>998</v>
      </c>
      <c r="D272" s="544">
        <v>14</v>
      </c>
    </row>
    <row r="273" spans="1:4">
      <c r="A273" s="91">
        <v>2003</v>
      </c>
      <c r="B273" s="92" t="s">
        <v>964</v>
      </c>
      <c r="C273" s="92" t="s">
        <v>1020</v>
      </c>
      <c r="D273" s="544">
        <v>1</v>
      </c>
    </row>
    <row r="274" spans="1:4">
      <c r="A274" s="91">
        <v>2003</v>
      </c>
      <c r="B274" s="92" t="s">
        <v>965</v>
      </c>
      <c r="C274" s="92" t="s">
        <v>518</v>
      </c>
      <c r="D274" s="544">
        <v>1</v>
      </c>
    </row>
    <row r="275" spans="1:4">
      <c r="A275" s="91">
        <v>2003</v>
      </c>
      <c r="B275" s="92" t="s">
        <v>966</v>
      </c>
      <c r="C275" s="92" t="s">
        <v>518</v>
      </c>
      <c r="D275" s="544">
        <v>10</v>
      </c>
    </row>
    <row r="276" spans="1:4">
      <c r="A276" s="91">
        <v>2003</v>
      </c>
      <c r="B276" s="92" t="s">
        <v>967</v>
      </c>
      <c r="C276" s="92" t="s">
        <v>1025</v>
      </c>
      <c r="D276" s="544">
        <v>9</v>
      </c>
    </row>
    <row r="277" spans="1:4">
      <c r="A277" s="91">
        <v>2003</v>
      </c>
      <c r="B277" s="92" t="s">
        <v>1026</v>
      </c>
      <c r="C277" s="92" t="s">
        <v>1025</v>
      </c>
      <c r="D277" s="544">
        <v>1</v>
      </c>
    </row>
    <row r="278" spans="1:4">
      <c r="A278" s="91">
        <v>2003</v>
      </c>
      <c r="B278" s="92" t="s">
        <v>968</v>
      </c>
      <c r="C278" s="92" t="s">
        <v>518</v>
      </c>
      <c r="D278" s="544">
        <v>12</v>
      </c>
    </row>
    <row r="279" spans="1:4">
      <c r="A279" s="91">
        <v>2003</v>
      </c>
      <c r="B279" s="92" t="s">
        <v>969</v>
      </c>
      <c r="C279" s="92" t="s">
        <v>518</v>
      </c>
      <c r="D279" s="544">
        <v>3</v>
      </c>
    </row>
    <row r="280" spans="1:4">
      <c r="A280" s="93">
        <v>2003</v>
      </c>
      <c r="B280" s="94" t="s">
        <v>970</v>
      </c>
      <c r="C280" s="94" t="s">
        <v>390</v>
      </c>
      <c r="D280" s="545">
        <v>1</v>
      </c>
    </row>
    <row r="281" spans="1:4">
      <c r="A281" s="93">
        <v>2003</v>
      </c>
      <c r="B281" s="94" t="s">
        <v>1027</v>
      </c>
      <c r="C281" s="94" t="s">
        <v>518</v>
      </c>
      <c r="D281" s="545">
        <v>1</v>
      </c>
    </row>
    <row r="282" spans="1:4">
      <c r="A282" s="93">
        <v>2003</v>
      </c>
      <c r="B282" s="94" t="s">
        <v>971</v>
      </c>
      <c r="C282" s="94" t="s">
        <v>518</v>
      </c>
      <c r="D282" s="545">
        <v>142</v>
      </c>
    </row>
    <row r="283" spans="1:4">
      <c r="A283" s="93">
        <v>2003</v>
      </c>
      <c r="B283" s="94" t="s">
        <v>972</v>
      </c>
      <c r="C283" s="94" t="s">
        <v>1003</v>
      </c>
      <c r="D283" s="545">
        <v>1</v>
      </c>
    </row>
    <row r="284" spans="1:4">
      <c r="A284" s="93">
        <v>2003</v>
      </c>
      <c r="B284" s="94" t="s">
        <v>973</v>
      </c>
      <c r="C284" s="94" t="s">
        <v>518</v>
      </c>
      <c r="D284" s="545">
        <v>10</v>
      </c>
    </row>
    <row r="285" spans="1:4">
      <c r="A285" s="93">
        <v>2003</v>
      </c>
      <c r="B285" s="94" t="s">
        <v>974</v>
      </c>
      <c r="C285" s="94" t="s">
        <v>518</v>
      </c>
      <c r="D285" s="545">
        <v>31</v>
      </c>
    </row>
    <row r="286" spans="1:4">
      <c r="A286" s="93">
        <v>2003</v>
      </c>
      <c r="B286" s="94" t="s">
        <v>1028</v>
      </c>
      <c r="C286" s="94" t="s">
        <v>1017</v>
      </c>
      <c r="D286" s="545">
        <v>0</v>
      </c>
    </row>
    <row r="287" spans="1:4">
      <c r="A287" s="93">
        <v>2003</v>
      </c>
      <c r="B287" s="94" t="s">
        <v>1029</v>
      </c>
      <c r="C287" s="94" t="s">
        <v>1003</v>
      </c>
      <c r="D287" s="545">
        <v>5</v>
      </c>
    </row>
    <row r="288" spans="1:4">
      <c r="A288" s="93">
        <v>2003</v>
      </c>
      <c r="B288" s="94" t="s">
        <v>976</v>
      </c>
      <c r="C288" s="94" t="s">
        <v>518</v>
      </c>
      <c r="D288" s="545">
        <v>17</v>
      </c>
    </row>
    <row r="289" spans="1:4">
      <c r="A289" s="93">
        <v>2003</v>
      </c>
      <c r="B289" s="94" t="s">
        <v>1030</v>
      </c>
      <c r="C289" s="94" t="s">
        <v>518</v>
      </c>
      <c r="D289" s="545">
        <v>84</v>
      </c>
    </row>
    <row r="290" spans="1:4">
      <c r="A290" s="93">
        <v>2003</v>
      </c>
      <c r="B290" s="94" t="s">
        <v>978</v>
      </c>
      <c r="C290" s="94" t="s">
        <v>518</v>
      </c>
      <c r="D290" s="545">
        <v>18</v>
      </c>
    </row>
    <row r="291" spans="1:4">
      <c r="A291" s="93">
        <v>2003</v>
      </c>
      <c r="B291" s="94" t="s">
        <v>980</v>
      </c>
      <c r="C291" s="94" t="s">
        <v>518</v>
      </c>
      <c r="D291" s="545">
        <v>1</v>
      </c>
    </row>
    <row r="292" spans="1:4">
      <c r="A292" s="93">
        <v>2003</v>
      </c>
      <c r="B292" s="94" t="s">
        <v>1000</v>
      </c>
      <c r="C292" s="94" t="s">
        <v>1003</v>
      </c>
      <c r="D292" s="545">
        <v>5</v>
      </c>
    </row>
    <row r="293" spans="1:4">
      <c r="A293" s="93">
        <v>2003</v>
      </c>
      <c r="B293" s="94" t="s">
        <v>981</v>
      </c>
      <c r="C293" s="94" t="s">
        <v>1020</v>
      </c>
      <c r="D293" s="545">
        <v>2</v>
      </c>
    </row>
    <row r="294" spans="1:4">
      <c r="A294" s="93">
        <v>2003</v>
      </c>
      <c r="B294" s="94" t="s">
        <v>1031</v>
      </c>
      <c r="C294" s="94" t="s">
        <v>518</v>
      </c>
      <c r="D294" s="545">
        <v>4</v>
      </c>
    </row>
    <row r="295" spans="1:4">
      <c r="A295" s="93">
        <v>2003</v>
      </c>
      <c r="B295" s="94" t="s">
        <v>983</v>
      </c>
      <c r="C295" s="94" t="s">
        <v>1003</v>
      </c>
      <c r="D295" s="545">
        <v>1</v>
      </c>
    </row>
    <row r="296" spans="1:4">
      <c r="A296" s="93">
        <v>2003</v>
      </c>
      <c r="B296" s="94" t="s">
        <v>1032</v>
      </c>
      <c r="C296" s="94" t="s">
        <v>518</v>
      </c>
      <c r="D296" s="545">
        <v>9</v>
      </c>
    </row>
    <row r="297" spans="1:4">
      <c r="A297" s="93">
        <v>2003</v>
      </c>
      <c r="B297" s="94" t="s">
        <v>986</v>
      </c>
      <c r="C297" s="94" t="s">
        <v>1033</v>
      </c>
      <c r="D297" s="545">
        <v>10</v>
      </c>
    </row>
    <row r="298" spans="1:4">
      <c r="A298" s="93">
        <v>2003</v>
      </c>
      <c r="B298" s="94" t="s">
        <v>987</v>
      </c>
      <c r="C298" s="94" t="s">
        <v>1021</v>
      </c>
      <c r="D298" s="545">
        <v>5</v>
      </c>
    </row>
    <row r="299" spans="1:4">
      <c r="A299" s="93">
        <v>2003</v>
      </c>
      <c r="B299" s="94" t="s">
        <v>988</v>
      </c>
      <c r="C299" s="94" t="s">
        <v>893</v>
      </c>
      <c r="D299" s="545">
        <v>4</v>
      </c>
    </row>
    <row r="300" spans="1:4">
      <c r="A300" s="93">
        <v>2003</v>
      </c>
      <c r="B300" s="94" t="s">
        <v>1034</v>
      </c>
      <c r="C300" s="94" t="s">
        <v>1003</v>
      </c>
      <c r="D300" s="545">
        <v>1</v>
      </c>
    </row>
    <row r="301" spans="1:4">
      <c r="A301" s="93">
        <v>2003</v>
      </c>
      <c r="B301" s="94" t="s">
        <v>989</v>
      </c>
      <c r="C301" s="94" t="s">
        <v>518</v>
      </c>
      <c r="D301" s="545">
        <v>12</v>
      </c>
    </row>
    <row r="302" spans="1:4">
      <c r="A302" s="93">
        <v>2003</v>
      </c>
      <c r="B302" s="94" t="s">
        <v>990</v>
      </c>
      <c r="C302" s="94" t="s">
        <v>991</v>
      </c>
      <c r="D302" s="545">
        <v>9</v>
      </c>
    </row>
    <row r="303" spans="1:4">
      <c r="A303" s="93">
        <v>2003</v>
      </c>
      <c r="B303" s="94" t="s">
        <v>993</v>
      </c>
      <c r="C303" s="94" t="s">
        <v>1020</v>
      </c>
      <c r="D303" s="545">
        <v>2</v>
      </c>
    </row>
    <row r="304" spans="1:4">
      <c r="A304" s="93">
        <v>2003</v>
      </c>
      <c r="B304" s="94" t="s">
        <v>994</v>
      </c>
      <c r="C304" s="94" t="s">
        <v>518</v>
      </c>
      <c r="D304" s="545">
        <v>12</v>
      </c>
    </row>
    <row r="305" spans="1:4">
      <c r="A305" s="93">
        <v>2003</v>
      </c>
      <c r="B305" s="94" t="s">
        <v>995</v>
      </c>
      <c r="C305" s="94" t="s">
        <v>1025</v>
      </c>
      <c r="D305" s="545">
        <v>9</v>
      </c>
    </row>
    <row r="306" spans="1:4">
      <c r="A306" s="93">
        <v>2003</v>
      </c>
      <c r="B306" s="94" t="s">
        <v>996</v>
      </c>
      <c r="C306" s="94" t="s">
        <v>518</v>
      </c>
      <c r="D306" s="545">
        <v>6</v>
      </c>
    </row>
    <row r="307" spans="1:4">
      <c r="A307" s="93">
        <v>2003</v>
      </c>
      <c r="B307" s="94" t="s">
        <v>1035</v>
      </c>
      <c r="C307" s="94" t="s">
        <v>998</v>
      </c>
      <c r="D307" s="545">
        <v>4</v>
      </c>
    </row>
    <row r="308" spans="1:4">
      <c r="A308" s="89">
        <v>2004</v>
      </c>
      <c r="B308" s="90" t="s">
        <v>1001</v>
      </c>
      <c r="C308" s="90" t="s">
        <v>518</v>
      </c>
      <c r="D308" s="543">
        <v>8</v>
      </c>
    </row>
    <row r="309" spans="1:4">
      <c r="A309" s="89">
        <v>2004</v>
      </c>
      <c r="B309" s="90" t="s">
        <v>1002</v>
      </c>
      <c r="C309" s="90" t="s">
        <v>1003</v>
      </c>
      <c r="D309" s="543">
        <v>9</v>
      </c>
    </row>
    <row r="310" spans="1:4">
      <c r="A310" s="89">
        <v>2004</v>
      </c>
      <c r="B310" s="90" t="s">
        <v>1036</v>
      </c>
      <c r="C310" s="90" t="s">
        <v>1142</v>
      </c>
      <c r="D310" s="543">
        <v>9</v>
      </c>
    </row>
    <row r="311" spans="1:4">
      <c r="A311" s="89">
        <v>2004</v>
      </c>
      <c r="B311" s="90" t="s">
        <v>892</v>
      </c>
      <c r="C311" s="90" t="s">
        <v>893</v>
      </c>
      <c r="D311" s="543">
        <v>24</v>
      </c>
    </row>
    <row r="312" spans="1:4">
      <c r="A312" s="89">
        <v>2004</v>
      </c>
      <c r="B312" s="90" t="s">
        <v>894</v>
      </c>
      <c r="C312" s="90" t="s">
        <v>518</v>
      </c>
      <c r="D312" s="543">
        <v>4</v>
      </c>
    </row>
    <row r="313" spans="1:4">
      <c r="A313" s="89">
        <v>2004</v>
      </c>
      <c r="B313" s="90" t="s">
        <v>1004</v>
      </c>
      <c r="C313" s="90" t="s">
        <v>1003</v>
      </c>
      <c r="D313" s="543">
        <v>0</v>
      </c>
    </row>
    <row r="314" spans="1:4">
      <c r="A314" s="89">
        <v>2004</v>
      </c>
      <c r="B314" s="90" t="s">
        <v>898</v>
      </c>
      <c r="C314" s="90" t="s">
        <v>518</v>
      </c>
      <c r="D314" s="543">
        <v>1</v>
      </c>
    </row>
    <row r="315" spans="1:4">
      <c r="A315" s="89">
        <v>2004</v>
      </c>
      <c r="B315" s="90" t="s">
        <v>899</v>
      </c>
      <c r="C315" s="90" t="s">
        <v>518</v>
      </c>
      <c r="D315" s="543">
        <v>16</v>
      </c>
    </row>
    <row r="316" spans="1:4">
      <c r="A316" s="89">
        <v>2004</v>
      </c>
      <c r="B316" s="90" t="s">
        <v>900</v>
      </c>
      <c r="C316" s="90" t="s">
        <v>518</v>
      </c>
      <c r="D316" s="543">
        <v>47</v>
      </c>
    </row>
    <row r="317" spans="1:4">
      <c r="A317" s="89">
        <v>2004</v>
      </c>
      <c r="B317" s="90" t="s">
        <v>901</v>
      </c>
      <c r="C317" s="90" t="s">
        <v>518</v>
      </c>
      <c r="D317" s="543">
        <v>1</v>
      </c>
    </row>
    <row r="318" spans="1:4">
      <c r="A318" s="89">
        <v>2004</v>
      </c>
      <c r="B318" s="90" t="s">
        <v>902</v>
      </c>
      <c r="C318" s="90" t="s">
        <v>518</v>
      </c>
      <c r="D318" s="543">
        <v>4</v>
      </c>
    </row>
    <row r="319" spans="1:4">
      <c r="A319" s="89">
        <v>2004</v>
      </c>
      <c r="B319" s="90" t="s">
        <v>1005</v>
      </c>
      <c r="C319" s="90" t="s">
        <v>1006</v>
      </c>
      <c r="D319" s="543">
        <v>13</v>
      </c>
    </row>
    <row r="320" spans="1:4">
      <c r="A320" s="91">
        <v>2004</v>
      </c>
      <c r="B320" s="92" t="s">
        <v>1007</v>
      </c>
      <c r="C320" s="92" t="s">
        <v>1006</v>
      </c>
      <c r="D320" s="544">
        <v>38</v>
      </c>
    </row>
    <row r="321" spans="1:4">
      <c r="A321" s="91">
        <v>2004</v>
      </c>
      <c r="B321" s="92" t="s">
        <v>904</v>
      </c>
      <c r="C321" s="92" t="s">
        <v>1008</v>
      </c>
      <c r="D321" s="544">
        <v>1</v>
      </c>
    </row>
    <row r="322" spans="1:4">
      <c r="A322" s="91">
        <v>2004</v>
      </c>
      <c r="B322" s="92" t="s">
        <v>1037</v>
      </c>
      <c r="C322" s="92" t="s">
        <v>1021</v>
      </c>
      <c r="D322" s="544">
        <v>2</v>
      </c>
    </row>
    <row r="323" spans="1:4">
      <c r="A323" s="91">
        <v>2004</v>
      </c>
      <c r="B323" s="92" t="s">
        <v>905</v>
      </c>
      <c r="C323" s="92" t="s">
        <v>893</v>
      </c>
      <c r="D323" s="544">
        <v>19</v>
      </c>
    </row>
    <row r="324" spans="1:4">
      <c r="A324" s="91">
        <v>2004</v>
      </c>
      <c r="B324" s="92" t="s">
        <v>1038</v>
      </c>
      <c r="C324" s="92" t="s">
        <v>1039</v>
      </c>
      <c r="D324" s="544">
        <v>1</v>
      </c>
    </row>
    <row r="325" spans="1:4">
      <c r="A325" s="91">
        <v>2004</v>
      </c>
      <c r="B325" s="92" t="s">
        <v>1009</v>
      </c>
      <c r="C325" s="92" t="s">
        <v>1039</v>
      </c>
      <c r="D325" s="544">
        <v>638</v>
      </c>
    </row>
    <row r="326" spans="1:4">
      <c r="A326" s="91">
        <v>2004</v>
      </c>
      <c r="B326" s="92" t="s">
        <v>1011</v>
      </c>
      <c r="C326" s="92" t="s">
        <v>1039</v>
      </c>
      <c r="D326" s="544">
        <v>110</v>
      </c>
    </row>
    <row r="327" spans="1:4">
      <c r="A327" s="91">
        <v>2004</v>
      </c>
      <c r="B327" s="92" t="s">
        <v>1012</v>
      </c>
      <c r="C327" s="92" t="s">
        <v>1039</v>
      </c>
      <c r="D327" s="544">
        <v>492</v>
      </c>
    </row>
    <row r="328" spans="1:4">
      <c r="A328" s="91">
        <v>2004</v>
      </c>
      <c r="B328" s="92" t="s">
        <v>906</v>
      </c>
      <c r="C328" s="92" t="s">
        <v>518</v>
      </c>
      <c r="D328" s="544">
        <v>2</v>
      </c>
    </row>
    <row r="329" spans="1:4">
      <c r="A329" s="91">
        <v>2004</v>
      </c>
      <c r="B329" s="92" t="s">
        <v>908</v>
      </c>
      <c r="C329" s="92" t="s">
        <v>518</v>
      </c>
      <c r="D329" s="544">
        <v>1</v>
      </c>
    </row>
    <row r="330" spans="1:4">
      <c r="A330" s="91">
        <v>2004</v>
      </c>
      <c r="B330" s="92" t="s">
        <v>1014</v>
      </c>
      <c r="C330" s="92" t="s">
        <v>957</v>
      </c>
      <c r="D330" s="544">
        <v>0</v>
      </c>
    </row>
    <row r="331" spans="1:4">
      <c r="A331" s="91">
        <v>2004</v>
      </c>
      <c r="B331" s="92" t="s">
        <v>1015</v>
      </c>
      <c r="C331" s="92" t="s">
        <v>1003</v>
      </c>
      <c r="D331" s="544">
        <v>1</v>
      </c>
    </row>
    <row r="332" spans="1:4">
      <c r="A332" s="91">
        <v>2004</v>
      </c>
      <c r="B332" s="92" t="s">
        <v>910</v>
      </c>
      <c r="C332" s="92" t="s">
        <v>998</v>
      </c>
      <c r="D332" s="544">
        <v>15</v>
      </c>
    </row>
    <row r="333" spans="1:4">
      <c r="A333" s="91">
        <v>2004</v>
      </c>
      <c r="B333" s="92" t="s">
        <v>1016</v>
      </c>
      <c r="C333" s="92" t="s">
        <v>1017</v>
      </c>
      <c r="D333" s="544">
        <v>11</v>
      </c>
    </row>
    <row r="334" spans="1:4">
      <c r="A334" s="91">
        <v>2004</v>
      </c>
      <c r="B334" s="92" t="s">
        <v>1040</v>
      </c>
      <c r="C334" s="92" t="s">
        <v>1017</v>
      </c>
      <c r="D334" s="544">
        <v>2</v>
      </c>
    </row>
    <row r="335" spans="1:4">
      <c r="A335" s="91">
        <v>2004</v>
      </c>
      <c r="B335" s="92" t="s">
        <v>912</v>
      </c>
      <c r="C335" s="92" t="s">
        <v>518</v>
      </c>
      <c r="D335" s="544">
        <v>3</v>
      </c>
    </row>
    <row r="336" spans="1:4">
      <c r="A336" s="91">
        <v>2004</v>
      </c>
      <c r="B336" s="92" t="s">
        <v>913</v>
      </c>
      <c r="C336" s="92" t="s">
        <v>518</v>
      </c>
      <c r="D336" s="544">
        <v>29</v>
      </c>
    </row>
    <row r="337" spans="1:4">
      <c r="A337" s="91">
        <v>2004</v>
      </c>
      <c r="B337" s="92" t="s">
        <v>914</v>
      </c>
      <c r="C337" s="92" t="s">
        <v>390</v>
      </c>
      <c r="D337" s="544">
        <v>0</v>
      </c>
    </row>
    <row r="338" spans="1:4">
      <c r="A338" s="91">
        <v>2004</v>
      </c>
      <c r="B338" s="92" t="s">
        <v>916</v>
      </c>
      <c r="C338" s="92" t="s">
        <v>518</v>
      </c>
      <c r="D338" s="544">
        <v>6</v>
      </c>
    </row>
    <row r="339" spans="1:4">
      <c r="A339" s="91">
        <v>2004</v>
      </c>
      <c r="B339" s="92" t="s">
        <v>917</v>
      </c>
      <c r="C339" s="92" t="s">
        <v>518</v>
      </c>
      <c r="D339" s="544">
        <v>18</v>
      </c>
    </row>
    <row r="340" spans="1:4">
      <c r="A340" s="91">
        <v>2004</v>
      </c>
      <c r="B340" s="92" t="s">
        <v>918</v>
      </c>
      <c r="C340" s="92" t="s">
        <v>893</v>
      </c>
      <c r="D340" s="544">
        <v>2</v>
      </c>
    </row>
    <row r="341" spans="1:4">
      <c r="A341" s="91">
        <v>2004</v>
      </c>
      <c r="B341" s="92" t="s">
        <v>919</v>
      </c>
      <c r="C341" s="92" t="s">
        <v>893</v>
      </c>
      <c r="D341" s="544">
        <v>22</v>
      </c>
    </row>
    <row r="342" spans="1:4">
      <c r="A342" s="91">
        <v>2004</v>
      </c>
      <c r="B342" s="92" t="s">
        <v>920</v>
      </c>
      <c r="C342" s="92" t="s">
        <v>1003</v>
      </c>
      <c r="D342" s="544">
        <v>42</v>
      </c>
    </row>
    <row r="343" spans="1:4">
      <c r="A343" s="89">
        <v>2004</v>
      </c>
      <c r="B343" s="90" t="s">
        <v>921</v>
      </c>
      <c r="C343" s="90" t="s">
        <v>518</v>
      </c>
      <c r="D343" s="543">
        <v>1</v>
      </c>
    </row>
    <row r="344" spans="1:4">
      <c r="A344" s="89">
        <v>2004</v>
      </c>
      <c r="B344" s="90" t="s">
        <v>1018</v>
      </c>
      <c r="C344" s="90" t="s">
        <v>1017</v>
      </c>
      <c r="D344" s="543">
        <v>48</v>
      </c>
    </row>
    <row r="345" spans="1:4">
      <c r="A345" s="89">
        <v>2004</v>
      </c>
      <c r="B345" s="90" t="s">
        <v>1019</v>
      </c>
      <c r="C345" s="90" t="s">
        <v>1003</v>
      </c>
      <c r="D345" s="543">
        <v>57</v>
      </c>
    </row>
    <row r="346" spans="1:4">
      <c r="A346" s="89">
        <v>2004</v>
      </c>
      <c r="B346" s="90" t="s">
        <v>923</v>
      </c>
      <c r="C346" s="90" t="s">
        <v>518</v>
      </c>
      <c r="D346" s="543">
        <v>5</v>
      </c>
    </row>
    <row r="347" spans="1:4">
      <c r="A347" s="89">
        <v>2004</v>
      </c>
      <c r="B347" s="90" t="s">
        <v>924</v>
      </c>
      <c r="C347" s="90" t="s">
        <v>998</v>
      </c>
      <c r="D347" s="543">
        <v>8</v>
      </c>
    </row>
    <row r="348" spans="1:4">
      <c r="A348" s="89">
        <v>2004</v>
      </c>
      <c r="B348" s="90" t="s">
        <v>925</v>
      </c>
      <c r="C348" s="90" t="s">
        <v>893</v>
      </c>
      <c r="D348" s="543">
        <v>41</v>
      </c>
    </row>
    <row r="349" spans="1:4">
      <c r="A349" s="89">
        <v>2004</v>
      </c>
      <c r="B349" s="90" t="s">
        <v>926</v>
      </c>
      <c r="C349" s="90" t="s">
        <v>518</v>
      </c>
      <c r="D349" s="543">
        <v>12</v>
      </c>
    </row>
    <row r="350" spans="1:4">
      <c r="A350" s="89">
        <v>2004</v>
      </c>
      <c r="B350" s="90" t="s">
        <v>927</v>
      </c>
      <c r="C350" s="90" t="s">
        <v>1041</v>
      </c>
      <c r="D350" s="543">
        <v>10</v>
      </c>
    </row>
    <row r="351" spans="1:4">
      <c r="A351" s="91">
        <v>2004</v>
      </c>
      <c r="B351" s="92" t="s">
        <v>929</v>
      </c>
      <c r="C351" s="92" t="s">
        <v>1008</v>
      </c>
      <c r="D351" s="544">
        <v>1</v>
      </c>
    </row>
    <row r="352" spans="1:4">
      <c r="A352" s="91">
        <v>2004</v>
      </c>
      <c r="B352" s="92" t="s">
        <v>930</v>
      </c>
      <c r="C352" s="92" t="s">
        <v>1021</v>
      </c>
      <c r="D352" s="544">
        <v>1</v>
      </c>
    </row>
    <row r="353" spans="1:4">
      <c r="A353" s="91">
        <v>2004</v>
      </c>
      <c r="B353" s="92" t="s">
        <v>931</v>
      </c>
      <c r="C353" s="92" t="s">
        <v>1017</v>
      </c>
      <c r="D353" s="544">
        <v>4</v>
      </c>
    </row>
    <row r="354" spans="1:4">
      <c r="A354" s="91">
        <v>2004</v>
      </c>
      <c r="B354" s="92" t="s">
        <v>933</v>
      </c>
      <c r="C354" s="92" t="s">
        <v>893</v>
      </c>
      <c r="D354" s="544">
        <v>13</v>
      </c>
    </row>
    <row r="355" spans="1:4">
      <c r="A355" s="91">
        <v>2004</v>
      </c>
      <c r="B355" s="92" t="s">
        <v>1022</v>
      </c>
      <c r="C355" s="92" t="s">
        <v>1003</v>
      </c>
      <c r="D355" s="544">
        <v>0</v>
      </c>
    </row>
    <row r="356" spans="1:4">
      <c r="A356" s="91">
        <v>2004</v>
      </c>
      <c r="B356" s="92" t="s">
        <v>934</v>
      </c>
      <c r="C356" s="92" t="s">
        <v>1017</v>
      </c>
      <c r="D356" s="544">
        <v>10</v>
      </c>
    </row>
    <row r="357" spans="1:4">
      <c r="A357" s="91">
        <v>2004</v>
      </c>
      <c r="B357" s="92" t="s">
        <v>935</v>
      </c>
      <c r="C357" s="92" t="s">
        <v>998</v>
      </c>
      <c r="D357" s="544">
        <v>7</v>
      </c>
    </row>
    <row r="358" spans="1:4">
      <c r="A358" s="91">
        <v>2004</v>
      </c>
      <c r="B358" s="92" t="s">
        <v>936</v>
      </c>
      <c r="C358" s="92" t="s">
        <v>1017</v>
      </c>
      <c r="D358" s="544">
        <v>13</v>
      </c>
    </row>
    <row r="359" spans="1:4">
      <c r="A359" s="91">
        <v>2004</v>
      </c>
      <c r="B359" s="92" t="s">
        <v>939</v>
      </c>
      <c r="C359" s="92" t="s">
        <v>1041</v>
      </c>
      <c r="D359" s="544">
        <v>1</v>
      </c>
    </row>
    <row r="360" spans="1:4">
      <c r="A360" s="91">
        <v>2004</v>
      </c>
      <c r="B360" s="92" t="s">
        <v>940</v>
      </c>
      <c r="C360" s="92" t="s">
        <v>518</v>
      </c>
      <c r="D360" s="544">
        <v>39</v>
      </c>
    </row>
    <row r="361" spans="1:4">
      <c r="A361" s="91">
        <v>2004</v>
      </c>
      <c r="B361" s="92" t="s">
        <v>941</v>
      </c>
      <c r="C361" s="92" t="s">
        <v>1017</v>
      </c>
      <c r="D361" s="544">
        <v>11</v>
      </c>
    </row>
    <row r="362" spans="1:4">
      <c r="A362" s="91">
        <v>2004</v>
      </c>
      <c r="B362" s="92" t="s">
        <v>942</v>
      </c>
      <c r="C362" s="92" t="s">
        <v>1017</v>
      </c>
      <c r="D362" s="544">
        <v>14</v>
      </c>
    </row>
    <row r="363" spans="1:4">
      <c r="A363" s="91">
        <v>2004</v>
      </c>
      <c r="B363" s="92" t="s">
        <v>943</v>
      </c>
      <c r="C363" s="92" t="s">
        <v>998</v>
      </c>
      <c r="D363" s="544">
        <v>4</v>
      </c>
    </row>
    <row r="364" spans="1:4">
      <c r="A364" s="91">
        <v>2004</v>
      </c>
      <c r="B364" s="92" t="s">
        <v>1023</v>
      </c>
      <c r="C364" s="92" t="s">
        <v>1003</v>
      </c>
      <c r="D364" s="544">
        <v>3</v>
      </c>
    </row>
    <row r="365" spans="1:4">
      <c r="A365" s="91">
        <v>2004</v>
      </c>
      <c r="B365" s="92" t="s">
        <v>945</v>
      </c>
      <c r="C365" s="92" t="s">
        <v>1003</v>
      </c>
      <c r="D365" s="544">
        <v>7</v>
      </c>
    </row>
    <row r="366" spans="1:4">
      <c r="A366" s="93">
        <v>2004</v>
      </c>
      <c r="B366" s="94" t="s">
        <v>944</v>
      </c>
      <c r="C366" s="94" t="s">
        <v>1003</v>
      </c>
      <c r="D366" s="545">
        <v>4</v>
      </c>
    </row>
    <row r="367" spans="1:4">
      <c r="A367" s="93">
        <v>2004</v>
      </c>
      <c r="B367" s="94" t="s">
        <v>946</v>
      </c>
      <c r="C367" s="94" t="s">
        <v>1008</v>
      </c>
      <c r="D367" s="545">
        <v>8</v>
      </c>
    </row>
    <row r="368" spans="1:4">
      <c r="A368" s="93">
        <v>2004</v>
      </c>
      <c r="B368" s="94" t="s">
        <v>947</v>
      </c>
      <c r="C368" s="94" t="s">
        <v>998</v>
      </c>
      <c r="D368" s="545">
        <v>12</v>
      </c>
    </row>
    <row r="369" spans="1:4">
      <c r="A369" s="93">
        <v>2004</v>
      </c>
      <c r="B369" s="94" t="s">
        <v>948</v>
      </c>
      <c r="C369" s="94" t="s">
        <v>1041</v>
      </c>
      <c r="D369" s="545">
        <v>5</v>
      </c>
    </row>
    <row r="370" spans="1:4">
      <c r="A370" s="93">
        <v>2004</v>
      </c>
      <c r="B370" s="94" t="s">
        <v>949</v>
      </c>
      <c r="C370" s="94" t="s">
        <v>1017</v>
      </c>
      <c r="D370" s="545">
        <v>2</v>
      </c>
    </row>
    <row r="371" spans="1:4">
      <c r="A371" s="93">
        <v>2004</v>
      </c>
      <c r="B371" s="94" t="s">
        <v>950</v>
      </c>
      <c r="C371" s="94" t="s">
        <v>518</v>
      </c>
      <c r="D371" s="545">
        <v>1</v>
      </c>
    </row>
    <row r="372" spans="1:4">
      <c r="A372" s="93">
        <v>2004</v>
      </c>
      <c r="B372" s="94" t="s">
        <v>951</v>
      </c>
      <c r="C372" s="94" t="s">
        <v>998</v>
      </c>
      <c r="D372" s="545">
        <v>5</v>
      </c>
    </row>
    <row r="373" spans="1:4">
      <c r="A373" s="93">
        <v>2004</v>
      </c>
      <c r="B373" s="94" t="s">
        <v>952</v>
      </c>
      <c r="C373" s="94" t="s">
        <v>518</v>
      </c>
      <c r="D373" s="545">
        <v>2</v>
      </c>
    </row>
    <row r="374" spans="1:4">
      <c r="A374" s="93">
        <v>2004</v>
      </c>
      <c r="B374" s="94" t="s">
        <v>953</v>
      </c>
      <c r="C374" s="94" t="s">
        <v>518</v>
      </c>
      <c r="D374" s="545">
        <v>5</v>
      </c>
    </row>
    <row r="375" spans="1:4">
      <c r="A375" s="93">
        <v>2004</v>
      </c>
      <c r="B375" s="94" t="s">
        <v>954</v>
      </c>
      <c r="C375" s="94" t="s">
        <v>955</v>
      </c>
      <c r="D375" s="545">
        <v>51</v>
      </c>
    </row>
    <row r="376" spans="1:4">
      <c r="A376" s="93">
        <v>2004</v>
      </c>
      <c r="B376" s="94" t="s">
        <v>1024</v>
      </c>
      <c r="C376" s="94" t="s">
        <v>1017</v>
      </c>
      <c r="D376" s="545">
        <v>1</v>
      </c>
    </row>
    <row r="377" spans="1:4">
      <c r="A377" s="93">
        <v>2004</v>
      </c>
      <c r="B377" s="94" t="s">
        <v>958</v>
      </c>
      <c r="C377" s="94" t="s">
        <v>1025</v>
      </c>
      <c r="D377" s="545">
        <v>5</v>
      </c>
    </row>
    <row r="378" spans="1:4">
      <c r="A378" s="93">
        <v>2004</v>
      </c>
      <c r="B378" s="94" t="s">
        <v>956</v>
      </c>
      <c r="C378" s="94" t="s">
        <v>957</v>
      </c>
      <c r="D378" s="545">
        <v>8</v>
      </c>
    </row>
    <row r="379" spans="1:4">
      <c r="A379" s="93">
        <v>2004</v>
      </c>
      <c r="B379" s="94" t="s">
        <v>959</v>
      </c>
      <c r="C379" s="94" t="s">
        <v>518</v>
      </c>
      <c r="D379" s="545">
        <v>8</v>
      </c>
    </row>
    <row r="380" spans="1:4">
      <c r="A380" s="93">
        <v>2004</v>
      </c>
      <c r="B380" s="94" t="s">
        <v>960</v>
      </c>
      <c r="C380" s="94" t="s">
        <v>1008</v>
      </c>
      <c r="D380" s="545">
        <v>12</v>
      </c>
    </row>
    <row r="381" spans="1:4">
      <c r="A381" s="91">
        <v>2004</v>
      </c>
      <c r="B381" s="92" t="s">
        <v>961</v>
      </c>
      <c r="C381" s="92" t="s">
        <v>957</v>
      </c>
      <c r="D381" s="544">
        <v>2</v>
      </c>
    </row>
    <row r="382" spans="1:4">
      <c r="A382" s="91">
        <v>2004</v>
      </c>
      <c r="B382" s="92" t="s">
        <v>963</v>
      </c>
      <c r="C382" s="92" t="s">
        <v>998</v>
      </c>
      <c r="D382" s="544">
        <v>18</v>
      </c>
    </row>
    <row r="383" spans="1:4">
      <c r="A383" s="91">
        <v>2004</v>
      </c>
      <c r="B383" s="92" t="s">
        <v>964</v>
      </c>
      <c r="C383" s="92" t="s">
        <v>1041</v>
      </c>
      <c r="D383" s="544">
        <v>1</v>
      </c>
    </row>
    <row r="384" spans="1:4">
      <c r="A384" s="91">
        <v>2004</v>
      </c>
      <c r="B384" s="92" t="s">
        <v>965</v>
      </c>
      <c r="C384" s="92" t="s">
        <v>518</v>
      </c>
      <c r="D384" s="544">
        <v>1</v>
      </c>
    </row>
    <row r="385" spans="1:4">
      <c r="A385" s="91">
        <v>2004</v>
      </c>
      <c r="B385" s="92" t="s">
        <v>966</v>
      </c>
      <c r="C385" s="92" t="s">
        <v>518</v>
      </c>
      <c r="D385" s="544">
        <v>10</v>
      </c>
    </row>
    <row r="386" spans="1:4">
      <c r="A386" s="91">
        <v>2004</v>
      </c>
      <c r="B386" s="92" t="s">
        <v>967</v>
      </c>
      <c r="C386" s="92" t="s">
        <v>1025</v>
      </c>
      <c r="D386" s="544">
        <v>9</v>
      </c>
    </row>
    <row r="387" spans="1:4">
      <c r="A387" s="91">
        <v>2004</v>
      </c>
      <c r="B387" s="92" t="s">
        <v>1026</v>
      </c>
      <c r="C387" s="92" t="s">
        <v>1025</v>
      </c>
      <c r="D387" s="544">
        <v>1</v>
      </c>
    </row>
    <row r="388" spans="1:4">
      <c r="A388" s="91">
        <v>2004</v>
      </c>
      <c r="B388" s="92" t="s">
        <v>968</v>
      </c>
      <c r="C388" s="92" t="s">
        <v>518</v>
      </c>
      <c r="D388" s="544">
        <v>12</v>
      </c>
    </row>
    <row r="389" spans="1:4">
      <c r="A389" s="91">
        <v>2004</v>
      </c>
      <c r="B389" s="92" t="s">
        <v>969</v>
      </c>
      <c r="C389" s="92" t="s">
        <v>518</v>
      </c>
      <c r="D389" s="544">
        <v>3</v>
      </c>
    </row>
    <row r="390" spans="1:4">
      <c r="A390" s="93">
        <v>2004</v>
      </c>
      <c r="B390" s="94" t="s">
        <v>970</v>
      </c>
      <c r="C390" s="94" t="s">
        <v>390</v>
      </c>
      <c r="D390" s="545">
        <v>0</v>
      </c>
    </row>
    <row r="391" spans="1:4">
      <c r="A391" s="93">
        <v>2004</v>
      </c>
      <c r="B391" s="94" t="s">
        <v>1027</v>
      </c>
      <c r="C391" s="94" t="s">
        <v>518</v>
      </c>
      <c r="D391" s="545">
        <v>1</v>
      </c>
    </row>
    <row r="392" spans="1:4">
      <c r="A392" s="93">
        <v>2004</v>
      </c>
      <c r="B392" s="94" t="s">
        <v>971</v>
      </c>
      <c r="C392" s="94" t="s">
        <v>518</v>
      </c>
      <c r="D392" s="545">
        <v>154</v>
      </c>
    </row>
    <row r="393" spans="1:4">
      <c r="A393" s="93">
        <v>2004</v>
      </c>
      <c r="B393" s="94" t="s">
        <v>972</v>
      </c>
      <c r="C393" s="94" t="s">
        <v>1003</v>
      </c>
      <c r="D393" s="545">
        <v>1</v>
      </c>
    </row>
    <row r="394" spans="1:4">
      <c r="A394" s="93">
        <v>2004</v>
      </c>
      <c r="B394" s="94" t="s">
        <v>973</v>
      </c>
      <c r="C394" s="94" t="s">
        <v>518</v>
      </c>
      <c r="D394" s="545">
        <v>11</v>
      </c>
    </row>
    <row r="395" spans="1:4">
      <c r="A395" s="93">
        <v>2004</v>
      </c>
      <c r="B395" s="94" t="s">
        <v>974</v>
      </c>
      <c r="C395" s="94" t="s">
        <v>518</v>
      </c>
      <c r="D395" s="545">
        <v>31</v>
      </c>
    </row>
    <row r="396" spans="1:4">
      <c r="A396" s="93">
        <v>2004</v>
      </c>
      <c r="B396" s="94" t="s">
        <v>1028</v>
      </c>
      <c r="C396" s="94" t="s">
        <v>1017</v>
      </c>
      <c r="D396" s="545">
        <v>0</v>
      </c>
    </row>
    <row r="397" spans="1:4">
      <c r="A397" s="93">
        <v>2004</v>
      </c>
      <c r="B397" s="94" t="s">
        <v>1029</v>
      </c>
      <c r="C397" s="94" t="s">
        <v>1003</v>
      </c>
      <c r="D397" s="545">
        <v>5</v>
      </c>
    </row>
    <row r="398" spans="1:4">
      <c r="A398" s="93">
        <v>2004</v>
      </c>
      <c r="B398" s="94" t="s">
        <v>976</v>
      </c>
      <c r="C398" s="94" t="s">
        <v>518</v>
      </c>
      <c r="D398" s="545">
        <v>18</v>
      </c>
    </row>
    <row r="399" spans="1:4">
      <c r="A399" s="93">
        <v>2004</v>
      </c>
      <c r="B399" s="94" t="s">
        <v>1030</v>
      </c>
      <c r="C399" s="94" t="s">
        <v>518</v>
      </c>
      <c r="D399" s="545">
        <v>86</v>
      </c>
    </row>
    <row r="400" spans="1:4">
      <c r="A400" s="93">
        <v>2004</v>
      </c>
      <c r="B400" s="94" t="s">
        <v>978</v>
      </c>
      <c r="C400" s="94" t="s">
        <v>518</v>
      </c>
      <c r="D400" s="545">
        <v>19</v>
      </c>
    </row>
    <row r="401" spans="1:4">
      <c r="A401" s="93">
        <v>2004</v>
      </c>
      <c r="B401" s="94" t="s">
        <v>980</v>
      </c>
      <c r="C401" s="94" t="s">
        <v>518</v>
      </c>
      <c r="D401" s="545">
        <v>1</v>
      </c>
    </row>
    <row r="402" spans="1:4">
      <c r="A402" s="93">
        <v>2004</v>
      </c>
      <c r="B402" s="94" t="s">
        <v>1000</v>
      </c>
      <c r="C402" s="94" t="s">
        <v>1003</v>
      </c>
      <c r="D402" s="545">
        <v>4</v>
      </c>
    </row>
    <row r="403" spans="1:4">
      <c r="A403" s="93">
        <v>2004</v>
      </c>
      <c r="B403" s="94" t="s">
        <v>981</v>
      </c>
      <c r="C403" s="94" t="s">
        <v>1041</v>
      </c>
      <c r="D403" s="545">
        <v>2</v>
      </c>
    </row>
    <row r="404" spans="1:4">
      <c r="A404" s="93">
        <v>2004</v>
      </c>
      <c r="B404" s="94" t="s">
        <v>1031</v>
      </c>
      <c r="C404" s="94" t="s">
        <v>518</v>
      </c>
      <c r="D404" s="545">
        <v>4</v>
      </c>
    </row>
    <row r="405" spans="1:4">
      <c r="A405" s="93">
        <v>2004</v>
      </c>
      <c r="B405" s="94" t="s">
        <v>983</v>
      </c>
      <c r="C405" s="94" t="s">
        <v>1003</v>
      </c>
      <c r="D405" s="545">
        <v>1</v>
      </c>
    </row>
    <row r="406" spans="1:4">
      <c r="A406" s="93">
        <v>2004</v>
      </c>
      <c r="B406" s="94" t="s">
        <v>1032</v>
      </c>
      <c r="C406" s="94" t="s">
        <v>518</v>
      </c>
      <c r="D406" s="545">
        <v>9</v>
      </c>
    </row>
    <row r="407" spans="1:4">
      <c r="A407" s="93">
        <v>2004</v>
      </c>
      <c r="B407" s="94" t="s">
        <v>986</v>
      </c>
      <c r="C407" s="94" t="s">
        <v>1033</v>
      </c>
      <c r="D407" s="545">
        <v>9</v>
      </c>
    </row>
    <row r="408" spans="1:4">
      <c r="A408" s="93">
        <v>2004</v>
      </c>
      <c r="B408" s="94" t="s">
        <v>987</v>
      </c>
      <c r="C408" s="94" t="s">
        <v>1021</v>
      </c>
      <c r="D408" s="545">
        <v>8</v>
      </c>
    </row>
    <row r="409" spans="1:4">
      <c r="A409" s="93">
        <v>2004</v>
      </c>
      <c r="B409" s="94" t="s">
        <v>988</v>
      </c>
      <c r="C409" s="94" t="s">
        <v>893</v>
      </c>
      <c r="D409" s="545">
        <v>8</v>
      </c>
    </row>
    <row r="410" spans="1:4">
      <c r="A410" s="93">
        <v>2004</v>
      </c>
      <c r="B410" s="94" t="s">
        <v>1034</v>
      </c>
      <c r="C410" s="94" t="s">
        <v>1003</v>
      </c>
      <c r="D410" s="545">
        <v>1</v>
      </c>
    </row>
    <row r="411" spans="1:4">
      <c r="A411" s="93">
        <v>2004</v>
      </c>
      <c r="B411" s="94" t="s">
        <v>989</v>
      </c>
      <c r="C411" s="94" t="s">
        <v>518</v>
      </c>
      <c r="D411" s="545">
        <v>12</v>
      </c>
    </row>
    <row r="412" spans="1:4">
      <c r="A412" s="93">
        <v>2004</v>
      </c>
      <c r="B412" s="94" t="s">
        <v>990</v>
      </c>
      <c r="C412" s="94" t="s">
        <v>991</v>
      </c>
      <c r="D412" s="545">
        <v>9</v>
      </c>
    </row>
    <row r="413" spans="1:4">
      <c r="A413" s="93">
        <v>2004</v>
      </c>
      <c r="B413" s="94" t="s">
        <v>993</v>
      </c>
      <c r="C413" s="94" t="s">
        <v>1041</v>
      </c>
      <c r="D413" s="545">
        <v>2</v>
      </c>
    </row>
    <row r="414" spans="1:4">
      <c r="A414" s="93">
        <v>2004</v>
      </c>
      <c r="B414" s="94" t="s">
        <v>1042</v>
      </c>
      <c r="C414" s="94" t="s">
        <v>893</v>
      </c>
      <c r="D414" s="545">
        <v>2</v>
      </c>
    </row>
    <row r="415" spans="1:4">
      <c r="A415" s="93">
        <v>2004</v>
      </c>
      <c r="B415" s="94" t="s">
        <v>994</v>
      </c>
      <c r="C415" s="94" t="s">
        <v>518</v>
      </c>
      <c r="D415" s="545">
        <v>13</v>
      </c>
    </row>
    <row r="416" spans="1:4">
      <c r="A416" s="93">
        <v>2004</v>
      </c>
      <c r="B416" s="94" t="s">
        <v>995</v>
      </c>
      <c r="C416" s="94" t="s">
        <v>1025</v>
      </c>
      <c r="D416" s="545">
        <v>9</v>
      </c>
    </row>
    <row r="417" spans="1:4">
      <c r="A417" s="93">
        <v>2004</v>
      </c>
      <c r="B417" s="94" t="s">
        <v>996</v>
      </c>
      <c r="C417" s="94" t="s">
        <v>518</v>
      </c>
      <c r="D417" s="545">
        <v>6</v>
      </c>
    </row>
    <row r="418" spans="1:4">
      <c r="A418" s="93">
        <v>2004</v>
      </c>
      <c r="B418" s="94" t="s">
        <v>1035</v>
      </c>
      <c r="C418" s="94" t="s">
        <v>998</v>
      </c>
      <c r="D418" s="545">
        <v>10</v>
      </c>
    </row>
    <row r="419" spans="1:4">
      <c r="A419" s="89">
        <v>2005</v>
      </c>
      <c r="B419" s="90" t="s">
        <v>1001</v>
      </c>
      <c r="C419" s="90" t="s">
        <v>518</v>
      </c>
      <c r="D419" s="543">
        <v>8</v>
      </c>
    </row>
    <row r="420" spans="1:4">
      <c r="A420" s="89">
        <v>2005</v>
      </c>
      <c r="B420" s="90" t="s">
        <v>1002</v>
      </c>
      <c r="C420" s="90" t="s">
        <v>1003</v>
      </c>
      <c r="D420" s="543">
        <v>9</v>
      </c>
    </row>
    <row r="421" spans="1:4">
      <c r="A421" s="89">
        <v>2005</v>
      </c>
      <c r="B421" s="90" t="s">
        <v>1036</v>
      </c>
      <c r="C421" s="90" t="s">
        <v>1142</v>
      </c>
      <c r="D421" s="543">
        <v>5</v>
      </c>
    </row>
    <row r="422" spans="1:4">
      <c r="A422" s="89">
        <v>2005</v>
      </c>
      <c r="B422" s="90" t="s">
        <v>892</v>
      </c>
      <c r="C422" s="90" t="s">
        <v>893</v>
      </c>
      <c r="D422" s="543">
        <v>24</v>
      </c>
    </row>
    <row r="423" spans="1:4">
      <c r="A423" s="89">
        <v>2005</v>
      </c>
      <c r="B423" s="90" t="s">
        <v>894</v>
      </c>
      <c r="C423" s="90" t="s">
        <v>518</v>
      </c>
      <c r="D423" s="543">
        <v>4</v>
      </c>
    </row>
    <row r="424" spans="1:4">
      <c r="A424" s="89">
        <v>2005</v>
      </c>
      <c r="B424" s="90" t="s">
        <v>1043</v>
      </c>
      <c r="C424" s="90" t="s">
        <v>1017</v>
      </c>
      <c r="D424" s="543">
        <v>1</v>
      </c>
    </row>
    <row r="425" spans="1:4">
      <c r="A425" s="89">
        <v>2005</v>
      </c>
      <c r="B425" s="90" t="s">
        <v>898</v>
      </c>
      <c r="C425" s="90" t="s">
        <v>518</v>
      </c>
      <c r="D425" s="543">
        <v>1</v>
      </c>
    </row>
    <row r="426" spans="1:4">
      <c r="A426" s="89">
        <v>2005</v>
      </c>
      <c r="B426" s="90" t="s">
        <v>899</v>
      </c>
      <c r="C426" s="90" t="s">
        <v>518</v>
      </c>
      <c r="D426" s="543">
        <v>18</v>
      </c>
    </row>
    <row r="427" spans="1:4">
      <c r="A427" s="89">
        <v>2005</v>
      </c>
      <c r="B427" s="90" t="s">
        <v>900</v>
      </c>
      <c r="C427" s="90" t="s">
        <v>518</v>
      </c>
      <c r="D427" s="543">
        <v>51</v>
      </c>
    </row>
    <row r="428" spans="1:4">
      <c r="A428" s="89">
        <v>2005</v>
      </c>
      <c r="B428" s="90" t="s">
        <v>901</v>
      </c>
      <c r="C428" s="90" t="s">
        <v>518</v>
      </c>
      <c r="D428" s="543">
        <v>1</v>
      </c>
    </row>
    <row r="429" spans="1:4">
      <c r="A429" s="89">
        <v>2005</v>
      </c>
      <c r="B429" s="90" t="s">
        <v>902</v>
      </c>
      <c r="C429" s="90" t="s">
        <v>518</v>
      </c>
      <c r="D429" s="543">
        <v>4</v>
      </c>
    </row>
    <row r="430" spans="1:4">
      <c r="A430" s="89">
        <v>2005</v>
      </c>
      <c r="B430" s="90" t="s">
        <v>1005</v>
      </c>
      <c r="C430" s="90" t="s">
        <v>1006</v>
      </c>
      <c r="D430" s="543">
        <v>13</v>
      </c>
    </row>
    <row r="431" spans="1:4">
      <c r="A431" s="91">
        <v>2005</v>
      </c>
      <c r="B431" s="92" t="s">
        <v>1007</v>
      </c>
      <c r="C431" s="92" t="s">
        <v>1006</v>
      </c>
      <c r="D431" s="544">
        <v>37</v>
      </c>
    </row>
    <row r="432" spans="1:4">
      <c r="A432" s="91">
        <v>2005</v>
      </c>
      <c r="B432" s="92" t="s">
        <v>904</v>
      </c>
      <c r="C432" s="92" t="s">
        <v>1008</v>
      </c>
      <c r="D432" s="544">
        <v>2</v>
      </c>
    </row>
    <row r="433" spans="1:4">
      <c r="A433" s="91">
        <v>2005</v>
      </c>
      <c r="B433" s="92" t="s">
        <v>1037</v>
      </c>
      <c r="C433" s="92" t="s">
        <v>1021</v>
      </c>
      <c r="D433" s="544">
        <v>2</v>
      </c>
    </row>
    <row r="434" spans="1:4">
      <c r="A434" s="91">
        <v>2005</v>
      </c>
      <c r="B434" s="92" t="s">
        <v>905</v>
      </c>
      <c r="C434" s="92" t="s">
        <v>893</v>
      </c>
      <c r="D434" s="544">
        <v>19</v>
      </c>
    </row>
    <row r="435" spans="1:4">
      <c r="A435" s="91">
        <v>2005</v>
      </c>
      <c r="B435" s="92" t="s">
        <v>1044</v>
      </c>
      <c r="C435" s="92" t="s">
        <v>957</v>
      </c>
      <c r="D435" s="544">
        <v>19</v>
      </c>
    </row>
    <row r="436" spans="1:4">
      <c r="A436" s="91">
        <v>2005</v>
      </c>
      <c r="B436" s="92" t="s">
        <v>1009</v>
      </c>
      <c r="C436" s="92" t="s">
        <v>1039</v>
      </c>
      <c r="D436" s="544">
        <v>745</v>
      </c>
    </row>
    <row r="437" spans="1:4">
      <c r="A437" s="91">
        <v>2005</v>
      </c>
      <c r="B437" s="92" t="s">
        <v>1011</v>
      </c>
      <c r="C437" s="92" t="s">
        <v>1039</v>
      </c>
      <c r="D437" s="544">
        <v>123</v>
      </c>
    </row>
    <row r="438" spans="1:4">
      <c r="A438" s="91">
        <v>2005</v>
      </c>
      <c r="B438" s="92" t="s">
        <v>1012</v>
      </c>
      <c r="C438" s="92" t="s">
        <v>1039</v>
      </c>
      <c r="D438" s="544">
        <v>665</v>
      </c>
    </row>
    <row r="439" spans="1:4">
      <c r="A439" s="91">
        <v>2005</v>
      </c>
      <c r="B439" s="92" t="s">
        <v>1038</v>
      </c>
      <c r="C439" s="92" t="s">
        <v>1039</v>
      </c>
      <c r="D439" s="544">
        <v>1</v>
      </c>
    </row>
    <row r="440" spans="1:4">
      <c r="A440" s="91">
        <v>2005</v>
      </c>
      <c r="B440" s="92" t="s">
        <v>906</v>
      </c>
      <c r="C440" s="92" t="s">
        <v>518</v>
      </c>
      <c r="D440" s="544">
        <v>2</v>
      </c>
    </row>
    <row r="441" spans="1:4">
      <c r="A441" s="91">
        <v>2005</v>
      </c>
      <c r="B441" s="92" t="s">
        <v>908</v>
      </c>
      <c r="C441" s="92" t="s">
        <v>518</v>
      </c>
      <c r="D441" s="544">
        <v>1</v>
      </c>
    </row>
    <row r="442" spans="1:4">
      <c r="A442" s="91">
        <v>2005</v>
      </c>
      <c r="B442" s="92" t="s">
        <v>1014</v>
      </c>
      <c r="C442" s="92" t="s">
        <v>957</v>
      </c>
      <c r="D442" s="544">
        <v>0</v>
      </c>
    </row>
    <row r="443" spans="1:4">
      <c r="A443" s="91">
        <v>2005</v>
      </c>
      <c r="B443" s="92" t="s">
        <v>1015</v>
      </c>
      <c r="C443" s="92" t="s">
        <v>1003</v>
      </c>
      <c r="D443" s="544">
        <v>1</v>
      </c>
    </row>
    <row r="444" spans="1:4">
      <c r="A444" s="91">
        <v>2005</v>
      </c>
      <c r="B444" s="92" t="s">
        <v>910</v>
      </c>
      <c r="C444" s="92" t="s">
        <v>998</v>
      </c>
      <c r="D444" s="544">
        <v>15</v>
      </c>
    </row>
    <row r="445" spans="1:4">
      <c r="A445" s="91">
        <v>2005</v>
      </c>
      <c r="B445" s="92" t="s">
        <v>1016</v>
      </c>
      <c r="C445" s="92" t="s">
        <v>1017</v>
      </c>
      <c r="D445" s="544">
        <v>10</v>
      </c>
    </row>
    <row r="446" spans="1:4">
      <c r="A446" s="91">
        <v>2005</v>
      </c>
      <c r="B446" s="92" t="s">
        <v>1040</v>
      </c>
      <c r="C446" s="92" t="s">
        <v>1017</v>
      </c>
      <c r="D446" s="544">
        <v>4</v>
      </c>
    </row>
    <row r="447" spans="1:4">
      <c r="A447" s="91">
        <v>2005</v>
      </c>
      <c r="B447" s="92" t="s">
        <v>912</v>
      </c>
      <c r="C447" s="92" t="s">
        <v>518</v>
      </c>
      <c r="D447" s="544">
        <v>3</v>
      </c>
    </row>
    <row r="448" spans="1:4">
      <c r="A448" s="91">
        <v>2005</v>
      </c>
      <c r="B448" s="92" t="s">
        <v>913</v>
      </c>
      <c r="C448" s="92" t="s">
        <v>518</v>
      </c>
      <c r="D448" s="544">
        <v>32</v>
      </c>
    </row>
    <row r="449" spans="1:4">
      <c r="A449" s="91">
        <v>2005</v>
      </c>
      <c r="B449" s="92" t="s">
        <v>916</v>
      </c>
      <c r="C449" s="92" t="s">
        <v>518</v>
      </c>
      <c r="D449" s="544">
        <v>6</v>
      </c>
    </row>
    <row r="450" spans="1:4">
      <c r="A450" s="91">
        <v>2005</v>
      </c>
      <c r="B450" s="92" t="s">
        <v>917</v>
      </c>
      <c r="C450" s="92" t="s">
        <v>518</v>
      </c>
      <c r="D450" s="544">
        <v>16</v>
      </c>
    </row>
    <row r="451" spans="1:4">
      <c r="A451" s="91">
        <v>2005</v>
      </c>
      <c r="B451" s="92" t="s">
        <v>918</v>
      </c>
      <c r="C451" s="92" t="s">
        <v>893</v>
      </c>
      <c r="D451" s="544">
        <v>2</v>
      </c>
    </row>
    <row r="452" spans="1:4">
      <c r="A452" s="91">
        <v>2005</v>
      </c>
      <c r="B452" s="92" t="s">
        <v>919</v>
      </c>
      <c r="C452" s="92" t="s">
        <v>893</v>
      </c>
      <c r="D452" s="544">
        <v>29</v>
      </c>
    </row>
    <row r="453" spans="1:4">
      <c r="A453" s="91">
        <v>2005</v>
      </c>
      <c r="B453" s="92" t="s">
        <v>920</v>
      </c>
      <c r="C453" s="92" t="s">
        <v>1003</v>
      </c>
      <c r="D453" s="544">
        <v>48</v>
      </c>
    </row>
    <row r="454" spans="1:4">
      <c r="A454" s="89">
        <v>2005</v>
      </c>
      <c r="B454" s="90" t="s">
        <v>921</v>
      </c>
      <c r="C454" s="90" t="s">
        <v>518</v>
      </c>
      <c r="D454" s="543">
        <v>1</v>
      </c>
    </row>
    <row r="455" spans="1:4">
      <c r="A455" s="89">
        <v>2005</v>
      </c>
      <c r="B455" s="90" t="s">
        <v>1018</v>
      </c>
      <c r="C455" s="90" t="s">
        <v>1017</v>
      </c>
      <c r="D455" s="543">
        <v>56</v>
      </c>
    </row>
    <row r="456" spans="1:4">
      <c r="A456" s="89">
        <v>2005</v>
      </c>
      <c r="B456" s="90" t="s">
        <v>1045</v>
      </c>
      <c r="C456" s="90" t="s">
        <v>1006</v>
      </c>
      <c r="D456" s="543">
        <v>1</v>
      </c>
    </row>
    <row r="457" spans="1:4">
      <c r="A457" s="89">
        <v>2005</v>
      </c>
      <c r="B457" s="90" t="s">
        <v>1019</v>
      </c>
      <c r="C457" s="90" t="s">
        <v>1003</v>
      </c>
      <c r="D457" s="543">
        <v>59</v>
      </c>
    </row>
    <row r="458" spans="1:4">
      <c r="A458" s="89">
        <v>2005</v>
      </c>
      <c r="B458" s="90" t="s">
        <v>923</v>
      </c>
      <c r="C458" s="90" t="s">
        <v>518</v>
      </c>
      <c r="D458" s="543">
        <v>5</v>
      </c>
    </row>
    <row r="459" spans="1:4">
      <c r="A459" s="89">
        <v>2005</v>
      </c>
      <c r="B459" s="90" t="s">
        <v>924</v>
      </c>
      <c r="C459" s="90" t="s">
        <v>998</v>
      </c>
      <c r="D459" s="543">
        <v>8</v>
      </c>
    </row>
    <row r="460" spans="1:4">
      <c r="A460" s="89">
        <v>2005</v>
      </c>
      <c r="B460" s="90" t="s">
        <v>925</v>
      </c>
      <c r="C460" s="90" t="s">
        <v>893</v>
      </c>
      <c r="D460" s="543">
        <v>44</v>
      </c>
    </row>
    <row r="461" spans="1:4">
      <c r="A461" s="89">
        <v>2005</v>
      </c>
      <c r="B461" s="90" t="s">
        <v>926</v>
      </c>
      <c r="C461" s="90" t="s">
        <v>518</v>
      </c>
      <c r="D461" s="543">
        <v>15</v>
      </c>
    </row>
    <row r="462" spans="1:4">
      <c r="A462" s="89">
        <v>2005</v>
      </c>
      <c r="B462" s="90" t="s">
        <v>927</v>
      </c>
      <c r="C462" s="90" t="s">
        <v>1041</v>
      </c>
      <c r="D462" s="543">
        <v>11</v>
      </c>
    </row>
    <row r="463" spans="1:4">
      <c r="A463" s="91">
        <v>2005</v>
      </c>
      <c r="B463" s="92" t="s">
        <v>1046</v>
      </c>
      <c r="C463" s="92" t="s">
        <v>1041</v>
      </c>
      <c r="D463" s="544">
        <v>2</v>
      </c>
    </row>
    <row r="464" spans="1:4">
      <c r="A464" s="91">
        <v>2005</v>
      </c>
      <c r="B464" s="92" t="s">
        <v>929</v>
      </c>
      <c r="C464" s="92" t="s">
        <v>1008</v>
      </c>
      <c r="D464" s="544">
        <v>3</v>
      </c>
    </row>
    <row r="465" spans="1:4">
      <c r="A465" s="91">
        <v>2005</v>
      </c>
      <c r="B465" s="92" t="s">
        <v>931</v>
      </c>
      <c r="C465" s="92" t="s">
        <v>1017</v>
      </c>
      <c r="D465" s="544">
        <v>10</v>
      </c>
    </row>
    <row r="466" spans="1:4">
      <c r="A466" s="91">
        <v>2005</v>
      </c>
      <c r="B466" s="92" t="s">
        <v>933</v>
      </c>
      <c r="C466" s="92" t="s">
        <v>893</v>
      </c>
      <c r="D466" s="544">
        <v>22</v>
      </c>
    </row>
    <row r="467" spans="1:4">
      <c r="A467" s="91">
        <v>2005</v>
      </c>
      <c r="B467" s="92" t="s">
        <v>1022</v>
      </c>
      <c r="C467" s="92" t="s">
        <v>1003</v>
      </c>
      <c r="D467" s="544">
        <v>0</v>
      </c>
    </row>
    <row r="468" spans="1:4">
      <c r="A468" s="91">
        <v>2005</v>
      </c>
      <c r="B468" s="92" t="s">
        <v>934</v>
      </c>
      <c r="C468" s="92" t="s">
        <v>1017</v>
      </c>
      <c r="D468" s="544">
        <v>10</v>
      </c>
    </row>
    <row r="469" spans="1:4">
      <c r="A469" s="91">
        <v>2005</v>
      </c>
      <c r="B469" s="92" t="s">
        <v>935</v>
      </c>
      <c r="C469" s="92" t="s">
        <v>998</v>
      </c>
      <c r="D469" s="544">
        <v>7</v>
      </c>
    </row>
    <row r="470" spans="1:4">
      <c r="A470" s="91">
        <v>2005</v>
      </c>
      <c r="B470" s="92" t="s">
        <v>936</v>
      </c>
      <c r="C470" s="92" t="s">
        <v>1017</v>
      </c>
      <c r="D470" s="544">
        <v>10</v>
      </c>
    </row>
    <row r="471" spans="1:4">
      <c r="A471" s="91">
        <v>2005</v>
      </c>
      <c r="B471" s="92" t="s">
        <v>939</v>
      </c>
      <c r="C471" s="92" t="s">
        <v>1041</v>
      </c>
      <c r="D471" s="544">
        <v>1</v>
      </c>
    </row>
    <row r="472" spans="1:4">
      <c r="A472" s="91">
        <v>2005</v>
      </c>
      <c r="B472" s="92" t="s">
        <v>940</v>
      </c>
      <c r="C472" s="92" t="s">
        <v>518</v>
      </c>
      <c r="D472" s="544">
        <v>38</v>
      </c>
    </row>
    <row r="473" spans="1:4">
      <c r="A473" s="91">
        <v>2005</v>
      </c>
      <c r="B473" s="92" t="s">
        <v>941</v>
      </c>
      <c r="C473" s="92" t="s">
        <v>1017</v>
      </c>
      <c r="D473" s="544">
        <v>11</v>
      </c>
    </row>
    <row r="474" spans="1:4">
      <c r="A474" s="91">
        <v>2005</v>
      </c>
      <c r="B474" s="92" t="s">
        <v>942</v>
      </c>
      <c r="C474" s="92" t="s">
        <v>1017</v>
      </c>
      <c r="D474" s="544">
        <v>14</v>
      </c>
    </row>
    <row r="475" spans="1:4">
      <c r="A475" s="91">
        <v>2005</v>
      </c>
      <c r="B475" s="92" t="s">
        <v>943</v>
      </c>
      <c r="C475" s="92" t="s">
        <v>998</v>
      </c>
      <c r="D475" s="544">
        <v>4</v>
      </c>
    </row>
    <row r="476" spans="1:4">
      <c r="A476" s="91">
        <v>2005</v>
      </c>
      <c r="B476" s="92" t="s">
        <v>1023</v>
      </c>
      <c r="C476" s="92" t="s">
        <v>1003</v>
      </c>
      <c r="D476" s="544">
        <v>6</v>
      </c>
    </row>
    <row r="477" spans="1:4">
      <c r="A477" s="91">
        <v>2005</v>
      </c>
      <c r="B477" s="92" t="s">
        <v>945</v>
      </c>
      <c r="C477" s="92" t="s">
        <v>1003</v>
      </c>
      <c r="D477" s="544">
        <v>7</v>
      </c>
    </row>
    <row r="478" spans="1:4">
      <c r="A478" s="93">
        <v>2005</v>
      </c>
      <c r="B478" s="94" t="s">
        <v>944</v>
      </c>
      <c r="C478" s="94" t="s">
        <v>1003</v>
      </c>
      <c r="D478" s="545">
        <v>4</v>
      </c>
    </row>
    <row r="479" spans="1:4">
      <c r="A479" s="93">
        <v>2005</v>
      </c>
      <c r="B479" s="94" t="s">
        <v>1047</v>
      </c>
      <c r="C479" s="94" t="s">
        <v>390</v>
      </c>
      <c r="D479" s="545">
        <v>4</v>
      </c>
    </row>
    <row r="480" spans="1:4">
      <c r="A480" s="93">
        <v>2005</v>
      </c>
      <c r="B480" s="94" t="s">
        <v>946</v>
      </c>
      <c r="C480" s="94" t="s">
        <v>1008</v>
      </c>
      <c r="D480" s="545">
        <v>9</v>
      </c>
    </row>
    <row r="481" spans="1:4">
      <c r="A481" s="93">
        <v>2005</v>
      </c>
      <c r="B481" s="94" t="s">
        <v>947</v>
      </c>
      <c r="C481" s="94" t="s">
        <v>998</v>
      </c>
      <c r="D481" s="545">
        <v>12</v>
      </c>
    </row>
    <row r="482" spans="1:4">
      <c r="A482" s="93">
        <v>2005</v>
      </c>
      <c r="B482" s="94" t="s">
        <v>948</v>
      </c>
      <c r="C482" s="94" t="s">
        <v>1041</v>
      </c>
      <c r="D482" s="545">
        <v>5</v>
      </c>
    </row>
    <row r="483" spans="1:4">
      <c r="A483" s="93">
        <v>2005</v>
      </c>
      <c r="B483" s="94" t="s">
        <v>949</v>
      </c>
      <c r="C483" s="94" t="s">
        <v>1017</v>
      </c>
      <c r="D483" s="545">
        <v>3</v>
      </c>
    </row>
    <row r="484" spans="1:4">
      <c r="A484" s="93">
        <v>2005</v>
      </c>
      <c r="B484" s="94" t="s">
        <v>950</v>
      </c>
      <c r="C484" s="94" t="s">
        <v>518</v>
      </c>
      <c r="D484" s="545">
        <v>1</v>
      </c>
    </row>
    <row r="485" spans="1:4">
      <c r="A485" s="93">
        <v>2005</v>
      </c>
      <c r="B485" s="94" t="s">
        <v>951</v>
      </c>
      <c r="C485" s="94" t="s">
        <v>998</v>
      </c>
      <c r="D485" s="545">
        <v>11</v>
      </c>
    </row>
    <row r="486" spans="1:4">
      <c r="A486" s="93">
        <v>2005</v>
      </c>
      <c r="B486" s="94" t="s">
        <v>952</v>
      </c>
      <c r="C486" s="94" t="s">
        <v>518</v>
      </c>
      <c r="D486" s="545">
        <v>2</v>
      </c>
    </row>
    <row r="487" spans="1:4">
      <c r="A487" s="93">
        <v>2005</v>
      </c>
      <c r="B487" s="94" t="s">
        <v>953</v>
      </c>
      <c r="C487" s="94" t="s">
        <v>518</v>
      </c>
      <c r="D487" s="545">
        <v>5</v>
      </c>
    </row>
    <row r="488" spans="1:4">
      <c r="A488" s="93">
        <v>2005</v>
      </c>
      <c r="B488" s="94" t="s">
        <v>954</v>
      </c>
      <c r="C488" s="94" t="s">
        <v>955</v>
      </c>
      <c r="D488" s="545">
        <v>51</v>
      </c>
    </row>
    <row r="489" spans="1:4">
      <c r="A489" s="93">
        <v>2005</v>
      </c>
      <c r="B489" s="94" t="s">
        <v>1048</v>
      </c>
      <c r="C489" s="94" t="s">
        <v>1017</v>
      </c>
      <c r="D489" s="545">
        <v>1</v>
      </c>
    </row>
    <row r="490" spans="1:4">
      <c r="A490" s="93">
        <v>2005</v>
      </c>
      <c r="B490" s="94" t="s">
        <v>1049</v>
      </c>
      <c r="C490" s="94" t="s">
        <v>1017</v>
      </c>
      <c r="D490" s="545">
        <v>2</v>
      </c>
    </row>
    <row r="491" spans="1:4">
      <c r="A491" s="93">
        <v>2005</v>
      </c>
      <c r="B491" s="94" t="s">
        <v>958</v>
      </c>
      <c r="C491" s="94" t="s">
        <v>1025</v>
      </c>
      <c r="D491" s="545">
        <v>5</v>
      </c>
    </row>
    <row r="492" spans="1:4">
      <c r="A492" s="93">
        <v>2005</v>
      </c>
      <c r="B492" s="94" t="s">
        <v>959</v>
      </c>
      <c r="C492" s="94" t="s">
        <v>518</v>
      </c>
      <c r="D492" s="545">
        <v>9</v>
      </c>
    </row>
    <row r="493" spans="1:4">
      <c r="A493" s="93">
        <v>2005</v>
      </c>
      <c r="B493" s="94" t="s">
        <v>960</v>
      </c>
      <c r="C493" s="94" t="s">
        <v>1008</v>
      </c>
      <c r="D493" s="545">
        <v>17</v>
      </c>
    </row>
    <row r="494" spans="1:4">
      <c r="A494" s="91">
        <v>2005</v>
      </c>
      <c r="B494" s="92" t="s">
        <v>961</v>
      </c>
      <c r="C494" s="92" t="s">
        <v>957</v>
      </c>
      <c r="D494" s="544">
        <v>7</v>
      </c>
    </row>
    <row r="495" spans="1:4">
      <c r="A495" s="91">
        <v>2005</v>
      </c>
      <c r="B495" s="92" t="s">
        <v>962</v>
      </c>
      <c r="C495" s="92" t="s">
        <v>1021</v>
      </c>
      <c r="D495" s="544">
        <v>0</v>
      </c>
    </row>
    <row r="496" spans="1:4">
      <c r="A496" s="91">
        <v>2005</v>
      </c>
      <c r="B496" s="92" t="s">
        <v>963</v>
      </c>
      <c r="C496" s="92" t="s">
        <v>998</v>
      </c>
      <c r="D496" s="544">
        <v>18</v>
      </c>
    </row>
    <row r="497" spans="1:4">
      <c r="A497" s="91">
        <v>2005</v>
      </c>
      <c r="B497" s="92" t="s">
        <v>964</v>
      </c>
      <c r="C497" s="92" t="s">
        <v>1041</v>
      </c>
      <c r="D497" s="544">
        <v>1</v>
      </c>
    </row>
    <row r="498" spans="1:4">
      <c r="A498" s="91">
        <v>2005</v>
      </c>
      <c r="B498" s="92" t="s">
        <v>965</v>
      </c>
      <c r="C498" s="92" t="s">
        <v>518</v>
      </c>
      <c r="D498" s="544">
        <v>1</v>
      </c>
    </row>
    <row r="499" spans="1:4">
      <c r="A499" s="91">
        <v>2005</v>
      </c>
      <c r="B499" s="92" t="s">
        <v>966</v>
      </c>
      <c r="C499" s="92" t="s">
        <v>518</v>
      </c>
      <c r="D499" s="544">
        <v>10</v>
      </c>
    </row>
    <row r="500" spans="1:4">
      <c r="A500" s="91">
        <v>2005</v>
      </c>
      <c r="B500" s="92" t="s">
        <v>967</v>
      </c>
      <c r="C500" s="92" t="s">
        <v>1025</v>
      </c>
      <c r="D500" s="544">
        <v>9</v>
      </c>
    </row>
    <row r="501" spans="1:4">
      <c r="A501" s="91">
        <v>2005</v>
      </c>
      <c r="B501" s="92" t="s">
        <v>1026</v>
      </c>
      <c r="C501" s="92" t="s">
        <v>1025</v>
      </c>
      <c r="D501" s="544">
        <v>1</v>
      </c>
    </row>
    <row r="502" spans="1:4">
      <c r="A502" s="91">
        <v>2005</v>
      </c>
      <c r="B502" s="92" t="s">
        <v>1050</v>
      </c>
      <c r="C502" s="92" t="s">
        <v>1025</v>
      </c>
      <c r="D502" s="544">
        <v>1</v>
      </c>
    </row>
    <row r="503" spans="1:4">
      <c r="A503" s="91">
        <v>2005</v>
      </c>
      <c r="B503" s="92" t="s">
        <v>968</v>
      </c>
      <c r="C503" s="92" t="s">
        <v>518</v>
      </c>
      <c r="D503" s="544">
        <v>13</v>
      </c>
    </row>
    <row r="504" spans="1:4">
      <c r="A504" s="91">
        <v>2005</v>
      </c>
      <c r="B504" s="92" t="s">
        <v>1051</v>
      </c>
      <c r="C504" s="92" t="s">
        <v>518</v>
      </c>
      <c r="D504" s="544">
        <v>3</v>
      </c>
    </row>
    <row r="505" spans="1:4">
      <c r="A505" s="93">
        <v>2005</v>
      </c>
      <c r="B505" s="94" t="s">
        <v>1027</v>
      </c>
      <c r="C505" s="94" t="s">
        <v>518</v>
      </c>
      <c r="D505" s="545">
        <v>1</v>
      </c>
    </row>
    <row r="506" spans="1:4">
      <c r="A506" s="93">
        <v>2005</v>
      </c>
      <c r="B506" s="94" t="s">
        <v>971</v>
      </c>
      <c r="C506" s="94" t="s">
        <v>518</v>
      </c>
      <c r="D506" s="545">
        <v>159</v>
      </c>
    </row>
    <row r="507" spans="1:4">
      <c r="A507" s="93">
        <v>2005</v>
      </c>
      <c r="B507" s="94" t="s">
        <v>972</v>
      </c>
      <c r="C507" s="94" t="s">
        <v>1003</v>
      </c>
      <c r="D507" s="545">
        <v>0</v>
      </c>
    </row>
    <row r="508" spans="1:4">
      <c r="A508" s="93">
        <v>2005</v>
      </c>
      <c r="B508" s="94" t="s">
        <v>973</v>
      </c>
      <c r="C508" s="94" t="s">
        <v>518</v>
      </c>
      <c r="D508" s="545">
        <v>11</v>
      </c>
    </row>
    <row r="509" spans="1:4">
      <c r="A509" s="93">
        <v>2005</v>
      </c>
      <c r="B509" s="94" t="s">
        <v>974</v>
      </c>
      <c r="C509" s="94" t="s">
        <v>518</v>
      </c>
      <c r="D509" s="545">
        <v>32</v>
      </c>
    </row>
    <row r="510" spans="1:4">
      <c r="A510" s="93">
        <v>2005</v>
      </c>
      <c r="B510" s="94" t="s">
        <v>1028</v>
      </c>
      <c r="C510" s="94" t="s">
        <v>1017</v>
      </c>
      <c r="D510" s="545">
        <v>0</v>
      </c>
    </row>
    <row r="511" spans="1:4">
      <c r="A511" s="93">
        <v>2005</v>
      </c>
      <c r="B511" s="94" t="s">
        <v>1029</v>
      </c>
      <c r="C511" s="94" t="s">
        <v>1003</v>
      </c>
      <c r="D511" s="545">
        <v>5</v>
      </c>
    </row>
    <row r="512" spans="1:4">
      <c r="A512" s="93">
        <v>2005</v>
      </c>
      <c r="B512" s="94" t="s">
        <v>976</v>
      </c>
      <c r="C512" s="94" t="s">
        <v>518</v>
      </c>
      <c r="D512" s="545">
        <v>18</v>
      </c>
    </row>
    <row r="513" spans="1:4">
      <c r="A513" s="93">
        <v>2005</v>
      </c>
      <c r="B513" s="94" t="s">
        <v>1030</v>
      </c>
      <c r="C513" s="94" t="s">
        <v>518</v>
      </c>
      <c r="D513" s="545">
        <v>87</v>
      </c>
    </row>
    <row r="514" spans="1:4">
      <c r="A514" s="93">
        <v>2005</v>
      </c>
      <c r="B514" s="94" t="s">
        <v>978</v>
      </c>
      <c r="C514" s="94" t="s">
        <v>518</v>
      </c>
      <c r="D514" s="545">
        <v>20</v>
      </c>
    </row>
    <row r="515" spans="1:4">
      <c r="A515" s="93">
        <v>2005</v>
      </c>
      <c r="B515" s="94" t="s">
        <v>980</v>
      </c>
      <c r="C515" s="94" t="s">
        <v>518</v>
      </c>
      <c r="D515" s="545">
        <v>1</v>
      </c>
    </row>
    <row r="516" spans="1:4">
      <c r="A516" s="93">
        <v>2005</v>
      </c>
      <c r="B516" s="94" t="s">
        <v>1000</v>
      </c>
      <c r="C516" s="94" t="s">
        <v>1003</v>
      </c>
      <c r="D516" s="545">
        <v>4</v>
      </c>
    </row>
    <row r="517" spans="1:4">
      <c r="A517" s="93">
        <v>2005</v>
      </c>
      <c r="B517" s="94" t="s">
        <v>981</v>
      </c>
      <c r="C517" s="94" t="s">
        <v>1041</v>
      </c>
      <c r="D517" s="545">
        <v>2</v>
      </c>
    </row>
    <row r="518" spans="1:4">
      <c r="A518" s="93">
        <v>2005</v>
      </c>
      <c r="B518" s="94" t="s">
        <v>1031</v>
      </c>
      <c r="C518" s="94" t="s">
        <v>518</v>
      </c>
      <c r="D518" s="545">
        <v>4</v>
      </c>
    </row>
    <row r="519" spans="1:4">
      <c r="A519" s="93">
        <v>2005</v>
      </c>
      <c r="B519" s="94" t="s">
        <v>983</v>
      </c>
      <c r="C519" s="94" t="s">
        <v>1003</v>
      </c>
      <c r="D519" s="545">
        <v>1</v>
      </c>
    </row>
    <row r="520" spans="1:4">
      <c r="A520" s="93">
        <v>2005</v>
      </c>
      <c r="B520" s="94" t="s">
        <v>1032</v>
      </c>
      <c r="C520" s="94" t="s">
        <v>518</v>
      </c>
      <c r="D520" s="545">
        <v>9</v>
      </c>
    </row>
    <row r="521" spans="1:4">
      <c r="A521" s="93">
        <v>2005</v>
      </c>
      <c r="B521" s="94" t="s">
        <v>986</v>
      </c>
      <c r="C521" s="94" t="s">
        <v>1033</v>
      </c>
      <c r="D521" s="545">
        <v>11</v>
      </c>
    </row>
    <row r="522" spans="1:4">
      <c r="A522" s="93">
        <v>2005</v>
      </c>
      <c r="B522" s="94" t="s">
        <v>1052</v>
      </c>
      <c r="C522" s="94" t="s">
        <v>1021</v>
      </c>
      <c r="D522" s="545">
        <v>12</v>
      </c>
    </row>
    <row r="523" spans="1:4">
      <c r="A523" s="93">
        <v>2005</v>
      </c>
      <c r="B523" s="94" t="s">
        <v>988</v>
      </c>
      <c r="C523" s="94" t="s">
        <v>893</v>
      </c>
      <c r="D523" s="545">
        <v>8</v>
      </c>
    </row>
    <row r="524" spans="1:4">
      <c r="A524" s="93">
        <v>2005</v>
      </c>
      <c r="B524" s="94" t="s">
        <v>1034</v>
      </c>
      <c r="C524" s="94" t="s">
        <v>1003</v>
      </c>
      <c r="D524" s="545">
        <v>0</v>
      </c>
    </row>
    <row r="525" spans="1:4">
      <c r="A525" s="93">
        <v>2005</v>
      </c>
      <c r="B525" s="94" t="s">
        <v>989</v>
      </c>
      <c r="C525" s="94" t="s">
        <v>518</v>
      </c>
      <c r="D525" s="545">
        <v>11</v>
      </c>
    </row>
    <row r="526" spans="1:4">
      <c r="A526" s="93">
        <v>2005</v>
      </c>
      <c r="B526" s="94" t="s">
        <v>990</v>
      </c>
      <c r="C526" s="94" t="s">
        <v>991</v>
      </c>
      <c r="D526" s="545">
        <v>9</v>
      </c>
    </row>
    <row r="527" spans="1:4">
      <c r="A527" s="93">
        <v>2005</v>
      </c>
      <c r="B527" s="94" t="s">
        <v>992</v>
      </c>
      <c r="C527" s="94" t="s">
        <v>1021</v>
      </c>
      <c r="D527" s="545">
        <v>2</v>
      </c>
    </row>
    <row r="528" spans="1:4">
      <c r="A528" s="93">
        <v>2005</v>
      </c>
      <c r="B528" s="94" t="s">
        <v>993</v>
      </c>
      <c r="C528" s="94" t="s">
        <v>1041</v>
      </c>
      <c r="D528" s="545">
        <v>2</v>
      </c>
    </row>
    <row r="529" spans="1:4">
      <c r="A529" s="93">
        <v>2005</v>
      </c>
      <c r="B529" s="94" t="s">
        <v>1042</v>
      </c>
      <c r="C529" s="94" t="s">
        <v>893</v>
      </c>
      <c r="D529" s="545">
        <v>1</v>
      </c>
    </row>
    <row r="530" spans="1:4">
      <c r="A530" s="93">
        <v>2005</v>
      </c>
      <c r="B530" s="94" t="s">
        <v>994</v>
      </c>
      <c r="C530" s="94" t="s">
        <v>518</v>
      </c>
      <c r="D530" s="545">
        <v>14</v>
      </c>
    </row>
    <row r="531" spans="1:4">
      <c r="A531" s="93">
        <v>2005</v>
      </c>
      <c r="B531" s="94" t="s">
        <v>995</v>
      </c>
      <c r="C531" s="94" t="s">
        <v>1025</v>
      </c>
      <c r="D531" s="545">
        <v>9</v>
      </c>
    </row>
    <row r="532" spans="1:4">
      <c r="A532" s="93">
        <v>2005</v>
      </c>
      <c r="B532" s="94" t="s">
        <v>996</v>
      </c>
      <c r="C532" s="94" t="s">
        <v>518</v>
      </c>
      <c r="D532" s="545">
        <v>6</v>
      </c>
    </row>
    <row r="533" spans="1:4">
      <c r="A533" s="93">
        <v>2005</v>
      </c>
      <c r="B533" s="94" t="s">
        <v>1035</v>
      </c>
      <c r="C533" s="94" t="s">
        <v>998</v>
      </c>
      <c r="D533" s="545">
        <v>20</v>
      </c>
    </row>
    <row r="534" spans="1:4">
      <c r="A534" s="89">
        <v>2006</v>
      </c>
      <c r="B534" s="90" t="s">
        <v>1001</v>
      </c>
      <c r="C534" s="90" t="s">
        <v>518</v>
      </c>
      <c r="D534" s="543">
        <v>8</v>
      </c>
    </row>
    <row r="535" spans="1:4">
      <c r="A535" s="89">
        <v>2006</v>
      </c>
      <c r="B535" s="90" t="s">
        <v>890</v>
      </c>
      <c r="C535" s="90" t="s">
        <v>1003</v>
      </c>
      <c r="D535" s="543">
        <v>0</v>
      </c>
    </row>
    <row r="536" spans="1:4">
      <c r="A536" s="89">
        <v>2006</v>
      </c>
      <c r="B536" s="90" t="s">
        <v>1002</v>
      </c>
      <c r="C536" s="90" t="s">
        <v>1003</v>
      </c>
      <c r="D536" s="543">
        <v>12</v>
      </c>
    </row>
    <row r="537" spans="1:4">
      <c r="A537" s="89">
        <v>2006</v>
      </c>
      <c r="B537" s="90" t="s">
        <v>1036</v>
      </c>
      <c r="C537" s="90" t="s">
        <v>1142</v>
      </c>
      <c r="D537" s="543">
        <v>5</v>
      </c>
    </row>
    <row r="538" spans="1:4">
      <c r="A538" s="89">
        <v>2006</v>
      </c>
      <c r="B538" s="90" t="s">
        <v>892</v>
      </c>
      <c r="C538" s="90" t="s">
        <v>893</v>
      </c>
      <c r="D538" s="543">
        <v>37</v>
      </c>
    </row>
    <row r="539" spans="1:4">
      <c r="A539" s="89">
        <v>2006</v>
      </c>
      <c r="B539" s="90" t="s">
        <v>894</v>
      </c>
      <c r="C539" s="90" t="s">
        <v>518</v>
      </c>
      <c r="D539" s="543">
        <v>4</v>
      </c>
    </row>
    <row r="540" spans="1:4">
      <c r="A540" s="89">
        <v>2006</v>
      </c>
      <c r="B540" s="90" t="s">
        <v>1043</v>
      </c>
      <c r="C540" s="90" t="s">
        <v>1017</v>
      </c>
      <c r="D540" s="543">
        <v>0</v>
      </c>
    </row>
    <row r="541" spans="1:4">
      <c r="A541" s="89">
        <v>2006</v>
      </c>
      <c r="B541" s="90" t="s">
        <v>1004</v>
      </c>
      <c r="C541" s="90" t="s">
        <v>1003</v>
      </c>
      <c r="D541" s="543">
        <v>0</v>
      </c>
    </row>
    <row r="542" spans="1:4">
      <c r="A542" s="89">
        <v>2006</v>
      </c>
      <c r="B542" s="90" t="s">
        <v>898</v>
      </c>
      <c r="C542" s="90" t="s">
        <v>518</v>
      </c>
      <c r="D542" s="543">
        <v>1</v>
      </c>
    </row>
    <row r="543" spans="1:4">
      <c r="A543" s="89">
        <v>2006</v>
      </c>
      <c r="B543" s="90" t="s">
        <v>899</v>
      </c>
      <c r="C543" s="90" t="s">
        <v>518</v>
      </c>
      <c r="D543" s="543">
        <v>17</v>
      </c>
    </row>
    <row r="544" spans="1:4">
      <c r="A544" s="89">
        <v>2006</v>
      </c>
      <c r="B544" s="90" t="s">
        <v>900</v>
      </c>
      <c r="C544" s="90" t="s">
        <v>518</v>
      </c>
      <c r="D544" s="543">
        <v>52</v>
      </c>
    </row>
    <row r="545" spans="1:4">
      <c r="A545" s="89">
        <v>2006</v>
      </c>
      <c r="B545" s="90" t="s">
        <v>901</v>
      </c>
      <c r="C545" s="90" t="s">
        <v>518</v>
      </c>
      <c r="D545" s="543">
        <v>1</v>
      </c>
    </row>
    <row r="546" spans="1:4">
      <c r="A546" s="89">
        <v>2006</v>
      </c>
      <c r="B546" s="90" t="s">
        <v>902</v>
      </c>
      <c r="C546" s="90" t="s">
        <v>518</v>
      </c>
      <c r="D546" s="543">
        <v>4</v>
      </c>
    </row>
    <row r="547" spans="1:4">
      <c r="A547" s="89">
        <v>2006</v>
      </c>
      <c r="B547" s="90" t="s">
        <v>1005</v>
      </c>
      <c r="C547" s="90" t="s">
        <v>1006</v>
      </c>
      <c r="D547" s="543">
        <v>12</v>
      </c>
    </row>
    <row r="548" spans="1:4">
      <c r="A548" s="91">
        <v>2006</v>
      </c>
      <c r="B548" s="92" t="s">
        <v>1007</v>
      </c>
      <c r="C548" s="92" t="s">
        <v>1006</v>
      </c>
      <c r="D548" s="544">
        <v>39</v>
      </c>
    </row>
    <row r="549" spans="1:4">
      <c r="A549" s="91">
        <v>2006</v>
      </c>
      <c r="B549" s="92" t="s">
        <v>904</v>
      </c>
      <c r="C549" s="92" t="s">
        <v>1008</v>
      </c>
      <c r="D549" s="544">
        <v>2</v>
      </c>
    </row>
    <row r="550" spans="1:4">
      <c r="A550" s="91">
        <v>2006</v>
      </c>
      <c r="B550" s="92" t="s">
        <v>1037</v>
      </c>
      <c r="C550" s="92" t="s">
        <v>1021</v>
      </c>
      <c r="D550" s="544">
        <v>6</v>
      </c>
    </row>
    <row r="551" spans="1:4">
      <c r="A551" s="91">
        <v>2006</v>
      </c>
      <c r="B551" s="92" t="s">
        <v>905</v>
      </c>
      <c r="C551" s="92" t="s">
        <v>893</v>
      </c>
      <c r="D551" s="544">
        <v>19</v>
      </c>
    </row>
    <row r="552" spans="1:4">
      <c r="A552" s="91">
        <v>2006</v>
      </c>
      <c r="B552" s="92" t="s">
        <v>1038</v>
      </c>
      <c r="C552" s="92" t="s">
        <v>1039</v>
      </c>
      <c r="D552" s="544">
        <v>4</v>
      </c>
    </row>
    <row r="553" spans="1:4">
      <c r="A553" s="91">
        <v>2006</v>
      </c>
      <c r="B553" s="92" t="s">
        <v>1044</v>
      </c>
      <c r="C553" s="92" t="s">
        <v>957</v>
      </c>
      <c r="D553" s="544">
        <v>26</v>
      </c>
    </row>
    <row r="554" spans="1:4">
      <c r="A554" s="91">
        <v>2006</v>
      </c>
      <c r="B554" s="92" t="s">
        <v>1009</v>
      </c>
      <c r="C554" s="92" t="s">
        <v>1039</v>
      </c>
      <c r="D554" s="544">
        <v>818</v>
      </c>
    </row>
    <row r="555" spans="1:4">
      <c r="A555" s="91">
        <v>2006</v>
      </c>
      <c r="B555" s="92" t="s">
        <v>1011</v>
      </c>
      <c r="C555" s="92" t="s">
        <v>1039</v>
      </c>
      <c r="D555" s="544">
        <v>136</v>
      </c>
    </row>
    <row r="556" spans="1:4">
      <c r="A556" s="91">
        <v>2006</v>
      </c>
      <c r="B556" s="92" t="s">
        <v>1012</v>
      </c>
      <c r="C556" s="92" t="s">
        <v>1039</v>
      </c>
      <c r="D556" s="544">
        <v>597</v>
      </c>
    </row>
    <row r="557" spans="1:4">
      <c r="A557" s="91">
        <v>2006</v>
      </c>
      <c r="B557" s="92" t="s">
        <v>906</v>
      </c>
      <c r="C557" s="92" t="s">
        <v>518</v>
      </c>
      <c r="D557" s="544">
        <v>2</v>
      </c>
    </row>
    <row r="558" spans="1:4">
      <c r="A558" s="91">
        <v>2006</v>
      </c>
      <c r="B558" s="92" t="s">
        <v>908</v>
      </c>
      <c r="C558" s="92" t="s">
        <v>518</v>
      </c>
      <c r="D558" s="544">
        <v>1</v>
      </c>
    </row>
    <row r="559" spans="1:4">
      <c r="A559" s="91">
        <v>2006</v>
      </c>
      <c r="B559" s="92" t="s">
        <v>1014</v>
      </c>
      <c r="C559" s="92" t="s">
        <v>957</v>
      </c>
      <c r="D559" s="544">
        <v>1</v>
      </c>
    </row>
    <row r="560" spans="1:4">
      <c r="A560" s="91">
        <v>2006</v>
      </c>
      <c r="B560" s="92" t="s">
        <v>1015</v>
      </c>
      <c r="C560" s="92" t="s">
        <v>1003</v>
      </c>
      <c r="D560" s="544">
        <v>1</v>
      </c>
    </row>
    <row r="561" spans="1:4">
      <c r="A561" s="91">
        <v>2006</v>
      </c>
      <c r="B561" s="92" t="s">
        <v>910</v>
      </c>
      <c r="C561" s="92" t="s">
        <v>998</v>
      </c>
      <c r="D561" s="544">
        <v>15</v>
      </c>
    </row>
    <row r="562" spans="1:4">
      <c r="A562" s="91">
        <v>2006</v>
      </c>
      <c r="B562" s="92" t="s">
        <v>1016</v>
      </c>
      <c r="C562" s="92" t="s">
        <v>1017</v>
      </c>
      <c r="D562" s="544">
        <v>0</v>
      </c>
    </row>
    <row r="563" spans="1:4">
      <c r="A563" s="91">
        <v>2006</v>
      </c>
      <c r="B563" s="92" t="s">
        <v>1040</v>
      </c>
      <c r="C563" s="92" t="s">
        <v>1017</v>
      </c>
      <c r="D563" s="544">
        <v>0</v>
      </c>
    </row>
    <row r="564" spans="1:4">
      <c r="A564" s="91">
        <v>2006</v>
      </c>
      <c r="B564" s="92" t="s">
        <v>1053</v>
      </c>
      <c r="C564" s="92" t="s">
        <v>518</v>
      </c>
      <c r="D564" s="544">
        <v>1</v>
      </c>
    </row>
    <row r="565" spans="1:4">
      <c r="A565" s="91">
        <v>2006</v>
      </c>
      <c r="B565" s="92" t="s">
        <v>912</v>
      </c>
      <c r="C565" s="92" t="s">
        <v>518</v>
      </c>
      <c r="D565" s="544">
        <v>3</v>
      </c>
    </row>
    <row r="566" spans="1:4">
      <c r="A566" s="91">
        <v>2006</v>
      </c>
      <c r="B566" s="92" t="s">
        <v>913</v>
      </c>
      <c r="C566" s="92" t="s">
        <v>518</v>
      </c>
      <c r="D566" s="544">
        <v>33</v>
      </c>
    </row>
    <row r="567" spans="1:4">
      <c r="A567" s="91">
        <v>2006</v>
      </c>
      <c r="B567" s="92" t="s">
        <v>914</v>
      </c>
      <c r="C567" s="92" t="s">
        <v>390</v>
      </c>
      <c r="D567" s="544">
        <v>0</v>
      </c>
    </row>
    <row r="568" spans="1:4">
      <c r="A568" s="91">
        <v>2006</v>
      </c>
      <c r="B568" s="92" t="s">
        <v>916</v>
      </c>
      <c r="C568" s="92" t="s">
        <v>518</v>
      </c>
      <c r="D568" s="544">
        <v>6</v>
      </c>
    </row>
    <row r="569" spans="1:4">
      <c r="A569" s="91">
        <v>2006</v>
      </c>
      <c r="B569" s="92" t="s">
        <v>917</v>
      </c>
      <c r="C569" s="92" t="s">
        <v>518</v>
      </c>
      <c r="D569" s="544">
        <v>22</v>
      </c>
    </row>
    <row r="570" spans="1:4">
      <c r="A570" s="91">
        <v>2006</v>
      </c>
      <c r="B570" s="92" t="s">
        <v>918</v>
      </c>
      <c r="C570" s="92" t="s">
        <v>893</v>
      </c>
      <c r="D570" s="544">
        <v>2</v>
      </c>
    </row>
    <row r="571" spans="1:4">
      <c r="A571" s="91">
        <v>2006</v>
      </c>
      <c r="B571" s="92" t="s">
        <v>919</v>
      </c>
      <c r="C571" s="92" t="s">
        <v>893</v>
      </c>
      <c r="D571" s="544">
        <v>29</v>
      </c>
    </row>
    <row r="572" spans="1:4">
      <c r="A572" s="91">
        <v>2006</v>
      </c>
      <c r="B572" s="92" t="s">
        <v>920</v>
      </c>
      <c r="C572" s="92" t="s">
        <v>1003</v>
      </c>
      <c r="D572" s="544">
        <v>56</v>
      </c>
    </row>
    <row r="573" spans="1:4">
      <c r="A573" s="89">
        <v>2006</v>
      </c>
      <c r="B573" s="90" t="s">
        <v>921</v>
      </c>
      <c r="C573" s="90" t="s">
        <v>518</v>
      </c>
      <c r="D573" s="543">
        <v>1</v>
      </c>
    </row>
    <row r="574" spans="1:4">
      <c r="A574" s="89">
        <v>2006</v>
      </c>
      <c r="B574" s="90" t="s">
        <v>1018</v>
      </c>
      <c r="C574" s="90" t="s">
        <v>1017</v>
      </c>
      <c r="D574" s="543">
        <v>0</v>
      </c>
    </row>
    <row r="575" spans="1:4">
      <c r="A575" s="89">
        <v>2006</v>
      </c>
      <c r="B575" s="90" t="s">
        <v>1045</v>
      </c>
      <c r="C575" s="90" t="s">
        <v>1006</v>
      </c>
      <c r="D575" s="543">
        <v>4</v>
      </c>
    </row>
    <row r="576" spans="1:4">
      <c r="A576" s="89">
        <v>2006</v>
      </c>
      <c r="B576" s="90" t="s">
        <v>1019</v>
      </c>
      <c r="C576" s="90" t="s">
        <v>1003</v>
      </c>
      <c r="D576" s="543">
        <v>71</v>
      </c>
    </row>
    <row r="577" spans="1:4">
      <c r="A577" s="89">
        <v>2006</v>
      </c>
      <c r="B577" s="90" t="s">
        <v>923</v>
      </c>
      <c r="C577" s="90" t="s">
        <v>518</v>
      </c>
      <c r="D577" s="543">
        <v>4</v>
      </c>
    </row>
    <row r="578" spans="1:4">
      <c r="A578" s="89">
        <v>2006</v>
      </c>
      <c r="B578" s="90" t="s">
        <v>924</v>
      </c>
      <c r="C578" s="90" t="s">
        <v>998</v>
      </c>
      <c r="D578" s="543">
        <v>8</v>
      </c>
    </row>
    <row r="579" spans="1:4">
      <c r="A579" s="89">
        <v>2006</v>
      </c>
      <c r="B579" s="90" t="s">
        <v>925</v>
      </c>
      <c r="C579" s="90" t="s">
        <v>893</v>
      </c>
      <c r="D579" s="543">
        <v>46</v>
      </c>
    </row>
    <row r="580" spans="1:4">
      <c r="A580" s="89">
        <v>2006</v>
      </c>
      <c r="B580" s="90" t="s">
        <v>926</v>
      </c>
      <c r="C580" s="90" t="s">
        <v>518</v>
      </c>
      <c r="D580" s="543">
        <v>15</v>
      </c>
    </row>
    <row r="581" spans="1:4">
      <c r="A581" s="89">
        <v>2006</v>
      </c>
      <c r="B581" s="90" t="s">
        <v>927</v>
      </c>
      <c r="C581" s="90" t="s">
        <v>1041</v>
      </c>
      <c r="D581" s="543">
        <v>11</v>
      </c>
    </row>
    <row r="582" spans="1:4">
      <c r="A582" s="91">
        <v>2006</v>
      </c>
      <c r="B582" s="92" t="s">
        <v>1046</v>
      </c>
      <c r="C582" s="92" t="s">
        <v>1041</v>
      </c>
      <c r="D582" s="544">
        <v>2</v>
      </c>
    </row>
    <row r="583" spans="1:4">
      <c r="A583" s="91">
        <v>2006</v>
      </c>
      <c r="B583" s="92" t="s">
        <v>929</v>
      </c>
      <c r="C583" s="92" t="s">
        <v>1008</v>
      </c>
      <c r="D583" s="544">
        <v>3</v>
      </c>
    </row>
    <row r="584" spans="1:4">
      <c r="A584" s="91">
        <v>2006</v>
      </c>
      <c r="B584" s="92" t="s">
        <v>931</v>
      </c>
      <c r="C584" s="92" t="s">
        <v>1017</v>
      </c>
      <c r="D584" s="544">
        <v>0</v>
      </c>
    </row>
    <row r="585" spans="1:4">
      <c r="A585" s="91">
        <v>2006</v>
      </c>
      <c r="B585" s="92" t="s">
        <v>933</v>
      </c>
      <c r="C585" s="92" t="s">
        <v>893</v>
      </c>
      <c r="D585" s="544">
        <v>33</v>
      </c>
    </row>
    <row r="586" spans="1:4">
      <c r="A586" s="91">
        <v>2006</v>
      </c>
      <c r="B586" s="92" t="s">
        <v>1022</v>
      </c>
      <c r="C586" s="92" t="s">
        <v>1003</v>
      </c>
      <c r="D586" s="544">
        <v>0</v>
      </c>
    </row>
    <row r="587" spans="1:4">
      <c r="A587" s="91">
        <v>2006</v>
      </c>
      <c r="B587" s="92" t="s">
        <v>934</v>
      </c>
      <c r="C587" s="92" t="s">
        <v>1017</v>
      </c>
      <c r="D587" s="544">
        <v>0</v>
      </c>
    </row>
    <row r="588" spans="1:4">
      <c r="A588" s="91">
        <v>2006</v>
      </c>
      <c r="B588" s="92" t="s">
        <v>935</v>
      </c>
      <c r="C588" s="92" t="s">
        <v>998</v>
      </c>
      <c r="D588" s="544">
        <v>7</v>
      </c>
    </row>
    <row r="589" spans="1:4">
      <c r="A589" s="91">
        <v>2006</v>
      </c>
      <c r="B589" s="92" t="s">
        <v>936</v>
      </c>
      <c r="C589" s="92" t="s">
        <v>1017</v>
      </c>
      <c r="D589" s="544">
        <v>0</v>
      </c>
    </row>
    <row r="590" spans="1:4">
      <c r="A590" s="91">
        <v>2006</v>
      </c>
      <c r="B590" s="92" t="s">
        <v>937</v>
      </c>
      <c r="C590" s="92" t="s">
        <v>1003</v>
      </c>
      <c r="D590" s="544">
        <v>0</v>
      </c>
    </row>
    <row r="591" spans="1:4">
      <c r="A591" s="91">
        <v>2006</v>
      </c>
      <c r="B591" s="92" t="s">
        <v>939</v>
      </c>
      <c r="C591" s="92" t="s">
        <v>1041</v>
      </c>
      <c r="D591" s="544">
        <v>1</v>
      </c>
    </row>
    <row r="592" spans="1:4">
      <c r="A592" s="91">
        <v>2006</v>
      </c>
      <c r="B592" s="92" t="s">
        <v>940</v>
      </c>
      <c r="C592" s="92" t="s">
        <v>518</v>
      </c>
      <c r="D592" s="544">
        <v>39</v>
      </c>
    </row>
    <row r="593" spans="1:4">
      <c r="A593" s="91">
        <v>2006</v>
      </c>
      <c r="B593" s="92" t="s">
        <v>941</v>
      </c>
      <c r="C593" s="92" t="s">
        <v>1017</v>
      </c>
      <c r="D593" s="544">
        <v>0</v>
      </c>
    </row>
    <row r="594" spans="1:4">
      <c r="A594" s="91">
        <v>2006</v>
      </c>
      <c r="B594" s="92" t="s">
        <v>942</v>
      </c>
      <c r="C594" s="92" t="s">
        <v>1017</v>
      </c>
      <c r="D594" s="544">
        <v>0</v>
      </c>
    </row>
    <row r="595" spans="1:4">
      <c r="A595" s="91">
        <v>2006</v>
      </c>
      <c r="B595" s="92" t="s">
        <v>943</v>
      </c>
      <c r="C595" s="92" t="s">
        <v>998</v>
      </c>
      <c r="D595" s="544">
        <v>7</v>
      </c>
    </row>
    <row r="596" spans="1:4">
      <c r="A596" s="91">
        <v>2006</v>
      </c>
      <c r="B596" s="92" t="s">
        <v>1023</v>
      </c>
      <c r="C596" s="92" t="s">
        <v>1003</v>
      </c>
      <c r="D596" s="544">
        <v>3</v>
      </c>
    </row>
    <row r="597" spans="1:4">
      <c r="A597" s="91">
        <v>2006</v>
      </c>
      <c r="B597" s="92" t="s">
        <v>945</v>
      </c>
      <c r="C597" s="92" t="s">
        <v>1003</v>
      </c>
      <c r="D597" s="544">
        <v>11</v>
      </c>
    </row>
    <row r="598" spans="1:4">
      <c r="A598" s="93">
        <v>2006</v>
      </c>
      <c r="B598" s="94" t="s">
        <v>944</v>
      </c>
      <c r="C598" s="94" t="s">
        <v>1003</v>
      </c>
      <c r="D598" s="545">
        <v>4</v>
      </c>
    </row>
    <row r="599" spans="1:4">
      <c r="A599" s="93">
        <v>2006</v>
      </c>
      <c r="B599" s="94" t="s">
        <v>946</v>
      </c>
      <c r="C599" s="94" t="s">
        <v>1008</v>
      </c>
      <c r="D599" s="545">
        <v>9</v>
      </c>
    </row>
    <row r="600" spans="1:4">
      <c r="A600" s="93">
        <v>2006</v>
      </c>
      <c r="B600" s="94" t="s">
        <v>947</v>
      </c>
      <c r="C600" s="94" t="s">
        <v>998</v>
      </c>
      <c r="D600" s="545">
        <v>11</v>
      </c>
    </row>
    <row r="601" spans="1:4">
      <c r="A601" s="93">
        <v>2006</v>
      </c>
      <c r="B601" s="94" t="s">
        <v>948</v>
      </c>
      <c r="C601" s="94" t="s">
        <v>1041</v>
      </c>
      <c r="D601" s="545">
        <v>6</v>
      </c>
    </row>
    <row r="602" spans="1:4">
      <c r="A602" s="93">
        <v>2006</v>
      </c>
      <c r="B602" s="94" t="s">
        <v>949</v>
      </c>
      <c r="C602" s="94" t="s">
        <v>1017</v>
      </c>
      <c r="D602" s="545">
        <v>0</v>
      </c>
    </row>
    <row r="603" spans="1:4">
      <c r="A603" s="93">
        <v>2006</v>
      </c>
      <c r="B603" s="94" t="s">
        <v>1054</v>
      </c>
      <c r="C603" s="94" t="s">
        <v>893</v>
      </c>
      <c r="D603" s="545">
        <v>0</v>
      </c>
    </row>
    <row r="604" spans="1:4">
      <c r="A604" s="93">
        <v>2006</v>
      </c>
      <c r="B604" s="94" t="s">
        <v>950</v>
      </c>
      <c r="C604" s="94" t="s">
        <v>518</v>
      </c>
      <c r="D604" s="545">
        <v>1</v>
      </c>
    </row>
    <row r="605" spans="1:4">
      <c r="A605" s="93">
        <v>2006</v>
      </c>
      <c r="B605" s="94" t="s">
        <v>951</v>
      </c>
      <c r="C605" s="94" t="s">
        <v>998</v>
      </c>
      <c r="D605" s="545">
        <v>17</v>
      </c>
    </row>
    <row r="606" spans="1:4">
      <c r="A606" s="93">
        <v>2006</v>
      </c>
      <c r="B606" s="94" t="s">
        <v>952</v>
      </c>
      <c r="C606" s="94" t="s">
        <v>518</v>
      </c>
      <c r="D606" s="545">
        <v>1</v>
      </c>
    </row>
    <row r="607" spans="1:4">
      <c r="A607" s="93">
        <v>2006</v>
      </c>
      <c r="B607" s="94" t="s">
        <v>953</v>
      </c>
      <c r="C607" s="94" t="s">
        <v>518</v>
      </c>
      <c r="D607" s="545">
        <v>5</v>
      </c>
    </row>
    <row r="608" spans="1:4">
      <c r="A608" s="93">
        <v>2006</v>
      </c>
      <c r="B608" s="94" t="s">
        <v>954</v>
      </c>
      <c r="C608" s="94" t="s">
        <v>955</v>
      </c>
      <c r="D608" s="545">
        <v>51</v>
      </c>
    </row>
    <row r="609" spans="1:4">
      <c r="A609" s="93">
        <v>2006</v>
      </c>
      <c r="B609" s="94" t="s">
        <v>1048</v>
      </c>
      <c r="C609" s="94" t="s">
        <v>1017</v>
      </c>
      <c r="D609" s="545">
        <v>0</v>
      </c>
    </row>
    <row r="610" spans="1:4">
      <c r="A610" s="93">
        <v>2006</v>
      </c>
      <c r="B610" s="94" t="s">
        <v>1049</v>
      </c>
      <c r="C610" s="94" t="s">
        <v>1017</v>
      </c>
      <c r="D610" s="545">
        <v>0</v>
      </c>
    </row>
    <row r="611" spans="1:4">
      <c r="A611" s="93">
        <v>2006</v>
      </c>
      <c r="B611" s="94" t="s">
        <v>958</v>
      </c>
      <c r="C611" s="94" t="s">
        <v>1025</v>
      </c>
      <c r="D611" s="545">
        <v>5</v>
      </c>
    </row>
    <row r="612" spans="1:4">
      <c r="A612" s="93">
        <v>2006</v>
      </c>
      <c r="B612" s="94" t="s">
        <v>959</v>
      </c>
      <c r="C612" s="94" t="s">
        <v>518</v>
      </c>
      <c r="D612" s="545">
        <v>8</v>
      </c>
    </row>
    <row r="613" spans="1:4">
      <c r="A613" s="93">
        <v>2006</v>
      </c>
      <c r="B613" s="94" t="s">
        <v>960</v>
      </c>
      <c r="C613" s="94" t="s">
        <v>1008</v>
      </c>
      <c r="D613" s="545">
        <v>17</v>
      </c>
    </row>
    <row r="614" spans="1:4">
      <c r="A614" s="91">
        <v>2006</v>
      </c>
      <c r="B614" s="92" t="s">
        <v>961</v>
      </c>
      <c r="C614" s="92" t="s">
        <v>957</v>
      </c>
      <c r="D614" s="544">
        <v>7</v>
      </c>
    </row>
    <row r="615" spans="1:4">
      <c r="A615" s="91">
        <v>2006</v>
      </c>
      <c r="B615" s="92" t="s">
        <v>962</v>
      </c>
      <c r="C615" s="92" t="s">
        <v>1021</v>
      </c>
      <c r="D615" s="544">
        <v>0</v>
      </c>
    </row>
    <row r="616" spans="1:4">
      <c r="A616" s="91">
        <v>2006</v>
      </c>
      <c r="B616" s="92" t="s">
        <v>963</v>
      </c>
      <c r="C616" s="92" t="s">
        <v>998</v>
      </c>
      <c r="D616" s="544">
        <v>18</v>
      </c>
    </row>
    <row r="617" spans="1:4">
      <c r="A617" s="91">
        <v>2006</v>
      </c>
      <c r="B617" s="92" t="s">
        <v>964</v>
      </c>
      <c r="C617" s="92" t="s">
        <v>1041</v>
      </c>
      <c r="D617" s="544">
        <v>1</v>
      </c>
    </row>
    <row r="618" spans="1:4">
      <c r="A618" s="91">
        <v>2006</v>
      </c>
      <c r="B618" s="92" t="s">
        <v>965</v>
      </c>
      <c r="C618" s="92" t="s">
        <v>518</v>
      </c>
      <c r="D618" s="544">
        <v>1</v>
      </c>
    </row>
    <row r="619" spans="1:4">
      <c r="A619" s="91">
        <v>2006</v>
      </c>
      <c r="B619" s="92" t="s">
        <v>966</v>
      </c>
      <c r="C619" s="92" t="s">
        <v>518</v>
      </c>
      <c r="D619" s="544">
        <v>9</v>
      </c>
    </row>
    <row r="620" spans="1:4">
      <c r="A620" s="91">
        <v>2006</v>
      </c>
      <c r="B620" s="92" t="s">
        <v>967</v>
      </c>
      <c r="C620" s="92" t="s">
        <v>1025</v>
      </c>
      <c r="D620" s="544">
        <v>12</v>
      </c>
    </row>
    <row r="621" spans="1:4">
      <c r="A621" s="91">
        <v>2006</v>
      </c>
      <c r="B621" s="92" t="s">
        <v>1026</v>
      </c>
      <c r="C621" s="92" t="s">
        <v>1025</v>
      </c>
      <c r="D621" s="544">
        <v>1</v>
      </c>
    </row>
    <row r="622" spans="1:4">
      <c r="A622" s="91">
        <v>2006</v>
      </c>
      <c r="B622" s="92" t="s">
        <v>1050</v>
      </c>
      <c r="C622" s="92" t="s">
        <v>1025</v>
      </c>
      <c r="D622" s="544">
        <v>1</v>
      </c>
    </row>
    <row r="623" spans="1:4">
      <c r="A623" s="91">
        <v>2006</v>
      </c>
      <c r="B623" s="92" t="s">
        <v>968</v>
      </c>
      <c r="C623" s="92" t="s">
        <v>518</v>
      </c>
      <c r="D623" s="544">
        <v>13</v>
      </c>
    </row>
    <row r="624" spans="1:4">
      <c r="A624" s="91">
        <v>2006</v>
      </c>
      <c r="B624" s="92" t="s">
        <v>969</v>
      </c>
      <c r="C624" s="92" t="s">
        <v>518</v>
      </c>
      <c r="D624" s="544">
        <v>3</v>
      </c>
    </row>
    <row r="625" spans="1:4">
      <c r="A625" s="93">
        <v>2006</v>
      </c>
      <c r="B625" s="94" t="s">
        <v>1027</v>
      </c>
      <c r="C625" s="94" t="s">
        <v>518</v>
      </c>
      <c r="D625" s="545">
        <v>1</v>
      </c>
    </row>
    <row r="626" spans="1:4">
      <c r="A626" s="93">
        <v>2006</v>
      </c>
      <c r="B626" s="94" t="s">
        <v>971</v>
      </c>
      <c r="C626" s="94" t="s">
        <v>518</v>
      </c>
      <c r="D626" s="545">
        <v>162</v>
      </c>
    </row>
    <row r="627" spans="1:4">
      <c r="A627" s="93">
        <v>2006</v>
      </c>
      <c r="B627" s="94" t="s">
        <v>972</v>
      </c>
      <c r="C627" s="94" t="s">
        <v>1003</v>
      </c>
      <c r="D627" s="545">
        <v>0</v>
      </c>
    </row>
    <row r="628" spans="1:4">
      <c r="A628" s="93">
        <v>2006</v>
      </c>
      <c r="B628" s="94" t="s">
        <v>1055</v>
      </c>
      <c r="C628" s="94" t="s">
        <v>1017</v>
      </c>
      <c r="D628" s="545">
        <v>0</v>
      </c>
    </row>
    <row r="629" spans="1:4">
      <c r="A629" s="93">
        <v>2006</v>
      </c>
      <c r="B629" s="94" t="s">
        <v>973</v>
      </c>
      <c r="C629" s="94" t="s">
        <v>518</v>
      </c>
      <c r="D629" s="545">
        <v>12</v>
      </c>
    </row>
    <row r="630" spans="1:4">
      <c r="A630" s="93">
        <v>2006</v>
      </c>
      <c r="B630" s="94" t="s">
        <v>974</v>
      </c>
      <c r="C630" s="94" t="s">
        <v>518</v>
      </c>
      <c r="D630" s="545">
        <v>34</v>
      </c>
    </row>
    <row r="631" spans="1:4">
      <c r="A631" s="93">
        <v>2006</v>
      </c>
      <c r="B631" s="94" t="s">
        <v>1028</v>
      </c>
      <c r="C631" s="94" t="s">
        <v>1017</v>
      </c>
      <c r="D631" s="545">
        <v>0</v>
      </c>
    </row>
    <row r="632" spans="1:4">
      <c r="A632" s="93">
        <v>2006</v>
      </c>
      <c r="B632" s="94" t="s">
        <v>1029</v>
      </c>
      <c r="C632" s="94" t="s">
        <v>1003</v>
      </c>
      <c r="D632" s="545">
        <v>4</v>
      </c>
    </row>
    <row r="633" spans="1:4">
      <c r="A633" s="93">
        <v>2006</v>
      </c>
      <c r="B633" s="94" t="s">
        <v>976</v>
      </c>
      <c r="C633" s="94" t="s">
        <v>518</v>
      </c>
      <c r="D633" s="545">
        <v>18</v>
      </c>
    </row>
    <row r="634" spans="1:4">
      <c r="A634" s="93">
        <v>2006</v>
      </c>
      <c r="B634" s="94" t="s">
        <v>1030</v>
      </c>
      <c r="C634" s="94" t="s">
        <v>518</v>
      </c>
      <c r="D634" s="545">
        <v>91</v>
      </c>
    </row>
    <row r="635" spans="1:4">
      <c r="A635" s="93">
        <v>2006</v>
      </c>
      <c r="B635" s="94" t="s">
        <v>978</v>
      </c>
      <c r="C635" s="94" t="s">
        <v>518</v>
      </c>
      <c r="D635" s="545">
        <v>19</v>
      </c>
    </row>
    <row r="636" spans="1:4">
      <c r="A636" s="93">
        <v>2006</v>
      </c>
      <c r="B636" s="94" t="s">
        <v>980</v>
      </c>
      <c r="C636" s="94" t="s">
        <v>518</v>
      </c>
      <c r="D636" s="545">
        <v>1</v>
      </c>
    </row>
    <row r="637" spans="1:4">
      <c r="A637" s="93">
        <v>2006</v>
      </c>
      <c r="B637" s="94" t="s">
        <v>1000</v>
      </c>
      <c r="C637" s="94" t="s">
        <v>1003</v>
      </c>
      <c r="D637" s="545">
        <v>2</v>
      </c>
    </row>
    <row r="638" spans="1:4">
      <c r="A638" s="93">
        <v>2006</v>
      </c>
      <c r="B638" s="94" t="s">
        <v>981</v>
      </c>
      <c r="C638" s="94" t="s">
        <v>1041</v>
      </c>
      <c r="D638" s="545">
        <v>2</v>
      </c>
    </row>
    <row r="639" spans="1:4">
      <c r="A639" s="93">
        <v>2006</v>
      </c>
      <c r="B639" s="94" t="s">
        <v>1031</v>
      </c>
      <c r="C639" s="94" t="s">
        <v>518</v>
      </c>
      <c r="D639" s="545">
        <v>4</v>
      </c>
    </row>
    <row r="640" spans="1:4">
      <c r="A640" s="93">
        <v>2006</v>
      </c>
      <c r="B640" s="94" t="s">
        <v>983</v>
      </c>
      <c r="C640" s="94" t="s">
        <v>1003</v>
      </c>
      <c r="D640" s="545">
        <v>0</v>
      </c>
    </row>
    <row r="641" spans="1:4">
      <c r="A641" s="93">
        <v>2006</v>
      </c>
      <c r="B641" s="94" t="s">
        <v>1032</v>
      </c>
      <c r="C641" s="94" t="s">
        <v>518</v>
      </c>
      <c r="D641" s="545">
        <v>9</v>
      </c>
    </row>
    <row r="642" spans="1:4">
      <c r="A642" s="93">
        <v>2006</v>
      </c>
      <c r="B642" s="94" t="s">
        <v>986</v>
      </c>
      <c r="C642" s="94" t="s">
        <v>1033</v>
      </c>
      <c r="D642" s="545">
        <v>11</v>
      </c>
    </row>
    <row r="643" spans="1:4">
      <c r="A643" s="93">
        <v>2006</v>
      </c>
      <c r="B643" s="94" t="s">
        <v>1052</v>
      </c>
      <c r="C643" s="94" t="s">
        <v>1021</v>
      </c>
      <c r="D643" s="545">
        <v>15</v>
      </c>
    </row>
    <row r="644" spans="1:4">
      <c r="A644" s="93">
        <v>2006</v>
      </c>
      <c r="B644" s="94" t="s">
        <v>988</v>
      </c>
      <c r="C644" s="94" t="s">
        <v>893</v>
      </c>
      <c r="D644" s="545">
        <v>9</v>
      </c>
    </row>
    <row r="645" spans="1:4">
      <c r="A645" s="93">
        <v>2006</v>
      </c>
      <c r="B645" s="94" t="s">
        <v>1034</v>
      </c>
      <c r="C645" s="94" t="s">
        <v>1003</v>
      </c>
      <c r="D645" s="545">
        <v>1</v>
      </c>
    </row>
    <row r="646" spans="1:4">
      <c r="A646" s="93">
        <v>2006</v>
      </c>
      <c r="B646" s="94" t="s">
        <v>989</v>
      </c>
      <c r="C646" s="94" t="s">
        <v>518</v>
      </c>
      <c r="D646" s="545">
        <v>14</v>
      </c>
    </row>
    <row r="647" spans="1:4">
      <c r="A647" s="93">
        <v>2006</v>
      </c>
      <c r="B647" s="94" t="s">
        <v>990</v>
      </c>
      <c r="C647" s="94" t="s">
        <v>991</v>
      </c>
      <c r="D647" s="545">
        <v>9</v>
      </c>
    </row>
    <row r="648" spans="1:4">
      <c r="A648" s="93">
        <v>2006</v>
      </c>
      <c r="B648" s="94" t="s">
        <v>992</v>
      </c>
      <c r="C648" s="94" t="s">
        <v>1021</v>
      </c>
      <c r="D648" s="545">
        <v>2</v>
      </c>
    </row>
    <row r="649" spans="1:4">
      <c r="A649" s="93">
        <v>2006</v>
      </c>
      <c r="B649" s="94" t="s">
        <v>993</v>
      </c>
      <c r="C649" s="94" t="s">
        <v>1041</v>
      </c>
      <c r="D649" s="545">
        <v>4</v>
      </c>
    </row>
    <row r="650" spans="1:4">
      <c r="A650" s="93">
        <v>2006</v>
      </c>
      <c r="B650" s="94" t="s">
        <v>1042</v>
      </c>
      <c r="C650" s="94" t="s">
        <v>893</v>
      </c>
      <c r="D650" s="545">
        <v>1</v>
      </c>
    </row>
    <row r="651" spans="1:4">
      <c r="A651" s="93">
        <v>2006</v>
      </c>
      <c r="B651" s="94" t="s">
        <v>1056</v>
      </c>
      <c r="C651" s="94" t="s">
        <v>893</v>
      </c>
      <c r="D651" s="545">
        <v>0</v>
      </c>
    </row>
    <row r="652" spans="1:4">
      <c r="A652" s="93">
        <v>2006</v>
      </c>
      <c r="B652" s="94" t="s">
        <v>994</v>
      </c>
      <c r="C652" s="94" t="s">
        <v>518</v>
      </c>
      <c r="D652" s="545">
        <v>13</v>
      </c>
    </row>
    <row r="653" spans="1:4">
      <c r="A653" s="93">
        <v>2006</v>
      </c>
      <c r="B653" s="94" t="s">
        <v>995</v>
      </c>
      <c r="C653" s="94" t="s">
        <v>1025</v>
      </c>
      <c r="D653" s="545">
        <v>10</v>
      </c>
    </row>
    <row r="654" spans="1:4">
      <c r="A654" s="93">
        <v>2006</v>
      </c>
      <c r="B654" s="94" t="s">
        <v>996</v>
      </c>
      <c r="C654" s="94" t="s">
        <v>518</v>
      </c>
      <c r="D654" s="545">
        <v>6</v>
      </c>
    </row>
    <row r="655" spans="1:4">
      <c r="A655" s="93">
        <v>2006</v>
      </c>
      <c r="B655" s="94" t="s">
        <v>1035</v>
      </c>
      <c r="C655" s="94" t="s">
        <v>998</v>
      </c>
      <c r="D655" s="545">
        <v>33</v>
      </c>
    </row>
    <row r="656" spans="1:4">
      <c r="A656" s="89">
        <v>2007</v>
      </c>
      <c r="B656" s="90" t="s">
        <v>1001</v>
      </c>
      <c r="C656" s="90" t="s">
        <v>518</v>
      </c>
      <c r="D656" s="543">
        <v>7</v>
      </c>
    </row>
    <row r="657" spans="1:4">
      <c r="A657" s="89">
        <v>2007</v>
      </c>
      <c r="B657" s="90" t="s">
        <v>890</v>
      </c>
      <c r="C657" s="90" t="s">
        <v>87</v>
      </c>
      <c r="D657" s="543">
        <v>1</v>
      </c>
    </row>
    <row r="658" spans="1:4">
      <c r="A658" s="89">
        <v>2007</v>
      </c>
      <c r="B658" s="90" t="s">
        <v>1002</v>
      </c>
      <c r="C658" s="90" t="s">
        <v>87</v>
      </c>
      <c r="D658" s="543">
        <v>14</v>
      </c>
    </row>
    <row r="659" spans="1:4">
      <c r="A659" s="89">
        <v>2007</v>
      </c>
      <c r="B659" s="90" t="s">
        <v>892</v>
      </c>
      <c r="C659" s="90" t="s">
        <v>893</v>
      </c>
      <c r="D659" s="543">
        <v>29</v>
      </c>
    </row>
    <row r="660" spans="1:4">
      <c r="A660" s="89">
        <v>2007</v>
      </c>
      <c r="B660" s="90" t="s">
        <v>894</v>
      </c>
      <c r="C660" s="90" t="s">
        <v>518</v>
      </c>
      <c r="D660" s="543">
        <v>4</v>
      </c>
    </row>
    <row r="661" spans="1:4">
      <c r="A661" s="89">
        <v>2007</v>
      </c>
      <c r="B661" s="90" t="s">
        <v>1004</v>
      </c>
      <c r="C661" s="90" t="s">
        <v>87</v>
      </c>
      <c r="D661" s="543">
        <v>0</v>
      </c>
    </row>
    <row r="662" spans="1:4">
      <c r="A662" s="89">
        <v>2007</v>
      </c>
      <c r="B662" s="90" t="s">
        <v>898</v>
      </c>
      <c r="C662" s="90" t="s">
        <v>518</v>
      </c>
      <c r="D662" s="543">
        <v>1</v>
      </c>
    </row>
    <row r="663" spans="1:4">
      <c r="A663" s="89">
        <v>2007</v>
      </c>
      <c r="B663" s="90" t="s">
        <v>899</v>
      </c>
      <c r="C663" s="90" t="s">
        <v>518</v>
      </c>
      <c r="D663" s="543">
        <v>17</v>
      </c>
    </row>
    <row r="664" spans="1:4">
      <c r="A664" s="89">
        <v>2007</v>
      </c>
      <c r="B664" s="90" t="s">
        <v>900</v>
      </c>
      <c r="C664" s="90" t="s">
        <v>518</v>
      </c>
      <c r="D664" s="543">
        <v>51</v>
      </c>
    </row>
    <row r="665" spans="1:4">
      <c r="A665" s="89">
        <v>2007</v>
      </c>
      <c r="B665" s="90" t="s">
        <v>901</v>
      </c>
      <c r="C665" s="90" t="s">
        <v>518</v>
      </c>
      <c r="D665" s="543">
        <v>1</v>
      </c>
    </row>
    <row r="666" spans="1:4">
      <c r="A666" s="89">
        <v>2007</v>
      </c>
      <c r="B666" s="90" t="s">
        <v>902</v>
      </c>
      <c r="C666" s="90" t="s">
        <v>518</v>
      </c>
      <c r="D666" s="543">
        <v>4</v>
      </c>
    </row>
    <row r="667" spans="1:4">
      <c r="A667" s="89">
        <v>2007</v>
      </c>
      <c r="B667" s="90" t="s">
        <v>1005</v>
      </c>
      <c r="C667" s="90" t="s">
        <v>1006</v>
      </c>
      <c r="D667" s="543">
        <v>11</v>
      </c>
    </row>
    <row r="668" spans="1:4">
      <c r="A668" s="89">
        <v>2007</v>
      </c>
      <c r="B668" s="90" t="s">
        <v>1007</v>
      </c>
      <c r="C668" s="90" t="s">
        <v>1006</v>
      </c>
      <c r="D668" s="543">
        <v>34</v>
      </c>
    </row>
    <row r="669" spans="1:4">
      <c r="A669" s="91">
        <v>2007</v>
      </c>
      <c r="B669" s="92" t="s">
        <v>904</v>
      </c>
      <c r="C669" s="92" t="s">
        <v>1008</v>
      </c>
      <c r="D669" s="544">
        <v>2</v>
      </c>
    </row>
    <row r="670" spans="1:4">
      <c r="A670" s="91">
        <v>2007</v>
      </c>
      <c r="B670" s="92" t="s">
        <v>1037</v>
      </c>
      <c r="C670" s="92" t="s">
        <v>1021</v>
      </c>
      <c r="D670" s="544">
        <v>5</v>
      </c>
    </row>
    <row r="671" spans="1:4">
      <c r="A671" s="91">
        <v>2007</v>
      </c>
      <c r="B671" s="92" t="s">
        <v>905</v>
      </c>
      <c r="C671" s="92" t="s">
        <v>893</v>
      </c>
      <c r="D671" s="544">
        <v>15</v>
      </c>
    </row>
    <row r="672" spans="1:4">
      <c r="A672" s="91">
        <v>2007</v>
      </c>
      <c r="B672" s="92" t="s">
        <v>1038</v>
      </c>
      <c r="C672" s="92" t="s">
        <v>1039</v>
      </c>
      <c r="D672" s="544">
        <v>4</v>
      </c>
    </row>
    <row r="673" spans="1:4">
      <c r="A673" s="91">
        <v>2007</v>
      </c>
      <c r="B673" s="92" t="s">
        <v>1044</v>
      </c>
      <c r="C673" s="92" t="s">
        <v>957</v>
      </c>
      <c r="D673" s="544">
        <v>29</v>
      </c>
    </row>
    <row r="674" spans="1:4">
      <c r="A674" s="91">
        <v>2007</v>
      </c>
      <c r="B674" s="92" t="s">
        <v>1009</v>
      </c>
      <c r="C674" s="92" t="s">
        <v>1039</v>
      </c>
      <c r="D674" s="544">
        <v>758</v>
      </c>
    </row>
    <row r="675" spans="1:4">
      <c r="A675" s="91">
        <v>2007</v>
      </c>
      <c r="B675" s="92" t="s">
        <v>1011</v>
      </c>
      <c r="C675" s="92" t="s">
        <v>1039</v>
      </c>
      <c r="D675" s="544">
        <v>128</v>
      </c>
    </row>
    <row r="676" spans="1:4">
      <c r="A676" s="91">
        <v>2007</v>
      </c>
      <c r="B676" s="92" t="s">
        <v>1012</v>
      </c>
      <c r="C676" s="92" t="s">
        <v>1039</v>
      </c>
      <c r="D676" s="544">
        <v>572</v>
      </c>
    </row>
    <row r="677" spans="1:4">
      <c r="A677" s="91">
        <v>2007</v>
      </c>
      <c r="B677" s="92" t="s">
        <v>906</v>
      </c>
      <c r="C677" s="92" t="s">
        <v>518</v>
      </c>
      <c r="D677" s="544">
        <v>2</v>
      </c>
    </row>
    <row r="678" spans="1:4">
      <c r="A678" s="91">
        <v>2007</v>
      </c>
      <c r="B678" s="92" t="s">
        <v>908</v>
      </c>
      <c r="C678" s="92" t="s">
        <v>518</v>
      </c>
      <c r="D678" s="544">
        <v>1</v>
      </c>
    </row>
    <row r="679" spans="1:4">
      <c r="A679" s="91">
        <v>2007</v>
      </c>
      <c r="B679" s="92" t="s">
        <v>1014</v>
      </c>
      <c r="C679" s="92" t="s">
        <v>957</v>
      </c>
      <c r="D679" s="544">
        <v>0</v>
      </c>
    </row>
    <row r="680" spans="1:4">
      <c r="A680" s="91">
        <v>2007</v>
      </c>
      <c r="B680" s="92" t="s">
        <v>1015</v>
      </c>
      <c r="C680" s="92" t="s">
        <v>87</v>
      </c>
      <c r="D680" s="544">
        <v>1</v>
      </c>
    </row>
    <row r="681" spans="1:4">
      <c r="A681" s="91">
        <v>2007</v>
      </c>
      <c r="B681" s="92" t="s">
        <v>910</v>
      </c>
      <c r="C681" s="92" t="s">
        <v>998</v>
      </c>
      <c r="D681" s="544">
        <v>15</v>
      </c>
    </row>
    <row r="682" spans="1:4">
      <c r="A682" s="91">
        <v>2007</v>
      </c>
      <c r="B682" s="92" t="s">
        <v>1053</v>
      </c>
      <c r="C682" s="92" t="s">
        <v>518</v>
      </c>
      <c r="D682" s="544">
        <v>1</v>
      </c>
    </row>
    <row r="683" spans="1:4">
      <c r="A683" s="91">
        <v>2007</v>
      </c>
      <c r="B683" s="92" t="s">
        <v>912</v>
      </c>
      <c r="C683" s="92" t="s">
        <v>518</v>
      </c>
      <c r="D683" s="544">
        <v>3</v>
      </c>
    </row>
    <row r="684" spans="1:4">
      <c r="A684" s="91">
        <v>2007</v>
      </c>
      <c r="B684" s="92" t="s">
        <v>913</v>
      </c>
      <c r="C684" s="92" t="s">
        <v>518</v>
      </c>
      <c r="D684" s="544">
        <v>34</v>
      </c>
    </row>
    <row r="685" spans="1:4">
      <c r="A685" s="91">
        <v>2007</v>
      </c>
      <c r="B685" s="92" t="s">
        <v>916</v>
      </c>
      <c r="C685" s="92" t="s">
        <v>518</v>
      </c>
      <c r="D685" s="544">
        <v>6</v>
      </c>
    </row>
    <row r="686" spans="1:4">
      <c r="A686" s="91">
        <v>2007</v>
      </c>
      <c r="B686" s="92" t="s">
        <v>917</v>
      </c>
      <c r="C686" s="92" t="s">
        <v>518</v>
      </c>
      <c r="D686" s="544">
        <v>22</v>
      </c>
    </row>
    <row r="687" spans="1:4">
      <c r="A687" s="91">
        <v>2007</v>
      </c>
      <c r="B687" s="92" t="s">
        <v>918</v>
      </c>
      <c r="C687" s="92" t="s">
        <v>893</v>
      </c>
      <c r="D687" s="544">
        <v>2</v>
      </c>
    </row>
    <row r="688" spans="1:4">
      <c r="A688" s="91">
        <v>2007</v>
      </c>
      <c r="B688" s="92" t="s">
        <v>919</v>
      </c>
      <c r="C688" s="92" t="s">
        <v>893</v>
      </c>
      <c r="D688" s="544">
        <v>29</v>
      </c>
    </row>
    <row r="689" spans="1:4">
      <c r="A689" s="91">
        <v>2007</v>
      </c>
      <c r="B689" s="92" t="s">
        <v>920</v>
      </c>
      <c r="C689" s="92" t="s">
        <v>87</v>
      </c>
      <c r="D689" s="544">
        <v>55</v>
      </c>
    </row>
    <row r="690" spans="1:4">
      <c r="A690" s="89">
        <v>2007</v>
      </c>
      <c r="B690" s="90" t="s">
        <v>921</v>
      </c>
      <c r="C690" s="90" t="s">
        <v>518</v>
      </c>
      <c r="D690" s="543">
        <v>1</v>
      </c>
    </row>
    <row r="691" spans="1:4">
      <c r="A691" s="89">
        <v>2007</v>
      </c>
      <c r="B691" s="90" t="s">
        <v>1018</v>
      </c>
      <c r="C691" s="90" t="s">
        <v>1057</v>
      </c>
      <c r="D691" s="543">
        <v>69</v>
      </c>
    </row>
    <row r="692" spans="1:4">
      <c r="A692" s="89">
        <v>2007</v>
      </c>
      <c r="B692" s="90" t="s">
        <v>1045</v>
      </c>
      <c r="C692" s="90" t="s">
        <v>1006</v>
      </c>
      <c r="D692" s="543">
        <v>4</v>
      </c>
    </row>
    <row r="693" spans="1:4">
      <c r="A693" s="89">
        <v>2007</v>
      </c>
      <c r="B693" s="90" t="s">
        <v>1019</v>
      </c>
      <c r="C693" s="90" t="s">
        <v>87</v>
      </c>
      <c r="D693" s="543">
        <v>73</v>
      </c>
    </row>
    <row r="694" spans="1:4">
      <c r="A694" s="89">
        <v>2007</v>
      </c>
      <c r="B694" s="90" t="s">
        <v>923</v>
      </c>
      <c r="C694" s="90" t="s">
        <v>518</v>
      </c>
      <c r="D694" s="543">
        <v>4</v>
      </c>
    </row>
    <row r="695" spans="1:4">
      <c r="A695" s="89">
        <v>2007</v>
      </c>
      <c r="B695" s="90" t="s">
        <v>924</v>
      </c>
      <c r="C695" s="90" t="s">
        <v>998</v>
      </c>
      <c r="D695" s="543">
        <v>7</v>
      </c>
    </row>
    <row r="696" spans="1:4">
      <c r="A696" s="89">
        <v>2007</v>
      </c>
      <c r="B696" s="90" t="s">
        <v>925</v>
      </c>
      <c r="C696" s="90" t="s">
        <v>893</v>
      </c>
      <c r="D696" s="543">
        <v>47</v>
      </c>
    </row>
    <row r="697" spans="1:4">
      <c r="A697" s="89">
        <v>2007</v>
      </c>
      <c r="B697" s="90" t="s">
        <v>926</v>
      </c>
      <c r="C697" s="90" t="s">
        <v>518</v>
      </c>
      <c r="D697" s="543">
        <v>15</v>
      </c>
    </row>
    <row r="698" spans="1:4">
      <c r="A698" s="89">
        <v>2007</v>
      </c>
      <c r="B698" s="90" t="s">
        <v>927</v>
      </c>
      <c r="C698" s="90" t="s">
        <v>1058</v>
      </c>
      <c r="D698" s="543">
        <v>12</v>
      </c>
    </row>
    <row r="699" spans="1:4">
      <c r="A699" s="91">
        <v>2007</v>
      </c>
      <c r="B699" s="92" t="s">
        <v>1046</v>
      </c>
      <c r="C699" s="92" t="s">
        <v>1058</v>
      </c>
      <c r="D699" s="544">
        <v>4</v>
      </c>
    </row>
    <row r="700" spans="1:4">
      <c r="A700" s="91">
        <v>2007</v>
      </c>
      <c r="B700" s="92" t="s">
        <v>929</v>
      </c>
      <c r="C700" s="92" t="s">
        <v>1008</v>
      </c>
      <c r="D700" s="544">
        <v>3</v>
      </c>
    </row>
    <row r="701" spans="1:4">
      <c r="A701" s="91">
        <v>2007</v>
      </c>
      <c r="B701" s="92" t="s">
        <v>931</v>
      </c>
      <c r="C701" s="92" t="s">
        <v>1059</v>
      </c>
      <c r="D701" s="544">
        <v>58</v>
      </c>
    </row>
    <row r="702" spans="1:4">
      <c r="A702" s="91">
        <v>2007</v>
      </c>
      <c r="B702" s="92" t="s">
        <v>933</v>
      </c>
      <c r="C702" s="92" t="s">
        <v>893</v>
      </c>
      <c r="D702" s="544">
        <v>44</v>
      </c>
    </row>
    <row r="703" spans="1:4">
      <c r="A703" s="91">
        <v>2007</v>
      </c>
      <c r="B703" s="92" t="s">
        <v>1022</v>
      </c>
      <c r="C703" s="92" t="s">
        <v>87</v>
      </c>
      <c r="D703" s="544">
        <v>0</v>
      </c>
    </row>
    <row r="704" spans="1:4">
      <c r="A704" s="91">
        <v>2007</v>
      </c>
      <c r="B704" s="92" t="s">
        <v>935</v>
      </c>
      <c r="C704" s="92" t="s">
        <v>998</v>
      </c>
      <c r="D704" s="544">
        <v>7</v>
      </c>
    </row>
    <row r="705" spans="1:4">
      <c r="A705" s="91">
        <v>2007</v>
      </c>
      <c r="B705" s="92" t="s">
        <v>937</v>
      </c>
      <c r="C705" s="92" t="s">
        <v>87</v>
      </c>
      <c r="D705" s="544">
        <v>2</v>
      </c>
    </row>
    <row r="706" spans="1:4">
      <c r="A706" s="91">
        <v>2007</v>
      </c>
      <c r="B706" s="92" t="s">
        <v>939</v>
      </c>
      <c r="C706" s="92" t="s">
        <v>1058</v>
      </c>
      <c r="D706" s="544">
        <v>1</v>
      </c>
    </row>
    <row r="707" spans="1:4">
      <c r="A707" s="91">
        <v>2007</v>
      </c>
      <c r="B707" s="92" t="s">
        <v>940</v>
      </c>
      <c r="C707" s="92" t="s">
        <v>518</v>
      </c>
      <c r="D707" s="544">
        <v>40</v>
      </c>
    </row>
    <row r="708" spans="1:4">
      <c r="A708" s="91">
        <v>2007</v>
      </c>
      <c r="B708" s="92" t="s">
        <v>942</v>
      </c>
      <c r="C708" s="92" t="s">
        <v>1060</v>
      </c>
      <c r="D708" s="544">
        <v>19</v>
      </c>
    </row>
    <row r="709" spans="1:4">
      <c r="A709" s="91">
        <v>2007</v>
      </c>
      <c r="B709" s="92" t="s">
        <v>943</v>
      </c>
      <c r="C709" s="92" t="s">
        <v>998</v>
      </c>
      <c r="D709" s="544">
        <v>6</v>
      </c>
    </row>
    <row r="710" spans="1:4">
      <c r="A710" s="91">
        <v>2007</v>
      </c>
      <c r="B710" s="92" t="s">
        <v>1023</v>
      </c>
      <c r="C710" s="92" t="s">
        <v>87</v>
      </c>
      <c r="D710" s="544">
        <v>4</v>
      </c>
    </row>
    <row r="711" spans="1:4">
      <c r="A711" s="91">
        <v>2007</v>
      </c>
      <c r="B711" s="92" t="s">
        <v>945</v>
      </c>
      <c r="C711" s="92" t="s">
        <v>87</v>
      </c>
      <c r="D711" s="544">
        <v>15</v>
      </c>
    </row>
    <row r="712" spans="1:4">
      <c r="A712" s="93">
        <v>2007</v>
      </c>
      <c r="B712" s="94" t="s">
        <v>944</v>
      </c>
      <c r="C712" s="94" t="s">
        <v>87</v>
      </c>
      <c r="D712" s="545">
        <v>6</v>
      </c>
    </row>
    <row r="713" spans="1:4">
      <c r="A713" s="93">
        <v>2007</v>
      </c>
      <c r="B713" s="94" t="s">
        <v>946</v>
      </c>
      <c r="C713" s="94" t="s">
        <v>1008</v>
      </c>
      <c r="D713" s="545">
        <v>15</v>
      </c>
    </row>
    <row r="714" spans="1:4">
      <c r="A714" s="93">
        <v>2007</v>
      </c>
      <c r="B714" s="94" t="s">
        <v>947</v>
      </c>
      <c r="C714" s="94" t="s">
        <v>998</v>
      </c>
      <c r="D714" s="545">
        <v>11</v>
      </c>
    </row>
    <row r="715" spans="1:4">
      <c r="A715" s="93">
        <v>2007</v>
      </c>
      <c r="B715" s="94" t="s">
        <v>948</v>
      </c>
      <c r="C715" s="94" t="s">
        <v>1058</v>
      </c>
      <c r="D715" s="545">
        <v>7</v>
      </c>
    </row>
    <row r="716" spans="1:4">
      <c r="A716" s="93">
        <v>2007</v>
      </c>
      <c r="B716" s="94" t="s">
        <v>1054</v>
      </c>
      <c r="C716" s="94" t="s">
        <v>893</v>
      </c>
      <c r="D716" s="545"/>
    </row>
    <row r="717" spans="1:4">
      <c r="A717" s="93">
        <v>2007</v>
      </c>
      <c r="B717" s="94" t="s">
        <v>950</v>
      </c>
      <c r="C717" s="94" t="s">
        <v>518</v>
      </c>
      <c r="D717" s="545">
        <v>1</v>
      </c>
    </row>
    <row r="718" spans="1:4">
      <c r="A718" s="93">
        <v>2007</v>
      </c>
      <c r="B718" s="94" t="s">
        <v>951</v>
      </c>
      <c r="C718" s="94" t="s">
        <v>998</v>
      </c>
      <c r="D718" s="545">
        <v>20</v>
      </c>
    </row>
    <row r="719" spans="1:4">
      <c r="A719" s="93">
        <v>2007</v>
      </c>
      <c r="B719" s="94" t="s">
        <v>952</v>
      </c>
      <c r="C719" s="94" t="s">
        <v>518</v>
      </c>
      <c r="D719" s="545">
        <v>1</v>
      </c>
    </row>
    <row r="720" spans="1:4">
      <c r="A720" s="93">
        <v>2007</v>
      </c>
      <c r="B720" s="94" t="s">
        <v>953</v>
      </c>
      <c r="C720" s="94" t="s">
        <v>518</v>
      </c>
      <c r="D720" s="545">
        <v>5</v>
      </c>
    </row>
    <row r="721" spans="1:4">
      <c r="A721" s="93">
        <v>2007</v>
      </c>
      <c r="B721" s="94" t="s">
        <v>954</v>
      </c>
      <c r="C721" s="94" t="s">
        <v>955</v>
      </c>
      <c r="D721" s="545">
        <v>51</v>
      </c>
    </row>
    <row r="722" spans="1:4">
      <c r="A722" s="93">
        <v>2007</v>
      </c>
      <c r="B722" s="94" t="s">
        <v>1048</v>
      </c>
      <c r="C722" s="94" t="s">
        <v>1061</v>
      </c>
      <c r="D722" s="545">
        <v>1</v>
      </c>
    </row>
    <row r="723" spans="1:4">
      <c r="A723" s="93">
        <v>2007</v>
      </c>
      <c r="B723" s="94" t="s">
        <v>1049</v>
      </c>
      <c r="C723" s="94" t="s">
        <v>1062</v>
      </c>
      <c r="D723" s="545">
        <v>2</v>
      </c>
    </row>
    <row r="724" spans="1:4">
      <c r="A724" s="93">
        <v>2007</v>
      </c>
      <c r="B724" s="94" t="s">
        <v>958</v>
      </c>
      <c r="C724" s="94" t="s">
        <v>1025</v>
      </c>
      <c r="D724" s="545">
        <v>5</v>
      </c>
    </row>
    <row r="725" spans="1:4">
      <c r="A725" s="93">
        <v>2007</v>
      </c>
      <c r="B725" s="94" t="s">
        <v>959</v>
      </c>
      <c r="C725" s="94" t="s">
        <v>518</v>
      </c>
      <c r="D725" s="545">
        <v>8</v>
      </c>
    </row>
    <row r="726" spans="1:4">
      <c r="A726" s="93">
        <v>2007</v>
      </c>
      <c r="B726" s="94" t="s">
        <v>960</v>
      </c>
      <c r="C726" s="94" t="s">
        <v>1008</v>
      </c>
      <c r="D726" s="545">
        <v>17</v>
      </c>
    </row>
    <row r="727" spans="1:4">
      <c r="A727" s="93">
        <v>2007</v>
      </c>
      <c r="B727" s="94" t="s">
        <v>961</v>
      </c>
      <c r="C727" s="94" t="s">
        <v>957</v>
      </c>
      <c r="D727" s="545">
        <v>7</v>
      </c>
    </row>
    <row r="728" spans="1:4">
      <c r="A728" s="91">
        <v>2007</v>
      </c>
      <c r="B728" s="92" t="s">
        <v>962</v>
      </c>
      <c r="C728" s="92" t="s">
        <v>1021</v>
      </c>
      <c r="D728" s="544">
        <v>0</v>
      </c>
    </row>
    <row r="729" spans="1:4">
      <c r="A729" s="91">
        <v>2007</v>
      </c>
      <c r="B729" s="92" t="s">
        <v>963</v>
      </c>
      <c r="C729" s="92" t="s">
        <v>998</v>
      </c>
      <c r="D729" s="544">
        <v>18</v>
      </c>
    </row>
    <row r="730" spans="1:4">
      <c r="A730" s="91">
        <v>2007</v>
      </c>
      <c r="B730" s="92" t="s">
        <v>964</v>
      </c>
      <c r="C730" s="92" t="s">
        <v>1058</v>
      </c>
      <c r="D730" s="544"/>
    </row>
    <row r="731" spans="1:4">
      <c r="A731" s="91">
        <v>2007</v>
      </c>
      <c r="B731" s="92" t="s">
        <v>965</v>
      </c>
      <c r="C731" s="92" t="s">
        <v>518</v>
      </c>
      <c r="D731" s="544">
        <v>1</v>
      </c>
    </row>
    <row r="732" spans="1:4">
      <c r="A732" s="91">
        <v>2007</v>
      </c>
      <c r="B732" s="92" t="s">
        <v>966</v>
      </c>
      <c r="C732" s="92" t="s">
        <v>518</v>
      </c>
      <c r="D732" s="544">
        <v>9</v>
      </c>
    </row>
    <row r="733" spans="1:4">
      <c r="A733" s="91">
        <v>2007</v>
      </c>
      <c r="B733" s="92" t="s">
        <v>967</v>
      </c>
      <c r="C733" s="92" t="s">
        <v>1025</v>
      </c>
      <c r="D733" s="544">
        <v>11</v>
      </c>
    </row>
    <row r="734" spans="1:4">
      <c r="A734" s="91">
        <v>2007</v>
      </c>
      <c r="B734" s="92" t="s">
        <v>1026</v>
      </c>
      <c r="C734" s="92" t="s">
        <v>1025</v>
      </c>
      <c r="D734" s="544">
        <v>1</v>
      </c>
    </row>
    <row r="735" spans="1:4">
      <c r="A735" s="91">
        <v>2007</v>
      </c>
      <c r="B735" s="92" t="s">
        <v>1050</v>
      </c>
      <c r="C735" s="92" t="s">
        <v>1025</v>
      </c>
      <c r="D735" s="544">
        <v>1</v>
      </c>
    </row>
    <row r="736" spans="1:4">
      <c r="A736" s="91">
        <v>2007</v>
      </c>
      <c r="B736" s="92" t="s">
        <v>968</v>
      </c>
      <c r="C736" s="92" t="s">
        <v>518</v>
      </c>
      <c r="D736" s="544">
        <v>13</v>
      </c>
    </row>
    <row r="737" spans="1:4">
      <c r="A737" s="91">
        <v>2007</v>
      </c>
      <c r="B737" s="92" t="s">
        <v>1051</v>
      </c>
      <c r="C737" s="92" t="s">
        <v>518</v>
      </c>
      <c r="D737" s="544">
        <v>3</v>
      </c>
    </row>
    <row r="738" spans="1:4">
      <c r="A738" s="93">
        <v>2007</v>
      </c>
      <c r="B738" s="94" t="s">
        <v>1027</v>
      </c>
      <c r="C738" s="94" t="s">
        <v>518</v>
      </c>
      <c r="D738" s="545">
        <v>1</v>
      </c>
    </row>
    <row r="739" spans="1:4">
      <c r="A739" s="93">
        <v>2007</v>
      </c>
      <c r="B739" s="94" t="s">
        <v>971</v>
      </c>
      <c r="C739" s="94" t="s">
        <v>518</v>
      </c>
      <c r="D739" s="545">
        <v>168</v>
      </c>
    </row>
    <row r="740" spans="1:4">
      <c r="A740" s="93">
        <v>2007</v>
      </c>
      <c r="B740" s="94" t="s">
        <v>972</v>
      </c>
      <c r="C740" s="94" t="s">
        <v>87</v>
      </c>
      <c r="D740" s="545">
        <v>1</v>
      </c>
    </row>
    <row r="741" spans="1:4">
      <c r="A741" s="93">
        <v>2007</v>
      </c>
      <c r="B741" s="94" t="s">
        <v>973</v>
      </c>
      <c r="C741" s="94" t="s">
        <v>518</v>
      </c>
      <c r="D741" s="545">
        <v>11</v>
      </c>
    </row>
    <row r="742" spans="1:4">
      <c r="A742" s="93">
        <v>2007</v>
      </c>
      <c r="B742" s="94" t="s">
        <v>974</v>
      </c>
      <c r="C742" s="94" t="s">
        <v>518</v>
      </c>
      <c r="D742" s="545">
        <v>34</v>
      </c>
    </row>
    <row r="743" spans="1:4">
      <c r="A743" s="93">
        <v>2007</v>
      </c>
      <c r="B743" s="94" t="s">
        <v>1029</v>
      </c>
      <c r="C743" s="94" t="s">
        <v>87</v>
      </c>
      <c r="D743" s="545">
        <v>5</v>
      </c>
    </row>
    <row r="744" spans="1:4">
      <c r="A744" s="93">
        <v>2007</v>
      </c>
      <c r="B744" s="94" t="s">
        <v>976</v>
      </c>
      <c r="C744" s="94" t="s">
        <v>518</v>
      </c>
      <c r="D744" s="545">
        <v>18</v>
      </c>
    </row>
    <row r="745" spans="1:4">
      <c r="A745" s="93">
        <v>2007</v>
      </c>
      <c r="B745" s="94" t="s">
        <v>1030</v>
      </c>
      <c r="C745" s="94" t="s">
        <v>518</v>
      </c>
      <c r="D745" s="545">
        <v>96</v>
      </c>
    </row>
    <row r="746" spans="1:4">
      <c r="A746" s="93">
        <v>2007</v>
      </c>
      <c r="B746" s="94" t="s">
        <v>978</v>
      </c>
      <c r="C746" s="94" t="s">
        <v>518</v>
      </c>
      <c r="D746" s="545">
        <v>19</v>
      </c>
    </row>
    <row r="747" spans="1:4">
      <c r="A747" s="93">
        <v>2007</v>
      </c>
      <c r="B747" s="94" t="s">
        <v>980</v>
      </c>
      <c r="C747" s="94" t="s">
        <v>518</v>
      </c>
      <c r="D747" s="545">
        <v>1</v>
      </c>
    </row>
    <row r="748" spans="1:4">
      <c r="A748" s="93">
        <v>2007</v>
      </c>
      <c r="B748" s="94" t="s">
        <v>1000</v>
      </c>
      <c r="C748" s="94" t="s">
        <v>87</v>
      </c>
      <c r="D748" s="545">
        <v>4</v>
      </c>
    </row>
    <row r="749" spans="1:4">
      <c r="A749" s="93">
        <v>2007</v>
      </c>
      <c r="B749" s="94" t="s">
        <v>981</v>
      </c>
      <c r="C749" s="94" t="s">
        <v>1058</v>
      </c>
      <c r="D749" s="545"/>
    </row>
    <row r="750" spans="1:4">
      <c r="A750" s="93">
        <v>2007</v>
      </c>
      <c r="B750" s="94" t="s">
        <v>1031</v>
      </c>
      <c r="C750" s="94" t="s">
        <v>518</v>
      </c>
      <c r="D750" s="545">
        <v>4</v>
      </c>
    </row>
    <row r="751" spans="1:4">
      <c r="A751" s="93">
        <v>2007</v>
      </c>
      <c r="B751" s="94" t="s">
        <v>983</v>
      </c>
      <c r="C751" s="94" t="s">
        <v>87</v>
      </c>
      <c r="D751" s="545">
        <v>1</v>
      </c>
    </row>
    <row r="752" spans="1:4">
      <c r="A752" s="93">
        <v>2007</v>
      </c>
      <c r="B752" s="94" t="s">
        <v>1032</v>
      </c>
      <c r="C752" s="94" t="s">
        <v>518</v>
      </c>
      <c r="D752" s="545">
        <v>9</v>
      </c>
    </row>
    <row r="753" spans="1:4">
      <c r="A753" s="93">
        <v>2007</v>
      </c>
      <c r="B753" s="94" t="s">
        <v>986</v>
      </c>
      <c r="C753" s="94" t="s">
        <v>1033</v>
      </c>
      <c r="D753" s="545">
        <v>16</v>
      </c>
    </row>
    <row r="754" spans="1:4">
      <c r="A754" s="93">
        <v>2007</v>
      </c>
      <c r="B754" s="94" t="s">
        <v>1052</v>
      </c>
      <c r="C754" s="94" t="s">
        <v>1021</v>
      </c>
      <c r="D754" s="545">
        <v>12</v>
      </c>
    </row>
    <row r="755" spans="1:4">
      <c r="A755" s="93">
        <v>2007</v>
      </c>
      <c r="B755" s="94" t="s">
        <v>988</v>
      </c>
      <c r="C755" s="94" t="s">
        <v>893</v>
      </c>
      <c r="D755" s="545">
        <v>17</v>
      </c>
    </row>
    <row r="756" spans="1:4">
      <c r="A756" s="93">
        <v>2007</v>
      </c>
      <c r="B756" s="94" t="s">
        <v>1034</v>
      </c>
      <c r="C756" s="94" t="s">
        <v>87</v>
      </c>
      <c r="D756" s="545">
        <v>1</v>
      </c>
    </row>
    <row r="757" spans="1:4">
      <c r="A757" s="93">
        <v>2007</v>
      </c>
      <c r="B757" s="94" t="s">
        <v>989</v>
      </c>
      <c r="C757" s="94" t="s">
        <v>518</v>
      </c>
      <c r="D757" s="545">
        <v>14</v>
      </c>
    </row>
    <row r="758" spans="1:4">
      <c r="A758" s="93">
        <v>2007</v>
      </c>
      <c r="B758" s="94" t="s">
        <v>990</v>
      </c>
      <c r="C758" s="94" t="s">
        <v>991</v>
      </c>
      <c r="D758" s="545">
        <v>13</v>
      </c>
    </row>
    <row r="759" spans="1:4">
      <c r="A759" s="93">
        <v>2007</v>
      </c>
      <c r="B759" s="94" t="s">
        <v>992</v>
      </c>
      <c r="C759" s="94" t="s">
        <v>1021</v>
      </c>
      <c r="D759" s="545">
        <v>2</v>
      </c>
    </row>
    <row r="760" spans="1:4">
      <c r="A760" s="93">
        <v>2007</v>
      </c>
      <c r="B760" s="94" t="s">
        <v>993</v>
      </c>
      <c r="C760" s="94" t="s">
        <v>1058</v>
      </c>
      <c r="D760" s="545">
        <v>9</v>
      </c>
    </row>
    <row r="761" spans="1:4">
      <c r="A761" s="93">
        <v>2007</v>
      </c>
      <c r="B761" s="94" t="s">
        <v>1042</v>
      </c>
      <c r="C761" s="94" t="s">
        <v>893</v>
      </c>
      <c r="D761" s="545">
        <v>1</v>
      </c>
    </row>
    <row r="762" spans="1:4">
      <c r="A762" s="93">
        <v>2007</v>
      </c>
      <c r="B762" s="94" t="s">
        <v>1056</v>
      </c>
      <c r="C762" s="94" t="s">
        <v>893</v>
      </c>
      <c r="D762" s="545"/>
    </row>
    <row r="763" spans="1:4">
      <c r="A763" s="93">
        <v>2007</v>
      </c>
      <c r="B763" s="94" t="s">
        <v>1063</v>
      </c>
      <c r="C763" s="94" t="s">
        <v>1064</v>
      </c>
      <c r="D763" s="545">
        <v>12</v>
      </c>
    </row>
    <row r="764" spans="1:4">
      <c r="A764" s="93">
        <v>2007</v>
      </c>
      <c r="B764" s="94" t="s">
        <v>994</v>
      </c>
      <c r="C764" s="94" t="s">
        <v>518</v>
      </c>
      <c r="D764" s="545">
        <v>13</v>
      </c>
    </row>
    <row r="765" spans="1:4">
      <c r="A765" s="93">
        <v>2007</v>
      </c>
      <c r="B765" s="94" t="s">
        <v>995</v>
      </c>
      <c r="C765" s="94" t="s">
        <v>1025</v>
      </c>
      <c r="D765" s="545">
        <v>9</v>
      </c>
    </row>
    <row r="766" spans="1:4">
      <c r="A766" s="93">
        <v>2007</v>
      </c>
      <c r="B766" s="94" t="s">
        <v>996</v>
      </c>
      <c r="C766" s="94" t="s">
        <v>518</v>
      </c>
      <c r="D766" s="545">
        <v>6</v>
      </c>
    </row>
    <row r="767" spans="1:4">
      <c r="A767" s="93">
        <v>2007</v>
      </c>
      <c r="B767" s="94" t="s">
        <v>1035</v>
      </c>
      <c r="C767" s="94" t="s">
        <v>998</v>
      </c>
      <c r="D767" s="545">
        <v>34</v>
      </c>
    </row>
    <row r="768" spans="1:4">
      <c r="A768" s="89">
        <v>2008</v>
      </c>
      <c r="B768" s="90" t="s">
        <v>1001</v>
      </c>
      <c r="C768" s="90" t="s">
        <v>518</v>
      </c>
      <c r="D768" s="543">
        <v>7</v>
      </c>
    </row>
    <row r="769" spans="1:4">
      <c r="A769" s="89">
        <v>2008</v>
      </c>
      <c r="B769" s="90" t="s">
        <v>890</v>
      </c>
      <c r="C769" s="90" t="s">
        <v>87</v>
      </c>
      <c r="D769" s="543">
        <v>1</v>
      </c>
    </row>
    <row r="770" spans="1:4">
      <c r="A770" s="89">
        <v>2008</v>
      </c>
      <c r="B770" s="90" t="s">
        <v>1002</v>
      </c>
      <c r="C770" s="90" t="s">
        <v>87</v>
      </c>
      <c r="D770" s="543">
        <v>13</v>
      </c>
    </row>
    <row r="771" spans="1:4">
      <c r="A771" s="89">
        <v>2008</v>
      </c>
      <c r="B771" s="90" t="s">
        <v>892</v>
      </c>
      <c r="C771" s="90" t="s">
        <v>893</v>
      </c>
      <c r="D771" s="543">
        <v>31</v>
      </c>
    </row>
    <row r="772" spans="1:4">
      <c r="A772" s="89">
        <v>2008</v>
      </c>
      <c r="B772" s="90" t="s">
        <v>894</v>
      </c>
      <c r="C772" s="90" t="s">
        <v>518</v>
      </c>
      <c r="D772" s="543">
        <v>4</v>
      </c>
    </row>
    <row r="773" spans="1:4">
      <c r="A773" s="89">
        <v>2008</v>
      </c>
      <c r="B773" s="90" t="s">
        <v>1065</v>
      </c>
      <c r="C773" s="90" t="s">
        <v>87</v>
      </c>
      <c r="D773" s="543">
        <v>0</v>
      </c>
    </row>
    <row r="774" spans="1:4">
      <c r="A774" s="89">
        <v>2008</v>
      </c>
      <c r="B774" s="90" t="s">
        <v>898</v>
      </c>
      <c r="C774" s="90" t="s">
        <v>518</v>
      </c>
      <c r="D774" s="543">
        <v>1</v>
      </c>
    </row>
    <row r="775" spans="1:4">
      <c r="A775" s="89">
        <v>2008</v>
      </c>
      <c r="B775" s="90" t="s">
        <v>899</v>
      </c>
      <c r="C775" s="90" t="s">
        <v>518</v>
      </c>
      <c r="D775" s="543">
        <v>25</v>
      </c>
    </row>
    <row r="776" spans="1:4">
      <c r="A776" s="89">
        <v>2008</v>
      </c>
      <c r="B776" s="90" t="s">
        <v>900</v>
      </c>
      <c r="C776" s="90" t="s">
        <v>518</v>
      </c>
      <c r="D776" s="543">
        <v>57</v>
      </c>
    </row>
    <row r="777" spans="1:4">
      <c r="A777" s="89">
        <v>2008</v>
      </c>
      <c r="B777" s="90" t="s">
        <v>901</v>
      </c>
      <c r="C777" s="90" t="s">
        <v>518</v>
      </c>
      <c r="D777" s="543">
        <v>0</v>
      </c>
    </row>
    <row r="778" spans="1:4">
      <c r="A778" s="89">
        <v>2008</v>
      </c>
      <c r="B778" s="90" t="s">
        <v>902</v>
      </c>
      <c r="C778" s="90" t="s">
        <v>518</v>
      </c>
      <c r="D778" s="543">
        <v>4</v>
      </c>
    </row>
    <row r="779" spans="1:4">
      <c r="A779" s="89">
        <v>2008</v>
      </c>
      <c r="B779" s="90" t="s">
        <v>1005</v>
      </c>
      <c r="C779" s="90" t="s">
        <v>1006</v>
      </c>
      <c r="D779" s="543">
        <v>11</v>
      </c>
    </row>
    <row r="780" spans="1:4">
      <c r="A780" s="89">
        <v>2008</v>
      </c>
      <c r="B780" s="90" t="s">
        <v>1007</v>
      </c>
      <c r="C780" s="90" t="s">
        <v>1006</v>
      </c>
      <c r="D780" s="543">
        <v>36</v>
      </c>
    </row>
    <row r="781" spans="1:4">
      <c r="A781" s="91">
        <v>2008</v>
      </c>
      <c r="B781" s="92" t="s">
        <v>904</v>
      </c>
      <c r="C781" s="92" t="s">
        <v>1008</v>
      </c>
      <c r="D781" s="544">
        <v>1</v>
      </c>
    </row>
    <row r="782" spans="1:4">
      <c r="A782" s="91">
        <v>2008</v>
      </c>
      <c r="B782" s="92" t="s">
        <v>1037</v>
      </c>
      <c r="C782" s="92" t="s">
        <v>1066</v>
      </c>
      <c r="D782" s="544">
        <v>6</v>
      </c>
    </row>
    <row r="783" spans="1:4">
      <c r="A783" s="91">
        <v>2008</v>
      </c>
      <c r="B783" s="92" t="s">
        <v>905</v>
      </c>
      <c r="C783" s="92" t="s">
        <v>893</v>
      </c>
      <c r="D783" s="544">
        <v>0</v>
      </c>
    </row>
    <row r="784" spans="1:4">
      <c r="A784" s="91">
        <v>2008</v>
      </c>
      <c r="B784" s="92" t="s">
        <v>1038</v>
      </c>
      <c r="C784" s="92" t="s">
        <v>1039</v>
      </c>
      <c r="D784" s="544">
        <v>4</v>
      </c>
    </row>
    <row r="785" spans="1:4">
      <c r="A785" s="91">
        <v>2008</v>
      </c>
      <c r="B785" s="92" t="s">
        <v>1009</v>
      </c>
      <c r="C785" s="92" t="s">
        <v>1039</v>
      </c>
      <c r="D785" s="544">
        <v>768</v>
      </c>
    </row>
    <row r="786" spans="1:4">
      <c r="A786" s="91">
        <v>2008</v>
      </c>
      <c r="B786" s="92" t="s">
        <v>1011</v>
      </c>
      <c r="C786" s="92" t="s">
        <v>1039</v>
      </c>
      <c r="D786" s="544">
        <v>123</v>
      </c>
    </row>
    <row r="787" spans="1:4">
      <c r="A787" s="91">
        <v>2008</v>
      </c>
      <c r="B787" s="92" t="s">
        <v>1012</v>
      </c>
      <c r="C787" s="92" t="s">
        <v>1039</v>
      </c>
      <c r="D787" s="544">
        <v>569</v>
      </c>
    </row>
    <row r="788" spans="1:4">
      <c r="A788" s="91">
        <v>2008</v>
      </c>
      <c r="B788" s="92" t="s">
        <v>1067</v>
      </c>
      <c r="C788" s="92" t="s">
        <v>893</v>
      </c>
      <c r="D788" s="544">
        <v>14</v>
      </c>
    </row>
    <row r="789" spans="1:4">
      <c r="A789" s="91">
        <v>2008</v>
      </c>
      <c r="B789" s="92" t="s">
        <v>906</v>
      </c>
      <c r="C789" s="92" t="s">
        <v>518</v>
      </c>
      <c r="D789" s="544">
        <v>2</v>
      </c>
    </row>
    <row r="790" spans="1:4">
      <c r="A790" s="91">
        <v>2008</v>
      </c>
      <c r="B790" s="92" t="s">
        <v>908</v>
      </c>
      <c r="C790" s="92" t="s">
        <v>518</v>
      </c>
      <c r="D790" s="544">
        <v>0</v>
      </c>
    </row>
    <row r="791" spans="1:4">
      <c r="A791" s="91">
        <v>2008</v>
      </c>
      <c r="B791" s="92" t="s">
        <v>1014</v>
      </c>
      <c r="C791" s="92" t="s">
        <v>957</v>
      </c>
      <c r="D791" s="544">
        <v>0</v>
      </c>
    </row>
    <row r="792" spans="1:4">
      <c r="A792" s="91">
        <v>2008</v>
      </c>
      <c r="B792" s="92" t="s">
        <v>1015</v>
      </c>
      <c r="C792" s="92" t="s">
        <v>87</v>
      </c>
      <c r="D792" s="544">
        <v>1</v>
      </c>
    </row>
    <row r="793" spans="1:4">
      <c r="A793" s="91">
        <v>2008</v>
      </c>
      <c r="B793" s="92" t="s">
        <v>910</v>
      </c>
      <c r="C793" s="92" t="s">
        <v>998</v>
      </c>
      <c r="D793" s="544">
        <v>15</v>
      </c>
    </row>
    <row r="794" spans="1:4">
      <c r="A794" s="91">
        <v>2008</v>
      </c>
      <c r="B794" s="92" t="s">
        <v>1053</v>
      </c>
      <c r="C794" s="92" t="s">
        <v>518</v>
      </c>
      <c r="D794" s="544">
        <v>0</v>
      </c>
    </row>
    <row r="795" spans="1:4">
      <c r="A795" s="91">
        <v>2008</v>
      </c>
      <c r="B795" s="92" t="s">
        <v>912</v>
      </c>
      <c r="C795" s="92" t="s">
        <v>518</v>
      </c>
      <c r="D795" s="544">
        <v>3</v>
      </c>
    </row>
    <row r="796" spans="1:4">
      <c r="A796" s="91">
        <v>2008</v>
      </c>
      <c r="B796" s="92" t="s">
        <v>913</v>
      </c>
      <c r="C796" s="92" t="s">
        <v>518</v>
      </c>
      <c r="D796" s="544">
        <v>26</v>
      </c>
    </row>
    <row r="797" spans="1:4">
      <c r="A797" s="91">
        <v>2008</v>
      </c>
      <c r="B797" s="92" t="s">
        <v>916</v>
      </c>
      <c r="C797" s="92" t="s">
        <v>518</v>
      </c>
      <c r="D797" s="544">
        <v>6</v>
      </c>
    </row>
    <row r="798" spans="1:4">
      <c r="A798" s="91">
        <v>2008</v>
      </c>
      <c r="B798" s="92" t="s">
        <v>917</v>
      </c>
      <c r="C798" s="92" t="s">
        <v>518</v>
      </c>
      <c r="D798" s="544">
        <v>22</v>
      </c>
    </row>
    <row r="799" spans="1:4">
      <c r="A799" s="91">
        <v>2008</v>
      </c>
      <c r="B799" s="92" t="s">
        <v>918</v>
      </c>
      <c r="C799" s="92" t="s">
        <v>893</v>
      </c>
      <c r="D799" s="544">
        <v>1</v>
      </c>
    </row>
    <row r="800" spans="1:4">
      <c r="A800" s="91">
        <v>2008</v>
      </c>
      <c r="B800" s="92" t="s">
        <v>919</v>
      </c>
      <c r="C800" s="92" t="s">
        <v>893</v>
      </c>
      <c r="D800" s="544">
        <v>29</v>
      </c>
    </row>
    <row r="801" spans="1:4">
      <c r="A801" s="91">
        <v>2008</v>
      </c>
      <c r="B801" s="92" t="s">
        <v>920</v>
      </c>
      <c r="C801" s="92" t="s">
        <v>87</v>
      </c>
      <c r="D801" s="544">
        <v>57</v>
      </c>
    </row>
    <row r="802" spans="1:4">
      <c r="A802" s="89">
        <v>2008</v>
      </c>
      <c r="B802" s="90" t="s">
        <v>921</v>
      </c>
      <c r="C802" s="90" t="s">
        <v>518</v>
      </c>
      <c r="D802" s="543">
        <v>0</v>
      </c>
    </row>
    <row r="803" spans="1:4">
      <c r="A803" s="89">
        <v>2008</v>
      </c>
      <c r="B803" s="90" t="s">
        <v>1018</v>
      </c>
      <c r="C803" s="90" t="s">
        <v>1141</v>
      </c>
      <c r="D803" s="543">
        <v>89</v>
      </c>
    </row>
    <row r="804" spans="1:4">
      <c r="A804" s="89">
        <v>2008</v>
      </c>
      <c r="B804" s="90" t="s">
        <v>922</v>
      </c>
      <c r="C804" s="90" t="s">
        <v>87</v>
      </c>
      <c r="D804" s="543">
        <v>80</v>
      </c>
    </row>
    <row r="805" spans="1:4">
      <c r="A805" s="89">
        <v>2008</v>
      </c>
      <c r="B805" s="90" t="s">
        <v>923</v>
      </c>
      <c r="C805" s="90" t="s">
        <v>518</v>
      </c>
      <c r="D805" s="543">
        <v>5</v>
      </c>
    </row>
    <row r="806" spans="1:4">
      <c r="A806" s="89">
        <v>2008</v>
      </c>
      <c r="B806" s="90" t="s">
        <v>924</v>
      </c>
      <c r="C806" s="90" t="s">
        <v>998</v>
      </c>
      <c r="D806" s="543">
        <v>7</v>
      </c>
    </row>
    <row r="807" spans="1:4">
      <c r="A807" s="89">
        <v>2008</v>
      </c>
      <c r="B807" s="90" t="s">
        <v>925</v>
      </c>
      <c r="C807" s="90" t="s">
        <v>893</v>
      </c>
      <c r="D807" s="543">
        <v>45</v>
      </c>
    </row>
    <row r="808" spans="1:4">
      <c r="A808" s="89">
        <v>2008</v>
      </c>
      <c r="B808" s="90" t="s">
        <v>926</v>
      </c>
      <c r="C808" s="90" t="s">
        <v>518</v>
      </c>
      <c r="D808" s="543">
        <v>21</v>
      </c>
    </row>
    <row r="809" spans="1:4">
      <c r="A809" s="89">
        <v>2008</v>
      </c>
      <c r="B809" s="90" t="s">
        <v>927</v>
      </c>
      <c r="C809" s="90" t="s">
        <v>1058</v>
      </c>
      <c r="D809" s="543">
        <v>7</v>
      </c>
    </row>
    <row r="810" spans="1:4">
      <c r="A810" s="91">
        <v>2008</v>
      </c>
      <c r="B810" s="92" t="s">
        <v>1046</v>
      </c>
      <c r="C810" s="92" t="s">
        <v>1058</v>
      </c>
      <c r="D810" s="544">
        <v>35</v>
      </c>
    </row>
    <row r="811" spans="1:4">
      <c r="A811" s="91">
        <v>2008</v>
      </c>
      <c r="B811" s="92" t="s">
        <v>929</v>
      </c>
      <c r="C811" s="92" t="s">
        <v>1008</v>
      </c>
      <c r="D811" s="544">
        <v>3</v>
      </c>
    </row>
    <row r="812" spans="1:4">
      <c r="A812" s="91">
        <v>2008</v>
      </c>
      <c r="B812" s="92" t="s">
        <v>931</v>
      </c>
      <c r="C812" s="92" t="s">
        <v>1141</v>
      </c>
      <c r="D812" s="544">
        <v>44</v>
      </c>
    </row>
    <row r="813" spans="1:4">
      <c r="A813" s="91">
        <v>2008</v>
      </c>
      <c r="B813" s="92" t="s">
        <v>933</v>
      </c>
      <c r="C813" s="92" t="s">
        <v>893</v>
      </c>
      <c r="D813" s="544">
        <v>46</v>
      </c>
    </row>
    <row r="814" spans="1:4">
      <c r="A814" s="91">
        <v>2008</v>
      </c>
      <c r="B814" s="92" t="s">
        <v>1022</v>
      </c>
      <c r="C814" s="92" t="s">
        <v>87</v>
      </c>
      <c r="D814" s="544">
        <v>0</v>
      </c>
    </row>
    <row r="815" spans="1:4">
      <c r="A815" s="91">
        <v>2008</v>
      </c>
      <c r="B815" s="92" t="s">
        <v>935</v>
      </c>
      <c r="C815" s="92" t="s">
        <v>998</v>
      </c>
      <c r="D815" s="544">
        <v>0</v>
      </c>
    </row>
    <row r="816" spans="1:4">
      <c r="A816" s="91">
        <v>2008</v>
      </c>
      <c r="B816" s="92" t="s">
        <v>937</v>
      </c>
      <c r="C816" s="92" t="s">
        <v>87</v>
      </c>
      <c r="D816" s="544">
        <v>2</v>
      </c>
    </row>
    <row r="817" spans="1:4">
      <c r="A817" s="91">
        <v>2008</v>
      </c>
      <c r="B817" s="92" t="s">
        <v>939</v>
      </c>
      <c r="C817" s="92" t="s">
        <v>1058</v>
      </c>
      <c r="D817" s="544">
        <v>1</v>
      </c>
    </row>
    <row r="818" spans="1:4">
      <c r="A818" s="91">
        <v>2008</v>
      </c>
      <c r="B818" s="92" t="s">
        <v>940</v>
      </c>
      <c r="C818" s="92" t="s">
        <v>518</v>
      </c>
      <c r="D818" s="544">
        <v>43</v>
      </c>
    </row>
    <row r="819" spans="1:4">
      <c r="A819" s="91">
        <v>2008</v>
      </c>
      <c r="B819" s="92" t="s">
        <v>942</v>
      </c>
      <c r="C819" s="92" t="s">
        <v>1141</v>
      </c>
      <c r="D819" s="544">
        <v>29</v>
      </c>
    </row>
    <row r="820" spans="1:4">
      <c r="A820" s="91">
        <v>2008</v>
      </c>
      <c r="B820" s="92" t="s">
        <v>943</v>
      </c>
      <c r="C820" s="92" t="s">
        <v>998</v>
      </c>
      <c r="D820" s="544">
        <v>6</v>
      </c>
    </row>
    <row r="821" spans="1:4">
      <c r="A821" s="91">
        <v>2008</v>
      </c>
      <c r="B821" s="92" t="s">
        <v>1023</v>
      </c>
      <c r="C821" s="92" t="s">
        <v>87</v>
      </c>
      <c r="D821" s="544">
        <v>3</v>
      </c>
    </row>
    <row r="822" spans="1:4">
      <c r="A822" s="91">
        <v>2008</v>
      </c>
      <c r="B822" s="92" t="s">
        <v>945</v>
      </c>
      <c r="C822" s="92" t="s">
        <v>87</v>
      </c>
      <c r="D822" s="544">
        <v>19</v>
      </c>
    </row>
    <row r="823" spans="1:4">
      <c r="A823" s="91">
        <v>2008</v>
      </c>
      <c r="B823" s="92" t="s">
        <v>944</v>
      </c>
      <c r="C823" s="92" t="s">
        <v>87</v>
      </c>
      <c r="D823" s="544">
        <v>5</v>
      </c>
    </row>
    <row r="824" spans="1:4">
      <c r="A824" s="93">
        <v>2008</v>
      </c>
      <c r="B824" s="94" t="s">
        <v>946</v>
      </c>
      <c r="C824" s="94" t="s">
        <v>1008</v>
      </c>
      <c r="D824" s="545">
        <v>17</v>
      </c>
    </row>
    <row r="825" spans="1:4">
      <c r="A825" s="93">
        <v>2008</v>
      </c>
      <c r="B825" s="94" t="s">
        <v>947</v>
      </c>
      <c r="C825" s="94" t="s">
        <v>998</v>
      </c>
      <c r="D825" s="545">
        <v>11</v>
      </c>
    </row>
    <row r="826" spans="1:4">
      <c r="A826" s="93">
        <v>2008</v>
      </c>
      <c r="B826" s="94" t="s">
        <v>948</v>
      </c>
      <c r="C826" s="94" t="s">
        <v>1058</v>
      </c>
      <c r="D826" s="545">
        <v>7</v>
      </c>
    </row>
    <row r="827" spans="1:4">
      <c r="A827" s="93">
        <v>2008</v>
      </c>
      <c r="B827" s="94" t="s">
        <v>1054</v>
      </c>
      <c r="C827" s="94" t="s">
        <v>893</v>
      </c>
      <c r="D827" s="545">
        <v>0</v>
      </c>
    </row>
    <row r="828" spans="1:4">
      <c r="A828" s="93">
        <v>2008</v>
      </c>
      <c r="B828" s="94" t="s">
        <v>950</v>
      </c>
      <c r="C828" s="94" t="s">
        <v>518</v>
      </c>
      <c r="D828" s="545">
        <v>0</v>
      </c>
    </row>
    <row r="829" spans="1:4">
      <c r="A829" s="93">
        <v>2008</v>
      </c>
      <c r="B829" s="94" t="s">
        <v>951</v>
      </c>
      <c r="C829" s="94" t="s">
        <v>998</v>
      </c>
      <c r="D829" s="545">
        <v>19</v>
      </c>
    </row>
    <row r="830" spans="1:4">
      <c r="A830" s="93">
        <v>2008</v>
      </c>
      <c r="B830" s="94" t="s">
        <v>952</v>
      </c>
      <c r="C830" s="94" t="s">
        <v>518</v>
      </c>
      <c r="D830" s="545">
        <v>0</v>
      </c>
    </row>
    <row r="831" spans="1:4">
      <c r="A831" s="93">
        <v>2008</v>
      </c>
      <c r="B831" s="94" t="s">
        <v>953</v>
      </c>
      <c r="C831" s="94" t="s">
        <v>518</v>
      </c>
      <c r="D831" s="545">
        <v>5</v>
      </c>
    </row>
    <row r="832" spans="1:4">
      <c r="A832" s="93">
        <v>2008</v>
      </c>
      <c r="B832" s="94" t="s">
        <v>954</v>
      </c>
      <c r="C832" s="94" t="s">
        <v>955</v>
      </c>
      <c r="D832" s="545">
        <v>46</v>
      </c>
    </row>
    <row r="833" spans="1:4">
      <c r="A833" s="93">
        <v>2008</v>
      </c>
      <c r="B833" s="94" t="s">
        <v>1049</v>
      </c>
      <c r="C833" s="94" t="s">
        <v>1141</v>
      </c>
      <c r="D833" s="545">
        <v>20</v>
      </c>
    </row>
    <row r="834" spans="1:4">
      <c r="A834" s="93">
        <v>2008</v>
      </c>
      <c r="B834" s="94" t="s">
        <v>1048</v>
      </c>
      <c r="C834" s="94" t="s">
        <v>1141</v>
      </c>
      <c r="D834" s="545">
        <v>1</v>
      </c>
    </row>
    <row r="835" spans="1:4">
      <c r="A835" s="93">
        <v>2008</v>
      </c>
      <c r="B835" s="94" t="s">
        <v>958</v>
      </c>
      <c r="C835" s="94" t="s">
        <v>1025</v>
      </c>
      <c r="D835" s="545">
        <v>6</v>
      </c>
    </row>
    <row r="836" spans="1:4">
      <c r="A836" s="93">
        <v>2008</v>
      </c>
      <c r="B836" s="94" t="s">
        <v>956</v>
      </c>
      <c r="C836" s="94" t="s">
        <v>957</v>
      </c>
      <c r="D836" s="545">
        <v>29</v>
      </c>
    </row>
    <row r="837" spans="1:4">
      <c r="A837" s="93">
        <v>2008</v>
      </c>
      <c r="B837" s="94" t="s">
        <v>959</v>
      </c>
      <c r="C837" s="94" t="s">
        <v>518</v>
      </c>
      <c r="D837" s="545">
        <v>12</v>
      </c>
    </row>
    <row r="838" spans="1:4">
      <c r="A838" s="93">
        <v>2008</v>
      </c>
      <c r="B838" s="94" t="s">
        <v>960</v>
      </c>
      <c r="C838" s="94" t="s">
        <v>1008</v>
      </c>
      <c r="D838" s="545">
        <v>17</v>
      </c>
    </row>
    <row r="839" spans="1:4">
      <c r="A839" s="93">
        <v>2008</v>
      </c>
      <c r="B839" s="94" t="s">
        <v>961</v>
      </c>
      <c r="C839" s="94" t="s">
        <v>957</v>
      </c>
      <c r="D839" s="545">
        <v>7</v>
      </c>
    </row>
    <row r="840" spans="1:4">
      <c r="A840" s="91">
        <v>2008</v>
      </c>
      <c r="B840" s="92" t="s">
        <v>962</v>
      </c>
      <c r="C840" s="92" t="s">
        <v>1068</v>
      </c>
      <c r="D840" s="544">
        <v>0</v>
      </c>
    </row>
    <row r="841" spans="1:4">
      <c r="A841" s="91">
        <v>2008</v>
      </c>
      <c r="B841" s="92" t="s">
        <v>963</v>
      </c>
      <c r="C841" s="92" t="s">
        <v>998</v>
      </c>
      <c r="D841" s="544">
        <v>18</v>
      </c>
    </row>
    <row r="842" spans="1:4">
      <c r="A842" s="91">
        <v>2008</v>
      </c>
      <c r="B842" s="92" t="s">
        <v>965</v>
      </c>
      <c r="C842" s="92" t="s">
        <v>518</v>
      </c>
      <c r="D842" s="544">
        <v>0</v>
      </c>
    </row>
    <row r="843" spans="1:4">
      <c r="A843" s="91">
        <v>2008</v>
      </c>
      <c r="B843" s="92" t="s">
        <v>966</v>
      </c>
      <c r="C843" s="92" t="s">
        <v>518</v>
      </c>
      <c r="D843" s="544">
        <v>11</v>
      </c>
    </row>
    <row r="844" spans="1:4">
      <c r="A844" s="91">
        <v>2008</v>
      </c>
      <c r="B844" s="92" t="s">
        <v>967</v>
      </c>
      <c r="C844" s="92" t="s">
        <v>1025</v>
      </c>
      <c r="D844" s="544">
        <v>14</v>
      </c>
    </row>
    <row r="845" spans="1:4">
      <c r="A845" s="91">
        <v>2008</v>
      </c>
      <c r="B845" s="92" t="s">
        <v>1026</v>
      </c>
      <c r="C845" s="92" t="s">
        <v>1025</v>
      </c>
      <c r="D845" s="544">
        <v>1</v>
      </c>
    </row>
    <row r="846" spans="1:4">
      <c r="A846" s="91">
        <v>2008</v>
      </c>
      <c r="B846" s="92" t="s">
        <v>1050</v>
      </c>
      <c r="C846" s="92" t="s">
        <v>1025</v>
      </c>
      <c r="D846" s="544">
        <v>1</v>
      </c>
    </row>
    <row r="847" spans="1:4">
      <c r="A847" s="91">
        <v>2008</v>
      </c>
      <c r="B847" s="92" t="s">
        <v>968</v>
      </c>
      <c r="C847" s="92" t="s">
        <v>518</v>
      </c>
      <c r="D847" s="544">
        <v>0</v>
      </c>
    </row>
    <row r="848" spans="1:4">
      <c r="A848" s="91">
        <v>2008</v>
      </c>
      <c r="B848" s="92" t="s">
        <v>968</v>
      </c>
      <c r="C848" s="92" t="s">
        <v>1069</v>
      </c>
      <c r="D848" s="544">
        <v>10</v>
      </c>
    </row>
    <row r="849" spans="1:4">
      <c r="A849" s="91">
        <v>2008</v>
      </c>
      <c r="B849" s="92" t="s">
        <v>1051</v>
      </c>
      <c r="C849" s="92" t="s">
        <v>518</v>
      </c>
      <c r="D849" s="544">
        <v>3</v>
      </c>
    </row>
    <row r="850" spans="1:4">
      <c r="A850" s="91">
        <v>2008</v>
      </c>
      <c r="B850" s="92" t="s">
        <v>1070</v>
      </c>
      <c r="C850" s="92" t="s">
        <v>1006</v>
      </c>
      <c r="D850" s="544">
        <v>4</v>
      </c>
    </row>
    <row r="851" spans="1:4">
      <c r="A851" s="93">
        <v>2008</v>
      </c>
      <c r="B851" s="94" t="s">
        <v>1027</v>
      </c>
      <c r="C851" s="94" t="s">
        <v>518</v>
      </c>
      <c r="D851" s="545">
        <v>1</v>
      </c>
    </row>
    <row r="852" spans="1:4">
      <c r="A852" s="93">
        <v>2008</v>
      </c>
      <c r="B852" s="94" t="s">
        <v>971</v>
      </c>
      <c r="C852" s="94" t="s">
        <v>518</v>
      </c>
      <c r="D852" s="545">
        <v>184</v>
      </c>
    </row>
    <row r="853" spans="1:4">
      <c r="A853" s="93">
        <v>2008</v>
      </c>
      <c r="B853" s="94" t="s">
        <v>972</v>
      </c>
      <c r="C853" s="94" t="s">
        <v>87</v>
      </c>
      <c r="D853" s="545">
        <v>1</v>
      </c>
    </row>
    <row r="854" spans="1:4">
      <c r="A854" s="93">
        <v>2008</v>
      </c>
      <c r="B854" s="94" t="s">
        <v>973</v>
      </c>
      <c r="C854" s="94" t="s">
        <v>518</v>
      </c>
      <c r="D854" s="545">
        <v>12</v>
      </c>
    </row>
    <row r="855" spans="1:4">
      <c r="A855" s="93">
        <v>2008</v>
      </c>
      <c r="B855" s="94" t="s">
        <v>974</v>
      </c>
      <c r="C855" s="94" t="s">
        <v>518</v>
      </c>
      <c r="D855" s="545">
        <v>35</v>
      </c>
    </row>
    <row r="856" spans="1:4">
      <c r="A856" s="93">
        <v>2008</v>
      </c>
      <c r="B856" s="94" t="s">
        <v>1029</v>
      </c>
      <c r="C856" s="94" t="s">
        <v>87</v>
      </c>
      <c r="D856" s="545">
        <v>5</v>
      </c>
    </row>
    <row r="857" spans="1:4">
      <c r="A857" s="93">
        <v>2008</v>
      </c>
      <c r="B857" s="94" t="s">
        <v>976</v>
      </c>
      <c r="C857" s="94" t="s">
        <v>518</v>
      </c>
      <c r="D857" s="545">
        <v>20</v>
      </c>
    </row>
    <row r="858" spans="1:4">
      <c r="A858" s="93">
        <v>2008</v>
      </c>
      <c r="B858" s="94" t="s">
        <v>1030</v>
      </c>
      <c r="C858" s="94" t="s">
        <v>518</v>
      </c>
      <c r="D858" s="545">
        <v>98</v>
      </c>
    </row>
    <row r="859" spans="1:4">
      <c r="A859" s="93">
        <v>2008</v>
      </c>
      <c r="B859" s="94" t="s">
        <v>978</v>
      </c>
      <c r="C859" s="94" t="s">
        <v>518</v>
      </c>
      <c r="D859" s="545">
        <v>20</v>
      </c>
    </row>
    <row r="860" spans="1:4">
      <c r="A860" s="93">
        <v>2008</v>
      </c>
      <c r="B860" s="94" t="s">
        <v>980</v>
      </c>
      <c r="C860" s="94" t="s">
        <v>518</v>
      </c>
      <c r="D860" s="545">
        <v>0</v>
      </c>
    </row>
    <row r="861" spans="1:4">
      <c r="A861" s="93">
        <v>2008</v>
      </c>
      <c r="B861" s="94" t="s">
        <v>1000</v>
      </c>
      <c r="C861" s="94" t="s">
        <v>87</v>
      </c>
      <c r="D861" s="545">
        <v>2</v>
      </c>
    </row>
    <row r="862" spans="1:4">
      <c r="A862" s="93">
        <v>2008</v>
      </c>
      <c r="B862" s="94" t="s">
        <v>1031</v>
      </c>
      <c r="C862" s="94" t="s">
        <v>518</v>
      </c>
      <c r="D862" s="545">
        <v>5</v>
      </c>
    </row>
    <row r="863" spans="1:4">
      <c r="A863" s="93">
        <v>2008</v>
      </c>
      <c r="B863" s="94" t="s">
        <v>983</v>
      </c>
      <c r="C863" s="94" t="s">
        <v>87</v>
      </c>
      <c r="D863" s="545">
        <v>2</v>
      </c>
    </row>
    <row r="864" spans="1:4">
      <c r="A864" s="93">
        <v>2008</v>
      </c>
      <c r="B864" s="94" t="s">
        <v>1032</v>
      </c>
      <c r="C864" s="94" t="s">
        <v>518</v>
      </c>
      <c r="D864" s="545">
        <v>12</v>
      </c>
    </row>
    <row r="865" spans="1:4">
      <c r="A865" s="93">
        <v>2008</v>
      </c>
      <c r="B865" s="94" t="s">
        <v>986</v>
      </c>
      <c r="C865" s="94" t="s">
        <v>1033</v>
      </c>
      <c r="D865" s="545">
        <v>16</v>
      </c>
    </row>
    <row r="866" spans="1:4">
      <c r="A866" s="93">
        <v>2008</v>
      </c>
      <c r="B866" s="94" t="s">
        <v>1052</v>
      </c>
      <c r="C866" s="94" t="s">
        <v>1071</v>
      </c>
      <c r="D866" s="545">
        <v>16</v>
      </c>
    </row>
    <row r="867" spans="1:4">
      <c r="A867" s="93">
        <v>2008</v>
      </c>
      <c r="B867" s="94" t="s">
        <v>988</v>
      </c>
      <c r="C867" s="94" t="s">
        <v>893</v>
      </c>
      <c r="D867" s="545">
        <v>17</v>
      </c>
    </row>
    <row r="868" spans="1:4">
      <c r="A868" s="93">
        <v>2008</v>
      </c>
      <c r="B868" s="94" t="s">
        <v>1034</v>
      </c>
      <c r="C868" s="94" t="s">
        <v>87</v>
      </c>
      <c r="D868" s="545">
        <v>1</v>
      </c>
    </row>
    <row r="869" spans="1:4">
      <c r="A869" s="93">
        <v>2008</v>
      </c>
      <c r="B869" s="94" t="s">
        <v>989</v>
      </c>
      <c r="C869" s="94" t="s">
        <v>518</v>
      </c>
      <c r="D869" s="545">
        <v>15</v>
      </c>
    </row>
    <row r="870" spans="1:4">
      <c r="A870" s="93">
        <v>2008</v>
      </c>
      <c r="B870" s="94" t="s">
        <v>990</v>
      </c>
      <c r="C870" s="94" t="s">
        <v>991</v>
      </c>
      <c r="D870" s="545">
        <v>14</v>
      </c>
    </row>
    <row r="871" spans="1:4">
      <c r="A871" s="93">
        <v>2008</v>
      </c>
      <c r="B871" s="94" t="s">
        <v>992</v>
      </c>
      <c r="C871" s="94" t="s">
        <v>1072</v>
      </c>
      <c r="D871" s="545">
        <v>2</v>
      </c>
    </row>
    <row r="872" spans="1:4">
      <c r="A872" s="93">
        <v>2008</v>
      </c>
      <c r="B872" s="94" t="s">
        <v>993</v>
      </c>
      <c r="C872" s="94" t="s">
        <v>1058</v>
      </c>
      <c r="D872" s="545">
        <v>16</v>
      </c>
    </row>
    <row r="873" spans="1:4">
      <c r="A873" s="93">
        <v>2008</v>
      </c>
      <c r="B873" s="94" t="s">
        <v>1042</v>
      </c>
      <c r="C873" s="94" t="s">
        <v>893</v>
      </c>
      <c r="D873" s="545">
        <v>1</v>
      </c>
    </row>
    <row r="874" spans="1:4">
      <c r="A874" s="93">
        <v>2008</v>
      </c>
      <c r="B874" s="94" t="s">
        <v>1056</v>
      </c>
      <c r="C874" s="94" t="s">
        <v>893</v>
      </c>
      <c r="D874" s="545">
        <v>0</v>
      </c>
    </row>
    <row r="875" spans="1:4">
      <c r="A875" s="93">
        <v>2008</v>
      </c>
      <c r="B875" s="94" t="s">
        <v>1063</v>
      </c>
      <c r="C875" s="94" t="s">
        <v>1141</v>
      </c>
      <c r="D875" s="545">
        <v>32</v>
      </c>
    </row>
    <row r="876" spans="1:4">
      <c r="A876" s="93">
        <v>2008</v>
      </c>
      <c r="B876" s="94" t="s">
        <v>994</v>
      </c>
      <c r="C876" s="94" t="s">
        <v>518</v>
      </c>
      <c r="D876" s="545">
        <v>16</v>
      </c>
    </row>
    <row r="877" spans="1:4">
      <c r="A877" s="93">
        <v>2008</v>
      </c>
      <c r="B877" s="94" t="s">
        <v>995</v>
      </c>
      <c r="C877" s="94" t="s">
        <v>1025</v>
      </c>
      <c r="D877" s="545">
        <v>10</v>
      </c>
    </row>
    <row r="878" spans="1:4">
      <c r="A878" s="93">
        <v>2008</v>
      </c>
      <c r="B878" s="94" t="s">
        <v>996</v>
      </c>
      <c r="C878" s="94" t="s">
        <v>518</v>
      </c>
      <c r="D878" s="545">
        <v>7</v>
      </c>
    </row>
    <row r="879" spans="1:4">
      <c r="A879" s="89">
        <v>2009</v>
      </c>
      <c r="B879" s="90" t="s">
        <v>1073</v>
      </c>
      <c r="C879" s="90" t="s">
        <v>1141</v>
      </c>
      <c r="D879" s="543">
        <v>5</v>
      </c>
    </row>
    <row r="880" spans="1:4">
      <c r="A880" s="89">
        <v>2009</v>
      </c>
      <c r="B880" s="90" t="s">
        <v>1001</v>
      </c>
      <c r="C880" s="90" t="s">
        <v>518</v>
      </c>
      <c r="D880" s="543">
        <v>8</v>
      </c>
    </row>
    <row r="881" spans="1:4">
      <c r="A881" s="89">
        <v>2009</v>
      </c>
      <c r="B881" s="90" t="s">
        <v>890</v>
      </c>
      <c r="C881" s="90" t="s">
        <v>87</v>
      </c>
      <c r="D881" s="543">
        <v>1</v>
      </c>
    </row>
    <row r="882" spans="1:4">
      <c r="A882" s="89">
        <v>2009</v>
      </c>
      <c r="B882" s="90" t="s">
        <v>1002</v>
      </c>
      <c r="C882" s="90" t="s">
        <v>87</v>
      </c>
      <c r="D882" s="543">
        <v>13</v>
      </c>
    </row>
    <row r="883" spans="1:4">
      <c r="A883" s="89">
        <v>2009</v>
      </c>
      <c r="B883" s="90" t="s">
        <v>892</v>
      </c>
      <c r="C883" s="90" t="s">
        <v>893</v>
      </c>
      <c r="D883" s="543">
        <v>29</v>
      </c>
    </row>
    <row r="884" spans="1:4">
      <c r="A884" s="89">
        <v>2009</v>
      </c>
      <c r="B884" s="90" t="s">
        <v>894</v>
      </c>
      <c r="C884" s="90" t="s">
        <v>518</v>
      </c>
      <c r="D884" s="543">
        <v>4</v>
      </c>
    </row>
    <row r="885" spans="1:4">
      <c r="A885" s="89">
        <v>2009</v>
      </c>
      <c r="B885" s="90" t="s">
        <v>1043</v>
      </c>
      <c r="C885" s="90" t="s">
        <v>1141</v>
      </c>
      <c r="D885" s="543">
        <v>1</v>
      </c>
    </row>
    <row r="886" spans="1:4">
      <c r="A886" s="89">
        <v>2009</v>
      </c>
      <c r="B886" s="90" t="s">
        <v>1065</v>
      </c>
      <c r="C886" s="90" t="s">
        <v>87</v>
      </c>
      <c r="D886" s="543">
        <v>0</v>
      </c>
    </row>
    <row r="887" spans="1:4">
      <c r="A887" s="89">
        <v>2009</v>
      </c>
      <c r="B887" s="90" t="s">
        <v>898</v>
      </c>
      <c r="C887" s="90" t="s">
        <v>518</v>
      </c>
      <c r="D887" s="543">
        <v>1</v>
      </c>
    </row>
    <row r="888" spans="1:4">
      <c r="A888" s="89">
        <v>2009</v>
      </c>
      <c r="B888" s="90" t="s">
        <v>899</v>
      </c>
      <c r="C888" s="90" t="s">
        <v>518</v>
      </c>
      <c r="D888" s="543">
        <v>17</v>
      </c>
    </row>
    <row r="889" spans="1:4">
      <c r="A889" s="89">
        <v>2009</v>
      </c>
      <c r="B889" s="90" t="s">
        <v>900</v>
      </c>
      <c r="C889" s="90" t="s">
        <v>518</v>
      </c>
      <c r="D889" s="543">
        <v>61</v>
      </c>
    </row>
    <row r="890" spans="1:4">
      <c r="A890" s="89">
        <v>2009</v>
      </c>
      <c r="B890" s="90" t="s">
        <v>901</v>
      </c>
      <c r="C890" s="90" t="s">
        <v>518</v>
      </c>
      <c r="D890" s="543">
        <v>1</v>
      </c>
    </row>
    <row r="891" spans="1:4">
      <c r="A891" s="89">
        <v>2009</v>
      </c>
      <c r="B891" s="90" t="s">
        <v>902</v>
      </c>
      <c r="C891" s="90" t="s">
        <v>518</v>
      </c>
      <c r="D891" s="543">
        <v>4</v>
      </c>
    </row>
    <row r="892" spans="1:4">
      <c r="A892" s="89">
        <v>2009</v>
      </c>
      <c r="B892" s="90" t="s">
        <v>1005</v>
      </c>
      <c r="C892" s="90" t="s">
        <v>1006</v>
      </c>
      <c r="D892" s="543">
        <v>11</v>
      </c>
    </row>
    <row r="893" spans="1:4">
      <c r="A893" s="89">
        <v>2009</v>
      </c>
      <c r="B893" s="90" t="s">
        <v>1007</v>
      </c>
      <c r="C893" s="90" t="s">
        <v>1006</v>
      </c>
      <c r="D893" s="543">
        <v>36</v>
      </c>
    </row>
    <row r="894" spans="1:4">
      <c r="A894" s="91">
        <v>2009</v>
      </c>
      <c r="B894" s="92" t="s">
        <v>904</v>
      </c>
      <c r="C894" s="92" t="s">
        <v>1008</v>
      </c>
      <c r="D894" s="544">
        <v>2</v>
      </c>
    </row>
    <row r="895" spans="1:4">
      <c r="A895" s="91">
        <v>2009</v>
      </c>
      <c r="B895" s="92" t="s">
        <v>905</v>
      </c>
      <c r="C895" s="92" t="s">
        <v>893</v>
      </c>
      <c r="D895" s="544">
        <v>0</v>
      </c>
    </row>
    <row r="896" spans="1:4">
      <c r="A896" s="91">
        <v>2009</v>
      </c>
      <c r="B896" s="92" t="s">
        <v>1038</v>
      </c>
      <c r="C896" s="92" t="s">
        <v>1039</v>
      </c>
      <c r="D896" s="544">
        <v>4</v>
      </c>
    </row>
    <row r="897" spans="1:4">
      <c r="A897" s="91">
        <v>2009</v>
      </c>
      <c r="B897" s="92" t="s">
        <v>1009</v>
      </c>
      <c r="C897" s="92" t="s">
        <v>1039</v>
      </c>
      <c r="D897" s="544">
        <v>780</v>
      </c>
    </row>
    <row r="898" spans="1:4">
      <c r="A898" s="91">
        <v>2009</v>
      </c>
      <c r="B898" s="92" t="s">
        <v>1011</v>
      </c>
      <c r="C898" s="92" t="s">
        <v>1039</v>
      </c>
      <c r="D898" s="544">
        <v>122</v>
      </c>
    </row>
    <row r="899" spans="1:4">
      <c r="A899" s="91">
        <v>2009</v>
      </c>
      <c r="B899" s="92" t="s">
        <v>1012</v>
      </c>
      <c r="C899" s="92" t="s">
        <v>1039</v>
      </c>
      <c r="D899" s="544">
        <v>573</v>
      </c>
    </row>
    <row r="900" spans="1:4">
      <c r="A900" s="91">
        <v>2009</v>
      </c>
      <c r="B900" s="92" t="s">
        <v>1067</v>
      </c>
      <c r="C900" s="92" t="s">
        <v>893</v>
      </c>
      <c r="D900" s="544">
        <v>15</v>
      </c>
    </row>
    <row r="901" spans="1:4">
      <c r="A901" s="91">
        <v>2009</v>
      </c>
      <c r="B901" s="92" t="s">
        <v>906</v>
      </c>
      <c r="C901" s="92" t="s">
        <v>518</v>
      </c>
      <c r="D901" s="544">
        <v>2</v>
      </c>
    </row>
    <row r="902" spans="1:4">
      <c r="A902" s="91">
        <v>2009</v>
      </c>
      <c r="B902" s="92" t="s">
        <v>908</v>
      </c>
      <c r="C902" s="92" t="s">
        <v>518</v>
      </c>
      <c r="D902" s="544">
        <v>1</v>
      </c>
    </row>
    <row r="903" spans="1:4">
      <c r="A903" s="91">
        <v>2009</v>
      </c>
      <c r="B903" s="92" t="s">
        <v>1014</v>
      </c>
      <c r="C903" s="92" t="s">
        <v>957</v>
      </c>
      <c r="D903" s="544">
        <v>0</v>
      </c>
    </row>
    <row r="904" spans="1:4">
      <c r="A904" s="91">
        <v>2009</v>
      </c>
      <c r="B904" s="92" t="s">
        <v>1015</v>
      </c>
      <c r="C904" s="92" t="s">
        <v>87</v>
      </c>
      <c r="D904" s="544">
        <v>1</v>
      </c>
    </row>
    <row r="905" spans="1:4">
      <c r="A905" s="91">
        <v>2009</v>
      </c>
      <c r="B905" s="92" t="s">
        <v>910</v>
      </c>
      <c r="C905" s="92" t="s">
        <v>998</v>
      </c>
      <c r="D905" s="544">
        <v>15</v>
      </c>
    </row>
    <row r="906" spans="1:4">
      <c r="A906" s="91">
        <v>2009</v>
      </c>
      <c r="B906" s="92" t="s">
        <v>1053</v>
      </c>
      <c r="C906" s="92" t="s">
        <v>518</v>
      </c>
      <c r="D906" s="544">
        <v>0</v>
      </c>
    </row>
    <row r="907" spans="1:4">
      <c r="A907" s="91">
        <v>2009</v>
      </c>
      <c r="B907" s="92" t="s">
        <v>912</v>
      </c>
      <c r="C907" s="92" t="s">
        <v>518</v>
      </c>
      <c r="D907" s="544">
        <v>3</v>
      </c>
    </row>
    <row r="908" spans="1:4">
      <c r="A908" s="91">
        <v>2009</v>
      </c>
      <c r="B908" s="92" t="s">
        <v>913</v>
      </c>
      <c r="C908" s="92" t="s">
        <v>518</v>
      </c>
      <c r="D908" s="544">
        <v>34</v>
      </c>
    </row>
    <row r="909" spans="1:4">
      <c r="A909" s="91">
        <v>2009</v>
      </c>
      <c r="B909" s="92" t="s">
        <v>916</v>
      </c>
      <c r="C909" s="92" t="s">
        <v>518</v>
      </c>
      <c r="D909" s="544">
        <v>9</v>
      </c>
    </row>
    <row r="910" spans="1:4">
      <c r="A910" s="91">
        <v>2009</v>
      </c>
      <c r="B910" s="92" t="s">
        <v>917</v>
      </c>
      <c r="C910" s="92" t="s">
        <v>518</v>
      </c>
      <c r="D910" s="544">
        <v>32</v>
      </c>
    </row>
    <row r="911" spans="1:4">
      <c r="A911" s="91">
        <v>2009</v>
      </c>
      <c r="B911" s="92" t="s">
        <v>918</v>
      </c>
      <c r="C911" s="92" t="s">
        <v>893</v>
      </c>
      <c r="D911" s="544">
        <v>2</v>
      </c>
    </row>
    <row r="912" spans="1:4">
      <c r="A912" s="91">
        <v>2009</v>
      </c>
      <c r="B912" s="92" t="s">
        <v>919</v>
      </c>
      <c r="C912" s="92" t="s">
        <v>893</v>
      </c>
      <c r="D912" s="544">
        <v>31</v>
      </c>
    </row>
    <row r="913" spans="1:4">
      <c r="A913" s="91">
        <v>2009</v>
      </c>
      <c r="B913" s="92" t="s">
        <v>920</v>
      </c>
      <c r="C913" s="92" t="s">
        <v>87</v>
      </c>
      <c r="D913" s="544">
        <v>58</v>
      </c>
    </row>
    <row r="914" spans="1:4">
      <c r="A914" s="91">
        <v>2009</v>
      </c>
      <c r="B914" s="92" t="s">
        <v>1074</v>
      </c>
      <c r="C914" s="92" t="s">
        <v>518</v>
      </c>
      <c r="D914" s="544">
        <v>1</v>
      </c>
    </row>
    <row r="915" spans="1:4">
      <c r="A915" s="89">
        <v>2009</v>
      </c>
      <c r="B915" s="90" t="s">
        <v>921</v>
      </c>
      <c r="C915" s="90" t="s">
        <v>518</v>
      </c>
      <c r="D915" s="543">
        <v>1</v>
      </c>
    </row>
    <row r="916" spans="1:4">
      <c r="A916" s="89">
        <v>2009</v>
      </c>
      <c r="B916" s="90" t="s">
        <v>1018</v>
      </c>
      <c r="C916" s="90" t="s">
        <v>1141</v>
      </c>
      <c r="D916" s="543">
        <v>112</v>
      </c>
    </row>
    <row r="917" spans="1:4">
      <c r="A917" s="89">
        <v>2009</v>
      </c>
      <c r="B917" s="90" t="s">
        <v>922</v>
      </c>
      <c r="C917" s="90" t="s">
        <v>87</v>
      </c>
      <c r="D917" s="543">
        <v>104</v>
      </c>
    </row>
    <row r="918" spans="1:4">
      <c r="A918" s="89">
        <v>2009</v>
      </c>
      <c r="B918" s="90" t="s">
        <v>923</v>
      </c>
      <c r="C918" s="90" t="s">
        <v>518</v>
      </c>
      <c r="D918" s="543">
        <v>4</v>
      </c>
    </row>
    <row r="919" spans="1:4">
      <c r="A919" s="89">
        <v>2009</v>
      </c>
      <c r="B919" s="90" t="s">
        <v>924</v>
      </c>
      <c r="C919" s="90" t="s">
        <v>998</v>
      </c>
      <c r="D919" s="543">
        <v>7</v>
      </c>
    </row>
    <row r="920" spans="1:4">
      <c r="A920" s="89">
        <v>2009</v>
      </c>
      <c r="B920" s="90" t="s">
        <v>925</v>
      </c>
      <c r="C920" s="90" t="s">
        <v>893</v>
      </c>
      <c r="D920" s="543">
        <v>46</v>
      </c>
    </row>
    <row r="921" spans="1:4">
      <c r="A921" s="89">
        <v>2009</v>
      </c>
      <c r="B921" s="90" t="s">
        <v>926</v>
      </c>
      <c r="C921" s="90" t="s">
        <v>518</v>
      </c>
      <c r="D921" s="543">
        <v>24</v>
      </c>
    </row>
    <row r="922" spans="1:4">
      <c r="A922" s="91">
        <v>2009</v>
      </c>
      <c r="B922" s="92" t="s">
        <v>927</v>
      </c>
      <c r="C922" s="92" t="s">
        <v>1058</v>
      </c>
      <c r="D922" s="544">
        <v>18</v>
      </c>
    </row>
    <row r="923" spans="1:4">
      <c r="A923" s="91">
        <v>2009</v>
      </c>
      <c r="B923" s="92" t="s">
        <v>1046</v>
      </c>
      <c r="C923" s="92" t="s">
        <v>1058</v>
      </c>
      <c r="D923" s="544">
        <v>7</v>
      </c>
    </row>
    <row r="924" spans="1:4">
      <c r="A924" s="91">
        <v>2009</v>
      </c>
      <c r="B924" s="92" t="s">
        <v>929</v>
      </c>
      <c r="C924" s="92" t="s">
        <v>1008</v>
      </c>
      <c r="D924" s="544">
        <v>3</v>
      </c>
    </row>
    <row r="925" spans="1:4">
      <c r="A925" s="91">
        <v>2009</v>
      </c>
      <c r="B925" s="92" t="s">
        <v>931</v>
      </c>
      <c r="C925" s="92" t="s">
        <v>1141</v>
      </c>
      <c r="D925" s="544">
        <v>41</v>
      </c>
    </row>
    <row r="926" spans="1:4">
      <c r="A926" s="91">
        <v>2009</v>
      </c>
      <c r="B926" s="92" t="s">
        <v>933</v>
      </c>
      <c r="C926" s="92" t="s">
        <v>893</v>
      </c>
      <c r="D926" s="544">
        <v>45</v>
      </c>
    </row>
    <row r="927" spans="1:4">
      <c r="A927" s="91">
        <v>2009</v>
      </c>
      <c r="B927" s="92" t="s">
        <v>1022</v>
      </c>
      <c r="C927" s="92" t="s">
        <v>87</v>
      </c>
      <c r="D927" s="544">
        <v>0</v>
      </c>
    </row>
    <row r="928" spans="1:4">
      <c r="A928" s="91">
        <v>2009</v>
      </c>
      <c r="B928" s="92" t="s">
        <v>935</v>
      </c>
      <c r="C928" s="92" t="s">
        <v>998</v>
      </c>
      <c r="D928" s="544">
        <v>6</v>
      </c>
    </row>
    <row r="929" spans="1:4">
      <c r="A929" s="91">
        <v>2009</v>
      </c>
      <c r="B929" s="92" t="s">
        <v>937</v>
      </c>
      <c r="C929" s="92" t="s">
        <v>87</v>
      </c>
      <c r="D929" s="544">
        <v>2</v>
      </c>
    </row>
    <row r="930" spans="1:4">
      <c r="A930" s="91">
        <v>2009</v>
      </c>
      <c r="B930" s="92" t="s">
        <v>939</v>
      </c>
      <c r="C930" s="92" t="s">
        <v>1058</v>
      </c>
      <c r="D930" s="544">
        <v>1</v>
      </c>
    </row>
    <row r="931" spans="1:4">
      <c r="A931" s="91">
        <v>2009</v>
      </c>
      <c r="B931" s="92" t="s">
        <v>940</v>
      </c>
      <c r="C931" s="92" t="s">
        <v>518</v>
      </c>
      <c r="D931" s="544">
        <v>50</v>
      </c>
    </row>
    <row r="932" spans="1:4">
      <c r="A932" s="91">
        <v>2009</v>
      </c>
      <c r="B932" s="92" t="s">
        <v>942</v>
      </c>
      <c r="C932" s="92" t="s">
        <v>1141</v>
      </c>
      <c r="D932" s="544">
        <v>19</v>
      </c>
    </row>
    <row r="933" spans="1:4">
      <c r="A933" s="91">
        <v>2009</v>
      </c>
      <c r="B933" s="92" t="s">
        <v>943</v>
      </c>
      <c r="C933" s="92" t="s">
        <v>998</v>
      </c>
      <c r="D933" s="544">
        <v>6</v>
      </c>
    </row>
    <row r="934" spans="1:4">
      <c r="A934" s="91">
        <v>2009</v>
      </c>
      <c r="B934" s="92" t="s">
        <v>1023</v>
      </c>
      <c r="C934" s="92" t="s">
        <v>87</v>
      </c>
      <c r="D934" s="544">
        <v>3</v>
      </c>
    </row>
    <row r="935" spans="1:4">
      <c r="A935" s="91">
        <v>2009</v>
      </c>
      <c r="B935" s="92" t="s">
        <v>945</v>
      </c>
      <c r="C935" s="92" t="s">
        <v>87</v>
      </c>
      <c r="D935" s="544">
        <v>25</v>
      </c>
    </row>
    <row r="936" spans="1:4">
      <c r="A936" s="91">
        <v>2009</v>
      </c>
      <c r="B936" s="92" t="s">
        <v>944</v>
      </c>
      <c r="C936" s="92" t="s">
        <v>87</v>
      </c>
      <c r="D936" s="544">
        <v>8</v>
      </c>
    </row>
    <row r="937" spans="1:4">
      <c r="A937" s="93">
        <v>2009</v>
      </c>
      <c r="B937" s="94" t="s">
        <v>946</v>
      </c>
      <c r="C937" s="94" t="s">
        <v>1008</v>
      </c>
      <c r="D937" s="545">
        <v>18</v>
      </c>
    </row>
    <row r="938" spans="1:4">
      <c r="A938" s="93">
        <v>2009</v>
      </c>
      <c r="B938" s="94" t="s">
        <v>947</v>
      </c>
      <c r="C938" s="94" t="s">
        <v>998</v>
      </c>
      <c r="D938" s="545">
        <v>11</v>
      </c>
    </row>
    <row r="939" spans="1:4">
      <c r="A939" s="93">
        <v>2009</v>
      </c>
      <c r="B939" s="94" t="s">
        <v>948</v>
      </c>
      <c r="C939" s="94" t="s">
        <v>1058</v>
      </c>
      <c r="D939" s="545">
        <v>8</v>
      </c>
    </row>
    <row r="940" spans="1:4">
      <c r="A940" s="93">
        <v>2009</v>
      </c>
      <c r="B940" s="94" t="s">
        <v>1054</v>
      </c>
      <c r="C940" s="94" t="s">
        <v>893</v>
      </c>
      <c r="D940" s="545">
        <v>2</v>
      </c>
    </row>
    <row r="941" spans="1:4">
      <c r="A941" s="93">
        <v>2009</v>
      </c>
      <c r="B941" s="94" t="s">
        <v>950</v>
      </c>
      <c r="C941" s="94" t="s">
        <v>518</v>
      </c>
      <c r="D941" s="545">
        <v>1</v>
      </c>
    </row>
    <row r="942" spans="1:4">
      <c r="A942" s="93">
        <v>2009</v>
      </c>
      <c r="B942" s="94" t="s">
        <v>951</v>
      </c>
      <c r="C942" s="94" t="s">
        <v>998</v>
      </c>
      <c r="D942" s="545">
        <v>20</v>
      </c>
    </row>
    <row r="943" spans="1:4">
      <c r="A943" s="93">
        <v>2009</v>
      </c>
      <c r="B943" s="94" t="s">
        <v>952</v>
      </c>
      <c r="C943" s="94" t="s">
        <v>1141</v>
      </c>
      <c r="D943" s="545">
        <v>0</v>
      </c>
    </row>
    <row r="944" spans="1:4">
      <c r="A944" s="93">
        <v>2009</v>
      </c>
      <c r="B944" s="94" t="s">
        <v>952</v>
      </c>
      <c r="C944" s="94" t="s">
        <v>518</v>
      </c>
      <c r="D944" s="545">
        <v>0</v>
      </c>
    </row>
    <row r="945" spans="1:4">
      <c r="A945" s="93">
        <v>2009</v>
      </c>
      <c r="B945" s="94" t="s">
        <v>953</v>
      </c>
      <c r="C945" s="94" t="s">
        <v>518</v>
      </c>
      <c r="D945" s="545">
        <v>2</v>
      </c>
    </row>
    <row r="946" spans="1:4">
      <c r="A946" s="93">
        <v>2009</v>
      </c>
      <c r="B946" s="94" t="s">
        <v>954</v>
      </c>
      <c r="C946" s="94" t="s">
        <v>955</v>
      </c>
      <c r="D946" s="545">
        <v>45</v>
      </c>
    </row>
    <row r="947" spans="1:4">
      <c r="A947" s="93">
        <v>2009</v>
      </c>
      <c r="B947" s="94" t="s">
        <v>1049</v>
      </c>
      <c r="C947" s="94" t="s">
        <v>1141</v>
      </c>
      <c r="D947" s="545">
        <v>8</v>
      </c>
    </row>
    <row r="948" spans="1:4">
      <c r="A948" s="93">
        <v>2009</v>
      </c>
      <c r="B948" s="94" t="s">
        <v>1048</v>
      </c>
      <c r="C948" s="94" t="s">
        <v>1141</v>
      </c>
      <c r="D948" s="545">
        <v>1</v>
      </c>
    </row>
    <row r="949" spans="1:4">
      <c r="A949" s="93">
        <v>2009</v>
      </c>
      <c r="B949" s="94" t="s">
        <v>958</v>
      </c>
      <c r="C949" s="94" t="s">
        <v>1025</v>
      </c>
      <c r="D949" s="545">
        <v>5</v>
      </c>
    </row>
    <row r="950" spans="1:4">
      <c r="A950" s="93">
        <v>2009</v>
      </c>
      <c r="B950" s="94" t="s">
        <v>1075</v>
      </c>
      <c r="C950" s="94" t="s">
        <v>1141</v>
      </c>
      <c r="D950" s="545">
        <v>4</v>
      </c>
    </row>
    <row r="951" spans="1:4">
      <c r="A951" s="93">
        <v>2009</v>
      </c>
      <c r="B951" s="94" t="s">
        <v>1076</v>
      </c>
      <c r="C951" s="94" t="s">
        <v>1141</v>
      </c>
      <c r="D951" s="545">
        <v>2</v>
      </c>
    </row>
    <row r="952" spans="1:4">
      <c r="A952" s="93">
        <v>2009</v>
      </c>
      <c r="B952" s="94" t="s">
        <v>956</v>
      </c>
      <c r="C952" s="94" t="s">
        <v>957</v>
      </c>
      <c r="D952" s="545">
        <v>29</v>
      </c>
    </row>
    <row r="953" spans="1:4">
      <c r="A953" s="93">
        <v>2009</v>
      </c>
      <c r="B953" s="94" t="s">
        <v>1077</v>
      </c>
      <c r="C953" s="94" t="s">
        <v>1141</v>
      </c>
      <c r="D953" s="545">
        <v>2</v>
      </c>
    </row>
    <row r="954" spans="1:4">
      <c r="A954" s="93">
        <v>2009</v>
      </c>
      <c r="B954" s="94" t="s">
        <v>959</v>
      </c>
      <c r="C954" s="94" t="s">
        <v>518</v>
      </c>
      <c r="D954" s="545">
        <v>12</v>
      </c>
    </row>
    <row r="955" spans="1:4">
      <c r="A955" s="93">
        <v>2009</v>
      </c>
      <c r="B955" s="94" t="s">
        <v>960</v>
      </c>
      <c r="C955" s="94" t="s">
        <v>1008</v>
      </c>
      <c r="D955" s="545">
        <v>17</v>
      </c>
    </row>
    <row r="956" spans="1:4">
      <c r="A956" s="93">
        <v>2009</v>
      </c>
      <c r="B956" s="94" t="s">
        <v>961</v>
      </c>
      <c r="C956" s="94" t="s">
        <v>957</v>
      </c>
      <c r="D956" s="545">
        <v>5</v>
      </c>
    </row>
    <row r="957" spans="1:4">
      <c r="A957" s="91">
        <v>2009</v>
      </c>
      <c r="B957" s="92" t="s">
        <v>963</v>
      </c>
      <c r="C957" s="92" t="s">
        <v>998</v>
      </c>
      <c r="D957" s="544">
        <v>17</v>
      </c>
    </row>
    <row r="958" spans="1:4">
      <c r="A958" s="91">
        <v>2009</v>
      </c>
      <c r="B958" s="92" t="s">
        <v>965</v>
      </c>
      <c r="C958" s="92" t="s">
        <v>518</v>
      </c>
      <c r="D958" s="544">
        <v>1</v>
      </c>
    </row>
    <row r="959" spans="1:4">
      <c r="A959" s="91">
        <v>2009</v>
      </c>
      <c r="B959" s="92" t="s">
        <v>966</v>
      </c>
      <c r="C959" s="92" t="s">
        <v>518</v>
      </c>
      <c r="D959" s="544">
        <v>24</v>
      </c>
    </row>
    <row r="960" spans="1:4">
      <c r="A960" s="91">
        <v>2009</v>
      </c>
      <c r="B960" s="92" t="s">
        <v>967</v>
      </c>
      <c r="C960" s="92" t="s">
        <v>1025</v>
      </c>
      <c r="D960" s="544">
        <v>12</v>
      </c>
    </row>
    <row r="961" spans="1:4">
      <c r="A961" s="91">
        <v>2009</v>
      </c>
      <c r="B961" s="92" t="s">
        <v>1026</v>
      </c>
      <c r="C961" s="92" t="s">
        <v>1025</v>
      </c>
      <c r="D961" s="544">
        <v>1</v>
      </c>
    </row>
    <row r="962" spans="1:4">
      <c r="A962" s="91">
        <v>2009</v>
      </c>
      <c r="B962" s="92" t="s">
        <v>1050</v>
      </c>
      <c r="C962" s="92" t="s">
        <v>1025</v>
      </c>
      <c r="D962" s="544">
        <v>1</v>
      </c>
    </row>
    <row r="963" spans="1:4">
      <c r="A963" s="91">
        <v>2009</v>
      </c>
      <c r="B963" s="92" t="s">
        <v>968</v>
      </c>
      <c r="C963" s="92" t="s">
        <v>518</v>
      </c>
      <c r="D963" s="544">
        <v>0</v>
      </c>
    </row>
    <row r="964" spans="1:4">
      <c r="A964" s="91">
        <v>2009</v>
      </c>
      <c r="B964" s="92" t="s">
        <v>968</v>
      </c>
      <c r="C964" s="92" t="s">
        <v>1069</v>
      </c>
      <c r="D964" s="544">
        <v>10</v>
      </c>
    </row>
    <row r="965" spans="1:4">
      <c r="A965" s="91">
        <v>2009</v>
      </c>
      <c r="B965" s="92" t="s">
        <v>969</v>
      </c>
      <c r="C965" s="92" t="s">
        <v>1078</v>
      </c>
      <c r="D965" s="544">
        <v>5</v>
      </c>
    </row>
    <row r="966" spans="1:4">
      <c r="A966" s="91">
        <v>2009</v>
      </c>
      <c r="B966" s="92" t="s">
        <v>1051</v>
      </c>
      <c r="C966" s="92" t="s">
        <v>518</v>
      </c>
      <c r="D966" s="544">
        <v>0</v>
      </c>
    </row>
    <row r="967" spans="1:4">
      <c r="A967" s="91">
        <v>2009</v>
      </c>
      <c r="B967" s="92" t="s">
        <v>1070</v>
      </c>
      <c r="C967" s="92" t="s">
        <v>1006</v>
      </c>
      <c r="D967" s="544">
        <v>5</v>
      </c>
    </row>
    <row r="968" spans="1:4">
      <c r="A968" s="93">
        <v>2009</v>
      </c>
      <c r="B968" s="94" t="s">
        <v>1027</v>
      </c>
      <c r="C968" s="94" t="s">
        <v>518</v>
      </c>
      <c r="D968" s="545">
        <v>1</v>
      </c>
    </row>
    <row r="969" spans="1:4">
      <c r="A969" s="93">
        <v>2009</v>
      </c>
      <c r="B969" s="94" t="s">
        <v>971</v>
      </c>
      <c r="C969" s="94" t="s">
        <v>518</v>
      </c>
      <c r="D969" s="545">
        <v>195</v>
      </c>
    </row>
    <row r="970" spans="1:4">
      <c r="A970" s="93">
        <v>2009</v>
      </c>
      <c r="B970" s="94" t="s">
        <v>972</v>
      </c>
      <c r="C970" s="94" t="s">
        <v>87</v>
      </c>
      <c r="D970" s="545">
        <v>0</v>
      </c>
    </row>
    <row r="971" spans="1:4">
      <c r="A971" s="93">
        <v>2009</v>
      </c>
      <c r="B971" s="94" t="s">
        <v>973</v>
      </c>
      <c r="C971" s="94" t="s">
        <v>518</v>
      </c>
      <c r="D971" s="545">
        <v>14</v>
      </c>
    </row>
    <row r="972" spans="1:4">
      <c r="A972" s="93">
        <v>2009</v>
      </c>
      <c r="B972" s="94" t="s">
        <v>974</v>
      </c>
      <c r="C972" s="94" t="s">
        <v>518</v>
      </c>
      <c r="D972" s="545">
        <v>29</v>
      </c>
    </row>
    <row r="973" spans="1:4">
      <c r="A973" s="93">
        <v>2009</v>
      </c>
      <c r="B973" s="94" t="s">
        <v>1029</v>
      </c>
      <c r="C973" s="94" t="s">
        <v>87</v>
      </c>
      <c r="D973" s="545">
        <v>4</v>
      </c>
    </row>
    <row r="974" spans="1:4">
      <c r="A974" s="93">
        <v>2009</v>
      </c>
      <c r="B974" s="94" t="s">
        <v>976</v>
      </c>
      <c r="C974" s="94" t="s">
        <v>518</v>
      </c>
      <c r="D974" s="545">
        <v>25</v>
      </c>
    </row>
    <row r="975" spans="1:4">
      <c r="A975" s="93">
        <v>2009</v>
      </c>
      <c r="B975" s="94" t="s">
        <v>1030</v>
      </c>
      <c r="C975" s="94" t="s">
        <v>518</v>
      </c>
      <c r="D975" s="545">
        <v>109</v>
      </c>
    </row>
    <row r="976" spans="1:4">
      <c r="A976" s="93">
        <v>2009</v>
      </c>
      <c r="B976" s="94" t="s">
        <v>978</v>
      </c>
      <c r="C976" s="94" t="s">
        <v>518</v>
      </c>
      <c r="D976" s="545">
        <v>22</v>
      </c>
    </row>
    <row r="977" spans="1:4">
      <c r="A977" s="93">
        <v>2009</v>
      </c>
      <c r="B977" s="94" t="s">
        <v>980</v>
      </c>
      <c r="C977" s="94" t="s">
        <v>518</v>
      </c>
      <c r="D977" s="545">
        <v>1</v>
      </c>
    </row>
    <row r="978" spans="1:4">
      <c r="A978" s="93">
        <v>2009</v>
      </c>
      <c r="B978" s="94" t="s">
        <v>1000</v>
      </c>
      <c r="C978" s="94" t="s">
        <v>87</v>
      </c>
      <c r="D978" s="545">
        <v>2</v>
      </c>
    </row>
    <row r="979" spans="1:4">
      <c r="A979" s="93">
        <v>2009</v>
      </c>
      <c r="B979" s="94" t="s">
        <v>1031</v>
      </c>
      <c r="C979" s="94" t="s">
        <v>518</v>
      </c>
      <c r="D979" s="545">
        <v>5</v>
      </c>
    </row>
    <row r="980" spans="1:4">
      <c r="A980" s="93">
        <v>2009</v>
      </c>
      <c r="B980" s="94" t="s">
        <v>983</v>
      </c>
      <c r="C980" s="94" t="s">
        <v>87</v>
      </c>
      <c r="D980" s="545">
        <v>2</v>
      </c>
    </row>
    <row r="981" spans="1:4">
      <c r="A981" s="93">
        <v>2009</v>
      </c>
      <c r="B981" s="94" t="s">
        <v>1032</v>
      </c>
      <c r="C981" s="94" t="s">
        <v>518</v>
      </c>
      <c r="D981" s="545">
        <v>19</v>
      </c>
    </row>
    <row r="982" spans="1:4">
      <c r="A982" s="93">
        <v>2009</v>
      </c>
      <c r="B982" s="94" t="s">
        <v>986</v>
      </c>
      <c r="C982" s="94" t="s">
        <v>1033</v>
      </c>
      <c r="D982" s="545">
        <v>15</v>
      </c>
    </row>
    <row r="983" spans="1:4">
      <c r="A983" s="93">
        <v>2009</v>
      </c>
      <c r="B983" s="94" t="s">
        <v>987</v>
      </c>
      <c r="C983" s="94" t="s">
        <v>518</v>
      </c>
      <c r="D983" s="545">
        <v>15</v>
      </c>
    </row>
    <row r="984" spans="1:4">
      <c r="A984" s="93">
        <v>2009</v>
      </c>
      <c r="B984" s="94" t="s">
        <v>988</v>
      </c>
      <c r="C984" s="94" t="s">
        <v>893</v>
      </c>
      <c r="D984" s="545">
        <v>17</v>
      </c>
    </row>
    <row r="985" spans="1:4">
      <c r="A985" s="93">
        <v>2009</v>
      </c>
      <c r="B985" s="94" t="s">
        <v>1034</v>
      </c>
      <c r="C985" s="94" t="s">
        <v>87</v>
      </c>
      <c r="D985" s="545">
        <v>1</v>
      </c>
    </row>
    <row r="986" spans="1:4">
      <c r="A986" s="93">
        <v>2009</v>
      </c>
      <c r="B986" s="94" t="s">
        <v>1079</v>
      </c>
      <c r="C986" s="94" t="s">
        <v>1141</v>
      </c>
      <c r="D986" s="545">
        <v>1</v>
      </c>
    </row>
    <row r="987" spans="1:4">
      <c r="A987" s="93">
        <v>2009</v>
      </c>
      <c r="B987" s="94" t="s">
        <v>989</v>
      </c>
      <c r="C987" s="94" t="s">
        <v>518</v>
      </c>
      <c r="D987" s="545">
        <v>21</v>
      </c>
    </row>
    <row r="988" spans="1:4">
      <c r="A988" s="93">
        <v>2009</v>
      </c>
      <c r="B988" s="94" t="s">
        <v>990</v>
      </c>
      <c r="C988" s="94" t="s">
        <v>991</v>
      </c>
      <c r="D988" s="545">
        <v>13</v>
      </c>
    </row>
    <row r="989" spans="1:4">
      <c r="A989" s="93">
        <v>2009</v>
      </c>
      <c r="B989" s="94" t="s">
        <v>993</v>
      </c>
      <c r="C989" s="94" t="s">
        <v>1058</v>
      </c>
      <c r="D989" s="545">
        <v>8</v>
      </c>
    </row>
    <row r="990" spans="1:4">
      <c r="A990" s="93">
        <v>2009</v>
      </c>
      <c r="B990" s="94" t="s">
        <v>1042</v>
      </c>
      <c r="C990" s="94" t="s">
        <v>893</v>
      </c>
      <c r="D990" s="545">
        <v>2</v>
      </c>
    </row>
    <row r="991" spans="1:4">
      <c r="A991" s="93">
        <v>2009</v>
      </c>
      <c r="B991" s="94" t="s">
        <v>1056</v>
      </c>
      <c r="C991" s="94" t="s">
        <v>893</v>
      </c>
      <c r="D991" s="545">
        <v>0</v>
      </c>
    </row>
    <row r="992" spans="1:4">
      <c r="A992" s="93">
        <v>2009</v>
      </c>
      <c r="B992" s="94" t="s">
        <v>1080</v>
      </c>
      <c r="C992" s="94" t="s">
        <v>1141</v>
      </c>
      <c r="D992" s="545">
        <v>8</v>
      </c>
    </row>
    <row r="993" spans="1:4">
      <c r="A993" s="93">
        <v>2009</v>
      </c>
      <c r="B993" s="94" t="s">
        <v>1080</v>
      </c>
      <c r="C993" s="94" t="s">
        <v>1141</v>
      </c>
      <c r="D993" s="545">
        <v>0</v>
      </c>
    </row>
    <row r="994" spans="1:4">
      <c r="A994" s="93">
        <v>2009</v>
      </c>
      <c r="B994" s="94" t="s">
        <v>1063</v>
      </c>
      <c r="C994" s="94" t="s">
        <v>1141</v>
      </c>
      <c r="D994" s="545">
        <v>20</v>
      </c>
    </row>
    <row r="995" spans="1:4">
      <c r="A995" s="93">
        <v>2009</v>
      </c>
      <c r="B995" s="94" t="s">
        <v>994</v>
      </c>
      <c r="C995" s="94" t="s">
        <v>518</v>
      </c>
      <c r="D995" s="545">
        <v>20</v>
      </c>
    </row>
    <row r="996" spans="1:4">
      <c r="A996" s="93">
        <v>2009</v>
      </c>
      <c r="B996" s="94" t="s">
        <v>995</v>
      </c>
      <c r="C996" s="94" t="s">
        <v>1025</v>
      </c>
      <c r="D996" s="545">
        <v>9</v>
      </c>
    </row>
    <row r="997" spans="1:4">
      <c r="A997" s="93">
        <v>2009</v>
      </c>
      <c r="B997" s="94" t="s">
        <v>996</v>
      </c>
      <c r="C997" s="94" t="s">
        <v>518</v>
      </c>
      <c r="D997" s="545">
        <v>11</v>
      </c>
    </row>
    <row r="998" spans="1:4">
      <c r="A998" s="93">
        <v>2009</v>
      </c>
      <c r="B998" s="94" t="s">
        <v>1035</v>
      </c>
      <c r="C998" s="94" t="s">
        <v>998</v>
      </c>
      <c r="D998" s="545">
        <v>33</v>
      </c>
    </row>
    <row r="999" spans="1:4">
      <c r="A999" s="89">
        <v>2010</v>
      </c>
      <c r="B999" s="90" t="s">
        <v>1073</v>
      </c>
      <c r="C999" s="90" t="s">
        <v>1141</v>
      </c>
      <c r="D999" s="543">
        <v>7</v>
      </c>
    </row>
    <row r="1000" spans="1:4">
      <c r="A1000" s="89">
        <v>2010</v>
      </c>
      <c r="B1000" s="90" t="s">
        <v>1001</v>
      </c>
      <c r="C1000" s="90" t="s">
        <v>518</v>
      </c>
      <c r="D1000" s="543">
        <v>8</v>
      </c>
    </row>
    <row r="1001" spans="1:4">
      <c r="A1001" s="89">
        <v>2010</v>
      </c>
      <c r="B1001" s="90" t="s">
        <v>890</v>
      </c>
      <c r="C1001" s="90" t="s">
        <v>87</v>
      </c>
      <c r="D1001" s="543">
        <v>1</v>
      </c>
    </row>
    <row r="1002" spans="1:4">
      <c r="A1002" s="89">
        <v>2010</v>
      </c>
      <c r="B1002" s="90" t="s">
        <v>1002</v>
      </c>
      <c r="C1002" s="90" t="s">
        <v>87</v>
      </c>
      <c r="D1002" s="543">
        <v>15</v>
      </c>
    </row>
    <row r="1003" spans="1:4">
      <c r="A1003" s="89">
        <v>2010</v>
      </c>
      <c r="B1003" s="90" t="s">
        <v>892</v>
      </c>
      <c r="C1003" s="90" t="s">
        <v>893</v>
      </c>
      <c r="D1003" s="543">
        <v>35</v>
      </c>
    </row>
    <row r="1004" spans="1:4">
      <c r="A1004" s="89">
        <v>2010</v>
      </c>
      <c r="B1004" s="90" t="s">
        <v>894</v>
      </c>
      <c r="C1004" s="90" t="s">
        <v>518</v>
      </c>
      <c r="D1004" s="543">
        <v>4</v>
      </c>
    </row>
    <row r="1005" spans="1:4">
      <c r="A1005" s="89">
        <v>2010</v>
      </c>
      <c r="B1005" s="90" t="s">
        <v>1043</v>
      </c>
      <c r="C1005" s="90" t="s">
        <v>1141</v>
      </c>
      <c r="D1005" s="543">
        <v>1</v>
      </c>
    </row>
    <row r="1006" spans="1:4">
      <c r="A1006" s="89">
        <v>2010</v>
      </c>
      <c r="B1006" s="90" t="s">
        <v>1065</v>
      </c>
      <c r="C1006" s="90" t="s">
        <v>87</v>
      </c>
      <c r="D1006" s="543">
        <v>0</v>
      </c>
    </row>
    <row r="1007" spans="1:4">
      <c r="A1007" s="89">
        <v>2010</v>
      </c>
      <c r="B1007" s="90" t="s">
        <v>1081</v>
      </c>
      <c r="C1007" s="90" t="s">
        <v>518</v>
      </c>
      <c r="D1007" s="543">
        <v>2</v>
      </c>
    </row>
    <row r="1008" spans="1:4">
      <c r="A1008" s="89">
        <v>2010</v>
      </c>
      <c r="B1008" s="90" t="s">
        <v>898</v>
      </c>
      <c r="C1008" s="90" t="s">
        <v>518</v>
      </c>
      <c r="D1008" s="543">
        <v>1</v>
      </c>
    </row>
    <row r="1009" spans="1:4">
      <c r="A1009" s="89">
        <v>2010</v>
      </c>
      <c r="B1009" s="90" t="s">
        <v>899</v>
      </c>
      <c r="C1009" s="90" t="s">
        <v>518</v>
      </c>
      <c r="D1009" s="543">
        <v>20</v>
      </c>
    </row>
    <row r="1010" spans="1:4">
      <c r="A1010" s="89">
        <v>2010</v>
      </c>
      <c r="B1010" s="90" t="s">
        <v>900</v>
      </c>
      <c r="C1010" s="90" t="s">
        <v>518</v>
      </c>
      <c r="D1010" s="543">
        <v>63</v>
      </c>
    </row>
    <row r="1011" spans="1:4">
      <c r="A1011" s="89">
        <v>2010</v>
      </c>
      <c r="B1011" s="90" t="s">
        <v>901</v>
      </c>
      <c r="C1011" s="90" t="s">
        <v>518</v>
      </c>
      <c r="D1011" s="543">
        <v>1</v>
      </c>
    </row>
    <row r="1012" spans="1:4">
      <c r="A1012" s="89">
        <v>2010</v>
      </c>
      <c r="B1012" s="90" t="s">
        <v>902</v>
      </c>
      <c r="C1012" s="90" t="s">
        <v>518</v>
      </c>
      <c r="D1012" s="543">
        <v>7</v>
      </c>
    </row>
    <row r="1013" spans="1:4">
      <c r="A1013" s="89">
        <v>2010</v>
      </c>
      <c r="B1013" s="90" t="s">
        <v>1005</v>
      </c>
      <c r="C1013" s="90" t="s">
        <v>1006</v>
      </c>
      <c r="D1013" s="543">
        <v>11</v>
      </c>
    </row>
    <row r="1014" spans="1:4">
      <c r="A1014" s="89">
        <v>2010</v>
      </c>
      <c r="B1014" s="90" t="s">
        <v>1007</v>
      </c>
      <c r="C1014" s="90" t="s">
        <v>1006</v>
      </c>
      <c r="D1014" s="543">
        <v>36</v>
      </c>
    </row>
    <row r="1015" spans="1:4">
      <c r="A1015" s="91">
        <v>2010</v>
      </c>
      <c r="B1015" s="92" t="s">
        <v>904</v>
      </c>
      <c r="C1015" s="92" t="s">
        <v>1008</v>
      </c>
      <c r="D1015" s="544">
        <v>2</v>
      </c>
    </row>
    <row r="1016" spans="1:4">
      <c r="A1016" s="91">
        <v>2010</v>
      </c>
      <c r="B1016" s="92" t="s">
        <v>905</v>
      </c>
      <c r="C1016" s="92" t="s">
        <v>893</v>
      </c>
      <c r="D1016" s="544">
        <v>0</v>
      </c>
    </row>
    <row r="1017" spans="1:4">
      <c r="A1017" s="91">
        <v>2010</v>
      </c>
      <c r="B1017" s="92" t="s">
        <v>1082</v>
      </c>
      <c r="C1017" s="92" t="s">
        <v>518</v>
      </c>
      <c r="D1017" s="544">
        <v>1</v>
      </c>
    </row>
    <row r="1018" spans="1:4">
      <c r="A1018" s="91">
        <v>2010</v>
      </c>
      <c r="B1018" s="92" t="s">
        <v>1038</v>
      </c>
      <c r="C1018" s="92" t="s">
        <v>1039</v>
      </c>
      <c r="D1018" s="544"/>
    </row>
    <row r="1019" spans="1:4">
      <c r="A1019" s="91">
        <v>2010</v>
      </c>
      <c r="B1019" s="92" t="s">
        <v>1009</v>
      </c>
      <c r="C1019" s="92" t="s">
        <v>1039</v>
      </c>
      <c r="D1019" s="544">
        <v>460</v>
      </c>
    </row>
    <row r="1020" spans="1:4">
      <c r="A1020" s="91">
        <v>2010</v>
      </c>
      <c r="B1020" s="92" t="s">
        <v>1011</v>
      </c>
      <c r="C1020" s="92" t="s">
        <v>1039</v>
      </c>
      <c r="D1020" s="544">
        <v>492</v>
      </c>
    </row>
    <row r="1021" spans="1:4">
      <c r="A1021" s="91">
        <v>2010</v>
      </c>
      <c r="B1021" s="92" t="s">
        <v>1012</v>
      </c>
      <c r="C1021" s="92" t="s">
        <v>1039</v>
      </c>
      <c r="D1021" s="544">
        <v>593</v>
      </c>
    </row>
    <row r="1022" spans="1:4">
      <c r="A1022" s="91">
        <v>2010</v>
      </c>
      <c r="B1022" s="92" t="s">
        <v>1067</v>
      </c>
      <c r="C1022" s="92" t="s">
        <v>893</v>
      </c>
      <c r="D1022" s="544">
        <v>15</v>
      </c>
    </row>
    <row r="1023" spans="1:4">
      <c r="A1023" s="91">
        <v>2010</v>
      </c>
      <c r="B1023" s="92" t="s">
        <v>906</v>
      </c>
      <c r="C1023" s="92" t="s">
        <v>518</v>
      </c>
      <c r="D1023" s="544">
        <v>2</v>
      </c>
    </row>
    <row r="1024" spans="1:4">
      <c r="A1024" s="91">
        <v>2010</v>
      </c>
      <c r="B1024" s="92" t="s">
        <v>1083</v>
      </c>
      <c r="C1024" s="92" t="s">
        <v>1141</v>
      </c>
      <c r="D1024" s="544">
        <v>1</v>
      </c>
    </row>
    <row r="1025" spans="1:4">
      <c r="A1025" s="91">
        <v>2010</v>
      </c>
      <c r="B1025" s="92" t="s">
        <v>908</v>
      </c>
      <c r="C1025" s="92" t="s">
        <v>518</v>
      </c>
      <c r="D1025" s="544">
        <v>1</v>
      </c>
    </row>
    <row r="1026" spans="1:4">
      <c r="A1026" s="91">
        <v>2010</v>
      </c>
      <c r="B1026" s="92" t="s">
        <v>1015</v>
      </c>
      <c r="C1026" s="92" t="s">
        <v>87</v>
      </c>
      <c r="D1026" s="544">
        <v>1</v>
      </c>
    </row>
    <row r="1027" spans="1:4">
      <c r="A1027" s="91">
        <v>2010</v>
      </c>
      <c r="B1027" s="92" t="s">
        <v>910</v>
      </c>
      <c r="C1027" s="92" t="s">
        <v>998</v>
      </c>
      <c r="D1027" s="544">
        <v>15</v>
      </c>
    </row>
    <row r="1028" spans="1:4">
      <c r="A1028" s="91">
        <v>2010</v>
      </c>
      <c r="B1028" s="92" t="s">
        <v>1053</v>
      </c>
      <c r="C1028" s="92" t="s">
        <v>518</v>
      </c>
      <c r="D1028" s="544">
        <v>2</v>
      </c>
    </row>
    <row r="1029" spans="1:4">
      <c r="A1029" s="91">
        <v>2010</v>
      </c>
      <c r="B1029" s="92" t="s">
        <v>912</v>
      </c>
      <c r="C1029" s="92" t="s">
        <v>518</v>
      </c>
      <c r="D1029" s="544">
        <v>3</v>
      </c>
    </row>
    <row r="1030" spans="1:4">
      <c r="A1030" s="91">
        <v>2010</v>
      </c>
      <c r="B1030" s="92" t="s">
        <v>913</v>
      </c>
      <c r="C1030" s="92" t="s">
        <v>518</v>
      </c>
      <c r="D1030" s="544">
        <v>40</v>
      </c>
    </row>
    <row r="1031" spans="1:4">
      <c r="A1031" s="91">
        <v>2010</v>
      </c>
      <c r="B1031" s="92" t="s">
        <v>916</v>
      </c>
      <c r="C1031" s="92" t="s">
        <v>518</v>
      </c>
      <c r="D1031" s="544">
        <v>9</v>
      </c>
    </row>
    <row r="1032" spans="1:4">
      <c r="A1032" s="91">
        <v>2010</v>
      </c>
      <c r="B1032" s="92" t="s">
        <v>917</v>
      </c>
      <c r="C1032" s="92" t="s">
        <v>518</v>
      </c>
      <c r="D1032" s="544">
        <v>33</v>
      </c>
    </row>
    <row r="1033" spans="1:4">
      <c r="A1033" s="91">
        <v>2010</v>
      </c>
      <c r="B1033" s="92" t="s">
        <v>918</v>
      </c>
      <c r="C1033" s="92" t="s">
        <v>893</v>
      </c>
      <c r="D1033" s="544">
        <v>2</v>
      </c>
    </row>
    <row r="1034" spans="1:4">
      <c r="A1034" s="91">
        <v>2010</v>
      </c>
      <c r="B1034" s="92" t="s">
        <v>919</v>
      </c>
      <c r="C1034" s="92" t="s">
        <v>893</v>
      </c>
      <c r="D1034" s="544">
        <v>31</v>
      </c>
    </row>
    <row r="1035" spans="1:4">
      <c r="A1035" s="91">
        <v>2010</v>
      </c>
      <c r="B1035" s="92" t="s">
        <v>920</v>
      </c>
      <c r="C1035" s="92" t="s">
        <v>87</v>
      </c>
      <c r="D1035" s="544">
        <v>56</v>
      </c>
    </row>
    <row r="1036" spans="1:4">
      <c r="A1036" s="91">
        <v>2010</v>
      </c>
      <c r="B1036" s="92" t="s">
        <v>1074</v>
      </c>
      <c r="C1036" s="92" t="s">
        <v>518</v>
      </c>
      <c r="D1036" s="544">
        <v>12</v>
      </c>
    </row>
    <row r="1037" spans="1:4">
      <c r="A1037" s="89">
        <v>2010</v>
      </c>
      <c r="B1037" s="90" t="s">
        <v>1084</v>
      </c>
      <c r="C1037" s="90" t="s">
        <v>1141</v>
      </c>
      <c r="D1037" s="543">
        <v>2</v>
      </c>
    </row>
    <row r="1038" spans="1:4">
      <c r="A1038" s="89">
        <v>2010</v>
      </c>
      <c r="B1038" s="90" t="s">
        <v>921</v>
      </c>
      <c r="C1038" s="90" t="s">
        <v>518</v>
      </c>
      <c r="D1038" s="543">
        <v>1</v>
      </c>
    </row>
    <row r="1039" spans="1:4">
      <c r="A1039" s="89">
        <v>2010</v>
      </c>
      <c r="B1039" s="90" t="s">
        <v>1018</v>
      </c>
      <c r="C1039" s="90" t="s">
        <v>1141</v>
      </c>
      <c r="D1039" s="543">
        <v>148</v>
      </c>
    </row>
    <row r="1040" spans="1:4">
      <c r="A1040" s="89">
        <v>2010</v>
      </c>
      <c r="B1040" s="90" t="s">
        <v>1019</v>
      </c>
      <c r="C1040" s="90" t="s">
        <v>87</v>
      </c>
      <c r="D1040" s="543">
        <v>99</v>
      </c>
    </row>
    <row r="1041" spans="1:4">
      <c r="A1041" s="89">
        <v>2010</v>
      </c>
      <c r="B1041" s="90" t="s">
        <v>923</v>
      </c>
      <c r="C1041" s="90" t="s">
        <v>518</v>
      </c>
      <c r="D1041" s="543">
        <v>4</v>
      </c>
    </row>
    <row r="1042" spans="1:4">
      <c r="A1042" s="89">
        <v>2010</v>
      </c>
      <c r="B1042" s="90" t="s">
        <v>924</v>
      </c>
      <c r="C1042" s="90" t="s">
        <v>998</v>
      </c>
      <c r="D1042" s="543">
        <v>7</v>
      </c>
    </row>
    <row r="1043" spans="1:4">
      <c r="A1043" s="89">
        <v>2010</v>
      </c>
      <c r="B1043" s="90" t="s">
        <v>925</v>
      </c>
      <c r="C1043" s="90" t="s">
        <v>893</v>
      </c>
      <c r="D1043" s="543">
        <v>46</v>
      </c>
    </row>
    <row r="1044" spans="1:4">
      <c r="A1044" s="89">
        <v>2010</v>
      </c>
      <c r="B1044" s="90" t="s">
        <v>926</v>
      </c>
      <c r="C1044" s="90" t="s">
        <v>518</v>
      </c>
      <c r="D1044" s="543">
        <v>27</v>
      </c>
    </row>
    <row r="1045" spans="1:4">
      <c r="A1045" s="91">
        <v>2010</v>
      </c>
      <c r="B1045" s="92" t="s">
        <v>927</v>
      </c>
      <c r="C1045" s="92" t="s">
        <v>1058</v>
      </c>
      <c r="D1045" s="544">
        <v>23</v>
      </c>
    </row>
    <row r="1046" spans="1:4">
      <c r="A1046" s="91">
        <v>2010</v>
      </c>
      <c r="B1046" s="92" t="s">
        <v>1046</v>
      </c>
      <c r="C1046" s="92" t="s">
        <v>1058</v>
      </c>
      <c r="D1046" s="544">
        <v>7</v>
      </c>
    </row>
    <row r="1047" spans="1:4">
      <c r="A1047" s="91">
        <v>2010</v>
      </c>
      <c r="B1047" s="92" t="s">
        <v>929</v>
      </c>
      <c r="C1047" s="92" t="s">
        <v>1008</v>
      </c>
      <c r="D1047" s="544">
        <v>3</v>
      </c>
    </row>
    <row r="1048" spans="1:4">
      <c r="A1048" s="91">
        <v>2010</v>
      </c>
      <c r="B1048" s="92" t="s">
        <v>931</v>
      </c>
      <c r="C1048" s="92" t="s">
        <v>1141</v>
      </c>
      <c r="D1048" s="544">
        <v>50</v>
      </c>
    </row>
    <row r="1049" spans="1:4">
      <c r="A1049" s="91">
        <v>2010</v>
      </c>
      <c r="B1049" s="92" t="s">
        <v>933</v>
      </c>
      <c r="C1049" s="92" t="s">
        <v>893</v>
      </c>
      <c r="D1049" s="544">
        <v>52</v>
      </c>
    </row>
    <row r="1050" spans="1:4">
      <c r="A1050" s="91">
        <v>2010</v>
      </c>
      <c r="B1050" s="92" t="s">
        <v>1022</v>
      </c>
      <c r="C1050" s="92" t="s">
        <v>87</v>
      </c>
      <c r="D1050" s="544">
        <v>0</v>
      </c>
    </row>
    <row r="1051" spans="1:4">
      <c r="A1051" s="91">
        <v>2010</v>
      </c>
      <c r="B1051" s="92" t="s">
        <v>935</v>
      </c>
      <c r="C1051" s="92" t="s">
        <v>998</v>
      </c>
      <c r="D1051" s="544">
        <v>8</v>
      </c>
    </row>
    <row r="1052" spans="1:4">
      <c r="A1052" s="91">
        <v>2010</v>
      </c>
      <c r="B1052" s="92" t="s">
        <v>937</v>
      </c>
      <c r="C1052" s="92" t="s">
        <v>87</v>
      </c>
      <c r="D1052" s="544">
        <v>2</v>
      </c>
    </row>
    <row r="1053" spans="1:4">
      <c r="A1053" s="91">
        <v>2010</v>
      </c>
      <c r="B1053" s="92" t="s">
        <v>939</v>
      </c>
      <c r="C1053" s="92" t="s">
        <v>1058</v>
      </c>
      <c r="D1053" s="544">
        <v>1</v>
      </c>
    </row>
    <row r="1054" spans="1:4">
      <c r="A1054" s="91">
        <v>2010</v>
      </c>
      <c r="B1054" s="92" t="s">
        <v>940</v>
      </c>
      <c r="C1054" s="92" t="s">
        <v>518</v>
      </c>
      <c r="D1054" s="544">
        <v>50</v>
      </c>
    </row>
    <row r="1055" spans="1:4">
      <c r="A1055" s="91">
        <v>2010</v>
      </c>
      <c r="B1055" s="92" t="s">
        <v>942</v>
      </c>
      <c r="C1055" s="92" t="s">
        <v>1141</v>
      </c>
      <c r="D1055" s="544">
        <v>25</v>
      </c>
    </row>
    <row r="1056" spans="1:4">
      <c r="A1056" s="91">
        <v>2010</v>
      </c>
      <c r="B1056" s="92" t="s">
        <v>943</v>
      </c>
      <c r="C1056" s="92" t="s">
        <v>998</v>
      </c>
      <c r="D1056" s="544">
        <v>6</v>
      </c>
    </row>
    <row r="1057" spans="1:4">
      <c r="A1057" s="91">
        <v>2010</v>
      </c>
      <c r="B1057" s="92" t="s">
        <v>1023</v>
      </c>
      <c r="C1057" s="92" t="s">
        <v>87</v>
      </c>
      <c r="D1057" s="544">
        <v>0</v>
      </c>
    </row>
    <row r="1058" spans="1:4">
      <c r="A1058" s="91">
        <v>2010</v>
      </c>
      <c r="B1058" s="92" t="s">
        <v>945</v>
      </c>
      <c r="C1058" s="92" t="s">
        <v>87</v>
      </c>
      <c r="D1058" s="544">
        <v>26</v>
      </c>
    </row>
    <row r="1059" spans="1:4">
      <c r="A1059" s="93">
        <v>2010</v>
      </c>
      <c r="B1059" s="94" t="s">
        <v>944</v>
      </c>
      <c r="C1059" s="94" t="s">
        <v>87</v>
      </c>
      <c r="D1059" s="545">
        <v>7</v>
      </c>
    </row>
    <row r="1060" spans="1:4">
      <c r="A1060" s="93">
        <v>2010</v>
      </c>
      <c r="B1060" s="94" t="s">
        <v>946</v>
      </c>
      <c r="C1060" s="94" t="s">
        <v>1008</v>
      </c>
      <c r="D1060" s="545">
        <v>16</v>
      </c>
    </row>
    <row r="1061" spans="1:4">
      <c r="A1061" s="93">
        <v>2010</v>
      </c>
      <c r="B1061" s="94" t="s">
        <v>947</v>
      </c>
      <c r="C1061" s="94" t="s">
        <v>998</v>
      </c>
      <c r="D1061" s="545">
        <v>11</v>
      </c>
    </row>
    <row r="1062" spans="1:4">
      <c r="A1062" s="93">
        <v>2010</v>
      </c>
      <c r="B1062" s="94" t="s">
        <v>948</v>
      </c>
      <c r="C1062" s="94" t="s">
        <v>1058</v>
      </c>
      <c r="D1062" s="545">
        <v>9</v>
      </c>
    </row>
    <row r="1063" spans="1:4">
      <c r="A1063" s="93">
        <v>2010</v>
      </c>
      <c r="B1063" s="94" t="s">
        <v>1054</v>
      </c>
      <c r="C1063" s="94" t="s">
        <v>893</v>
      </c>
      <c r="D1063" s="545">
        <v>0</v>
      </c>
    </row>
    <row r="1064" spans="1:4">
      <c r="A1064" s="93">
        <v>2010</v>
      </c>
      <c r="B1064" s="94" t="s">
        <v>950</v>
      </c>
      <c r="C1064" s="94" t="s">
        <v>518</v>
      </c>
      <c r="D1064" s="545">
        <v>1</v>
      </c>
    </row>
    <row r="1065" spans="1:4">
      <c r="A1065" s="93">
        <v>2010</v>
      </c>
      <c r="B1065" s="94" t="s">
        <v>951</v>
      </c>
      <c r="C1065" s="94" t="s">
        <v>998</v>
      </c>
      <c r="D1065" s="545">
        <v>28</v>
      </c>
    </row>
    <row r="1066" spans="1:4">
      <c r="A1066" s="93">
        <v>2010</v>
      </c>
      <c r="B1066" s="94" t="s">
        <v>952</v>
      </c>
      <c r="C1066" s="94" t="s">
        <v>1141</v>
      </c>
      <c r="D1066" s="545">
        <v>3</v>
      </c>
    </row>
    <row r="1067" spans="1:4">
      <c r="A1067" s="93">
        <v>2010</v>
      </c>
      <c r="B1067" s="94" t="s">
        <v>952</v>
      </c>
      <c r="C1067" s="94" t="s">
        <v>518</v>
      </c>
      <c r="D1067" s="545">
        <v>0</v>
      </c>
    </row>
    <row r="1068" spans="1:4">
      <c r="A1068" s="93">
        <v>2010</v>
      </c>
      <c r="B1068" s="94" t="s">
        <v>953</v>
      </c>
      <c r="C1068" s="94" t="s">
        <v>518</v>
      </c>
      <c r="D1068" s="545">
        <v>6</v>
      </c>
    </row>
    <row r="1069" spans="1:4">
      <c r="A1069" s="93">
        <v>2010</v>
      </c>
      <c r="B1069" s="94" t="s">
        <v>954</v>
      </c>
      <c r="C1069" s="94" t="s">
        <v>955</v>
      </c>
      <c r="D1069" s="545">
        <v>45</v>
      </c>
    </row>
    <row r="1070" spans="1:4">
      <c r="A1070" s="93">
        <v>2010</v>
      </c>
      <c r="B1070" s="94" t="s">
        <v>1049</v>
      </c>
      <c r="C1070" s="94" t="s">
        <v>1141</v>
      </c>
      <c r="D1070" s="545">
        <v>3</v>
      </c>
    </row>
    <row r="1071" spans="1:4">
      <c r="A1071" s="93">
        <v>2010</v>
      </c>
      <c r="B1071" s="94" t="s">
        <v>1049</v>
      </c>
      <c r="C1071" s="94" t="s">
        <v>1141</v>
      </c>
      <c r="D1071" s="545">
        <v>12</v>
      </c>
    </row>
    <row r="1072" spans="1:4">
      <c r="A1072" s="93">
        <v>2010</v>
      </c>
      <c r="B1072" s="94" t="s">
        <v>1048</v>
      </c>
      <c r="C1072" s="94" t="s">
        <v>1141</v>
      </c>
      <c r="D1072" s="545">
        <v>1</v>
      </c>
    </row>
    <row r="1073" spans="1:4">
      <c r="A1073" s="93">
        <v>2010</v>
      </c>
      <c r="B1073" s="94" t="s">
        <v>958</v>
      </c>
      <c r="C1073" s="94" t="s">
        <v>1025</v>
      </c>
      <c r="D1073" s="545">
        <v>5</v>
      </c>
    </row>
    <row r="1074" spans="1:4">
      <c r="A1074" s="93">
        <v>2010</v>
      </c>
      <c r="B1074" s="94" t="s">
        <v>1075</v>
      </c>
      <c r="C1074" s="94" t="s">
        <v>1141</v>
      </c>
      <c r="D1074" s="545">
        <v>5</v>
      </c>
    </row>
    <row r="1075" spans="1:4">
      <c r="A1075" s="93">
        <v>2010</v>
      </c>
      <c r="B1075" s="94" t="s">
        <v>1076</v>
      </c>
      <c r="C1075" s="94" t="s">
        <v>1141</v>
      </c>
      <c r="D1075" s="545">
        <v>4</v>
      </c>
    </row>
    <row r="1076" spans="1:4">
      <c r="A1076" s="93">
        <v>2010</v>
      </c>
      <c r="B1076" s="94" t="s">
        <v>956</v>
      </c>
      <c r="C1076" s="94" t="s">
        <v>957</v>
      </c>
      <c r="D1076" s="545">
        <v>30</v>
      </c>
    </row>
    <row r="1077" spans="1:4">
      <c r="A1077" s="93">
        <v>2010</v>
      </c>
      <c r="B1077" s="94" t="s">
        <v>1085</v>
      </c>
      <c r="C1077" s="94" t="s">
        <v>1141</v>
      </c>
      <c r="D1077" s="545">
        <v>11</v>
      </c>
    </row>
    <row r="1078" spans="1:4">
      <c r="A1078" s="93">
        <v>2010</v>
      </c>
      <c r="B1078" s="94" t="s">
        <v>1077</v>
      </c>
      <c r="C1078" s="94" t="s">
        <v>1141</v>
      </c>
      <c r="D1078" s="545">
        <v>2</v>
      </c>
    </row>
    <row r="1079" spans="1:4">
      <c r="A1079" s="93">
        <v>2010</v>
      </c>
      <c r="B1079" s="94" t="s">
        <v>959</v>
      </c>
      <c r="C1079" s="94" t="s">
        <v>518</v>
      </c>
      <c r="D1079" s="545">
        <v>13</v>
      </c>
    </row>
    <row r="1080" spans="1:4">
      <c r="A1080" s="93">
        <v>2010</v>
      </c>
      <c r="B1080" s="94" t="s">
        <v>960</v>
      </c>
      <c r="C1080" s="94" t="s">
        <v>1008</v>
      </c>
      <c r="D1080" s="545">
        <v>17</v>
      </c>
    </row>
    <row r="1081" spans="1:4">
      <c r="A1081" s="91">
        <v>2010</v>
      </c>
      <c r="B1081" s="92" t="s">
        <v>961</v>
      </c>
      <c r="C1081" s="92" t="s">
        <v>957</v>
      </c>
      <c r="D1081" s="544">
        <v>7</v>
      </c>
    </row>
    <row r="1082" spans="1:4">
      <c r="A1082" s="91">
        <v>2010</v>
      </c>
      <c r="B1082" s="92" t="s">
        <v>963</v>
      </c>
      <c r="C1082" s="92" t="s">
        <v>998</v>
      </c>
      <c r="D1082" s="544">
        <v>17</v>
      </c>
    </row>
    <row r="1083" spans="1:4">
      <c r="A1083" s="91">
        <v>2010</v>
      </c>
      <c r="B1083" s="92" t="s">
        <v>965</v>
      </c>
      <c r="C1083" s="92" t="s">
        <v>518</v>
      </c>
      <c r="D1083" s="544">
        <v>1</v>
      </c>
    </row>
    <row r="1084" spans="1:4">
      <c r="A1084" s="91">
        <v>2010</v>
      </c>
      <c r="B1084" s="92" t="s">
        <v>966</v>
      </c>
      <c r="C1084" s="92" t="s">
        <v>518</v>
      </c>
      <c r="D1084" s="544">
        <v>11</v>
      </c>
    </row>
    <row r="1085" spans="1:4">
      <c r="A1085" s="91">
        <v>2010</v>
      </c>
      <c r="B1085" s="92" t="s">
        <v>967</v>
      </c>
      <c r="C1085" s="92" t="s">
        <v>1025</v>
      </c>
      <c r="D1085" s="544">
        <v>12</v>
      </c>
    </row>
    <row r="1086" spans="1:4">
      <c r="A1086" s="91">
        <v>2010</v>
      </c>
      <c r="B1086" s="92" t="s">
        <v>1026</v>
      </c>
      <c r="C1086" s="92" t="s">
        <v>1025</v>
      </c>
      <c r="D1086" s="544">
        <v>1</v>
      </c>
    </row>
    <row r="1087" spans="1:4">
      <c r="A1087" s="91">
        <v>2010</v>
      </c>
      <c r="B1087" s="92" t="s">
        <v>1050</v>
      </c>
      <c r="C1087" s="92" t="s">
        <v>1025</v>
      </c>
      <c r="D1087" s="544">
        <v>1</v>
      </c>
    </row>
    <row r="1088" spans="1:4">
      <c r="A1088" s="91">
        <v>2010</v>
      </c>
      <c r="B1088" s="92" t="s">
        <v>968</v>
      </c>
      <c r="C1088" s="92" t="s">
        <v>1069</v>
      </c>
      <c r="D1088" s="544">
        <v>12</v>
      </c>
    </row>
    <row r="1089" spans="1:4">
      <c r="A1089" s="91">
        <v>2010</v>
      </c>
      <c r="B1089" s="92" t="s">
        <v>969</v>
      </c>
      <c r="C1089" s="92" t="s">
        <v>1078</v>
      </c>
      <c r="D1089" s="544">
        <v>8</v>
      </c>
    </row>
    <row r="1090" spans="1:4">
      <c r="A1090" s="91">
        <v>2010</v>
      </c>
      <c r="B1090" s="92" t="s">
        <v>1051</v>
      </c>
      <c r="C1090" s="92" t="s">
        <v>518</v>
      </c>
      <c r="D1090" s="544">
        <v>0</v>
      </c>
    </row>
    <row r="1091" spans="1:4">
      <c r="A1091" s="91">
        <v>2010</v>
      </c>
      <c r="B1091" s="92" t="s">
        <v>1070</v>
      </c>
      <c r="C1091" s="92" t="s">
        <v>1006</v>
      </c>
      <c r="D1091" s="544">
        <v>5</v>
      </c>
    </row>
    <row r="1092" spans="1:4">
      <c r="A1092" s="93">
        <v>2010</v>
      </c>
      <c r="B1092" s="94" t="s">
        <v>1027</v>
      </c>
      <c r="C1092" s="94" t="s">
        <v>518</v>
      </c>
      <c r="D1092" s="545">
        <v>1</v>
      </c>
    </row>
    <row r="1093" spans="1:4">
      <c r="A1093" s="93">
        <v>2010</v>
      </c>
      <c r="B1093" s="94" t="s">
        <v>971</v>
      </c>
      <c r="C1093" s="94" t="s">
        <v>1086</v>
      </c>
      <c r="D1093" s="545">
        <v>209</v>
      </c>
    </row>
    <row r="1094" spans="1:4">
      <c r="A1094" s="93">
        <v>2010</v>
      </c>
      <c r="B1094" s="94" t="s">
        <v>972</v>
      </c>
      <c r="C1094" s="94" t="s">
        <v>87</v>
      </c>
      <c r="D1094" s="545">
        <v>0</v>
      </c>
    </row>
    <row r="1095" spans="1:4">
      <c r="A1095" s="93">
        <v>2010</v>
      </c>
      <c r="B1095" s="94" t="s">
        <v>973</v>
      </c>
      <c r="C1095" s="94" t="s">
        <v>518</v>
      </c>
      <c r="D1095" s="545">
        <v>11</v>
      </c>
    </row>
    <row r="1096" spans="1:4">
      <c r="A1096" s="93">
        <v>2010</v>
      </c>
      <c r="B1096" s="94" t="s">
        <v>1087</v>
      </c>
      <c r="C1096" s="94" t="s">
        <v>1141</v>
      </c>
      <c r="D1096" s="545">
        <v>1</v>
      </c>
    </row>
    <row r="1097" spans="1:4">
      <c r="A1097" s="93">
        <v>2010</v>
      </c>
      <c r="B1097" s="94" t="s">
        <v>974</v>
      </c>
      <c r="C1097" s="94" t="s">
        <v>518</v>
      </c>
      <c r="D1097" s="545">
        <v>37</v>
      </c>
    </row>
    <row r="1098" spans="1:4">
      <c r="A1098" s="93">
        <v>2010</v>
      </c>
      <c r="B1098" s="94" t="s">
        <v>1029</v>
      </c>
      <c r="C1098" s="94" t="s">
        <v>87</v>
      </c>
      <c r="D1098" s="545">
        <v>5</v>
      </c>
    </row>
    <row r="1099" spans="1:4">
      <c r="A1099" s="93">
        <v>2010</v>
      </c>
      <c r="B1099" s="94" t="s">
        <v>976</v>
      </c>
      <c r="C1099" s="94" t="s">
        <v>518</v>
      </c>
      <c r="D1099" s="545">
        <v>18</v>
      </c>
    </row>
    <row r="1100" spans="1:4">
      <c r="A1100" s="93">
        <v>2010</v>
      </c>
      <c r="B1100" s="94" t="s">
        <v>1030</v>
      </c>
      <c r="C1100" s="94" t="s">
        <v>518</v>
      </c>
      <c r="D1100" s="545">
        <v>101</v>
      </c>
    </row>
    <row r="1101" spans="1:4">
      <c r="A1101" s="93">
        <v>2010</v>
      </c>
      <c r="B1101" s="94" t="s">
        <v>978</v>
      </c>
      <c r="C1101" s="94" t="s">
        <v>518</v>
      </c>
      <c r="D1101" s="545">
        <v>18</v>
      </c>
    </row>
    <row r="1102" spans="1:4">
      <c r="A1102" s="93">
        <v>2010</v>
      </c>
      <c r="B1102" s="94" t="s">
        <v>980</v>
      </c>
      <c r="C1102" s="94" t="s">
        <v>518</v>
      </c>
      <c r="D1102" s="545">
        <v>1</v>
      </c>
    </row>
    <row r="1103" spans="1:4">
      <c r="A1103" s="93">
        <v>2010</v>
      </c>
      <c r="B1103" s="94" t="s">
        <v>1000</v>
      </c>
      <c r="C1103" s="94" t="s">
        <v>87</v>
      </c>
      <c r="D1103" s="545">
        <v>2</v>
      </c>
    </row>
    <row r="1104" spans="1:4">
      <c r="A1104" s="93">
        <v>2010</v>
      </c>
      <c r="B1104" s="94" t="s">
        <v>1031</v>
      </c>
      <c r="C1104" s="94" t="s">
        <v>518</v>
      </c>
      <c r="D1104" s="545">
        <v>4</v>
      </c>
    </row>
    <row r="1105" spans="1:4">
      <c r="A1105" s="93">
        <v>2010</v>
      </c>
      <c r="B1105" s="94" t="s">
        <v>983</v>
      </c>
      <c r="C1105" s="94" t="s">
        <v>87</v>
      </c>
      <c r="D1105" s="545">
        <v>2</v>
      </c>
    </row>
    <row r="1106" spans="1:4">
      <c r="A1106" s="93">
        <v>2010</v>
      </c>
      <c r="B1106" s="94" t="s">
        <v>1032</v>
      </c>
      <c r="C1106" s="94" t="s">
        <v>518</v>
      </c>
      <c r="D1106" s="545">
        <v>9</v>
      </c>
    </row>
    <row r="1107" spans="1:4">
      <c r="A1107" s="93">
        <v>2010</v>
      </c>
      <c r="B1107" s="94" t="s">
        <v>986</v>
      </c>
      <c r="C1107" s="94" t="s">
        <v>1033</v>
      </c>
      <c r="D1107" s="545">
        <v>15</v>
      </c>
    </row>
    <row r="1108" spans="1:4">
      <c r="A1108" s="93">
        <v>2010</v>
      </c>
      <c r="B1108" s="94" t="s">
        <v>987</v>
      </c>
      <c r="C1108" s="94" t="s">
        <v>518</v>
      </c>
      <c r="D1108" s="545">
        <v>22</v>
      </c>
    </row>
    <row r="1109" spans="1:4">
      <c r="A1109" s="93">
        <v>2010</v>
      </c>
      <c r="B1109" s="94" t="s">
        <v>988</v>
      </c>
      <c r="C1109" s="94" t="s">
        <v>893</v>
      </c>
      <c r="D1109" s="545">
        <v>17</v>
      </c>
    </row>
    <row r="1110" spans="1:4">
      <c r="A1110" s="93">
        <v>2010</v>
      </c>
      <c r="B1110" s="94" t="s">
        <v>1034</v>
      </c>
      <c r="C1110" s="94" t="s">
        <v>87</v>
      </c>
      <c r="D1110" s="545">
        <v>1</v>
      </c>
    </row>
    <row r="1111" spans="1:4">
      <c r="A1111" s="93">
        <v>2010</v>
      </c>
      <c r="B1111" s="94" t="s">
        <v>1079</v>
      </c>
      <c r="C1111" s="94" t="s">
        <v>1141</v>
      </c>
      <c r="D1111" s="545">
        <v>1</v>
      </c>
    </row>
    <row r="1112" spans="1:4">
      <c r="A1112" s="93">
        <v>2010</v>
      </c>
      <c r="B1112" s="94" t="s">
        <v>989</v>
      </c>
      <c r="C1112" s="94" t="s">
        <v>518</v>
      </c>
      <c r="D1112" s="545">
        <v>23</v>
      </c>
    </row>
    <row r="1113" spans="1:4">
      <c r="A1113" s="93">
        <v>2010</v>
      </c>
      <c r="B1113" s="94" t="s">
        <v>990</v>
      </c>
      <c r="C1113" s="94" t="s">
        <v>991</v>
      </c>
      <c r="D1113" s="545">
        <v>15</v>
      </c>
    </row>
    <row r="1114" spans="1:4">
      <c r="A1114" s="93">
        <v>2010</v>
      </c>
      <c r="B1114" s="94" t="s">
        <v>993</v>
      </c>
      <c r="C1114" s="94" t="s">
        <v>1058</v>
      </c>
      <c r="D1114" s="545">
        <v>8</v>
      </c>
    </row>
    <row r="1115" spans="1:4">
      <c r="A1115" s="93">
        <v>2010</v>
      </c>
      <c r="B1115" s="94" t="s">
        <v>1042</v>
      </c>
      <c r="C1115" s="94" t="s">
        <v>893</v>
      </c>
      <c r="D1115" s="545">
        <v>1</v>
      </c>
    </row>
    <row r="1116" spans="1:4">
      <c r="A1116" s="93">
        <v>2010</v>
      </c>
      <c r="B1116" s="94" t="s">
        <v>1056</v>
      </c>
      <c r="C1116" s="94" t="s">
        <v>893</v>
      </c>
      <c r="D1116" s="545">
        <v>0</v>
      </c>
    </row>
    <row r="1117" spans="1:4">
      <c r="A1117" s="93">
        <v>2010</v>
      </c>
      <c r="B1117" s="94" t="s">
        <v>1080</v>
      </c>
      <c r="C1117" s="94" t="s">
        <v>1141</v>
      </c>
      <c r="D1117" s="545">
        <v>10</v>
      </c>
    </row>
    <row r="1118" spans="1:4">
      <c r="A1118" s="93">
        <v>2010</v>
      </c>
      <c r="B1118" s="94" t="s">
        <v>1080</v>
      </c>
      <c r="C1118" s="94" t="s">
        <v>1141</v>
      </c>
      <c r="D1118" s="545">
        <v>8</v>
      </c>
    </row>
    <row r="1119" spans="1:4">
      <c r="A1119" s="93">
        <v>2010</v>
      </c>
      <c r="B1119" s="94" t="s">
        <v>1063</v>
      </c>
      <c r="C1119" s="94" t="s">
        <v>1141</v>
      </c>
      <c r="D1119" s="545">
        <v>25</v>
      </c>
    </row>
    <row r="1120" spans="1:4">
      <c r="A1120" s="93">
        <v>2010</v>
      </c>
      <c r="B1120" s="94" t="s">
        <v>994</v>
      </c>
      <c r="C1120" s="94" t="s">
        <v>518</v>
      </c>
      <c r="D1120" s="545">
        <v>18</v>
      </c>
    </row>
    <row r="1121" spans="1:4">
      <c r="A1121" s="93">
        <v>2010</v>
      </c>
      <c r="B1121" s="94" t="s">
        <v>995</v>
      </c>
      <c r="C1121" s="94" t="s">
        <v>1025</v>
      </c>
      <c r="D1121" s="545">
        <v>8</v>
      </c>
    </row>
    <row r="1122" spans="1:4">
      <c r="A1122" s="93">
        <v>2010</v>
      </c>
      <c r="B1122" s="94" t="s">
        <v>996</v>
      </c>
      <c r="C1122" s="94" t="s">
        <v>518</v>
      </c>
      <c r="D1122" s="545">
        <v>13</v>
      </c>
    </row>
    <row r="1123" spans="1:4">
      <c r="A1123" s="93">
        <v>2010</v>
      </c>
      <c r="B1123" s="94" t="s">
        <v>1035</v>
      </c>
      <c r="C1123" s="94" t="s">
        <v>998</v>
      </c>
      <c r="D1123" s="545">
        <v>33</v>
      </c>
    </row>
    <row r="1124" spans="1:4">
      <c r="A1124" s="89">
        <v>2011</v>
      </c>
      <c r="B1124" s="90" t="s">
        <v>1001</v>
      </c>
      <c r="C1124" s="90" t="s">
        <v>67</v>
      </c>
      <c r="D1124" s="543">
        <v>9</v>
      </c>
    </row>
    <row r="1125" spans="1:4">
      <c r="A1125" s="89">
        <v>2011</v>
      </c>
      <c r="B1125" s="90" t="s">
        <v>1002</v>
      </c>
      <c r="C1125" s="90" t="s">
        <v>87</v>
      </c>
      <c r="D1125" s="543">
        <v>12</v>
      </c>
    </row>
    <row r="1126" spans="1:4">
      <c r="A1126" s="89">
        <v>2011</v>
      </c>
      <c r="B1126" s="90" t="s">
        <v>1036</v>
      </c>
      <c r="C1126" s="90" t="s">
        <v>67</v>
      </c>
      <c r="D1126" s="543">
        <v>2</v>
      </c>
    </row>
    <row r="1127" spans="1:4">
      <c r="A1127" s="89">
        <v>2011</v>
      </c>
      <c r="B1127" s="90" t="s">
        <v>892</v>
      </c>
      <c r="C1127" s="90" t="s">
        <v>1088</v>
      </c>
      <c r="D1127" s="543">
        <v>26</v>
      </c>
    </row>
    <row r="1128" spans="1:4">
      <c r="A1128" s="89">
        <v>2011</v>
      </c>
      <c r="B1128" s="90" t="s">
        <v>894</v>
      </c>
      <c r="C1128" s="90" t="s">
        <v>67</v>
      </c>
      <c r="D1128" s="543">
        <v>4</v>
      </c>
    </row>
    <row r="1129" spans="1:4">
      <c r="A1129" s="89">
        <v>2011</v>
      </c>
      <c r="B1129" s="90" t="s">
        <v>1043</v>
      </c>
      <c r="C1129" s="90" t="s">
        <v>1141</v>
      </c>
      <c r="D1129" s="543">
        <v>0</v>
      </c>
    </row>
    <row r="1130" spans="1:4">
      <c r="A1130" s="89">
        <v>2011</v>
      </c>
      <c r="B1130" s="90" t="s">
        <v>1004</v>
      </c>
      <c r="C1130" s="90" t="s">
        <v>87</v>
      </c>
      <c r="D1130" s="543"/>
    </row>
    <row r="1131" spans="1:4">
      <c r="A1131" s="89">
        <v>2011</v>
      </c>
      <c r="B1131" s="90" t="s">
        <v>1081</v>
      </c>
      <c r="C1131" s="90" t="s">
        <v>67</v>
      </c>
      <c r="D1131" s="543">
        <v>2</v>
      </c>
    </row>
    <row r="1132" spans="1:4">
      <c r="A1132" s="89">
        <v>2011</v>
      </c>
      <c r="B1132" s="90" t="s">
        <v>898</v>
      </c>
      <c r="C1132" s="90" t="s">
        <v>67</v>
      </c>
      <c r="D1132" s="543"/>
    </row>
    <row r="1133" spans="1:4">
      <c r="A1133" s="89">
        <v>2011</v>
      </c>
      <c r="B1133" s="90" t="s">
        <v>899</v>
      </c>
      <c r="C1133" s="90" t="s">
        <v>67</v>
      </c>
      <c r="D1133" s="543">
        <v>10</v>
      </c>
    </row>
    <row r="1134" spans="1:4">
      <c r="A1134" s="89">
        <v>2011</v>
      </c>
      <c r="B1134" s="90" t="s">
        <v>900</v>
      </c>
      <c r="C1134" s="90" t="s">
        <v>67</v>
      </c>
      <c r="D1134" s="543">
        <v>65</v>
      </c>
    </row>
    <row r="1135" spans="1:4">
      <c r="A1135" s="89">
        <v>2011</v>
      </c>
      <c r="B1135" s="90" t="s">
        <v>901</v>
      </c>
      <c r="C1135" s="90" t="s">
        <v>67</v>
      </c>
      <c r="D1135" s="543">
        <v>1</v>
      </c>
    </row>
    <row r="1136" spans="1:4">
      <c r="A1136" s="89">
        <v>2011</v>
      </c>
      <c r="B1136" s="90" t="s">
        <v>902</v>
      </c>
      <c r="C1136" s="90" t="s">
        <v>67</v>
      </c>
      <c r="D1136" s="543">
        <v>6</v>
      </c>
    </row>
    <row r="1137" spans="1:4">
      <c r="A1137" s="89">
        <v>2011</v>
      </c>
      <c r="B1137" s="90" t="s">
        <v>1005</v>
      </c>
      <c r="C1137" s="90" t="s">
        <v>1006</v>
      </c>
      <c r="D1137" s="543">
        <v>10</v>
      </c>
    </row>
    <row r="1138" spans="1:4">
      <c r="A1138" s="91">
        <v>2011</v>
      </c>
      <c r="B1138" s="92" t="s">
        <v>1007</v>
      </c>
      <c r="C1138" s="92" t="s">
        <v>1006</v>
      </c>
      <c r="D1138" s="544">
        <v>29</v>
      </c>
    </row>
    <row r="1139" spans="1:4">
      <c r="A1139" s="91">
        <v>2011</v>
      </c>
      <c r="B1139" s="92" t="s">
        <v>904</v>
      </c>
      <c r="C1139" s="92" t="s">
        <v>1008</v>
      </c>
      <c r="D1139" s="544">
        <v>2</v>
      </c>
    </row>
    <row r="1140" spans="1:4">
      <c r="A1140" s="91">
        <v>2011</v>
      </c>
      <c r="B1140" s="92" t="s">
        <v>1037</v>
      </c>
      <c r="C1140" s="92" t="s">
        <v>67</v>
      </c>
      <c r="D1140" s="544">
        <v>3</v>
      </c>
    </row>
    <row r="1141" spans="1:4">
      <c r="A1141" s="91">
        <v>2011</v>
      </c>
      <c r="B1141" s="92" t="s">
        <v>905</v>
      </c>
      <c r="C1141" s="92" t="s">
        <v>1088</v>
      </c>
      <c r="D1141" s="544">
        <v>12</v>
      </c>
    </row>
    <row r="1142" spans="1:4">
      <c r="A1142" s="91">
        <v>2011</v>
      </c>
      <c r="B1142" s="92" t="s">
        <v>1044</v>
      </c>
      <c r="C1142" s="92" t="s">
        <v>1141</v>
      </c>
      <c r="D1142" s="544">
        <v>28</v>
      </c>
    </row>
    <row r="1143" spans="1:4">
      <c r="A1143" s="91">
        <v>2011</v>
      </c>
      <c r="B1143" s="92" t="s">
        <v>1009</v>
      </c>
      <c r="C1143" s="92" t="s">
        <v>1039</v>
      </c>
      <c r="D1143" s="544"/>
    </row>
    <row r="1144" spans="1:4">
      <c r="A1144" s="91">
        <v>2011</v>
      </c>
      <c r="B1144" s="92" t="s">
        <v>1009</v>
      </c>
      <c r="C1144" s="92" t="s">
        <v>1089</v>
      </c>
      <c r="D1144" s="544">
        <v>441</v>
      </c>
    </row>
    <row r="1145" spans="1:4">
      <c r="A1145" s="91">
        <v>2011</v>
      </c>
      <c r="B1145" s="92" t="s">
        <v>1011</v>
      </c>
      <c r="C1145" s="92" t="s">
        <v>1039</v>
      </c>
      <c r="D1145" s="544"/>
    </row>
    <row r="1146" spans="1:4">
      <c r="A1146" s="91">
        <v>2011</v>
      </c>
      <c r="B1146" s="92" t="s">
        <v>1011</v>
      </c>
      <c r="C1146" s="92" t="s">
        <v>1089</v>
      </c>
      <c r="D1146" s="544">
        <v>495</v>
      </c>
    </row>
    <row r="1147" spans="1:4">
      <c r="A1147" s="91">
        <v>2011</v>
      </c>
      <c r="B1147" s="92" t="s">
        <v>1012</v>
      </c>
      <c r="C1147" s="92" t="s">
        <v>1039</v>
      </c>
      <c r="D1147" s="544"/>
    </row>
    <row r="1148" spans="1:4">
      <c r="A1148" s="91">
        <v>2011</v>
      </c>
      <c r="B1148" s="92" t="s">
        <v>1012</v>
      </c>
      <c r="C1148" s="92" t="s">
        <v>1089</v>
      </c>
      <c r="D1148" s="544">
        <v>558</v>
      </c>
    </row>
    <row r="1149" spans="1:4">
      <c r="A1149" s="91">
        <v>2011</v>
      </c>
      <c r="B1149" s="92" t="s">
        <v>906</v>
      </c>
      <c r="C1149" s="92" t="s">
        <v>67</v>
      </c>
      <c r="D1149" s="544"/>
    </row>
    <row r="1150" spans="1:4">
      <c r="A1150" s="91">
        <v>2011</v>
      </c>
      <c r="B1150" s="92" t="s">
        <v>1014</v>
      </c>
      <c r="C1150" s="92" t="s">
        <v>1141</v>
      </c>
      <c r="D1150" s="544"/>
    </row>
    <row r="1151" spans="1:4">
      <c r="A1151" s="91">
        <v>2011</v>
      </c>
      <c r="B1151" s="92" t="s">
        <v>1015</v>
      </c>
      <c r="C1151" s="92" t="s">
        <v>87</v>
      </c>
      <c r="D1151" s="544">
        <v>1</v>
      </c>
    </row>
    <row r="1152" spans="1:4">
      <c r="A1152" s="91">
        <v>2011</v>
      </c>
      <c r="B1152" s="92" t="s">
        <v>1090</v>
      </c>
      <c r="C1152" s="92" t="s">
        <v>67</v>
      </c>
      <c r="D1152" s="544">
        <v>1</v>
      </c>
    </row>
    <row r="1153" spans="1:4">
      <c r="A1153" s="91">
        <v>2011</v>
      </c>
      <c r="B1153" s="92" t="s">
        <v>910</v>
      </c>
      <c r="C1153" s="92" t="s">
        <v>1141</v>
      </c>
      <c r="D1153" s="544">
        <v>14</v>
      </c>
    </row>
    <row r="1154" spans="1:4">
      <c r="A1154" s="91">
        <v>2011</v>
      </c>
      <c r="B1154" s="92" t="s">
        <v>1091</v>
      </c>
      <c r="C1154" s="92" t="s">
        <v>1141</v>
      </c>
      <c r="D1154" s="544">
        <v>0</v>
      </c>
    </row>
    <row r="1155" spans="1:4">
      <c r="A1155" s="91">
        <v>2011</v>
      </c>
      <c r="B1155" s="92" t="s">
        <v>1016</v>
      </c>
      <c r="C1155" s="92" t="s">
        <v>1141</v>
      </c>
      <c r="D1155" s="544">
        <v>36</v>
      </c>
    </row>
    <row r="1156" spans="1:4">
      <c r="A1156" s="91">
        <v>2011</v>
      </c>
      <c r="B1156" s="92" t="s">
        <v>1040</v>
      </c>
      <c r="C1156" s="92" t="s">
        <v>1141</v>
      </c>
      <c r="D1156" s="544">
        <v>2</v>
      </c>
    </row>
    <row r="1157" spans="1:4">
      <c r="A1157" s="91">
        <v>2011</v>
      </c>
      <c r="B1157" s="92" t="s">
        <v>1053</v>
      </c>
      <c r="C1157" s="92" t="s">
        <v>67</v>
      </c>
      <c r="D1157" s="544">
        <v>1</v>
      </c>
    </row>
    <row r="1158" spans="1:4">
      <c r="A1158" s="91">
        <v>2011</v>
      </c>
      <c r="B1158" s="92" t="s">
        <v>1092</v>
      </c>
      <c r="C1158" s="92" t="s">
        <v>67</v>
      </c>
      <c r="D1158" s="544"/>
    </row>
    <row r="1159" spans="1:4">
      <c r="A1159" s="91">
        <v>2011</v>
      </c>
      <c r="B1159" s="92" t="s">
        <v>1093</v>
      </c>
      <c r="C1159" s="92" t="s">
        <v>67</v>
      </c>
      <c r="D1159" s="544"/>
    </row>
    <row r="1160" spans="1:4">
      <c r="A1160" s="91">
        <v>2011</v>
      </c>
      <c r="B1160" s="92" t="s">
        <v>913</v>
      </c>
      <c r="C1160" s="92" t="s">
        <v>67</v>
      </c>
      <c r="D1160" s="544">
        <v>25</v>
      </c>
    </row>
    <row r="1161" spans="1:4">
      <c r="A1161" s="91">
        <v>2011</v>
      </c>
      <c r="B1161" s="92" t="s">
        <v>916</v>
      </c>
      <c r="C1161" s="92" t="s">
        <v>67</v>
      </c>
      <c r="D1161" s="544">
        <v>11</v>
      </c>
    </row>
    <row r="1162" spans="1:4">
      <c r="A1162" s="91">
        <v>2011</v>
      </c>
      <c r="B1162" s="92" t="s">
        <v>917</v>
      </c>
      <c r="C1162" s="92" t="s">
        <v>67</v>
      </c>
      <c r="D1162" s="544">
        <v>24</v>
      </c>
    </row>
    <row r="1163" spans="1:4">
      <c r="A1163" s="91">
        <v>2011</v>
      </c>
      <c r="B1163" s="92" t="s">
        <v>918</v>
      </c>
      <c r="C1163" s="92" t="s">
        <v>1088</v>
      </c>
      <c r="D1163" s="544">
        <v>2</v>
      </c>
    </row>
    <row r="1164" spans="1:4">
      <c r="A1164" s="91">
        <v>2011</v>
      </c>
      <c r="B1164" s="92" t="s">
        <v>919</v>
      </c>
      <c r="C1164" s="92" t="s">
        <v>1088</v>
      </c>
      <c r="D1164" s="544">
        <v>29</v>
      </c>
    </row>
    <row r="1165" spans="1:4">
      <c r="A1165" s="91">
        <v>2011</v>
      </c>
      <c r="B1165" s="92" t="s">
        <v>920</v>
      </c>
      <c r="C1165" s="92" t="s">
        <v>87</v>
      </c>
      <c r="D1165" s="544">
        <v>42</v>
      </c>
    </row>
    <row r="1166" spans="1:4">
      <c r="A1166" s="91">
        <v>2011</v>
      </c>
      <c r="B1166" s="92" t="s">
        <v>1074</v>
      </c>
      <c r="C1166" s="92" t="s">
        <v>67</v>
      </c>
      <c r="D1166" s="544">
        <v>13</v>
      </c>
    </row>
    <row r="1167" spans="1:4">
      <c r="A1167" s="91">
        <v>2011</v>
      </c>
      <c r="B1167" s="92" t="s">
        <v>1094</v>
      </c>
      <c r="C1167" s="92" t="s">
        <v>67</v>
      </c>
      <c r="D1167" s="544"/>
    </row>
    <row r="1168" spans="1:4">
      <c r="A1168" s="91">
        <v>2011</v>
      </c>
      <c r="B1168" s="92" t="s">
        <v>1095</v>
      </c>
      <c r="C1168" s="92" t="s">
        <v>67</v>
      </c>
      <c r="D1168" s="544"/>
    </row>
    <row r="1169" spans="1:4">
      <c r="A1169" s="89">
        <v>2011</v>
      </c>
      <c r="B1169" s="90" t="s">
        <v>1084</v>
      </c>
      <c r="C1169" s="90" t="s">
        <v>1141</v>
      </c>
      <c r="D1169" s="543">
        <v>1</v>
      </c>
    </row>
    <row r="1170" spans="1:4">
      <c r="A1170" s="89">
        <v>2011</v>
      </c>
      <c r="B1170" s="90" t="s">
        <v>1096</v>
      </c>
      <c r="C1170" s="90" t="s">
        <v>1141</v>
      </c>
      <c r="D1170" s="543">
        <v>1</v>
      </c>
    </row>
    <row r="1171" spans="1:4">
      <c r="A1171" s="89">
        <v>2011</v>
      </c>
      <c r="B1171" s="90" t="s">
        <v>921</v>
      </c>
      <c r="C1171" s="90" t="s">
        <v>67</v>
      </c>
      <c r="D1171" s="543"/>
    </row>
    <row r="1172" spans="1:4">
      <c r="A1172" s="89">
        <v>2011</v>
      </c>
      <c r="B1172" s="90" t="s">
        <v>1018</v>
      </c>
      <c r="C1172" s="90" t="s">
        <v>1141</v>
      </c>
      <c r="D1172" s="543">
        <v>139</v>
      </c>
    </row>
    <row r="1173" spans="1:4">
      <c r="A1173" s="89">
        <v>2011</v>
      </c>
      <c r="B1173" s="90" t="s">
        <v>1045</v>
      </c>
      <c r="C1173" s="90" t="s">
        <v>1006</v>
      </c>
      <c r="D1173" s="543">
        <v>5</v>
      </c>
    </row>
    <row r="1174" spans="1:4">
      <c r="A1174" s="89">
        <v>2011</v>
      </c>
      <c r="B1174" s="90" t="s">
        <v>1097</v>
      </c>
      <c r="C1174" s="90" t="s">
        <v>87</v>
      </c>
      <c r="D1174" s="543">
        <v>1</v>
      </c>
    </row>
    <row r="1175" spans="1:4">
      <c r="A1175" s="89">
        <v>2011</v>
      </c>
      <c r="B1175" s="90" t="s">
        <v>1019</v>
      </c>
      <c r="C1175" s="90" t="s">
        <v>87</v>
      </c>
      <c r="D1175" s="543">
        <v>73</v>
      </c>
    </row>
    <row r="1176" spans="1:4">
      <c r="A1176" s="89">
        <v>2011</v>
      </c>
      <c r="B1176" s="90" t="s">
        <v>923</v>
      </c>
      <c r="C1176" s="90" t="s">
        <v>67</v>
      </c>
      <c r="D1176" s="543">
        <v>1</v>
      </c>
    </row>
    <row r="1177" spans="1:4">
      <c r="A1177" s="89">
        <v>2011</v>
      </c>
      <c r="B1177" s="90" t="s">
        <v>924</v>
      </c>
      <c r="C1177" s="90" t="s">
        <v>1141</v>
      </c>
      <c r="D1177" s="543">
        <v>3</v>
      </c>
    </row>
    <row r="1178" spans="1:4">
      <c r="A1178" s="89">
        <v>2011</v>
      </c>
      <c r="B1178" s="90" t="s">
        <v>925</v>
      </c>
      <c r="C1178" s="90" t="s">
        <v>1088</v>
      </c>
      <c r="D1178" s="543">
        <v>25</v>
      </c>
    </row>
    <row r="1179" spans="1:4">
      <c r="A1179" s="89">
        <v>2011</v>
      </c>
      <c r="B1179" s="90" t="s">
        <v>926</v>
      </c>
      <c r="C1179" s="90" t="s">
        <v>67</v>
      </c>
      <c r="D1179" s="543">
        <v>18</v>
      </c>
    </row>
    <row r="1180" spans="1:4">
      <c r="A1180" s="91">
        <v>2011</v>
      </c>
      <c r="B1180" s="92" t="s">
        <v>927</v>
      </c>
      <c r="C1180" s="92" t="s">
        <v>1098</v>
      </c>
      <c r="D1180" s="544">
        <v>19</v>
      </c>
    </row>
    <row r="1181" spans="1:4">
      <c r="A1181" s="91">
        <v>2011</v>
      </c>
      <c r="B1181" s="92" t="s">
        <v>1046</v>
      </c>
      <c r="C1181" s="92" t="s">
        <v>1098</v>
      </c>
      <c r="D1181" s="544">
        <v>6</v>
      </c>
    </row>
    <row r="1182" spans="1:4">
      <c r="A1182" s="91">
        <v>2011</v>
      </c>
      <c r="B1182" s="92" t="s">
        <v>929</v>
      </c>
      <c r="C1182" s="92" t="s">
        <v>1008</v>
      </c>
      <c r="D1182" s="544">
        <v>2</v>
      </c>
    </row>
    <row r="1183" spans="1:4">
      <c r="A1183" s="91">
        <v>2011</v>
      </c>
      <c r="B1183" s="92" t="s">
        <v>1099</v>
      </c>
      <c r="C1183" s="92" t="s">
        <v>67</v>
      </c>
      <c r="D1183" s="544"/>
    </row>
    <row r="1184" spans="1:4">
      <c r="A1184" s="91">
        <v>2011</v>
      </c>
      <c r="B1184" s="92" t="s">
        <v>931</v>
      </c>
      <c r="C1184" s="92" t="s">
        <v>1141</v>
      </c>
      <c r="D1184" s="544">
        <v>13</v>
      </c>
    </row>
    <row r="1185" spans="1:4">
      <c r="A1185" s="91">
        <v>2011</v>
      </c>
      <c r="B1185" s="92" t="s">
        <v>933</v>
      </c>
      <c r="C1185" s="92" t="s">
        <v>1088</v>
      </c>
      <c r="D1185" s="544">
        <v>50</v>
      </c>
    </row>
    <row r="1186" spans="1:4">
      <c r="A1186" s="91">
        <v>2011</v>
      </c>
      <c r="B1186" s="92" t="s">
        <v>1022</v>
      </c>
      <c r="C1186" s="92" t="s">
        <v>87</v>
      </c>
      <c r="D1186" s="544"/>
    </row>
    <row r="1187" spans="1:4">
      <c r="A1187" s="91">
        <v>2011</v>
      </c>
      <c r="B1187" s="92" t="s">
        <v>934</v>
      </c>
      <c r="C1187" s="92" t="s">
        <v>1141</v>
      </c>
      <c r="D1187" s="544">
        <v>9</v>
      </c>
    </row>
    <row r="1188" spans="1:4">
      <c r="A1188" s="91">
        <v>2011</v>
      </c>
      <c r="B1188" s="92" t="s">
        <v>935</v>
      </c>
      <c r="C1188" s="92" t="s">
        <v>1141</v>
      </c>
      <c r="D1188" s="544">
        <v>0</v>
      </c>
    </row>
    <row r="1189" spans="1:4">
      <c r="A1189" s="91">
        <v>2011</v>
      </c>
      <c r="B1189" s="92" t="s">
        <v>936</v>
      </c>
      <c r="C1189" s="92" t="s">
        <v>1141</v>
      </c>
      <c r="D1189" s="544">
        <v>8</v>
      </c>
    </row>
    <row r="1190" spans="1:4">
      <c r="A1190" s="91">
        <v>2011</v>
      </c>
      <c r="B1190" s="92" t="s">
        <v>937</v>
      </c>
      <c r="C1190" s="92" t="s">
        <v>87</v>
      </c>
      <c r="D1190" s="544"/>
    </row>
    <row r="1191" spans="1:4">
      <c r="A1191" s="91">
        <v>2011</v>
      </c>
      <c r="B1191" s="92" t="s">
        <v>939</v>
      </c>
      <c r="C1191" s="92" t="s">
        <v>1098</v>
      </c>
      <c r="D1191" s="544">
        <v>1</v>
      </c>
    </row>
    <row r="1192" spans="1:4">
      <c r="A1192" s="91">
        <v>2011</v>
      </c>
      <c r="B1192" s="92" t="s">
        <v>940</v>
      </c>
      <c r="C1192" s="92" t="s">
        <v>67</v>
      </c>
      <c r="D1192" s="544">
        <v>20</v>
      </c>
    </row>
    <row r="1193" spans="1:4">
      <c r="A1193" s="91">
        <v>2011</v>
      </c>
      <c r="B1193" s="92" t="s">
        <v>941</v>
      </c>
      <c r="C1193" s="92" t="s">
        <v>1141</v>
      </c>
      <c r="D1193" s="544">
        <v>5</v>
      </c>
    </row>
    <row r="1194" spans="1:4">
      <c r="A1194" s="91">
        <v>2011</v>
      </c>
      <c r="B1194" s="92" t="s">
        <v>942</v>
      </c>
      <c r="C1194" s="92" t="s">
        <v>1141</v>
      </c>
      <c r="D1194" s="544">
        <v>29</v>
      </c>
    </row>
    <row r="1195" spans="1:4">
      <c r="A1195" s="91">
        <v>2011</v>
      </c>
      <c r="B1195" s="92" t="s">
        <v>943</v>
      </c>
      <c r="C1195" s="92" t="s">
        <v>1141</v>
      </c>
      <c r="D1195" s="544">
        <v>3</v>
      </c>
    </row>
    <row r="1196" spans="1:4">
      <c r="A1196" s="91">
        <v>2011</v>
      </c>
      <c r="B1196" s="92" t="s">
        <v>1023</v>
      </c>
      <c r="C1196" s="92" t="s">
        <v>87</v>
      </c>
      <c r="D1196" s="544">
        <v>1</v>
      </c>
    </row>
    <row r="1197" spans="1:4">
      <c r="A1197" s="91">
        <v>2011</v>
      </c>
      <c r="B1197" s="92" t="s">
        <v>945</v>
      </c>
      <c r="C1197" s="92" t="s">
        <v>87</v>
      </c>
      <c r="D1197" s="544">
        <v>16</v>
      </c>
    </row>
    <row r="1198" spans="1:4">
      <c r="A1198" s="93">
        <v>2011</v>
      </c>
      <c r="B1198" s="94" t="s">
        <v>944</v>
      </c>
      <c r="C1198" s="94" t="s">
        <v>87</v>
      </c>
      <c r="D1198" s="545">
        <v>5</v>
      </c>
    </row>
    <row r="1199" spans="1:4">
      <c r="A1199" s="93">
        <v>2011</v>
      </c>
      <c r="B1199" s="94" t="s">
        <v>946</v>
      </c>
      <c r="C1199" s="94" t="s">
        <v>1008</v>
      </c>
      <c r="D1199" s="545">
        <v>18</v>
      </c>
    </row>
    <row r="1200" spans="1:4">
      <c r="A1200" s="93">
        <v>2011</v>
      </c>
      <c r="B1200" s="94" t="s">
        <v>947</v>
      </c>
      <c r="C1200" s="94" t="s">
        <v>1141</v>
      </c>
      <c r="D1200" s="545">
        <v>7</v>
      </c>
    </row>
    <row r="1201" spans="1:4">
      <c r="A1201" s="93">
        <v>2011</v>
      </c>
      <c r="B1201" s="94" t="s">
        <v>948</v>
      </c>
      <c r="C1201" s="94" t="s">
        <v>1098</v>
      </c>
      <c r="D1201" s="545">
        <v>11</v>
      </c>
    </row>
    <row r="1202" spans="1:4">
      <c r="A1202" s="93">
        <v>2011</v>
      </c>
      <c r="B1202" s="94" t="s">
        <v>949</v>
      </c>
      <c r="C1202" s="94" t="s">
        <v>1141</v>
      </c>
      <c r="D1202" s="545">
        <v>1</v>
      </c>
    </row>
    <row r="1203" spans="1:4">
      <c r="A1203" s="93">
        <v>2011</v>
      </c>
      <c r="B1203" s="94" t="s">
        <v>1054</v>
      </c>
      <c r="C1203" s="94" t="s">
        <v>1088</v>
      </c>
      <c r="D1203" s="545"/>
    </row>
    <row r="1204" spans="1:4">
      <c r="A1204" s="93">
        <v>2011</v>
      </c>
      <c r="B1204" s="94" t="s">
        <v>950</v>
      </c>
      <c r="C1204" s="94" t="s">
        <v>67</v>
      </c>
      <c r="D1204" s="545"/>
    </row>
    <row r="1205" spans="1:4">
      <c r="A1205" s="93">
        <v>2011</v>
      </c>
      <c r="B1205" s="94" t="s">
        <v>951</v>
      </c>
      <c r="C1205" s="94" t="s">
        <v>1141</v>
      </c>
      <c r="D1205" s="545">
        <v>42</v>
      </c>
    </row>
    <row r="1206" spans="1:4">
      <c r="A1206" s="93">
        <v>2011</v>
      </c>
      <c r="B1206" s="94" t="s">
        <v>953</v>
      </c>
      <c r="C1206" s="94" t="s">
        <v>67</v>
      </c>
      <c r="D1206" s="545"/>
    </row>
    <row r="1207" spans="1:4">
      <c r="A1207" s="93">
        <v>2011</v>
      </c>
      <c r="B1207" s="94" t="s">
        <v>954</v>
      </c>
      <c r="C1207" s="94" t="s">
        <v>67</v>
      </c>
      <c r="D1207" s="545">
        <v>27</v>
      </c>
    </row>
    <row r="1208" spans="1:4">
      <c r="A1208" s="93">
        <v>2011</v>
      </c>
      <c r="B1208" s="94" t="s">
        <v>1048</v>
      </c>
      <c r="C1208" s="94" t="s">
        <v>1141</v>
      </c>
      <c r="D1208" s="545">
        <v>6</v>
      </c>
    </row>
    <row r="1209" spans="1:4">
      <c r="A1209" s="93">
        <v>2011</v>
      </c>
      <c r="B1209" s="94" t="s">
        <v>1049</v>
      </c>
      <c r="C1209" s="94" t="s">
        <v>1141</v>
      </c>
      <c r="D1209" s="545">
        <v>14</v>
      </c>
    </row>
    <row r="1210" spans="1:4">
      <c r="A1210" s="93">
        <v>2011</v>
      </c>
      <c r="B1210" s="94" t="s">
        <v>958</v>
      </c>
      <c r="C1210" s="94" t="s">
        <v>1100</v>
      </c>
      <c r="D1210" s="545">
        <v>3</v>
      </c>
    </row>
    <row r="1211" spans="1:4">
      <c r="A1211" s="93">
        <v>2011</v>
      </c>
      <c r="B1211" s="94" t="s">
        <v>958</v>
      </c>
      <c r="C1211" s="94" t="s">
        <v>1101</v>
      </c>
      <c r="D1211" s="545"/>
    </row>
    <row r="1212" spans="1:4">
      <c r="A1212" s="93">
        <v>2011</v>
      </c>
      <c r="B1212" s="94" t="s">
        <v>1075</v>
      </c>
      <c r="C1212" s="94" t="s">
        <v>1141</v>
      </c>
      <c r="D1212" s="545">
        <v>6</v>
      </c>
    </row>
    <row r="1213" spans="1:4">
      <c r="A1213" s="93">
        <v>2011</v>
      </c>
      <c r="B1213" s="94" t="s">
        <v>1076</v>
      </c>
      <c r="C1213" s="94" t="s">
        <v>1141</v>
      </c>
      <c r="D1213" s="545">
        <v>2</v>
      </c>
    </row>
    <row r="1214" spans="1:4">
      <c r="A1214" s="93">
        <v>2011</v>
      </c>
      <c r="B1214" s="94" t="s">
        <v>1085</v>
      </c>
      <c r="C1214" s="94" t="s">
        <v>1141</v>
      </c>
      <c r="D1214" s="545">
        <v>22</v>
      </c>
    </row>
    <row r="1215" spans="1:4">
      <c r="A1215" s="93">
        <v>2011</v>
      </c>
      <c r="B1215" s="94" t="s">
        <v>1077</v>
      </c>
      <c r="C1215" s="94" t="s">
        <v>1141</v>
      </c>
      <c r="D1215" s="545">
        <v>2</v>
      </c>
    </row>
    <row r="1216" spans="1:4">
      <c r="A1216" s="93">
        <v>2011</v>
      </c>
      <c r="B1216" s="94" t="s">
        <v>959</v>
      </c>
      <c r="C1216" s="94" t="s">
        <v>67</v>
      </c>
      <c r="D1216" s="545">
        <v>13</v>
      </c>
    </row>
    <row r="1217" spans="1:4">
      <c r="A1217" s="93">
        <v>2011</v>
      </c>
      <c r="B1217" s="94" t="s">
        <v>960</v>
      </c>
      <c r="C1217" s="94" t="s">
        <v>1008</v>
      </c>
      <c r="D1217" s="545">
        <v>11</v>
      </c>
    </row>
    <row r="1218" spans="1:4">
      <c r="A1218" s="91">
        <v>2011</v>
      </c>
      <c r="B1218" s="92" t="s">
        <v>961</v>
      </c>
      <c r="C1218" s="92" t="s">
        <v>1141</v>
      </c>
      <c r="D1218" s="544">
        <v>3</v>
      </c>
    </row>
    <row r="1219" spans="1:4">
      <c r="A1219" s="91">
        <v>2011</v>
      </c>
      <c r="B1219" s="92" t="s">
        <v>962</v>
      </c>
      <c r="C1219" s="92" t="s">
        <v>67</v>
      </c>
      <c r="D1219" s="544">
        <v>0</v>
      </c>
    </row>
    <row r="1220" spans="1:4">
      <c r="A1220" s="91">
        <v>2011</v>
      </c>
      <c r="B1220" s="92" t="s">
        <v>963</v>
      </c>
      <c r="C1220" s="92" t="s">
        <v>1141</v>
      </c>
      <c r="D1220" s="544">
        <v>13</v>
      </c>
    </row>
    <row r="1221" spans="1:4">
      <c r="A1221" s="91">
        <v>2011</v>
      </c>
      <c r="B1221" s="92" t="s">
        <v>965</v>
      </c>
      <c r="C1221" s="92" t="s">
        <v>67</v>
      </c>
      <c r="D1221" s="544"/>
    </row>
    <row r="1222" spans="1:4">
      <c r="A1222" s="91">
        <v>2011</v>
      </c>
      <c r="B1222" s="92" t="s">
        <v>966</v>
      </c>
      <c r="C1222" s="92" t="s">
        <v>67</v>
      </c>
      <c r="D1222" s="544">
        <v>6</v>
      </c>
    </row>
    <row r="1223" spans="1:4">
      <c r="A1223" s="91">
        <v>2011</v>
      </c>
      <c r="B1223" s="92" t="s">
        <v>967</v>
      </c>
      <c r="C1223" s="92" t="s">
        <v>1101</v>
      </c>
      <c r="D1223" s="544">
        <v>11</v>
      </c>
    </row>
    <row r="1224" spans="1:4">
      <c r="A1224" s="91">
        <v>2011</v>
      </c>
      <c r="B1224" s="92" t="s">
        <v>1026</v>
      </c>
      <c r="C1224" s="92" t="s">
        <v>1101</v>
      </c>
      <c r="D1224" s="544">
        <v>1</v>
      </c>
    </row>
    <row r="1225" spans="1:4">
      <c r="A1225" s="91">
        <v>2011</v>
      </c>
      <c r="B1225" s="92" t="s">
        <v>1050</v>
      </c>
      <c r="C1225" s="92" t="s">
        <v>1100</v>
      </c>
      <c r="D1225" s="544">
        <v>1</v>
      </c>
    </row>
    <row r="1226" spans="1:4">
      <c r="A1226" s="91">
        <v>2011</v>
      </c>
      <c r="B1226" s="92" t="s">
        <v>1050</v>
      </c>
      <c r="C1226" s="92" t="s">
        <v>1101</v>
      </c>
      <c r="D1226" s="544"/>
    </row>
    <row r="1227" spans="1:4">
      <c r="A1227" s="91">
        <v>2011</v>
      </c>
      <c r="B1227" s="92" t="s">
        <v>968</v>
      </c>
      <c r="C1227" s="92" t="s">
        <v>67</v>
      </c>
      <c r="D1227" s="544">
        <v>11</v>
      </c>
    </row>
    <row r="1228" spans="1:4">
      <c r="A1228" s="91">
        <v>2011</v>
      </c>
      <c r="B1228" s="92" t="s">
        <v>968</v>
      </c>
      <c r="C1228" s="92" t="s">
        <v>1102</v>
      </c>
      <c r="D1228" s="544"/>
    </row>
    <row r="1229" spans="1:4">
      <c r="A1229" s="91">
        <v>2011</v>
      </c>
      <c r="B1229" s="92" t="s">
        <v>969</v>
      </c>
      <c r="C1229" s="92" t="s">
        <v>1103</v>
      </c>
      <c r="D1229" s="544">
        <v>4</v>
      </c>
    </row>
    <row r="1230" spans="1:4">
      <c r="A1230" s="91">
        <v>2011</v>
      </c>
      <c r="B1230" s="92" t="s">
        <v>969</v>
      </c>
      <c r="C1230" s="92" t="s">
        <v>67</v>
      </c>
      <c r="D1230" s="544"/>
    </row>
    <row r="1231" spans="1:4">
      <c r="A1231" s="91">
        <v>2011</v>
      </c>
      <c r="B1231" s="92" t="s">
        <v>1104</v>
      </c>
      <c r="C1231" s="92" t="s">
        <v>1141</v>
      </c>
      <c r="D1231" s="544">
        <v>1</v>
      </c>
    </row>
    <row r="1232" spans="1:4">
      <c r="A1232" s="93">
        <v>2011</v>
      </c>
      <c r="B1232" s="94" t="s">
        <v>1027</v>
      </c>
      <c r="C1232" s="94" t="s">
        <v>67</v>
      </c>
      <c r="D1232" s="545">
        <v>1</v>
      </c>
    </row>
    <row r="1233" spans="1:4">
      <c r="A1233" s="93">
        <v>2011</v>
      </c>
      <c r="B1233" s="94" t="s">
        <v>971</v>
      </c>
      <c r="C1233" s="94" t="s">
        <v>1086</v>
      </c>
      <c r="D1233" s="545">
        <v>160</v>
      </c>
    </row>
    <row r="1234" spans="1:4">
      <c r="A1234" s="93">
        <v>2011</v>
      </c>
      <c r="B1234" s="94" t="s">
        <v>972</v>
      </c>
      <c r="C1234" s="94" t="s">
        <v>87</v>
      </c>
      <c r="D1234" s="545"/>
    </row>
    <row r="1235" spans="1:4">
      <c r="A1235" s="93">
        <v>2011</v>
      </c>
      <c r="B1235" s="94" t="s">
        <v>1055</v>
      </c>
      <c r="C1235" s="94" t="s">
        <v>1141</v>
      </c>
      <c r="D1235" s="545"/>
    </row>
    <row r="1236" spans="1:4">
      <c r="A1236" s="93">
        <v>2011</v>
      </c>
      <c r="B1236" s="94" t="s">
        <v>973</v>
      </c>
      <c r="C1236" s="94" t="s">
        <v>67</v>
      </c>
      <c r="D1236" s="545">
        <v>7</v>
      </c>
    </row>
    <row r="1237" spans="1:4">
      <c r="A1237" s="93">
        <v>2011</v>
      </c>
      <c r="B1237" s="94" t="s">
        <v>974</v>
      </c>
      <c r="C1237" s="94" t="s">
        <v>67</v>
      </c>
      <c r="D1237" s="545">
        <v>25</v>
      </c>
    </row>
    <row r="1238" spans="1:4">
      <c r="A1238" s="93">
        <v>2011</v>
      </c>
      <c r="B1238" s="94" t="s">
        <v>1028</v>
      </c>
      <c r="C1238" s="94" t="s">
        <v>1141</v>
      </c>
      <c r="D1238" s="545">
        <v>0</v>
      </c>
    </row>
    <row r="1239" spans="1:4">
      <c r="A1239" s="93">
        <v>2011</v>
      </c>
      <c r="B1239" s="94" t="s">
        <v>1029</v>
      </c>
      <c r="C1239" s="94" t="s">
        <v>87</v>
      </c>
      <c r="D1239" s="545">
        <v>2</v>
      </c>
    </row>
    <row r="1240" spans="1:4">
      <c r="A1240" s="93">
        <v>2011</v>
      </c>
      <c r="B1240" s="94" t="s">
        <v>976</v>
      </c>
      <c r="C1240" s="94" t="s">
        <v>67</v>
      </c>
      <c r="D1240" s="545">
        <v>10</v>
      </c>
    </row>
    <row r="1241" spans="1:4">
      <c r="A1241" s="93">
        <v>2011</v>
      </c>
      <c r="B1241" s="94" t="s">
        <v>1030</v>
      </c>
      <c r="C1241" s="94" t="s">
        <v>67</v>
      </c>
      <c r="D1241" s="545">
        <v>88</v>
      </c>
    </row>
    <row r="1242" spans="1:4">
      <c r="A1242" s="93">
        <v>2011</v>
      </c>
      <c r="B1242" s="94" t="s">
        <v>978</v>
      </c>
      <c r="C1242" s="94" t="s">
        <v>67</v>
      </c>
      <c r="D1242" s="545">
        <v>8</v>
      </c>
    </row>
    <row r="1243" spans="1:4">
      <c r="A1243" s="93">
        <v>2011</v>
      </c>
      <c r="B1243" s="94" t="s">
        <v>980</v>
      </c>
      <c r="C1243" s="94" t="s">
        <v>67</v>
      </c>
      <c r="D1243" s="545"/>
    </row>
    <row r="1244" spans="1:4">
      <c r="A1244" s="93">
        <v>2011</v>
      </c>
      <c r="B1244" s="94" t="s">
        <v>980</v>
      </c>
      <c r="C1244" s="94" t="s">
        <v>1102</v>
      </c>
      <c r="D1244" s="545"/>
    </row>
    <row r="1245" spans="1:4">
      <c r="A1245" s="93">
        <v>2011</v>
      </c>
      <c r="B1245" s="94" t="s">
        <v>1000</v>
      </c>
      <c r="C1245" s="94" t="s">
        <v>87</v>
      </c>
      <c r="D1245" s="545">
        <v>3</v>
      </c>
    </row>
    <row r="1246" spans="1:4">
      <c r="A1246" s="93">
        <v>2011</v>
      </c>
      <c r="B1246" s="94" t="s">
        <v>1031</v>
      </c>
      <c r="C1246" s="94" t="s">
        <v>67</v>
      </c>
      <c r="D1246" s="545">
        <v>3</v>
      </c>
    </row>
    <row r="1247" spans="1:4">
      <c r="A1247" s="93">
        <v>2011</v>
      </c>
      <c r="B1247" s="94" t="s">
        <v>983</v>
      </c>
      <c r="C1247" s="94" t="s">
        <v>87</v>
      </c>
      <c r="D1247" s="545"/>
    </row>
    <row r="1248" spans="1:4">
      <c r="A1248" s="93">
        <v>2011</v>
      </c>
      <c r="B1248" s="94" t="s">
        <v>1032</v>
      </c>
      <c r="C1248" s="94" t="s">
        <v>67</v>
      </c>
      <c r="D1248" s="545">
        <v>7</v>
      </c>
    </row>
    <row r="1249" spans="1:4">
      <c r="A1249" s="93">
        <v>2011</v>
      </c>
      <c r="B1249" s="94" t="s">
        <v>986</v>
      </c>
      <c r="C1249" s="94" t="s">
        <v>1033</v>
      </c>
      <c r="D1249" s="545">
        <v>14</v>
      </c>
    </row>
    <row r="1250" spans="1:4">
      <c r="A1250" s="93">
        <v>2011</v>
      </c>
      <c r="B1250" s="94" t="s">
        <v>987</v>
      </c>
      <c r="C1250" s="94" t="s">
        <v>67</v>
      </c>
      <c r="D1250" s="545"/>
    </row>
    <row r="1251" spans="1:4">
      <c r="A1251" s="93">
        <v>2011</v>
      </c>
      <c r="B1251" s="94" t="s">
        <v>1052</v>
      </c>
      <c r="C1251" s="94" t="s">
        <v>67</v>
      </c>
      <c r="D1251" s="545">
        <v>12</v>
      </c>
    </row>
    <row r="1252" spans="1:4">
      <c r="A1252" s="93">
        <v>2011</v>
      </c>
      <c r="B1252" s="94" t="s">
        <v>988</v>
      </c>
      <c r="C1252" s="94" t="s">
        <v>1088</v>
      </c>
      <c r="D1252" s="545">
        <v>8</v>
      </c>
    </row>
    <row r="1253" spans="1:4">
      <c r="A1253" s="93">
        <v>2011</v>
      </c>
      <c r="B1253" s="94" t="s">
        <v>1105</v>
      </c>
      <c r="C1253" s="94" t="s">
        <v>1088</v>
      </c>
      <c r="D1253" s="545">
        <v>3</v>
      </c>
    </row>
    <row r="1254" spans="1:4">
      <c r="A1254" s="93">
        <v>2011</v>
      </c>
      <c r="B1254" s="94" t="s">
        <v>1034</v>
      </c>
      <c r="C1254" s="94" t="s">
        <v>87</v>
      </c>
      <c r="D1254" s="545">
        <v>1</v>
      </c>
    </row>
    <row r="1255" spans="1:4">
      <c r="A1255" s="93">
        <v>2011</v>
      </c>
      <c r="B1255" s="94" t="s">
        <v>1087</v>
      </c>
      <c r="C1255" s="94" t="s">
        <v>1141</v>
      </c>
      <c r="D1255" s="545">
        <v>2</v>
      </c>
    </row>
    <row r="1256" spans="1:4">
      <c r="A1256" s="93">
        <v>2011</v>
      </c>
      <c r="B1256" s="94" t="s">
        <v>1106</v>
      </c>
      <c r="C1256" s="94" t="s">
        <v>1141</v>
      </c>
      <c r="D1256" s="545"/>
    </row>
    <row r="1257" spans="1:4">
      <c r="A1257" s="93">
        <v>2011</v>
      </c>
      <c r="B1257" s="94" t="s">
        <v>1107</v>
      </c>
      <c r="C1257" s="94" t="s">
        <v>1141</v>
      </c>
      <c r="D1257" s="545">
        <v>1</v>
      </c>
    </row>
    <row r="1258" spans="1:4">
      <c r="A1258" s="93">
        <v>2011</v>
      </c>
      <c r="B1258" s="94" t="s">
        <v>1079</v>
      </c>
      <c r="C1258" s="94" t="s">
        <v>1141</v>
      </c>
      <c r="D1258" s="545">
        <v>0</v>
      </c>
    </row>
    <row r="1259" spans="1:4">
      <c r="A1259" s="93">
        <v>2011</v>
      </c>
      <c r="B1259" s="94" t="s">
        <v>989</v>
      </c>
      <c r="C1259" s="94" t="s">
        <v>67</v>
      </c>
      <c r="D1259" s="545">
        <v>22</v>
      </c>
    </row>
    <row r="1260" spans="1:4">
      <c r="A1260" s="93">
        <v>2011</v>
      </c>
      <c r="B1260" s="94" t="s">
        <v>990</v>
      </c>
      <c r="C1260" s="94" t="s">
        <v>991</v>
      </c>
      <c r="D1260" s="545">
        <v>14</v>
      </c>
    </row>
    <row r="1261" spans="1:4">
      <c r="A1261" s="93">
        <v>2011</v>
      </c>
      <c r="B1261" s="94" t="s">
        <v>992</v>
      </c>
      <c r="C1261" s="94" t="s">
        <v>67</v>
      </c>
      <c r="D1261" s="545">
        <v>2</v>
      </c>
    </row>
    <row r="1262" spans="1:4">
      <c r="A1262" s="93">
        <v>2011</v>
      </c>
      <c r="B1262" s="94" t="s">
        <v>993</v>
      </c>
      <c r="C1262" s="94" t="s">
        <v>1098</v>
      </c>
      <c r="D1262" s="545">
        <v>6</v>
      </c>
    </row>
    <row r="1263" spans="1:4">
      <c r="A1263" s="93">
        <v>2011</v>
      </c>
      <c r="B1263" s="94" t="s">
        <v>1042</v>
      </c>
      <c r="C1263" s="94" t="s">
        <v>1088</v>
      </c>
      <c r="D1263" s="545">
        <v>0</v>
      </c>
    </row>
    <row r="1264" spans="1:4">
      <c r="A1264" s="93">
        <v>2011</v>
      </c>
      <c r="B1264" s="94" t="s">
        <v>1108</v>
      </c>
      <c r="C1264" s="94" t="s">
        <v>1141</v>
      </c>
      <c r="D1264" s="545">
        <v>1</v>
      </c>
    </row>
    <row r="1265" spans="1:4">
      <c r="A1265" s="93">
        <v>2011</v>
      </c>
      <c r="B1265" s="94" t="s">
        <v>994</v>
      </c>
      <c r="C1265" s="94" t="s">
        <v>67</v>
      </c>
      <c r="D1265" s="545">
        <v>12</v>
      </c>
    </row>
    <row r="1266" spans="1:4">
      <c r="A1266" s="93">
        <v>2011</v>
      </c>
      <c r="B1266" s="94" t="s">
        <v>995</v>
      </c>
      <c r="C1266" s="94" t="s">
        <v>1100</v>
      </c>
      <c r="D1266" s="545">
        <v>6</v>
      </c>
    </row>
    <row r="1267" spans="1:4">
      <c r="A1267" s="93">
        <v>2011</v>
      </c>
      <c r="B1267" s="94" t="s">
        <v>995</v>
      </c>
      <c r="C1267" s="94" t="s">
        <v>1101</v>
      </c>
      <c r="D1267" s="545"/>
    </row>
    <row r="1268" spans="1:4">
      <c r="A1268" s="93">
        <v>2011</v>
      </c>
      <c r="B1268" s="94" t="s">
        <v>996</v>
      </c>
      <c r="C1268" s="94" t="s">
        <v>67</v>
      </c>
      <c r="D1268" s="545">
        <v>13</v>
      </c>
    </row>
    <row r="1269" spans="1:4">
      <c r="A1269" s="93">
        <v>2011</v>
      </c>
      <c r="B1269" s="94" t="s">
        <v>1035</v>
      </c>
      <c r="C1269" s="94" t="s">
        <v>1141</v>
      </c>
      <c r="D1269" s="545">
        <v>36</v>
      </c>
    </row>
    <row r="1270" spans="1:4">
      <c r="A1270" s="89">
        <v>2012</v>
      </c>
      <c r="B1270" s="90" t="s">
        <v>1001</v>
      </c>
      <c r="C1270" s="90" t="s">
        <v>67</v>
      </c>
      <c r="D1270" s="543">
        <v>12</v>
      </c>
    </row>
    <row r="1271" spans="1:4">
      <c r="A1271" s="89">
        <v>2012</v>
      </c>
      <c r="B1271" s="90" t="s">
        <v>1109</v>
      </c>
      <c r="C1271" s="90" t="s">
        <v>67</v>
      </c>
      <c r="D1271" s="543">
        <v>1</v>
      </c>
    </row>
    <row r="1272" spans="1:4">
      <c r="A1272" s="89">
        <v>2012</v>
      </c>
      <c r="B1272" s="90" t="s">
        <v>890</v>
      </c>
      <c r="C1272" s="90" t="s">
        <v>87</v>
      </c>
      <c r="D1272" s="543">
        <v>0</v>
      </c>
    </row>
    <row r="1273" spans="1:4">
      <c r="A1273" s="89">
        <v>2012</v>
      </c>
      <c r="B1273" s="90" t="s">
        <v>1002</v>
      </c>
      <c r="C1273" s="90" t="s">
        <v>87</v>
      </c>
      <c r="D1273" s="543">
        <v>12</v>
      </c>
    </row>
    <row r="1274" spans="1:4">
      <c r="A1274" s="89">
        <v>2012</v>
      </c>
      <c r="B1274" s="90" t="s">
        <v>1036</v>
      </c>
      <c r="C1274" s="90" t="s">
        <v>67</v>
      </c>
      <c r="D1274" s="543">
        <v>4</v>
      </c>
    </row>
    <row r="1275" spans="1:4">
      <c r="A1275" s="89">
        <v>2012</v>
      </c>
      <c r="B1275" s="90" t="s">
        <v>892</v>
      </c>
      <c r="C1275" s="90" t="s">
        <v>893</v>
      </c>
      <c r="D1275" s="543">
        <v>25</v>
      </c>
    </row>
    <row r="1276" spans="1:4">
      <c r="A1276" s="89">
        <v>2012</v>
      </c>
      <c r="B1276" s="90" t="s">
        <v>894</v>
      </c>
      <c r="C1276" s="90" t="s">
        <v>67</v>
      </c>
      <c r="D1276" s="543">
        <v>4</v>
      </c>
    </row>
    <row r="1277" spans="1:4">
      <c r="A1277" s="89">
        <v>2012</v>
      </c>
      <c r="B1277" s="90" t="s">
        <v>1043</v>
      </c>
      <c r="C1277" s="90" t="s">
        <v>1141</v>
      </c>
      <c r="D1277" s="543">
        <v>0</v>
      </c>
    </row>
    <row r="1278" spans="1:4">
      <c r="A1278" s="89">
        <v>2012</v>
      </c>
      <c r="B1278" s="90" t="s">
        <v>1004</v>
      </c>
      <c r="C1278" s="90" t="s">
        <v>87</v>
      </c>
      <c r="D1278" s="543">
        <v>0</v>
      </c>
    </row>
    <row r="1279" spans="1:4">
      <c r="A1279" s="89">
        <v>2012</v>
      </c>
      <c r="B1279" s="90" t="s">
        <v>1081</v>
      </c>
      <c r="C1279" s="90" t="s">
        <v>67</v>
      </c>
      <c r="D1279" s="543">
        <v>1</v>
      </c>
    </row>
    <row r="1280" spans="1:4">
      <c r="A1280" s="89">
        <v>2012</v>
      </c>
      <c r="B1280" s="90" t="s">
        <v>898</v>
      </c>
      <c r="C1280" s="90" t="s">
        <v>67</v>
      </c>
      <c r="D1280" s="543">
        <v>0</v>
      </c>
    </row>
    <row r="1281" spans="1:4">
      <c r="A1281" s="89">
        <v>2012</v>
      </c>
      <c r="B1281" s="90" t="s">
        <v>899</v>
      </c>
      <c r="C1281" s="90" t="s">
        <v>67</v>
      </c>
      <c r="D1281" s="543">
        <v>10</v>
      </c>
    </row>
    <row r="1282" spans="1:4">
      <c r="A1282" s="89">
        <v>2012</v>
      </c>
      <c r="B1282" s="90" t="s">
        <v>900</v>
      </c>
      <c r="C1282" s="90" t="s">
        <v>67</v>
      </c>
      <c r="D1282" s="543">
        <v>70</v>
      </c>
    </row>
    <row r="1283" spans="1:4">
      <c r="A1283" s="89">
        <v>2012</v>
      </c>
      <c r="B1283" s="90" t="s">
        <v>901</v>
      </c>
      <c r="C1283" s="90" t="s">
        <v>67</v>
      </c>
      <c r="D1283" s="543">
        <v>1</v>
      </c>
    </row>
    <row r="1284" spans="1:4">
      <c r="A1284" s="89">
        <v>2012</v>
      </c>
      <c r="B1284" s="90" t="s">
        <v>902</v>
      </c>
      <c r="C1284" s="90" t="s">
        <v>67</v>
      </c>
      <c r="D1284" s="543">
        <v>15</v>
      </c>
    </row>
    <row r="1285" spans="1:4">
      <c r="A1285" s="89">
        <v>2012</v>
      </c>
      <c r="B1285" s="90" t="s">
        <v>1110</v>
      </c>
      <c r="C1285" s="90" t="s">
        <v>1111</v>
      </c>
      <c r="D1285" s="543">
        <v>1</v>
      </c>
    </row>
    <row r="1286" spans="1:4">
      <c r="A1286" s="89">
        <v>2012</v>
      </c>
      <c r="B1286" s="90" t="s">
        <v>1005</v>
      </c>
      <c r="C1286" s="90" t="s">
        <v>1111</v>
      </c>
      <c r="D1286" s="543">
        <v>10</v>
      </c>
    </row>
    <row r="1287" spans="1:4">
      <c r="A1287" s="91">
        <v>2012</v>
      </c>
      <c r="B1287" s="92" t="s">
        <v>1007</v>
      </c>
      <c r="C1287" s="92" t="s">
        <v>1111</v>
      </c>
      <c r="D1287" s="544">
        <v>27</v>
      </c>
    </row>
    <row r="1288" spans="1:4">
      <c r="A1288" s="91">
        <v>2012</v>
      </c>
      <c r="B1288" s="92" t="s">
        <v>904</v>
      </c>
      <c r="C1288" s="92" t="s">
        <v>1008</v>
      </c>
      <c r="D1288" s="544">
        <v>2</v>
      </c>
    </row>
    <row r="1289" spans="1:4">
      <c r="A1289" s="91">
        <v>2012</v>
      </c>
      <c r="B1289" s="92" t="s">
        <v>1037</v>
      </c>
      <c r="C1289" s="92" t="s">
        <v>67</v>
      </c>
      <c r="D1289" s="544">
        <v>3</v>
      </c>
    </row>
    <row r="1290" spans="1:4">
      <c r="A1290" s="91">
        <v>2012</v>
      </c>
      <c r="B1290" s="92" t="s">
        <v>905</v>
      </c>
      <c r="C1290" s="92" t="s">
        <v>893</v>
      </c>
      <c r="D1290" s="544">
        <v>15</v>
      </c>
    </row>
    <row r="1291" spans="1:4">
      <c r="A1291" s="91">
        <v>2012</v>
      </c>
      <c r="B1291" s="92" t="s">
        <v>1044</v>
      </c>
      <c r="C1291" s="92" t="s">
        <v>1141</v>
      </c>
      <c r="D1291" s="544">
        <v>34</v>
      </c>
    </row>
    <row r="1292" spans="1:4">
      <c r="A1292" s="91">
        <v>2012</v>
      </c>
      <c r="B1292" s="92" t="s">
        <v>1009</v>
      </c>
      <c r="C1292" s="92" t="s">
        <v>1089</v>
      </c>
      <c r="D1292" s="544">
        <v>437</v>
      </c>
    </row>
    <row r="1293" spans="1:4">
      <c r="A1293" s="91">
        <v>2012</v>
      </c>
      <c r="B1293" s="92" t="s">
        <v>1011</v>
      </c>
      <c r="C1293" s="92" t="s">
        <v>1089</v>
      </c>
      <c r="D1293" s="544">
        <v>484</v>
      </c>
    </row>
    <row r="1294" spans="1:4">
      <c r="A1294" s="91">
        <v>2012</v>
      </c>
      <c r="B1294" s="92" t="s">
        <v>1012</v>
      </c>
      <c r="C1294" s="92" t="s">
        <v>1089</v>
      </c>
      <c r="D1294" s="544">
        <v>556</v>
      </c>
    </row>
    <row r="1295" spans="1:4">
      <c r="A1295" s="91">
        <v>2012</v>
      </c>
      <c r="B1295" s="92" t="s">
        <v>1112</v>
      </c>
      <c r="C1295" s="92" t="s">
        <v>67</v>
      </c>
      <c r="D1295" s="544">
        <v>1</v>
      </c>
    </row>
    <row r="1296" spans="1:4">
      <c r="A1296" s="91">
        <v>2012</v>
      </c>
      <c r="B1296" s="92" t="s">
        <v>1014</v>
      </c>
      <c r="C1296" s="92" t="s">
        <v>1141</v>
      </c>
      <c r="D1296" s="544">
        <v>0</v>
      </c>
    </row>
    <row r="1297" spans="1:4">
      <c r="A1297" s="91">
        <v>2012</v>
      </c>
      <c r="B1297" s="92" t="s">
        <v>1015</v>
      </c>
      <c r="C1297" s="92" t="s">
        <v>87</v>
      </c>
      <c r="D1297" s="544">
        <v>2</v>
      </c>
    </row>
    <row r="1298" spans="1:4">
      <c r="A1298" s="91">
        <v>2012</v>
      </c>
      <c r="B1298" s="92" t="s">
        <v>1113</v>
      </c>
      <c r="C1298" s="92" t="s">
        <v>87</v>
      </c>
      <c r="D1298" s="544">
        <v>0</v>
      </c>
    </row>
    <row r="1299" spans="1:4">
      <c r="A1299" s="91">
        <v>2012</v>
      </c>
      <c r="B1299" s="92" t="s">
        <v>1090</v>
      </c>
      <c r="C1299" s="92" t="s">
        <v>67</v>
      </c>
      <c r="D1299" s="544">
        <v>1</v>
      </c>
    </row>
    <row r="1300" spans="1:4">
      <c r="A1300" s="91">
        <v>2012</v>
      </c>
      <c r="B1300" s="92" t="s">
        <v>910</v>
      </c>
      <c r="C1300" s="92" t="s">
        <v>1141</v>
      </c>
      <c r="D1300" s="544">
        <v>14</v>
      </c>
    </row>
    <row r="1301" spans="1:4">
      <c r="A1301" s="91">
        <v>2012</v>
      </c>
      <c r="B1301" s="92" t="s">
        <v>1091</v>
      </c>
      <c r="C1301" s="92" t="s">
        <v>1141</v>
      </c>
      <c r="D1301" s="544">
        <v>0</v>
      </c>
    </row>
    <row r="1302" spans="1:4">
      <c r="A1302" s="91">
        <v>2012</v>
      </c>
      <c r="B1302" s="92" t="s">
        <v>1114</v>
      </c>
      <c r="C1302" s="92" t="s">
        <v>87</v>
      </c>
      <c r="D1302" s="544">
        <v>1</v>
      </c>
    </row>
    <row r="1303" spans="1:4">
      <c r="A1303" s="91">
        <v>2012</v>
      </c>
      <c r="B1303" s="92" t="s">
        <v>1016</v>
      </c>
      <c r="C1303" s="92" t="s">
        <v>1141</v>
      </c>
      <c r="D1303" s="544">
        <v>43</v>
      </c>
    </row>
    <row r="1304" spans="1:4">
      <c r="A1304" s="91">
        <v>2012</v>
      </c>
      <c r="B1304" s="92" t="s">
        <v>1040</v>
      </c>
      <c r="C1304" s="92" t="s">
        <v>1141</v>
      </c>
      <c r="D1304" s="544">
        <v>2</v>
      </c>
    </row>
    <row r="1305" spans="1:4">
      <c r="A1305" s="91">
        <v>2012</v>
      </c>
      <c r="B1305" s="92" t="s">
        <v>1053</v>
      </c>
      <c r="C1305" s="92" t="s">
        <v>67</v>
      </c>
      <c r="D1305" s="544">
        <v>3</v>
      </c>
    </row>
    <row r="1306" spans="1:4">
      <c r="A1306" s="91">
        <v>2012</v>
      </c>
      <c r="B1306" s="92" t="s">
        <v>1093</v>
      </c>
      <c r="C1306" s="92" t="s">
        <v>67</v>
      </c>
      <c r="D1306" s="544">
        <v>0</v>
      </c>
    </row>
    <row r="1307" spans="1:4">
      <c r="A1307" s="91">
        <v>2012</v>
      </c>
      <c r="B1307" s="92" t="s">
        <v>1115</v>
      </c>
      <c r="C1307" s="92" t="s">
        <v>67</v>
      </c>
      <c r="D1307" s="544">
        <v>0</v>
      </c>
    </row>
    <row r="1308" spans="1:4">
      <c r="A1308" s="91">
        <v>2012</v>
      </c>
      <c r="B1308" s="92" t="s">
        <v>913</v>
      </c>
      <c r="C1308" s="92" t="s">
        <v>67</v>
      </c>
      <c r="D1308" s="544">
        <v>28</v>
      </c>
    </row>
    <row r="1309" spans="1:4">
      <c r="A1309" s="91">
        <v>2012</v>
      </c>
      <c r="B1309" s="92" t="s">
        <v>916</v>
      </c>
      <c r="C1309" s="92" t="s">
        <v>67</v>
      </c>
      <c r="D1309" s="544">
        <v>16</v>
      </c>
    </row>
    <row r="1310" spans="1:4">
      <c r="A1310" s="91">
        <v>2012</v>
      </c>
      <c r="B1310" s="92" t="s">
        <v>917</v>
      </c>
      <c r="C1310" s="92" t="s">
        <v>67</v>
      </c>
      <c r="D1310" s="544">
        <v>28</v>
      </c>
    </row>
    <row r="1311" spans="1:4">
      <c r="A1311" s="91">
        <v>2012</v>
      </c>
      <c r="B1311" s="92" t="s">
        <v>918</v>
      </c>
      <c r="C1311" s="92" t="s">
        <v>893</v>
      </c>
      <c r="D1311" s="544">
        <v>2</v>
      </c>
    </row>
    <row r="1312" spans="1:4">
      <c r="A1312" s="91">
        <v>2012</v>
      </c>
      <c r="B1312" s="92" t="s">
        <v>919</v>
      </c>
      <c r="C1312" s="92" t="s">
        <v>893</v>
      </c>
      <c r="D1312" s="544">
        <v>27</v>
      </c>
    </row>
    <row r="1313" spans="1:4">
      <c r="A1313" s="91">
        <v>2012</v>
      </c>
      <c r="B1313" s="92" t="s">
        <v>920</v>
      </c>
      <c r="C1313" s="92" t="s">
        <v>87</v>
      </c>
      <c r="D1313" s="544">
        <v>40</v>
      </c>
    </row>
    <row r="1314" spans="1:4">
      <c r="A1314" s="91">
        <v>2012</v>
      </c>
      <c r="B1314" s="92" t="s">
        <v>1116</v>
      </c>
      <c r="C1314" s="92" t="s">
        <v>87</v>
      </c>
      <c r="D1314" s="544">
        <v>0</v>
      </c>
    </row>
    <row r="1315" spans="1:4">
      <c r="A1315" s="91">
        <v>2012</v>
      </c>
      <c r="B1315" s="92" t="s">
        <v>1074</v>
      </c>
      <c r="C1315" s="92" t="s">
        <v>67</v>
      </c>
      <c r="D1315" s="544">
        <v>17</v>
      </c>
    </row>
    <row r="1316" spans="1:4">
      <c r="A1316" s="89">
        <v>2012</v>
      </c>
      <c r="B1316" s="90" t="s">
        <v>1084</v>
      </c>
      <c r="C1316" s="90" t="s">
        <v>1141</v>
      </c>
      <c r="D1316" s="543">
        <v>2</v>
      </c>
    </row>
    <row r="1317" spans="1:4">
      <c r="A1317" s="89">
        <v>2012</v>
      </c>
      <c r="B1317" s="90" t="s">
        <v>1096</v>
      </c>
      <c r="C1317" s="90" t="s">
        <v>1141</v>
      </c>
      <c r="D1317" s="543">
        <v>1</v>
      </c>
    </row>
    <row r="1318" spans="1:4">
      <c r="A1318" s="89">
        <v>2012</v>
      </c>
      <c r="B1318" s="90" t="s">
        <v>1018</v>
      </c>
      <c r="C1318" s="90" t="s">
        <v>1141</v>
      </c>
      <c r="D1318" s="543">
        <v>151</v>
      </c>
    </row>
    <row r="1319" spans="1:4">
      <c r="A1319" s="89">
        <v>2012</v>
      </c>
      <c r="B1319" s="90" t="s">
        <v>1045</v>
      </c>
      <c r="C1319" s="90" t="s">
        <v>1111</v>
      </c>
      <c r="D1319" s="543">
        <v>6</v>
      </c>
    </row>
    <row r="1320" spans="1:4">
      <c r="A1320" s="89">
        <v>2012</v>
      </c>
      <c r="B1320" s="90" t="s">
        <v>1097</v>
      </c>
      <c r="C1320" s="90" t="s">
        <v>87</v>
      </c>
      <c r="D1320" s="543">
        <v>3</v>
      </c>
    </row>
    <row r="1321" spans="1:4">
      <c r="A1321" s="89">
        <v>2012</v>
      </c>
      <c r="B1321" s="90" t="s">
        <v>1019</v>
      </c>
      <c r="C1321" s="90" t="s">
        <v>87</v>
      </c>
      <c r="D1321" s="543">
        <v>75</v>
      </c>
    </row>
    <row r="1322" spans="1:4">
      <c r="A1322" s="89">
        <v>2012</v>
      </c>
      <c r="B1322" s="90" t="s">
        <v>923</v>
      </c>
      <c r="C1322" s="90" t="s">
        <v>67</v>
      </c>
      <c r="D1322" s="543">
        <v>4</v>
      </c>
    </row>
    <row r="1323" spans="1:4">
      <c r="A1323" s="89">
        <v>2012</v>
      </c>
      <c r="B1323" s="90" t="s">
        <v>924</v>
      </c>
      <c r="C1323" s="90" t="s">
        <v>1141</v>
      </c>
      <c r="D1323" s="543">
        <v>3</v>
      </c>
    </row>
    <row r="1324" spans="1:4">
      <c r="A1324" s="89">
        <v>2012</v>
      </c>
      <c r="B1324" s="90" t="s">
        <v>925</v>
      </c>
      <c r="C1324" s="90" t="s">
        <v>893</v>
      </c>
      <c r="D1324" s="543">
        <v>29</v>
      </c>
    </row>
    <row r="1325" spans="1:4">
      <c r="A1325" s="89">
        <v>2012</v>
      </c>
      <c r="B1325" s="90" t="s">
        <v>926</v>
      </c>
      <c r="C1325" s="90" t="s">
        <v>67</v>
      </c>
      <c r="D1325" s="543">
        <v>20</v>
      </c>
    </row>
    <row r="1326" spans="1:4">
      <c r="A1326" s="91">
        <v>2012</v>
      </c>
      <c r="B1326" s="92" t="s">
        <v>927</v>
      </c>
      <c r="C1326" s="92" t="s">
        <v>1098</v>
      </c>
      <c r="D1326" s="544">
        <v>24</v>
      </c>
    </row>
    <row r="1327" spans="1:4">
      <c r="A1327" s="91">
        <v>2012</v>
      </c>
      <c r="B1327" s="92" t="s">
        <v>1046</v>
      </c>
      <c r="C1327" s="92" t="s">
        <v>1098</v>
      </c>
      <c r="D1327" s="544">
        <v>6</v>
      </c>
    </row>
    <row r="1328" spans="1:4">
      <c r="A1328" s="91">
        <v>2012</v>
      </c>
      <c r="B1328" s="92" t="s">
        <v>929</v>
      </c>
      <c r="C1328" s="92" t="s">
        <v>1008</v>
      </c>
      <c r="D1328" s="544">
        <v>2</v>
      </c>
    </row>
    <row r="1329" spans="1:4">
      <c r="A1329" s="91">
        <v>2012</v>
      </c>
      <c r="B1329" s="92" t="s">
        <v>1099</v>
      </c>
      <c r="C1329" s="92" t="s">
        <v>67</v>
      </c>
      <c r="D1329" s="544">
        <v>0</v>
      </c>
    </row>
    <row r="1330" spans="1:4">
      <c r="A1330" s="91">
        <v>2012</v>
      </c>
      <c r="B1330" s="92" t="s">
        <v>931</v>
      </c>
      <c r="C1330" s="92" t="s">
        <v>1141</v>
      </c>
      <c r="D1330" s="544">
        <v>12</v>
      </c>
    </row>
    <row r="1331" spans="1:4">
      <c r="A1331" s="91">
        <v>2012</v>
      </c>
      <c r="B1331" s="92" t="s">
        <v>933</v>
      </c>
      <c r="C1331" s="92" t="s">
        <v>893</v>
      </c>
      <c r="D1331" s="544">
        <v>38</v>
      </c>
    </row>
    <row r="1332" spans="1:4">
      <c r="A1332" s="91">
        <v>2012</v>
      </c>
      <c r="B1332" s="92" t="s">
        <v>1022</v>
      </c>
      <c r="C1332" s="92" t="s">
        <v>87</v>
      </c>
      <c r="D1332" s="544">
        <v>0</v>
      </c>
    </row>
    <row r="1333" spans="1:4">
      <c r="A1333" s="91">
        <v>2012</v>
      </c>
      <c r="B1333" s="92" t="s">
        <v>934</v>
      </c>
      <c r="C1333" s="92" t="s">
        <v>1141</v>
      </c>
      <c r="D1333" s="544">
        <v>8</v>
      </c>
    </row>
    <row r="1334" spans="1:4">
      <c r="A1334" s="91">
        <v>2012</v>
      </c>
      <c r="B1334" s="92" t="s">
        <v>935</v>
      </c>
      <c r="C1334" s="92" t="s">
        <v>1141</v>
      </c>
      <c r="D1334" s="544">
        <v>0</v>
      </c>
    </row>
    <row r="1335" spans="1:4">
      <c r="A1335" s="91">
        <v>2012</v>
      </c>
      <c r="B1335" s="92" t="s">
        <v>936</v>
      </c>
      <c r="C1335" s="92" t="s">
        <v>1141</v>
      </c>
      <c r="D1335" s="544">
        <v>7</v>
      </c>
    </row>
    <row r="1336" spans="1:4">
      <c r="A1336" s="91">
        <v>2012</v>
      </c>
      <c r="B1336" s="92" t="s">
        <v>937</v>
      </c>
      <c r="C1336" s="92" t="s">
        <v>87</v>
      </c>
      <c r="D1336" s="544">
        <v>0</v>
      </c>
    </row>
    <row r="1337" spans="1:4">
      <c r="A1337" s="91">
        <v>2012</v>
      </c>
      <c r="B1337" s="92" t="s">
        <v>939</v>
      </c>
      <c r="C1337" s="92" t="s">
        <v>1098</v>
      </c>
      <c r="D1337" s="544">
        <v>1</v>
      </c>
    </row>
    <row r="1338" spans="1:4">
      <c r="A1338" s="91">
        <v>2012</v>
      </c>
      <c r="B1338" s="92" t="s">
        <v>940</v>
      </c>
      <c r="C1338" s="92" t="s">
        <v>67</v>
      </c>
      <c r="D1338" s="544">
        <v>21</v>
      </c>
    </row>
    <row r="1339" spans="1:4">
      <c r="A1339" s="91">
        <v>2012</v>
      </c>
      <c r="B1339" s="92" t="s">
        <v>941</v>
      </c>
      <c r="C1339" s="92" t="s">
        <v>1141</v>
      </c>
      <c r="D1339" s="544">
        <v>5</v>
      </c>
    </row>
    <row r="1340" spans="1:4">
      <c r="A1340" s="91">
        <v>2012</v>
      </c>
      <c r="B1340" s="92" t="s">
        <v>942</v>
      </c>
      <c r="C1340" s="92" t="s">
        <v>1141</v>
      </c>
      <c r="D1340" s="544">
        <v>35</v>
      </c>
    </row>
    <row r="1341" spans="1:4">
      <c r="A1341" s="91">
        <v>2012</v>
      </c>
      <c r="B1341" s="92" t="s">
        <v>943</v>
      </c>
      <c r="C1341" s="92" t="s">
        <v>1141</v>
      </c>
      <c r="D1341" s="544">
        <v>4</v>
      </c>
    </row>
    <row r="1342" spans="1:4">
      <c r="A1342" s="91">
        <v>2012</v>
      </c>
      <c r="B1342" s="92" t="s">
        <v>1023</v>
      </c>
      <c r="C1342" s="92" t="s">
        <v>87</v>
      </c>
      <c r="D1342" s="544">
        <v>4</v>
      </c>
    </row>
    <row r="1343" spans="1:4">
      <c r="A1343" s="91">
        <v>2012</v>
      </c>
      <c r="B1343" s="92" t="s">
        <v>945</v>
      </c>
      <c r="C1343" s="92" t="s">
        <v>87</v>
      </c>
      <c r="D1343" s="544">
        <v>24</v>
      </c>
    </row>
    <row r="1344" spans="1:4">
      <c r="A1344" s="93">
        <v>2012</v>
      </c>
      <c r="B1344" s="94" t="s">
        <v>1117</v>
      </c>
      <c r="C1344" s="94" t="s">
        <v>87</v>
      </c>
      <c r="D1344" s="545">
        <v>1</v>
      </c>
    </row>
    <row r="1345" spans="1:4">
      <c r="A1345" s="93">
        <v>2012</v>
      </c>
      <c r="B1345" s="94" t="s">
        <v>944</v>
      </c>
      <c r="C1345" s="94" t="s">
        <v>87</v>
      </c>
      <c r="D1345" s="545">
        <v>5</v>
      </c>
    </row>
    <row r="1346" spans="1:4">
      <c r="A1346" s="93">
        <v>2012</v>
      </c>
      <c r="B1346" s="94" t="s">
        <v>946</v>
      </c>
      <c r="C1346" s="94" t="s">
        <v>1008</v>
      </c>
      <c r="D1346" s="545">
        <v>20</v>
      </c>
    </row>
    <row r="1347" spans="1:4">
      <c r="A1347" s="93">
        <v>2012</v>
      </c>
      <c r="B1347" s="94" t="s">
        <v>947</v>
      </c>
      <c r="C1347" s="94" t="s">
        <v>1141</v>
      </c>
      <c r="D1347" s="545">
        <v>7</v>
      </c>
    </row>
    <row r="1348" spans="1:4">
      <c r="A1348" s="93">
        <v>2012</v>
      </c>
      <c r="B1348" s="94" t="s">
        <v>948</v>
      </c>
      <c r="C1348" s="94" t="s">
        <v>1098</v>
      </c>
      <c r="D1348" s="545">
        <v>11</v>
      </c>
    </row>
    <row r="1349" spans="1:4">
      <c r="A1349" s="93">
        <v>2012</v>
      </c>
      <c r="B1349" s="94" t="s">
        <v>949</v>
      </c>
      <c r="C1349" s="94" t="s">
        <v>1141</v>
      </c>
      <c r="D1349" s="545">
        <v>1</v>
      </c>
    </row>
    <row r="1350" spans="1:4">
      <c r="A1350" s="93">
        <v>2012</v>
      </c>
      <c r="B1350" s="94" t="s">
        <v>1054</v>
      </c>
      <c r="C1350" s="94" t="s">
        <v>893</v>
      </c>
      <c r="D1350" s="545">
        <v>0</v>
      </c>
    </row>
    <row r="1351" spans="1:4">
      <c r="A1351" s="93">
        <v>2012</v>
      </c>
      <c r="B1351" s="94" t="s">
        <v>951</v>
      </c>
      <c r="C1351" s="94" t="s">
        <v>1141</v>
      </c>
      <c r="D1351" s="545">
        <v>58</v>
      </c>
    </row>
    <row r="1352" spans="1:4">
      <c r="A1352" s="93">
        <v>2012</v>
      </c>
      <c r="B1352" s="94" t="s">
        <v>954</v>
      </c>
      <c r="C1352" s="94" t="s">
        <v>67</v>
      </c>
      <c r="D1352" s="545">
        <v>26</v>
      </c>
    </row>
    <row r="1353" spans="1:4">
      <c r="A1353" s="93">
        <v>2012</v>
      </c>
      <c r="B1353" s="94" t="s">
        <v>1048</v>
      </c>
      <c r="C1353" s="94" t="s">
        <v>1141</v>
      </c>
      <c r="D1353" s="545">
        <v>11</v>
      </c>
    </row>
    <row r="1354" spans="1:4">
      <c r="A1354" s="93">
        <v>2012</v>
      </c>
      <c r="B1354" s="94" t="s">
        <v>1049</v>
      </c>
      <c r="C1354" s="94" t="s">
        <v>1141</v>
      </c>
      <c r="D1354" s="545">
        <v>14</v>
      </c>
    </row>
    <row r="1355" spans="1:4">
      <c r="A1355" s="93">
        <v>2012</v>
      </c>
      <c r="B1355" s="94" t="s">
        <v>958</v>
      </c>
      <c r="C1355" s="94" t="s">
        <v>1100</v>
      </c>
      <c r="D1355" s="545">
        <v>3</v>
      </c>
    </row>
    <row r="1356" spans="1:4">
      <c r="A1356" s="93">
        <v>2012</v>
      </c>
      <c r="B1356" s="94" t="s">
        <v>1075</v>
      </c>
      <c r="C1356" s="94" t="s">
        <v>1141</v>
      </c>
      <c r="D1356" s="545">
        <v>7</v>
      </c>
    </row>
    <row r="1357" spans="1:4">
      <c r="A1357" s="93">
        <v>2012</v>
      </c>
      <c r="B1357" s="94" t="s">
        <v>1076</v>
      </c>
      <c r="C1357" s="94" t="s">
        <v>1141</v>
      </c>
      <c r="D1357" s="545">
        <v>8</v>
      </c>
    </row>
    <row r="1358" spans="1:4">
      <c r="A1358" s="93">
        <v>2012</v>
      </c>
      <c r="B1358" s="94" t="s">
        <v>1085</v>
      </c>
      <c r="C1358" s="94" t="s">
        <v>1141</v>
      </c>
      <c r="D1358" s="545">
        <v>26</v>
      </c>
    </row>
    <row r="1359" spans="1:4">
      <c r="A1359" s="93">
        <v>2012</v>
      </c>
      <c r="B1359" s="94" t="s">
        <v>1077</v>
      </c>
      <c r="C1359" s="94" t="s">
        <v>1141</v>
      </c>
      <c r="D1359" s="545">
        <v>2</v>
      </c>
    </row>
    <row r="1360" spans="1:4">
      <c r="A1360" s="93">
        <v>2012</v>
      </c>
      <c r="B1360" s="94" t="s">
        <v>959</v>
      </c>
      <c r="C1360" s="94" t="s">
        <v>67</v>
      </c>
      <c r="D1360" s="545">
        <v>10</v>
      </c>
    </row>
    <row r="1361" spans="1:4">
      <c r="A1361" s="93">
        <v>2012</v>
      </c>
      <c r="B1361" s="94" t="s">
        <v>960</v>
      </c>
      <c r="C1361" s="94" t="s">
        <v>1008</v>
      </c>
      <c r="D1361" s="545">
        <v>10</v>
      </c>
    </row>
    <row r="1362" spans="1:4">
      <c r="A1362" s="91">
        <v>2012</v>
      </c>
      <c r="B1362" s="92" t="s">
        <v>961</v>
      </c>
      <c r="C1362" s="92" t="s">
        <v>1141</v>
      </c>
      <c r="D1362" s="544">
        <v>3</v>
      </c>
    </row>
    <row r="1363" spans="1:4">
      <c r="A1363" s="91">
        <v>2012</v>
      </c>
      <c r="B1363" s="92" t="s">
        <v>962</v>
      </c>
      <c r="C1363" s="92" t="s">
        <v>67</v>
      </c>
      <c r="D1363" s="544">
        <v>0</v>
      </c>
    </row>
    <row r="1364" spans="1:4">
      <c r="A1364" s="91">
        <v>2012</v>
      </c>
      <c r="B1364" s="92" t="s">
        <v>963</v>
      </c>
      <c r="C1364" s="92" t="s">
        <v>1141</v>
      </c>
      <c r="D1364" s="544">
        <v>14</v>
      </c>
    </row>
    <row r="1365" spans="1:4">
      <c r="A1365" s="91">
        <v>2012</v>
      </c>
      <c r="B1365" s="92" t="s">
        <v>966</v>
      </c>
      <c r="C1365" s="92" t="s">
        <v>67</v>
      </c>
      <c r="D1365" s="544">
        <v>7</v>
      </c>
    </row>
    <row r="1366" spans="1:4">
      <c r="A1366" s="91">
        <v>2012</v>
      </c>
      <c r="B1366" s="92" t="s">
        <v>967</v>
      </c>
      <c r="C1366" s="92" t="s">
        <v>1101</v>
      </c>
      <c r="D1366" s="544">
        <v>12</v>
      </c>
    </row>
    <row r="1367" spans="1:4">
      <c r="A1367" s="91">
        <v>2012</v>
      </c>
      <c r="B1367" s="92" t="s">
        <v>1026</v>
      </c>
      <c r="C1367" s="92" t="s">
        <v>1101</v>
      </c>
      <c r="D1367" s="544">
        <v>1</v>
      </c>
    </row>
    <row r="1368" spans="1:4">
      <c r="A1368" s="91">
        <v>2012</v>
      </c>
      <c r="B1368" s="92" t="s">
        <v>1050</v>
      </c>
      <c r="C1368" s="92" t="s">
        <v>1100</v>
      </c>
      <c r="D1368" s="544">
        <v>1</v>
      </c>
    </row>
    <row r="1369" spans="1:4">
      <c r="A1369" s="91">
        <v>2012</v>
      </c>
      <c r="B1369" s="92" t="s">
        <v>968</v>
      </c>
      <c r="C1369" s="92" t="s">
        <v>67</v>
      </c>
      <c r="D1369" s="544">
        <v>12</v>
      </c>
    </row>
    <row r="1370" spans="1:4">
      <c r="A1370" s="91">
        <v>2012</v>
      </c>
      <c r="B1370" s="92" t="s">
        <v>969</v>
      </c>
      <c r="C1370" s="92" t="s">
        <v>1103</v>
      </c>
      <c r="D1370" s="544">
        <v>7</v>
      </c>
    </row>
    <row r="1371" spans="1:4">
      <c r="A1371" s="91">
        <v>2012</v>
      </c>
      <c r="B1371" s="92" t="s">
        <v>1104</v>
      </c>
      <c r="C1371" s="92" t="s">
        <v>1141</v>
      </c>
      <c r="D1371" s="544">
        <v>1</v>
      </c>
    </row>
    <row r="1372" spans="1:4">
      <c r="A1372" s="93">
        <v>2012</v>
      </c>
      <c r="B1372" s="94" t="s">
        <v>1027</v>
      </c>
      <c r="C1372" s="94" t="s">
        <v>67</v>
      </c>
      <c r="D1372" s="545">
        <v>1</v>
      </c>
    </row>
    <row r="1373" spans="1:4">
      <c r="A1373" s="93">
        <v>2012</v>
      </c>
      <c r="B1373" s="94" t="s">
        <v>971</v>
      </c>
      <c r="C1373" s="94" t="s">
        <v>1086</v>
      </c>
      <c r="D1373" s="545">
        <v>187</v>
      </c>
    </row>
    <row r="1374" spans="1:4">
      <c r="A1374" s="93">
        <v>2012</v>
      </c>
      <c r="B1374" s="94" t="s">
        <v>972</v>
      </c>
      <c r="C1374" s="94" t="s">
        <v>87</v>
      </c>
      <c r="D1374" s="545">
        <v>0</v>
      </c>
    </row>
    <row r="1375" spans="1:4">
      <c r="A1375" s="93">
        <v>2012</v>
      </c>
      <c r="B1375" s="94" t="s">
        <v>973</v>
      </c>
      <c r="C1375" s="94" t="s">
        <v>67</v>
      </c>
      <c r="D1375" s="545">
        <v>13</v>
      </c>
    </row>
    <row r="1376" spans="1:4">
      <c r="A1376" s="93">
        <v>2012</v>
      </c>
      <c r="B1376" s="94" t="s">
        <v>974</v>
      </c>
      <c r="C1376" s="94" t="s">
        <v>67</v>
      </c>
      <c r="D1376" s="545">
        <v>28</v>
      </c>
    </row>
    <row r="1377" spans="1:4">
      <c r="A1377" s="93">
        <v>2012</v>
      </c>
      <c r="B1377" s="94" t="s">
        <v>1028</v>
      </c>
      <c r="C1377" s="94" t="s">
        <v>1141</v>
      </c>
      <c r="D1377" s="545">
        <v>0</v>
      </c>
    </row>
    <row r="1378" spans="1:4">
      <c r="A1378" s="93">
        <v>2012</v>
      </c>
      <c r="B1378" s="94" t="s">
        <v>1029</v>
      </c>
      <c r="C1378" s="94" t="s">
        <v>87</v>
      </c>
      <c r="D1378" s="545">
        <v>2</v>
      </c>
    </row>
    <row r="1379" spans="1:4">
      <c r="A1379" s="93">
        <v>2012</v>
      </c>
      <c r="B1379" s="94" t="s">
        <v>976</v>
      </c>
      <c r="C1379" s="94" t="s">
        <v>67</v>
      </c>
      <c r="D1379" s="545">
        <v>8</v>
      </c>
    </row>
    <row r="1380" spans="1:4">
      <c r="A1380" s="93">
        <v>2012</v>
      </c>
      <c r="B1380" s="94" t="s">
        <v>1030</v>
      </c>
      <c r="C1380" s="94" t="s">
        <v>67</v>
      </c>
      <c r="D1380" s="545">
        <v>91</v>
      </c>
    </row>
    <row r="1381" spans="1:4">
      <c r="A1381" s="93">
        <v>2012</v>
      </c>
      <c r="B1381" s="94" t="s">
        <v>978</v>
      </c>
      <c r="C1381" s="94" t="s">
        <v>67</v>
      </c>
      <c r="D1381" s="545">
        <v>12</v>
      </c>
    </row>
    <row r="1382" spans="1:4">
      <c r="A1382" s="93">
        <v>2012</v>
      </c>
      <c r="B1382" s="94" t="s">
        <v>1000</v>
      </c>
      <c r="C1382" s="94" t="s">
        <v>87</v>
      </c>
      <c r="D1382" s="545">
        <v>2</v>
      </c>
    </row>
    <row r="1383" spans="1:4">
      <c r="A1383" s="93">
        <v>2012</v>
      </c>
      <c r="B1383" s="94" t="s">
        <v>1031</v>
      </c>
      <c r="C1383" s="94" t="s">
        <v>67</v>
      </c>
      <c r="D1383" s="545">
        <v>4</v>
      </c>
    </row>
    <row r="1384" spans="1:4">
      <c r="A1384" s="93">
        <v>2012</v>
      </c>
      <c r="B1384" s="94" t="s">
        <v>983</v>
      </c>
      <c r="C1384" s="94" t="s">
        <v>87</v>
      </c>
      <c r="D1384" s="545">
        <v>0</v>
      </c>
    </row>
    <row r="1385" spans="1:4">
      <c r="A1385" s="93">
        <v>2012</v>
      </c>
      <c r="B1385" s="94" t="s">
        <v>1032</v>
      </c>
      <c r="C1385" s="94" t="s">
        <v>67</v>
      </c>
      <c r="D1385" s="545">
        <v>6</v>
      </c>
    </row>
    <row r="1386" spans="1:4">
      <c r="A1386" s="93">
        <v>2012</v>
      </c>
      <c r="B1386" s="94" t="s">
        <v>986</v>
      </c>
      <c r="C1386" s="94" t="s">
        <v>1033</v>
      </c>
      <c r="D1386" s="545">
        <v>14</v>
      </c>
    </row>
    <row r="1387" spans="1:4">
      <c r="A1387" s="93">
        <v>2012</v>
      </c>
      <c r="B1387" s="94" t="s">
        <v>1052</v>
      </c>
      <c r="C1387" s="94" t="s">
        <v>67</v>
      </c>
      <c r="D1387" s="545">
        <v>12</v>
      </c>
    </row>
    <row r="1388" spans="1:4">
      <c r="A1388" s="93">
        <v>2012</v>
      </c>
      <c r="B1388" s="94" t="s">
        <v>988</v>
      </c>
      <c r="C1388" s="94" t="s">
        <v>893</v>
      </c>
      <c r="D1388" s="545">
        <v>12</v>
      </c>
    </row>
    <row r="1389" spans="1:4">
      <c r="A1389" s="93">
        <v>2012</v>
      </c>
      <c r="B1389" s="94" t="s">
        <v>1105</v>
      </c>
      <c r="C1389" s="94" t="s">
        <v>893</v>
      </c>
      <c r="D1389" s="545">
        <v>3</v>
      </c>
    </row>
    <row r="1390" spans="1:4">
      <c r="A1390" s="93">
        <v>2012</v>
      </c>
      <c r="B1390" s="94" t="s">
        <v>1034</v>
      </c>
      <c r="C1390" s="94" t="s">
        <v>87</v>
      </c>
      <c r="D1390" s="545">
        <v>0</v>
      </c>
    </row>
    <row r="1391" spans="1:4">
      <c r="A1391" s="93">
        <v>2012</v>
      </c>
      <c r="B1391" s="94" t="s">
        <v>1087</v>
      </c>
      <c r="C1391" s="94" t="s">
        <v>1141</v>
      </c>
      <c r="D1391" s="545">
        <v>4</v>
      </c>
    </row>
    <row r="1392" spans="1:4">
      <c r="A1392" s="93">
        <v>2012</v>
      </c>
      <c r="B1392" s="94" t="s">
        <v>1107</v>
      </c>
      <c r="C1392" s="94" t="s">
        <v>1141</v>
      </c>
      <c r="D1392" s="545">
        <v>5</v>
      </c>
    </row>
    <row r="1393" spans="1:4">
      <c r="A1393" s="93">
        <v>2012</v>
      </c>
      <c r="B1393" s="94" t="s">
        <v>1079</v>
      </c>
      <c r="C1393" s="94" t="s">
        <v>1141</v>
      </c>
      <c r="D1393" s="545">
        <v>0</v>
      </c>
    </row>
    <row r="1394" spans="1:4">
      <c r="A1394" s="93">
        <v>2012</v>
      </c>
      <c r="B1394" s="94" t="s">
        <v>989</v>
      </c>
      <c r="C1394" s="94" t="s">
        <v>67</v>
      </c>
      <c r="D1394" s="545">
        <v>21</v>
      </c>
    </row>
    <row r="1395" spans="1:4">
      <c r="A1395" s="93">
        <v>2012</v>
      </c>
      <c r="B1395" s="94" t="s">
        <v>990</v>
      </c>
      <c r="C1395" s="94" t="s">
        <v>991</v>
      </c>
      <c r="D1395" s="545">
        <v>14</v>
      </c>
    </row>
    <row r="1396" spans="1:4">
      <c r="A1396" s="93">
        <v>2012</v>
      </c>
      <c r="B1396" s="94" t="s">
        <v>992</v>
      </c>
      <c r="C1396" s="94" t="s">
        <v>67</v>
      </c>
      <c r="D1396" s="545">
        <v>2</v>
      </c>
    </row>
    <row r="1397" spans="1:4">
      <c r="A1397" s="93">
        <v>2012</v>
      </c>
      <c r="B1397" s="94" t="s">
        <v>993</v>
      </c>
      <c r="C1397" s="94" t="s">
        <v>1098</v>
      </c>
      <c r="D1397" s="545">
        <v>6</v>
      </c>
    </row>
    <row r="1398" spans="1:4">
      <c r="A1398" s="93">
        <v>2012</v>
      </c>
      <c r="B1398" s="94" t="s">
        <v>1042</v>
      </c>
      <c r="C1398" s="94" t="s">
        <v>893</v>
      </c>
      <c r="D1398" s="545">
        <v>0</v>
      </c>
    </row>
    <row r="1399" spans="1:4">
      <c r="A1399" s="93">
        <v>2012</v>
      </c>
      <c r="B1399" s="94" t="s">
        <v>1056</v>
      </c>
      <c r="C1399" s="94" t="s">
        <v>893</v>
      </c>
      <c r="D1399" s="545">
        <v>0</v>
      </c>
    </row>
    <row r="1400" spans="1:4">
      <c r="A1400" s="93">
        <v>2012</v>
      </c>
      <c r="B1400" s="94" t="s">
        <v>1108</v>
      </c>
      <c r="C1400" s="94" t="s">
        <v>1141</v>
      </c>
      <c r="D1400" s="545">
        <v>1</v>
      </c>
    </row>
    <row r="1401" spans="1:4">
      <c r="A1401" s="93">
        <v>2012</v>
      </c>
      <c r="B1401" s="94" t="s">
        <v>994</v>
      </c>
      <c r="C1401" s="94" t="s">
        <v>67</v>
      </c>
      <c r="D1401" s="545">
        <v>10</v>
      </c>
    </row>
    <row r="1402" spans="1:4">
      <c r="A1402" s="93">
        <v>2012</v>
      </c>
      <c r="B1402" s="94" t="s">
        <v>995</v>
      </c>
      <c r="C1402" s="94" t="s">
        <v>1100</v>
      </c>
      <c r="D1402" s="545">
        <v>6</v>
      </c>
    </row>
    <row r="1403" spans="1:4">
      <c r="A1403" s="93">
        <v>2012</v>
      </c>
      <c r="B1403" s="94" t="s">
        <v>996</v>
      </c>
      <c r="C1403" s="94" t="s">
        <v>67</v>
      </c>
      <c r="D1403" s="545">
        <v>13</v>
      </c>
    </row>
    <row r="1404" spans="1:4">
      <c r="A1404" s="93">
        <v>2012</v>
      </c>
      <c r="B1404" s="94" t="s">
        <v>1035</v>
      </c>
      <c r="C1404" s="94" t="s">
        <v>1141</v>
      </c>
      <c r="D1404" s="545">
        <v>36</v>
      </c>
    </row>
    <row r="1405" spans="1:4">
      <c r="A1405" s="89">
        <v>2013</v>
      </c>
      <c r="B1405" s="90" t="s">
        <v>1001</v>
      </c>
      <c r="C1405" s="90" t="s">
        <v>1141</v>
      </c>
      <c r="D1405" s="543">
        <v>14</v>
      </c>
    </row>
    <row r="1406" spans="1:4">
      <c r="A1406" s="89">
        <v>2013</v>
      </c>
      <c r="B1406" s="90" t="s">
        <v>890</v>
      </c>
      <c r="C1406" s="90" t="s">
        <v>87</v>
      </c>
      <c r="D1406" s="543">
        <v>0</v>
      </c>
    </row>
    <row r="1407" spans="1:4">
      <c r="A1407" s="89">
        <v>2013</v>
      </c>
      <c r="B1407" s="90" t="s">
        <v>1002</v>
      </c>
      <c r="C1407" s="90" t="s">
        <v>87</v>
      </c>
      <c r="D1407" s="543">
        <v>12</v>
      </c>
    </row>
    <row r="1408" spans="1:4">
      <c r="A1408" s="89">
        <v>2013</v>
      </c>
      <c r="B1408" s="90" t="s">
        <v>1118</v>
      </c>
      <c r="C1408" s="90" t="s">
        <v>1141</v>
      </c>
      <c r="D1408" s="543">
        <v>0</v>
      </c>
    </row>
    <row r="1409" spans="1:4">
      <c r="A1409" s="89">
        <v>2013</v>
      </c>
      <c r="B1409" s="90" t="s">
        <v>1036</v>
      </c>
      <c r="C1409" s="90" t="s">
        <v>1141</v>
      </c>
      <c r="D1409" s="543">
        <v>6</v>
      </c>
    </row>
    <row r="1410" spans="1:4">
      <c r="A1410" s="89">
        <v>2013</v>
      </c>
      <c r="B1410" s="90" t="s">
        <v>892</v>
      </c>
      <c r="C1410" s="90" t="s">
        <v>893</v>
      </c>
      <c r="D1410" s="543">
        <v>23</v>
      </c>
    </row>
    <row r="1411" spans="1:4">
      <c r="A1411" s="89">
        <v>2013</v>
      </c>
      <c r="B1411" s="90" t="s">
        <v>894</v>
      </c>
      <c r="C1411" s="90" t="s">
        <v>1141</v>
      </c>
      <c r="D1411" s="543">
        <v>6</v>
      </c>
    </row>
    <row r="1412" spans="1:4">
      <c r="A1412" s="89">
        <v>2013</v>
      </c>
      <c r="B1412" s="90" t="s">
        <v>1043</v>
      </c>
      <c r="C1412" s="90" t="s">
        <v>1141</v>
      </c>
      <c r="D1412" s="543">
        <v>0</v>
      </c>
    </row>
    <row r="1413" spans="1:4">
      <c r="A1413" s="89">
        <v>2013</v>
      </c>
      <c r="B1413" s="90" t="s">
        <v>1004</v>
      </c>
      <c r="C1413" s="90" t="s">
        <v>87</v>
      </c>
      <c r="D1413" s="543">
        <v>0</v>
      </c>
    </row>
    <row r="1414" spans="1:4">
      <c r="A1414" s="89">
        <v>2013</v>
      </c>
      <c r="B1414" s="90" t="s">
        <v>1119</v>
      </c>
      <c r="C1414" s="90" t="s">
        <v>1141</v>
      </c>
      <c r="D1414" s="543">
        <v>2</v>
      </c>
    </row>
    <row r="1415" spans="1:4">
      <c r="A1415" s="89">
        <v>2013</v>
      </c>
      <c r="B1415" s="90" t="s">
        <v>1081</v>
      </c>
      <c r="C1415" s="90" t="s">
        <v>1141</v>
      </c>
      <c r="D1415" s="543">
        <v>3</v>
      </c>
    </row>
    <row r="1416" spans="1:4">
      <c r="A1416" s="89">
        <v>2013</v>
      </c>
      <c r="B1416" s="90" t="s">
        <v>898</v>
      </c>
      <c r="C1416" s="90" t="s">
        <v>1141</v>
      </c>
      <c r="D1416" s="543">
        <v>0</v>
      </c>
    </row>
    <row r="1417" spans="1:4">
      <c r="A1417" s="89">
        <v>2013</v>
      </c>
      <c r="B1417" s="90" t="s">
        <v>899</v>
      </c>
      <c r="C1417" s="90" t="s">
        <v>1141</v>
      </c>
      <c r="D1417" s="543">
        <v>17</v>
      </c>
    </row>
    <row r="1418" spans="1:4">
      <c r="A1418" s="89">
        <v>2013</v>
      </c>
      <c r="B1418" s="90" t="s">
        <v>900</v>
      </c>
      <c r="C1418" s="90" t="s">
        <v>1141</v>
      </c>
      <c r="D1418" s="543">
        <v>90</v>
      </c>
    </row>
    <row r="1419" spans="1:4">
      <c r="A1419" s="89">
        <v>2013</v>
      </c>
      <c r="B1419" s="90" t="s">
        <v>901</v>
      </c>
      <c r="C1419" s="90" t="s">
        <v>1141</v>
      </c>
      <c r="D1419" s="543">
        <v>1</v>
      </c>
    </row>
    <row r="1420" spans="1:4">
      <c r="A1420" s="89">
        <v>2013</v>
      </c>
      <c r="B1420" s="90" t="s">
        <v>902</v>
      </c>
      <c r="C1420" s="90" t="s">
        <v>1141</v>
      </c>
      <c r="D1420" s="543">
        <v>14</v>
      </c>
    </row>
    <row r="1421" spans="1:4">
      <c r="A1421" s="89">
        <v>2013</v>
      </c>
      <c r="B1421" s="90" t="s">
        <v>1110</v>
      </c>
      <c r="C1421" s="90" t="s">
        <v>1006</v>
      </c>
      <c r="D1421" s="543">
        <v>1</v>
      </c>
    </row>
    <row r="1422" spans="1:4">
      <c r="A1422" s="89">
        <v>2013</v>
      </c>
      <c r="B1422" s="90" t="s">
        <v>1005</v>
      </c>
      <c r="C1422" s="90" t="s">
        <v>1006</v>
      </c>
      <c r="D1422" s="543">
        <v>10</v>
      </c>
    </row>
    <row r="1423" spans="1:4">
      <c r="A1423" s="91">
        <v>2013</v>
      </c>
      <c r="B1423" s="92" t="s">
        <v>1007</v>
      </c>
      <c r="C1423" s="92" t="s">
        <v>1006</v>
      </c>
      <c r="D1423" s="544">
        <v>27</v>
      </c>
    </row>
    <row r="1424" spans="1:4">
      <c r="A1424" s="91">
        <v>2013</v>
      </c>
      <c r="B1424" s="92" t="s">
        <v>904</v>
      </c>
      <c r="C1424" s="92" t="s">
        <v>1008</v>
      </c>
      <c r="D1424" s="544">
        <v>2</v>
      </c>
    </row>
    <row r="1425" spans="1:4">
      <c r="A1425" s="91">
        <v>2013</v>
      </c>
      <c r="B1425" s="92" t="s">
        <v>1037</v>
      </c>
      <c r="C1425" s="92" t="s">
        <v>1141</v>
      </c>
      <c r="D1425" s="544">
        <v>1</v>
      </c>
    </row>
    <row r="1426" spans="1:4">
      <c r="A1426" s="91">
        <v>2013</v>
      </c>
      <c r="B1426" s="92" t="s">
        <v>905</v>
      </c>
      <c r="C1426" s="92" t="s">
        <v>893</v>
      </c>
      <c r="D1426" s="544">
        <v>12</v>
      </c>
    </row>
    <row r="1427" spans="1:4">
      <c r="A1427" s="91">
        <v>2013</v>
      </c>
      <c r="B1427" s="92" t="s">
        <v>1082</v>
      </c>
      <c r="C1427" s="92" t="s">
        <v>1141</v>
      </c>
      <c r="D1427" s="544">
        <v>0</v>
      </c>
    </row>
    <row r="1428" spans="1:4">
      <c r="A1428" s="91">
        <v>2013</v>
      </c>
      <c r="B1428" s="92" t="s">
        <v>1044</v>
      </c>
      <c r="C1428" s="92" t="s">
        <v>1141</v>
      </c>
      <c r="D1428" s="544">
        <v>33</v>
      </c>
    </row>
    <row r="1429" spans="1:4">
      <c r="A1429" s="91">
        <v>2013</v>
      </c>
      <c r="B1429" s="92" t="s">
        <v>1009</v>
      </c>
      <c r="C1429" s="92" t="s">
        <v>1089</v>
      </c>
      <c r="D1429" s="544">
        <v>428</v>
      </c>
    </row>
    <row r="1430" spans="1:4">
      <c r="A1430" s="91">
        <v>2013</v>
      </c>
      <c r="B1430" s="92" t="s">
        <v>1011</v>
      </c>
      <c r="C1430" s="92" t="s">
        <v>1089</v>
      </c>
      <c r="D1430" s="544">
        <v>473</v>
      </c>
    </row>
    <row r="1431" spans="1:4">
      <c r="A1431" s="91">
        <v>2013</v>
      </c>
      <c r="B1431" s="92" t="s">
        <v>1012</v>
      </c>
      <c r="C1431" s="92" t="s">
        <v>1089</v>
      </c>
      <c r="D1431" s="544">
        <v>532</v>
      </c>
    </row>
    <row r="1432" spans="1:4">
      <c r="A1432" s="91">
        <v>2013</v>
      </c>
      <c r="B1432" s="92" t="s">
        <v>1112</v>
      </c>
      <c r="C1432" s="92" t="s">
        <v>1141</v>
      </c>
      <c r="D1432" s="544">
        <v>3</v>
      </c>
    </row>
    <row r="1433" spans="1:4">
      <c r="A1433" s="91">
        <v>2013</v>
      </c>
      <c r="B1433" s="92" t="s">
        <v>1015</v>
      </c>
      <c r="C1433" s="92" t="s">
        <v>87</v>
      </c>
      <c r="D1433" s="544">
        <v>2</v>
      </c>
    </row>
    <row r="1434" spans="1:4">
      <c r="A1434" s="91">
        <v>2013</v>
      </c>
      <c r="B1434" s="92" t="s">
        <v>1113</v>
      </c>
      <c r="C1434" s="92" t="s">
        <v>87</v>
      </c>
      <c r="D1434" s="544">
        <v>1</v>
      </c>
    </row>
    <row r="1435" spans="1:4">
      <c r="A1435" s="91">
        <v>2013</v>
      </c>
      <c r="B1435" s="92" t="s">
        <v>1090</v>
      </c>
      <c r="C1435" s="92" t="s">
        <v>1141</v>
      </c>
      <c r="D1435" s="544">
        <v>1</v>
      </c>
    </row>
    <row r="1436" spans="1:4">
      <c r="A1436" s="91">
        <v>2013</v>
      </c>
      <c r="B1436" s="92" t="s">
        <v>910</v>
      </c>
      <c r="C1436" s="92" t="s">
        <v>1141</v>
      </c>
      <c r="D1436" s="544">
        <v>23</v>
      </c>
    </row>
    <row r="1437" spans="1:4">
      <c r="A1437" s="91">
        <v>2013</v>
      </c>
      <c r="B1437" s="92" t="s">
        <v>1091</v>
      </c>
      <c r="C1437" s="92" t="s">
        <v>1141</v>
      </c>
      <c r="D1437" s="544">
        <v>0</v>
      </c>
    </row>
    <row r="1438" spans="1:4">
      <c r="A1438" s="91">
        <v>2013</v>
      </c>
      <c r="B1438" s="92" t="s">
        <v>1114</v>
      </c>
      <c r="C1438" s="92" t="s">
        <v>87</v>
      </c>
      <c r="D1438" s="544">
        <v>5</v>
      </c>
    </row>
    <row r="1439" spans="1:4">
      <c r="A1439" s="91">
        <v>2013</v>
      </c>
      <c r="B1439" s="92" t="s">
        <v>1016</v>
      </c>
      <c r="C1439" s="92" t="s">
        <v>1141</v>
      </c>
      <c r="D1439" s="544">
        <v>51</v>
      </c>
    </row>
    <row r="1440" spans="1:4">
      <c r="A1440" s="91">
        <v>2013</v>
      </c>
      <c r="B1440" s="92" t="s">
        <v>1040</v>
      </c>
      <c r="C1440" s="92" t="s">
        <v>1141</v>
      </c>
      <c r="D1440" s="544">
        <v>0</v>
      </c>
    </row>
    <row r="1441" spans="1:4">
      <c r="A1441" s="91">
        <v>2013</v>
      </c>
      <c r="B1441" s="92" t="s">
        <v>1053</v>
      </c>
      <c r="C1441" s="92" t="s">
        <v>1141</v>
      </c>
      <c r="D1441" s="544">
        <v>0</v>
      </c>
    </row>
    <row r="1442" spans="1:4">
      <c r="A1442" s="91">
        <v>2013</v>
      </c>
      <c r="B1442" s="92" t="s">
        <v>1093</v>
      </c>
      <c r="C1442" s="92" t="s">
        <v>1141</v>
      </c>
      <c r="D1442" s="544">
        <v>0</v>
      </c>
    </row>
    <row r="1443" spans="1:4">
      <c r="A1443" s="91">
        <v>2013</v>
      </c>
      <c r="B1443" s="92" t="s">
        <v>1115</v>
      </c>
      <c r="C1443" s="92" t="s">
        <v>1141</v>
      </c>
      <c r="D1443" s="544">
        <v>1</v>
      </c>
    </row>
    <row r="1444" spans="1:4">
      <c r="A1444" s="91">
        <v>2013</v>
      </c>
      <c r="B1444" s="92" t="s">
        <v>913</v>
      </c>
      <c r="C1444" s="92" t="s">
        <v>1141</v>
      </c>
      <c r="D1444" s="544">
        <v>30</v>
      </c>
    </row>
    <row r="1445" spans="1:4">
      <c r="A1445" s="91">
        <v>2013</v>
      </c>
      <c r="B1445" s="92" t="s">
        <v>916</v>
      </c>
      <c r="C1445" s="92" t="s">
        <v>1141</v>
      </c>
      <c r="D1445" s="544">
        <v>15</v>
      </c>
    </row>
    <row r="1446" spans="1:4">
      <c r="A1446" s="91">
        <v>2013</v>
      </c>
      <c r="B1446" s="92" t="s">
        <v>917</v>
      </c>
      <c r="C1446" s="92" t="s">
        <v>1141</v>
      </c>
      <c r="D1446" s="544">
        <v>39</v>
      </c>
    </row>
    <row r="1447" spans="1:4">
      <c r="A1447" s="91">
        <v>2013</v>
      </c>
      <c r="B1447" s="92" t="s">
        <v>918</v>
      </c>
      <c r="C1447" s="92" t="s">
        <v>893</v>
      </c>
      <c r="D1447" s="544">
        <v>2</v>
      </c>
    </row>
    <row r="1448" spans="1:4">
      <c r="A1448" s="91">
        <v>2013</v>
      </c>
      <c r="B1448" s="92" t="s">
        <v>919</v>
      </c>
      <c r="C1448" s="92" t="s">
        <v>893</v>
      </c>
      <c r="D1448" s="544">
        <v>23</v>
      </c>
    </row>
    <row r="1449" spans="1:4">
      <c r="A1449" s="91">
        <v>2013</v>
      </c>
      <c r="B1449" s="92" t="s">
        <v>1120</v>
      </c>
      <c r="C1449" s="92" t="s">
        <v>87</v>
      </c>
      <c r="D1449" s="544">
        <v>1</v>
      </c>
    </row>
    <row r="1450" spans="1:4">
      <c r="A1450" s="91">
        <v>2013</v>
      </c>
      <c r="B1450" s="92" t="s">
        <v>1121</v>
      </c>
      <c r="C1450" s="92" t="s">
        <v>87</v>
      </c>
      <c r="D1450" s="544">
        <v>1</v>
      </c>
    </row>
    <row r="1451" spans="1:4">
      <c r="A1451" s="91">
        <v>2013</v>
      </c>
      <c r="B1451" s="92" t="s">
        <v>920</v>
      </c>
      <c r="C1451" s="92" t="s">
        <v>87</v>
      </c>
      <c r="D1451" s="544">
        <v>42</v>
      </c>
    </row>
    <row r="1452" spans="1:4">
      <c r="A1452" s="91">
        <v>2013</v>
      </c>
      <c r="B1452" s="92" t="s">
        <v>1116</v>
      </c>
      <c r="C1452" s="92" t="s">
        <v>87</v>
      </c>
      <c r="D1452" s="544">
        <v>2</v>
      </c>
    </row>
    <row r="1453" spans="1:4">
      <c r="A1453" s="91">
        <v>2013</v>
      </c>
      <c r="B1453" s="92" t="s">
        <v>1074</v>
      </c>
      <c r="C1453" s="92" t="s">
        <v>1141</v>
      </c>
      <c r="D1453" s="544">
        <v>1</v>
      </c>
    </row>
    <row r="1454" spans="1:4">
      <c r="A1454" s="91">
        <v>2013</v>
      </c>
      <c r="B1454" s="92" t="s">
        <v>1094</v>
      </c>
      <c r="C1454" s="92" t="s">
        <v>1141</v>
      </c>
      <c r="D1454" s="544">
        <v>7</v>
      </c>
    </row>
    <row r="1455" spans="1:4">
      <c r="A1455" s="91">
        <v>2013</v>
      </c>
      <c r="B1455" s="92" t="s">
        <v>1095</v>
      </c>
      <c r="C1455" s="92" t="s">
        <v>1141</v>
      </c>
      <c r="D1455" s="544">
        <v>18</v>
      </c>
    </row>
    <row r="1456" spans="1:4">
      <c r="A1456" s="89">
        <v>2013</v>
      </c>
      <c r="B1456" s="90" t="s">
        <v>1084</v>
      </c>
      <c r="C1456" s="90" t="s">
        <v>1141</v>
      </c>
      <c r="D1456" s="543">
        <v>3</v>
      </c>
    </row>
    <row r="1457" spans="1:4">
      <c r="A1457" s="89">
        <v>2013</v>
      </c>
      <c r="B1457" s="90" t="s">
        <v>1096</v>
      </c>
      <c r="C1457" s="90" t="s">
        <v>1141</v>
      </c>
      <c r="D1457" s="543">
        <v>1</v>
      </c>
    </row>
    <row r="1458" spans="1:4">
      <c r="A1458" s="89">
        <v>2013</v>
      </c>
      <c r="B1458" s="90" t="s">
        <v>921</v>
      </c>
      <c r="C1458" s="90" t="s">
        <v>1141</v>
      </c>
      <c r="D1458" s="543">
        <v>0</v>
      </c>
    </row>
    <row r="1459" spans="1:4">
      <c r="A1459" s="89">
        <v>2013</v>
      </c>
      <c r="B1459" s="90" t="s">
        <v>1018</v>
      </c>
      <c r="C1459" s="90" t="s">
        <v>1141</v>
      </c>
      <c r="D1459" s="543">
        <v>165</v>
      </c>
    </row>
    <row r="1460" spans="1:4">
      <c r="A1460" s="89">
        <v>2013</v>
      </c>
      <c r="B1460" s="90" t="s">
        <v>1045</v>
      </c>
      <c r="C1460" s="90" t="s">
        <v>1006</v>
      </c>
      <c r="D1460" s="543">
        <v>6</v>
      </c>
    </row>
    <row r="1461" spans="1:4">
      <c r="A1461" s="89">
        <v>2013</v>
      </c>
      <c r="B1461" s="90" t="s">
        <v>1097</v>
      </c>
      <c r="C1461" s="90" t="s">
        <v>87</v>
      </c>
      <c r="D1461" s="543">
        <v>3</v>
      </c>
    </row>
    <row r="1462" spans="1:4">
      <c r="A1462" s="89">
        <v>2013</v>
      </c>
      <c r="B1462" s="90" t="s">
        <v>1122</v>
      </c>
      <c r="C1462" s="90" t="s">
        <v>87</v>
      </c>
      <c r="D1462" s="543">
        <v>0</v>
      </c>
    </row>
    <row r="1463" spans="1:4">
      <c r="A1463" s="89">
        <v>2013</v>
      </c>
      <c r="B1463" s="90" t="s">
        <v>1019</v>
      </c>
      <c r="C1463" s="90" t="s">
        <v>87</v>
      </c>
      <c r="D1463" s="543">
        <v>81</v>
      </c>
    </row>
    <row r="1464" spans="1:4">
      <c r="A1464" s="89">
        <v>2013</v>
      </c>
      <c r="B1464" s="90" t="s">
        <v>923</v>
      </c>
      <c r="C1464" s="90" t="s">
        <v>1141</v>
      </c>
      <c r="D1464" s="543">
        <v>3</v>
      </c>
    </row>
    <row r="1465" spans="1:4">
      <c r="A1465" s="89">
        <v>2013</v>
      </c>
      <c r="B1465" s="90" t="s">
        <v>924</v>
      </c>
      <c r="C1465" s="90" t="s">
        <v>1141</v>
      </c>
      <c r="D1465" s="543">
        <v>3</v>
      </c>
    </row>
    <row r="1466" spans="1:4">
      <c r="A1466" s="89">
        <v>2013</v>
      </c>
      <c r="B1466" s="90" t="s">
        <v>925</v>
      </c>
      <c r="C1466" s="90" t="s">
        <v>893</v>
      </c>
      <c r="D1466" s="543">
        <v>24</v>
      </c>
    </row>
    <row r="1467" spans="1:4">
      <c r="A1467" s="89">
        <v>2013</v>
      </c>
      <c r="B1467" s="90" t="s">
        <v>926</v>
      </c>
      <c r="C1467" s="90" t="s">
        <v>1141</v>
      </c>
      <c r="D1467" s="543">
        <v>20</v>
      </c>
    </row>
    <row r="1468" spans="1:4">
      <c r="A1468" s="91">
        <v>2013</v>
      </c>
      <c r="B1468" s="92" t="s">
        <v>927</v>
      </c>
      <c r="C1468" s="92" t="s">
        <v>1058</v>
      </c>
      <c r="D1468" s="544">
        <v>25</v>
      </c>
    </row>
    <row r="1469" spans="1:4">
      <c r="A1469" s="91">
        <v>2013</v>
      </c>
      <c r="B1469" s="92" t="s">
        <v>1046</v>
      </c>
      <c r="C1469" s="92" t="s">
        <v>1058</v>
      </c>
      <c r="D1469" s="544">
        <v>6</v>
      </c>
    </row>
    <row r="1470" spans="1:4">
      <c r="A1470" s="91">
        <v>2013</v>
      </c>
      <c r="B1470" s="92" t="s">
        <v>929</v>
      </c>
      <c r="C1470" s="92" t="s">
        <v>1008</v>
      </c>
      <c r="D1470" s="544">
        <v>3</v>
      </c>
    </row>
    <row r="1471" spans="1:4">
      <c r="A1471" s="91">
        <v>2013</v>
      </c>
      <c r="B1471" s="92" t="s">
        <v>931</v>
      </c>
      <c r="C1471" s="92" t="s">
        <v>1141</v>
      </c>
      <c r="D1471" s="544">
        <v>34</v>
      </c>
    </row>
    <row r="1472" spans="1:4">
      <c r="A1472" s="91">
        <v>2013</v>
      </c>
      <c r="B1472" s="92" t="s">
        <v>933</v>
      </c>
      <c r="C1472" s="92" t="s">
        <v>893</v>
      </c>
      <c r="D1472" s="544">
        <v>38</v>
      </c>
    </row>
    <row r="1473" spans="1:4">
      <c r="A1473" s="91">
        <v>2013</v>
      </c>
      <c r="B1473" s="92" t="s">
        <v>1022</v>
      </c>
      <c r="C1473" s="92" t="s">
        <v>87</v>
      </c>
      <c r="D1473" s="544">
        <v>0</v>
      </c>
    </row>
    <row r="1474" spans="1:4">
      <c r="A1474" s="91">
        <v>2013</v>
      </c>
      <c r="B1474" s="92" t="s">
        <v>934</v>
      </c>
      <c r="C1474" s="92" t="s">
        <v>1141</v>
      </c>
      <c r="D1474" s="544">
        <v>0</v>
      </c>
    </row>
    <row r="1475" spans="1:4">
      <c r="A1475" s="91">
        <v>2013</v>
      </c>
      <c r="B1475" s="92" t="s">
        <v>935</v>
      </c>
      <c r="C1475" s="92" t="s">
        <v>1141</v>
      </c>
      <c r="D1475" s="544">
        <v>0</v>
      </c>
    </row>
    <row r="1476" spans="1:4">
      <c r="A1476" s="91">
        <v>2013</v>
      </c>
      <c r="B1476" s="92" t="s">
        <v>936</v>
      </c>
      <c r="C1476" s="92" t="s">
        <v>1141</v>
      </c>
      <c r="D1476" s="544">
        <v>0</v>
      </c>
    </row>
    <row r="1477" spans="1:4">
      <c r="A1477" s="91">
        <v>2013</v>
      </c>
      <c r="B1477" s="92" t="s">
        <v>937</v>
      </c>
      <c r="C1477" s="92" t="s">
        <v>87</v>
      </c>
      <c r="D1477" s="544">
        <v>0</v>
      </c>
    </row>
    <row r="1478" spans="1:4">
      <c r="A1478" s="91">
        <v>2013</v>
      </c>
      <c r="B1478" s="92" t="s">
        <v>939</v>
      </c>
      <c r="C1478" s="92" t="s">
        <v>1058</v>
      </c>
      <c r="D1478" s="544">
        <v>1</v>
      </c>
    </row>
    <row r="1479" spans="1:4">
      <c r="A1479" s="91">
        <v>2013</v>
      </c>
      <c r="B1479" s="92" t="s">
        <v>940</v>
      </c>
      <c r="C1479" s="92" t="s">
        <v>1141</v>
      </c>
      <c r="D1479" s="544">
        <v>23</v>
      </c>
    </row>
    <row r="1480" spans="1:4">
      <c r="A1480" s="91">
        <v>2013</v>
      </c>
      <c r="B1480" s="92" t="s">
        <v>941</v>
      </c>
      <c r="C1480" s="92" t="s">
        <v>1141</v>
      </c>
      <c r="D1480" s="544">
        <v>0</v>
      </c>
    </row>
    <row r="1481" spans="1:4">
      <c r="A1481" s="91">
        <v>2013</v>
      </c>
      <c r="B1481" s="92" t="s">
        <v>942</v>
      </c>
      <c r="C1481" s="92" t="s">
        <v>1141</v>
      </c>
      <c r="D1481" s="544">
        <v>42</v>
      </c>
    </row>
    <row r="1482" spans="1:4">
      <c r="A1482" s="91">
        <v>2013</v>
      </c>
      <c r="B1482" s="92" t="s">
        <v>943</v>
      </c>
      <c r="C1482" s="92" t="s">
        <v>1141</v>
      </c>
      <c r="D1482" s="544">
        <v>4</v>
      </c>
    </row>
    <row r="1483" spans="1:4">
      <c r="A1483" s="91">
        <v>2013</v>
      </c>
      <c r="B1483" s="92" t="s">
        <v>1023</v>
      </c>
      <c r="C1483" s="92" t="s">
        <v>87</v>
      </c>
      <c r="D1483" s="544">
        <v>4</v>
      </c>
    </row>
    <row r="1484" spans="1:4">
      <c r="A1484" s="91">
        <v>2013</v>
      </c>
      <c r="B1484" s="92" t="s">
        <v>944</v>
      </c>
      <c r="C1484" s="92" t="s">
        <v>87</v>
      </c>
      <c r="D1484" s="544">
        <v>7</v>
      </c>
    </row>
    <row r="1485" spans="1:4">
      <c r="A1485" s="91">
        <v>2013</v>
      </c>
      <c r="B1485" s="92" t="s">
        <v>945</v>
      </c>
      <c r="C1485" s="92" t="s">
        <v>87</v>
      </c>
      <c r="D1485" s="544">
        <v>24</v>
      </c>
    </row>
    <row r="1486" spans="1:4">
      <c r="A1486" s="93">
        <v>2013</v>
      </c>
      <c r="B1486" s="94" t="s">
        <v>1117</v>
      </c>
      <c r="C1486" s="94" t="s">
        <v>87</v>
      </c>
      <c r="D1486" s="545">
        <v>1</v>
      </c>
    </row>
    <row r="1487" spans="1:4">
      <c r="A1487" s="93">
        <v>2013</v>
      </c>
      <c r="B1487" s="94" t="s">
        <v>1123</v>
      </c>
      <c r="C1487" s="94" t="s">
        <v>87</v>
      </c>
      <c r="D1487" s="545">
        <v>1</v>
      </c>
    </row>
    <row r="1488" spans="1:4">
      <c r="A1488" s="93">
        <v>2013</v>
      </c>
      <c r="B1488" s="94" t="s">
        <v>946</v>
      </c>
      <c r="C1488" s="94" t="s">
        <v>1008</v>
      </c>
      <c r="D1488" s="545">
        <v>19</v>
      </c>
    </row>
    <row r="1489" spans="1:4">
      <c r="A1489" s="93">
        <v>2013</v>
      </c>
      <c r="B1489" s="94" t="s">
        <v>947</v>
      </c>
      <c r="C1489" s="94" t="s">
        <v>1141</v>
      </c>
      <c r="D1489" s="545">
        <v>7</v>
      </c>
    </row>
    <row r="1490" spans="1:4">
      <c r="A1490" s="93">
        <v>2013</v>
      </c>
      <c r="B1490" s="94" t="s">
        <v>948</v>
      </c>
      <c r="C1490" s="94" t="s">
        <v>1058</v>
      </c>
      <c r="D1490" s="545">
        <v>11</v>
      </c>
    </row>
    <row r="1491" spans="1:4">
      <c r="A1491" s="93">
        <v>2013</v>
      </c>
      <c r="B1491" s="94" t="s">
        <v>949</v>
      </c>
      <c r="C1491" s="94" t="s">
        <v>1141</v>
      </c>
      <c r="D1491" s="545">
        <v>0</v>
      </c>
    </row>
    <row r="1492" spans="1:4">
      <c r="A1492" s="93">
        <v>2013</v>
      </c>
      <c r="B1492" s="94" t="s">
        <v>1054</v>
      </c>
      <c r="C1492" s="94" t="s">
        <v>893</v>
      </c>
      <c r="D1492" s="545">
        <v>0</v>
      </c>
    </row>
    <row r="1493" spans="1:4">
      <c r="A1493" s="93">
        <v>2013</v>
      </c>
      <c r="B1493" s="94" t="s">
        <v>950</v>
      </c>
      <c r="C1493" s="94" t="s">
        <v>1124</v>
      </c>
      <c r="D1493" s="545">
        <v>1</v>
      </c>
    </row>
    <row r="1494" spans="1:4">
      <c r="A1494" s="93">
        <v>2013</v>
      </c>
      <c r="B1494" s="94" t="s">
        <v>951</v>
      </c>
      <c r="C1494" s="94" t="s">
        <v>1141</v>
      </c>
      <c r="D1494" s="545">
        <v>71</v>
      </c>
    </row>
    <row r="1495" spans="1:4">
      <c r="A1495" s="93">
        <v>2013</v>
      </c>
      <c r="B1495" s="94" t="s">
        <v>953</v>
      </c>
      <c r="C1495" s="94" t="s">
        <v>1141</v>
      </c>
      <c r="D1495" s="545">
        <v>4</v>
      </c>
    </row>
    <row r="1496" spans="1:4">
      <c r="A1496" s="93">
        <v>2013</v>
      </c>
      <c r="B1496" s="94" t="s">
        <v>954</v>
      </c>
      <c r="C1496" s="94" t="s">
        <v>1141</v>
      </c>
      <c r="D1496" s="545">
        <v>31</v>
      </c>
    </row>
    <row r="1497" spans="1:4">
      <c r="A1497" s="93">
        <v>2013</v>
      </c>
      <c r="B1497" s="94" t="s">
        <v>1048</v>
      </c>
      <c r="C1497" s="94" t="s">
        <v>1141</v>
      </c>
      <c r="D1497" s="545">
        <v>11</v>
      </c>
    </row>
    <row r="1498" spans="1:4">
      <c r="A1498" s="93">
        <v>2013</v>
      </c>
      <c r="B1498" s="94" t="s">
        <v>1049</v>
      </c>
      <c r="C1498" s="94" t="s">
        <v>1141</v>
      </c>
      <c r="D1498" s="545">
        <v>17</v>
      </c>
    </row>
    <row r="1499" spans="1:4">
      <c r="A1499" s="93">
        <v>2013</v>
      </c>
      <c r="B1499" s="94" t="s">
        <v>958</v>
      </c>
      <c r="C1499" s="94" t="s">
        <v>1100</v>
      </c>
      <c r="D1499" s="545">
        <v>3</v>
      </c>
    </row>
    <row r="1500" spans="1:4">
      <c r="A1500" s="93">
        <v>2013</v>
      </c>
      <c r="B1500" s="94" t="s">
        <v>1075</v>
      </c>
      <c r="C1500" s="94" t="s">
        <v>1141</v>
      </c>
      <c r="D1500" s="545">
        <v>8</v>
      </c>
    </row>
    <row r="1501" spans="1:4">
      <c r="A1501" s="93">
        <v>2013</v>
      </c>
      <c r="B1501" s="94" t="s">
        <v>1076</v>
      </c>
      <c r="C1501" s="94" t="s">
        <v>1141</v>
      </c>
      <c r="D1501" s="545">
        <v>11</v>
      </c>
    </row>
    <row r="1502" spans="1:4">
      <c r="A1502" s="93">
        <v>2013</v>
      </c>
      <c r="B1502" s="94" t="s">
        <v>1085</v>
      </c>
      <c r="C1502" s="94" t="s">
        <v>1141</v>
      </c>
      <c r="D1502" s="545">
        <v>30</v>
      </c>
    </row>
    <row r="1503" spans="1:4">
      <c r="A1503" s="93">
        <v>2013</v>
      </c>
      <c r="B1503" s="94" t="s">
        <v>1077</v>
      </c>
      <c r="C1503" s="94" t="s">
        <v>1141</v>
      </c>
      <c r="D1503" s="545">
        <v>2</v>
      </c>
    </row>
    <row r="1504" spans="1:4">
      <c r="A1504" s="93">
        <v>2013</v>
      </c>
      <c r="B1504" s="94" t="s">
        <v>959</v>
      </c>
      <c r="C1504" s="94" t="s">
        <v>1141</v>
      </c>
      <c r="D1504" s="545">
        <v>12</v>
      </c>
    </row>
    <row r="1505" spans="1:4">
      <c r="A1505" s="93">
        <v>2013</v>
      </c>
      <c r="B1505" s="94" t="s">
        <v>960</v>
      </c>
      <c r="C1505" s="94" t="s">
        <v>1008</v>
      </c>
      <c r="D1505" s="545">
        <v>11</v>
      </c>
    </row>
    <row r="1506" spans="1:4">
      <c r="A1506" s="91">
        <v>2013</v>
      </c>
      <c r="B1506" s="92" t="s">
        <v>961</v>
      </c>
      <c r="C1506" s="92" t="s">
        <v>1141</v>
      </c>
      <c r="D1506" s="544">
        <v>2</v>
      </c>
    </row>
    <row r="1507" spans="1:4">
      <c r="A1507" s="91">
        <v>2013</v>
      </c>
      <c r="B1507" s="92" t="s">
        <v>962</v>
      </c>
      <c r="C1507" s="92" t="s">
        <v>1141</v>
      </c>
      <c r="D1507" s="544">
        <v>0</v>
      </c>
    </row>
    <row r="1508" spans="1:4">
      <c r="A1508" s="91">
        <v>2013</v>
      </c>
      <c r="B1508" s="92" t="s">
        <v>963</v>
      </c>
      <c r="C1508" s="92" t="s">
        <v>1141</v>
      </c>
      <c r="D1508" s="544">
        <v>12</v>
      </c>
    </row>
    <row r="1509" spans="1:4">
      <c r="A1509" s="91">
        <v>2013</v>
      </c>
      <c r="B1509" s="92" t="s">
        <v>966</v>
      </c>
      <c r="C1509" s="92" t="s">
        <v>1141</v>
      </c>
      <c r="D1509" s="544">
        <v>6</v>
      </c>
    </row>
    <row r="1510" spans="1:4">
      <c r="A1510" s="91">
        <v>2013</v>
      </c>
      <c r="B1510" s="92" t="s">
        <v>967</v>
      </c>
      <c r="C1510" s="92" t="s">
        <v>1101</v>
      </c>
      <c r="D1510" s="544">
        <v>13</v>
      </c>
    </row>
    <row r="1511" spans="1:4">
      <c r="A1511" s="91">
        <v>2013</v>
      </c>
      <c r="B1511" s="92" t="s">
        <v>1026</v>
      </c>
      <c r="C1511" s="92" t="s">
        <v>1101</v>
      </c>
      <c r="D1511" s="544">
        <v>1</v>
      </c>
    </row>
    <row r="1512" spans="1:4">
      <c r="A1512" s="91">
        <v>2013</v>
      </c>
      <c r="B1512" s="92" t="s">
        <v>1125</v>
      </c>
      <c r="C1512" s="92" t="s">
        <v>1141</v>
      </c>
      <c r="D1512" s="544">
        <v>1</v>
      </c>
    </row>
    <row r="1513" spans="1:4">
      <c r="A1513" s="91">
        <v>2013</v>
      </c>
      <c r="B1513" s="92" t="s">
        <v>1050</v>
      </c>
      <c r="C1513" s="92" t="s">
        <v>1100</v>
      </c>
      <c r="D1513" s="544">
        <v>1</v>
      </c>
    </row>
    <row r="1514" spans="1:4">
      <c r="A1514" s="91">
        <v>2013</v>
      </c>
      <c r="B1514" s="92" t="s">
        <v>968</v>
      </c>
      <c r="C1514" s="92" t="s">
        <v>1141</v>
      </c>
      <c r="D1514" s="544">
        <v>12</v>
      </c>
    </row>
    <row r="1515" spans="1:4">
      <c r="A1515" s="91">
        <v>2013</v>
      </c>
      <c r="B1515" s="92" t="s">
        <v>969</v>
      </c>
      <c r="C1515" s="92" t="s">
        <v>1103</v>
      </c>
      <c r="D1515" s="544">
        <v>6</v>
      </c>
    </row>
    <row r="1516" spans="1:4">
      <c r="A1516" s="91">
        <v>2013</v>
      </c>
      <c r="B1516" s="92" t="s">
        <v>1104</v>
      </c>
      <c r="C1516" s="92" t="s">
        <v>1141</v>
      </c>
      <c r="D1516" s="544">
        <v>2</v>
      </c>
    </row>
    <row r="1517" spans="1:4">
      <c r="A1517" s="93">
        <v>2013</v>
      </c>
      <c r="B1517" s="94" t="s">
        <v>1027</v>
      </c>
      <c r="C1517" s="94" t="s">
        <v>1141</v>
      </c>
      <c r="D1517" s="545">
        <v>3</v>
      </c>
    </row>
    <row r="1518" spans="1:4">
      <c r="A1518" s="93">
        <v>2013</v>
      </c>
      <c r="B1518" s="94" t="s">
        <v>971</v>
      </c>
      <c r="C1518" s="94" t="s">
        <v>1086</v>
      </c>
      <c r="D1518" s="545">
        <v>214</v>
      </c>
    </row>
    <row r="1519" spans="1:4">
      <c r="A1519" s="93">
        <v>2013</v>
      </c>
      <c r="B1519" s="94" t="s">
        <v>1126</v>
      </c>
      <c r="C1519" s="94" t="s">
        <v>1100</v>
      </c>
      <c r="D1519" s="545">
        <v>2</v>
      </c>
    </row>
    <row r="1520" spans="1:4">
      <c r="A1520" s="93">
        <v>2013</v>
      </c>
      <c r="B1520" s="94" t="s">
        <v>972</v>
      </c>
      <c r="C1520" s="94" t="s">
        <v>87</v>
      </c>
      <c r="D1520" s="545">
        <v>0</v>
      </c>
    </row>
    <row r="1521" spans="1:4">
      <c r="A1521" s="93">
        <v>2013</v>
      </c>
      <c r="B1521" s="94" t="s">
        <v>973</v>
      </c>
      <c r="C1521" s="94" t="s">
        <v>1141</v>
      </c>
      <c r="D1521" s="545">
        <v>12</v>
      </c>
    </row>
    <row r="1522" spans="1:4">
      <c r="A1522" s="93">
        <v>2013</v>
      </c>
      <c r="B1522" s="94" t="s">
        <v>974</v>
      </c>
      <c r="C1522" s="94" t="s">
        <v>1141</v>
      </c>
      <c r="D1522" s="545">
        <v>29</v>
      </c>
    </row>
    <row r="1523" spans="1:4">
      <c r="A1523" s="93">
        <v>2013</v>
      </c>
      <c r="B1523" s="94" t="s">
        <v>1028</v>
      </c>
      <c r="C1523" s="94" t="s">
        <v>1141</v>
      </c>
      <c r="D1523" s="545">
        <v>0</v>
      </c>
    </row>
    <row r="1524" spans="1:4">
      <c r="A1524" s="93">
        <v>2013</v>
      </c>
      <c r="B1524" s="94" t="s">
        <v>1127</v>
      </c>
      <c r="C1524" s="94" t="s">
        <v>1058</v>
      </c>
      <c r="D1524" s="545">
        <v>1</v>
      </c>
    </row>
    <row r="1525" spans="1:4">
      <c r="A1525" s="93">
        <v>2013</v>
      </c>
      <c r="B1525" s="94" t="s">
        <v>1029</v>
      </c>
      <c r="C1525" s="94" t="s">
        <v>87</v>
      </c>
      <c r="D1525" s="545">
        <v>1</v>
      </c>
    </row>
    <row r="1526" spans="1:4">
      <c r="A1526" s="93">
        <v>2013</v>
      </c>
      <c r="B1526" s="94" t="s">
        <v>976</v>
      </c>
      <c r="C1526" s="94" t="s">
        <v>1141</v>
      </c>
      <c r="D1526" s="545">
        <v>10</v>
      </c>
    </row>
    <row r="1527" spans="1:4">
      <c r="A1527" s="93">
        <v>2013</v>
      </c>
      <c r="B1527" s="94" t="s">
        <v>1030</v>
      </c>
      <c r="C1527" s="94" t="s">
        <v>1141</v>
      </c>
      <c r="D1527" s="545">
        <v>106</v>
      </c>
    </row>
    <row r="1528" spans="1:4">
      <c r="A1528" s="93">
        <v>2013</v>
      </c>
      <c r="B1528" s="94" t="s">
        <v>978</v>
      </c>
      <c r="C1528" s="94" t="s">
        <v>1141</v>
      </c>
      <c r="D1528" s="545">
        <v>11</v>
      </c>
    </row>
    <row r="1529" spans="1:4">
      <c r="A1529" s="93">
        <v>2013</v>
      </c>
      <c r="B1529" s="94" t="s">
        <v>980</v>
      </c>
      <c r="C1529" s="94" t="s">
        <v>1128</v>
      </c>
      <c r="D1529" s="545">
        <v>2</v>
      </c>
    </row>
    <row r="1530" spans="1:4">
      <c r="A1530" s="93">
        <v>2013</v>
      </c>
      <c r="B1530" s="94" t="s">
        <v>1000</v>
      </c>
      <c r="C1530" s="94" t="s">
        <v>87</v>
      </c>
      <c r="D1530" s="545">
        <v>2</v>
      </c>
    </row>
    <row r="1531" spans="1:4">
      <c r="A1531" s="93">
        <v>2013</v>
      </c>
      <c r="B1531" s="94" t="s">
        <v>1129</v>
      </c>
      <c r="C1531" s="94" t="s">
        <v>1141</v>
      </c>
      <c r="D1531" s="545">
        <v>3</v>
      </c>
    </row>
    <row r="1532" spans="1:4">
      <c r="A1532" s="93">
        <v>2013</v>
      </c>
      <c r="B1532" s="94" t="s">
        <v>1031</v>
      </c>
      <c r="C1532" s="94" t="s">
        <v>1141</v>
      </c>
      <c r="D1532" s="545">
        <v>3</v>
      </c>
    </row>
    <row r="1533" spans="1:4">
      <c r="A1533" s="93">
        <v>2013</v>
      </c>
      <c r="B1533" s="94" t="s">
        <v>982</v>
      </c>
      <c r="C1533" s="94" t="s">
        <v>1058</v>
      </c>
      <c r="D1533" s="545">
        <v>1</v>
      </c>
    </row>
    <row r="1534" spans="1:4">
      <c r="A1534" s="93">
        <v>2013</v>
      </c>
      <c r="B1534" s="94" t="s">
        <v>1130</v>
      </c>
      <c r="C1534" s="94" t="s">
        <v>1058</v>
      </c>
      <c r="D1534" s="545">
        <v>2</v>
      </c>
    </row>
    <row r="1535" spans="1:4">
      <c r="A1535" s="93">
        <v>2013</v>
      </c>
      <c r="B1535" s="94" t="s">
        <v>983</v>
      </c>
      <c r="C1535" s="94" t="s">
        <v>87</v>
      </c>
      <c r="D1535" s="545">
        <v>0</v>
      </c>
    </row>
    <row r="1536" spans="1:4">
      <c r="A1536" s="93">
        <v>2013</v>
      </c>
      <c r="B1536" s="94" t="s">
        <v>1032</v>
      </c>
      <c r="C1536" s="94" t="s">
        <v>1141</v>
      </c>
      <c r="D1536" s="545">
        <v>5</v>
      </c>
    </row>
    <row r="1537" spans="1:4">
      <c r="A1537" s="93">
        <v>2013</v>
      </c>
      <c r="B1537" s="94" t="s">
        <v>986</v>
      </c>
      <c r="C1537" s="94" t="s">
        <v>1033</v>
      </c>
      <c r="D1537" s="545">
        <v>14</v>
      </c>
    </row>
    <row r="1538" spans="1:4">
      <c r="A1538" s="93">
        <v>2013</v>
      </c>
      <c r="B1538" s="94" t="s">
        <v>1131</v>
      </c>
      <c r="C1538" s="94" t="s">
        <v>1141</v>
      </c>
      <c r="D1538" s="545">
        <v>8</v>
      </c>
    </row>
    <row r="1539" spans="1:4">
      <c r="A1539" s="93">
        <v>2013</v>
      </c>
      <c r="B1539" s="94" t="s">
        <v>987</v>
      </c>
      <c r="C1539" s="94" t="s">
        <v>1141</v>
      </c>
      <c r="D1539" s="545">
        <v>0</v>
      </c>
    </row>
    <row r="1540" spans="1:4">
      <c r="A1540" s="93">
        <v>2013</v>
      </c>
      <c r="B1540" s="94" t="s">
        <v>988</v>
      </c>
      <c r="C1540" s="94" t="s">
        <v>893</v>
      </c>
      <c r="D1540" s="545">
        <v>10</v>
      </c>
    </row>
    <row r="1541" spans="1:4">
      <c r="A1541" s="93">
        <v>2013</v>
      </c>
      <c r="B1541" s="94" t="s">
        <v>1105</v>
      </c>
      <c r="C1541" s="94" t="s">
        <v>893</v>
      </c>
      <c r="D1541" s="545">
        <v>4</v>
      </c>
    </row>
    <row r="1542" spans="1:4">
      <c r="A1542" s="93">
        <v>2013</v>
      </c>
      <c r="B1542" s="94" t="s">
        <v>1034</v>
      </c>
      <c r="C1542" s="94" t="s">
        <v>87</v>
      </c>
      <c r="D1542" s="545">
        <v>0</v>
      </c>
    </row>
    <row r="1543" spans="1:4">
      <c r="A1543" s="93">
        <v>2013</v>
      </c>
      <c r="B1543" s="94" t="s">
        <v>1087</v>
      </c>
      <c r="C1543" s="94" t="s">
        <v>1141</v>
      </c>
      <c r="D1543" s="545">
        <v>4</v>
      </c>
    </row>
    <row r="1544" spans="1:4">
      <c r="A1544" s="93">
        <v>2013</v>
      </c>
      <c r="B1544" s="94" t="s">
        <v>1107</v>
      </c>
      <c r="C1544" s="94" t="s">
        <v>1141</v>
      </c>
      <c r="D1544" s="545">
        <v>6</v>
      </c>
    </row>
    <row r="1545" spans="1:4">
      <c r="A1545" s="93">
        <v>2013</v>
      </c>
      <c r="B1545" s="94" t="s">
        <v>1079</v>
      </c>
      <c r="C1545" s="94" t="s">
        <v>1141</v>
      </c>
      <c r="D1545" s="545">
        <v>0</v>
      </c>
    </row>
    <row r="1546" spans="1:4">
      <c r="A1546" s="93">
        <v>2013</v>
      </c>
      <c r="B1546" s="94" t="s">
        <v>989</v>
      </c>
      <c r="C1546" s="94" t="s">
        <v>1141</v>
      </c>
      <c r="D1546" s="545">
        <v>21</v>
      </c>
    </row>
    <row r="1547" spans="1:4">
      <c r="A1547" s="93">
        <v>2013</v>
      </c>
      <c r="B1547" s="94" t="s">
        <v>990</v>
      </c>
      <c r="C1547" s="94" t="s">
        <v>991</v>
      </c>
      <c r="D1547" s="545">
        <v>14</v>
      </c>
    </row>
    <row r="1548" spans="1:4">
      <c r="A1548" s="93">
        <v>2013</v>
      </c>
      <c r="B1548" s="94" t="s">
        <v>992</v>
      </c>
      <c r="C1548" s="94" t="s">
        <v>1141</v>
      </c>
      <c r="D1548" s="545">
        <v>3</v>
      </c>
    </row>
    <row r="1549" spans="1:4">
      <c r="A1549" s="93">
        <v>2013</v>
      </c>
      <c r="B1549" s="94" t="s">
        <v>993</v>
      </c>
      <c r="C1549" s="94" t="s">
        <v>1058</v>
      </c>
      <c r="D1549" s="545">
        <v>8</v>
      </c>
    </row>
    <row r="1550" spans="1:4">
      <c r="A1550" s="93">
        <v>2013</v>
      </c>
      <c r="B1550" s="94" t="s">
        <v>1042</v>
      </c>
      <c r="C1550" s="94" t="s">
        <v>893</v>
      </c>
      <c r="D1550" s="545">
        <v>0</v>
      </c>
    </row>
    <row r="1551" spans="1:4">
      <c r="A1551" s="93">
        <v>2013</v>
      </c>
      <c r="B1551" s="94" t="s">
        <v>1056</v>
      </c>
      <c r="C1551" s="94" t="s">
        <v>893</v>
      </c>
      <c r="D1551" s="545">
        <v>0</v>
      </c>
    </row>
    <row r="1552" spans="1:4">
      <c r="A1552" s="93">
        <v>2013</v>
      </c>
      <c r="B1552" s="94" t="s">
        <v>1108</v>
      </c>
      <c r="C1552" s="94" t="s">
        <v>1141</v>
      </c>
      <c r="D1552" s="545">
        <v>1</v>
      </c>
    </row>
    <row r="1553" spans="1:4">
      <c r="A1553" s="93">
        <v>2013</v>
      </c>
      <c r="B1553" s="94" t="s">
        <v>995</v>
      </c>
      <c r="C1553" s="94" t="s">
        <v>1100</v>
      </c>
      <c r="D1553" s="545">
        <v>6</v>
      </c>
    </row>
    <row r="1554" spans="1:4">
      <c r="A1554" s="93">
        <v>2013</v>
      </c>
      <c r="B1554" s="94" t="s">
        <v>995</v>
      </c>
      <c r="C1554" s="94" t="s">
        <v>1141</v>
      </c>
      <c r="D1554" s="545">
        <v>10</v>
      </c>
    </row>
    <row r="1555" spans="1:4">
      <c r="A1555" s="93">
        <v>2013</v>
      </c>
      <c r="B1555" s="94" t="s">
        <v>996</v>
      </c>
      <c r="C1555" s="94" t="s">
        <v>1141</v>
      </c>
      <c r="D1555" s="545">
        <v>12</v>
      </c>
    </row>
    <row r="1556" spans="1:4">
      <c r="A1556" s="93">
        <v>2013</v>
      </c>
      <c r="B1556" s="94" t="s">
        <v>1035</v>
      </c>
      <c r="C1556" s="94" t="s">
        <v>1141</v>
      </c>
      <c r="D1556" s="545">
        <v>39</v>
      </c>
    </row>
    <row r="1557" spans="1:4">
      <c r="A1557" s="89">
        <v>2014</v>
      </c>
      <c r="B1557" s="90" t="s">
        <v>1001</v>
      </c>
      <c r="C1557" s="90" t="s">
        <v>1141</v>
      </c>
      <c r="D1557" s="543">
        <v>14</v>
      </c>
    </row>
    <row r="1558" spans="1:4">
      <c r="A1558" s="89">
        <v>2014</v>
      </c>
      <c r="B1558" s="90" t="s">
        <v>890</v>
      </c>
      <c r="C1558" s="90" t="s">
        <v>87</v>
      </c>
      <c r="D1558" s="543">
        <v>2</v>
      </c>
    </row>
    <row r="1559" spans="1:4">
      <c r="A1559" s="89">
        <v>2014</v>
      </c>
      <c r="B1559" s="90" t="s">
        <v>1002</v>
      </c>
      <c r="C1559" s="90" t="s">
        <v>87</v>
      </c>
      <c r="D1559" s="543">
        <v>15</v>
      </c>
    </row>
    <row r="1560" spans="1:4">
      <c r="A1560" s="89">
        <v>2014</v>
      </c>
      <c r="B1560" s="90" t="s">
        <v>1132</v>
      </c>
      <c r="C1560" s="90" t="s">
        <v>87</v>
      </c>
      <c r="D1560" s="543">
        <v>3</v>
      </c>
    </row>
    <row r="1561" spans="1:4">
      <c r="A1561" s="89">
        <v>2014</v>
      </c>
      <c r="B1561" s="90" t="s">
        <v>1118</v>
      </c>
      <c r="C1561" s="90" t="s">
        <v>1141</v>
      </c>
      <c r="D1561" s="543">
        <v>0</v>
      </c>
    </row>
    <row r="1562" spans="1:4">
      <c r="A1562" s="89">
        <v>2014</v>
      </c>
      <c r="B1562" s="90" t="s">
        <v>1036</v>
      </c>
      <c r="C1562" s="90" t="s">
        <v>1141</v>
      </c>
      <c r="D1562" s="543">
        <v>6</v>
      </c>
    </row>
    <row r="1563" spans="1:4">
      <c r="A1563" s="89">
        <v>2014</v>
      </c>
      <c r="B1563" s="90" t="s">
        <v>892</v>
      </c>
      <c r="C1563" s="90" t="s">
        <v>893</v>
      </c>
      <c r="D1563" s="543">
        <v>34</v>
      </c>
    </row>
    <row r="1564" spans="1:4">
      <c r="A1564" s="89">
        <v>2014</v>
      </c>
      <c r="B1564" s="90" t="s">
        <v>894</v>
      </c>
      <c r="C1564" s="90" t="s">
        <v>1141</v>
      </c>
      <c r="D1564" s="543">
        <v>6</v>
      </c>
    </row>
    <row r="1565" spans="1:4">
      <c r="A1565" s="89">
        <v>2014</v>
      </c>
      <c r="B1565" s="90" t="s">
        <v>1043</v>
      </c>
      <c r="C1565" s="90" t="s">
        <v>1141</v>
      </c>
      <c r="D1565" s="543">
        <v>0</v>
      </c>
    </row>
    <row r="1566" spans="1:4">
      <c r="A1566" s="89">
        <v>2014</v>
      </c>
      <c r="B1566" s="90" t="s">
        <v>1004</v>
      </c>
      <c r="C1566" s="90" t="s">
        <v>87</v>
      </c>
      <c r="D1566" s="543">
        <v>0</v>
      </c>
    </row>
    <row r="1567" spans="1:4">
      <c r="A1567" s="89">
        <v>2014</v>
      </c>
      <c r="B1567" s="90" t="s">
        <v>1119</v>
      </c>
      <c r="C1567" s="90" t="s">
        <v>1141</v>
      </c>
      <c r="D1567" s="543">
        <v>2</v>
      </c>
    </row>
    <row r="1568" spans="1:4">
      <c r="A1568" s="89">
        <v>2014</v>
      </c>
      <c r="B1568" s="90" t="s">
        <v>1081</v>
      </c>
      <c r="C1568" s="90" t="s">
        <v>1141</v>
      </c>
      <c r="D1568" s="543">
        <v>3</v>
      </c>
    </row>
    <row r="1569" spans="1:4">
      <c r="A1569" s="89">
        <v>2014</v>
      </c>
      <c r="B1569" s="90" t="s">
        <v>898</v>
      </c>
      <c r="C1569" s="90" t="s">
        <v>1141</v>
      </c>
      <c r="D1569" s="543">
        <v>0</v>
      </c>
    </row>
    <row r="1570" spans="1:4">
      <c r="A1570" s="89">
        <v>2014</v>
      </c>
      <c r="B1570" s="90" t="s">
        <v>899</v>
      </c>
      <c r="C1570" s="90" t="s">
        <v>1141</v>
      </c>
      <c r="D1570" s="543">
        <v>17</v>
      </c>
    </row>
    <row r="1571" spans="1:4">
      <c r="A1571" s="89">
        <v>2014</v>
      </c>
      <c r="B1571" s="90" t="s">
        <v>900</v>
      </c>
      <c r="C1571" s="90" t="s">
        <v>1141</v>
      </c>
      <c r="D1571" s="543">
        <v>90</v>
      </c>
    </row>
    <row r="1572" spans="1:4">
      <c r="A1572" s="89">
        <v>2014</v>
      </c>
      <c r="B1572" s="90" t="s">
        <v>901</v>
      </c>
      <c r="C1572" s="90" t="s">
        <v>1141</v>
      </c>
      <c r="D1572" s="543">
        <v>1</v>
      </c>
    </row>
    <row r="1573" spans="1:4">
      <c r="A1573" s="89">
        <v>2014</v>
      </c>
      <c r="B1573" s="90" t="s">
        <v>902</v>
      </c>
      <c r="C1573" s="90" t="s">
        <v>1141</v>
      </c>
      <c r="D1573" s="543">
        <v>14</v>
      </c>
    </row>
    <row r="1574" spans="1:4">
      <c r="A1574" s="89">
        <v>2014</v>
      </c>
      <c r="B1574" s="90" t="s">
        <v>1110</v>
      </c>
      <c r="C1574" s="90" t="s">
        <v>1006</v>
      </c>
      <c r="D1574" s="543">
        <v>1</v>
      </c>
    </row>
    <row r="1575" spans="1:4">
      <c r="A1575" s="89">
        <v>2014</v>
      </c>
      <c r="B1575" s="90" t="s">
        <v>1005</v>
      </c>
      <c r="C1575" s="90" t="s">
        <v>1006</v>
      </c>
      <c r="D1575" s="543">
        <v>13</v>
      </c>
    </row>
    <row r="1576" spans="1:4">
      <c r="A1576" s="91">
        <v>2014</v>
      </c>
      <c r="B1576" s="92" t="s">
        <v>1007</v>
      </c>
      <c r="C1576" s="92" t="s">
        <v>1006</v>
      </c>
      <c r="D1576" s="544">
        <v>34</v>
      </c>
    </row>
    <row r="1577" spans="1:4">
      <c r="A1577" s="91">
        <v>2014</v>
      </c>
      <c r="B1577" s="92" t="s">
        <v>904</v>
      </c>
      <c r="C1577" s="92" t="s">
        <v>1008</v>
      </c>
      <c r="D1577" s="544">
        <v>2</v>
      </c>
    </row>
    <row r="1578" spans="1:4">
      <c r="A1578" s="91">
        <v>2014</v>
      </c>
      <c r="B1578" s="92" t="s">
        <v>1037</v>
      </c>
      <c r="C1578" s="92" t="s">
        <v>1141</v>
      </c>
      <c r="D1578" s="544">
        <v>1</v>
      </c>
    </row>
    <row r="1579" spans="1:4">
      <c r="A1579" s="91">
        <v>2014</v>
      </c>
      <c r="B1579" s="92" t="s">
        <v>905</v>
      </c>
      <c r="C1579" s="92" t="s">
        <v>893</v>
      </c>
      <c r="D1579" s="544">
        <v>15</v>
      </c>
    </row>
    <row r="1580" spans="1:4">
      <c r="A1580" s="91">
        <v>2014</v>
      </c>
      <c r="B1580" s="92" t="s">
        <v>1082</v>
      </c>
      <c r="C1580" s="92" t="s">
        <v>1141</v>
      </c>
      <c r="D1580" s="544">
        <v>0</v>
      </c>
    </row>
    <row r="1581" spans="1:4">
      <c r="A1581" s="91">
        <v>2014</v>
      </c>
      <c r="B1581" s="92" t="s">
        <v>1044</v>
      </c>
      <c r="C1581" s="92" t="s">
        <v>1141</v>
      </c>
      <c r="D1581" s="544">
        <v>33</v>
      </c>
    </row>
    <row r="1582" spans="1:4">
      <c r="A1582" s="91">
        <v>2014</v>
      </c>
      <c r="B1582" s="92" t="s">
        <v>1009</v>
      </c>
      <c r="C1582" s="92" t="s">
        <v>1089</v>
      </c>
      <c r="D1582" s="544">
        <v>836</v>
      </c>
    </row>
    <row r="1583" spans="1:4">
      <c r="A1583" s="91">
        <v>2014</v>
      </c>
      <c r="B1583" s="92" t="s">
        <v>1011</v>
      </c>
      <c r="C1583" s="92" t="s">
        <v>1089</v>
      </c>
      <c r="D1583" s="544">
        <v>1093</v>
      </c>
    </row>
    <row r="1584" spans="1:4">
      <c r="A1584" s="91">
        <v>2014</v>
      </c>
      <c r="B1584" s="92" t="s">
        <v>1012</v>
      </c>
      <c r="C1584" s="92" t="s">
        <v>1089</v>
      </c>
      <c r="D1584" s="544">
        <v>953</v>
      </c>
    </row>
    <row r="1585" spans="1:4">
      <c r="A1585" s="91">
        <v>2014</v>
      </c>
      <c r="B1585" s="92" t="s">
        <v>1112</v>
      </c>
      <c r="C1585" s="92" t="s">
        <v>1141</v>
      </c>
      <c r="D1585" s="544">
        <v>3</v>
      </c>
    </row>
    <row r="1586" spans="1:4">
      <c r="A1586" s="91">
        <v>2014</v>
      </c>
      <c r="B1586" s="92" t="s">
        <v>1015</v>
      </c>
      <c r="C1586" s="92" t="s">
        <v>87</v>
      </c>
      <c r="D1586" s="544">
        <v>2</v>
      </c>
    </row>
    <row r="1587" spans="1:4">
      <c r="A1587" s="91">
        <v>2014</v>
      </c>
      <c r="B1587" s="92" t="s">
        <v>1113</v>
      </c>
      <c r="C1587" s="92" t="s">
        <v>87</v>
      </c>
      <c r="D1587" s="544">
        <v>1</v>
      </c>
    </row>
    <row r="1588" spans="1:4">
      <c r="A1588" s="91">
        <v>2014</v>
      </c>
      <c r="B1588" s="92" t="s">
        <v>1090</v>
      </c>
      <c r="C1588" s="92" t="s">
        <v>1141</v>
      </c>
      <c r="D1588" s="544">
        <v>1</v>
      </c>
    </row>
    <row r="1589" spans="1:4">
      <c r="A1589" s="91">
        <v>2014</v>
      </c>
      <c r="B1589" s="92" t="s">
        <v>910</v>
      </c>
      <c r="C1589" s="92" t="s">
        <v>1141</v>
      </c>
      <c r="D1589" s="544">
        <v>23</v>
      </c>
    </row>
    <row r="1590" spans="1:4">
      <c r="A1590" s="91">
        <v>2014</v>
      </c>
      <c r="B1590" s="92" t="s">
        <v>1091</v>
      </c>
      <c r="C1590" s="92" t="s">
        <v>1141</v>
      </c>
      <c r="D1590" s="544">
        <v>0</v>
      </c>
    </row>
    <row r="1591" spans="1:4">
      <c r="A1591" s="91">
        <v>2014</v>
      </c>
      <c r="B1591" s="92" t="s">
        <v>1114</v>
      </c>
      <c r="C1591" s="92" t="s">
        <v>87</v>
      </c>
      <c r="D1591" s="544">
        <v>8</v>
      </c>
    </row>
    <row r="1592" spans="1:4">
      <c r="A1592" s="91">
        <v>2014</v>
      </c>
      <c r="B1592" s="92" t="s">
        <v>1016</v>
      </c>
      <c r="C1592" s="92" t="s">
        <v>1141</v>
      </c>
      <c r="D1592" s="544">
        <v>51</v>
      </c>
    </row>
    <row r="1593" spans="1:4">
      <c r="A1593" s="91">
        <v>2014</v>
      </c>
      <c r="B1593" s="92" t="s">
        <v>1040</v>
      </c>
      <c r="C1593" s="92" t="s">
        <v>1141</v>
      </c>
      <c r="D1593" s="544">
        <v>0</v>
      </c>
    </row>
    <row r="1594" spans="1:4">
      <c r="A1594" s="91">
        <v>2014</v>
      </c>
      <c r="B1594" s="92" t="s">
        <v>1053</v>
      </c>
      <c r="C1594" s="92" t="s">
        <v>1141</v>
      </c>
      <c r="D1594" s="544">
        <v>0</v>
      </c>
    </row>
    <row r="1595" spans="1:4">
      <c r="A1595" s="91">
        <v>2014</v>
      </c>
      <c r="B1595" s="92" t="s">
        <v>1093</v>
      </c>
      <c r="C1595" s="92" t="s">
        <v>1141</v>
      </c>
      <c r="D1595" s="544">
        <v>0</v>
      </c>
    </row>
    <row r="1596" spans="1:4">
      <c r="A1596" s="91">
        <v>2014</v>
      </c>
      <c r="B1596" s="92" t="s">
        <v>1115</v>
      </c>
      <c r="C1596" s="92" t="s">
        <v>1141</v>
      </c>
      <c r="D1596" s="544">
        <v>1</v>
      </c>
    </row>
    <row r="1597" spans="1:4">
      <c r="A1597" s="91">
        <v>2014</v>
      </c>
      <c r="B1597" s="92" t="s">
        <v>913</v>
      </c>
      <c r="C1597" s="92" t="s">
        <v>1141</v>
      </c>
      <c r="D1597" s="544">
        <v>30</v>
      </c>
    </row>
    <row r="1598" spans="1:4">
      <c r="A1598" s="91">
        <v>2014</v>
      </c>
      <c r="B1598" s="92" t="s">
        <v>916</v>
      </c>
      <c r="C1598" s="92" t="s">
        <v>1141</v>
      </c>
      <c r="D1598" s="544">
        <v>15</v>
      </c>
    </row>
    <row r="1599" spans="1:4">
      <c r="A1599" s="91">
        <v>2014</v>
      </c>
      <c r="B1599" s="92" t="s">
        <v>917</v>
      </c>
      <c r="C1599" s="92" t="s">
        <v>1141</v>
      </c>
      <c r="D1599" s="544">
        <v>39</v>
      </c>
    </row>
    <row r="1600" spans="1:4">
      <c r="A1600" s="91">
        <v>2014</v>
      </c>
      <c r="B1600" s="92" t="s">
        <v>918</v>
      </c>
      <c r="C1600" s="92" t="s">
        <v>893</v>
      </c>
      <c r="D1600" s="544">
        <v>2</v>
      </c>
    </row>
    <row r="1601" spans="1:4">
      <c r="A1601" s="91">
        <v>2014</v>
      </c>
      <c r="B1601" s="92" t="s">
        <v>919</v>
      </c>
      <c r="C1601" s="92" t="s">
        <v>893</v>
      </c>
      <c r="D1601" s="544">
        <v>32</v>
      </c>
    </row>
    <row r="1602" spans="1:4">
      <c r="A1602" s="91">
        <v>2014</v>
      </c>
      <c r="B1602" s="92" t="s">
        <v>1120</v>
      </c>
      <c r="C1602" s="92" t="s">
        <v>87</v>
      </c>
      <c r="D1602" s="544">
        <v>1</v>
      </c>
    </row>
    <row r="1603" spans="1:4">
      <c r="A1603" s="91">
        <v>2014</v>
      </c>
      <c r="B1603" s="92" t="s">
        <v>1121</v>
      </c>
      <c r="C1603" s="92" t="s">
        <v>87</v>
      </c>
      <c r="D1603" s="544">
        <v>1</v>
      </c>
    </row>
    <row r="1604" spans="1:4">
      <c r="A1604" s="91">
        <v>2014</v>
      </c>
      <c r="B1604" s="92" t="s">
        <v>920</v>
      </c>
      <c r="C1604" s="92" t="s">
        <v>87</v>
      </c>
      <c r="D1604" s="544">
        <v>69</v>
      </c>
    </row>
    <row r="1605" spans="1:4">
      <c r="A1605" s="91">
        <v>2014</v>
      </c>
      <c r="B1605" s="92" t="s">
        <v>1116</v>
      </c>
      <c r="C1605" s="92" t="s">
        <v>87</v>
      </c>
      <c r="D1605" s="544">
        <v>2</v>
      </c>
    </row>
    <row r="1606" spans="1:4">
      <c r="A1606" s="91">
        <v>2014</v>
      </c>
      <c r="B1606" s="92" t="s">
        <v>1074</v>
      </c>
      <c r="C1606" s="92" t="s">
        <v>1141</v>
      </c>
      <c r="D1606" s="544">
        <v>1</v>
      </c>
    </row>
    <row r="1607" spans="1:4">
      <c r="A1607" s="91">
        <v>2014</v>
      </c>
      <c r="B1607" s="92" t="s">
        <v>1094</v>
      </c>
      <c r="C1607" s="92" t="s">
        <v>1141</v>
      </c>
      <c r="D1607" s="544">
        <v>7</v>
      </c>
    </row>
    <row r="1608" spans="1:4">
      <c r="A1608" s="91">
        <v>2014</v>
      </c>
      <c r="B1608" s="92" t="s">
        <v>1095</v>
      </c>
      <c r="C1608" s="92" t="s">
        <v>1141</v>
      </c>
      <c r="D1608" s="544">
        <v>18</v>
      </c>
    </row>
    <row r="1609" spans="1:4">
      <c r="A1609" s="89">
        <v>2014</v>
      </c>
      <c r="B1609" s="90" t="s">
        <v>1084</v>
      </c>
      <c r="C1609" s="90" t="s">
        <v>1141</v>
      </c>
      <c r="D1609" s="543">
        <v>3</v>
      </c>
    </row>
    <row r="1610" spans="1:4">
      <c r="A1610" s="89">
        <v>2014</v>
      </c>
      <c r="B1610" s="90" t="s">
        <v>1096</v>
      </c>
      <c r="C1610" s="90" t="s">
        <v>1141</v>
      </c>
      <c r="D1610" s="543">
        <v>1</v>
      </c>
    </row>
    <row r="1611" spans="1:4">
      <c r="A1611" s="89">
        <v>2014</v>
      </c>
      <c r="B1611" s="90" t="s">
        <v>921</v>
      </c>
      <c r="C1611" s="90" t="s">
        <v>1141</v>
      </c>
      <c r="D1611" s="543">
        <v>0</v>
      </c>
    </row>
    <row r="1612" spans="1:4">
      <c r="A1612" s="89">
        <v>2014</v>
      </c>
      <c r="B1612" s="90" t="s">
        <v>1018</v>
      </c>
      <c r="C1612" s="90" t="s">
        <v>1141</v>
      </c>
      <c r="D1612" s="543">
        <v>165</v>
      </c>
    </row>
    <row r="1613" spans="1:4">
      <c r="A1613" s="89">
        <v>2014</v>
      </c>
      <c r="B1613" s="90" t="s">
        <v>1045</v>
      </c>
      <c r="C1613" s="90" t="s">
        <v>1006</v>
      </c>
      <c r="D1613" s="543">
        <v>6</v>
      </c>
    </row>
    <row r="1614" spans="1:4">
      <c r="A1614" s="89">
        <v>2014</v>
      </c>
      <c r="B1614" s="90" t="s">
        <v>1097</v>
      </c>
      <c r="C1614" s="90" t="s">
        <v>87</v>
      </c>
      <c r="D1614" s="543">
        <v>4</v>
      </c>
    </row>
    <row r="1615" spans="1:4">
      <c r="A1615" s="89">
        <v>2014</v>
      </c>
      <c r="B1615" s="90" t="s">
        <v>1019</v>
      </c>
      <c r="C1615" s="90" t="s">
        <v>87</v>
      </c>
      <c r="D1615" s="543">
        <v>132</v>
      </c>
    </row>
    <row r="1616" spans="1:4">
      <c r="A1616" s="89">
        <v>2014</v>
      </c>
      <c r="B1616" s="90" t="s">
        <v>923</v>
      </c>
      <c r="C1616" s="90" t="s">
        <v>1141</v>
      </c>
      <c r="D1616" s="543">
        <v>3</v>
      </c>
    </row>
    <row r="1617" spans="1:4">
      <c r="A1617" s="89">
        <v>2014</v>
      </c>
      <c r="B1617" s="90" t="s">
        <v>924</v>
      </c>
      <c r="C1617" s="90" t="s">
        <v>1141</v>
      </c>
      <c r="D1617" s="543">
        <v>3</v>
      </c>
    </row>
    <row r="1618" spans="1:4">
      <c r="A1618" s="89">
        <v>2014</v>
      </c>
      <c r="B1618" s="90" t="s">
        <v>925</v>
      </c>
      <c r="C1618" s="90" t="s">
        <v>893</v>
      </c>
      <c r="D1618" s="543">
        <v>42</v>
      </c>
    </row>
    <row r="1619" spans="1:4">
      <c r="A1619" s="89">
        <v>2014</v>
      </c>
      <c r="B1619" s="90" t="s">
        <v>926</v>
      </c>
      <c r="C1619" s="90" t="s">
        <v>1141</v>
      </c>
      <c r="D1619" s="543">
        <v>20</v>
      </c>
    </row>
    <row r="1620" spans="1:4">
      <c r="A1620" s="91">
        <v>2014</v>
      </c>
      <c r="B1620" s="92" t="s">
        <v>927</v>
      </c>
      <c r="C1620" s="92" t="s">
        <v>1058</v>
      </c>
      <c r="D1620" s="544">
        <v>33</v>
      </c>
    </row>
    <row r="1621" spans="1:4">
      <c r="A1621" s="91">
        <v>2014</v>
      </c>
      <c r="B1621" s="92" t="s">
        <v>1046</v>
      </c>
      <c r="C1621" s="92" t="s">
        <v>1058</v>
      </c>
      <c r="D1621" s="544">
        <v>7</v>
      </c>
    </row>
    <row r="1622" spans="1:4">
      <c r="A1622" s="91">
        <v>2014</v>
      </c>
      <c r="B1622" s="92" t="s">
        <v>929</v>
      </c>
      <c r="C1622" s="92" t="s">
        <v>1008</v>
      </c>
      <c r="D1622" s="544">
        <v>3</v>
      </c>
    </row>
    <row r="1623" spans="1:4">
      <c r="A1623" s="91">
        <v>2014</v>
      </c>
      <c r="B1623" s="92" t="s">
        <v>1133</v>
      </c>
      <c r="C1623" s="92" t="s">
        <v>1008</v>
      </c>
      <c r="D1623" s="544">
        <v>1</v>
      </c>
    </row>
    <row r="1624" spans="1:4">
      <c r="A1624" s="91">
        <v>2014</v>
      </c>
      <c r="B1624" s="92" t="s">
        <v>931</v>
      </c>
      <c r="C1624" s="92" t="s">
        <v>1141</v>
      </c>
      <c r="D1624" s="544">
        <v>34</v>
      </c>
    </row>
    <row r="1625" spans="1:4">
      <c r="A1625" s="91">
        <v>2014</v>
      </c>
      <c r="B1625" s="92" t="s">
        <v>933</v>
      </c>
      <c r="C1625" s="92" t="s">
        <v>893</v>
      </c>
      <c r="D1625" s="544">
        <v>53</v>
      </c>
    </row>
    <row r="1626" spans="1:4">
      <c r="A1626" s="91">
        <v>2014</v>
      </c>
      <c r="B1626" s="92" t="s">
        <v>1022</v>
      </c>
      <c r="C1626" s="92" t="s">
        <v>87</v>
      </c>
      <c r="D1626" s="544">
        <v>0</v>
      </c>
    </row>
    <row r="1627" spans="1:4">
      <c r="A1627" s="91">
        <v>2014</v>
      </c>
      <c r="B1627" s="92" t="s">
        <v>934</v>
      </c>
      <c r="C1627" s="92" t="s">
        <v>1141</v>
      </c>
      <c r="D1627" s="544">
        <v>0</v>
      </c>
    </row>
    <row r="1628" spans="1:4">
      <c r="A1628" s="91">
        <v>2014</v>
      </c>
      <c r="B1628" s="92" t="s">
        <v>935</v>
      </c>
      <c r="C1628" s="92" t="s">
        <v>1141</v>
      </c>
      <c r="D1628" s="544">
        <v>0</v>
      </c>
    </row>
    <row r="1629" spans="1:4">
      <c r="A1629" s="91">
        <v>2014</v>
      </c>
      <c r="B1629" s="92" t="s">
        <v>936</v>
      </c>
      <c r="C1629" s="92" t="s">
        <v>1141</v>
      </c>
      <c r="D1629" s="544">
        <v>0</v>
      </c>
    </row>
    <row r="1630" spans="1:4">
      <c r="A1630" s="91">
        <v>2014</v>
      </c>
      <c r="B1630" s="92" t="s">
        <v>937</v>
      </c>
      <c r="C1630" s="92" t="s">
        <v>87</v>
      </c>
      <c r="D1630" s="544">
        <v>0</v>
      </c>
    </row>
    <row r="1631" spans="1:4">
      <c r="A1631" s="91">
        <v>2014</v>
      </c>
      <c r="B1631" s="92" t="s">
        <v>1134</v>
      </c>
      <c r="C1631" s="92" t="s">
        <v>87</v>
      </c>
      <c r="D1631" s="544">
        <v>1</v>
      </c>
    </row>
    <row r="1632" spans="1:4">
      <c r="A1632" s="91">
        <v>2014</v>
      </c>
      <c r="B1632" s="92" t="s">
        <v>939</v>
      </c>
      <c r="C1632" s="92" t="s">
        <v>1058</v>
      </c>
      <c r="D1632" s="544">
        <v>1</v>
      </c>
    </row>
    <row r="1633" spans="1:4">
      <c r="A1633" s="91">
        <v>2014</v>
      </c>
      <c r="B1633" s="92" t="s">
        <v>940</v>
      </c>
      <c r="C1633" s="92" t="s">
        <v>1141</v>
      </c>
      <c r="D1633" s="544">
        <v>23</v>
      </c>
    </row>
    <row r="1634" spans="1:4">
      <c r="A1634" s="91">
        <v>2014</v>
      </c>
      <c r="B1634" s="92" t="s">
        <v>941</v>
      </c>
      <c r="C1634" s="92" t="s">
        <v>1141</v>
      </c>
      <c r="D1634" s="544">
        <v>0</v>
      </c>
    </row>
    <row r="1635" spans="1:4">
      <c r="A1635" s="91">
        <v>2014</v>
      </c>
      <c r="B1635" s="92" t="s">
        <v>942</v>
      </c>
      <c r="C1635" s="92" t="s">
        <v>1141</v>
      </c>
      <c r="D1635" s="544">
        <v>42</v>
      </c>
    </row>
    <row r="1636" spans="1:4">
      <c r="A1636" s="91">
        <v>2014</v>
      </c>
      <c r="B1636" s="92" t="s">
        <v>1135</v>
      </c>
      <c r="C1636" s="92" t="s">
        <v>1100</v>
      </c>
      <c r="D1636" s="544">
        <v>0</v>
      </c>
    </row>
    <row r="1637" spans="1:4">
      <c r="A1637" s="91">
        <v>2014</v>
      </c>
      <c r="B1637" s="92" t="s">
        <v>943</v>
      </c>
      <c r="C1637" s="92" t="s">
        <v>1141</v>
      </c>
      <c r="D1637" s="544">
        <v>4</v>
      </c>
    </row>
    <row r="1638" spans="1:4">
      <c r="A1638" s="91">
        <v>2014</v>
      </c>
      <c r="B1638" s="92" t="s">
        <v>1023</v>
      </c>
      <c r="C1638" s="92" t="s">
        <v>87</v>
      </c>
      <c r="D1638" s="544">
        <v>5</v>
      </c>
    </row>
    <row r="1639" spans="1:4">
      <c r="A1639" s="91">
        <v>2014</v>
      </c>
      <c r="B1639" s="92" t="s">
        <v>944</v>
      </c>
      <c r="C1639" s="92" t="s">
        <v>87</v>
      </c>
      <c r="D1639" s="544">
        <v>11</v>
      </c>
    </row>
    <row r="1640" spans="1:4">
      <c r="A1640" s="91">
        <v>2014</v>
      </c>
      <c r="B1640" s="92" t="s">
        <v>945</v>
      </c>
      <c r="C1640" s="92" t="s">
        <v>87</v>
      </c>
      <c r="D1640" s="544">
        <v>38</v>
      </c>
    </row>
    <row r="1641" spans="1:4">
      <c r="A1641" s="93">
        <v>2014</v>
      </c>
      <c r="B1641" s="94" t="s">
        <v>1117</v>
      </c>
      <c r="C1641" s="94" t="s">
        <v>87</v>
      </c>
      <c r="D1641" s="545">
        <v>2</v>
      </c>
    </row>
    <row r="1642" spans="1:4">
      <c r="A1642" s="93">
        <v>2014</v>
      </c>
      <c r="B1642" s="94" t="s">
        <v>1123</v>
      </c>
      <c r="C1642" s="94" t="s">
        <v>87</v>
      </c>
      <c r="D1642" s="545">
        <v>0</v>
      </c>
    </row>
    <row r="1643" spans="1:4">
      <c r="A1643" s="93">
        <v>2014</v>
      </c>
      <c r="B1643" s="94" t="s">
        <v>946</v>
      </c>
      <c r="C1643" s="94" t="s">
        <v>1008</v>
      </c>
      <c r="D1643" s="545">
        <v>19</v>
      </c>
    </row>
    <row r="1644" spans="1:4">
      <c r="A1644" s="93">
        <v>2014</v>
      </c>
      <c r="B1644" s="94" t="s">
        <v>947</v>
      </c>
      <c r="C1644" s="94" t="s">
        <v>1141</v>
      </c>
      <c r="D1644" s="545">
        <v>7</v>
      </c>
    </row>
    <row r="1645" spans="1:4">
      <c r="A1645" s="93">
        <v>2014</v>
      </c>
      <c r="B1645" s="94" t="s">
        <v>948</v>
      </c>
      <c r="C1645" s="94" t="s">
        <v>1058</v>
      </c>
      <c r="D1645" s="545">
        <v>13</v>
      </c>
    </row>
    <row r="1646" spans="1:4">
      <c r="A1646" s="93">
        <v>2014</v>
      </c>
      <c r="B1646" s="94" t="s">
        <v>949</v>
      </c>
      <c r="C1646" s="94" t="s">
        <v>1141</v>
      </c>
      <c r="D1646" s="545">
        <v>0</v>
      </c>
    </row>
    <row r="1647" spans="1:4">
      <c r="A1647" s="93">
        <v>2014</v>
      </c>
      <c r="B1647" s="94" t="s">
        <v>1054</v>
      </c>
      <c r="C1647" s="94" t="s">
        <v>893</v>
      </c>
      <c r="D1647" s="545">
        <v>0</v>
      </c>
    </row>
    <row r="1648" spans="1:4">
      <c r="A1648" s="93">
        <v>2014</v>
      </c>
      <c r="B1648" s="94" t="s">
        <v>950</v>
      </c>
      <c r="C1648" s="94" t="s">
        <v>1124</v>
      </c>
      <c r="D1648" s="545">
        <v>0</v>
      </c>
    </row>
    <row r="1649" spans="1:4">
      <c r="A1649" s="93">
        <v>2014</v>
      </c>
      <c r="B1649" s="94" t="s">
        <v>1136</v>
      </c>
      <c r="C1649" s="94" t="s">
        <v>87</v>
      </c>
      <c r="D1649" s="545">
        <v>1</v>
      </c>
    </row>
    <row r="1650" spans="1:4">
      <c r="A1650" s="93">
        <v>2014</v>
      </c>
      <c r="B1650" s="94" t="s">
        <v>951</v>
      </c>
      <c r="C1650" s="94" t="s">
        <v>1141</v>
      </c>
      <c r="D1650" s="545">
        <v>71</v>
      </c>
    </row>
    <row r="1651" spans="1:4">
      <c r="A1651" s="93">
        <v>2014</v>
      </c>
      <c r="B1651" s="94" t="s">
        <v>953</v>
      </c>
      <c r="C1651" s="94" t="s">
        <v>1141</v>
      </c>
      <c r="D1651" s="545">
        <v>4</v>
      </c>
    </row>
    <row r="1652" spans="1:4">
      <c r="A1652" s="93">
        <v>2014</v>
      </c>
      <c r="B1652" s="94" t="s">
        <v>954</v>
      </c>
      <c r="C1652" s="94" t="s">
        <v>1141</v>
      </c>
      <c r="D1652" s="545">
        <v>31</v>
      </c>
    </row>
    <row r="1653" spans="1:4">
      <c r="A1653" s="93">
        <v>2014</v>
      </c>
      <c r="B1653" s="94" t="s">
        <v>1048</v>
      </c>
      <c r="C1653" s="94" t="s">
        <v>1141</v>
      </c>
      <c r="D1653" s="545">
        <v>11</v>
      </c>
    </row>
    <row r="1654" spans="1:4">
      <c r="A1654" s="93">
        <v>2014</v>
      </c>
      <c r="B1654" s="94" t="s">
        <v>1049</v>
      </c>
      <c r="C1654" s="94" t="s">
        <v>1141</v>
      </c>
      <c r="D1654" s="545">
        <v>17</v>
      </c>
    </row>
    <row r="1655" spans="1:4">
      <c r="A1655" s="93">
        <v>2014</v>
      </c>
      <c r="B1655" s="94" t="s">
        <v>958</v>
      </c>
      <c r="C1655" s="94" t="s">
        <v>1100</v>
      </c>
      <c r="D1655" s="545">
        <v>3</v>
      </c>
    </row>
    <row r="1656" spans="1:4">
      <c r="A1656" s="93">
        <v>2014</v>
      </c>
      <c r="B1656" s="94" t="s">
        <v>1075</v>
      </c>
      <c r="C1656" s="94" t="s">
        <v>1141</v>
      </c>
      <c r="D1656" s="545">
        <v>8</v>
      </c>
    </row>
    <row r="1657" spans="1:4">
      <c r="A1657" s="93">
        <v>2014</v>
      </c>
      <c r="B1657" s="94" t="s">
        <v>1076</v>
      </c>
      <c r="C1657" s="94" t="s">
        <v>1141</v>
      </c>
      <c r="D1657" s="545">
        <v>11</v>
      </c>
    </row>
    <row r="1658" spans="1:4">
      <c r="A1658" s="93">
        <v>2014</v>
      </c>
      <c r="B1658" s="94" t="s">
        <v>1085</v>
      </c>
      <c r="C1658" s="94" t="s">
        <v>1141</v>
      </c>
      <c r="D1658" s="545">
        <v>30</v>
      </c>
    </row>
    <row r="1659" spans="1:4">
      <c r="A1659" s="93">
        <v>2014</v>
      </c>
      <c r="B1659" s="94" t="s">
        <v>1077</v>
      </c>
      <c r="C1659" s="94" t="s">
        <v>1141</v>
      </c>
      <c r="D1659" s="545">
        <v>2</v>
      </c>
    </row>
    <row r="1660" spans="1:4">
      <c r="A1660" s="93">
        <v>2014</v>
      </c>
      <c r="B1660" s="94" t="s">
        <v>959</v>
      </c>
      <c r="C1660" s="94" t="s">
        <v>1141</v>
      </c>
      <c r="D1660" s="545">
        <v>12</v>
      </c>
    </row>
    <row r="1661" spans="1:4">
      <c r="A1661" s="93">
        <v>2014</v>
      </c>
      <c r="B1661" s="94" t="s">
        <v>960</v>
      </c>
      <c r="C1661" s="94" t="s">
        <v>1008</v>
      </c>
      <c r="D1661" s="545">
        <v>16</v>
      </c>
    </row>
    <row r="1662" spans="1:4">
      <c r="A1662" s="91">
        <v>2014</v>
      </c>
      <c r="B1662" s="92" t="s">
        <v>961</v>
      </c>
      <c r="C1662" s="92" t="s">
        <v>1141</v>
      </c>
      <c r="D1662" s="544">
        <v>2</v>
      </c>
    </row>
    <row r="1663" spans="1:4">
      <c r="A1663" s="91">
        <v>2014</v>
      </c>
      <c r="B1663" s="92" t="s">
        <v>962</v>
      </c>
      <c r="C1663" s="92" t="s">
        <v>1141</v>
      </c>
      <c r="D1663" s="544">
        <v>0</v>
      </c>
    </row>
    <row r="1664" spans="1:4">
      <c r="A1664" s="91">
        <v>2014</v>
      </c>
      <c r="B1664" s="92" t="s">
        <v>963</v>
      </c>
      <c r="C1664" s="92" t="s">
        <v>1141</v>
      </c>
      <c r="D1664" s="544">
        <v>12</v>
      </c>
    </row>
    <row r="1665" spans="1:4">
      <c r="A1665" s="91">
        <v>2014</v>
      </c>
      <c r="B1665" s="92" t="s">
        <v>965</v>
      </c>
      <c r="C1665" s="92" t="s">
        <v>1124</v>
      </c>
      <c r="D1665" s="544">
        <v>0</v>
      </c>
    </row>
    <row r="1666" spans="1:4">
      <c r="A1666" s="91">
        <v>2014</v>
      </c>
      <c r="B1666" s="92" t="s">
        <v>966</v>
      </c>
      <c r="C1666" s="92" t="s">
        <v>1141</v>
      </c>
      <c r="D1666" s="544">
        <v>6</v>
      </c>
    </row>
    <row r="1667" spans="1:4">
      <c r="A1667" s="91">
        <v>2014</v>
      </c>
      <c r="B1667" s="92" t="s">
        <v>967</v>
      </c>
      <c r="C1667" s="92" t="s">
        <v>1101</v>
      </c>
      <c r="D1667" s="544">
        <v>15</v>
      </c>
    </row>
    <row r="1668" spans="1:4">
      <c r="A1668" s="91">
        <v>2014</v>
      </c>
      <c r="B1668" s="92" t="s">
        <v>1026</v>
      </c>
      <c r="C1668" s="92" t="s">
        <v>1101</v>
      </c>
      <c r="D1668" s="544">
        <v>1</v>
      </c>
    </row>
    <row r="1669" spans="1:4">
      <c r="A1669" s="91">
        <v>2014</v>
      </c>
      <c r="B1669" s="92" t="s">
        <v>1125</v>
      </c>
      <c r="C1669" s="92" t="s">
        <v>1141</v>
      </c>
      <c r="D1669" s="544">
        <v>1</v>
      </c>
    </row>
    <row r="1670" spans="1:4">
      <c r="A1670" s="91">
        <v>2014</v>
      </c>
      <c r="B1670" s="92" t="s">
        <v>1050</v>
      </c>
      <c r="C1670" s="92" t="s">
        <v>1100</v>
      </c>
      <c r="D1670" s="544">
        <v>1</v>
      </c>
    </row>
    <row r="1671" spans="1:4">
      <c r="A1671" s="91">
        <v>2014</v>
      </c>
      <c r="B1671" s="92" t="s">
        <v>968</v>
      </c>
      <c r="C1671" s="92" t="s">
        <v>1141</v>
      </c>
      <c r="D1671" s="544">
        <v>12</v>
      </c>
    </row>
    <row r="1672" spans="1:4">
      <c r="A1672" s="91">
        <v>2014</v>
      </c>
      <c r="B1672" s="92" t="s">
        <v>969</v>
      </c>
      <c r="C1672" s="92" t="s">
        <v>1103</v>
      </c>
      <c r="D1672" s="544">
        <v>13</v>
      </c>
    </row>
    <row r="1673" spans="1:4">
      <c r="A1673" s="91">
        <v>2014</v>
      </c>
      <c r="B1673" s="92" t="s">
        <v>1104</v>
      </c>
      <c r="C1673" s="92" t="s">
        <v>1141</v>
      </c>
      <c r="D1673" s="544">
        <v>2</v>
      </c>
    </row>
    <row r="1674" spans="1:4">
      <c r="A1674" s="93">
        <v>2014</v>
      </c>
      <c r="B1674" s="94" t="s">
        <v>1027</v>
      </c>
      <c r="C1674" s="94" t="s">
        <v>1141</v>
      </c>
      <c r="D1674" s="545">
        <v>3</v>
      </c>
    </row>
    <row r="1675" spans="1:4">
      <c r="A1675" s="93">
        <v>2014</v>
      </c>
      <c r="B1675" s="94" t="s">
        <v>971</v>
      </c>
      <c r="C1675" s="94" t="s">
        <v>1086</v>
      </c>
      <c r="D1675" s="545">
        <v>214</v>
      </c>
    </row>
    <row r="1676" spans="1:4">
      <c r="A1676" s="93">
        <v>2014</v>
      </c>
      <c r="B1676" s="94" t="s">
        <v>1126</v>
      </c>
      <c r="C1676" s="94" t="s">
        <v>1100</v>
      </c>
      <c r="D1676" s="545">
        <v>2</v>
      </c>
    </row>
    <row r="1677" spans="1:4">
      <c r="A1677" s="93">
        <v>2014</v>
      </c>
      <c r="B1677" s="94" t="s">
        <v>972</v>
      </c>
      <c r="C1677" s="94" t="s">
        <v>87</v>
      </c>
      <c r="D1677" s="545">
        <v>0</v>
      </c>
    </row>
    <row r="1678" spans="1:4">
      <c r="A1678" s="93">
        <v>2014</v>
      </c>
      <c r="B1678" s="94" t="s">
        <v>973</v>
      </c>
      <c r="C1678" s="94" t="s">
        <v>1141</v>
      </c>
      <c r="D1678" s="545">
        <v>12</v>
      </c>
    </row>
    <row r="1679" spans="1:4">
      <c r="A1679" s="93">
        <v>2014</v>
      </c>
      <c r="B1679" s="94" t="s">
        <v>974</v>
      </c>
      <c r="C1679" s="94" t="s">
        <v>1141</v>
      </c>
      <c r="D1679" s="545">
        <v>29</v>
      </c>
    </row>
    <row r="1680" spans="1:4">
      <c r="A1680" s="93">
        <v>2014</v>
      </c>
      <c r="B1680" s="94" t="s">
        <v>1028</v>
      </c>
      <c r="C1680" s="94" t="s">
        <v>1141</v>
      </c>
      <c r="D1680" s="545">
        <v>0</v>
      </c>
    </row>
    <row r="1681" spans="1:4">
      <c r="A1681" s="93">
        <v>2014</v>
      </c>
      <c r="B1681" s="94" t="s">
        <v>1127</v>
      </c>
      <c r="C1681" s="94" t="s">
        <v>1058</v>
      </c>
      <c r="D1681" s="545">
        <v>1</v>
      </c>
    </row>
    <row r="1682" spans="1:4">
      <c r="A1682" s="93">
        <v>2014</v>
      </c>
      <c r="B1682" s="94" t="s">
        <v>1029</v>
      </c>
      <c r="C1682" s="94" t="s">
        <v>87</v>
      </c>
      <c r="D1682" s="545">
        <v>6</v>
      </c>
    </row>
    <row r="1683" spans="1:4">
      <c r="A1683" s="93">
        <v>2014</v>
      </c>
      <c r="B1683" s="94" t="s">
        <v>976</v>
      </c>
      <c r="C1683" s="94" t="s">
        <v>1141</v>
      </c>
      <c r="D1683" s="545">
        <v>10</v>
      </c>
    </row>
    <row r="1684" spans="1:4">
      <c r="A1684" s="93">
        <v>2014</v>
      </c>
      <c r="B1684" s="94" t="s">
        <v>1030</v>
      </c>
      <c r="C1684" s="94" t="s">
        <v>1141</v>
      </c>
      <c r="D1684" s="545">
        <v>106</v>
      </c>
    </row>
    <row r="1685" spans="1:4">
      <c r="A1685" s="93">
        <v>2014</v>
      </c>
      <c r="B1685" s="94" t="s">
        <v>978</v>
      </c>
      <c r="C1685" s="94" t="s">
        <v>1141</v>
      </c>
      <c r="D1685" s="545">
        <v>11</v>
      </c>
    </row>
    <row r="1686" spans="1:4">
      <c r="A1686" s="93">
        <v>2014</v>
      </c>
      <c r="B1686" s="94" t="s">
        <v>980</v>
      </c>
      <c r="C1686" s="94" t="s">
        <v>1128</v>
      </c>
      <c r="D1686" s="545">
        <v>0</v>
      </c>
    </row>
    <row r="1687" spans="1:4">
      <c r="A1687" s="93">
        <v>2014</v>
      </c>
      <c r="B1687" s="94" t="s">
        <v>980</v>
      </c>
      <c r="C1687" s="94" t="s">
        <v>1137</v>
      </c>
      <c r="D1687" s="545">
        <v>8</v>
      </c>
    </row>
    <row r="1688" spans="1:4">
      <c r="A1688" s="93">
        <v>2014</v>
      </c>
      <c r="B1688" s="94" t="s">
        <v>1000</v>
      </c>
      <c r="C1688" s="94" t="s">
        <v>87</v>
      </c>
      <c r="D1688" s="545">
        <v>3</v>
      </c>
    </row>
    <row r="1689" spans="1:4">
      <c r="A1689" s="93">
        <v>2014</v>
      </c>
      <c r="B1689" s="94" t="s">
        <v>1129</v>
      </c>
      <c r="C1689" s="94" t="s">
        <v>1141</v>
      </c>
      <c r="D1689" s="545">
        <v>3</v>
      </c>
    </row>
    <row r="1690" spans="1:4">
      <c r="A1690" s="93">
        <v>2014</v>
      </c>
      <c r="B1690" s="94" t="s">
        <v>1031</v>
      </c>
      <c r="C1690" s="94" t="s">
        <v>1141</v>
      </c>
      <c r="D1690" s="545">
        <v>3</v>
      </c>
    </row>
    <row r="1691" spans="1:4">
      <c r="A1691" s="93">
        <v>2014</v>
      </c>
      <c r="B1691" s="94" t="s">
        <v>982</v>
      </c>
      <c r="C1691" s="94" t="s">
        <v>1058</v>
      </c>
      <c r="D1691" s="545">
        <v>1</v>
      </c>
    </row>
    <row r="1692" spans="1:4">
      <c r="A1692" s="93">
        <v>2014</v>
      </c>
      <c r="B1692" s="94" t="s">
        <v>1130</v>
      </c>
      <c r="C1692" s="94" t="s">
        <v>1058</v>
      </c>
      <c r="D1692" s="545">
        <v>8</v>
      </c>
    </row>
    <row r="1693" spans="1:4">
      <c r="A1693" s="93">
        <v>2014</v>
      </c>
      <c r="B1693" s="94" t="s">
        <v>983</v>
      </c>
      <c r="C1693" s="94" t="s">
        <v>87</v>
      </c>
      <c r="D1693" s="545">
        <v>1</v>
      </c>
    </row>
    <row r="1694" spans="1:4">
      <c r="A1694" s="93">
        <v>2014</v>
      </c>
      <c r="B1694" s="94" t="s">
        <v>1138</v>
      </c>
      <c r="C1694" s="94" t="s">
        <v>87</v>
      </c>
      <c r="D1694" s="545">
        <v>1</v>
      </c>
    </row>
    <row r="1695" spans="1:4">
      <c r="A1695" s="93">
        <v>2014</v>
      </c>
      <c r="B1695" s="94" t="s">
        <v>1032</v>
      </c>
      <c r="C1695" s="94" t="s">
        <v>1141</v>
      </c>
      <c r="D1695" s="545">
        <v>5</v>
      </c>
    </row>
    <row r="1696" spans="1:4">
      <c r="A1696" s="93">
        <v>2014</v>
      </c>
      <c r="B1696" s="94" t="s">
        <v>986</v>
      </c>
      <c r="C1696" s="94" t="s">
        <v>1033</v>
      </c>
      <c r="D1696" s="545">
        <v>16</v>
      </c>
    </row>
    <row r="1697" spans="1:4">
      <c r="A1697" s="93">
        <v>2014</v>
      </c>
      <c r="B1697" s="94" t="s">
        <v>1131</v>
      </c>
      <c r="C1697" s="94" t="s">
        <v>1141</v>
      </c>
      <c r="D1697" s="545">
        <v>8</v>
      </c>
    </row>
    <row r="1698" spans="1:4">
      <c r="A1698" s="93">
        <v>2014</v>
      </c>
      <c r="B1698" s="94" t="s">
        <v>987</v>
      </c>
      <c r="C1698" s="94" t="s">
        <v>1141</v>
      </c>
      <c r="D1698" s="545">
        <v>0</v>
      </c>
    </row>
    <row r="1699" spans="1:4">
      <c r="A1699" s="93">
        <v>2014</v>
      </c>
      <c r="B1699" s="94" t="s">
        <v>988</v>
      </c>
      <c r="C1699" s="94" t="s">
        <v>893</v>
      </c>
      <c r="D1699" s="545">
        <v>14</v>
      </c>
    </row>
    <row r="1700" spans="1:4">
      <c r="A1700" s="93">
        <v>2014</v>
      </c>
      <c r="B1700" s="94" t="s">
        <v>1105</v>
      </c>
      <c r="C1700" s="94" t="s">
        <v>893</v>
      </c>
      <c r="D1700" s="545">
        <v>5</v>
      </c>
    </row>
    <row r="1701" spans="1:4">
      <c r="A1701" s="93">
        <v>2014</v>
      </c>
      <c r="B1701" s="94" t="s">
        <v>1034</v>
      </c>
      <c r="C1701" s="94" t="s">
        <v>87</v>
      </c>
      <c r="D1701" s="545">
        <v>0</v>
      </c>
    </row>
    <row r="1702" spans="1:4">
      <c r="A1702" s="93">
        <v>2014</v>
      </c>
      <c r="B1702" s="94" t="s">
        <v>1087</v>
      </c>
      <c r="C1702" s="94" t="s">
        <v>1141</v>
      </c>
      <c r="D1702" s="545">
        <v>4</v>
      </c>
    </row>
    <row r="1703" spans="1:4">
      <c r="A1703" s="93">
        <v>2014</v>
      </c>
      <c r="B1703" s="94" t="s">
        <v>1107</v>
      </c>
      <c r="C1703" s="94" t="s">
        <v>1141</v>
      </c>
      <c r="D1703" s="545">
        <v>6</v>
      </c>
    </row>
    <row r="1704" spans="1:4">
      <c r="A1704" s="93">
        <v>2014</v>
      </c>
      <c r="B1704" s="94" t="s">
        <v>1079</v>
      </c>
      <c r="C1704" s="94" t="s">
        <v>1141</v>
      </c>
      <c r="D1704" s="545">
        <v>0</v>
      </c>
    </row>
    <row r="1705" spans="1:4">
      <c r="A1705" s="93">
        <v>2014</v>
      </c>
      <c r="B1705" s="94" t="s">
        <v>989</v>
      </c>
      <c r="C1705" s="94" t="s">
        <v>1141</v>
      </c>
      <c r="D1705" s="545">
        <v>21</v>
      </c>
    </row>
    <row r="1706" spans="1:4">
      <c r="A1706" s="93">
        <v>2014</v>
      </c>
      <c r="B1706" s="94" t="s">
        <v>990</v>
      </c>
      <c r="C1706" s="94" t="s">
        <v>991</v>
      </c>
      <c r="D1706" s="545">
        <v>15</v>
      </c>
    </row>
    <row r="1707" spans="1:4">
      <c r="A1707" s="93">
        <v>2014</v>
      </c>
      <c r="B1707" s="94" t="s">
        <v>992</v>
      </c>
      <c r="C1707" s="94" t="s">
        <v>1141</v>
      </c>
      <c r="D1707" s="545">
        <v>3</v>
      </c>
    </row>
    <row r="1708" spans="1:4">
      <c r="A1708" s="93">
        <v>2014</v>
      </c>
      <c r="B1708" s="94" t="s">
        <v>993</v>
      </c>
      <c r="C1708" s="94" t="s">
        <v>1058</v>
      </c>
      <c r="D1708" s="545">
        <v>10</v>
      </c>
    </row>
    <row r="1709" spans="1:4">
      <c r="A1709" s="93">
        <v>2014</v>
      </c>
      <c r="B1709" s="94" t="s">
        <v>1139</v>
      </c>
      <c r="C1709" s="94" t="s">
        <v>1058</v>
      </c>
      <c r="D1709" s="545">
        <v>1</v>
      </c>
    </row>
    <row r="1710" spans="1:4">
      <c r="A1710" s="93">
        <v>2014</v>
      </c>
      <c r="B1710" s="94" t="s">
        <v>1140</v>
      </c>
      <c r="C1710" s="94" t="s">
        <v>1058</v>
      </c>
      <c r="D1710" s="545">
        <v>1</v>
      </c>
    </row>
    <row r="1711" spans="1:4">
      <c r="A1711" s="93">
        <v>2014</v>
      </c>
      <c r="B1711" s="94" t="s">
        <v>1042</v>
      </c>
      <c r="C1711" s="94" t="s">
        <v>893</v>
      </c>
      <c r="D1711" s="545">
        <v>0</v>
      </c>
    </row>
    <row r="1712" spans="1:4">
      <c r="A1712" s="93">
        <v>2014</v>
      </c>
      <c r="B1712" s="94" t="s">
        <v>1056</v>
      </c>
      <c r="C1712" s="94" t="s">
        <v>893</v>
      </c>
      <c r="D1712" s="545">
        <v>0</v>
      </c>
    </row>
    <row r="1713" spans="1:4">
      <c r="A1713" s="93">
        <v>2014</v>
      </c>
      <c r="B1713" s="94" t="s">
        <v>1108</v>
      </c>
      <c r="C1713" s="94" t="s">
        <v>1141</v>
      </c>
      <c r="D1713" s="545">
        <v>1</v>
      </c>
    </row>
    <row r="1714" spans="1:4">
      <c r="A1714" s="93">
        <v>2014</v>
      </c>
      <c r="B1714" s="94" t="s">
        <v>994</v>
      </c>
      <c r="C1714" s="94" t="s">
        <v>1141</v>
      </c>
      <c r="D1714" s="545">
        <v>10</v>
      </c>
    </row>
    <row r="1715" spans="1:4">
      <c r="A1715" s="93">
        <v>2014</v>
      </c>
      <c r="B1715" s="94" t="s">
        <v>995</v>
      </c>
      <c r="C1715" s="94" t="s">
        <v>1100</v>
      </c>
      <c r="D1715" s="545">
        <v>9</v>
      </c>
    </row>
    <row r="1716" spans="1:4">
      <c r="A1716" s="93">
        <v>2014</v>
      </c>
      <c r="B1716" s="94" t="s">
        <v>996</v>
      </c>
      <c r="C1716" s="94" t="s">
        <v>1141</v>
      </c>
      <c r="D1716" s="545">
        <v>12</v>
      </c>
    </row>
    <row r="1717" spans="1:4" ht="12.75" thickBot="1">
      <c r="A1717" s="95">
        <v>2014</v>
      </c>
      <c r="B1717" s="96" t="s">
        <v>1035</v>
      </c>
      <c r="C1717" s="96" t="s">
        <v>1141</v>
      </c>
      <c r="D1717" s="546">
        <v>39</v>
      </c>
    </row>
    <row r="1719" spans="1:4">
      <c r="A1719" s="6" t="s">
        <v>638</v>
      </c>
    </row>
    <row r="1720" spans="1:4">
      <c r="A1720" s="6" t="s">
        <v>639</v>
      </c>
    </row>
    <row r="1722" spans="1:4">
      <c r="A1722" s="6" t="s">
        <v>1420</v>
      </c>
    </row>
    <row r="1723" spans="1:4">
      <c r="A1723" s="8"/>
    </row>
  </sheetData>
  <autoFilter ref="A4:D1717">
    <sortState ref="A3:D1715">
      <sortCondition ref="A2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AJ320"/>
  <sheetViews>
    <sheetView zoomScaleNormal="100" workbookViewId="0">
      <selection activeCell="A3" sqref="A3:A17"/>
    </sheetView>
  </sheetViews>
  <sheetFormatPr baseColWidth="10" defaultColWidth="9.140625" defaultRowHeight="12"/>
  <cols>
    <col min="1" max="1" width="34.85546875" style="50" customWidth="1"/>
    <col min="2" max="35" width="8.7109375" style="50" customWidth="1"/>
    <col min="36" max="36" width="9.7109375" style="50" customWidth="1"/>
    <col min="37" max="37" width="13.140625" style="50" customWidth="1"/>
    <col min="38" max="256" width="9.140625" style="50"/>
    <col min="257" max="257" width="34.85546875" style="50" customWidth="1"/>
    <col min="258" max="292" width="8.7109375" style="50" customWidth="1"/>
    <col min="293" max="293" width="13.140625" style="50" customWidth="1"/>
    <col min="294" max="512" width="9.140625" style="50"/>
    <col min="513" max="513" width="34.85546875" style="50" customWidth="1"/>
    <col min="514" max="548" width="8.7109375" style="50" customWidth="1"/>
    <col min="549" max="549" width="13.140625" style="50" customWidth="1"/>
    <col min="550" max="768" width="9.140625" style="50"/>
    <col min="769" max="769" width="34.85546875" style="50" customWidth="1"/>
    <col min="770" max="804" width="8.7109375" style="50" customWidth="1"/>
    <col min="805" max="805" width="13.140625" style="50" customWidth="1"/>
    <col min="806" max="1024" width="9.140625" style="50"/>
    <col min="1025" max="1025" width="34.85546875" style="50" customWidth="1"/>
    <col min="1026" max="1060" width="8.7109375" style="50" customWidth="1"/>
    <col min="1061" max="1061" width="13.140625" style="50" customWidth="1"/>
    <col min="1062" max="1280" width="9.140625" style="50"/>
    <col min="1281" max="1281" width="34.85546875" style="50" customWidth="1"/>
    <col min="1282" max="1316" width="8.7109375" style="50" customWidth="1"/>
    <col min="1317" max="1317" width="13.140625" style="50" customWidth="1"/>
    <col min="1318" max="1536" width="9.140625" style="50"/>
    <col min="1537" max="1537" width="34.85546875" style="50" customWidth="1"/>
    <col min="1538" max="1572" width="8.7109375" style="50" customWidth="1"/>
    <col min="1573" max="1573" width="13.140625" style="50" customWidth="1"/>
    <col min="1574" max="1792" width="9.140625" style="50"/>
    <col min="1793" max="1793" width="34.85546875" style="50" customWidth="1"/>
    <col min="1794" max="1828" width="8.7109375" style="50" customWidth="1"/>
    <col min="1829" max="1829" width="13.140625" style="50" customWidth="1"/>
    <col min="1830" max="2048" width="9.140625" style="50"/>
    <col min="2049" max="2049" width="34.85546875" style="50" customWidth="1"/>
    <col min="2050" max="2084" width="8.7109375" style="50" customWidth="1"/>
    <col min="2085" max="2085" width="13.140625" style="50" customWidth="1"/>
    <col min="2086" max="2304" width="9.140625" style="50"/>
    <col min="2305" max="2305" width="34.85546875" style="50" customWidth="1"/>
    <col min="2306" max="2340" width="8.7109375" style="50" customWidth="1"/>
    <col min="2341" max="2341" width="13.140625" style="50" customWidth="1"/>
    <col min="2342" max="2560" width="9.140625" style="50"/>
    <col min="2561" max="2561" width="34.85546875" style="50" customWidth="1"/>
    <col min="2562" max="2596" width="8.7109375" style="50" customWidth="1"/>
    <col min="2597" max="2597" width="13.140625" style="50" customWidth="1"/>
    <col min="2598" max="2816" width="9.140625" style="50"/>
    <col min="2817" max="2817" width="34.85546875" style="50" customWidth="1"/>
    <col min="2818" max="2852" width="8.7109375" style="50" customWidth="1"/>
    <col min="2853" max="2853" width="13.140625" style="50" customWidth="1"/>
    <col min="2854" max="3072" width="9.140625" style="50"/>
    <col min="3073" max="3073" width="34.85546875" style="50" customWidth="1"/>
    <col min="3074" max="3108" width="8.7109375" style="50" customWidth="1"/>
    <col min="3109" max="3109" width="13.140625" style="50" customWidth="1"/>
    <col min="3110" max="3328" width="9.140625" style="50"/>
    <col min="3329" max="3329" width="34.85546875" style="50" customWidth="1"/>
    <col min="3330" max="3364" width="8.7109375" style="50" customWidth="1"/>
    <col min="3365" max="3365" width="13.140625" style="50" customWidth="1"/>
    <col min="3366" max="3584" width="9.140625" style="50"/>
    <col min="3585" max="3585" width="34.85546875" style="50" customWidth="1"/>
    <col min="3586" max="3620" width="8.7109375" style="50" customWidth="1"/>
    <col min="3621" max="3621" width="13.140625" style="50" customWidth="1"/>
    <col min="3622" max="3840" width="9.140625" style="50"/>
    <col min="3841" max="3841" width="34.85546875" style="50" customWidth="1"/>
    <col min="3842" max="3876" width="8.7109375" style="50" customWidth="1"/>
    <col min="3877" max="3877" width="13.140625" style="50" customWidth="1"/>
    <col min="3878" max="4096" width="9.140625" style="50"/>
    <col min="4097" max="4097" width="34.85546875" style="50" customWidth="1"/>
    <col min="4098" max="4132" width="8.7109375" style="50" customWidth="1"/>
    <col min="4133" max="4133" width="13.140625" style="50" customWidth="1"/>
    <col min="4134" max="4352" width="9.140625" style="50"/>
    <col min="4353" max="4353" width="34.85546875" style="50" customWidth="1"/>
    <col min="4354" max="4388" width="8.7109375" style="50" customWidth="1"/>
    <col min="4389" max="4389" width="13.140625" style="50" customWidth="1"/>
    <col min="4390" max="4608" width="9.140625" style="50"/>
    <col min="4609" max="4609" width="34.85546875" style="50" customWidth="1"/>
    <col min="4610" max="4644" width="8.7109375" style="50" customWidth="1"/>
    <col min="4645" max="4645" width="13.140625" style="50" customWidth="1"/>
    <col min="4646" max="4864" width="9.140625" style="50"/>
    <col min="4865" max="4865" width="34.85546875" style="50" customWidth="1"/>
    <col min="4866" max="4900" width="8.7109375" style="50" customWidth="1"/>
    <col min="4901" max="4901" width="13.140625" style="50" customWidth="1"/>
    <col min="4902" max="5120" width="9.140625" style="50"/>
    <col min="5121" max="5121" width="34.85546875" style="50" customWidth="1"/>
    <col min="5122" max="5156" width="8.7109375" style="50" customWidth="1"/>
    <col min="5157" max="5157" width="13.140625" style="50" customWidth="1"/>
    <col min="5158" max="5376" width="9.140625" style="50"/>
    <col min="5377" max="5377" width="34.85546875" style="50" customWidth="1"/>
    <col min="5378" max="5412" width="8.7109375" style="50" customWidth="1"/>
    <col min="5413" max="5413" width="13.140625" style="50" customWidth="1"/>
    <col min="5414" max="5632" width="9.140625" style="50"/>
    <col min="5633" max="5633" width="34.85546875" style="50" customWidth="1"/>
    <col min="5634" max="5668" width="8.7109375" style="50" customWidth="1"/>
    <col min="5669" max="5669" width="13.140625" style="50" customWidth="1"/>
    <col min="5670" max="5888" width="9.140625" style="50"/>
    <col min="5889" max="5889" width="34.85546875" style="50" customWidth="1"/>
    <col min="5890" max="5924" width="8.7109375" style="50" customWidth="1"/>
    <col min="5925" max="5925" width="13.140625" style="50" customWidth="1"/>
    <col min="5926" max="6144" width="9.140625" style="50"/>
    <col min="6145" max="6145" width="34.85546875" style="50" customWidth="1"/>
    <col min="6146" max="6180" width="8.7109375" style="50" customWidth="1"/>
    <col min="6181" max="6181" width="13.140625" style="50" customWidth="1"/>
    <col min="6182" max="6400" width="9.140625" style="50"/>
    <col min="6401" max="6401" width="34.85546875" style="50" customWidth="1"/>
    <col min="6402" max="6436" width="8.7109375" style="50" customWidth="1"/>
    <col min="6437" max="6437" width="13.140625" style="50" customWidth="1"/>
    <col min="6438" max="6656" width="9.140625" style="50"/>
    <col min="6657" max="6657" width="34.85546875" style="50" customWidth="1"/>
    <col min="6658" max="6692" width="8.7109375" style="50" customWidth="1"/>
    <col min="6693" max="6693" width="13.140625" style="50" customWidth="1"/>
    <col min="6694" max="6912" width="9.140625" style="50"/>
    <col min="6913" max="6913" width="34.85546875" style="50" customWidth="1"/>
    <col min="6914" max="6948" width="8.7109375" style="50" customWidth="1"/>
    <col min="6949" max="6949" width="13.140625" style="50" customWidth="1"/>
    <col min="6950" max="7168" width="9.140625" style="50"/>
    <col min="7169" max="7169" width="34.85546875" style="50" customWidth="1"/>
    <col min="7170" max="7204" width="8.7109375" style="50" customWidth="1"/>
    <col min="7205" max="7205" width="13.140625" style="50" customWidth="1"/>
    <col min="7206" max="7424" width="9.140625" style="50"/>
    <col min="7425" max="7425" width="34.85546875" style="50" customWidth="1"/>
    <col min="7426" max="7460" width="8.7109375" style="50" customWidth="1"/>
    <col min="7461" max="7461" width="13.140625" style="50" customWidth="1"/>
    <col min="7462" max="7680" width="9.140625" style="50"/>
    <col min="7681" max="7681" width="34.85546875" style="50" customWidth="1"/>
    <col min="7682" max="7716" width="8.7109375" style="50" customWidth="1"/>
    <col min="7717" max="7717" width="13.140625" style="50" customWidth="1"/>
    <col min="7718" max="7936" width="9.140625" style="50"/>
    <col min="7937" max="7937" width="34.85546875" style="50" customWidth="1"/>
    <col min="7938" max="7972" width="8.7109375" style="50" customWidth="1"/>
    <col min="7973" max="7973" width="13.140625" style="50" customWidth="1"/>
    <col min="7974" max="8192" width="9.140625" style="50"/>
    <col min="8193" max="8193" width="34.85546875" style="50" customWidth="1"/>
    <col min="8194" max="8228" width="8.7109375" style="50" customWidth="1"/>
    <col min="8229" max="8229" width="13.140625" style="50" customWidth="1"/>
    <col min="8230" max="8448" width="9.140625" style="50"/>
    <col min="8449" max="8449" width="34.85546875" style="50" customWidth="1"/>
    <col min="8450" max="8484" width="8.7109375" style="50" customWidth="1"/>
    <col min="8485" max="8485" width="13.140625" style="50" customWidth="1"/>
    <col min="8486" max="8704" width="9.140625" style="50"/>
    <col min="8705" max="8705" width="34.85546875" style="50" customWidth="1"/>
    <col min="8706" max="8740" width="8.7109375" style="50" customWidth="1"/>
    <col min="8741" max="8741" width="13.140625" style="50" customWidth="1"/>
    <col min="8742" max="8960" width="9.140625" style="50"/>
    <col min="8961" max="8961" width="34.85546875" style="50" customWidth="1"/>
    <col min="8962" max="8996" width="8.7109375" style="50" customWidth="1"/>
    <col min="8997" max="8997" width="13.140625" style="50" customWidth="1"/>
    <col min="8998" max="9216" width="9.140625" style="50"/>
    <col min="9217" max="9217" width="34.85546875" style="50" customWidth="1"/>
    <col min="9218" max="9252" width="8.7109375" style="50" customWidth="1"/>
    <col min="9253" max="9253" width="13.140625" style="50" customWidth="1"/>
    <col min="9254" max="9472" width="9.140625" style="50"/>
    <col min="9473" max="9473" width="34.85546875" style="50" customWidth="1"/>
    <col min="9474" max="9508" width="8.7109375" style="50" customWidth="1"/>
    <col min="9509" max="9509" width="13.140625" style="50" customWidth="1"/>
    <col min="9510" max="9728" width="9.140625" style="50"/>
    <col min="9729" max="9729" width="34.85546875" style="50" customWidth="1"/>
    <col min="9730" max="9764" width="8.7109375" style="50" customWidth="1"/>
    <col min="9765" max="9765" width="13.140625" style="50" customWidth="1"/>
    <col min="9766" max="9984" width="9.140625" style="50"/>
    <col min="9985" max="9985" width="34.85546875" style="50" customWidth="1"/>
    <col min="9986" max="10020" width="8.7109375" style="50" customWidth="1"/>
    <col min="10021" max="10021" width="13.140625" style="50" customWidth="1"/>
    <col min="10022" max="10240" width="9.140625" style="50"/>
    <col min="10241" max="10241" width="34.85546875" style="50" customWidth="1"/>
    <col min="10242" max="10276" width="8.7109375" style="50" customWidth="1"/>
    <col min="10277" max="10277" width="13.140625" style="50" customWidth="1"/>
    <col min="10278" max="10496" width="9.140625" style="50"/>
    <col min="10497" max="10497" width="34.85546875" style="50" customWidth="1"/>
    <col min="10498" max="10532" width="8.7109375" style="50" customWidth="1"/>
    <col min="10533" max="10533" width="13.140625" style="50" customWidth="1"/>
    <col min="10534" max="10752" width="9.140625" style="50"/>
    <col min="10753" max="10753" width="34.85546875" style="50" customWidth="1"/>
    <col min="10754" max="10788" width="8.7109375" style="50" customWidth="1"/>
    <col min="10789" max="10789" width="13.140625" style="50" customWidth="1"/>
    <col min="10790" max="11008" width="9.140625" style="50"/>
    <col min="11009" max="11009" width="34.85546875" style="50" customWidth="1"/>
    <col min="11010" max="11044" width="8.7109375" style="50" customWidth="1"/>
    <col min="11045" max="11045" width="13.140625" style="50" customWidth="1"/>
    <col min="11046" max="11264" width="9.140625" style="50"/>
    <col min="11265" max="11265" width="34.85546875" style="50" customWidth="1"/>
    <col min="11266" max="11300" width="8.7109375" style="50" customWidth="1"/>
    <col min="11301" max="11301" width="13.140625" style="50" customWidth="1"/>
    <col min="11302" max="11520" width="9.140625" style="50"/>
    <col min="11521" max="11521" width="34.85546875" style="50" customWidth="1"/>
    <col min="11522" max="11556" width="8.7109375" style="50" customWidth="1"/>
    <col min="11557" max="11557" width="13.140625" style="50" customWidth="1"/>
    <col min="11558" max="11776" width="9.140625" style="50"/>
    <col min="11777" max="11777" width="34.85546875" style="50" customWidth="1"/>
    <col min="11778" max="11812" width="8.7109375" style="50" customWidth="1"/>
    <col min="11813" max="11813" width="13.140625" style="50" customWidth="1"/>
    <col min="11814" max="12032" width="9.140625" style="50"/>
    <col min="12033" max="12033" width="34.85546875" style="50" customWidth="1"/>
    <col min="12034" max="12068" width="8.7109375" style="50" customWidth="1"/>
    <col min="12069" max="12069" width="13.140625" style="50" customWidth="1"/>
    <col min="12070" max="12288" width="9.140625" style="50"/>
    <col min="12289" max="12289" width="34.85546875" style="50" customWidth="1"/>
    <col min="12290" max="12324" width="8.7109375" style="50" customWidth="1"/>
    <col min="12325" max="12325" width="13.140625" style="50" customWidth="1"/>
    <col min="12326" max="12544" width="9.140625" style="50"/>
    <col min="12545" max="12545" width="34.85546875" style="50" customWidth="1"/>
    <col min="12546" max="12580" width="8.7109375" style="50" customWidth="1"/>
    <col min="12581" max="12581" width="13.140625" style="50" customWidth="1"/>
    <col min="12582" max="12800" width="9.140625" style="50"/>
    <col min="12801" max="12801" width="34.85546875" style="50" customWidth="1"/>
    <col min="12802" max="12836" width="8.7109375" style="50" customWidth="1"/>
    <col min="12837" max="12837" width="13.140625" style="50" customWidth="1"/>
    <col min="12838" max="13056" width="9.140625" style="50"/>
    <col min="13057" max="13057" width="34.85546875" style="50" customWidth="1"/>
    <col min="13058" max="13092" width="8.7109375" style="50" customWidth="1"/>
    <col min="13093" max="13093" width="13.140625" style="50" customWidth="1"/>
    <col min="13094" max="13312" width="9.140625" style="50"/>
    <col min="13313" max="13313" width="34.85546875" style="50" customWidth="1"/>
    <col min="13314" max="13348" width="8.7109375" style="50" customWidth="1"/>
    <col min="13349" max="13349" width="13.140625" style="50" customWidth="1"/>
    <col min="13350" max="13568" width="9.140625" style="50"/>
    <col min="13569" max="13569" width="34.85546875" style="50" customWidth="1"/>
    <col min="13570" max="13604" width="8.7109375" style="50" customWidth="1"/>
    <col min="13605" max="13605" width="13.140625" style="50" customWidth="1"/>
    <col min="13606" max="13824" width="9.140625" style="50"/>
    <col min="13825" max="13825" width="34.85546875" style="50" customWidth="1"/>
    <col min="13826" max="13860" width="8.7109375" style="50" customWidth="1"/>
    <col min="13861" max="13861" width="13.140625" style="50" customWidth="1"/>
    <col min="13862" max="14080" width="9.140625" style="50"/>
    <col min="14081" max="14081" width="34.85546875" style="50" customWidth="1"/>
    <col min="14082" max="14116" width="8.7109375" style="50" customWidth="1"/>
    <col min="14117" max="14117" width="13.140625" style="50" customWidth="1"/>
    <col min="14118" max="14336" width="9.140625" style="50"/>
    <col min="14337" max="14337" width="34.85546875" style="50" customWidth="1"/>
    <col min="14338" max="14372" width="8.7109375" style="50" customWidth="1"/>
    <col min="14373" max="14373" width="13.140625" style="50" customWidth="1"/>
    <col min="14374" max="14592" width="9.140625" style="50"/>
    <col min="14593" max="14593" width="34.85546875" style="50" customWidth="1"/>
    <col min="14594" max="14628" width="8.7109375" style="50" customWidth="1"/>
    <col min="14629" max="14629" width="13.140625" style="50" customWidth="1"/>
    <col min="14630" max="14848" width="9.140625" style="50"/>
    <col min="14849" max="14849" width="34.85546875" style="50" customWidth="1"/>
    <col min="14850" max="14884" width="8.7109375" style="50" customWidth="1"/>
    <col min="14885" max="14885" width="13.140625" style="50" customWidth="1"/>
    <col min="14886" max="15104" width="9.140625" style="50"/>
    <col min="15105" max="15105" width="34.85546875" style="50" customWidth="1"/>
    <col min="15106" max="15140" width="8.7109375" style="50" customWidth="1"/>
    <col min="15141" max="15141" width="13.140625" style="50" customWidth="1"/>
    <col min="15142" max="15360" width="9.140625" style="50"/>
    <col min="15361" max="15361" width="34.85546875" style="50" customWidth="1"/>
    <col min="15362" max="15396" width="8.7109375" style="50" customWidth="1"/>
    <col min="15397" max="15397" width="13.140625" style="50" customWidth="1"/>
    <col min="15398" max="15616" width="9.140625" style="50"/>
    <col min="15617" max="15617" width="34.85546875" style="50" customWidth="1"/>
    <col min="15618" max="15652" width="8.7109375" style="50" customWidth="1"/>
    <col min="15653" max="15653" width="13.140625" style="50" customWidth="1"/>
    <col min="15654" max="15872" width="9.140625" style="50"/>
    <col min="15873" max="15873" width="34.85546875" style="50" customWidth="1"/>
    <col min="15874" max="15908" width="8.7109375" style="50" customWidth="1"/>
    <col min="15909" max="15909" width="13.140625" style="50" customWidth="1"/>
    <col min="15910" max="16128" width="9.140625" style="50"/>
    <col min="16129" max="16129" width="34.85546875" style="50" customWidth="1"/>
    <col min="16130" max="16164" width="8.7109375" style="50" customWidth="1"/>
    <col min="16165" max="16165" width="13.140625" style="50" customWidth="1"/>
    <col min="16166" max="16384" width="9.140625" style="50"/>
  </cols>
  <sheetData>
    <row r="1" spans="1:36" ht="16.5" customHeight="1">
      <c r="A1" s="1096" t="s">
        <v>1497</v>
      </c>
      <c r="B1" s="1096"/>
      <c r="C1" s="1096"/>
      <c r="D1" s="1096"/>
      <c r="E1" s="1096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3"/>
      <c r="AG1" s="73"/>
      <c r="AH1" s="73"/>
      <c r="AI1" s="73"/>
      <c r="AJ1" s="73"/>
    </row>
    <row r="2" spans="1:36" s="54" customFormat="1" ht="18" customHeight="1" thickBot="1"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73"/>
    </row>
    <row r="3" spans="1:36" s="78" customFormat="1" ht="12.75" thickBot="1">
      <c r="A3" s="731" t="s">
        <v>855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74" customFormat="1" ht="12.75" thickTop="1">
      <c r="A4" s="774" t="s">
        <v>868</v>
      </c>
      <c r="B4" s="547">
        <v>1206</v>
      </c>
      <c r="C4" s="547">
        <v>900</v>
      </c>
      <c r="D4" s="547">
        <v>860</v>
      </c>
      <c r="E4" s="547">
        <v>800</v>
      </c>
      <c r="F4" s="547">
        <v>831</v>
      </c>
      <c r="G4" s="547">
        <v>835</v>
      </c>
      <c r="H4" s="547">
        <v>845</v>
      </c>
      <c r="I4" s="547">
        <v>890</v>
      </c>
      <c r="J4" s="547">
        <v>900</v>
      </c>
      <c r="K4" s="547">
        <v>915</v>
      </c>
      <c r="L4" s="547">
        <v>944</v>
      </c>
      <c r="M4" s="547">
        <v>969</v>
      </c>
      <c r="N4" s="547">
        <v>1198</v>
      </c>
      <c r="O4" s="547">
        <v>1446</v>
      </c>
      <c r="P4" s="547">
        <v>1145</v>
      </c>
      <c r="Q4" s="547">
        <v>1211</v>
      </c>
      <c r="R4" s="547">
        <v>1189</v>
      </c>
      <c r="S4" s="547">
        <v>1214</v>
      </c>
      <c r="T4" s="547">
        <v>1175</v>
      </c>
      <c r="U4" s="547">
        <v>1136</v>
      </c>
      <c r="V4" s="547">
        <v>1235</v>
      </c>
      <c r="W4" s="547">
        <v>1284</v>
      </c>
      <c r="X4" s="547">
        <v>1295</v>
      </c>
      <c r="Y4" s="547">
        <v>1400</v>
      </c>
      <c r="Z4" s="547">
        <v>1420</v>
      </c>
      <c r="AA4" s="547">
        <v>1475</v>
      </c>
      <c r="AB4" s="547">
        <v>1580</v>
      </c>
      <c r="AC4" s="547">
        <v>1790</v>
      </c>
      <c r="AD4" s="547">
        <v>1285</v>
      </c>
      <c r="AE4" s="547">
        <v>2028</v>
      </c>
      <c r="AF4" s="547">
        <v>2014</v>
      </c>
      <c r="AG4" s="547">
        <v>2010</v>
      </c>
      <c r="AH4" s="547">
        <v>2061</v>
      </c>
      <c r="AI4" s="547">
        <v>2061</v>
      </c>
      <c r="AJ4" s="775">
        <v>2042.154613466334</v>
      </c>
    </row>
    <row r="5" spans="1:36" s="74" customFormat="1">
      <c r="A5" s="379" t="s">
        <v>869</v>
      </c>
      <c r="B5" s="548">
        <v>182</v>
      </c>
      <c r="C5" s="548">
        <v>182</v>
      </c>
      <c r="D5" s="548">
        <v>219</v>
      </c>
      <c r="E5" s="548">
        <v>279</v>
      </c>
      <c r="F5" s="548">
        <v>299</v>
      </c>
      <c r="G5" s="548">
        <v>346</v>
      </c>
      <c r="H5" s="548">
        <v>400</v>
      </c>
      <c r="I5" s="548">
        <v>400</v>
      </c>
      <c r="J5" s="548">
        <v>423</v>
      </c>
      <c r="K5" s="548">
        <v>441</v>
      </c>
      <c r="L5" s="548">
        <v>425</v>
      </c>
      <c r="M5" s="548">
        <v>465</v>
      </c>
      <c r="N5" s="548">
        <v>487</v>
      </c>
      <c r="O5" s="548">
        <v>365</v>
      </c>
      <c r="P5" s="548">
        <v>370</v>
      </c>
      <c r="Q5" s="548">
        <v>444</v>
      </c>
      <c r="R5" s="548">
        <v>495</v>
      </c>
      <c r="S5" s="548">
        <v>581</v>
      </c>
      <c r="T5" s="548">
        <v>605</v>
      </c>
      <c r="U5" s="548">
        <v>628</v>
      </c>
      <c r="V5" s="548">
        <v>634</v>
      </c>
      <c r="W5" s="548">
        <v>1015</v>
      </c>
      <c r="X5" s="548">
        <v>1051</v>
      </c>
      <c r="Y5" s="548">
        <v>1030</v>
      </c>
      <c r="Z5" s="548">
        <v>1070</v>
      </c>
      <c r="AA5" s="548">
        <v>1110</v>
      </c>
      <c r="AB5" s="548">
        <v>1183</v>
      </c>
      <c r="AC5" s="548">
        <v>1250</v>
      </c>
      <c r="AD5" s="548">
        <v>1064</v>
      </c>
      <c r="AE5" s="548">
        <v>1321</v>
      </c>
      <c r="AF5" s="548">
        <v>1321</v>
      </c>
      <c r="AG5" s="548">
        <v>1476</v>
      </c>
      <c r="AH5" s="548">
        <v>1554</v>
      </c>
      <c r="AI5" s="548">
        <v>1554</v>
      </c>
      <c r="AJ5" s="776">
        <v>1509.2345679012346</v>
      </c>
    </row>
    <row r="6" spans="1:36" s="74" customFormat="1">
      <c r="A6" s="379" t="s">
        <v>859</v>
      </c>
      <c r="B6" s="548">
        <v>879</v>
      </c>
      <c r="C6" s="548">
        <v>853</v>
      </c>
      <c r="D6" s="548">
        <v>883</v>
      </c>
      <c r="E6" s="548">
        <v>605</v>
      </c>
      <c r="F6" s="548">
        <v>584</v>
      </c>
      <c r="G6" s="548">
        <v>276</v>
      </c>
      <c r="H6" s="548">
        <v>889</v>
      </c>
      <c r="I6" s="548">
        <v>912</v>
      </c>
      <c r="J6" s="548">
        <v>935</v>
      </c>
      <c r="K6" s="548">
        <v>865</v>
      </c>
      <c r="L6" s="548">
        <v>986</v>
      </c>
      <c r="M6" s="548">
        <v>1082</v>
      </c>
      <c r="N6" s="548">
        <v>1122</v>
      </c>
      <c r="O6" s="548">
        <v>1107</v>
      </c>
      <c r="P6" s="548">
        <v>1155</v>
      </c>
      <c r="Q6" s="548">
        <v>1191</v>
      </c>
      <c r="R6" s="548">
        <v>1211</v>
      </c>
      <c r="S6" s="548">
        <v>1366</v>
      </c>
      <c r="T6" s="548">
        <v>1322</v>
      </c>
      <c r="U6" s="548">
        <v>1291</v>
      </c>
      <c r="V6" s="548">
        <v>1260</v>
      </c>
      <c r="W6" s="548">
        <v>1281</v>
      </c>
      <c r="X6" s="548">
        <v>631</v>
      </c>
      <c r="Y6" s="548">
        <v>677</v>
      </c>
      <c r="Z6" s="548">
        <v>715</v>
      </c>
      <c r="AA6" s="548">
        <v>765</v>
      </c>
      <c r="AB6" s="548">
        <v>807</v>
      </c>
      <c r="AC6" s="548">
        <v>3134</v>
      </c>
      <c r="AD6" s="548">
        <v>2699</v>
      </c>
      <c r="AE6" s="548">
        <v>2817</v>
      </c>
      <c r="AF6" s="548">
        <v>3025</v>
      </c>
      <c r="AG6" s="548">
        <v>3079</v>
      </c>
      <c r="AH6" s="548">
        <v>3177</v>
      </c>
      <c r="AI6" s="548">
        <v>3414</v>
      </c>
      <c r="AJ6" s="776">
        <v>3592</v>
      </c>
    </row>
    <row r="7" spans="1:36" s="74" customFormat="1">
      <c r="A7" s="379" t="s">
        <v>871</v>
      </c>
      <c r="B7" s="537" t="s">
        <v>165</v>
      </c>
      <c r="C7" s="537" t="s">
        <v>165</v>
      </c>
      <c r="D7" s="537">
        <v>530</v>
      </c>
      <c r="E7" s="537" t="s">
        <v>165</v>
      </c>
      <c r="F7" s="537">
        <v>230</v>
      </c>
      <c r="G7" s="537">
        <v>237</v>
      </c>
      <c r="H7" s="537">
        <v>361</v>
      </c>
      <c r="I7" s="537">
        <v>650</v>
      </c>
      <c r="J7" s="537">
        <v>645</v>
      </c>
      <c r="K7" s="537">
        <v>645</v>
      </c>
      <c r="L7" s="537">
        <v>658</v>
      </c>
      <c r="M7" s="537">
        <v>688</v>
      </c>
      <c r="N7" s="537">
        <v>730</v>
      </c>
      <c r="O7" s="537">
        <v>740</v>
      </c>
      <c r="P7" s="537">
        <v>900</v>
      </c>
      <c r="Q7" s="537">
        <v>945</v>
      </c>
      <c r="R7" s="537">
        <v>1092</v>
      </c>
      <c r="S7" s="537">
        <v>1121</v>
      </c>
      <c r="T7" s="537">
        <v>1152</v>
      </c>
      <c r="U7" s="537">
        <v>1211</v>
      </c>
      <c r="V7" s="537">
        <v>1287</v>
      </c>
      <c r="W7" s="537">
        <v>1416</v>
      </c>
      <c r="X7" s="537">
        <v>1331</v>
      </c>
      <c r="Y7" s="537">
        <v>1415</v>
      </c>
      <c r="Z7" s="537">
        <v>1450</v>
      </c>
      <c r="AA7" s="537">
        <v>1540</v>
      </c>
      <c r="AB7" s="537">
        <v>1435</v>
      </c>
      <c r="AC7" s="537">
        <v>1737</v>
      </c>
      <c r="AD7" s="537">
        <v>1128</v>
      </c>
      <c r="AE7" s="537">
        <v>2074</v>
      </c>
      <c r="AF7" s="537">
        <v>2074</v>
      </c>
      <c r="AG7" s="537">
        <v>2026</v>
      </c>
      <c r="AH7" s="537">
        <v>2119</v>
      </c>
      <c r="AI7" s="537">
        <v>2204</v>
      </c>
      <c r="AJ7" s="777">
        <v>2280.6823793490457</v>
      </c>
    </row>
    <row r="8" spans="1:36" s="74" customFormat="1">
      <c r="A8" s="379" t="s">
        <v>863</v>
      </c>
      <c r="B8" s="537">
        <v>285</v>
      </c>
      <c r="C8" s="537">
        <v>280</v>
      </c>
      <c r="D8" s="537">
        <v>280</v>
      </c>
      <c r="E8" s="537" t="s">
        <v>165</v>
      </c>
      <c r="F8" s="537" t="s">
        <v>165</v>
      </c>
      <c r="G8" s="537" t="s">
        <v>165</v>
      </c>
      <c r="H8" s="537" t="s">
        <v>165</v>
      </c>
      <c r="I8" s="537" t="s">
        <v>165</v>
      </c>
      <c r="J8" s="537">
        <v>435</v>
      </c>
      <c r="K8" s="537">
        <v>378</v>
      </c>
      <c r="L8" s="537">
        <v>58</v>
      </c>
      <c r="M8" s="537">
        <v>58</v>
      </c>
      <c r="N8" s="537">
        <v>58</v>
      </c>
      <c r="O8" s="537">
        <v>58</v>
      </c>
      <c r="P8" s="537" t="s">
        <v>165</v>
      </c>
      <c r="Q8" s="537" t="s">
        <v>165</v>
      </c>
      <c r="R8" s="537" t="s">
        <v>165</v>
      </c>
      <c r="S8" s="537" t="s">
        <v>165</v>
      </c>
      <c r="T8" s="537" t="s">
        <v>165</v>
      </c>
      <c r="U8" s="537" t="s">
        <v>165</v>
      </c>
      <c r="V8" s="537" t="s">
        <v>165</v>
      </c>
      <c r="W8" s="537" t="s">
        <v>165</v>
      </c>
      <c r="X8" s="537" t="s">
        <v>165</v>
      </c>
      <c r="Y8" s="537">
        <v>950</v>
      </c>
      <c r="Z8" s="537">
        <v>801</v>
      </c>
      <c r="AA8" s="537">
        <v>1480</v>
      </c>
      <c r="AB8" s="537">
        <v>1490</v>
      </c>
      <c r="AC8" s="537">
        <v>1508</v>
      </c>
      <c r="AD8" s="537">
        <v>1685</v>
      </c>
      <c r="AE8" s="537">
        <v>1526</v>
      </c>
      <c r="AF8" s="537">
        <v>1526</v>
      </c>
      <c r="AG8" s="537">
        <v>1695</v>
      </c>
      <c r="AH8" s="537">
        <v>1700</v>
      </c>
      <c r="AI8" s="537">
        <v>1735</v>
      </c>
      <c r="AJ8" s="777">
        <v>1963</v>
      </c>
    </row>
    <row r="9" spans="1:36" s="74" customFormat="1">
      <c r="A9" s="379" t="s">
        <v>864</v>
      </c>
      <c r="B9" s="537">
        <v>761</v>
      </c>
      <c r="C9" s="537">
        <v>753</v>
      </c>
      <c r="D9" s="537">
        <v>692</v>
      </c>
      <c r="E9" s="537">
        <v>559</v>
      </c>
      <c r="F9" s="537">
        <v>662</v>
      </c>
      <c r="G9" s="537">
        <v>594</v>
      </c>
      <c r="H9" s="537">
        <v>619</v>
      </c>
      <c r="I9" s="537">
        <v>711</v>
      </c>
      <c r="J9" s="537">
        <v>707</v>
      </c>
      <c r="K9" s="537">
        <v>593</v>
      </c>
      <c r="L9" s="537">
        <v>100</v>
      </c>
      <c r="M9" s="537">
        <v>332</v>
      </c>
      <c r="N9" s="537">
        <v>466</v>
      </c>
      <c r="O9" s="537">
        <v>840</v>
      </c>
      <c r="P9" s="537">
        <v>868</v>
      </c>
      <c r="Q9" s="537">
        <v>929</v>
      </c>
      <c r="R9" s="537">
        <v>1032</v>
      </c>
      <c r="S9" s="537">
        <v>1054</v>
      </c>
      <c r="T9" s="537">
        <v>1038</v>
      </c>
      <c r="U9" s="537">
        <v>963</v>
      </c>
      <c r="V9" s="537">
        <v>1060</v>
      </c>
      <c r="W9" s="537">
        <v>1113</v>
      </c>
      <c r="X9" s="537">
        <v>1100</v>
      </c>
      <c r="Y9" s="537">
        <v>1275</v>
      </c>
      <c r="Z9" s="537">
        <v>1303</v>
      </c>
      <c r="AA9" s="537">
        <v>1361</v>
      </c>
      <c r="AB9" s="537">
        <v>1395</v>
      </c>
      <c r="AC9" s="537">
        <v>1463</v>
      </c>
      <c r="AD9" s="537">
        <v>1079</v>
      </c>
      <c r="AE9" s="537">
        <v>1667</v>
      </c>
      <c r="AF9" s="537">
        <v>1667</v>
      </c>
      <c r="AG9" s="537">
        <v>1798</v>
      </c>
      <c r="AH9" s="537">
        <v>1831</v>
      </c>
      <c r="AI9" s="537">
        <v>1794</v>
      </c>
      <c r="AJ9" s="777">
        <v>1760.2320328542094</v>
      </c>
    </row>
    <row r="10" spans="1:36" s="74" customFormat="1">
      <c r="A10" s="379" t="s">
        <v>865</v>
      </c>
      <c r="B10" s="537">
        <v>1002</v>
      </c>
      <c r="C10" s="537">
        <v>1000</v>
      </c>
      <c r="D10" s="537">
        <v>922</v>
      </c>
      <c r="E10" s="537">
        <v>961</v>
      </c>
      <c r="F10" s="537">
        <v>1001</v>
      </c>
      <c r="G10" s="537">
        <v>1024</v>
      </c>
      <c r="H10" s="537">
        <v>1020</v>
      </c>
      <c r="I10" s="537">
        <v>1031</v>
      </c>
      <c r="J10" s="537">
        <v>1000</v>
      </c>
      <c r="K10" s="537">
        <v>1060</v>
      </c>
      <c r="L10" s="537">
        <v>1124</v>
      </c>
      <c r="M10" s="537">
        <v>1078</v>
      </c>
      <c r="N10" s="537">
        <v>1135</v>
      </c>
      <c r="O10" s="537">
        <v>1159</v>
      </c>
      <c r="P10" s="537">
        <v>1227</v>
      </c>
      <c r="Q10" s="537">
        <v>1278</v>
      </c>
      <c r="R10" s="537">
        <v>1454</v>
      </c>
      <c r="S10" s="537">
        <v>1470</v>
      </c>
      <c r="T10" s="537">
        <v>1425</v>
      </c>
      <c r="U10" s="537">
        <v>1430</v>
      </c>
      <c r="V10" s="537">
        <v>1436</v>
      </c>
      <c r="W10" s="537">
        <v>1545</v>
      </c>
      <c r="X10" s="537">
        <v>1498</v>
      </c>
      <c r="Y10" s="537">
        <v>1535</v>
      </c>
      <c r="Z10" s="537">
        <v>1590</v>
      </c>
      <c r="AA10" s="537">
        <v>1685</v>
      </c>
      <c r="AB10" s="537">
        <v>1725</v>
      </c>
      <c r="AC10" s="537">
        <v>1875</v>
      </c>
      <c r="AD10" s="537">
        <v>1543</v>
      </c>
      <c r="AE10" s="537">
        <v>2060</v>
      </c>
      <c r="AF10" s="537">
        <v>2060</v>
      </c>
      <c r="AG10" s="537">
        <v>609</v>
      </c>
      <c r="AH10" s="537">
        <v>1910</v>
      </c>
      <c r="AI10" s="537">
        <v>1308</v>
      </c>
      <c r="AJ10" s="777">
        <v>632.26586102719034</v>
      </c>
    </row>
    <row r="11" spans="1:36" s="74" customFormat="1">
      <c r="A11" s="379" t="s">
        <v>866</v>
      </c>
      <c r="B11" s="537">
        <v>1562</v>
      </c>
      <c r="C11" s="537">
        <v>1066</v>
      </c>
      <c r="D11" s="537">
        <v>1006</v>
      </c>
      <c r="E11" s="537">
        <v>1050</v>
      </c>
      <c r="F11" s="537">
        <v>1112</v>
      </c>
      <c r="G11" s="537">
        <v>1113</v>
      </c>
      <c r="H11" s="537">
        <v>1140</v>
      </c>
      <c r="I11" s="537">
        <v>1812</v>
      </c>
      <c r="J11" s="537">
        <v>1820</v>
      </c>
      <c r="K11" s="537">
        <v>1855</v>
      </c>
      <c r="L11" s="537">
        <v>1908</v>
      </c>
      <c r="M11" s="537">
        <v>1695</v>
      </c>
      <c r="N11" s="537">
        <v>1701</v>
      </c>
      <c r="O11" s="537">
        <v>1789</v>
      </c>
      <c r="P11" s="537">
        <v>1827</v>
      </c>
      <c r="Q11" s="537">
        <v>1892</v>
      </c>
      <c r="R11" s="537">
        <v>1793</v>
      </c>
      <c r="S11" s="537">
        <v>2251</v>
      </c>
      <c r="T11" s="537">
        <v>2125</v>
      </c>
      <c r="U11" s="537">
        <v>2145</v>
      </c>
      <c r="V11" s="537">
        <v>2109</v>
      </c>
      <c r="W11" s="537">
        <v>2430</v>
      </c>
      <c r="X11" s="537">
        <v>2463</v>
      </c>
      <c r="Y11" s="537">
        <v>2650</v>
      </c>
      <c r="Z11" s="537">
        <v>2710</v>
      </c>
      <c r="AA11" s="537">
        <v>2775</v>
      </c>
      <c r="AB11" s="537">
        <v>2825</v>
      </c>
      <c r="AC11" s="537">
        <v>2984</v>
      </c>
      <c r="AD11" s="537">
        <v>2524</v>
      </c>
      <c r="AE11" s="537">
        <v>3152</v>
      </c>
      <c r="AF11" s="537">
        <v>2068</v>
      </c>
      <c r="AG11" s="537">
        <v>2116</v>
      </c>
      <c r="AH11" s="537">
        <v>2168</v>
      </c>
      <c r="AI11" s="537">
        <v>1951</v>
      </c>
      <c r="AJ11" s="777">
        <v>2009.9526795895094</v>
      </c>
    </row>
    <row r="12" spans="1:36" s="74" customFormat="1">
      <c r="A12" s="379" t="s">
        <v>867</v>
      </c>
      <c r="B12" s="537">
        <v>139</v>
      </c>
      <c r="C12" s="537">
        <v>141</v>
      </c>
      <c r="D12" s="537">
        <v>160</v>
      </c>
      <c r="E12" s="537">
        <v>169</v>
      </c>
      <c r="F12" s="537">
        <v>179</v>
      </c>
      <c r="G12" s="537">
        <v>184</v>
      </c>
      <c r="H12" s="537">
        <v>167</v>
      </c>
      <c r="I12" s="537">
        <v>197</v>
      </c>
      <c r="J12" s="537">
        <v>172</v>
      </c>
      <c r="K12" s="537">
        <v>172</v>
      </c>
      <c r="L12" s="537">
        <v>194</v>
      </c>
      <c r="M12" s="537">
        <v>229</v>
      </c>
      <c r="N12" s="537">
        <v>268</v>
      </c>
      <c r="O12" s="537">
        <v>290</v>
      </c>
      <c r="P12" s="537">
        <v>307</v>
      </c>
      <c r="Q12" s="537">
        <v>263</v>
      </c>
      <c r="R12" s="537">
        <v>288</v>
      </c>
      <c r="S12" s="537">
        <v>360</v>
      </c>
      <c r="T12" s="537">
        <v>412</v>
      </c>
      <c r="U12" s="537">
        <v>411</v>
      </c>
      <c r="V12" s="537">
        <v>415</v>
      </c>
      <c r="W12" s="537">
        <v>442</v>
      </c>
      <c r="X12" s="537">
        <v>468</v>
      </c>
      <c r="Y12" s="537">
        <v>564</v>
      </c>
      <c r="Z12" s="537">
        <v>485</v>
      </c>
      <c r="AA12" s="537">
        <v>320</v>
      </c>
      <c r="AB12" s="537">
        <v>332</v>
      </c>
      <c r="AC12" s="537">
        <v>413</v>
      </c>
      <c r="AD12" s="537">
        <v>421</v>
      </c>
      <c r="AE12" s="537">
        <v>513</v>
      </c>
      <c r="AF12" s="537">
        <v>513</v>
      </c>
      <c r="AG12" s="537">
        <v>517</v>
      </c>
      <c r="AH12" s="537">
        <v>517</v>
      </c>
      <c r="AI12" s="537">
        <v>511</v>
      </c>
      <c r="AJ12" s="777">
        <v>500.41298342541438</v>
      </c>
    </row>
    <row r="13" spans="1:36" s="74" customFormat="1">
      <c r="A13" s="379" t="s">
        <v>870</v>
      </c>
      <c r="B13" s="537">
        <v>953</v>
      </c>
      <c r="C13" s="537">
        <v>849</v>
      </c>
      <c r="D13" s="537">
        <v>741</v>
      </c>
      <c r="E13" s="537">
        <v>621</v>
      </c>
      <c r="F13" s="537">
        <v>599</v>
      </c>
      <c r="G13" s="537">
        <v>954</v>
      </c>
      <c r="H13" s="537">
        <v>807</v>
      </c>
      <c r="I13" s="537">
        <v>801</v>
      </c>
      <c r="J13" s="537">
        <v>807</v>
      </c>
      <c r="K13" s="537">
        <v>1086</v>
      </c>
      <c r="L13" s="537">
        <v>1060</v>
      </c>
      <c r="M13" s="537">
        <v>1437</v>
      </c>
      <c r="N13" s="537">
        <v>1526</v>
      </c>
      <c r="O13" s="537">
        <v>1520</v>
      </c>
      <c r="P13" s="537">
        <v>1510</v>
      </c>
      <c r="Q13" s="537">
        <v>1484</v>
      </c>
      <c r="R13" s="537">
        <v>1654</v>
      </c>
      <c r="S13" s="537">
        <v>1831</v>
      </c>
      <c r="T13" s="537">
        <v>1763</v>
      </c>
      <c r="U13" s="537">
        <v>1708</v>
      </c>
      <c r="V13" s="537">
        <v>1825</v>
      </c>
      <c r="W13" s="537">
        <v>1883</v>
      </c>
      <c r="X13" s="537">
        <v>1825</v>
      </c>
      <c r="Y13" s="537">
        <v>2105</v>
      </c>
      <c r="Z13" s="537">
        <v>2148</v>
      </c>
      <c r="AA13" s="537">
        <v>2216</v>
      </c>
      <c r="AB13" s="537">
        <v>2240</v>
      </c>
      <c r="AC13" s="537">
        <v>2670</v>
      </c>
      <c r="AD13" s="537">
        <v>1560</v>
      </c>
      <c r="AE13" s="537">
        <v>2811</v>
      </c>
      <c r="AF13" s="537">
        <v>2895</v>
      </c>
      <c r="AG13" s="537">
        <v>3245</v>
      </c>
      <c r="AH13" s="537">
        <v>3407</v>
      </c>
      <c r="AI13" s="537">
        <v>3372</v>
      </c>
      <c r="AJ13" s="777">
        <v>3406.1210098059669</v>
      </c>
    </row>
    <row r="14" spans="1:36" s="74" customFormat="1">
      <c r="A14" s="379" t="s">
        <v>872</v>
      </c>
      <c r="B14" s="537">
        <v>445</v>
      </c>
      <c r="C14" s="537">
        <v>412</v>
      </c>
      <c r="D14" s="537">
        <v>452</v>
      </c>
      <c r="E14" s="537">
        <v>529</v>
      </c>
      <c r="F14" s="537">
        <v>573</v>
      </c>
      <c r="G14" s="537">
        <v>632</v>
      </c>
      <c r="H14" s="537">
        <v>901</v>
      </c>
      <c r="I14" s="537">
        <v>819</v>
      </c>
      <c r="J14" s="537">
        <v>1149</v>
      </c>
      <c r="K14" s="537">
        <v>1147</v>
      </c>
      <c r="L14" s="537">
        <v>1209</v>
      </c>
      <c r="M14" s="537">
        <v>1481</v>
      </c>
      <c r="N14" s="537">
        <v>1336</v>
      </c>
      <c r="O14" s="537">
        <v>1286</v>
      </c>
      <c r="P14" s="537">
        <v>1312</v>
      </c>
      <c r="Q14" s="537">
        <v>1364</v>
      </c>
      <c r="R14" s="537">
        <v>1427</v>
      </c>
      <c r="S14" s="537">
        <v>1435</v>
      </c>
      <c r="T14" s="537">
        <v>1451</v>
      </c>
      <c r="U14" s="537">
        <v>1424</v>
      </c>
      <c r="V14" s="537">
        <v>1505</v>
      </c>
      <c r="W14" s="537">
        <v>1410</v>
      </c>
      <c r="X14" s="537">
        <v>1417</v>
      </c>
      <c r="Y14" s="537">
        <v>1546</v>
      </c>
      <c r="Z14" s="537">
        <v>1507</v>
      </c>
      <c r="AA14" s="537">
        <v>1583</v>
      </c>
      <c r="AB14" s="537">
        <v>1659</v>
      </c>
      <c r="AC14" s="537">
        <v>1719</v>
      </c>
      <c r="AD14" s="537">
        <v>1456</v>
      </c>
      <c r="AE14" s="537">
        <v>1456</v>
      </c>
      <c r="AF14" s="537">
        <v>1458</v>
      </c>
      <c r="AG14" s="537">
        <v>1592</v>
      </c>
      <c r="AH14" s="537">
        <v>1640</v>
      </c>
      <c r="AI14" s="537">
        <v>1722</v>
      </c>
      <c r="AJ14" s="777">
        <v>1734.5647573878148</v>
      </c>
    </row>
    <row r="15" spans="1:36" s="74" customFormat="1">
      <c r="A15" s="768" t="s">
        <v>861</v>
      </c>
      <c r="B15" s="549">
        <v>13453</v>
      </c>
      <c r="C15" s="549">
        <v>12649</v>
      </c>
      <c r="D15" s="549">
        <v>14767</v>
      </c>
      <c r="E15" s="549">
        <v>13405</v>
      </c>
      <c r="F15" s="549">
        <v>9876</v>
      </c>
      <c r="G15" s="549">
        <v>10859</v>
      </c>
      <c r="H15" s="549">
        <v>10055</v>
      </c>
      <c r="I15" s="549">
        <v>11974</v>
      </c>
      <c r="J15" s="549">
        <v>11911</v>
      </c>
      <c r="K15" s="549">
        <v>13126</v>
      </c>
      <c r="L15" s="549">
        <v>13063</v>
      </c>
      <c r="M15" s="549">
        <v>17387</v>
      </c>
      <c r="N15" s="549">
        <v>13396</v>
      </c>
      <c r="O15" s="549">
        <v>13432</v>
      </c>
      <c r="P15" s="549">
        <v>14522</v>
      </c>
      <c r="Q15" s="549">
        <v>11214</v>
      </c>
      <c r="R15" s="549">
        <v>14418</v>
      </c>
      <c r="S15" s="549">
        <v>15584</v>
      </c>
      <c r="T15" s="549">
        <v>15090</v>
      </c>
      <c r="U15" s="549">
        <v>12820</v>
      </c>
      <c r="V15" s="549">
        <v>15506</v>
      </c>
      <c r="W15" s="549">
        <v>14987</v>
      </c>
      <c r="X15" s="549">
        <v>12982</v>
      </c>
      <c r="Y15" s="549">
        <v>11550</v>
      </c>
      <c r="Z15" s="549">
        <v>12723</v>
      </c>
      <c r="AA15" s="549">
        <v>13625</v>
      </c>
      <c r="AB15" s="549">
        <v>14430</v>
      </c>
      <c r="AC15" s="549">
        <v>14540</v>
      </c>
      <c r="AD15" s="549">
        <v>15669</v>
      </c>
      <c r="AE15" s="549">
        <v>14651</v>
      </c>
      <c r="AF15" s="549">
        <v>14651</v>
      </c>
      <c r="AG15" s="549">
        <v>14915</v>
      </c>
      <c r="AH15" s="549">
        <v>14959</v>
      </c>
      <c r="AI15" s="549">
        <v>14809</v>
      </c>
      <c r="AJ15" s="778">
        <v>14709.818752616156</v>
      </c>
    </row>
    <row r="16" spans="1:36" s="79" customFormat="1">
      <c r="A16" s="779" t="s">
        <v>415</v>
      </c>
      <c r="B16" s="550">
        <v>20867</v>
      </c>
      <c r="C16" s="550">
        <v>19085</v>
      </c>
      <c r="D16" s="550">
        <v>21512</v>
      </c>
      <c r="E16" s="550">
        <v>18978</v>
      </c>
      <c r="F16" s="550">
        <v>15946</v>
      </c>
      <c r="G16" s="550">
        <v>17054</v>
      </c>
      <c r="H16" s="550">
        <v>17204</v>
      </c>
      <c r="I16" s="550">
        <v>20197</v>
      </c>
      <c r="J16" s="550">
        <v>20904</v>
      </c>
      <c r="K16" s="550">
        <v>22283</v>
      </c>
      <c r="L16" s="550">
        <v>21729</v>
      </c>
      <c r="M16" s="550">
        <v>26901</v>
      </c>
      <c r="N16" s="550">
        <v>23423</v>
      </c>
      <c r="O16" s="550">
        <v>24032</v>
      </c>
      <c r="P16" s="550">
        <v>25143</v>
      </c>
      <c r="Q16" s="550">
        <v>22215</v>
      </c>
      <c r="R16" s="550">
        <v>26053</v>
      </c>
      <c r="S16" s="550">
        <v>28267</v>
      </c>
      <c r="T16" s="550">
        <v>27558</v>
      </c>
      <c r="U16" s="550">
        <v>25167</v>
      </c>
      <c r="V16" s="550">
        <v>28272</v>
      </c>
      <c r="W16" s="550">
        <v>28806</v>
      </c>
      <c r="X16" s="550">
        <v>26061</v>
      </c>
      <c r="Y16" s="550">
        <v>26697</v>
      </c>
      <c r="Z16" s="550">
        <v>27922</v>
      </c>
      <c r="AA16" s="550">
        <v>29935</v>
      </c>
      <c r="AB16" s="550">
        <v>31101</v>
      </c>
      <c r="AC16" s="550">
        <v>35083</v>
      </c>
      <c r="AD16" s="550">
        <v>32113</v>
      </c>
      <c r="AE16" s="550">
        <v>36076</v>
      </c>
      <c r="AF16" s="550">
        <v>35272</v>
      </c>
      <c r="AG16" s="550">
        <v>35078</v>
      </c>
      <c r="AH16" s="550">
        <v>37043</v>
      </c>
      <c r="AI16" s="550">
        <v>36435</v>
      </c>
      <c r="AJ16" s="780">
        <v>36140.439637422882</v>
      </c>
    </row>
    <row r="17" spans="1:36" s="79" customFormat="1" ht="12.75" thickBot="1">
      <c r="A17" s="753" t="s">
        <v>877</v>
      </c>
      <c r="B17" s="551">
        <v>624247</v>
      </c>
      <c r="C17" s="551">
        <v>658438</v>
      </c>
      <c r="D17" s="551">
        <v>688290</v>
      </c>
      <c r="E17" s="551">
        <v>716617</v>
      </c>
      <c r="F17" s="551">
        <v>738322</v>
      </c>
      <c r="G17" s="551">
        <v>778683</v>
      </c>
      <c r="H17" s="551">
        <v>757719</v>
      </c>
      <c r="I17" s="551">
        <v>768727</v>
      </c>
      <c r="J17" s="551">
        <v>764623</v>
      </c>
      <c r="K17" s="551">
        <v>766402</v>
      </c>
      <c r="L17" s="551">
        <v>772748</v>
      </c>
      <c r="M17" s="551">
        <v>959619</v>
      </c>
      <c r="N17" s="551">
        <v>911647</v>
      </c>
      <c r="O17" s="551">
        <v>902306</v>
      </c>
      <c r="P17" s="551">
        <v>900571</v>
      </c>
      <c r="Q17" s="551">
        <v>905259</v>
      </c>
      <c r="R17" s="551">
        <v>903767</v>
      </c>
      <c r="S17" s="551">
        <v>916136</v>
      </c>
      <c r="T17" s="551">
        <v>815354</v>
      </c>
      <c r="U17" s="551">
        <v>896863</v>
      </c>
      <c r="V17" s="551">
        <v>884843</v>
      </c>
      <c r="W17" s="551">
        <v>894158</v>
      </c>
      <c r="X17" s="551">
        <v>898061</v>
      </c>
      <c r="Y17" s="551">
        <v>893150</v>
      </c>
      <c r="Z17" s="551">
        <v>889516</v>
      </c>
      <c r="AA17" s="551">
        <v>949550</v>
      </c>
      <c r="AB17" s="551">
        <v>967750</v>
      </c>
      <c r="AC17" s="551">
        <v>979300</v>
      </c>
      <c r="AD17" s="551">
        <v>953733.5</v>
      </c>
      <c r="AE17" s="551">
        <v>928167</v>
      </c>
      <c r="AF17" s="551">
        <v>936873</v>
      </c>
      <c r="AG17" s="551">
        <v>971879</v>
      </c>
      <c r="AH17" s="551">
        <v>981597.79</v>
      </c>
      <c r="AI17" s="551">
        <v>981695.94977900002</v>
      </c>
      <c r="AJ17" s="781">
        <v>1060232</v>
      </c>
    </row>
    <row r="18" spans="1:36" s="54" customFormat="1">
      <c r="A18" s="54" t="s">
        <v>640</v>
      </c>
    </row>
    <row r="19" spans="1:36" s="54" customFormat="1"/>
    <row r="20" spans="1:36" s="54" customFormat="1">
      <c r="A20" s="21" t="s">
        <v>1419</v>
      </c>
    </row>
    <row r="21" spans="1:36" s="54" customFormat="1">
      <c r="A21" s="6"/>
    </row>
    <row r="22" spans="1:36" s="54" customFormat="1"/>
    <row r="23" spans="1:36" s="54" customFormat="1"/>
    <row r="24" spans="1:36" s="54" customFormat="1"/>
    <row r="25" spans="1:36" s="54" customFormat="1"/>
    <row r="26" spans="1:36" s="54" customFormat="1"/>
    <row r="27" spans="1:36" s="54" customFormat="1"/>
    <row r="28" spans="1:36" s="54" customFormat="1"/>
    <row r="29" spans="1:36" s="54" customFormat="1"/>
    <row r="30" spans="1:36" s="54" customFormat="1"/>
    <row r="31" spans="1:36" s="54" customFormat="1"/>
    <row r="32" spans="1:36" s="54" customFormat="1"/>
    <row r="33" s="54" customFormat="1"/>
    <row r="34" s="54" customFormat="1"/>
    <row r="35" s="54" customFormat="1"/>
    <row r="36" s="54" customFormat="1"/>
    <row r="37" s="54" customFormat="1"/>
    <row r="38" s="54" customFormat="1"/>
    <row r="39" s="54" customFormat="1"/>
    <row r="40" s="54" customFormat="1"/>
    <row r="41" s="54" customFormat="1"/>
    <row r="42" s="54" customFormat="1"/>
    <row r="43" s="54" customFormat="1"/>
    <row r="44" s="54" customFormat="1"/>
    <row r="45" s="54" customFormat="1"/>
    <row r="46" s="54" customFormat="1"/>
    <row r="47" s="54" customFormat="1"/>
    <row r="48" s="54" customFormat="1"/>
    <row r="49" s="54" customFormat="1"/>
    <row r="50" s="54" customFormat="1"/>
    <row r="51" s="54" customFormat="1"/>
    <row r="52" s="54" customFormat="1"/>
    <row r="53" s="54" customFormat="1"/>
    <row r="54" s="54" customFormat="1"/>
    <row r="55" s="54" customFormat="1"/>
    <row r="56" s="54" customFormat="1"/>
    <row r="57" s="54" customFormat="1"/>
    <row r="58" s="54" customFormat="1"/>
    <row r="59" s="54" customFormat="1"/>
    <row r="60" s="54" customFormat="1"/>
    <row r="61" s="54" customFormat="1"/>
    <row r="62" s="54" customFormat="1"/>
    <row r="63" s="54" customFormat="1"/>
    <row r="64" s="54" customFormat="1"/>
    <row r="65" s="54" customFormat="1"/>
    <row r="66" s="54" customFormat="1"/>
    <row r="67" s="54" customFormat="1"/>
    <row r="68" s="54" customFormat="1"/>
    <row r="69" s="54" customFormat="1"/>
    <row r="70" s="54" customFormat="1"/>
    <row r="71" s="54" customFormat="1"/>
    <row r="72" s="54" customFormat="1"/>
    <row r="73" s="54" customFormat="1"/>
    <row r="74" s="54" customFormat="1"/>
    <row r="75" s="54" customFormat="1"/>
    <row r="76" s="54" customFormat="1"/>
    <row r="77" s="54" customFormat="1"/>
    <row r="78" s="54" customFormat="1"/>
    <row r="79" s="54" customFormat="1"/>
    <row r="80" s="54" customFormat="1"/>
    <row r="81" s="54" customFormat="1"/>
    <row r="82" s="54" customFormat="1"/>
    <row r="83" s="54" customFormat="1"/>
    <row r="84" s="54" customFormat="1"/>
    <row r="85" s="54" customFormat="1"/>
    <row r="86" s="54" customFormat="1"/>
    <row r="87" s="54" customFormat="1"/>
    <row r="88" s="54" customFormat="1"/>
    <row r="89" s="54" customFormat="1"/>
    <row r="90" s="54" customFormat="1"/>
    <row r="91" s="54" customFormat="1"/>
    <row r="92" s="54" customFormat="1"/>
    <row r="93" s="54" customFormat="1"/>
    <row r="94" s="54" customFormat="1"/>
    <row r="95" s="54" customFormat="1"/>
    <row r="96" s="54" customFormat="1"/>
    <row r="97" s="54" customFormat="1"/>
    <row r="98" s="54" customFormat="1"/>
    <row r="99" s="54" customFormat="1"/>
    <row r="100" s="54" customFormat="1"/>
    <row r="101" s="54" customFormat="1"/>
    <row r="102" s="54" customFormat="1"/>
    <row r="103" s="54" customFormat="1"/>
    <row r="104" s="54" customFormat="1"/>
    <row r="105" s="54" customFormat="1"/>
    <row r="106" s="54" customFormat="1"/>
    <row r="107" s="54" customFormat="1"/>
    <row r="108" s="54" customFormat="1"/>
    <row r="109" s="54" customFormat="1"/>
    <row r="110" s="54" customFormat="1"/>
    <row r="111" s="54" customFormat="1"/>
    <row r="112" s="54" customFormat="1"/>
    <row r="113" s="54" customFormat="1"/>
    <row r="114" s="54" customFormat="1"/>
    <row r="115" s="54" customFormat="1"/>
    <row r="116" s="54" customFormat="1"/>
    <row r="117" s="54" customFormat="1"/>
    <row r="118" s="54" customFormat="1"/>
    <row r="119" s="54" customFormat="1"/>
    <row r="120" s="54" customFormat="1"/>
    <row r="121" s="54" customFormat="1"/>
    <row r="122" s="54" customFormat="1"/>
    <row r="123" s="54" customFormat="1"/>
    <row r="124" s="54" customFormat="1"/>
    <row r="125" s="54" customFormat="1"/>
    <row r="126" s="54" customFormat="1"/>
    <row r="127" s="54" customFormat="1"/>
    <row r="128" s="54" customFormat="1"/>
    <row r="129" s="54" customFormat="1"/>
    <row r="130" s="54" customFormat="1"/>
    <row r="131" s="54" customFormat="1"/>
    <row r="132" s="54" customFormat="1"/>
    <row r="133" s="54" customFormat="1"/>
    <row r="134" s="54" customFormat="1"/>
    <row r="135" s="54" customFormat="1"/>
    <row r="136" s="54" customFormat="1"/>
    <row r="137" s="54" customFormat="1"/>
    <row r="138" s="54" customFormat="1"/>
    <row r="139" s="54" customFormat="1"/>
    <row r="140" s="54" customFormat="1"/>
    <row r="141" s="54" customFormat="1"/>
    <row r="142" s="54" customFormat="1"/>
    <row r="143" s="54" customFormat="1"/>
    <row r="144" s="54" customFormat="1"/>
    <row r="145" s="54" customFormat="1"/>
    <row r="146" s="54" customFormat="1"/>
    <row r="147" s="54" customFormat="1"/>
    <row r="148" s="54" customFormat="1"/>
    <row r="149" s="54" customFormat="1"/>
    <row r="150" s="54" customFormat="1"/>
    <row r="151" s="54" customFormat="1"/>
    <row r="152" s="54" customFormat="1"/>
    <row r="153" s="54" customFormat="1"/>
    <row r="154" s="54" customFormat="1"/>
    <row r="155" s="54" customFormat="1"/>
    <row r="156" s="54" customFormat="1"/>
    <row r="157" s="54" customFormat="1"/>
    <row r="158" s="54" customFormat="1"/>
    <row r="159" s="54" customFormat="1"/>
    <row r="160" s="54" customFormat="1"/>
    <row r="161" s="54" customFormat="1"/>
    <row r="162" s="54" customFormat="1"/>
    <row r="163" s="54" customFormat="1"/>
    <row r="164" s="54" customFormat="1"/>
    <row r="165" s="54" customFormat="1"/>
    <row r="166" s="54" customFormat="1"/>
    <row r="167" s="54" customFormat="1"/>
    <row r="168" s="54" customFormat="1"/>
    <row r="169" s="54" customFormat="1"/>
    <row r="170" s="54" customFormat="1"/>
    <row r="171" s="54" customFormat="1"/>
    <row r="172" s="54" customFormat="1"/>
    <row r="173" s="54" customFormat="1"/>
    <row r="174" s="54" customFormat="1"/>
    <row r="175" s="54" customFormat="1"/>
    <row r="176" s="54" customFormat="1"/>
    <row r="177" s="54" customFormat="1"/>
    <row r="178" s="54" customFormat="1"/>
    <row r="179" s="54" customFormat="1"/>
    <row r="180" s="54" customFormat="1"/>
    <row r="181" s="54" customFormat="1"/>
    <row r="182" s="54" customFormat="1"/>
    <row r="183" s="54" customFormat="1"/>
    <row r="184" s="54" customFormat="1"/>
    <row r="185" s="54" customFormat="1"/>
    <row r="186" s="54" customFormat="1"/>
    <row r="187" s="54" customFormat="1"/>
    <row r="188" s="54" customFormat="1"/>
    <row r="189" s="54" customFormat="1"/>
    <row r="190" s="54" customFormat="1"/>
    <row r="191" s="54" customFormat="1"/>
    <row r="192" s="54" customFormat="1"/>
    <row r="193" s="54" customFormat="1"/>
    <row r="194" s="54" customFormat="1"/>
    <row r="195" s="54" customFormat="1"/>
    <row r="196" s="54" customFormat="1"/>
    <row r="197" s="54" customFormat="1"/>
    <row r="198" s="54" customFormat="1"/>
    <row r="199" s="54" customFormat="1"/>
    <row r="200" s="54" customFormat="1"/>
    <row r="201" s="54" customFormat="1"/>
    <row r="202" s="54" customFormat="1"/>
    <row r="203" s="54" customFormat="1"/>
    <row r="204" s="54" customFormat="1"/>
    <row r="205" s="54" customFormat="1"/>
    <row r="206" s="54" customFormat="1"/>
    <row r="207" s="54" customFormat="1"/>
    <row r="208" s="54" customFormat="1"/>
    <row r="209" s="54" customFormat="1"/>
    <row r="210" s="54" customFormat="1"/>
    <row r="211" s="54" customFormat="1"/>
    <row r="212" s="54" customFormat="1"/>
    <row r="213" s="54" customFormat="1"/>
    <row r="214" s="54" customFormat="1"/>
    <row r="215" s="54" customFormat="1"/>
    <row r="216" s="54" customFormat="1"/>
    <row r="217" s="54" customFormat="1"/>
    <row r="218" s="54" customFormat="1"/>
    <row r="219" s="54" customFormat="1"/>
    <row r="220" s="54" customFormat="1"/>
    <row r="221" s="54" customFormat="1"/>
    <row r="222" s="54" customFormat="1"/>
    <row r="223" s="54" customFormat="1"/>
    <row r="224" s="54" customFormat="1"/>
    <row r="225" s="54" customFormat="1"/>
    <row r="226" s="54" customFormat="1"/>
    <row r="227" s="54" customFormat="1"/>
    <row r="228" s="54" customFormat="1"/>
    <row r="229" s="54" customFormat="1"/>
    <row r="230" s="54" customFormat="1"/>
    <row r="231" s="54" customFormat="1"/>
    <row r="232" s="54" customFormat="1"/>
    <row r="233" s="54" customFormat="1"/>
    <row r="234" s="54" customFormat="1"/>
    <row r="235" s="54" customFormat="1"/>
    <row r="236" s="54" customFormat="1"/>
    <row r="237" s="54" customFormat="1"/>
    <row r="238" s="54" customFormat="1"/>
    <row r="239" s="54" customFormat="1"/>
    <row r="240" s="54" customFormat="1"/>
    <row r="241" s="54" customFormat="1"/>
    <row r="242" s="54" customFormat="1"/>
    <row r="243" s="54" customFormat="1"/>
    <row r="244" s="54" customFormat="1"/>
    <row r="245" s="54" customFormat="1"/>
    <row r="246" s="54" customFormat="1"/>
    <row r="247" s="54" customFormat="1"/>
    <row r="248" s="54" customFormat="1"/>
    <row r="249" s="54" customFormat="1"/>
    <row r="250" s="54" customFormat="1"/>
    <row r="251" s="54" customFormat="1"/>
    <row r="252" s="54" customFormat="1"/>
    <row r="253" s="54" customFormat="1"/>
    <row r="254" s="54" customFormat="1"/>
    <row r="255" s="54" customFormat="1"/>
    <row r="256" s="54" customFormat="1"/>
    <row r="257" s="54" customFormat="1"/>
    <row r="258" s="54" customFormat="1"/>
    <row r="259" s="54" customFormat="1"/>
    <row r="260" s="54" customFormat="1"/>
    <row r="261" s="54" customFormat="1"/>
    <row r="262" s="54" customFormat="1"/>
    <row r="263" s="54" customFormat="1"/>
    <row r="264" s="54" customFormat="1"/>
    <row r="265" s="54" customFormat="1"/>
    <row r="266" s="54" customFormat="1"/>
    <row r="267" s="54" customFormat="1"/>
    <row r="268" s="54" customFormat="1"/>
    <row r="269" s="54" customFormat="1"/>
    <row r="270" s="54" customFormat="1"/>
    <row r="271" s="54" customFormat="1"/>
    <row r="272" s="54" customFormat="1"/>
    <row r="273" s="54" customFormat="1"/>
    <row r="274" s="54" customFormat="1"/>
    <row r="275" s="54" customFormat="1"/>
    <row r="276" s="54" customFormat="1"/>
    <row r="277" s="54" customFormat="1"/>
    <row r="278" s="54" customFormat="1"/>
    <row r="279" s="54" customFormat="1"/>
    <row r="280" s="54" customFormat="1"/>
    <row r="281" s="54" customFormat="1"/>
    <row r="282" s="54" customFormat="1"/>
    <row r="283" s="54" customFormat="1"/>
    <row r="284" s="54" customFormat="1"/>
    <row r="285" s="54" customFormat="1"/>
    <row r="286" s="54" customFormat="1"/>
    <row r="287" s="54" customFormat="1"/>
    <row r="288" s="54" customFormat="1"/>
    <row r="289" s="54" customFormat="1"/>
    <row r="290" s="54" customFormat="1"/>
    <row r="291" s="54" customFormat="1"/>
    <row r="292" s="54" customFormat="1"/>
    <row r="293" s="54" customFormat="1"/>
    <row r="294" s="54" customFormat="1"/>
    <row r="295" s="54" customFormat="1"/>
    <row r="296" s="54" customFormat="1"/>
    <row r="297" s="54" customFormat="1"/>
    <row r="298" s="54" customFormat="1"/>
    <row r="299" s="54" customFormat="1"/>
    <row r="300" s="54" customFormat="1"/>
    <row r="301" s="54" customFormat="1"/>
    <row r="302" s="54" customFormat="1"/>
    <row r="303" s="54" customFormat="1"/>
    <row r="304" s="54" customFormat="1"/>
    <row r="305" s="54" customFormat="1"/>
    <row r="306" s="54" customFormat="1"/>
    <row r="307" s="54" customFormat="1"/>
    <row r="308" s="54" customFormat="1"/>
    <row r="309" s="54" customFormat="1"/>
    <row r="310" s="54" customFormat="1"/>
    <row r="311" s="54" customFormat="1"/>
    <row r="312" s="54" customFormat="1"/>
    <row r="313" s="54" customFormat="1"/>
    <row r="314" s="54" customFormat="1"/>
    <row r="315" s="54" customFormat="1"/>
    <row r="316" s="54" customFormat="1"/>
    <row r="317" s="54" customFormat="1"/>
    <row r="318" s="54" customFormat="1"/>
    <row r="319" s="54" customFormat="1"/>
    <row r="320" s="54" customFormat="1"/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371"/>
  <sheetViews>
    <sheetView showGridLines="0" topLeftCell="F136" workbookViewId="0">
      <selection activeCell="P182" sqref="P182"/>
    </sheetView>
  </sheetViews>
  <sheetFormatPr baseColWidth="10" defaultRowHeight="12"/>
  <cols>
    <col min="1" max="1" width="22.28515625" style="271" customWidth="1"/>
    <col min="2" max="2" width="42.7109375" style="271" customWidth="1"/>
    <col min="3" max="16" width="15.5703125" style="272" bestFit="1" customWidth="1"/>
    <col min="17" max="16384" width="11.42578125" style="272"/>
  </cols>
  <sheetData>
    <row r="1" spans="1:16">
      <c r="A1" s="353" t="s">
        <v>1440</v>
      </c>
    </row>
    <row r="2" spans="1:16" ht="12.75" thickBot="1"/>
    <row r="3" spans="1:16" s="273" customFormat="1" ht="12.75" thickBot="1">
      <c r="B3" s="274" t="s">
        <v>1143</v>
      </c>
      <c r="C3" s="274">
        <v>2001</v>
      </c>
      <c r="D3" s="274">
        <v>2002</v>
      </c>
      <c r="E3" s="274">
        <v>2003</v>
      </c>
      <c r="F3" s="274">
        <v>2004</v>
      </c>
      <c r="G3" s="274">
        <v>2005</v>
      </c>
      <c r="H3" s="274">
        <v>2006</v>
      </c>
      <c r="I3" s="274">
        <v>2007</v>
      </c>
      <c r="J3" s="274">
        <v>2008</v>
      </c>
      <c r="K3" s="274">
        <v>2009</v>
      </c>
      <c r="L3" s="274">
        <v>2010</v>
      </c>
      <c r="M3" s="274">
        <v>2011</v>
      </c>
      <c r="N3" s="274">
        <v>2012</v>
      </c>
      <c r="O3" s="274">
        <v>2013</v>
      </c>
      <c r="P3" s="274">
        <v>2014</v>
      </c>
    </row>
    <row r="4" spans="1:16" ht="12.75" thickTop="1">
      <c r="A4" s="271">
        <v>1</v>
      </c>
      <c r="B4" s="275" t="s">
        <v>1001</v>
      </c>
      <c r="C4" s="276">
        <v>523844</v>
      </c>
      <c r="D4" s="276">
        <v>496371</v>
      </c>
      <c r="E4" s="276">
        <v>463681</v>
      </c>
      <c r="F4" s="276">
        <v>446867.55</v>
      </c>
      <c r="G4" s="276">
        <v>509492.67000000004</v>
      </c>
      <c r="H4" s="276">
        <v>505749.86</v>
      </c>
      <c r="I4" s="276">
        <v>452147.68000000005</v>
      </c>
      <c r="J4" s="276">
        <v>415839.68999999994</v>
      </c>
      <c r="K4" s="276">
        <v>518381.77</v>
      </c>
      <c r="L4" s="276">
        <v>596217.61</v>
      </c>
      <c r="M4" s="276">
        <v>1750109.96</v>
      </c>
      <c r="N4" s="276">
        <v>2447899.1799999997</v>
      </c>
      <c r="O4" s="276">
        <v>3551993</v>
      </c>
      <c r="P4" s="276">
        <v>6770996</v>
      </c>
    </row>
    <row r="5" spans="1:16">
      <c r="A5" s="271">
        <v>2</v>
      </c>
      <c r="B5" s="275" t="s">
        <v>1002</v>
      </c>
      <c r="C5" s="276">
        <v>0</v>
      </c>
      <c r="D5" s="276">
        <v>3218</v>
      </c>
      <c r="E5" s="276">
        <v>0</v>
      </c>
      <c r="F5" s="276">
        <v>613561.81999999995</v>
      </c>
      <c r="G5" s="276">
        <v>1598507.4</v>
      </c>
      <c r="H5" s="276">
        <v>1152738.1700000002</v>
      </c>
      <c r="I5" s="276">
        <v>1925214.36</v>
      </c>
      <c r="J5" s="276">
        <v>1285269.6799999997</v>
      </c>
      <c r="K5" s="276">
        <v>1055356.1599999999</v>
      </c>
      <c r="L5" s="276">
        <v>1323601.3099999998</v>
      </c>
      <c r="M5" s="276">
        <v>1019634.66</v>
      </c>
      <c r="N5" s="276">
        <v>1215051.4999999998</v>
      </c>
      <c r="O5" s="276">
        <v>1181590</v>
      </c>
      <c r="P5" s="276">
        <v>1045049</v>
      </c>
    </row>
    <row r="6" spans="1:16">
      <c r="A6" s="271">
        <v>3</v>
      </c>
      <c r="B6" s="275" t="s">
        <v>1132</v>
      </c>
      <c r="C6" s="276">
        <v>0</v>
      </c>
      <c r="D6" s="276">
        <v>0</v>
      </c>
      <c r="E6" s="276">
        <v>0</v>
      </c>
      <c r="F6" s="276">
        <v>0</v>
      </c>
      <c r="G6" s="276">
        <v>0</v>
      </c>
      <c r="H6" s="276">
        <v>0</v>
      </c>
      <c r="I6" s="276">
        <v>0</v>
      </c>
      <c r="J6" s="276">
        <v>0</v>
      </c>
      <c r="K6" s="276">
        <v>0</v>
      </c>
      <c r="L6" s="276">
        <v>0</v>
      </c>
      <c r="M6" s="276">
        <v>0</v>
      </c>
      <c r="N6" s="276">
        <v>0</v>
      </c>
      <c r="O6" s="276">
        <v>0</v>
      </c>
      <c r="P6" s="276">
        <v>161936</v>
      </c>
    </row>
    <row r="7" spans="1:16">
      <c r="A7" s="271">
        <v>4</v>
      </c>
      <c r="B7" s="275" t="s">
        <v>1118</v>
      </c>
      <c r="C7" s="276">
        <v>0</v>
      </c>
      <c r="D7" s="276">
        <v>0</v>
      </c>
      <c r="E7" s="276">
        <v>0</v>
      </c>
      <c r="F7" s="276">
        <v>0</v>
      </c>
      <c r="G7" s="276">
        <v>0</v>
      </c>
      <c r="H7" s="276">
        <v>0</v>
      </c>
      <c r="I7" s="276">
        <v>0</v>
      </c>
      <c r="J7" s="276">
        <v>0</v>
      </c>
      <c r="K7" s="276">
        <v>0</v>
      </c>
      <c r="L7" s="276">
        <v>0</v>
      </c>
      <c r="M7" s="276">
        <v>0</v>
      </c>
      <c r="N7" s="276">
        <v>0</v>
      </c>
      <c r="O7" s="276">
        <v>5802</v>
      </c>
      <c r="P7" s="276">
        <v>0</v>
      </c>
    </row>
    <row r="8" spans="1:16">
      <c r="A8" s="271">
        <v>5</v>
      </c>
      <c r="B8" s="275" t="s">
        <v>892</v>
      </c>
      <c r="C8" s="276">
        <v>2468753</v>
      </c>
      <c r="D8" s="276">
        <v>822941</v>
      </c>
      <c r="E8" s="276">
        <v>1429218</v>
      </c>
      <c r="F8" s="276">
        <v>2407204.6899999995</v>
      </c>
      <c r="G8" s="276">
        <v>2520278.9699999997</v>
      </c>
      <c r="H8" s="276">
        <v>3595530.841</v>
      </c>
      <c r="I8" s="276">
        <v>3327614.3499999996</v>
      </c>
      <c r="J8" s="276">
        <v>2486066.1</v>
      </c>
      <c r="K8" s="276">
        <v>2312067.0499999998</v>
      </c>
      <c r="L8" s="276">
        <v>3441590.5700000003</v>
      </c>
      <c r="M8" s="276">
        <v>2990901.19</v>
      </c>
      <c r="N8" s="276">
        <v>3274979.3200000003</v>
      </c>
      <c r="O8" s="276">
        <v>2366215</v>
      </c>
      <c r="P8" s="276">
        <v>1871883</v>
      </c>
    </row>
    <row r="9" spans="1:16">
      <c r="A9" s="271">
        <v>6</v>
      </c>
      <c r="B9" s="275" t="s">
        <v>894</v>
      </c>
      <c r="C9" s="276">
        <v>284523</v>
      </c>
      <c r="D9" s="276">
        <v>289517</v>
      </c>
      <c r="E9" s="276">
        <v>414727</v>
      </c>
      <c r="F9" s="276">
        <v>537587.39</v>
      </c>
      <c r="G9" s="276">
        <v>531295.79</v>
      </c>
      <c r="H9" s="276">
        <v>243717.2</v>
      </c>
      <c r="I9" s="276">
        <v>249490.86999999997</v>
      </c>
      <c r="J9" s="276">
        <v>338853.48</v>
      </c>
      <c r="K9" s="276">
        <v>407009.39000000007</v>
      </c>
      <c r="L9" s="276">
        <v>238924.81000000006</v>
      </c>
      <c r="M9" s="276">
        <v>227297</v>
      </c>
      <c r="N9" s="276">
        <v>633022.61</v>
      </c>
      <c r="O9" s="276">
        <v>521754</v>
      </c>
      <c r="P9" s="276">
        <v>457532.94</v>
      </c>
    </row>
    <row r="10" spans="1:16">
      <c r="A10" s="271">
        <v>7</v>
      </c>
      <c r="B10" s="275" t="s">
        <v>895</v>
      </c>
      <c r="C10" s="276">
        <v>281940</v>
      </c>
      <c r="D10" s="276">
        <v>279324</v>
      </c>
      <c r="E10" s="276">
        <v>0</v>
      </c>
      <c r="F10" s="276">
        <v>0</v>
      </c>
      <c r="G10" s="276">
        <v>0</v>
      </c>
      <c r="H10" s="276">
        <v>0</v>
      </c>
      <c r="I10" s="276">
        <v>0</v>
      </c>
      <c r="J10" s="276">
        <v>0</v>
      </c>
      <c r="K10" s="276">
        <v>0</v>
      </c>
      <c r="L10" s="276">
        <v>0</v>
      </c>
      <c r="M10" s="276">
        <v>0</v>
      </c>
      <c r="N10" s="276">
        <v>0</v>
      </c>
      <c r="O10" s="276">
        <v>0</v>
      </c>
      <c r="P10" s="276">
        <v>0</v>
      </c>
    </row>
    <row r="11" spans="1:16">
      <c r="A11" s="271">
        <v>8</v>
      </c>
      <c r="B11" s="275" t="s">
        <v>1043</v>
      </c>
      <c r="C11" s="276">
        <v>0</v>
      </c>
      <c r="D11" s="276">
        <v>0</v>
      </c>
      <c r="E11" s="276">
        <v>0</v>
      </c>
      <c r="F11" s="276">
        <v>0</v>
      </c>
      <c r="G11" s="276">
        <v>0</v>
      </c>
      <c r="H11" s="276">
        <v>0</v>
      </c>
      <c r="I11" s="276">
        <v>0</v>
      </c>
      <c r="J11" s="276">
        <v>0</v>
      </c>
      <c r="K11" s="276">
        <v>0</v>
      </c>
      <c r="L11" s="276">
        <v>0</v>
      </c>
      <c r="M11" s="276">
        <v>0</v>
      </c>
      <c r="N11" s="276">
        <v>0</v>
      </c>
      <c r="O11" s="276">
        <v>0</v>
      </c>
      <c r="P11" s="276">
        <v>0</v>
      </c>
    </row>
    <row r="12" spans="1:16" ht="12.75" customHeight="1">
      <c r="A12" s="271">
        <v>9</v>
      </c>
      <c r="B12" s="275" t="s">
        <v>1144</v>
      </c>
      <c r="C12" s="276">
        <v>0</v>
      </c>
      <c r="D12" s="276">
        <v>0</v>
      </c>
      <c r="E12" s="276">
        <v>0</v>
      </c>
      <c r="F12" s="276">
        <v>0</v>
      </c>
      <c r="G12" s="276">
        <v>0</v>
      </c>
      <c r="H12" s="276">
        <v>0</v>
      </c>
      <c r="I12" s="276">
        <v>0</v>
      </c>
      <c r="J12" s="276">
        <v>0</v>
      </c>
      <c r="K12" s="276">
        <v>0</v>
      </c>
      <c r="L12" s="276">
        <v>0</v>
      </c>
      <c r="M12" s="276">
        <v>0</v>
      </c>
      <c r="N12" s="276">
        <v>0</v>
      </c>
      <c r="O12" s="276">
        <v>0</v>
      </c>
      <c r="P12" s="276">
        <v>80347</v>
      </c>
    </row>
    <row r="13" spans="1:16">
      <c r="A13" s="271">
        <v>10</v>
      </c>
      <c r="B13" s="275" t="s">
        <v>1119</v>
      </c>
      <c r="C13" s="276">
        <v>0</v>
      </c>
      <c r="D13" s="276">
        <v>0</v>
      </c>
      <c r="E13" s="276">
        <v>0</v>
      </c>
      <c r="F13" s="276">
        <v>0</v>
      </c>
      <c r="G13" s="276">
        <v>0</v>
      </c>
      <c r="H13" s="276">
        <v>0</v>
      </c>
      <c r="I13" s="276">
        <v>0</v>
      </c>
      <c r="J13" s="276">
        <v>0</v>
      </c>
      <c r="K13" s="276">
        <v>0</v>
      </c>
      <c r="L13" s="276">
        <v>0</v>
      </c>
      <c r="M13" s="276">
        <v>0</v>
      </c>
      <c r="N13" s="276">
        <v>0</v>
      </c>
      <c r="O13" s="276">
        <v>148781</v>
      </c>
      <c r="P13" s="276">
        <v>1714164</v>
      </c>
    </row>
    <row r="14" spans="1:16">
      <c r="A14" s="271">
        <v>11</v>
      </c>
      <c r="B14" s="275" t="s">
        <v>1145</v>
      </c>
      <c r="C14" s="276">
        <v>0</v>
      </c>
      <c r="D14" s="276">
        <v>0</v>
      </c>
      <c r="E14" s="276">
        <v>0</v>
      </c>
      <c r="F14" s="276">
        <v>0</v>
      </c>
      <c r="G14" s="276">
        <v>0</v>
      </c>
      <c r="H14" s="276">
        <v>0</v>
      </c>
      <c r="I14" s="276">
        <v>0</v>
      </c>
      <c r="J14" s="276">
        <v>0</v>
      </c>
      <c r="K14" s="276">
        <v>0</v>
      </c>
      <c r="L14" s="276">
        <v>0</v>
      </c>
      <c r="M14" s="276">
        <v>84023.080000000016</v>
      </c>
      <c r="N14" s="276">
        <v>33988.86</v>
      </c>
      <c r="O14" s="276">
        <v>188130</v>
      </c>
      <c r="P14" s="276">
        <v>239286</v>
      </c>
    </row>
    <row r="15" spans="1:16">
      <c r="A15" s="271">
        <v>12</v>
      </c>
      <c r="B15" s="275" t="s">
        <v>898</v>
      </c>
      <c r="C15" s="276">
        <v>0</v>
      </c>
      <c r="D15" s="276">
        <v>0</v>
      </c>
      <c r="E15" s="276">
        <v>0</v>
      </c>
      <c r="F15" s="276">
        <v>0</v>
      </c>
      <c r="G15" s="276">
        <v>0</v>
      </c>
      <c r="H15" s="276">
        <v>0</v>
      </c>
      <c r="I15" s="276">
        <v>0</v>
      </c>
      <c r="J15" s="276">
        <v>0</v>
      </c>
      <c r="K15" s="276">
        <v>0</v>
      </c>
      <c r="L15" s="276">
        <v>0</v>
      </c>
      <c r="M15" s="276">
        <v>0</v>
      </c>
      <c r="N15" s="276">
        <v>0</v>
      </c>
      <c r="O15" s="276">
        <v>0</v>
      </c>
      <c r="P15" s="276">
        <v>58545</v>
      </c>
    </row>
    <row r="16" spans="1:16">
      <c r="A16" s="271">
        <v>13</v>
      </c>
      <c r="B16" s="275" t="s">
        <v>899</v>
      </c>
      <c r="C16" s="276">
        <v>1996692</v>
      </c>
      <c r="D16" s="276">
        <v>1507126</v>
      </c>
      <c r="E16" s="276">
        <v>1298072</v>
      </c>
      <c r="F16" s="276">
        <v>2144333.64</v>
      </c>
      <c r="G16" s="276">
        <v>3463874.4000000004</v>
      </c>
      <c r="H16" s="276">
        <v>2444458.85</v>
      </c>
      <c r="I16" s="276">
        <v>1562691.2000000002</v>
      </c>
      <c r="J16" s="276">
        <v>1432832.6</v>
      </c>
      <c r="K16" s="276">
        <v>1196762.4800000002</v>
      </c>
      <c r="L16" s="276">
        <v>1016359.59</v>
      </c>
      <c r="M16" s="276">
        <v>1706573.8699999999</v>
      </c>
      <c r="N16" s="276">
        <v>1464850.92</v>
      </c>
      <c r="O16" s="276">
        <v>1534208</v>
      </c>
      <c r="P16" s="276">
        <v>2182236</v>
      </c>
    </row>
    <row r="17" spans="1:16">
      <c r="A17" s="271">
        <v>14</v>
      </c>
      <c r="B17" s="275" t="s">
        <v>900</v>
      </c>
      <c r="C17" s="276">
        <v>6118525</v>
      </c>
      <c r="D17" s="276">
        <v>5676606</v>
      </c>
      <c r="E17" s="276">
        <v>5861918</v>
      </c>
      <c r="F17" s="276">
        <v>5563692.54</v>
      </c>
      <c r="G17" s="276">
        <v>5618255.6500000004</v>
      </c>
      <c r="H17" s="276">
        <v>6559835.7400000002</v>
      </c>
      <c r="I17" s="276">
        <v>5636242.8800000008</v>
      </c>
      <c r="J17" s="276">
        <v>5661378.3800000008</v>
      </c>
      <c r="K17" s="276">
        <v>6395176.2500000009</v>
      </c>
      <c r="L17" s="276">
        <v>6132372.0700000003</v>
      </c>
      <c r="M17" s="276">
        <v>8934463.4100000001</v>
      </c>
      <c r="N17" s="276">
        <v>10277740.08</v>
      </c>
      <c r="O17" s="276">
        <v>11359532</v>
      </c>
      <c r="P17" s="276">
        <v>13994548.439999999</v>
      </c>
    </row>
    <row r="18" spans="1:16">
      <c r="A18" s="271">
        <v>15</v>
      </c>
      <c r="B18" s="275" t="s">
        <v>901</v>
      </c>
      <c r="C18" s="276">
        <v>0</v>
      </c>
      <c r="D18" s="276">
        <v>0</v>
      </c>
      <c r="E18" s="276">
        <v>0</v>
      </c>
      <c r="F18" s="276">
        <v>0</v>
      </c>
      <c r="G18" s="276">
        <v>327</v>
      </c>
      <c r="H18" s="276">
        <v>0</v>
      </c>
      <c r="I18" s="276">
        <v>0</v>
      </c>
      <c r="J18" s="276">
        <v>0</v>
      </c>
      <c r="K18" s="276">
        <v>0</v>
      </c>
      <c r="L18" s="276">
        <v>0</v>
      </c>
      <c r="M18" s="276">
        <v>0</v>
      </c>
      <c r="N18" s="276">
        <v>0</v>
      </c>
      <c r="O18" s="276">
        <v>21781</v>
      </c>
      <c r="P18" s="276">
        <v>3120</v>
      </c>
    </row>
    <row r="19" spans="1:16">
      <c r="A19" s="271">
        <v>16</v>
      </c>
      <c r="B19" s="275" t="s">
        <v>902</v>
      </c>
      <c r="C19" s="276">
        <v>262951</v>
      </c>
      <c r="D19" s="276">
        <v>249795</v>
      </c>
      <c r="E19" s="276">
        <v>181587</v>
      </c>
      <c r="F19" s="276">
        <v>271944.31</v>
      </c>
      <c r="G19" s="276">
        <v>583805.47</v>
      </c>
      <c r="H19" s="276">
        <v>524034.17</v>
      </c>
      <c r="I19" s="276">
        <v>472890.44</v>
      </c>
      <c r="J19" s="276">
        <v>483417.50000000006</v>
      </c>
      <c r="K19" s="276">
        <v>365804.01999999996</v>
      </c>
      <c r="L19" s="276">
        <v>1139908.67</v>
      </c>
      <c r="M19" s="276">
        <v>1300515.3999999999</v>
      </c>
      <c r="N19" s="276">
        <v>1419501.99</v>
      </c>
      <c r="O19" s="276">
        <v>2060622</v>
      </c>
      <c r="P19" s="276">
        <v>2312925.66</v>
      </c>
    </row>
    <row r="20" spans="1:16">
      <c r="A20" s="271">
        <v>17</v>
      </c>
      <c r="B20" s="275" t="s">
        <v>1110</v>
      </c>
      <c r="C20" s="276">
        <v>0</v>
      </c>
      <c r="D20" s="276">
        <v>0</v>
      </c>
      <c r="E20" s="276">
        <v>0</v>
      </c>
      <c r="F20" s="276">
        <v>0</v>
      </c>
      <c r="G20" s="276">
        <v>0</v>
      </c>
      <c r="H20" s="276">
        <v>0</v>
      </c>
      <c r="I20" s="276">
        <v>0</v>
      </c>
      <c r="J20" s="276">
        <v>0</v>
      </c>
      <c r="K20" s="276">
        <v>0</v>
      </c>
      <c r="L20" s="276">
        <v>0</v>
      </c>
      <c r="M20" s="276">
        <v>0</v>
      </c>
      <c r="N20" s="276">
        <v>26881.810000000005</v>
      </c>
      <c r="O20" s="276">
        <v>30299</v>
      </c>
      <c r="P20" s="276">
        <v>13433</v>
      </c>
    </row>
    <row r="21" spans="1:16">
      <c r="A21" s="271">
        <v>18</v>
      </c>
      <c r="B21" s="275" t="s">
        <v>1005</v>
      </c>
      <c r="C21" s="276">
        <v>468852</v>
      </c>
      <c r="D21" s="276">
        <v>317415</v>
      </c>
      <c r="E21" s="276">
        <v>370800</v>
      </c>
      <c r="F21" s="276">
        <v>317842.76</v>
      </c>
      <c r="G21" s="276">
        <v>428788.91000000003</v>
      </c>
      <c r="H21" s="276">
        <v>416838.54000000004</v>
      </c>
      <c r="I21" s="276">
        <v>353013.22000000003</v>
      </c>
      <c r="J21" s="276">
        <v>298788.91000000003</v>
      </c>
      <c r="K21" s="276">
        <v>266489.95999999996</v>
      </c>
      <c r="L21" s="276">
        <v>243883.37999999998</v>
      </c>
      <c r="M21" s="276">
        <v>227919.2</v>
      </c>
      <c r="N21" s="276">
        <v>201756.59000000003</v>
      </c>
      <c r="O21" s="276">
        <v>205971</v>
      </c>
      <c r="P21" s="276">
        <v>168082</v>
      </c>
    </row>
    <row r="22" spans="1:16">
      <c r="A22" s="271">
        <v>19</v>
      </c>
      <c r="B22" s="275" t="s">
        <v>1007</v>
      </c>
      <c r="C22" s="276">
        <v>1952810</v>
      </c>
      <c r="D22" s="276">
        <v>2172786</v>
      </c>
      <c r="E22" s="276">
        <v>2197496</v>
      </c>
      <c r="F22" s="276">
        <v>2280153.0699999998</v>
      </c>
      <c r="G22" s="276">
        <v>2467507.7599999998</v>
      </c>
      <c r="H22" s="276">
        <v>2104471.71</v>
      </c>
      <c r="I22" s="276">
        <v>1635240.4700000002</v>
      </c>
      <c r="J22" s="276">
        <v>1399751.94</v>
      </c>
      <c r="K22" s="276">
        <v>1168884.0799999998</v>
      </c>
      <c r="L22" s="276">
        <v>1033919.4099999999</v>
      </c>
      <c r="M22" s="276">
        <v>936693.35999999987</v>
      </c>
      <c r="N22" s="276">
        <v>873129.03999999992</v>
      </c>
      <c r="O22" s="276">
        <v>790717</v>
      </c>
      <c r="P22" s="276">
        <v>725077</v>
      </c>
    </row>
    <row r="23" spans="1:16">
      <c r="A23" s="271">
        <v>20</v>
      </c>
      <c r="B23" s="275" t="s">
        <v>904</v>
      </c>
      <c r="C23" s="276">
        <v>64893</v>
      </c>
      <c r="D23" s="276">
        <v>59207</v>
      </c>
      <c r="E23" s="276">
        <v>53473</v>
      </c>
      <c r="F23" s="276">
        <v>46435.35</v>
      </c>
      <c r="G23" s="276">
        <v>52045.97</v>
      </c>
      <c r="H23" s="276">
        <v>90085.760000000009</v>
      </c>
      <c r="I23" s="276">
        <v>94782.890000000014</v>
      </c>
      <c r="J23" s="276">
        <v>82454.740000000005</v>
      </c>
      <c r="K23" s="276">
        <v>67318.19</v>
      </c>
      <c r="L23" s="276">
        <v>55531.37000000001</v>
      </c>
      <c r="M23" s="276">
        <v>44822.03</v>
      </c>
      <c r="N23" s="276">
        <v>43225.21</v>
      </c>
      <c r="O23" s="276">
        <v>39598</v>
      </c>
      <c r="P23" s="276">
        <v>29238.1</v>
      </c>
    </row>
    <row r="24" spans="1:16">
      <c r="A24" s="271">
        <v>21</v>
      </c>
      <c r="B24" s="275" t="s">
        <v>1037</v>
      </c>
      <c r="C24" s="276">
        <v>0</v>
      </c>
      <c r="D24" s="276">
        <v>0</v>
      </c>
      <c r="E24" s="276">
        <v>0</v>
      </c>
      <c r="F24" s="276">
        <v>38349.800000000003</v>
      </c>
      <c r="G24" s="276">
        <v>260788.75</v>
      </c>
      <c r="H24" s="276">
        <v>374288.21</v>
      </c>
      <c r="I24" s="276">
        <v>259898.76999999996</v>
      </c>
      <c r="J24" s="276">
        <v>200892.97</v>
      </c>
      <c r="K24" s="276">
        <v>148335.05000000005</v>
      </c>
      <c r="L24" s="276">
        <v>120577.1</v>
      </c>
      <c r="M24" s="276">
        <v>116656.3</v>
      </c>
      <c r="N24" s="276">
        <v>97848.360000000015</v>
      </c>
      <c r="O24" s="276">
        <v>93683</v>
      </c>
      <c r="P24" s="276">
        <v>75950</v>
      </c>
    </row>
    <row r="25" spans="1:16">
      <c r="A25" s="271">
        <v>22</v>
      </c>
      <c r="B25" s="275" t="s">
        <v>1146</v>
      </c>
      <c r="C25" s="276">
        <v>0</v>
      </c>
      <c r="D25" s="276">
        <v>0</v>
      </c>
      <c r="E25" s="276">
        <v>0</v>
      </c>
      <c r="F25" s="276">
        <v>0</v>
      </c>
      <c r="G25" s="276">
        <v>0</v>
      </c>
      <c r="H25" s="276">
        <v>0</v>
      </c>
      <c r="I25" s="276">
        <v>0</v>
      </c>
      <c r="J25" s="276">
        <v>0</v>
      </c>
      <c r="K25" s="276">
        <v>0</v>
      </c>
      <c r="L25" s="276">
        <v>0</v>
      </c>
      <c r="M25" s="276">
        <v>0</v>
      </c>
      <c r="N25" s="276">
        <v>0</v>
      </c>
      <c r="O25" s="276">
        <v>0</v>
      </c>
      <c r="P25" s="276">
        <v>118162</v>
      </c>
    </row>
    <row r="26" spans="1:16">
      <c r="A26" s="271">
        <v>23</v>
      </c>
      <c r="B26" s="275" t="s">
        <v>905</v>
      </c>
      <c r="C26" s="276">
        <v>2174241</v>
      </c>
      <c r="D26" s="276">
        <v>2335999</v>
      </c>
      <c r="E26" s="276">
        <v>1650850</v>
      </c>
      <c r="F26" s="276">
        <v>2345733.31</v>
      </c>
      <c r="G26" s="276">
        <v>2074805.4500000004</v>
      </c>
      <c r="H26" s="276">
        <v>1729078.46</v>
      </c>
      <c r="I26" s="276">
        <v>1588422.1099999999</v>
      </c>
      <c r="J26" s="276">
        <v>1393662.6600000001</v>
      </c>
      <c r="K26" s="276">
        <v>1270229.33</v>
      </c>
      <c r="L26" s="276">
        <v>1120483.45</v>
      </c>
      <c r="M26" s="276">
        <v>2015876.9700000002</v>
      </c>
      <c r="N26" s="276">
        <v>1484909.8699999996</v>
      </c>
      <c r="O26" s="276">
        <v>1514498</v>
      </c>
      <c r="P26" s="276">
        <v>1188660</v>
      </c>
    </row>
    <row r="27" spans="1:16">
      <c r="A27" s="271">
        <v>24</v>
      </c>
      <c r="B27" s="275" t="s">
        <v>1147</v>
      </c>
      <c r="C27" s="276">
        <v>0</v>
      </c>
      <c r="D27" s="276">
        <v>0</v>
      </c>
      <c r="E27" s="276">
        <v>147784</v>
      </c>
      <c r="F27" s="276">
        <v>223749.58000000002</v>
      </c>
      <c r="G27" s="276">
        <v>256769.13</v>
      </c>
      <c r="H27" s="276">
        <v>250819.36000000002</v>
      </c>
      <c r="I27" s="276">
        <v>174577.36</v>
      </c>
      <c r="J27" s="276">
        <v>149021.80000000002</v>
      </c>
      <c r="K27" s="276">
        <v>139274.43</v>
      </c>
      <c r="L27" s="276">
        <v>135759.63</v>
      </c>
      <c r="M27" s="276">
        <v>131076.77000000002</v>
      </c>
      <c r="N27" s="276">
        <v>123413.69</v>
      </c>
      <c r="O27" s="276">
        <v>119224.41</v>
      </c>
      <c r="P27" s="276">
        <v>116638</v>
      </c>
    </row>
    <row r="28" spans="1:16">
      <c r="A28" s="271">
        <v>25</v>
      </c>
      <c r="B28" s="275" t="s">
        <v>1038</v>
      </c>
      <c r="C28" s="276">
        <v>0</v>
      </c>
      <c r="D28" s="276">
        <v>0</v>
      </c>
      <c r="E28" s="276">
        <v>0</v>
      </c>
      <c r="F28" s="276">
        <v>449.3</v>
      </c>
      <c r="G28" s="276">
        <v>2437.5800000000004</v>
      </c>
      <c r="H28" s="276">
        <v>2069.37</v>
      </c>
      <c r="I28" s="276">
        <v>2101.31</v>
      </c>
      <c r="J28" s="276">
        <v>1914.2099999999998</v>
      </c>
      <c r="K28" s="276">
        <v>2268.0100000000002</v>
      </c>
      <c r="L28" s="276">
        <v>1488.6399999999999</v>
      </c>
      <c r="M28" s="276">
        <v>0</v>
      </c>
      <c r="N28" s="276">
        <v>0</v>
      </c>
      <c r="O28" s="276">
        <v>0</v>
      </c>
      <c r="P28" s="276">
        <v>0</v>
      </c>
    </row>
    <row r="29" spans="1:16">
      <c r="A29" s="271">
        <v>26</v>
      </c>
      <c r="B29" s="275" t="s">
        <v>1044</v>
      </c>
      <c r="C29" s="276">
        <v>0</v>
      </c>
      <c r="D29" s="276">
        <v>0</v>
      </c>
      <c r="E29" s="276">
        <v>0</v>
      </c>
      <c r="F29" s="276">
        <v>0</v>
      </c>
      <c r="G29" s="276">
        <v>0</v>
      </c>
      <c r="H29" s="276">
        <v>0</v>
      </c>
      <c r="I29" s="276">
        <v>0</v>
      </c>
      <c r="J29" s="276">
        <v>11761518.75</v>
      </c>
      <c r="K29" s="276">
        <v>10284598.639999999</v>
      </c>
      <c r="L29" s="276">
        <v>6450223.75</v>
      </c>
      <c r="M29" s="276">
        <v>0</v>
      </c>
      <c r="N29" s="276">
        <v>0</v>
      </c>
      <c r="O29" s="276">
        <v>0</v>
      </c>
      <c r="P29" s="276">
        <v>0</v>
      </c>
    </row>
    <row r="30" spans="1:16" ht="12.75" customHeight="1">
      <c r="A30" s="271">
        <v>27</v>
      </c>
      <c r="B30" s="275" t="s">
        <v>1009</v>
      </c>
      <c r="C30" s="276">
        <v>0</v>
      </c>
      <c r="D30" s="276">
        <v>0</v>
      </c>
      <c r="E30" s="276">
        <v>311114</v>
      </c>
      <c r="F30" s="276">
        <v>372897.98000000004</v>
      </c>
      <c r="G30" s="276">
        <v>403860.99000000005</v>
      </c>
      <c r="H30" s="276">
        <v>451967.87999999989</v>
      </c>
      <c r="I30" s="276">
        <v>344822.17</v>
      </c>
      <c r="J30" s="276">
        <v>316386.45</v>
      </c>
      <c r="K30" s="276">
        <v>300500.63</v>
      </c>
      <c r="L30" s="276">
        <v>248490.55999999997</v>
      </c>
      <c r="M30" s="276">
        <v>182026.03</v>
      </c>
      <c r="N30" s="276">
        <v>171577.62000000002</v>
      </c>
      <c r="O30" s="276">
        <v>160082.09</v>
      </c>
      <c r="P30" s="276">
        <v>154109</v>
      </c>
    </row>
    <row r="31" spans="1:16">
      <c r="A31" s="271">
        <v>28</v>
      </c>
      <c r="B31" s="275" t="s">
        <v>1011</v>
      </c>
      <c r="C31" s="276">
        <v>0</v>
      </c>
      <c r="D31" s="276">
        <v>0</v>
      </c>
      <c r="E31" s="276">
        <v>74100</v>
      </c>
      <c r="F31" s="276">
        <v>80533.900000000009</v>
      </c>
      <c r="G31" s="276">
        <v>84469.030000000013</v>
      </c>
      <c r="H31" s="276">
        <v>85393.500000000015</v>
      </c>
      <c r="I31" s="276">
        <v>70777.66</v>
      </c>
      <c r="J31" s="276">
        <v>66932.53</v>
      </c>
      <c r="K31" s="276">
        <v>62908.79</v>
      </c>
      <c r="L31" s="276">
        <v>102100.18999999999</v>
      </c>
      <c r="M31" s="276">
        <v>160247.29</v>
      </c>
      <c r="N31" s="276">
        <v>158906.81000000003</v>
      </c>
      <c r="O31" s="276">
        <v>154896.15</v>
      </c>
      <c r="P31" s="276">
        <v>170848</v>
      </c>
    </row>
    <row r="32" spans="1:16">
      <c r="A32" s="271">
        <v>29</v>
      </c>
      <c r="B32" s="275" t="s">
        <v>906</v>
      </c>
      <c r="C32" s="276">
        <v>0</v>
      </c>
      <c r="D32" s="276">
        <v>0</v>
      </c>
      <c r="E32" s="276">
        <v>0</v>
      </c>
      <c r="F32" s="276">
        <v>0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>
        <v>0</v>
      </c>
      <c r="M32" s="276">
        <v>0</v>
      </c>
      <c r="N32" s="276">
        <v>0</v>
      </c>
      <c r="O32" s="276">
        <v>0</v>
      </c>
      <c r="P32" s="276">
        <v>0</v>
      </c>
    </row>
    <row r="33" spans="1:16">
      <c r="A33" s="271">
        <v>30</v>
      </c>
      <c r="B33" s="275" t="s">
        <v>1148</v>
      </c>
      <c r="C33" s="276">
        <v>68296</v>
      </c>
      <c r="D33" s="276">
        <v>0</v>
      </c>
      <c r="E33" s="276">
        <v>0</v>
      </c>
      <c r="F33" s="276">
        <v>0</v>
      </c>
      <c r="G33" s="276">
        <v>0</v>
      </c>
      <c r="H33" s="276">
        <v>0</v>
      </c>
      <c r="I33" s="276">
        <v>0</v>
      </c>
      <c r="J33" s="276">
        <v>0</v>
      </c>
      <c r="K33" s="276">
        <v>0</v>
      </c>
      <c r="L33" s="276">
        <v>0</v>
      </c>
      <c r="M33" s="276">
        <v>0</v>
      </c>
      <c r="N33" s="276">
        <v>0</v>
      </c>
      <c r="O33" s="276">
        <v>0</v>
      </c>
      <c r="P33" s="276">
        <v>0</v>
      </c>
    </row>
    <row r="34" spans="1:16">
      <c r="A34" s="271">
        <v>31</v>
      </c>
      <c r="B34" s="275" t="s">
        <v>907</v>
      </c>
      <c r="C34" s="276">
        <v>68782</v>
      </c>
      <c r="D34" s="276">
        <v>67090</v>
      </c>
      <c r="E34" s="276">
        <v>0</v>
      </c>
      <c r="F34" s="276">
        <v>0</v>
      </c>
      <c r="G34" s="276">
        <v>0</v>
      </c>
      <c r="H34" s="276">
        <v>0</v>
      </c>
      <c r="I34" s="276">
        <v>0</v>
      </c>
      <c r="J34" s="276">
        <v>0</v>
      </c>
      <c r="K34" s="276">
        <v>0</v>
      </c>
      <c r="L34" s="276">
        <v>0</v>
      </c>
      <c r="M34" s="276">
        <v>0</v>
      </c>
      <c r="N34" s="276">
        <v>0</v>
      </c>
      <c r="O34" s="276">
        <v>0</v>
      </c>
      <c r="P34" s="276">
        <v>0</v>
      </c>
    </row>
    <row r="35" spans="1:16">
      <c r="A35" s="271">
        <v>32</v>
      </c>
      <c r="B35" s="275" t="s">
        <v>909</v>
      </c>
      <c r="C35" s="276">
        <v>4964</v>
      </c>
      <c r="D35" s="276">
        <v>0</v>
      </c>
      <c r="E35" s="276">
        <v>0</v>
      </c>
      <c r="F35" s="276">
        <v>0</v>
      </c>
      <c r="G35" s="276">
        <v>0</v>
      </c>
      <c r="H35" s="276">
        <v>0</v>
      </c>
      <c r="I35" s="276">
        <v>0</v>
      </c>
      <c r="J35" s="276">
        <v>0</v>
      </c>
      <c r="K35" s="276">
        <v>0</v>
      </c>
      <c r="L35" s="276">
        <v>0</v>
      </c>
      <c r="M35" s="276">
        <v>0</v>
      </c>
      <c r="N35" s="276">
        <v>0</v>
      </c>
      <c r="O35" s="276">
        <v>0</v>
      </c>
      <c r="P35" s="276">
        <v>0</v>
      </c>
    </row>
    <row r="36" spans="1:16">
      <c r="A36" s="271">
        <v>33</v>
      </c>
      <c r="B36" s="275" t="s">
        <v>1112</v>
      </c>
      <c r="C36" s="276">
        <v>0</v>
      </c>
      <c r="D36" s="276">
        <v>0</v>
      </c>
      <c r="E36" s="276">
        <v>0</v>
      </c>
      <c r="F36" s="276">
        <v>0</v>
      </c>
      <c r="G36" s="276">
        <v>0</v>
      </c>
      <c r="H36" s="276">
        <v>0</v>
      </c>
      <c r="I36" s="276">
        <v>0</v>
      </c>
      <c r="J36" s="276">
        <v>0</v>
      </c>
      <c r="K36" s="276">
        <v>0</v>
      </c>
      <c r="L36" s="276">
        <v>0</v>
      </c>
      <c r="M36" s="276">
        <v>0</v>
      </c>
      <c r="N36" s="276">
        <v>0</v>
      </c>
      <c r="O36" s="276">
        <v>313617</v>
      </c>
      <c r="P36" s="276">
        <v>400278.92</v>
      </c>
    </row>
    <row r="37" spans="1:16">
      <c r="A37" s="271">
        <v>34</v>
      </c>
      <c r="B37" s="275" t="s">
        <v>1149</v>
      </c>
      <c r="C37" s="276">
        <v>0</v>
      </c>
      <c r="D37" s="276">
        <v>0</v>
      </c>
      <c r="E37" s="276">
        <v>0</v>
      </c>
      <c r="F37" s="276">
        <v>0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6">
        <v>0</v>
      </c>
      <c r="M37" s="276">
        <v>0</v>
      </c>
      <c r="N37" s="276">
        <v>0</v>
      </c>
      <c r="O37" s="276">
        <v>0</v>
      </c>
      <c r="P37" s="276">
        <v>177325</v>
      </c>
    </row>
    <row r="38" spans="1:16">
      <c r="A38" s="271">
        <v>35</v>
      </c>
      <c r="B38" s="275" t="s">
        <v>1015</v>
      </c>
      <c r="C38" s="276">
        <v>0</v>
      </c>
      <c r="D38" s="276">
        <v>0</v>
      </c>
      <c r="E38" s="276">
        <v>866</v>
      </c>
      <c r="F38" s="276">
        <v>45375.55</v>
      </c>
      <c r="G38" s="276">
        <v>82081.000000000015</v>
      </c>
      <c r="H38" s="276">
        <v>77040.91</v>
      </c>
      <c r="I38" s="276">
        <v>52431.43</v>
      </c>
      <c r="J38" s="276">
        <v>39039.89</v>
      </c>
      <c r="K38" s="276">
        <v>106615.34</v>
      </c>
      <c r="L38" s="276">
        <v>100238.77</v>
      </c>
      <c r="M38" s="276">
        <v>105254.43999999999</v>
      </c>
      <c r="N38" s="276">
        <v>140663.26</v>
      </c>
      <c r="O38" s="276">
        <v>108850</v>
      </c>
      <c r="P38" s="276">
        <v>109804</v>
      </c>
    </row>
    <row r="39" spans="1:16">
      <c r="A39" s="271">
        <v>36</v>
      </c>
      <c r="B39" s="275" t="s">
        <v>1113</v>
      </c>
      <c r="C39" s="276">
        <v>0</v>
      </c>
      <c r="D39" s="276">
        <v>0</v>
      </c>
      <c r="E39" s="276">
        <v>0</v>
      </c>
      <c r="F39" s="276">
        <v>0</v>
      </c>
      <c r="G39" s="276">
        <v>0</v>
      </c>
      <c r="H39" s="276">
        <v>0</v>
      </c>
      <c r="I39" s="276">
        <v>0</v>
      </c>
      <c r="J39" s="276">
        <v>0</v>
      </c>
      <c r="K39" s="276">
        <v>0</v>
      </c>
      <c r="L39" s="276">
        <v>0</v>
      </c>
      <c r="M39" s="276">
        <v>0</v>
      </c>
      <c r="N39" s="276">
        <v>47082.450000000004</v>
      </c>
      <c r="O39" s="276">
        <v>23414</v>
      </c>
      <c r="P39" s="276">
        <v>8941</v>
      </c>
    </row>
    <row r="40" spans="1:16">
      <c r="A40" s="271">
        <v>37</v>
      </c>
      <c r="B40" s="275" t="s">
        <v>1090</v>
      </c>
      <c r="C40" s="276">
        <v>0</v>
      </c>
      <c r="D40" s="276">
        <v>0</v>
      </c>
      <c r="E40" s="276">
        <v>0</v>
      </c>
      <c r="F40" s="276">
        <v>0</v>
      </c>
      <c r="G40" s="276">
        <v>0</v>
      </c>
      <c r="H40" s="276">
        <v>0</v>
      </c>
      <c r="I40" s="276">
        <v>0</v>
      </c>
      <c r="J40" s="276">
        <v>0</v>
      </c>
      <c r="K40" s="276">
        <v>0</v>
      </c>
      <c r="L40" s="276">
        <v>0</v>
      </c>
      <c r="M40" s="276">
        <v>131882.08000000002</v>
      </c>
      <c r="N40" s="276">
        <v>149836.72</v>
      </c>
      <c r="O40" s="276">
        <v>102870</v>
      </c>
      <c r="P40" s="276">
        <v>88703</v>
      </c>
    </row>
    <row r="41" spans="1:16" ht="12.75" customHeight="1">
      <c r="A41" s="271">
        <v>38</v>
      </c>
      <c r="B41" s="275" t="s">
        <v>1150</v>
      </c>
      <c r="C41" s="276">
        <v>1819253.8</v>
      </c>
      <c r="D41" s="276">
        <v>1837254</v>
      </c>
      <c r="E41" s="276">
        <v>1356863</v>
      </c>
      <c r="F41" s="276">
        <v>1200139.99</v>
      </c>
      <c r="G41" s="276">
        <v>1122096.5999999999</v>
      </c>
      <c r="H41" s="276">
        <v>863742.36999999988</v>
      </c>
      <c r="I41" s="276">
        <v>686311.27</v>
      </c>
      <c r="J41" s="276">
        <v>0</v>
      </c>
      <c r="K41" s="276">
        <v>521023.46000000008</v>
      </c>
      <c r="L41" s="276">
        <v>560988.31999999995</v>
      </c>
      <c r="M41" s="276">
        <v>480622.08000000002</v>
      </c>
      <c r="N41" s="276">
        <v>558668.12000000011</v>
      </c>
      <c r="O41" s="276">
        <v>2077161</v>
      </c>
      <c r="P41" s="276">
        <v>3330608</v>
      </c>
    </row>
    <row r="42" spans="1:16">
      <c r="A42" s="271">
        <v>39</v>
      </c>
      <c r="B42" s="275" t="s">
        <v>1114</v>
      </c>
      <c r="C42" s="276">
        <v>0</v>
      </c>
      <c r="D42" s="276">
        <v>0</v>
      </c>
      <c r="E42" s="276">
        <v>0</v>
      </c>
      <c r="F42" s="276">
        <v>0</v>
      </c>
      <c r="G42" s="276">
        <v>0</v>
      </c>
      <c r="H42" s="276">
        <v>0</v>
      </c>
      <c r="I42" s="276">
        <v>0</v>
      </c>
      <c r="J42" s="276">
        <v>0</v>
      </c>
      <c r="K42" s="276">
        <v>0</v>
      </c>
      <c r="L42" s="276">
        <v>0</v>
      </c>
      <c r="M42" s="276">
        <v>0</v>
      </c>
      <c r="N42" s="276">
        <v>50932.7</v>
      </c>
      <c r="O42" s="276">
        <v>443865</v>
      </c>
      <c r="P42" s="276">
        <v>678578</v>
      </c>
    </row>
    <row r="43" spans="1:16">
      <c r="A43" s="271">
        <v>40</v>
      </c>
      <c r="B43" s="275" t="s">
        <v>1151</v>
      </c>
      <c r="C43" s="276">
        <v>0</v>
      </c>
      <c r="D43" s="276">
        <v>0</v>
      </c>
      <c r="E43" s="276">
        <v>5791629</v>
      </c>
      <c r="F43" s="276">
        <v>5973001.7299999995</v>
      </c>
      <c r="G43" s="276">
        <v>5922786</v>
      </c>
      <c r="H43" s="276">
        <v>4848263</v>
      </c>
      <c r="I43" s="276">
        <v>4102100.7900000005</v>
      </c>
      <c r="J43" s="276">
        <v>0</v>
      </c>
      <c r="K43" s="276">
        <v>0</v>
      </c>
      <c r="L43" s="276">
        <v>0</v>
      </c>
      <c r="M43" s="276">
        <v>0</v>
      </c>
      <c r="N43" s="276">
        <v>0</v>
      </c>
      <c r="O43" s="276">
        <v>0</v>
      </c>
      <c r="P43" s="276">
        <v>0</v>
      </c>
    </row>
    <row r="44" spans="1:16">
      <c r="A44" s="271">
        <v>41</v>
      </c>
      <c r="B44" s="275" t="s">
        <v>1152</v>
      </c>
      <c r="C44" s="276">
        <v>0</v>
      </c>
      <c r="D44" s="276">
        <v>0</v>
      </c>
      <c r="E44" s="276">
        <v>1203631</v>
      </c>
      <c r="F44" s="276">
        <v>2646507.5699999998</v>
      </c>
      <c r="G44" s="276">
        <v>1802731</v>
      </c>
      <c r="H44" s="276">
        <v>1718446</v>
      </c>
      <c r="I44" s="276">
        <v>2190634.75</v>
      </c>
      <c r="J44" s="276">
        <v>2427229.7999999998</v>
      </c>
      <c r="K44" s="276">
        <v>3039926.8700000006</v>
      </c>
      <c r="L44" s="276">
        <v>3875052.8340000003</v>
      </c>
      <c r="M44" s="276">
        <v>3585678.2590000001</v>
      </c>
      <c r="N44" s="276">
        <v>3328915.7969999998</v>
      </c>
      <c r="O44" s="276">
        <v>3323477</v>
      </c>
      <c r="P44" s="276">
        <v>3212268</v>
      </c>
    </row>
    <row r="45" spans="1:16">
      <c r="A45" s="271">
        <v>42</v>
      </c>
      <c r="B45" s="275" t="s">
        <v>1053</v>
      </c>
      <c r="C45" s="276">
        <v>0</v>
      </c>
      <c r="D45" s="276">
        <v>0</v>
      </c>
      <c r="E45" s="276">
        <v>0</v>
      </c>
      <c r="F45" s="276">
        <v>0</v>
      </c>
      <c r="G45" s="276">
        <v>0</v>
      </c>
      <c r="H45" s="276">
        <v>0</v>
      </c>
      <c r="I45" s="276">
        <v>0</v>
      </c>
      <c r="J45" s="276">
        <v>0</v>
      </c>
      <c r="K45" s="276">
        <v>0</v>
      </c>
      <c r="L45" s="276">
        <v>0</v>
      </c>
      <c r="M45" s="276">
        <v>28143.289999999997</v>
      </c>
      <c r="N45" s="276">
        <v>12893</v>
      </c>
      <c r="O45" s="276">
        <v>8475</v>
      </c>
      <c r="P45" s="276">
        <v>0</v>
      </c>
    </row>
    <row r="46" spans="1:16">
      <c r="A46" s="271">
        <v>43</v>
      </c>
      <c r="B46" s="275" t="s">
        <v>1092</v>
      </c>
      <c r="C46" s="276">
        <v>0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0</v>
      </c>
      <c r="J46" s="276">
        <v>0</v>
      </c>
      <c r="K46" s="276">
        <v>0</v>
      </c>
      <c r="L46" s="276">
        <v>0</v>
      </c>
      <c r="M46" s="276">
        <v>0</v>
      </c>
      <c r="N46" s="276">
        <v>0</v>
      </c>
      <c r="O46" s="276">
        <v>0</v>
      </c>
      <c r="P46" s="276">
        <v>0</v>
      </c>
    </row>
    <row r="47" spans="1:16">
      <c r="A47" s="271">
        <v>44</v>
      </c>
      <c r="B47" s="275" t="s">
        <v>1093</v>
      </c>
      <c r="C47" s="276">
        <v>78090</v>
      </c>
      <c r="D47" s="276">
        <v>56791</v>
      </c>
      <c r="E47" s="276">
        <v>37838</v>
      </c>
      <c r="F47" s="276">
        <v>88046.090000000011</v>
      </c>
      <c r="G47" s="276">
        <v>15817.64</v>
      </c>
      <c r="H47" s="276">
        <v>0</v>
      </c>
      <c r="I47" s="276">
        <v>0</v>
      </c>
      <c r="J47" s="276">
        <v>0</v>
      </c>
      <c r="K47" s="276">
        <v>0</v>
      </c>
      <c r="L47" s="276">
        <v>0</v>
      </c>
      <c r="M47" s="276">
        <v>0</v>
      </c>
      <c r="N47" s="276">
        <v>0</v>
      </c>
      <c r="O47" s="276">
        <v>0</v>
      </c>
      <c r="P47" s="276">
        <v>0</v>
      </c>
    </row>
    <row r="48" spans="1:16">
      <c r="A48" s="271">
        <v>45</v>
      </c>
      <c r="B48" s="275" t="s">
        <v>1115</v>
      </c>
      <c r="C48" s="276">
        <v>0</v>
      </c>
      <c r="D48" s="276">
        <v>0</v>
      </c>
      <c r="E48" s="276">
        <v>0</v>
      </c>
      <c r="F48" s="276">
        <v>0</v>
      </c>
      <c r="G48" s="276">
        <v>0</v>
      </c>
      <c r="H48" s="276">
        <v>0</v>
      </c>
      <c r="I48" s="276">
        <v>0</v>
      </c>
      <c r="J48" s="276">
        <v>0</v>
      </c>
      <c r="K48" s="276">
        <v>0</v>
      </c>
      <c r="L48" s="276">
        <v>0</v>
      </c>
      <c r="M48" s="276">
        <v>0</v>
      </c>
      <c r="N48" s="276">
        <v>0</v>
      </c>
      <c r="O48" s="276">
        <v>38700</v>
      </c>
      <c r="P48" s="276">
        <v>31895</v>
      </c>
    </row>
    <row r="49" spans="1:16">
      <c r="A49" s="271">
        <v>46</v>
      </c>
      <c r="B49" s="275" t="s">
        <v>1153</v>
      </c>
      <c r="C49" s="276">
        <v>2777188</v>
      </c>
      <c r="D49" s="276">
        <v>2987584</v>
      </c>
      <c r="E49" s="276">
        <v>3876158</v>
      </c>
      <c r="F49" s="276">
        <v>3762316.29</v>
      </c>
      <c r="G49" s="276">
        <v>4044371.05</v>
      </c>
      <c r="H49" s="276">
        <v>3343904.17</v>
      </c>
      <c r="I49" s="276">
        <v>2556852.7799999998</v>
      </c>
      <c r="J49" s="276">
        <v>2473404.2000000002</v>
      </c>
      <c r="K49" s="276">
        <v>2103611.1500000004</v>
      </c>
      <c r="L49" s="276">
        <v>1997062.98</v>
      </c>
      <c r="M49" s="276">
        <v>2401156.9300000006</v>
      </c>
      <c r="N49" s="276">
        <v>2262434.5499999998</v>
      </c>
      <c r="O49" s="276">
        <v>2544914</v>
      </c>
      <c r="P49" s="276">
        <v>2356942</v>
      </c>
    </row>
    <row r="50" spans="1:16">
      <c r="A50" s="271">
        <v>47</v>
      </c>
      <c r="B50" s="275" t="s">
        <v>914</v>
      </c>
      <c r="C50" s="276">
        <v>125082</v>
      </c>
      <c r="D50" s="276">
        <v>30069</v>
      </c>
      <c r="E50" s="276">
        <v>6282</v>
      </c>
      <c r="F50" s="276">
        <v>0</v>
      </c>
      <c r="G50" s="276">
        <v>0</v>
      </c>
      <c r="H50" s="276">
        <v>1470.6841999999997</v>
      </c>
      <c r="I50" s="276">
        <v>0</v>
      </c>
      <c r="J50" s="276">
        <v>0</v>
      </c>
      <c r="K50" s="276">
        <v>0</v>
      </c>
      <c r="L50" s="276">
        <v>0</v>
      </c>
      <c r="M50" s="276">
        <v>0</v>
      </c>
      <c r="N50" s="276">
        <v>0</v>
      </c>
      <c r="O50" s="276">
        <v>0</v>
      </c>
      <c r="P50" s="276">
        <v>0</v>
      </c>
    </row>
    <row r="51" spans="1:16">
      <c r="A51" s="271">
        <v>48</v>
      </c>
      <c r="B51" s="275" t="s">
        <v>916</v>
      </c>
      <c r="C51" s="276">
        <v>1040864</v>
      </c>
      <c r="D51" s="276">
        <v>1001535</v>
      </c>
      <c r="E51" s="276">
        <v>1054925</v>
      </c>
      <c r="F51" s="276">
        <v>951833.49</v>
      </c>
      <c r="G51" s="276">
        <v>933705.33000000007</v>
      </c>
      <c r="H51" s="276">
        <v>933631.42999999993</v>
      </c>
      <c r="I51" s="276">
        <v>845798.40000000002</v>
      </c>
      <c r="J51" s="276">
        <v>836601</v>
      </c>
      <c r="K51" s="276">
        <v>841933.12</v>
      </c>
      <c r="L51" s="276">
        <v>1185619.8800000001</v>
      </c>
      <c r="M51" s="276">
        <v>970971.53999999992</v>
      </c>
      <c r="N51" s="276">
        <v>1279389.6800000002</v>
      </c>
      <c r="O51" s="276">
        <v>1206946</v>
      </c>
      <c r="P51" s="276">
        <v>1076570</v>
      </c>
    </row>
    <row r="52" spans="1:16">
      <c r="A52" s="271">
        <v>49</v>
      </c>
      <c r="B52" s="275" t="s">
        <v>917</v>
      </c>
      <c r="C52" s="276">
        <v>3061472.4</v>
      </c>
      <c r="D52" s="276">
        <v>2875376</v>
      </c>
      <c r="E52" s="276">
        <v>3181494</v>
      </c>
      <c r="F52" s="276">
        <v>3030101.2699999996</v>
      </c>
      <c r="G52" s="276">
        <v>2590931.6800000002</v>
      </c>
      <c r="H52" s="276">
        <v>2872519.3400000003</v>
      </c>
      <c r="I52" s="276">
        <v>2930091.6000000006</v>
      </c>
      <c r="J52" s="276">
        <v>2886455.55</v>
      </c>
      <c r="K52" s="276">
        <v>2776434.63</v>
      </c>
      <c r="L52" s="276">
        <v>3976272.1599999997</v>
      </c>
      <c r="M52" s="276">
        <v>3780494.1099999994</v>
      </c>
      <c r="N52" s="276">
        <v>4036806.6</v>
      </c>
      <c r="O52" s="276">
        <v>4848687</v>
      </c>
      <c r="P52" s="276">
        <v>5220997.13</v>
      </c>
    </row>
    <row r="53" spans="1:16">
      <c r="A53" s="271">
        <v>50</v>
      </c>
      <c r="B53" s="275" t="s">
        <v>918</v>
      </c>
      <c r="C53" s="276">
        <v>0</v>
      </c>
      <c r="D53" s="276">
        <v>0</v>
      </c>
      <c r="E53" s="276">
        <v>75597</v>
      </c>
      <c r="F53" s="276">
        <v>69898.53</v>
      </c>
      <c r="G53" s="276">
        <v>146561.53999999998</v>
      </c>
      <c r="H53" s="276">
        <v>105213.28</v>
      </c>
      <c r="I53" s="276">
        <v>90456.28</v>
      </c>
      <c r="J53" s="276">
        <v>116810.84999999999</v>
      </c>
      <c r="K53" s="276">
        <v>89559.000000000015</v>
      </c>
      <c r="L53" s="276">
        <v>116960.67</v>
      </c>
      <c r="M53" s="276">
        <v>124409.87000000002</v>
      </c>
      <c r="N53" s="276">
        <v>170026.47000000003</v>
      </c>
      <c r="O53" s="276">
        <v>163156</v>
      </c>
      <c r="P53" s="276">
        <v>111053</v>
      </c>
    </row>
    <row r="54" spans="1:16">
      <c r="A54" s="271">
        <v>51</v>
      </c>
      <c r="B54" s="275" t="s">
        <v>919</v>
      </c>
      <c r="C54" s="276">
        <v>1093985</v>
      </c>
      <c r="D54" s="276">
        <v>601347</v>
      </c>
      <c r="E54" s="276">
        <v>843019</v>
      </c>
      <c r="F54" s="276">
        <v>2802239.2300000004</v>
      </c>
      <c r="G54" s="276">
        <v>4979208.3099999996</v>
      </c>
      <c r="H54" s="276">
        <v>4746605.99</v>
      </c>
      <c r="I54" s="276">
        <v>4159618.3700000006</v>
      </c>
      <c r="J54" s="276">
        <v>3215073.6700000004</v>
      </c>
      <c r="K54" s="276">
        <v>3051396.7500000005</v>
      </c>
      <c r="L54" s="276">
        <v>2865413.0000000005</v>
      </c>
      <c r="M54" s="276">
        <v>2385138.37</v>
      </c>
      <c r="N54" s="276">
        <v>2341304.0100000002</v>
      </c>
      <c r="O54" s="276">
        <v>2226695</v>
      </c>
      <c r="P54" s="276">
        <v>1836656</v>
      </c>
    </row>
    <row r="55" spans="1:16">
      <c r="A55" s="271">
        <v>52</v>
      </c>
      <c r="B55" s="275" t="s">
        <v>1120</v>
      </c>
      <c r="C55" s="276">
        <v>0</v>
      </c>
      <c r="D55" s="276">
        <v>0</v>
      </c>
      <c r="E55" s="276">
        <v>0</v>
      </c>
      <c r="F55" s="276">
        <v>0</v>
      </c>
      <c r="G55" s="276">
        <v>0</v>
      </c>
      <c r="H55" s="276">
        <v>0</v>
      </c>
      <c r="I55" s="276">
        <v>0</v>
      </c>
      <c r="J55" s="276">
        <v>0</v>
      </c>
      <c r="K55" s="276">
        <v>0</v>
      </c>
      <c r="L55" s="276">
        <v>0</v>
      </c>
      <c r="M55" s="276">
        <v>0</v>
      </c>
      <c r="N55" s="276">
        <v>0</v>
      </c>
      <c r="O55" s="276">
        <v>36462</v>
      </c>
      <c r="P55" s="276">
        <v>15857</v>
      </c>
    </row>
    <row r="56" spans="1:16">
      <c r="A56" s="271">
        <v>53</v>
      </c>
      <c r="B56" s="275" t="s">
        <v>920</v>
      </c>
      <c r="C56" s="276">
        <v>6675067</v>
      </c>
      <c r="D56" s="276">
        <v>8743789</v>
      </c>
      <c r="E56" s="276">
        <v>10147972</v>
      </c>
      <c r="F56" s="276">
        <v>13131639.82</v>
      </c>
      <c r="G56" s="276">
        <v>11484596.829999998</v>
      </c>
      <c r="H56" s="276">
        <v>9555026.9899999984</v>
      </c>
      <c r="I56" s="276">
        <v>7498285.8500000006</v>
      </c>
      <c r="J56" s="276">
        <v>6450974.8399999989</v>
      </c>
      <c r="K56" s="276">
        <v>5266627.1399999997</v>
      </c>
      <c r="L56" s="276">
        <v>4644722.3599999994</v>
      </c>
      <c r="M56" s="276">
        <v>4264376.8699999992</v>
      </c>
      <c r="N56" s="276">
        <v>2954784.99</v>
      </c>
      <c r="O56" s="276">
        <v>2616212</v>
      </c>
      <c r="P56" s="276">
        <v>2148174</v>
      </c>
    </row>
    <row r="57" spans="1:16">
      <c r="A57" s="271">
        <v>54</v>
      </c>
      <c r="B57" s="275" t="s">
        <v>1154</v>
      </c>
      <c r="C57" s="276">
        <v>0</v>
      </c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76">
        <v>0</v>
      </c>
      <c r="L57" s="276">
        <v>0</v>
      </c>
      <c r="M57" s="276">
        <v>0</v>
      </c>
      <c r="N57" s="276">
        <v>0</v>
      </c>
      <c r="O57" s="276">
        <v>182</v>
      </c>
      <c r="P57" s="276">
        <v>26739</v>
      </c>
    </row>
    <row r="58" spans="1:16">
      <c r="A58" s="271">
        <v>55</v>
      </c>
      <c r="B58" s="275" t="s">
        <v>1116</v>
      </c>
      <c r="C58" s="276">
        <v>0</v>
      </c>
      <c r="D58" s="276">
        <v>0</v>
      </c>
      <c r="E58" s="276">
        <v>0</v>
      </c>
      <c r="F58" s="276">
        <v>0</v>
      </c>
      <c r="G58" s="276">
        <v>0</v>
      </c>
      <c r="H58" s="276">
        <v>0</v>
      </c>
      <c r="I58" s="276">
        <v>0</v>
      </c>
      <c r="J58" s="276">
        <v>0</v>
      </c>
      <c r="K58" s="276">
        <v>0</v>
      </c>
      <c r="L58" s="276">
        <v>0</v>
      </c>
      <c r="M58" s="276">
        <v>0</v>
      </c>
      <c r="N58" s="276">
        <v>0</v>
      </c>
      <c r="O58" s="276">
        <v>91162</v>
      </c>
      <c r="P58" s="276">
        <v>90452</v>
      </c>
    </row>
    <row r="59" spans="1:16">
      <c r="A59" s="271">
        <v>56</v>
      </c>
      <c r="B59" s="275" t="s">
        <v>1074</v>
      </c>
      <c r="C59" s="276">
        <v>0</v>
      </c>
      <c r="D59" s="276">
        <v>0</v>
      </c>
      <c r="E59" s="276">
        <v>0</v>
      </c>
      <c r="F59" s="276">
        <v>0</v>
      </c>
      <c r="G59" s="276">
        <v>0</v>
      </c>
      <c r="H59" s="276">
        <v>0</v>
      </c>
      <c r="I59" s="276">
        <v>0</v>
      </c>
      <c r="J59" s="276">
        <v>0</v>
      </c>
      <c r="K59" s="276">
        <v>0</v>
      </c>
      <c r="L59" s="276">
        <v>0</v>
      </c>
      <c r="M59" s="276">
        <v>112703.13</v>
      </c>
      <c r="N59" s="276">
        <v>73404.81</v>
      </c>
      <c r="O59" s="276">
        <v>49551</v>
      </c>
      <c r="P59" s="276">
        <v>45376</v>
      </c>
    </row>
    <row r="60" spans="1:16">
      <c r="A60" s="271">
        <v>57</v>
      </c>
      <c r="B60" s="275" t="s">
        <v>1155</v>
      </c>
      <c r="C60" s="276">
        <v>0</v>
      </c>
      <c r="D60" s="276">
        <v>0</v>
      </c>
      <c r="E60" s="276">
        <v>0</v>
      </c>
      <c r="F60" s="276">
        <v>0</v>
      </c>
      <c r="G60" s="276">
        <v>0</v>
      </c>
      <c r="H60" s="276">
        <v>0</v>
      </c>
      <c r="I60" s="276">
        <v>0</v>
      </c>
      <c r="J60" s="276">
        <v>0</v>
      </c>
      <c r="K60" s="276">
        <v>0</v>
      </c>
      <c r="L60" s="276">
        <v>0</v>
      </c>
      <c r="M60" s="276">
        <v>1400812.15</v>
      </c>
      <c r="N60" s="276">
        <v>1263389.19</v>
      </c>
      <c r="O60" s="276">
        <v>952623</v>
      </c>
      <c r="P60" s="276">
        <v>719823</v>
      </c>
    </row>
    <row r="61" spans="1:16">
      <c r="A61" s="271">
        <v>58</v>
      </c>
      <c r="B61" s="275" t="s">
        <v>1095</v>
      </c>
      <c r="C61" s="276">
        <v>0</v>
      </c>
      <c r="D61" s="276">
        <v>0</v>
      </c>
      <c r="E61" s="276">
        <v>0</v>
      </c>
      <c r="F61" s="276">
        <v>0</v>
      </c>
      <c r="G61" s="276">
        <v>0</v>
      </c>
      <c r="H61" s="276">
        <v>0</v>
      </c>
      <c r="I61" s="276">
        <v>0</v>
      </c>
      <c r="J61" s="276">
        <v>0</v>
      </c>
      <c r="K61" s="276">
        <v>0</v>
      </c>
      <c r="L61" s="276">
        <v>0</v>
      </c>
      <c r="M61" s="276">
        <v>1328562.6400000001</v>
      </c>
      <c r="N61" s="276">
        <v>1528471.6700000002</v>
      </c>
      <c r="O61" s="276">
        <v>2075675</v>
      </c>
      <c r="P61" s="276">
        <v>3397467</v>
      </c>
    </row>
    <row r="62" spans="1:16">
      <c r="A62" s="271">
        <v>59</v>
      </c>
      <c r="B62" s="275" t="s">
        <v>1084</v>
      </c>
      <c r="C62" s="276">
        <v>0</v>
      </c>
      <c r="D62" s="276">
        <v>0</v>
      </c>
      <c r="E62" s="276">
        <v>0</v>
      </c>
      <c r="F62" s="276">
        <v>0</v>
      </c>
      <c r="G62" s="276">
        <v>0</v>
      </c>
      <c r="H62" s="276">
        <v>0</v>
      </c>
      <c r="I62" s="276">
        <v>0</v>
      </c>
      <c r="J62" s="276">
        <v>0</v>
      </c>
      <c r="K62" s="276">
        <v>0</v>
      </c>
      <c r="L62" s="276">
        <v>402228.64</v>
      </c>
      <c r="M62" s="276">
        <v>419059.44000000006</v>
      </c>
      <c r="N62" s="276">
        <v>318936.86</v>
      </c>
      <c r="O62" s="276">
        <v>258837</v>
      </c>
      <c r="P62" s="276">
        <v>177461</v>
      </c>
    </row>
    <row r="63" spans="1:16">
      <c r="A63" s="271">
        <v>60</v>
      </c>
      <c r="B63" s="275" t="s">
        <v>1096</v>
      </c>
      <c r="C63" s="276">
        <v>0</v>
      </c>
      <c r="D63" s="276">
        <v>0</v>
      </c>
      <c r="E63" s="276">
        <v>0</v>
      </c>
      <c r="F63" s="276">
        <v>0</v>
      </c>
      <c r="G63" s="276">
        <v>0</v>
      </c>
      <c r="H63" s="276">
        <v>0</v>
      </c>
      <c r="I63" s="276">
        <v>0</v>
      </c>
      <c r="J63" s="276">
        <v>0</v>
      </c>
      <c r="K63" s="276">
        <v>0</v>
      </c>
      <c r="L63" s="276">
        <v>3078.0830000000001</v>
      </c>
      <c r="M63" s="276">
        <v>37400.394000000008</v>
      </c>
      <c r="N63" s="276">
        <v>22403.886000000002</v>
      </c>
      <c r="O63" s="276">
        <v>30608</v>
      </c>
      <c r="P63" s="276">
        <v>25972</v>
      </c>
    </row>
    <row r="64" spans="1:16">
      <c r="A64" s="271">
        <v>61</v>
      </c>
      <c r="B64" s="275" t="s">
        <v>921</v>
      </c>
      <c r="C64" s="276">
        <v>0</v>
      </c>
      <c r="D64" s="276">
        <v>0</v>
      </c>
      <c r="E64" s="276">
        <v>0</v>
      </c>
      <c r="F64" s="276">
        <v>0</v>
      </c>
      <c r="G64" s="276">
        <v>0</v>
      </c>
      <c r="H64" s="276">
        <v>0</v>
      </c>
      <c r="I64" s="276">
        <v>0</v>
      </c>
      <c r="J64" s="276">
        <v>0</v>
      </c>
      <c r="K64" s="276">
        <v>0</v>
      </c>
      <c r="L64" s="276">
        <v>0</v>
      </c>
      <c r="M64" s="276">
        <v>0</v>
      </c>
      <c r="N64" s="276">
        <v>0</v>
      </c>
      <c r="O64" s="276">
        <v>0</v>
      </c>
      <c r="P64" s="276">
        <v>56540</v>
      </c>
    </row>
    <row r="65" spans="1:16">
      <c r="A65" s="271">
        <v>62</v>
      </c>
      <c r="B65" s="275" t="s">
        <v>1156</v>
      </c>
      <c r="C65" s="276">
        <v>0</v>
      </c>
      <c r="D65" s="276">
        <v>503232</v>
      </c>
      <c r="E65" s="276">
        <v>10633072</v>
      </c>
      <c r="F65" s="276">
        <v>27128265.720000006</v>
      </c>
      <c r="G65" s="276">
        <v>25553805</v>
      </c>
      <c r="H65" s="276">
        <v>25577960</v>
      </c>
      <c r="I65" s="276">
        <v>21996340.68</v>
      </c>
      <c r="J65" s="276">
        <v>0</v>
      </c>
      <c r="K65" s="276">
        <v>0</v>
      </c>
      <c r="L65" s="276">
        <v>19831177.862999998</v>
      </c>
      <c r="M65" s="276">
        <v>17010007.004000001</v>
      </c>
      <c r="N65" s="276">
        <v>14672678.876000002</v>
      </c>
      <c r="O65" s="276">
        <v>12745357</v>
      </c>
      <c r="P65" s="276">
        <v>11373628</v>
      </c>
    </row>
    <row r="66" spans="1:16">
      <c r="A66" s="271">
        <v>63</v>
      </c>
      <c r="B66" s="275" t="s">
        <v>1157</v>
      </c>
      <c r="C66" s="276">
        <v>0</v>
      </c>
      <c r="D66" s="276">
        <v>0</v>
      </c>
      <c r="E66" s="276">
        <v>0</v>
      </c>
      <c r="F66" s="276">
        <v>0</v>
      </c>
      <c r="G66" s="276">
        <v>181774</v>
      </c>
      <c r="H66" s="276">
        <v>348714.56000000006</v>
      </c>
      <c r="I66" s="276">
        <v>403538.97</v>
      </c>
      <c r="J66" s="276">
        <v>366918.25</v>
      </c>
      <c r="K66" s="276">
        <v>307689.00999999995</v>
      </c>
      <c r="L66" s="276">
        <v>330041.40999999997</v>
      </c>
      <c r="M66" s="276">
        <v>271178.41000000003</v>
      </c>
      <c r="N66" s="276">
        <v>218931.24</v>
      </c>
      <c r="O66" s="276">
        <v>199521</v>
      </c>
      <c r="P66" s="276">
        <v>179233</v>
      </c>
    </row>
    <row r="67" spans="1:16">
      <c r="A67" s="271">
        <v>64</v>
      </c>
      <c r="B67" s="275" t="s">
        <v>1158</v>
      </c>
      <c r="C67" s="276">
        <v>0</v>
      </c>
      <c r="D67" s="276">
        <v>0</v>
      </c>
      <c r="E67" s="276">
        <v>0</v>
      </c>
      <c r="F67" s="276">
        <v>0</v>
      </c>
      <c r="G67" s="276">
        <v>0</v>
      </c>
      <c r="H67" s="276">
        <v>0</v>
      </c>
      <c r="I67" s="276">
        <v>0</v>
      </c>
      <c r="J67" s="276">
        <v>0</v>
      </c>
      <c r="K67" s="276">
        <v>0</v>
      </c>
      <c r="L67" s="276">
        <v>0</v>
      </c>
      <c r="M67" s="276">
        <v>0</v>
      </c>
      <c r="N67" s="276">
        <v>0</v>
      </c>
      <c r="O67" s="276">
        <v>0</v>
      </c>
      <c r="P67" s="276">
        <v>98405</v>
      </c>
    </row>
    <row r="68" spans="1:16">
      <c r="A68" s="271">
        <v>65</v>
      </c>
      <c r="B68" s="275" t="s">
        <v>1159</v>
      </c>
      <c r="C68" s="276">
        <v>0</v>
      </c>
      <c r="D68" s="276">
        <v>0</v>
      </c>
      <c r="E68" s="276">
        <v>0</v>
      </c>
      <c r="F68" s="276">
        <v>0</v>
      </c>
      <c r="G68" s="276">
        <v>0</v>
      </c>
      <c r="H68" s="276">
        <v>0</v>
      </c>
      <c r="I68" s="276">
        <v>0</v>
      </c>
      <c r="J68" s="276">
        <v>0</v>
      </c>
      <c r="K68" s="276">
        <v>0</v>
      </c>
      <c r="L68" s="276">
        <v>0</v>
      </c>
      <c r="M68" s="276">
        <v>108738.47000000002</v>
      </c>
      <c r="N68" s="276">
        <v>338884.57</v>
      </c>
      <c r="O68" s="276">
        <v>584909</v>
      </c>
      <c r="P68" s="276">
        <v>336644</v>
      </c>
    </row>
    <row r="69" spans="1:16">
      <c r="A69" s="271">
        <v>66</v>
      </c>
      <c r="B69" s="275" t="s">
        <v>1122</v>
      </c>
      <c r="C69" s="276">
        <v>0</v>
      </c>
      <c r="D69" s="276">
        <v>0</v>
      </c>
      <c r="E69" s="276">
        <v>0</v>
      </c>
      <c r="F69" s="276">
        <v>0</v>
      </c>
      <c r="G69" s="276">
        <v>0</v>
      </c>
      <c r="H69" s="276">
        <v>0</v>
      </c>
      <c r="I69" s="276">
        <v>0</v>
      </c>
      <c r="J69" s="276">
        <v>0</v>
      </c>
      <c r="K69" s="276">
        <v>0</v>
      </c>
      <c r="L69" s="276">
        <v>0</v>
      </c>
      <c r="M69" s="276">
        <v>0</v>
      </c>
      <c r="N69" s="276">
        <v>0</v>
      </c>
      <c r="O69" s="276">
        <v>6827</v>
      </c>
      <c r="P69" s="276">
        <v>0</v>
      </c>
    </row>
    <row r="70" spans="1:16">
      <c r="A70" s="271">
        <v>67</v>
      </c>
      <c r="B70" s="275" t="s">
        <v>1019</v>
      </c>
      <c r="C70" s="276">
        <v>5658210</v>
      </c>
      <c r="D70" s="276">
        <v>4391951</v>
      </c>
      <c r="E70" s="276">
        <v>5008734</v>
      </c>
      <c r="F70" s="276">
        <v>6087186.3399999989</v>
      </c>
      <c r="G70" s="276">
        <v>5458723.1500000013</v>
      </c>
      <c r="H70" s="276">
        <v>5016951.5600000005</v>
      </c>
      <c r="I70" s="276">
        <v>5883707.5599999996</v>
      </c>
      <c r="J70" s="276">
        <v>6563615.3200000022</v>
      </c>
      <c r="K70" s="276">
        <v>6141548.6599999983</v>
      </c>
      <c r="L70" s="276">
        <v>5980635.6400000006</v>
      </c>
      <c r="M70" s="276">
        <v>6139608.1100000003</v>
      </c>
      <c r="N70" s="276">
        <v>6063865.9900000002</v>
      </c>
      <c r="O70" s="276">
        <v>5468423</v>
      </c>
      <c r="P70" s="276">
        <v>5269903</v>
      </c>
    </row>
    <row r="71" spans="1:16">
      <c r="A71" s="271">
        <v>68</v>
      </c>
      <c r="B71" s="275" t="s">
        <v>923</v>
      </c>
      <c r="C71" s="276">
        <v>776570</v>
      </c>
      <c r="D71" s="276">
        <v>853701</v>
      </c>
      <c r="E71" s="276">
        <v>576966</v>
      </c>
      <c r="F71" s="276">
        <v>460806.69</v>
      </c>
      <c r="G71" s="276">
        <v>339079.48000000004</v>
      </c>
      <c r="H71" s="276">
        <v>219331.22</v>
      </c>
      <c r="I71" s="276">
        <v>190434.42999999996</v>
      </c>
      <c r="J71" s="276">
        <v>247048.65000000002</v>
      </c>
      <c r="K71" s="276">
        <v>211351.35</v>
      </c>
      <c r="L71" s="276">
        <v>145477.18</v>
      </c>
      <c r="M71" s="276">
        <v>125845.44</v>
      </c>
      <c r="N71" s="276">
        <v>328927.04000000004</v>
      </c>
      <c r="O71" s="276">
        <v>238155</v>
      </c>
      <c r="P71" s="276">
        <v>180172</v>
      </c>
    </row>
    <row r="72" spans="1:16">
      <c r="A72" s="271">
        <v>69</v>
      </c>
      <c r="B72" s="275" t="s">
        <v>924</v>
      </c>
      <c r="C72" s="276">
        <v>397954</v>
      </c>
      <c r="D72" s="276">
        <v>490125</v>
      </c>
      <c r="E72" s="276">
        <v>482838</v>
      </c>
      <c r="F72" s="276">
        <v>363236.48000000004</v>
      </c>
      <c r="G72" s="276">
        <v>246226.83000000005</v>
      </c>
      <c r="H72" s="276">
        <v>236185</v>
      </c>
      <c r="I72" s="276">
        <v>242394.81000000003</v>
      </c>
      <c r="J72" s="276">
        <v>217944.34</v>
      </c>
      <c r="K72" s="276">
        <v>214831.62</v>
      </c>
      <c r="L72" s="276">
        <v>173003.15000000002</v>
      </c>
      <c r="M72" s="276">
        <v>164855.99100000004</v>
      </c>
      <c r="N72" s="276">
        <v>219185.78700000004</v>
      </c>
      <c r="O72" s="276">
        <v>198316</v>
      </c>
      <c r="P72" s="276">
        <v>141715</v>
      </c>
    </row>
    <row r="73" spans="1:16">
      <c r="A73" s="271">
        <v>70</v>
      </c>
      <c r="B73" s="275" t="s">
        <v>925</v>
      </c>
      <c r="C73" s="276">
        <v>2480724</v>
      </c>
      <c r="D73" s="276">
        <v>4170449</v>
      </c>
      <c r="E73" s="276">
        <v>5824874</v>
      </c>
      <c r="F73" s="276">
        <v>7484349.3200000003</v>
      </c>
      <c r="G73" s="276">
        <v>5404894.3900000006</v>
      </c>
      <c r="H73" s="276">
        <v>4873653.3099999996</v>
      </c>
      <c r="I73" s="276">
        <v>4261134.8699999992</v>
      </c>
      <c r="J73" s="276">
        <v>2892970.8500000006</v>
      </c>
      <c r="K73" s="276">
        <v>2332693.4899999998</v>
      </c>
      <c r="L73" s="276">
        <v>2210354.6799999997</v>
      </c>
      <c r="M73" s="276">
        <v>1831760.0539999998</v>
      </c>
      <c r="N73" s="276">
        <v>2157925.3800000004</v>
      </c>
      <c r="O73" s="276">
        <v>1852879</v>
      </c>
      <c r="P73" s="276">
        <v>1462076</v>
      </c>
    </row>
    <row r="74" spans="1:16">
      <c r="A74" s="271">
        <v>71</v>
      </c>
      <c r="B74" s="275" t="s">
        <v>926</v>
      </c>
      <c r="C74" s="276">
        <v>1282683</v>
      </c>
      <c r="D74" s="276">
        <v>1600594</v>
      </c>
      <c r="E74" s="276">
        <v>1553120</v>
      </c>
      <c r="F74" s="276">
        <v>1482561.45</v>
      </c>
      <c r="G74" s="276">
        <v>1643527.3599999999</v>
      </c>
      <c r="H74" s="276">
        <v>1579605.13</v>
      </c>
      <c r="I74" s="276">
        <v>1434208.76</v>
      </c>
      <c r="J74" s="276">
        <v>1413481.53</v>
      </c>
      <c r="K74" s="276">
        <v>1767974.2900000003</v>
      </c>
      <c r="L74" s="276">
        <v>1865493.37</v>
      </c>
      <c r="M74" s="276">
        <v>1366983.9100000001</v>
      </c>
      <c r="N74" s="276">
        <v>1329762.9000000001</v>
      </c>
      <c r="O74" s="276">
        <v>1282778</v>
      </c>
      <c r="P74" s="276">
        <v>1392290</v>
      </c>
    </row>
    <row r="75" spans="1:16">
      <c r="A75" s="271">
        <v>72</v>
      </c>
      <c r="B75" s="275" t="s">
        <v>927</v>
      </c>
      <c r="C75" s="276">
        <v>525723</v>
      </c>
      <c r="D75" s="276">
        <v>618936</v>
      </c>
      <c r="E75" s="276">
        <v>975335</v>
      </c>
      <c r="F75" s="276">
        <v>1354905.5900000003</v>
      </c>
      <c r="G75" s="276">
        <v>1961842.1600000001</v>
      </c>
      <c r="H75" s="276">
        <v>2995102.56</v>
      </c>
      <c r="I75" s="276">
        <v>3407659</v>
      </c>
      <c r="J75" s="276">
        <v>3201624.7199999997</v>
      </c>
      <c r="K75" s="276">
        <v>2730083.6400000006</v>
      </c>
      <c r="L75" s="276">
        <v>2717030.9000000004</v>
      </c>
      <c r="M75" s="276">
        <v>2638078.9800000004</v>
      </c>
      <c r="N75" s="276">
        <v>2582763.69</v>
      </c>
      <c r="O75" s="276">
        <v>2220638</v>
      </c>
      <c r="P75" s="276">
        <v>1842735</v>
      </c>
    </row>
    <row r="76" spans="1:16">
      <c r="A76" s="271">
        <v>73</v>
      </c>
      <c r="B76" s="275" t="s">
        <v>1046</v>
      </c>
      <c r="C76" s="276">
        <v>0</v>
      </c>
      <c r="D76" s="276">
        <v>0</v>
      </c>
      <c r="E76" s="276">
        <v>0</v>
      </c>
      <c r="F76" s="276">
        <v>0</v>
      </c>
      <c r="G76" s="276">
        <v>46591.26</v>
      </c>
      <c r="H76" s="276">
        <v>0</v>
      </c>
      <c r="I76" s="276">
        <v>212495.53</v>
      </c>
      <c r="J76" s="276">
        <v>446365.51</v>
      </c>
      <c r="K76" s="276">
        <v>625003.91</v>
      </c>
      <c r="L76" s="276">
        <v>346739.93</v>
      </c>
      <c r="M76" s="276">
        <v>363137.19999999995</v>
      </c>
      <c r="N76" s="276">
        <v>295226.97000000003</v>
      </c>
      <c r="O76" s="276">
        <v>296422</v>
      </c>
      <c r="P76" s="276">
        <v>320159</v>
      </c>
    </row>
    <row r="77" spans="1:16">
      <c r="A77" s="271">
        <v>74</v>
      </c>
      <c r="B77" s="275" t="s">
        <v>929</v>
      </c>
      <c r="C77" s="276">
        <v>54209</v>
      </c>
      <c r="D77" s="276">
        <v>38350</v>
      </c>
      <c r="E77" s="276">
        <v>79928</v>
      </c>
      <c r="F77" s="276">
        <v>107256.22</v>
      </c>
      <c r="G77" s="276">
        <v>249253.50000000003</v>
      </c>
      <c r="H77" s="276">
        <v>224728.3</v>
      </c>
      <c r="I77" s="276">
        <v>113323.38999999998</v>
      </c>
      <c r="J77" s="276">
        <v>93285.090000000026</v>
      </c>
      <c r="K77" s="276">
        <v>72888.260000000009</v>
      </c>
      <c r="L77" s="276">
        <v>72266.41</v>
      </c>
      <c r="M77" s="276">
        <v>74384.289999999994</v>
      </c>
      <c r="N77" s="276">
        <v>93514.840000000011</v>
      </c>
      <c r="O77" s="276">
        <v>138408</v>
      </c>
      <c r="P77" s="276">
        <v>131041.15</v>
      </c>
    </row>
    <row r="78" spans="1:16">
      <c r="A78" s="271">
        <v>75</v>
      </c>
      <c r="B78" s="275" t="s">
        <v>930</v>
      </c>
      <c r="C78" s="276">
        <v>310774</v>
      </c>
      <c r="D78" s="276">
        <v>171723</v>
      </c>
      <c r="E78" s="276">
        <v>116706</v>
      </c>
      <c r="F78" s="276">
        <v>139308.63</v>
      </c>
      <c r="G78" s="276">
        <v>0</v>
      </c>
      <c r="H78" s="276">
        <v>0</v>
      </c>
      <c r="I78" s="276">
        <v>0</v>
      </c>
      <c r="J78" s="276">
        <v>0</v>
      </c>
      <c r="K78" s="276">
        <v>0</v>
      </c>
      <c r="L78" s="276">
        <v>0</v>
      </c>
      <c r="M78" s="276">
        <v>0</v>
      </c>
      <c r="N78" s="276">
        <v>0</v>
      </c>
      <c r="O78" s="276">
        <v>0</v>
      </c>
      <c r="P78" s="276">
        <v>0</v>
      </c>
    </row>
    <row r="79" spans="1:16">
      <c r="A79" s="271">
        <v>76</v>
      </c>
      <c r="B79" s="275" t="s">
        <v>1099</v>
      </c>
      <c r="C79" s="276">
        <v>0</v>
      </c>
      <c r="D79" s="276">
        <v>0</v>
      </c>
      <c r="E79" s="276">
        <v>0</v>
      </c>
      <c r="F79" s="276">
        <v>0</v>
      </c>
      <c r="G79" s="276">
        <v>0</v>
      </c>
      <c r="H79" s="276">
        <v>0</v>
      </c>
      <c r="I79" s="276">
        <v>0</v>
      </c>
      <c r="J79" s="276">
        <v>0</v>
      </c>
      <c r="K79" s="276">
        <v>0</v>
      </c>
      <c r="L79" s="276">
        <v>0</v>
      </c>
      <c r="M79" s="276">
        <v>0</v>
      </c>
      <c r="N79" s="276">
        <v>0</v>
      </c>
      <c r="O79" s="276">
        <v>0</v>
      </c>
      <c r="P79" s="276">
        <v>0</v>
      </c>
    </row>
    <row r="80" spans="1:16">
      <c r="A80" s="271">
        <v>77</v>
      </c>
      <c r="B80" s="275" t="s">
        <v>1133</v>
      </c>
      <c r="C80" s="276">
        <v>0</v>
      </c>
      <c r="D80" s="276">
        <v>0</v>
      </c>
      <c r="E80" s="276">
        <v>0</v>
      </c>
      <c r="F80" s="276">
        <v>0</v>
      </c>
      <c r="G80" s="276">
        <v>0</v>
      </c>
      <c r="H80" s="276">
        <v>0</v>
      </c>
      <c r="I80" s="276">
        <v>0</v>
      </c>
      <c r="J80" s="276">
        <v>0</v>
      </c>
      <c r="K80" s="276">
        <v>0</v>
      </c>
      <c r="L80" s="276">
        <v>0</v>
      </c>
      <c r="M80" s="276">
        <v>0</v>
      </c>
      <c r="N80" s="276">
        <v>0</v>
      </c>
      <c r="O80" s="276">
        <v>0</v>
      </c>
      <c r="P80" s="276">
        <v>232399</v>
      </c>
    </row>
    <row r="81" spans="1:16">
      <c r="A81" s="271">
        <v>78</v>
      </c>
      <c r="B81" s="275" t="s">
        <v>1160</v>
      </c>
      <c r="C81" s="276">
        <v>0</v>
      </c>
      <c r="D81" s="276">
        <v>0</v>
      </c>
      <c r="E81" s="276">
        <v>0</v>
      </c>
      <c r="F81" s="276">
        <v>0</v>
      </c>
      <c r="G81" s="276">
        <v>0</v>
      </c>
      <c r="H81" s="276">
        <v>0</v>
      </c>
      <c r="I81" s="276">
        <v>0</v>
      </c>
      <c r="J81" s="276">
        <v>4086229.13</v>
      </c>
      <c r="K81" s="276">
        <v>3692219.56</v>
      </c>
      <c r="L81" s="276">
        <v>2465834.824</v>
      </c>
      <c r="M81" s="276">
        <v>1876968.8780000003</v>
      </c>
      <c r="N81" s="276">
        <v>1627558.5120000001</v>
      </c>
      <c r="O81" s="276">
        <v>1297558</v>
      </c>
      <c r="P81" s="276">
        <v>1261518</v>
      </c>
    </row>
    <row r="82" spans="1:16">
      <c r="A82" s="271">
        <v>79</v>
      </c>
      <c r="B82" s="275" t="s">
        <v>933</v>
      </c>
      <c r="C82" s="276">
        <v>3112254</v>
      </c>
      <c r="D82" s="276">
        <v>1769668</v>
      </c>
      <c r="E82" s="276">
        <v>1627467</v>
      </c>
      <c r="F82" s="276">
        <v>2944682.09</v>
      </c>
      <c r="G82" s="276">
        <v>3458726.71</v>
      </c>
      <c r="H82" s="276">
        <v>6012112.6799999997</v>
      </c>
      <c r="I82" s="276">
        <v>7189980.75</v>
      </c>
      <c r="J82" s="276">
        <v>6290559.96</v>
      </c>
      <c r="K82" s="276">
        <v>4932016.41</v>
      </c>
      <c r="L82" s="276">
        <v>4862312.96</v>
      </c>
      <c r="M82" s="276">
        <v>6163905.2699999996</v>
      </c>
      <c r="N82" s="276">
        <v>4992656.21</v>
      </c>
      <c r="O82" s="276">
        <v>4284926</v>
      </c>
      <c r="P82" s="276">
        <v>4047301</v>
      </c>
    </row>
    <row r="83" spans="1:16">
      <c r="A83" s="271">
        <v>80</v>
      </c>
      <c r="B83" s="275" t="s">
        <v>935</v>
      </c>
      <c r="C83" s="276">
        <v>127772</v>
      </c>
      <c r="D83" s="276">
        <v>96733</v>
      </c>
      <c r="E83" s="276">
        <v>147061</v>
      </c>
      <c r="F83" s="276">
        <v>77749.429999999993</v>
      </c>
      <c r="G83" s="276">
        <v>44209.329999999994</v>
      </c>
      <c r="H83" s="276">
        <v>1154</v>
      </c>
      <c r="I83" s="276">
        <v>0</v>
      </c>
      <c r="J83" s="276">
        <v>0</v>
      </c>
      <c r="K83" s="276">
        <v>0</v>
      </c>
      <c r="L83" s="276">
        <v>0</v>
      </c>
      <c r="M83" s="276">
        <v>0</v>
      </c>
      <c r="N83" s="276">
        <v>0</v>
      </c>
      <c r="O83" s="276">
        <v>0</v>
      </c>
      <c r="P83" s="276">
        <v>0</v>
      </c>
    </row>
    <row r="84" spans="1:16">
      <c r="A84" s="271">
        <v>81</v>
      </c>
      <c r="B84" s="275" t="s">
        <v>1161</v>
      </c>
      <c r="C84" s="276">
        <v>8174040</v>
      </c>
      <c r="D84" s="276">
        <v>7902424</v>
      </c>
      <c r="E84" s="276">
        <v>0</v>
      </c>
      <c r="F84" s="276">
        <v>0</v>
      </c>
      <c r="G84" s="276">
        <v>0</v>
      </c>
      <c r="H84" s="276">
        <v>0</v>
      </c>
      <c r="I84" s="276">
        <v>0</v>
      </c>
      <c r="J84" s="276">
        <v>0</v>
      </c>
      <c r="K84" s="276">
        <v>0</v>
      </c>
      <c r="L84" s="276">
        <v>0</v>
      </c>
      <c r="M84" s="276">
        <v>0</v>
      </c>
      <c r="N84" s="276">
        <v>0</v>
      </c>
      <c r="O84" s="276">
        <v>0</v>
      </c>
      <c r="P84" s="276">
        <v>0</v>
      </c>
    </row>
    <row r="85" spans="1:16">
      <c r="A85" s="271">
        <v>82</v>
      </c>
      <c r="B85" s="275" t="s">
        <v>1162</v>
      </c>
      <c r="C85" s="276">
        <v>0</v>
      </c>
      <c r="D85" s="276">
        <v>0</v>
      </c>
      <c r="E85" s="276">
        <v>0</v>
      </c>
      <c r="F85" s="276">
        <v>0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276">
        <v>0</v>
      </c>
      <c r="N85" s="276">
        <v>0</v>
      </c>
      <c r="O85" s="276">
        <v>0</v>
      </c>
      <c r="P85" s="276">
        <v>71189</v>
      </c>
    </row>
    <row r="86" spans="1:16">
      <c r="A86" s="271">
        <v>83</v>
      </c>
      <c r="B86" s="275" t="s">
        <v>939</v>
      </c>
      <c r="C86" s="276">
        <v>181863</v>
      </c>
      <c r="D86" s="276">
        <v>152353</v>
      </c>
      <c r="E86" s="276">
        <v>72967</v>
      </c>
      <c r="F86" s="276">
        <v>75471.199999999997</v>
      </c>
      <c r="G86" s="276">
        <v>0</v>
      </c>
      <c r="H86" s="276">
        <v>11871.39</v>
      </c>
      <c r="I86" s="276">
        <v>199145.78</v>
      </c>
      <c r="J86" s="276">
        <v>175714.21</v>
      </c>
      <c r="K86" s="276">
        <v>179447.47000000003</v>
      </c>
      <c r="L86" s="276">
        <v>139899.02000000002</v>
      </c>
      <c r="M86" s="276">
        <v>131329.65</v>
      </c>
      <c r="N86" s="276">
        <v>134634.81</v>
      </c>
      <c r="O86" s="276">
        <v>134002</v>
      </c>
      <c r="P86" s="276">
        <v>144723</v>
      </c>
    </row>
    <row r="87" spans="1:16">
      <c r="A87" s="271">
        <v>84</v>
      </c>
      <c r="B87" s="275" t="s">
        <v>940</v>
      </c>
      <c r="C87" s="276">
        <v>2010055</v>
      </c>
      <c r="D87" s="276">
        <v>2052159</v>
      </c>
      <c r="E87" s="276">
        <v>2057780</v>
      </c>
      <c r="F87" s="276">
        <v>2088425.51</v>
      </c>
      <c r="G87" s="276">
        <v>1887523.5100000002</v>
      </c>
      <c r="H87" s="276">
        <v>1497214.05</v>
      </c>
      <c r="I87" s="276">
        <v>1338866.8600000001</v>
      </c>
      <c r="J87" s="276">
        <v>1377478.1700000002</v>
      </c>
      <c r="K87" s="276">
        <v>1429006.83</v>
      </c>
      <c r="L87" s="276">
        <v>1369881.7000000002</v>
      </c>
      <c r="M87" s="276">
        <v>1136312.42</v>
      </c>
      <c r="N87" s="276">
        <v>1366920.69</v>
      </c>
      <c r="O87" s="276">
        <v>1466631</v>
      </c>
      <c r="P87" s="276">
        <v>1732428</v>
      </c>
    </row>
    <row r="88" spans="1:16">
      <c r="A88" s="271">
        <v>85</v>
      </c>
      <c r="B88" s="275" t="s">
        <v>942</v>
      </c>
      <c r="C88" s="276">
        <v>2614536</v>
      </c>
      <c r="D88" s="276">
        <v>2271921</v>
      </c>
      <c r="E88" s="276">
        <v>1622930</v>
      </c>
      <c r="F88" s="276">
        <v>2467148.6700000004</v>
      </c>
      <c r="G88" s="276">
        <v>3176551</v>
      </c>
      <c r="H88" s="276">
        <v>3206526</v>
      </c>
      <c r="I88" s="276">
        <v>2882303.78</v>
      </c>
      <c r="J88" s="276">
        <v>0</v>
      </c>
      <c r="K88" s="276">
        <v>0</v>
      </c>
      <c r="L88" s="276">
        <v>4775062.5</v>
      </c>
      <c r="M88" s="276">
        <v>4061926.12</v>
      </c>
      <c r="N88" s="276">
        <v>3405180.9699999997</v>
      </c>
      <c r="O88" s="276">
        <v>3792006</v>
      </c>
      <c r="P88" s="276">
        <v>3494571</v>
      </c>
    </row>
    <row r="89" spans="1:16">
      <c r="A89" s="271">
        <v>86</v>
      </c>
      <c r="B89" s="275" t="s">
        <v>1135</v>
      </c>
      <c r="C89" s="276">
        <v>0</v>
      </c>
      <c r="D89" s="276">
        <v>0</v>
      </c>
      <c r="E89" s="276">
        <v>0</v>
      </c>
      <c r="F89" s="276">
        <v>0</v>
      </c>
      <c r="G89" s="276">
        <v>0</v>
      </c>
      <c r="H89" s="276">
        <v>0</v>
      </c>
      <c r="I89" s="276">
        <v>0</v>
      </c>
      <c r="J89" s="276">
        <v>0</v>
      </c>
      <c r="K89" s="276">
        <v>0</v>
      </c>
      <c r="L89" s="276">
        <v>0</v>
      </c>
      <c r="M89" s="276">
        <v>0</v>
      </c>
      <c r="N89" s="276">
        <v>0</v>
      </c>
      <c r="O89" s="276">
        <v>0</v>
      </c>
      <c r="P89" s="276">
        <v>43024</v>
      </c>
    </row>
    <row r="90" spans="1:16">
      <c r="A90" s="271">
        <v>87</v>
      </c>
      <c r="B90" s="275" t="s">
        <v>943</v>
      </c>
      <c r="C90" s="276">
        <v>376977</v>
      </c>
      <c r="D90" s="276">
        <v>257201</v>
      </c>
      <c r="E90" s="276">
        <v>136906</v>
      </c>
      <c r="F90" s="276">
        <v>201401.53999999998</v>
      </c>
      <c r="G90" s="276">
        <v>183880.37</v>
      </c>
      <c r="H90" s="276">
        <v>210702</v>
      </c>
      <c r="I90" s="276">
        <v>359293</v>
      </c>
      <c r="J90" s="276">
        <v>329992</v>
      </c>
      <c r="K90" s="276">
        <v>291779</v>
      </c>
      <c r="L90" s="276">
        <v>363187.3</v>
      </c>
      <c r="M90" s="276">
        <v>357068.18700000003</v>
      </c>
      <c r="N90" s="276">
        <v>335874.85800000001</v>
      </c>
      <c r="O90" s="276">
        <v>351383</v>
      </c>
      <c r="P90" s="276">
        <v>364115</v>
      </c>
    </row>
    <row r="91" spans="1:16">
      <c r="A91" s="271">
        <v>88</v>
      </c>
      <c r="B91" s="275" t="s">
        <v>1023</v>
      </c>
      <c r="C91" s="276">
        <v>0</v>
      </c>
      <c r="D91" s="276">
        <v>6858</v>
      </c>
      <c r="E91" s="276">
        <v>0</v>
      </c>
      <c r="F91" s="276">
        <v>14943.41</v>
      </c>
      <c r="G91" s="276">
        <v>148788.18</v>
      </c>
      <c r="H91" s="276">
        <v>120525.75</v>
      </c>
      <c r="I91" s="276">
        <v>42271.170000000006</v>
      </c>
      <c r="J91" s="276">
        <v>17901.100000000002</v>
      </c>
      <c r="K91" s="276">
        <v>0</v>
      </c>
      <c r="L91" s="276">
        <v>0</v>
      </c>
      <c r="M91" s="276">
        <v>59461.760000000002</v>
      </c>
      <c r="N91" s="276">
        <v>182951.51</v>
      </c>
      <c r="O91" s="276">
        <v>136267</v>
      </c>
      <c r="P91" s="276">
        <v>82271</v>
      </c>
    </row>
    <row r="92" spans="1:16">
      <c r="A92" s="271">
        <v>89</v>
      </c>
      <c r="B92" s="275" t="s">
        <v>945</v>
      </c>
      <c r="C92" s="276">
        <v>779196</v>
      </c>
      <c r="D92" s="276">
        <v>541423</v>
      </c>
      <c r="E92" s="276">
        <v>314204</v>
      </c>
      <c r="F92" s="276">
        <v>394745.82</v>
      </c>
      <c r="G92" s="276">
        <v>244037.06</v>
      </c>
      <c r="H92" s="276">
        <v>337635</v>
      </c>
      <c r="I92" s="276">
        <v>489839.46</v>
      </c>
      <c r="J92" s="276">
        <v>1137108.4400000002</v>
      </c>
      <c r="K92" s="276">
        <v>1028955.8699999999</v>
      </c>
      <c r="L92" s="276">
        <v>1248975.2600000002</v>
      </c>
      <c r="M92" s="276">
        <v>995949.72000000009</v>
      </c>
      <c r="N92" s="276">
        <v>1029429.0100000001</v>
      </c>
      <c r="O92" s="276">
        <v>1227757</v>
      </c>
      <c r="P92" s="276">
        <v>1596206</v>
      </c>
    </row>
    <row r="93" spans="1:16">
      <c r="A93" s="271">
        <v>90</v>
      </c>
      <c r="B93" s="275" t="s">
        <v>944</v>
      </c>
      <c r="C93" s="276">
        <v>802336</v>
      </c>
      <c r="D93" s="276">
        <v>268159</v>
      </c>
      <c r="E93" s="276">
        <v>208762</v>
      </c>
      <c r="F93" s="276">
        <v>241763.29</v>
      </c>
      <c r="G93" s="276">
        <v>272720.19</v>
      </c>
      <c r="H93" s="276">
        <v>294096.98</v>
      </c>
      <c r="I93" s="276">
        <v>249725.58</v>
      </c>
      <c r="J93" s="276">
        <v>233537.80999999997</v>
      </c>
      <c r="K93" s="276">
        <v>304504.32000000001</v>
      </c>
      <c r="L93" s="276">
        <v>600431.93000000005</v>
      </c>
      <c r="M93" s="276">
        <v>446615.4</v>
      </c>
      <c r="N93" s="276">
        <v>305998.95999999996</v>
      </c>
      <c r="O93" s="276">
        <v>271832</v>
      </c>
      <c r="P93" s="276">
        <v>284042</v>
      </c>
    </row>
    <row r="94" spans="1:16">
      <c r="A94" s="271">
        <v>91</v>
      </c>
      <c r="B94" s="275" t="s">
        <v>1117</v>
      </c>
      <c r="C94" s="276">
        <v>0</v>
      </c>
      <c r="D94" s="276">
        <v>0</v>
      </c>
      <c r="E94" s="276">
        <v>0</v>
      </c>
      <c r="F94" s="276">
        <v>0</v>
      </c>
      <c r="G94" s="276">
        <v>0</v>
      </c>
      <c r="H94" s="276">
        <v>0</v>
      </c>
      <c r="I94" s="276">
        <v>0</v>
      </c>
      <c r="J94" s="276">
        <v>0</v>
      </c>
      <c r="K94" s="276">
        <v>0</v>
      </c>
      <c r="L94" s="276">
        <v>0</v>
      </c>
      <c r="M94" s="276">
        <v>0</v>
      </c>
      <c r="N94" s="276">
        <v>1337.29</v>
      </c>
      <c r="O94" s="276">
        <v>20121</v>
      </c>
      <c r="P94" s="276">
        <v>12003</v>
      </c>
    </row>
    <row r="95" spans="1:16">
      <c r="A95" s="271">
        <v>92</v>
      </c>
      <c r="B95" s="275" t="s">
        <v>1123</v>
      </c>
      <c r="C95" s="276">
        <v>0</v>
      </c>
      <c r="D95" s="276">
        <v>0</v>
      </c>
      <c r="E95" s="276">
        <v>0</v>
      </c>
      <c r="F95" s="276">
        <v>0</v>
      </c>
      <c r="G95" s="276">
        <v>0</v>
      </c>
      <c r="H95" s="276">
        <v>0</v>
      </c>
      <c r="I95" s="276">
        <v>0</v>
      </c>
      <c r="J95" s="276">
        <v>0</v>
      </c>
      <c r="K95" s="276">
        <v>0</v>
      </c>
      <c r="L95" s="276">
        <v>0</v>
      </c>
      <c r="M95" s="276">
        <v>0</v>
      </c>
      <c r="N95" s="276">
        <v>0</v>
      </c>
      <c r="O95" s="276">
        <v>21854</v>
      </c>
      <c r="P95" s="276">
        <v>269123</v>
      </c>
    </row>
    <row r="96" spans="1:16">
      <c r="A96" s="271">
        <v>93</v>
      </c>
      <c r="B96" s="275" t="s">
        <v>1047</v>
      </c>
      <c r="C96" s="276">
        <v>0</v>
      </c>
      <c r="D96" s="276">
        <v>0</v>
      </c>
      <c r="E96" s="276">
        <v>0</v>
      </c>
      <c r="F96" s="276">
        <v>0</v>
      </c>
      <c r="G96" s="276">
        <v>42.59</v>
      </c>
      <c r="H96" s="276">
        <v>299.33</v>
      </c>
      <c r="I96" s="276">
        <v>0</v>
      </c>
      <c r="J96" s="276">
        <v>0</v>
      </c>
      <c r="K96" s="276">
        <v>0</v>
      </c>
      <c r="L96" s="276">
        <v>0</v>
      </c>
      <c r="M96" s="276">
        <v>0</v>
      </c>
      <c r="N96" s="276">
        <v>0</v>
      </c>
      <c r="O96" s="276">
        <v>0</v>
      </c>
      <c r="P96" s="276">
        <v>0</v>
      </c>
    </row>
    <row r="97" spans="1:16">
      <c r="A97" s="271">
        <v>94</v>
      </c>
      <c r="B97" s="275" t="s">
        <v>946</v>
      </c>
      <c r="C97" s="276">
        <v>760244</v>
      </c>
      <c r="D97" s="276">
        <v>737251</v>
      </c>
      <c r="E97" s="276">
        <v>887522</v>
      </c>
      <c r="F97" s="276">
        <v>2432215.02</v>
      </c>
      <c r="G97" s="276">
        <v>4810431.5</v>
      </c>
      <c r="H97" s="276">
        <v>4429284.78</v>
      </c>
      <c r="I97" s="276">
        <v>4792806.2</v>
      </c>
      <c r="J97" s="276">
        <v>4999762.5599999996</v>
      </c>
      <c r="K97" s="276">
        <v>4417670.53</v>
      </c>
      <c r="L97" s="276">
        <v>4076836.93</v>
      </c>
      <c r="M97" s="276">
        <v>3769387.7700000005</v>
      </c>
      <c r="N97" s="276">
        <v>4324392.75</v>
      </c>
      <c r="O97" s="276">
        <v>3827909</v>
      </c>
      <c r="P97" s="276">
        <v>3465258.29</v>
      </c>
    </row>
    <row r="98" spans="1:16">
      <c r="A98" s="271">
        <v>95</v>
      </c>
      <c r="B98" s="275" t="s">
        <v>947</v>
      </c>
      <c r="C98" s="276">
        <v>690471</v>
      </c>
      <c r="D98" s="276">
        <v>538695</v>
      </c>
      <c r="E98" s="276">
        <v>517356</v>
      </c>
      <c r="F98" s="276">
        <v>448029.76999999996</v>
      </c>
      <c r="G98" s="276">
        <v>420051.64</v>
      </c>
      <c r="H98" s="276">
        <v>372116</v>
      </c>
      <c r="I98" s="276">
        <v>419301.06</v>
      </c>
      <c r="J98" s="276">
        <v>267676.58999999997</v>
      </c>
      <c r="K98" s="276">
        <v>194298.06</v>
      </c>
      <c r="L98" s="276">
        <v>256594.28</v>
      </c>
      <c r="M98" s="276">
        <v>241514.40300000002</v>
      </c>
      <c r="N98" s="276">
        <v>248961.52700000003</v>
      </c>
      <c r="O98" s="276">
        <v>228982</v>
      </c>
      <c r="P98" s="276">
        <v>190454</v>
      </c>
    </row>
    <row r="99" spans="1:16">
      <c r="A99" s="271">
        <v>96</v>
      </c>
      <c r="B99" s="275" t="s">
        <v>948</v>
      </c>
      <c r="C99" s="276">
        <v>830194</v>
      </c>
      <c r="D99" s="276">
        <v>550848</v>
      </c>
      <c r="E99" s="276">
        <v>326607</v>
      </c>
      <c r="F99" s="276">
        <v>509885.81</v>
      </c>
      <c r="G99" s="276">
        <v>601589.80999999994</v>
      </c>
      <c r="H99" s="276">
        <v>807348.3600000001</v>
      </c>
      <c r="I99" s="276">
        <v>914269.33999999985</v>
      </c>
      <c r="J99" s="276">
        <v>982630.24000000011</v>
      </c>
      <c r="K99" s="276">
        <v>1043490.5</v>
      </c>
      <c r="L99" s="276">
        <v>1207456.3</v>
      </c>
      <c r="M99" s="276">
        <v>1006124.79</v>
      </c>
      <c r="N99" s="276">
        <v>1241551.6099999999</v>
      </c>
      <c r="O99" s="276">
        <v>1003245</v>
      </c>
      <c r="P99" s="276">
        <v>730885</v>
      </c>
    </row>
    <row r="100" spans="1:16">
      <c r="A100" s="271">
        <v>97</v>
      </c>
      <c r="B100" s="275" t="s">
        <v>950</v>
      </c>
      <c r="C100" s="276">
        <v>0</v>
      </c>
      <c r="D100" s="276">
        <v>0</v>
      </c>
      <c r="E100" s="276">
        <v>0</v>
      </c>
      <c r="F100" s="276">
        <v>0</v>
      </c>
      <c r="G100" s="276">
        <v>0</v>
      </c>
      <c r="H100" s="276">
        <v>0</v>
      </c>
      <c r="I100" s="276">
        <v>0</v>
      </c>
      <c r="J100" s="276">
        <v>0</v>
      </c>
      <c r="K100" s="276">
        <v>0</v>
      </c>
      <c r="L100" s="276">
        <v>0</v>
      </c>
      <c r="M100" s="276">
        <v>0</v>
      </c>
      <c r="N100" s="276">
        <v>0</v>
      </c>
      <c r="O100" s="276">
        <v>15770</v>
      </c>
      <c r="P100" s="276">
        <v>220209</v>
      </c>
    </row>
    <row r="101" spans="1:16">
      <c r="A101" s="271">
        <v>98</v>
      </c>
      <c r="B101" s="275" t="s">
        <v>1136</v>
      </c>
      <c r="C101" s="276">
        <v>0</v>
      </c>
      <c r="D101" s="276">
        <v>0</v>
      </c>
      <c r="E101" s="276">
        <v>0</v>
      </c>
      <c r="F101" s="276">
        <v>0</v>
      </c>
      <c r="G101" s="276">
        <v>0</v>
      </c>
      <c r="H101" s="276">
        <v>0</v>
      </c>
      <c r="I101" s="276">
        <v>0</v>
      </c>
      <c r="J101" s="276">
        <v>0</v>
      </c>
      <c r="K101" s="276">
        <v>0</v>
      </c>
      <c r="L101" s="276">
        <v>0</v>
      </c>
      <c r="M101" s="276">
        <v>0</v>
      </c>
      <c r="N101" s="276">
        <v>0</v>
      </c>
      <c r="O101" s="276">
        <v>0</v>
      </c>
      <c r="P101" s="276">
        <v>334</v>
      </c>
    </row>
    <row r="102" spans="1:16">
      <c r="A102" s="271">
        <v>99</v>
      </c>
      <c r="B102" s="275" t="s">
        <v>951</v>
      </c>
      <c r="C102" s="276">
        <v>121430</v>
      </c>
      <c r="D102" s="276">
        <v>236885</v>
      </c>
      <c r="E102" s="276">
        <v>354369</v>
      </c>
      <c r="F102" s="276">
        <v>780616.59</v>
      </c>
      <c r="G102" s="276">
        <v>1008589.5999999999</v>
      </c>
      <c r="H102" s="276">
        <v>2929408</v>
      </c>
      <c r="I102" s="276">
        <v>3020387.3999999994</v>
      </c>
      <c r="J102" s="276">
        <v>3007988.0299999993</v>
      </c>
      <c r="K102" s="276">
        <v>2139284.0299999998</v>
      </c>
      <c r="L102" s="276">
        <v>4216276.92</v>
      </c>
      <c r="M102" s="276">
        <v>7122272.199</v>
      </c>
      <c r="N102" s="276">
        <v>9038394.4049999993</v>
      </c>
      <c r="O102" s="276">
        <v>9345415</v>
      </c>
      <c r="P102" s="276">
        <v>9109242</v>
      </c>
    </row>
    <row r="103" spans="1:16">
      <c r="A103" s="271">
        <v>100</v>
      </c>
      <c r="B103" s="275" t="s">
        <v>953</v>
      </c>
      <c r="C103" s="276">
        <v>0</v>
      </c>
      <c r="D103" s="276">
        <v>0</v>
      </c>
      <c r="E103" s="276">
        <v>0</v>
      </c>
      <c r="F103" s="276">
        <v>0</v>
      </c>
      <c r="G103" s="276">
        <v>0</v>
      </c>
      <c r="H103" s="276">
        <v>0</v>
      </c>
      <c r="I103" s="276">
        <v>0</v>
      </c>
      <c r="J103" s="276">
        <v>0</v>
      </c>
      <c r="K103" s="276">
        <v>0</v>
      </c>
      <c r="L103" s="276">
        <v>0</v>
      </c>
      <c r="M103" s="276">
        <v>0</v>
      </c>
      <c r="N103" s="276">
        <v>0</v>
      </c>
      <c r="O103" s="276">
        <v>131088</v>
      </c>
      <c r="P103" s="276">
        <v>147435</v>
      </c>
    </row>
    <row r="104" spans="1:16">
      <c r="A104" s="271">
        <v>101</v>
      </c>
      <c r="B104" s="275" t="s">
        <v>954</v>
      </c>
      <c r="C104" s="276">
        <v>49948</v>
      </c>
      <c r="D104" s="276">
        <v>49659</v>
      </c>
      <c r="E104" s="276">
        <v>43550</v>
      </c>
      <c r="F104" s="276">
        <v>43561.17</v>
      </c>
      <c r="G104" s="276">
        <v>54469.26</v>
      </c>
      <c r="H104" s="276">
        <v>48738.640000000007</v>
      </c>
      <c r="I104" s="276">
        <v>39309.060000000005</v>
      </c>
      <c r="J104" s="276">
        <v>35376.6</v>
      </c>
      <c r="K104" s="276">
        <v>27697.360000000001</v>
      </c>
      <c r="L104" s="276">
        <v>25677.739999999998</v>
      </c>
      <c r="M104" s="276">
        <v>21416.49</v>
      </c>
      <c r="N104" s="276">
        <v>19787.05</v>
      </c>
      <c r="O104" s="276">
        <v>22134</v>
      </c>
      <c r="P104" s="276">
        <v>20569</v>
      </c>
    </row>
    <row r="105" spans="1:16">
      <c r="A105" s="271">
        <v>102</v>
      </c>
      <c r="B105" s="275" t="s">
        <v>1024</v>
      </c>
      <c r="C105" s="276">
        <v>0</v>
      </c>
      <c r="D105" s="276">
        <v>0</v>
      </c>
      <c r="E105" s="276">
        <v>52468</v>
      </c>
      <c r="F105" s="276">
        <v>0</v>
      </c>
      <c r="G105" s="276">
        <v>0</v>
      </c>
      <c r="H105" s="276">
        <v>0</v>
      </c>
      <c r="I105" s="276">
        <v>0</v>
      </c>
      <c r="J105" s="276">
        <v>0</v>
      </c>
      <c r="K105" s="276">
        <v>0</v>
      </c>
      <c r="L105" s="276">
        <v>0</v>
      </c>
      <c r="M105" s="276">
        <v>0</v>
      </c>
      <c r="N105" s="276">
        <v>0</v>
      </c>
      <c r="O105" s="276">
        <v>0</v>
      </c>
      <c r="P105" s="276">
        <v>0</v>
      </c>
    </row>
    <row r="106" spans="1:16">
      <c r="A106" s="271">
        <v>103</v>
      </c>
      <c r="B106" s="275" t="s">
        <v>1048</v>
      </c>
      <c r="C106" s="276">
        <v>0</v>
      </c>
      <c r="D106" s="276">
        <v>0</v>
      </c>
      <c r="E106" s="276">
        <v>0</v>
      </c>
      <c r="F106" s="276">
        <v>0</v>
      </c>
      <c r="G106" s="276">
        <v>8642</v>
      </c>
      <c r="H106" s="276">
        <v>67903</v>
      </c>
      <c r="I106" s="276">
        <v>101409.09999999999</v>
      </c>
      <c r="J106" s="276">
        <v>53969.11</v>
      </c>
      <c r="K106" s="276">
        <v>37004.43</v>
      </c>
      <c r="L106" s="276">
        <v>38261.862000000008</v>
      </c>
      <c r="M106" s="276">
        <v>482711.33799999999</v>
      </c>
      <c r="N106" s="276">
        <v>1249181.7549999999</v>
      </c>
      <c r="O106" s="276">
        <v>976717</v>
      </c>
      <c r="P106" s="276">
        <v>878346</v>
      </c>
    </row>
    <row r="107" spans="1:16">
      <c r="A107" s="271">
        <v>104</v>
      </c>
      <c r="B107" s="275" t="s">
        <v>1049</v>
      </c>
      <c r="C107" s="276">
        <v>0</v>
      </c>
      <c r="D107" s="276">
        <v>0</v>
      </c>
      <c r="E107" s="276">
        <v>0</v>
      </c>
      <c r="F107" s="276">
        <v>0</v>
      </c>
      <c r="G107" s="276">
        <v>105357</v>
      </c>
      <c r="H107" s="276">
        <v>377268</v>
      </c>
      <c r="I107" s="276">
        <v>910444.14</v>
      </c>
      <c r="J107" s="276">
        <v>2234900.79</v>
      </c>
      <c r="K107" s="276">
        <v>2624153.4299999997</v>
      </c>
      <c r="L107" s="276">
        <v>2094265.7730000003</v>
      </c>
      <c r="M107" s="276">
        <v>2812661.2960000001</v>
      </c>
      <c r="N107" s="276">
        <v>2429826.65</v>
      </c>
      <c r="O107" s="276">
        <v>2490031</v>
      </c>
      <c r="P107" s="276">
        <v>2175519</v>
      </c>
    </row>
    <row r="108" spans="1:16">
      <c r="A108" s="271">
        <v>105</v>
      </c>
      <c r="B108" s="275" t="s">
        <v>958</v>
      </c>
      <c r="C108" s="276">
        <v>170192</v>
      </c>
      <c r="D108" s="276">
        <v>203892</v>
      </c>
      <c r="E108" s="276">
        <v>412815</v>
      </c>
      <c r="F108" s="276">
        <v>505803.04999999993</v>
      </c>
      <c r="G108" s="276">
        <v>305414.05000000005</v>
      </c>
      <c r="H108" s="276">
        <v>218828.53000000003</v>
      </c>
      <c r="I108" s="276">
        <v>190711.55000000002</v>
      </c>
      <c r="J108" s="276">
        <v>180217.09999999998</v>
      </c>
      <c r="K108" s="276">
        <v>144567.91000000003</v>
      </c>
      <c r="L108" s="276">
        <v>137758.96999999997</v>
      </c>
      <c r="M108" s="276">
        <v>168955.93</v>
      </c>
      <c r="N108" s="276">
        <v>236451.68999999997</v>
      </c>
      <c r="O108" s="276">
        <v>192005</v>
      </c>
      <c r="P108" s="276">
        <v>172386</v>
      </c>
    </row>
    <row r="109" spans="1:16">
      <c r="A109" s="271">
        <v>106</v>
      </c>
      <c r="B109" s="275" t="s">
        <v>1075</v>
      </c>
      <c r="C109" s="276">
        <v>0</v>
      </c>
      <c r="D109" s="276">
        <v>0</v>
      </c>
      <c r="E109" s="276">
        <v>0</v>
      </c>
      <c r="F109" s="276">
        <v>0</v>
      </c>
      <c r="G109" s="276">
        <v>0</v>
      </c>
      <c r="H109" s="276">
        <v>0</v>
      </c>
      <c r="I109" s="276">
        <v>0</v>
      </c>
      <c r="J109" s="276">
        <v>160231.57</v>
      </c>
      <c r="K109" s="276">
        <v>697550.46000000008</v>
      </c>
      <c r="L109" s="276">
        <v>1007357.9689999999</v>
      </c>
      <c r="M109" s="276">
        <v>725175.47700000007</v>
      </c>
      <c r="N109" s="276">
        <v>505406.78699999995</v>
      </c>
      <c r="O109" s="276">
        <v>415482</v>
      </c>
      <c r="P109" s="276">
        <v>292393</v>
      </c>
    </row>
    <row r="110" spans="1:16">
      <c r="A110" s="271">
        <v>107</v>
      </c>
      <c r="B110" s="275" t="s">
        <v>1076</v>
      </c>
      <c r="C110" s="276">
        <v>0</v>
      </c>
      <c r="D110" s="276">
        <v>0</v>
      </c>
      <c r="E110" s="276">
        <v>0</v>
      </c>
      <c r="F110" s="276">
        <v>0</v>
      </c>
      <c r="G110" s="276">
        <v>0</v>
      </c>
      <c r="H110" s="276">
        <v>0</v>
      </c>
      <c r="I110" s="276">
        <v>0</v>
      </c>
      <c r="J110" s="276">
        <v>125482.15</v>
      </c>
      <c r="K110" s="276">
        <v>396231.56</v>
      </c>
      <c r="L110" s="276">
        <v>453836.05499999993</v>
      </c>
      <c r="M110" s="276">
        <v>368003.59800000006</v>
      </c>
      <c r="N110" s="276">
        <v>614411.65500000003</v>
      </c>
      <c r="O110" s="276">
        <v>896806</v>
      </c>
      <c r="P110" s="276">
        <v>715889</v>
      </c>
    </row>
    <row r="111" spans="1:16">
      <c r="A111" s="271">
        <v>108</v>
      </c>
      <c r="B111" s="275" t="s">
        <v>956</v>
      </c>
      <c r="C111" s="276">
        <v>41296</v>
      </c>
      <c r="D111" s="276">
        <v>464306</v>
      </c>
      <c r="E111" s="276">
        <v>3756875</v>
      </c>
      <c r="F111" s="276">
        <v>6430973.7899999991</v>
      </c>
      <c r="G111" s="276">
        <v>9294453.0800000019</v>
      </c>
      <c r="H111" s="276">
        <v>12305583.599599998</v>
      </c>
      <c r="I111" s="276">
        <v>10814654.410000002</v>
      </c>
      <c r="J111" s="276">
        <v>0</v>
      </c>
      <c r="K111" s="276">
        <v>0</v>
      </c>
      <c r="L111" s="276">
        <v>650204.38</v>
      </c>
      <c r="M111" s="276">
        <v>6196342.0599999987</v>
      </c>
      <c r="N111" s="276">
        <v>5798541.5899999999</v>
      </c>
      <c r="O111" s="276">
        <v>4914326</v>
      </c>
      <c r="P111" s="276">
        <v>6733827</v>
      </c>
    </row>
    <row r="112" spans="1:16">
      <c r="A112" s="271">
        <v>109</v>
      </c>
      <c r="B112" s="275" t="s">
        <v>1085</v>
      </c>
      <c r="C112" s="276">
        <v>0</v>
      </c>
      <c r="D112" s="276">
        <v>0</v>
      </c>
      <c r="E112" s="276">
        <v>0</v>
      </c>
      <c r="F112" s="276">
        <v>0</v>
      </c>
      <c r="G112" s="276">
        <v>0</v>
      </c>
      <c r="H112" s="276">
        <v>0</v>
      </c>
      <c r="I112" s="276">
        <v>0</v>
      </c>
      <c r="J112" s="276">
        <v>0</v>
      </c>
      <c r="K112" s="276">
        <v>0</v>
      </c>
      <c r="L112" s="276">
        <v>1349544.0899999999</v>
      </c>
      <c r="M112" s="276">
        <v>5948320.6399999997</v>
      </c>
      <c r="N112" s="276">
        <v>4625183.07</v>
      </c>
      <c r="O112" s="276">
        <v>3986193</v>
      </c>
      <c r="P112" s="276">
        <v>3927045</v>
      </c>
    </row>
    <row r="113" spans="1:16">
      <c r="A113" s="271">
        <v>110</v>
      </c>
      <c r="B113" s="275" t="s">
        <v>1077</v>
      </c>
      <c r="C113" s="276">
        <v>0</v>
      </c>
      <c r="D113" s="276">
        <v>0</v>
      </c>
      <c r="E113" s="276">
        <v>0</v>
      </c>
      <c r="F113" s="276">
        <v>0</v>
      </c>
      <c r="G113" s="276">
        <v>0</v>
      </c>
      <c r="H113" s="276">
        <v>0</v>
      </c>
      <c r="I113" s="276">
        <v>0</v>
      </c>
      <c r="J113" s="276">
        <v>783</v>
      </c>
      <c r="K113" s="276">
        <v>267723.63</v>
      </c>
      <c r="L113" s="276">
        <v>129545.84999999999</v>
      </c>
      <c r="M113" s="276">
        <v>105637.6</v>
      </c>
      <c r="N113" s="276">
        <v>78555.31</v>
      </c>
      <c r="O113" s="276">
        <v>46092</v>
      </c>
      <c r="P113" s="276">
        <v>29583</v>
      </c>
    </row>
    <row r="114" spans="1:16">
      <c r="A114" s="271">
        <v>111</v>
      </c>
      <c r="B114" s="275" t="s">
        <v>1163</v>
      </c>
      <c r="C114" s="276">
        <v>481146.2</v>
      </c>
      <c r="D114" s="276">
        <v>547865</v>
      </c>
      <c r="E114" s="276">
        <v>523022</v>
      </c>
      <c r="F114" s="276">
        <v>468061.98</v>
      </c>
      <c r="G114" s="276">
        <v>660440.56999999995</v>
      </c>
      <c r="H114" s="276">
        <v>586179.66</v>
      </c>
      <c r="I114" s="276">
        <v>674111.58000000007</v>
      </c>
      <c r="J114" s="276">
        <v>861597.61</v>
      </c>
      <c r="K114" s="276">
        <v>1205643.6300000001</v>
      </c>
      <c r="L114" s="276">
        <v>1145778.1400000001</v>
      </c>
      <c r="M114" s="276">
        <v>1219110.4600000002</v>
      </c>
      <c r="N114" s="276">
        <v>922539.9</v>
      </c>
      <c r="O114" s="276">
        <v>1025942</v>
      </c>
      <c r="P114" s="276">
        <v>1076486</v>
      </c>
    </row>
    <row r="115" spans="1:16">
      <c r="A115" s="271">
        <v>112</v>
      </c>
      <c r="B115" s="275" t="s">
        <v>960</v>
      </c>
      <c r="C115" s="276">
        <v>1307576</v>
      </c>
      <c r="D115" s="276">
        <v>1516100</v>
      </c>
      <c r="E115" s="276">
        <v>1241678</v>
      </c>
      <c r="F115" s="276">
        <v>1546826.97</v>
      </c>
      <c r="G115" s="276">
        <v>1857001.8499999999</v>
      </c>
      <c r="H115" s="276">
        <v>1604749.9400000002</v>
      </c>
      <c r="I115" s="276">
        <v>1137632.01</v>
      </c>
      <c r="J115" s="276">
        <v>985413.91999999993</v>
      </c>
      <c r="K115" s="276">
        <v>867490.9800000001</v>
      </c>
      <c r="L115" s="276">
        <v>762485.23</v>
      </c>
      <c r="M115" s="276">
        <v>662859.4</v>
      </c>
      <c r="N115" s="276">
        <v>643228.43999999994</v>
      </c>
      <c r="O115" s="276">
        <v>658270</v>
      </c>
      <c r="P115" s="276">
        <v>598370.96</v>
      </c>
    </row>
    <row r="116" spans="1:16">
      <c r="A116" s="271">
        <v>113</v>
      </c>
      <c r="B116" s="275" t="s">
        <v>1164</v>
      </c>
      <c r="C116" s="276">
        <v>67125.2</v>
      </c>
      <c r="D116" s="276">
        <v>30187</v>
      </c>
      <c r="E116" s="276">
        <v>55320</v>
      </c>
      <c r="F116" s="276">
        <v>67339.56</v>
      </c>
      <c r="G116" s="276">
        <v>114681.01</v>
      </c>
      <c r="H116" s="276">
        <v>109099.20999999998</v>
      </c>
      <c r="I116" s="276">
        <v>65854.599999999991</v>
      </c>
      <c r="J116" s="276">
        <v>123602.56000000001</v>
      </c>
      <c r="K116" s="276">
        <v>440191.24</v>
      </c>
      <c r="L116" s="276">
        <v>465796.39</v>
      </c>
      <c r="M116" s="276">
        <v>422463.9</v>
      </c>
      <c r="N116" s="276">
        <v>367448.19999999995</v>
      </c>
      <c r="O116" s="276">
        <v>279253</v>
      </c>
      <c r="P116" s="276">
        <v>246452</v>
      </c>
    </row>
    <row r="117" spans="1:16">
      <c r="A117" s="271">
        <v>114</v>
      </c>
      <c r="B117" s="275" t="s">
        <v>962</v>
      </c>
      <c r="C117" s="276">
        <v>0</v>
      </c>
      <c r="D117" s="276">
        <v>0</v>
      </c>
      <c r="E117" s="276">
        <v>0</v>
      </c>
      <c r="F117" s="276">
        <v>0</v>
      </c>
      <c r="G117" s="276">
        <v>0</v>
      </c>
      <c r="H117" s="276">
        <v>0</v>
      </c>
      <c r="I117" s="276">
        <v>0</v>
      </c>
      <c r="J117" s="276">
        <v>0</v>
      </c>
      <c r="K117" s="276">
        <v>0</v>
      </c>
      <c r="L117" s="276">
        <v>0</v>
      </c>
      <c r="M117" s="276">
        <v>0</v>
      </c>
      <c r="N117" s="276">
        <v>0</v>
      </c>
      <c r="O117" s="276">
        <v>0</v>
      </c>
      <c r="P117" s="276">
        <v>0</v>
      </c>
    </row>
    <row r="118" spans="1:16">
      <c r="A118" s="271">
        <v>115</v>
      </c>
      <c r="B118" s="275" t="s">
        <v>963</v>
      </c>
      <c r="C118" s="276">
        <v>1871107.8</v>
      </c>
      <c r="D118" s="276">
        <v>1637148</v>
      </c>
      <c r="E118" s="276">
        <v>1369259</v>
      </c>
      <c r="F118" s="276">
        <v>1212862.8800000001</v>
      </c>
      <c r="G118" s="276">
        <v>1035730.9600000002</v>
      </c>
      <c r="H118" s="276">
        <v>1052297.33</v>
      </c>
      <c r="I118" s="276">
        <v>1227073.7799999998</v>
      </c>
      <c r="J118" s="276">
        <v>0</v>
      </c>
      <c r="K118" s="276">
        <v>1112817.3</v>
      </c>
      <c r="L118" s="276">
        <v>935578.25000000012</v>
      </c>
      <c r="M118" s="276">
        <v>820942.10000000009</v>
      </c>
      <c r="N118" s="276">
        <v>868606.53</v>
      </c>
      <c r="O118" s="276">
        <v>755192</v>
      </c>
      <c r="P118" s="276">
        <v>694461</v>
      </c>
    </row>
    <row r="119" spans="1:16">
      <c r="A119" s="271">
        <v>116</v>
      </c>
      <c r="B119" s="275" t="s">
        <v>965</v>
      </c>
      <c r="C119" s="276">
        <v>0</v>
      </c>
      <c r="D119" s="276">
        <v>0</v>
      </c>
      <c r="E119" s="276">
        <v>0</v>
      </c>
      <c r="F119" s="276">
        <v>0</v>
      </c>
      <c r="G119" s="276">
        <v>0</v>
      </c>
      <c r="H119" s="276">
        <v>0</v>
      </c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3187</v>
      </c>
      <c r="P119" s="276">
        <v>12136</v>
      </c>
    </row>
    <row r="120" spans="1:16">
      <c r="A120" s="271">
        <v>117</v>
      </c>
      <c r="B120" s="275" t="s">
        <v>966</v>
      </c>
      <c r="C120" s="276">
        <v>4277434.2</v>
      </c>
      <c r="D120" s="276">
        <v>4135664</v>
      </c>
      <c r="E120" s="276">
        <v>3390916</v>
      </c>
      <c r="F120" s="276">
        <v>2743401.05</v>
      </c>
      <c r="G120" s="276">
        <v>2267424.7400000002</v>
      </c>
      <c r="H120" s="276">
        <v>1648731.0499999998</v>
      </c>
      <c r="I120" s="276">
        <v>1650280.83</v>
      </c>
      <c r="J120" s="276">
        <v>1399147.8399999999</v>
      </c>
      <c r="K120" s="276">
        <v>1514667.8300000003</v>
      </c>
      <c r="L120" s="276">
        <v>1075913.83</v>
      </c>
      <c r="M120" s="276">
        <v>1256966.3900000001</v>
      </c>
      <c r="N120" s="276">
        <v>1168480.5499999998</v>
      </c>
      <c r="O120" s="276">
        <v>607366</v>
      </c>
      <c r="P120" s="276">
        <v>404059</v>
      </c>
    </row>
    <row r="121" spans="1:16">
      <c r="A121" s="271">
        <v>118</v>
      </c>
      <c r="B121" s="275" t="s">
        <v>967</v>
      </c>
      <c r="C121" s="276">
        <v>1469309</v>
      </c>
      <c r="D121" s="276">
        <v>1408406</v>
      </c>
      <c r="E121" s="276">
        <v>1285205</v>
      </c>
      <c r="F121" s="276">
        <v>1064575.51</v>
      </c>
      <c r="G121" s="276">
        <v>978123.9</v>
      </c>
      <c r="H121" s="276">
        <v>1289826.74</v>
      </c>
      <c r="I121" s="276">
        <v>1570545.37</v>
      </c>
      <c r="J121" s="276">
        <v>1706571.5400000003</v>
      </c>
      <c r="K121" s="276">
        <v>1679224.4299999997</v>
      </c>
      <c r="L121" s="276">
        <v>2239679.86</v>
      </c>
      <c r="M121" s="276">
        <v>1729455.01</v>
      </c>
      <c r="N121" s="276">
        <v>1918018.51</v>
      </c>
      <c r="O121" s="276">
        <v>1855669</v>
      </c>
      <c r="P121" s="276">
        <v>1663911</v>
      </c>
    </row>
    <row r="122" spans="1:16">
      <c r="A122" s="271">
        <v>119</v>
      </c>
      <c r="B122" s="275" t="s">
        <v>1026</v>
      </c>
      <c r="C122" s="276">
        <v>0</v>
      </c>
      <c r="D122" s="276">
        <v>0</v>
      </c>
      <c r="E122" s="276">
        <v>9347</v>
      </c>
      <c r="F122" s="276">
        <v>153225</v>
      </c>
      <c r="G122" s="276">
        <v>118101</v>
      </c>
      <c r="H122" s="276">
        <v>113083.8</v>
      </c>
      <c r="I122" s="276">
        <v>103820</v>
      </c>
      <c r="J122" s="276">
        <v>84054</v>
      </c>
      <c r="K122" s="276">
        <v>66924</v>
      </c>
      <c r="L122" s="276">
        <v>132697</v>
      </c>
      <c r="M122" s="276">
        <v>108618</v>
      </c>
      <c r="N122" s="276">
        <v>140790</v>
      </c>
      <c r="O122" s="276">
        <v>169712</v>
      </c>
      <c r="P122" s="276">
        <v>281236</v>
      </c>
    </row>
    <row r="123" spans="1:16">
      <c r="A123" s="271">
        <v>120</v>
      </c>
      <c r="B123" s="275" t="s">
        <v>1165</v>
      </c>
      <c r="C123" s="276">
        <v>0</v>
      </c>
      <c r="D123" s="276">
        <v>0</v>
      </c>
      <c r="E123" s="276">
        <v>0</v>
      </c>
      <c r="F123" s="276">
        <v>0</v>
      </c>
      <c r="G123" s="276">
        <v>0</v>
      </c>
      <c r="H123" s="276">
        <v>0</v>
      </c>
      <c r="I123" s="276">
        <v>0</v>
      </c>
      <c r="J123" s="276">
        <v>0</v>
      </c>
      <c r="K123" s="276">
        <v>0</v>
      </c>
      <c r="L123" s="276">
        <v>0</v>
      </c>
      <c r="M123" s="276">
        <v>0</v>
      </c>
      <c r="N123" s="276">
        <v>0</v>
      </c>
      <c r="O123" s="276">
        <v>75414</v>
      </c>
      <c r="P123" s="276">
        <v>95280</v>
      </c>
    </row>
    <row r="124" spans="1:16">
      <c r="A124" s="271">
        <v>121</v>
      </c>
      <c r="B124" s="275" t="s">
        <v>1050</v>
      </c>
      <c r="C124" s="276">
        <v>0</v>
      </c>
      <c r="D124" s="276">
        <v>0</v>
      </c>
      <c r="E124" s="276">
        <v>0</v>
      </c>
      <c r="F124" s="276">
        <v>0</v>
      </c>
      <c r="G124" s="276">
        <v>30643</v>
      </c>
      <c r="H124" s="276">
        <v>91549</v>
      </c>
      <c r="I124" s="276">
        <v>110853</v>
      </c>
      <c r="J124" s="276">
        <v>79414</v>
      </c>
      <c r="K124" s="276">
        <v>51146</v>
      </c>
      <c r="L124" s="276">
        <v>41600</v>
      </c>
      <c r="M124" s="276">
        <v>24332</v>
      </c>
      <c r="N124" s="276">
        <v>13429</v>
      </c>
      <c r="O124" s="276">
        <v>30003</v>
      </c>
      <c r="P124" s="276">
        <v>35160</v>
      </c>
    </row>
    <row r="125" spans="1:16">
      <c r="A125" s="271">
        <v>122</v>
      </c>
      <c r="B125" s="275" t="s">
        <v>968</v>
      </c>
      <c r="C125" s="276">
        <v>831494</v>
      </c>
      <c r="D125" s="276">
        <v>716475</v>
      </c>
      <c r="E125" s="276">
        <v>755776</v>
      </c>
      <c r="F125" s="276">
        <v>614061.19999999995</v>
      </c>
      <c r="G125" s="276">
        <v>616833.31999999983</v>
      </c>
      <c r="H125" s="276">
        <v>642045.91</v>
      </c>
      <c r="I125" s="276">
        <v>630684.38</v>
      </c>
      <c r="J125" s="276">
        <v>618583.94999999995</v>
      </c>
      <c r="K125" s="276">
        <v>808732.05</v>
      </c>
      <c r="L125" s="276">
        <v>803204.14</v>
      </c>
      <c r="M125" s="276">
        <v>782490.85000000009</v>
      </c>
      <c r="N125" s="276">
        <v>838182.21</v>
      </c>
      <c r="O125" s="276">
        <v>829148</v>
      </c>
      <c r="P125" s="276">
        <v>784222</v>
      </c>
    </row>
    <row r="126" spans="1:16">
      <c r="A126" s="271">
        <v>123</v>
      </c>
      <c r="B126" s="275" t="s">
        <v>969</v>
      </c>
      <c r="C126" s="276">
        <v>0</v>
      </c>
      <c r="D126" s="276">
        <v>0</v>
      </c>
      <c r="E126" s="276">
        <v>0</v>
      </c>
      <c r="F126" s="276">
        <v>0</v>
      </c>
      <c r="G126" s="276">
        <v>0</v>
      </c>
      <c r="H126" s="276">
        <v>0</v>
      </c>
      <c r="I126" s="276">
        <v>0</v>
      </c>
      <c r="J126" s="276">
        <v>0</v>
      </c>
      <c r="K126" s="276">
        <v>40465.5</v>
      </c>
      <c r="L126" s="276">
        <v>357919.79</v>
      </c>
      <c r="M126" s="276">
        <v>368611.27</v>
      </c>
      <c r="N126" s="276">
        <v>666749.01</v>
      </c>
      <c r="O126" s="276">
        <v>512792.57</v>
      </c>
      <c r="P126" s="276">
        <v>328370</v>
      </c>
    </row>
    <row r="127" spans="1:16">
      <c r="A127" s="271">
        <v>124</v>
      </c>
      <c r="B127" s="275" t="s">
        <v>1104</v>
      </c>
      <c r="C127" s="276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61560.09</v>
      </c>
      <c r="N127" s="276">
        <v>51964.450000000004</v>
      </c>
      <c r="O127" s="276">
        <v>78705</v>
      </c>
      <c r="P127" s="276">
        <v>108785</v>
      </c>
    </row>
    <row r="128" spans="1:16">
      <c r="A128" s="271">
        <v>125</v>
      </c>
      <c r="B128" s="275" t="s">
        <v>1166</v>
      </c>
      <c r="C128" s="276">
        <v>0</v>
      </c>
      <c r="D128" s="276">
        <v>0</v>
      </c>
      <c r="E128" s="276">
        <v>0</v>
      </c>
      <c r="F128" s="276">
        <v>0</v>
      </c>
      <c r="G128" s="276">
        <v>0</v>
      </c>
      <c r="H128" s="276">
        <v>0</v>
      </c>
      <c r="I128" s="276">
        <v>0</v>
      </c>
      <c r="J128" s="276">
        <v>0</v>
      </c>
      <c r="K128" s="276">
        <v>0</v>
      </c>
      <c r="L128" s="276">
        <v>78041.180000000008</v>
      </c>
      <c r="M128" s="276">
        <v>0</v>
      </c>
      <c r="N128" s="276">
        <v>0</v>
      </c>
      <c r="O128" s="276">
        <v>0</v>
      </c>
      <c r="P128" s="276">
        <v>0</v>
      </c>
    </row>
    <row r="129" spans="1:16">
      <c r="A129" s="271">
        <v>126</v>
      </c>
      <c r="B129" s="275" t="s">
        <v>1167</v>
      </c>
      <c r="C129" s="276">
        <v>0</v>
      </c>
      <c r="D129" s="276">
        <v>0</v>
      </c>
      <c r="E129" s="276">
        <v>0</v>
      </c>
      <c r="F129" s="276">
        <v>0</v>
      </c>
      <c r="G129" s="276">
        <v>0</v>
      </c>
      <c r="H129" s="276">
        <v>0</v>
      </c>
      <c r="I129" s="276">
        <v>0</v>
      </c>
      <c r="J129" s="276">
        <v>0</v>
      </c>
      <c r="K129" s="276">
        <v>0</v>
      </c>
      <c r="L129" s="276">
        <v>0</v>
      </c>
      <c r="M129" s="276">
        <v>0</v>
      </c>
      <c r="N129" s="276">
        <v>0</v>
      </c>
      <c r="O129" s="276">
        <v>0</v>
      </c>
      <c r="P129" s="276">
        <v>16285</v>
      </c>
    </row>
    <row r="130" spans="1:16">
      <c r="A130" s="271">
        <v>127</v>
      </c>
      <c r="B130" s="275" t="s">
        <v>970</v>
      </c>
      <c r="C130" s="276">
        <v>5669</v>
      </c>
      <c r="D130" s="276">
        <v>658</v>
      </c>
      <c r="E130" s="276">
        <v>0</v>
      </c>
      <c r="F130" s="276">
        <v>0</v>
      </c>
      <c r="G130" s="276">
        <v>0</v>
      </c>
      <c r="H130" s="276">
        <v>0</v>
      </c>
      <c r="I130" s="276">
        <v>0</v>
      </c>
      <c r="J130" s="276">
        <v>0</v>
      </c>
      <c r="K130" s="276">
        <v>0</v>
      </c>
      <c r="L130" s="276">
        <v>0</v>
      </c>
      <c r="M130" s="276">
        <v>0</v>
      </c>
      <c r="N130" s="276">
        <v>0</v>
      </c>
      <c r="O130" s="276">
        <v>0</v>
      </c>
      <c r="P130" s="276">
        <v>0</v>
      </c>
    </row>
    <row r="131" spans="1:16">
      <c r="A131" s="271">
        <v>128</v>
      </c>
      <c r="B131" s="275" t="s">
        <v>1027</v>
      </c>
      <c r="C131" s="276">
        <v>0</v>
      </c>
      <c r="D131" s="276">
        <v>142310</v>
      </c>
      <c r="E131" s="276">
        <v>186511</v>
      </c>
      <c r="F131" s="276">
        <v>169133.49</v>
      </c>
      <c r="G131" s="276">
        <v>164836.46</v>
      </c>
      <c r="H131" s="276">
        <v>111488.98</v>
      </c>
      <c r="I131" s="276">
        <v>128965.93000000001</v>
      </c>
      <c r="J131" s="276">
        <v>134594.23999999999</v>
      </c>
      <c r="K131" s="276">
        <v>133642.22999999998</v>
      </c>
      <c r="L131" s="276">
        <v>139142.74</v>
      </c>
      <c r="M131" s="276">
        <v>135084.23000000004</v>
      </c>
      <c r="N131" s="276">
        <v>186116.16000000003</v>
      </c>
      <c r="O131" s="276">
        <v>415820</v>
      </c>
      <c r="P131" s="276">
        <v>347505</v>
      </c>
    </row>
    <row r="132" spans="1:16">
      <c r="A132" s="271">
        <v>129</v>
      </c>
      <c r="B132" s="275" t="s">
        <v>1168</v>
      </c>
      <c r="C132" s="276">
        <v>16539760</v>
      </c>
      <c r="D132" s="276">
        <v>15836413</v>
      </c>
      <c r="E132" s="276">
        <v>14602575</v>
      </c>
      <c r="F132" s="276">
        <v>14509040.209999999</v>
      </c>
      <c r="G132" s="276">
        <v>14953453.640000001</v>
      </c>
      <c r="H132" s="276">
        <v>16162572.859999999</v>
      </c>
      <c r="I132" s="276">
        <v>15896488.33</v>
      </c>
      <c r="J132" s="276">
        <v>16602081.680000002</v>
      </c>
      <c r="K132" s="276">
        <v>17930997.449999999</v>
      </c>
      <c r="L132" s="276">
        <v>18495464.34</v>
      </c>
      <c r="M132" s="276">
        <v>18074926.869999997</v>
      </c>
      <c r="N132" s="276">
        <v>21113629.420000002</v>
      </c>
      <c r="O132" s="276">
        <v>25714910</v>
      </c>
      <c r="P132" s="276">
        <v>26273012</v>
      </c>
    </row>
    <row r="133" spans="1:16">
      <c r="A133" s="271">
        <v>130</v>
      </c>
      <c r="B133" s="275" t="s">
        <v>1126</v>
      </c>
      <c r="C133" s="276">
        <v>0</v>
      </c>
      <c r="D133" s="276">
        <v>0</v>
      </c>
      <c r="E133" s="276">
        <v>0</v>
      </c>
      <c r="F133" s="276">
        <v>0</v>
      </c>
      <c r="G133" s="276">
        <v>0</v>
      </c>
      <c r="H133" s="276">
        <v>0</v>
      </c>
      <c r="I133" s="276">
        <v>0</v>
      </c>
      <c r="J133" s="276">
        <v>0</v>
      </c>
      <c r="K133" s="276">
        <v>0</v>
      </c>
      <c r="L133" s="276">
        <v>0</v>
      </c>
      <c r="M133" s="276">
        <v>0</v>
      </c>
      <c r="N133" s="276">
        <v>70301</v>
      </c>
      <c r="O133" s="276">
        <v>418872</v>
      </c>
      <c r="P133" s="276">
        <v>214332</v>
      </c>
    </row>
    <row r="134" spans="1:16">
      <c r="A134" s="271">
        <v>131</v>
      </c>
      <c r="B134" s="275" t="s">
        <v>972</v>
      </c>
      <c r="C134" s="276">
        <v>129062</v>
      </c>
      <c r="D134" s="276">
        <v>0</v>
      </c>
      <c r="E134" s="276">
        <v>0</v>
      </c>
      <c r="F134" s="276">
        <v>0</v>
      </c>
      <c r="G134" s="276">
        <v>0</v>
      </c>
      <c r="H134" s="276">
        <v>0</v>
      </c>
      <c r="I134" s="276">
        <v>0</v>
      </c>
      <c r="J134" s="276">
        <v>0</v>
      </c>
      <c r="K134" s="276">
        <v>0</v>
      </c>
      <c r="L134" s="276">
        <v>0</v>
      </c>
      <c r="M134" s="276">
        <v>0</v>
      </c>
      <c r="N134" s="276">
        <v>0</v>
      </c>
      <c r="O134" s="276">
        <v>0</v>
      </c>
      <c r="P134" s="276">
        <v>0</v>
      </c>
    </row>
    <row r="135" spans="1:16">
      <c r="A135" s="271">
        <v>132</v>
      </c>
      <c r="B135" s="275" t="s">
        <v>973</v>
      </c>
      <c r="C135" s="276">
        <v>744257.2</v>
      </c>
      <c r="D135" s="276">
        <v>932225</v>
      </c>
      <c r="E135" s="276">
        <v>826906</v>
      </c>
      <c r="F135" s="276">
        <v>854222.23</v>
      </c>
      <c r="G135" s="276">
        <v>712538.09999999986</v>
      </c>
      <c r="H135" s="276">
        <v>757122.47999999986</v>
      </c>
      <c r="I135" s="276">
        <v>781033.62000000011</v>
      </c>
      <c r="J135" s="276">
        <v>768706.06</v>
      </c>
      <c r="K135" s="276">
        <v>671918.07000000007</v>
      </c>
      <c r="L135" s="276">
        <v>432655.12</v>
      </c>
      <c r="M135" s="276">
        <v>628157.90000000014</v>
      </c>
      <c r="N135" s="276">
        <v>1112926.96</v>
      </c>
      <c r="O135" s="276">
        <v>1283372</v>
      </c>
      <c r="P135" s="276">
        <v>1185552.17</v>
      </c>
    </row>
    <row r="136" spans="1:16">
      <c r="A136" s="271">
        <v>133</v>
      </c>
      <c r="B136" s="275" t="s">
        <v>974</v>
      </c>
      <c r="C136" s="276">
        <v>6207123.2000000002</v>
      </c>
      <c r="D136" s="276">
        <v>5734230</v>
      </c>
      <c r="E136" s="276">
        <v>5118665</v>
      </c>
      <c r="F136" s="276">
        <v>3762722.59</v>
      </c>
      <c r="G136" s="276">
        <v>2916563.34</v>
      </c>
      <c r="H136" s="276">
        <v>2881827.99</v>
      </c>
      <c r="I136" s="276">
        <v>2318388.9900000002</v>
      </c>
      <c r="J136" s="276">
        <v>2241687.23</v>
      </c>
      <c r="K136" s="276">
        <v>1965559.36</v>
      </c>
      <c r="L136" s="276">
        <v>2029867.63</v>
      </c>
      <c r="M136" s="276">
        <v>1486201.55</v>
      </c>
      <c r="N136" s="276">
        <v>1611703.3299999998</v>
      </c>
      <c r="O136" s="276">
        <v>2308694</v>
      </c>
      <c r="P136" s="276">
        <v>2624268</v>
      </c>
    </row>
    <row r="137" spans="1:16">
      <c r="A137" s="271">
        <v>134</v>
      </c>
      <c r="B137" s="275" t="s">
        <v>1169</v>
      </c>
      <c r="C137" s="276">
        <v>0</v>
      </c>
      <c r="D137" s="276">
        <v>0</v>
      </c>
      <c r="E137" s="276">
        <v>0</v>
      </c>
      <c r="F137" s="276">
        <v>0</v>
      </c>
      <c r="G137" s="276">
        <v>0</v>
      </c>
      <c r="H137" s="276">
        <v>0</v>
      </c>
      <c r="I137" s="276">
        <v>0</v>
      </c>
      <c r="J137" s="276">
        <v>0</v>
      </c>
      <c r="K137" s="276">
        <v>0</v>
      </c>
      <c r="L137" s="276">
        <v>0</v>
      </c>
      <c r="M137" s="276">
        <v>0</v>
      </c>
      <c r="N137" s="276">
        <v>0</v>
      </c>
      <c r="O137" s="276">
        <v>105613</v>
      </c>
      <c r="P137" s="276">
        <v>51460</v>
      </c>
    </row>
    <row r="138" spans="1:16">
      <c r="A138" s="271">
        <v>135</v>
      </c>
      <c r="B138" s="275" t="s">
        <v>975</v>
      </c>
      <c r="C138" s="276">
        <v>0</v>
      </c>
      <c r="D138" s="276">
        <v>0</v>
      </c>
      <c r="E138" s="276">
        <v>0</v>
      </c>
      <c r="F138" s="276">
        <v>0</v>
      </c>
      <c r="G138" s="276">
        <v>0</v>
      </c>
      <c r="H138" s="276">
        <v>0</v>
      </c>
      <c r="I138" s="276">
        <v>0</v>
      </c>
      <c r="J138" s="276">
        <v>0</v>
      </c>
      <c r="K138" s="276">
        <v>0</v>
      </c>
      <c r="L138" s="276">
        <v>0</v>
      </c>
      <c r="M138" s="276">
        <v>0</v>
      </c>
      <c r="N138" s="276">
        <v>0</v>
      </c>
      <c r="O138" s="276">
        <v>0</v>
      </c>
      <c r="P138" s="276">
        <v>0</v>
      </c>
    </row>
    <row r="139" spans="1:16">
      <c r="A139" s="271">
        <v>136</v>
      </c>
      <c r="B139" s="275" t="s">
        <v>1029</v>
      </c>
      <c r="C139" s="276">
        <v>70120</v>
      </c>
      <c r="D139" s="276">
        <v>2744</v>
      </c>
      <c r="E139" s="276">
        <v>209553</v>
      </c>
      <c r="F139" s="276">
        <v>619228.43000000005</v>
      </c>
      <c r="G139" s="276">
        <v>351348.51</v>
      </c>
      <c r="H139" s="276">
        <v>232348.62000000002</v>
      </c>
      <c r="I139" s="276">
        <v>308048.10000000003</v>
      </c>
      <c r="J139" s="276">
        <v>201577.39</v>
      </c>
      <c r="K139" s="276">
        <v>88755.15</v>
      </c>
      <c r="L139" s="276">
        <v>34405.279999999999</v>
      </c>
      <c r="M139" s="276">
        <v>35391.67</v>
      </c>
      <c r="N139" s="276">
        <v>42298.36</v>
      </c>
      <c r="O139" s="276">
        <v>31514</v>
      </c>
      <c r="P139" s="276">
        <v>57249</v>
      </c>
    </row>
    <row r="140" spans="1:16">
      <c r="A140" s="271">
        <v>137</v>
      </c>
      <c r="B140" s="275" t="s">
        <v>1170</v>
      </c>
      <c r="C140" s="276">
        <v>589641</v>
      </c>
      <c r="D140" s="276">
        <v>810885</v>
      </c>
      <c r="E140" s="276">
        <v>778789</v>
      </c>
      <c r="F140" s="276">
        <v>799936.77</v>
      </c>
      <c r="G140" s="276">
        <v>824897.93</v>
      </c>
      <c r="H140" s="276">
        <v>824345.20999999985</v>
      </c>
      <c r="I140" s="276">
        <v>891593.34</v>
      </c>
      <c r="J140" s="276">
        <v>940225.94</v>
      </c>
      <c r="K140" s="276">
        <v>733153.72000000009</v>
      </c>
      <c r="L140" s="276">
        <v>731967.49000000011</v>
      </c>
      <c r="M140" s="276">
        <v>713940.5199999999</v>
      </c>
      <c r="N140" s="276">
        <v>480219.14</v>
      </c>
      <c r="O140" s="276">
        <v>536676</v>
      </c>
      <c r="P140" s="276">
        <v>519265</v>
      </c>
    </row>
    <row r="141" spans="1:16">
      <c r="A141" s="271">
        <v>138</v>
      </c>
      <c r="B141" s="275" t="s">
        <v>1030</v>
      </c>
      <c r="C141" s="276">
        <v>23810422</v>
      </c>
      <c r="D141" s="276">
        <v>21266861</v>
      </c>
      <c r="E141" s="276">
        <v>19632815</v>
      </c>
      <c r="F141" s="276">
        <v>19200358.449999999</v>
      </c>
      <c r="G141" s="276">
        <v>18309782.700000003</v>
      </c>
      <c r="H141" s="276">
        <v>17360616.210000001</v>
      </c>
      <c r="I141" s="276">
        <v>15748373.529999999</v>
      </c>
      <c r="J141" s="276">
        <v>15508187.619999999</v>
      </c>
      <c r="K141" s="276">
        <v>16343502.810000002</v>
      </c>
      <c r="L141" s="276">
        <v>16255267.569999998</v>
      </c>
      <c r="M141" s="276">
        <v>14224206.080000002</v>
      </c>
      <c r="N141" s="276">
        <v>14577973.939999998</v>
      </c>
      <c r="O141" s="276">
        <v>18639089</v>
      </c>
      <c r="P141" s="276">
        <v>19996215</v>
      </c>
    </row>
    <row r="142" spans="1:16">
      <c r="A142" s="271">
        <v>139</v>
      </c>
      <c r="B142" s="275" t="s">
        <v>1171</v>
      </c>
      <c r="C142" s="276">
        <v>1482457</v>
      </c>
      <c r="D142" s="276">
        <v>1489359</v>
      </c>
      <c r="E142" s="276">
        <v>1440957</v>
      </c>
      <c r="F142" s="276">
        <v>1223803</v>
      </c>
      <c r="G142" s="276">
        <v>1295043.99</v>
      </c>
      <c r="H142" s="276">
        <v>965516.66999999993</v>
      </c>
      <c r="I142" s="276">
        <v>691141.36</v>
      </c>
      <c r="J142" s="276">
        <v>713122.64999999991</v>
      </c>
      <c r="K142" s="276">
        <v>684228.89999999991</v>
      </c>
      <c r="L142" s="276">
        <v>681446.49</v>
      </c>
      <c r="M142" s="276">
        <v>809673.6100000001</v>
      </c>
      <c r="N142" s="276">
        <v>846827.47</v>
      </c>
      <c r="O142" s="276">
        <v>713848</v>
      </c>
      <c r="P142" s="276">
        <v>820310</v>
      </c>
    </row>
    <row r="143" spans="1:16">
      <c r="A143" s="271">
        <v>140</v>
      </c>
      <c r="B143" s="275" t="s">
        <v>980</v>
      </c>
      <c r="C143" s="276">
        <v>0</v>
      </c>
      <c r="D143" s="276">
        <v>0</v>
      </c>
      <c r="E143" s="276">
        <v>0</v>
      </c>
      <c r="F143" s="276">
        <v>0</v>
      </c>
      <c r="G143" s="276">
        <v>0</v>
      </c>
      <c r="H143" s="276">
        <v>0</v>
      </c>
      <c r="I143" s="276">
        <v>0</v>
      </c>
      <c r="J143" s="276">
        <v>0</v>
      </c>
      <c r="K143" s="276">
        <v>0</v>
      </c>
      <c r="L143" s="276">
        <v>0</v>
      </c>
      <c r="M143" s="276">
        <v>0</v>
      </c>
      <c r="N143" s="276">
        <v>0</v>
      </c>
      <c r="O143" s="276">
        <v>189094.76</v>
      </c>
      <c r="P143" s="276">
        <v>1362226.71</v>
      </c>
    </row>
    <row r="144" spans="1:16">
      <c r="A144" s="271">
        <v>141</v>
      </c>
      <c r="B144" s="275" t="s">
        <v>1000</v>
      </c>
      <c r="C144" s="276">
        <v>13200</v>
      </c>
      <c r="D144" s="276">
        <v>25001</v>
      </c>
      <c r="E144" s="276">
        <v>26626</v>
      </c>
      <c r="F144" s="276">
        <v>402913.85</v>
      </c>
      <c r="G144" s="276">
        <v>232589.50999999998</v>
      </c>
      <c r="H144" s="276">
        <v>290850.08</v>
      </c>
      <c r="I144" s="276">
        <v>152006.47999999998</v>
      </c>
      <c r="J144" s="276">
        <v>87619.36</v>
      </c>
      <c r="K144" s="276">
        <v>53731.450000000012</v>
      </c>
      <c r="L144" s="276">
        <v>82411.930000000008</v>
      </c>
      <c r="M144" s="276">
        <v>102196.85</v>
      </c>
      <c r="N144" s="276">
        <v>176273.96</v>
      </c>
      <c r="O144" s="276">
        <v>86917</v>
      </c>
      <c r="P144" s="276">
        <v>53798</v>
      </c>
    </row>
    <row r="145" spans="1:16">
      <c r="A145" s="271">
        <v>142</v>
      </c>
      <c r="B145" s="275" t="s">
        <v>981</v>
      </c>
      <c r="C145" s="276">
        <v>209194</v>
      </c>
      <c r="D145" s="276">
        <v>211113</v>
      </c>
      <c r="E145" s="276">
        <v>149323</v>
      </c>
      <c r="F145" s="276">
        <v>110592.73999999999</v>
      </c>
      <c r="G145" s="276">
        <v>186436.2</v>
      </c>
      <c r="H145" s="276">
        <v>209265.05</v>
      </c>
      <c r="I145" s="276">
        <v>0</v>
      </c>
      <c r="J145" s="276">
        <v>0</v>
      </c>
      <c r="K145" s="276">
        <v>0</v>
      </c>
      <c r="L145" s="276">
        <v>0</v>
      </c>
      <c r="M145" s="276">
        <v>0</v>
      </c>
      <c r="N145" s="276">
        <v>0</v>
      </c>
      <c r="O145" s="276">
        <v>0</v>
      </c>
      <c r="P145" s="276">
        <v>0</v>
      </c>
    </row>
    <row r="146" spans="1:16">
      <c r="A146" s="271">
        <v>143</v>
      </c>
      <c r="B146" s="275" t="s">
        <v>1129</v>
      </c>
      <c r="C146" s="276">
        <v>0</v>
      </c>
      <c r="D146" s="276">
        <v>0</v>
      </c>
      <c r="E146" s="276">
        <v>0</v>
      </c>
      <c r="F146" s="276">
        <v>0</v>
      </c>
      <c r="G146" s="276">
        <v>0</v>
      </c>
      <c r="H146" s="276">
        <v>0</v>
      </c>
      <c r="I146" s="276">
        <v>0</v>
      </c>
      <c r="J146" s="276">
        <v>0</v>
      </c>
      <c r="K146" s="276">
        <v>0</v>
      </c>
      <c r="L146" s="276">
        <v>0</v>
      </c>
      <c r="M146" s="276">
        <v>0</v>
      </c>
      <c r="N146" s="276">
        <v>0</v>
      </c>
      <c r="O146" s="276">
        <v>146243</v>
      </c>
      <c r="P146" s="276">
        <v>83768</v>
      </c>
    </row>
    <row r="147" spans="1:16">
      <c r="A147" s="271">
        <v>144</v>
      </c>
      <c r="B147" s="275" t="s">
        <v>1031</v>
      </c>
      <c r="C147" s="276">
        <v>0</v>
      </c>
      <c r="D147" s="276">
        <v>0</v>
      </c>
      <c r="E147" s="276">
        <v>0</v>
      </c>
      <c r="F147" s="276">
        <v>5780</v>
      </c>
      <c r="G147" s="276">
        <v>458298</v>
      </c>
      <c r="H147" s="276">
        <v>265181.24</v>
      </c>
      <c r="I147" s="276">
        <v>270261.55</v>
      </c>
      <c r="J147" s="276">
        <v>305899.51</v>
      </c>
      <c r="K147" s="276">
        <v>164875.94</v>
      </c>
      <c r="L147" s="276">
        <v>146004.54</v>
      </c>
      <c r="M147" s="276">
        <v>132364.47999999998</v>
      </c>
      <c r="N147" s="276">
        <v>143106.28</v>
      </c>
      <c r="O147" s="276">
        <v>111544</v>
      </c>
      <c r="P147" s="276">
        <v>798005</v>
      </c>
    </row>
    <row r="148" spans="1:16">
      <c r="A148" s="271">
        <v>145</v>
      </c>
      <c r="B148" s="275" t="s">
        <v>982</v>
      </c>
      <c r="C148" s="276">
        <v>0</v>
      </c>
      <c r="D148" s="276">
        <v>0</v>
      </c>
      <c r="E148" s="276">
        <v>0</v>
      </c>
      <c r="F148" s="276">
        <v>0</v>
      </c>
      <c r="G148" s="276">
        <v>0</v>
      </c>
      <c r="H148" s="276">
        <v>0</v>
      </c>
      <c r="I148" s="276">
        <v>0</v>
      </c>
      <c r="J148" s="276">
        <v>0</v>
      </c>
      <c r="K148" s="276">
        <v>0</v>
      </c>
      <c r="L148" s="276">
        <v>0</v>
      </c>
      <c r="M148" s="276">
        <v>0</v>
      </c>
      <c r="N148" s="276">
        <v>3631</v>
      </c>
      <c r="O148" s="276">
        <v>74533</v>
      </c>
      <c r="P148" s="276">
        <v>25006</v>
      </c>
    </row>
    <row r="149" spans="1:16">
      <c r="A149" s="271">
        <v>146</v>
      </c>
      <c r="B149" s="275" t="s">
        <v>1130</v>
      </c>
      <c r="C149" s="276">
        <v>0</v>
      </c>
      <c r="D149" s="276">
        <v>0</v>
      </c>
      <c r="E149" s="276">
        <v>0</v>
      </c>
      <c r="F149" s="276">
        <v>0</v>
      </c>
      <c r="G149" s="276">
        <v>0</v>
      </c>
      <c r="H149" s="276">
        <v>0</v>
      </c>
      <c r="I149" s="276">
        <v>0</v>
      </c>
      <c r="J149" s="276">
        <v>0</v>
      </c>
      <c r="K149" s="276">
        <v>0</v>
      </c>
      <c r="L149" s="276">
        <v>0</v>
      </c>
      <c r="M149" s="276">
        <v>0</v>
      </c>
      <c r="N149" s="276">
        <v>0</v>
      </c>
      <c r="O149" s="276">
        <v>174578</v>
      </c>
      <c r="P149" s="276">
        <v>560209</v>
      </c>
    </row>
    <row r="150" spans="1:16">
      <c r="A150" s="271">
        <v>147</v>
      </c>
      <c r="B150" s="275" t="s">
        <v>1138</v>
      </c>
      <c r="C150" s="276">
        <v>0</v>
      </c>
      <c r="D150" s="276">
        <v>0</v>
      </c>
      <c r="E150" s="276">
        <v>0</v>
      </c>
      <c r="F150" s="276">
        <v>0</v>
      </c>
      <c r="G150" s="276">
        <v>0</v>
      </c>
      <c r="H150" s="276">
        <v>0</v>
      </c>
      <c r="I150" s="276">
        <v>0</v>
      </c>
      <c r="J150" s="276">
        <v>0</v>
      </c>
      <c r="K150" s="276">
        <v>0</v>
      </c>
      <c r="L150" s="276">
        <v>0</v>
      </c>
      <c r="M150" s="276">
        <v>0</v>
      </c>
      <c r="N150" s="276">
        <v>0</v>
      </c>
      <c r="O150" s="276">
        <v>0</v>
      </c>
      <c r="P150" s="276">
        <v>0</v>
      </c>
    </row>
    <row r="151" spans="1:16">
      <c r="A151" s="271">
        <v>148</v>
      </c>
      <c r="B151" s="275" t="s">
        <v>1172</v>
      </c>
      <c r="C151" s="276">
        <v>0</v>
      </c>
      <c r="D151" s="276">
        <v>0</v>
      </c>
      <c r="E151" s="276">
        <v>0</v>
      </c>
      <c r="F151" s="276">
        <v>1365</v>
      </c>
      <c r="G151" s="276">
        <v>0</v>
      </c>
      <c r="H151" s="276">
        <v>0</v>
      </c>
      <c r="I151" s="276">
        <v>0</v>
      </c>
      <c r="J151" s="276">
        <v>0</v>
      </c>
      <c r="K151" s="276">
        <v>0</v>
      </c>
      <c r="L151" s="276">
        <v>0</v>
      </c>
      <c r="M151" s="276">
        <v>0</v>
      </c>
      <c r="N151" s="276">
        <v>0</v>
      </c>
      <c r="O151" s="276">
        <v>0</v>
      </c>
      <c r="P151" s="276">
        <v>0</v>
      </c>
    </row>
    <row r="152" spans="1:16">
      <c r="A152" s="271">
        <v>149</v>
      </c>
      <c r="B152" s="275" t="s">
        <v>1032</v>
      </c>
      <c r="C152" s="276">
        <v>728029</v>
      </c>
      <c r="D152" s="276">
        <v>1091882</v>
      </c>
      <c r="E152" s="276">
        <v>898731</v>
      </c>
      <c r="F152" s="276">
        <v>1210238.53</v>
      </c>
      <c r="G152" s="276">
        <v>770918.67999999982</v>
      </c>
      <c r="H152" s="276">
        <v>686480.03999999992</v>
      </c>
      <c r="I152" s="276">
        <v>545641.15000000014</v>
      </c>
      <c r="J152" s="276">
        <v>606142.0199999999</v>
      </c>
      <c r="K152" s="276">
        <v>609594.37000000011</v>
      </c>
      <c r="L152" s="276">
        <v>587674.32999999996</v>
      </c>
      <c r="M152" s="276">
        <v>596420.96000000008</v>
      </c>
      <c r="N152" s="276">
        <v>512287.94</v>
      </c>
      <c r="O152" s="276">
        <v>617476</v>
      </c>
      <c r="P152" s="276">
        <v>385059</v>
      </c>
    </row>
    <row r="153" spans="1:16">
      <c r="A153" s="271">
        <v>150</v>
      </c>
      <c r="B153" s="275" t="s">
        <v>986</v>
      </c>
      <c r="C153" s="276">
        <v>1231773.3999999999</v>
      </c>
      <c r="D153" s="276">
        <v>2741419</v>
      </c>
      <c r="E153" s="276">
        <v>2090403</v>
      </c>
      <c r="F153" s="276">
        <v>1679699.0499999998</v>
      </c>
      <c r="G153" s="276">
        <v>1683555.9000000001</v>
      </c>
      <c r="H153" s="276">
        <v>1821244.22</v>
      </c>
      <c r="I153" s="276">
        <v>1914898.3300000003</v>
      </c>
      <c r="J153" s="276">
        <v>1730861.05</v>
      </c>
      <c r="K153" s="276">
        <v>1581377.22</v>
      </c>
      <c r="L153" s="276">
        <v>1697093.84</v>
      </c>
      <c r="M153" s="276">
        <v>1521991.74</v>
      </c>
      <c r="N153" s="276">
        <v>1341674.8899999999</v>
      </c>
      <c r="O153" s="276">
        <v>1196722</v>
      </c>
      <c r="P153" s="276">
        <v>1056372</v>
      </c>
    </row>
    <row r="154" spans="1:16">
      <c r="A154" s="271">
        <v>151</v>
      </c>
      <c r="B154" s="275" t="s">
        <v>987</v>
      </c>
      <c r="C154" s="276">
        <v>247017</v>
      </c>
      <c r="D154" s="276">
        <v>241305</v>
      </c>
      <c r="E154" s="276">
        <v>227465</v>
      </c>
      <c r="F154" s="276">
        <v>649438.4800000001</v>
      </c>
      <c r="G154" s="276">
        <v>0</v>
      </c>
      <c r="H154" s="276">
        <v>0</v>
      </c>
      <c r="I154" s="276">
        <v>0</v>
      </c>
      <c r="J154" s="276">
        <v>0</v>
      </c>
      <c r="K154" s="276">
        <v>0</v>
      </c>
      <c r="L154" s="276">
        <v>0</v>
      </c>
      <c r="M154" s="276">
        <v>0</v>
      </c>
      <c r="N154" s="276">
        <v>0</v>
      </c>
      <c r="O154" s="276">
        <v>0</v>
      </c>
      <c r="P154" s="276">
        <v>0</v>
      </c>
    </row>
    <row r="155" spans="1:16">
      <c r="A155" s="271">
        <v>152</v>
      </c>
      <c r="B155" s="275" t="s">
        <v>1052</v>
      </c>
      <c r="C155" s="276">
        <v>0</v>
      </c>
      <c r="D155" s="276">
        <v>0</v>
      </c>
      <c r="E155" s="276">
        <v>0</v>
      </c>
      <c r="F155" s="276">
        <v>0</v>
      </c>
      <c r="G155" s="276">
        <v>955246.1399999999</v>
      </c>
      <c r="H155" s="276">
        <v>904876.95000000007</v>
      </c>
      <c r="I155" s="276">
        <v>714577.37</v>
      </c>
      <c r="J155" s="276">
        <v>585683.76</v>
      </c>
      <c r="K155" s="276">
        <v>560546.84</v>
      </c>
      <c r="L155" s="276">
        <v>537031.94999999995</v>
      </c>
      <c r="M155" s="276">
        <v>388049.6</v>
      </c>
      <c r="N155" s="276">
        <v>322994.71999999997</v>
      </c>
      <c r="O155" s="276">
        <v>290790</v>
      </c>
      <c r="P155" s="276">
        <v>301325.51</v>
      </c>
    </row>
    <row r="156" spans="1:16">
      <c r="A156" s="271">
        <v>153</v>
      </c>
      <c r="B156" s="275" t="s">
        <v>988</v>
      </c>
      <c r="C156" s="276">
        <v>937487</v>
      </c>
      <c r="D156" s="276">
        <v>537168</v>
      </c>
      <c r="E156" s="276">
        <v>429939</v>
      </c>
      <c r="F156" s="276">
        <v>484617.83000000007</v>
      </c>
      <c r="G156" s="276">
        <v>542014.92000000004</v>
      </c>
      <c r="H156" s="276">
        <v>605902.20000000007</v>
      </c>
      <c r="I156" s="276">
        <v>2591095.8199999998</v>
      </c>
      <c r="J156" s="276">
        <v>1902076.2500000002</v>
      </c>
      <c r="K156" s="276">
        <v>1384647.41</v>
      </c>
      <c r="L156" s="276">
        <v>1006238.97</v>
      </c>
      <c r="M156" s="276">
        <v>912586.02999999991</v>
      </c>
      <c r="N156" s="276">
        <v>1157995.33</v>
      </c>
      <c r="O156" s="276">
        <v>1105095</v>
      </c>
      <c r="P156" s="276">
        <v>1077764</v>
      </c>
    </row>
    <row r="157" spans="1:16">
      <c r="A157" s="271">
        <v>154</v>
      </c>
      <c r="B157" s="275" t="s">
        <v>1105</v>
      </c>
      <c r="C157" s="276">
        <v>0</v>
      </c>
      <c r="D157" s="276">
        <v>0</v>
      </c>
      <c r="E157" s="276">
        <v>0</v>
      </c>
      <c r="F157" s="276">
        <v>0</v>
      </c>
      <c r="G157" s="276">
        <v>0</v>
      </c>
      <c r="H157" s="276">
        <v>0</v>
      </c>
      <c r="I157" s="276">
        <v>153739.06</v>
      </c>
      <c r="J157" s="276">
        <v>1407909.79</v>
      </c>
      <c r="K157" s="276">
        <v>983202.72000000009</v>
      </c>
      <c r="L157" s="276">
        <v>741636.92000000016</v>
      </c>
      <c r="M157" s="276">
        <v>447771.97000000009</v>
      </c>
      <c r="N157" s="276">
        <v>346719.77999999997</v>
      </c>
      <c r="O157" s="276">
        <v>339104</v>
      </c>
      <c r="P157" s="276">
        <v>338098</v>
      </c>
    </row>
    <row r="158" spans="1:16">
      <c r="A158" s="271">
        <v>155</v>
      </c>
      <c r="B158" s="275" t="s">
        <v>1087</v>
      </c>
      <c r="C158" s="276">
        <v>0</v>
      </c>
      <c r="D158" s="276">
        <v>0</v>
      </c>
      <c r="E158" s="276">
        <v>0</v>
      </c>
      <c r="F158" s="276">
        <v>0</v>
      </c>
      <c r="G158" s="276">
        <v>0</v>
      </c>
      <c r="H158" s="276">
        <v>0</v>
      </c>
      <c r="I158" s="276">
        <v>0</v>
      </c>
      <c r="J158" s="276">
        <v>0</v>
      </c>
      <c r="K158" s="276">
        <v>0</v>
      </c>
      <c r="L158" s="276">
        <v>142418.443</v>
      </c>
      <c r="M158" s="276">
        <v>548269.97000000009</v>
      </c>
      <c r="N158" s="276">
        <v>325118.16399999999</v>
      </c>
      <c r="O158" s="276">
        <v>268019</v>
      </c>
      <c r="P158" s="276">
        <v>214646</v>
      </c>
    </row>
    <row r="159" spans="1:16">
      <c r="A159" s="271">
        <v>156</v>
      </c>
      <c r="B159" s="275" t="s">
        <v>1107</v>
      </c>
      <c r="C159" s="276">
        <v>0</v>
      </c>
      <c r="D159" s="276">
        <v>0</v>
      </c>
      <c r="E159" s="276">
        <v>0</v>
      </c>
      <c r="F159" s="276">
        <v>0</v>
      </c>
      <c r="G159" s="276">
        <v>0</v>
      </c>
      <c r="H159" s="276">
        <v>0</v>
      </c>
      <c r="I159" s="276">
        <v>0</v>
      </c>
      <c r="J159" s="276">
        <v>0</v>
      </c>
      <c r="K159" s="276">
        <v>0</v>
      </c>
      <c r="L159" s="276">
        <v>0</v>
      </c>
      <c r="M159" s="276">
        <v>0</v>
      </c>
      <c r="N159" s="276">
        <v>376535.28800000006</v>
      </c>
      <c r="O159" s="276">
        <v>529530</v>
      </c>
      <c r="P159" s="276">
        <v>373095</v>
      </c>
    </row>
    <row r="160" spans="1:16">
      <c r="A160" s="271">
        <v>157</v>
      </c>
      <c r="B160" s="275" t="s">
        <v>1079</v>
      </c>
      <c r="C160" s="276">
        <v>0</v>
      </c>
      <c r="D160" s="276">
        <v>0</v>
      </c>
      <c r="E160" s="276">
        <v>0</v>
      </c>
      <c r="F160" s="276">
        <v>0</v>
      </c>
      <c r="G160" s="276">
        <v>0</v>
      </c>
      <c r="H160" s="276">
        <v>0</v>
      </c>
      <c r="I160" s="276">
        <v>0</v>
      </c>
      <c r="J160" s="276">
        <v>0</v>
      </c>
      <c r="K160" s="276">
        <v>25524.11</v>
      </c>
      <c r="L160" s="276">
        <v>4902.92</v>
      </c>
      <c r="M160" s="276">
        <v>15767.344000000001</v>
      </c>
      <c r="N160" s="276">
        <v>0</v>
      </c>
      <c r="O160" s="276">
        <v>0</v>
      </c>
      <c r="P160" s="276">
        <v>0</v>
      </c>
    </row>
    <row r="161" spans="1:16">
      <c r="A161" s="271">
        <v>158</v>
      </c>
      <c r="B161" s="275" t="s">
        <v>1173</v>
      </c>
      <c r="C161" s="276">
        <v>0</v>
      </c>
      <c r="D161" s="276">
        <v>0</v>
      </c>
      <c r="E161" s="276">
        <v>0</v>
      </c>
      <c r="F161" s="276">
        <v>0</v>
      </c>
      <c r="G161" s="276">
        <v>0</v>
      </c>
      <c r="H161" s="276">
        <v>0</v>
      </c>
      <c r="I161" s="276">
        <v>0</v>
      </c>
      <c r="J161" s="276">
        <v>4317463.83</v>
      </c>
      <c r="K161" s="276">
        <v>3932770.9</v>
      </c>
      <c r="L161" s="276">
        <v>0</v>
      </c>
      <c r="M161" s="276">
        <v>0</v>
      </c>
      <c r="N161" s="276">
        <v>0</v>
      </c>
      <c r="O161" s="276">
        <v>0</v>
      </c>
      <c r="P161" s="276">
        <v>0</v>
      </c>
    </row>
    <row r="162" spans="1:16">
      <c r="A162" s="271">
        <v>159</v>
      </c>
      <c r="B162" s="275" t="s">
        <v>1174</v>
      </c>
      <c r="C162" s="276">
        <v>0</v>
      </c>
      <c r="D162" s="276">
        <v>0</v>
      </c>
      <c r="E162" s="276">
        <v>0</v>
      </c>
      <c r="F162" s="276">
        <v>0</v>
      </c>
      <c r="G162" s="276">
        <v>0</v>
      </c>
      <c r="H162" s="276">
        <v>0</v>
      </c>
      <c r="I162" s="276">
        <v>0</v>
      </c>
      <c r="J162" s="276">
        <v>613988.51</v>
      </c>
      <c r="K162" s="276">
        <v>0</v>
      </c>
      <c r="L162" s="276">
        <v>0</v>
      </c>
      <c r="M162" s="276">
        <v>0</v>
      </c>
      <c r="N162" s="276">
        <v>0</v>
      </c>
      <c r="O162" s="276">
        <v>0</v>
      </c>
      <c r="P162" s="276">
        <v>0</v>
      </c>
    </row>
    <row r="163" spans="1:16">
      <c r="A163" s="271">
        <v>160</v>
      </c>
      <c r="B163" s="275" t="s">
        <v>1175</v>
      </c>
      <c r="C163" s="276">
        <v>0</v>
      </c>
      <c r="D163" s="276">
        <v>0</v>
      </c>
      <c r="E163" s="276">
        <v>0</v>
      </c>
      <c r="F163" s="276">
        <v>0</v>
      </c>
      <c r="G163" s="276">
        <v>0</v>
      </c>
      <c r="H163" s="276">
        <v>0</v>
      </c>
      <c r="I163" s="276">
        <v>0</v>
      </c>
      <c r="J163" s="276">
        <v>21342796.889999997</v>
      </c>
      <c r="K163" s="276">
        <v>21469904.630000003</v>
      </c>
      <c r="L163" s="276">
        <v>0</v>
      </c>
      <c r="M163" s="276">
        <v>0</v>
      </c>
      <c r="N163" s="276">
        <v>0</v>
      </c>
      <c r="O163" s="276">
        <v>0</v>
      </c>
      <c r="P163" s="276">
        <v>0</v>
      </c>
    </row>
    <row r="164" spans="1:16">
      <c r="A164" s="271">
        <v>161</v>
      </c>
      <c r="B164" s="275" t="s">
        <v>1176</v>
      </c>
      <c r="C164" s="276">
        <v>0</v>
      </c>
      <c r="D164" s="276">
        <v>0</v>
      </c>
      <c r="E164" s="276">
        <v>0</v>
      </c>
      <c r="F164" s="276">
        <v>0</v>
      </c>
      <c r="G164" s="276">
        <v>0</v>
      </c>
      <c r="H164" s="276">
        <v>0</v>
      </c>
      <c r="I164" s="276">
        <v>0</v>
      </c>
      <c r="J164" s="276">
        <v>1339562.2800000003</v>
      </c>
      <c r="K164" s="276">
        <v>0</v>
      </c>
      <c r="L164" s="276">
        <v>0</v>
      </c>
      <c r="M164" s="276">
        <v>0</v>
      </c>
      <c r="N164" s="276">
        <v>0</v>
      </c>
      <c r="O164" s="276">
        <v>0</v>
      </c>
      <c r="P164" s="276">
        <v>0</v>
      </c>
    </row>
    <row r="165" spans="1:16">
      <c r="A165" s="271">
        <v>162</v>
      </c>
      <c r="B165" s="275" t="s">
        <v>1177</v>
      </c>
      <c r="C165" s="276">
        <v>25643</v>
      </c>
      <c r="D165" s="276">
        <v>0</v>
      </c>
      <c r="E165" s="276">
        <v>0</v>
      </c>
      <c r="F165" s="276">
        <v>0</v>
      </c>
      <c r="G165" s="276">
        <v>0</v>
      </c>
      <c r="H165" s="276">
        <v>0</v>
      </c>
      <c r="I165" s="276">
        <v>0</v>
      </c>
      <c r="J165" s="276">
        <v>0</v>
      </c>
      <c r="K165" s="276">
        <v>0</v>
      </c>
      <c r="L165" s="276">
        <v>0</v>
      </c>
      <c r="M165" s="276">
        <v>0</v>
      </c>
      <c r="N165" s="276">
        <v>0</v>
      </c>
      <c r="O165" s="276">
        <v>0</v>
      </c>
      <c r="P165" s="276">
        <v>0</v>
      </c>
    </row>
    <row r="166" spans="1:16">
      <c r="A166" s="271">
        <v>163</v>
      </c>
      <c r="B166" s="275" t="s">
        <v>1178</v>
      </c>
      <c r="C166" s="276">
        <v>170943</v>
      </c>
      <c r="D166" s="276">
        <v>0</v>
      </c>
      <c r="E166" s="276">
        <v>0</v>
      </c>
      <c r="F166" s="276">
        <v>0</v>
      </c>
      <c r="G166" s="276">
        <v>0</v>
      </c>
      <c r="H166" s="276">
        <v>0</v>
      </c>
      <c r="I166" s="276">
        <v>0</v>
      </c>
      <c r="J166" s="276">
        <v>0</v>
      </c>
      <c r="K166" s="276">
        <v>0</v>
      </c>
      <c r="L166" s="276">
        <v>0</v>
      </c>
      <c r="M166" s="276">
        <v>0</v>
      </c>
      <c r="N166" s="276">
        <v>0</v>
      </c>
      <c r="O166" s="276">
        <v>0</v>
      </c>
      <c r="P166" s="276">
        <v>0</v>
      </c>
    </row>
    <row r="167" spans="1:16">
      <c r="A167" s="271">
        <v>164</v>
      </c>
      <c r="B167" s="275" t="s">
        <v>1179</v>
      </c>
      <c r="C167" s="276">
        <v>10835</v>
      </c>
      <c r="D167" s="276">
        <v>0</v>
      </c>
      <c r="E167" s="276">
        <v>0</v>
      </c>
      <c r="F167" s="276">
        <v>0</v>
      </c>
      <c r="G167" s="276">
        <v>0</v>
      </c>
      <c r="H167" s="276">
        <v>0</v>
      </c>
      <c r="I167" s="276">
        <v>0</v>
      </c>
      <c r="J167" s="276">
        <v>0</v>
      </c>
      <c r="K167" s="276">
        <v>0</v>
      </c>
      <c r="L167" s="276">
        <v>0</v>
      </c>
      <c r="M167" s="276">
        <v>0</v>
      </c>
      <c r="N167" s="276">
        <v>0</v>
      </c>
      <c r="O167" s="276">
        <v>0</v>
      </c>
      <c r="P167" s="276">
        <v>0</v>
      </c>
    </row>
    <row r="168" spans="1:16">
      <c r="A168" s="271">
        <v>165</v>
      </c>
      <c r="B168" s="275" t="s">
        <v>989</v>
      </c>
      <c r="C168" s="276">
        <v>1235758.3999999999</v>
      </c>
      <c r="D168" s="276">
        <v>2352844</v>
      </c>
      <c r="E168" s="276">
        <v>2199489</v>
      </c>
      <c r="F168" s="276">
        <v>2541784.7999999998</v>
      </c>
      <c r="G168" s="276">
        <v>2112159.59</v>
      </c>
      <c r="H168" s="276">
        <v>2378401.59</v>
      </c>
      <c r="I168" s="276">
        <v>2020004.54</v>
      </c>
      <c r="J168" s="276">
        <v>2253261.8499999996</v>
      </c>
      <c r="K168" s="276">
        <v>3059918.77</v>
      </c>
      <c r="L168" s="276">
        <v>2881899.86</v>
      </c>
      <c r="M168" s="276">
        <v>3018249.7199999997</v>
      </c>
      <c r="N168" s="276">
        <v>2925951.5</v>
      </c>
      <c r="O168" s="276">
        <v>2459705</v>
      </c>
      <c r="P168" s="276">
        <v>2536567.36</v>
      </c>
    </row>
    <row r="169" spans="1:16">
      <c r="A169" s="271">
        <v>166</v>
      </c>
      <c r="B169" s="275" t="s">
        <v>990</v>
      </c>
      <c r="C169" s="276">
        <v>12960546</v>
      </c>
      <c r="D169" s="276">
        <v>11375816</v>
      </c>
      <c r="E169" s="276">
        <v>11098977</v>
      </c>
      <c r="F169" s="276">
        <v>11410896.41</v>
      </c>
      <c r="G169" s="276">
        <v>10509770.33</v>
      </c>
      <c r="H169" s="276">
        <v>8329266.8299999991</v>
      </c>
      <c r="I169" s="276">
        <v>9336253.6100000013</v>
      </c>
      <c r="J169" s="276">
        <v>9232367.209999999</v>
      </c>
      <c r="K169" s="276">
        <v>7487109.790000001</v>
      </c>
      <c r="L169" s="276">
        <v>6817796.4299999997</v>
      </c>
      <c r="M169" s="276">
        <v>6129687.4800000004</v>
      </c>
      <c r="N169" s="276">
        <v>5527640.5700000003</v>
      </c>
      <c r="O169" s="276">
        <v>4925025.04</v>
      </c>
      <c r="P169" s="276">
        <v>4385325</v>
      </c>
    </row>
    <row r="170" spans="1:16">
      <c r="A170" s="271">
        <v>167</v>
      </c>
      <c r="B170" s="275" t="s">
        <v>992</v>
      </c>
      <c r="C170" s="276">
        <v>0</v>
      </c>
      <c r="D170" s="276">
        <v>0</v>
      </c>
      <c r="E170" s="276">
        <v>0</v>
      </c>
      <c r="F170" s="276">
        <v>0</v>
      </c>
      <c r="G170" s="276">
        <v>219340.13999999998</v>
      </c>
      <c r="H170" s="276">
        <v>215050.11000000004</v>
      </c>
      <c r="I170" s="276">
        <v>230557.65999999997</v>
      </c>
      <c r="J170" s="276">
        <v>255136.06000000003</v>
      </c>
      <c r="K170" s="276">
        <v>266900.74000000005</v>
      </c>
      <c r="L170" s="276">
        <v>253883.88</v>
      </c>
      <c r="M170" s="276">
        <v>226838.97</v>
      </c>
      <c r="N170" s="276">
        <v>238750.44999999998</v>
      </c>
      <c r="O170" s="276">
        <v>246853</v>
      </c>
      <c r="P170" s="276">
        <v>238946.65</v>
      </c>
    </row>
    <row r="171" spans="1:16">
      <c r="A171" s="271">
        <v>168</v>
      </c>
      <c r="B171" s="275" t="s">
        <v>993</v>
      </c>
      <c r="C171" s="276">
        <v>403710</v>
      </c>
      <c r="D171" s="276">
        <v>411562</v>
      </c>
      <c r="E171" s="276">
        <v>365268</v>
      </c>
      <c r="F171" s="276">
        <v>415330.61</v>
      </c>
      <c r="G171" s="276">
        <v>339700.86</v>
      </c>
      <c r="H171" s="276">
        <v>435309.25999999989</v>
      </c>
      <c r="I171" s="276">
        <v>1067162.5099999998</v>
      </c>
      <c r="J171" s="276">
        <v>932002.45999999985</v>
      </c>
      <c r="K171" s="276">
        <v>795452.8</v>
      </c>
      <c r="L171" s="276">
        <v>689395.04</v>
      </c>
      <c r="M171" s="276">
        <v>638836.71000000008</v>
      </c>
      <c r="N171" s="276">
        <v>654452.53</v>
      </c>
      <c r="O171" s="276">
        <v>753816</v>
      </c>
      <c r="P171" s="276">
        <v>707386</v>
      </c>
    </row>
    <row r="172" spans="1:16">
      <c r="A172" s="271">
        <v>169</v>
      </c>
      <c r="B172" s="275" t="s">
        <v>1139</v>
      </c>
      <c r="C172" s="276">
        <v>0</v>
      </c>
      <c r="D172" s="276">
        <v>0</v>
      </c>
      <c r="E172" s="276">
        <v>0</v>
      </c>
      <c r="F172" s="276">
        <v>0</v>
      </c>
      <c r="G172" s="276">
        <v>0</v>
      </c>
      <c r="H172" s="276">
        <v>0</v>
      </c>
      <c r="I172" s="276">
        <v>0</v>
      </c>
      <c r="J172" s="276">
        <v>0</v>
      </c>
      <c r="K172" s="276">
        <v>0</v>
      </c>
      <c r="L172" s="276">
        <v>0</v>
      </c>
      <c r="M172" s="276">
        <v>0</v>
      </c>
      <c r="N172" s="276">
        <v>0</v>
      </c>
      <c r="O172" s="276">
        <v>0</v>
      </c>
      <c r="P172" s="276">
        <v>42352</v>
      </c>
    </row>
    <row r="173" spans="1:16">
      <c r="A173" s="271">
        <v>170</v>
      </c>
      <c r="B173" s="275" t="s">
        <v>1140</v>
      </c>
      <c r="C173" s="276">
        <v>0</v>
      </c>
      <c r="D173" s="276">
        <v>0</v>
      </c>
      <c r="E173" s="276">
        <v>0</v>
      </c>
      <c r="F173" s="276">
        <v>0</v>
      </c>
      <c r="G173" s="276">
        <v>0</v>
      </c>
      <c r="H173" s="276">
        <v>0</v>
      </c>
      <c r="I173" s="276">
        <v>0</v>
      </c>
      <c r="J173" s="276">
        <v>0</v>
      </c>
      <c r="K173" s="276">
        <v>0</v>
      </c>
      <c r="L173" s="276">
        <v>0</v>
      </c>
      <c r="M173" s="276">
        <v>0</v>
      </c>
      <c r="N173" s="276">
        <v>0</v>
      </c>
      <c r="O173" s="276">
        <v>0</v>
      </c>
      <c r="P173" s="276">
        <v>502</v>
      </c>
    </row>
    <row r="174" spans="1:16">
      <c r="A174" s="271">
        <v>171</v>
      </c>
      <c r="B174" s="275" t="s">
        <v>1042</v>
      </c>
      <c r="C174" s="276">
        <v>0</v>
      </c>
      <c r="D174" s="276">
        <v>0</v>
      </c>
      <c r="E174" s="276">
        <v>0</v>
      </c>
      <c r="F174" s="276">
        <v>62582.270000000004</v>
      </c>
      <c r="G174" s="276">
        <v>125056.54</v>
      </c>
      <c r="H174" s="276">
        <v>28355.670000000006</v>
      </c>
      <c r="I174" s="276">
        <v>54025.649999999994</v>
      </c>
      <c r="J174" s="276">
        <v>28535.730000000003</v>
      </c>
      <c r="K174" s="276">
        <v>0</v>
      </c>
      <c r="L174" s="276">
        <v>0</v>
      </c>
      <c r="M174" s="276">
        <v>0</v>
      </c>
      <c r="N174" s="276">
        <v>0</v>
      </c>
      <c r="O174" s="276">
        <v>0</v>
      </c>
      <c r="P174" s="276">
        <v>0</v>
      </c>
    </row>
    <row r="175" spans="1:16">
      <c r="A175" s="271">
        <v>172</v>
      </c>
      <c r="B175" s="275" t="s">
        <v>1108</v>
      </c>
      <c r="C175" s="276">
        <v>0</v>
      </c>
      <c r="D175" s="276">
        <v>0</v>
      </c>
      <c r="E175" s="276">
        <v>0</v>
      </c>
      <c r="F175" s="276">
        <v>0</v>
      </c>
      <c r="G175" s="276">
        <v>0</v>
      </c>
      <c r="H175" s="276">
        <v>0</v>
      </c>
      <c r="I175" s="276">
        <v>0</v>
      </c>
      <c r="J175" s="276">
        <v>0</v>
      </c>
      <c r="K175" s="276">
        <v>0</v>
      </c>
      <c r="L175" s="276">
        <v>0</v>
      </c>
      <c r="M175" s="276">
        <v>77668.103999999992</v>
      </c>
      <c r="N175" s="276">
        <v>69953.396000000008</v>
      </c>
      <c r="O175" s="276">
        <v>58488</v>
      </c>
      <c r="P175" s="276">
        <v>43659</v>
      </c>
    </row>
    <row r="176" spans="1:16">
      <c r="A176" s="271">
        <v>173</v>
      </c>
      <c r="B176" s="275" t="s">
        <v>994</v>
      </c>
      <c r="C176" s="276">
        <v>2016313</v>
      </c>
      <c r="D176" s="276">
        <v>2421637</v>
      </c>
      <c r="E176" s="276">
        <v>2455419</v>
      </c>
      <c r="F176" s="276">
        <v>2062444.57</v>
      </c>
      <c r="G176" s="276">
        <v>1756045.21</v>
      </c>
      <c r="H176" s="276">
        <v>1646659.5700000003</v>
      </c>
      <c r="I176" s="276">
        <v>1380044.26</v>
      </c>
      <c r="J176" s="276">
        <v>1601247.8399999999</v>
      </c>
      <c r="K176" s="276">
        <v>1791663.9600000002</v>
      </c>
      <c r="L176" s="276">
        <v>1740490.23</v>
      </c>
      <c r="M176" s="276">
        <v>1636145.12</v>
      </c>
      <c r="N176" s="276">
        <v>1234565.67</v>
      </c>
      <c r="O176" s="276">
        <v>1179380</v>
      </c>
      <c r="P176" s="276">
        <v>2039728</v>
      </c>
    </row>
    <row r="177" spans="1:16">
      <c r="A177" s="271">
        <v>174</v>
      </c>
      <c r="B177" s="275" t="s">
        <v>995</v>
      </c>
      <c r="C177" s="276">
        <v>304161</v>
      </c>
      <c r="D177" s="276">
        <v>651950</v>
      </c>
      <c r="E177" s="276">
        <v>1166254</v>
      </c>
      <c r="F177" s="276">
        <v>984679</v>
      </c>
      <c r="G177" s="276">
        <v>963298</v>
      </c>
      <c r="H177" s="276">
        <v>1008410</v>
      </c>
      <c r="I177" s="276">
        <v>970261</v>
      </c>
      <c r="J177" s="276">
        <v>822010</v>
      </c>
      <c r="K177" s="276">
        <v>786004</v>
      </c>
      <c r="L177" s="276">
        <v>726195</v>
      </c>
      <c r="M177" s="276">
        <v>539286</v>
      </c>
      <c r="N177" s="276">
        <v>477038</v>
      </c>
      <c r="O177" s="276">
        <v>390153</v>
      </c>
      <c r="P177" s="276">
        <v>448808</v>
      </c>
    </row>
    <row r="178" spans="1:16">
      <c r="A178" s="271">
        <v>175</v>
      </c>
      <c r="B178" s="275" t="s">
        <v>996</v>
      </c>
      <c r="C178" s="276">
        <v>1349200</v>
      </c>
      <c r="D178" s="276">
        <v>1291826</v>
      </c>
      <c r="E178" s="276">
        <v>1145462</v>
      </c>
      <c r="F178" s="276">
        <v>1018704.6799999999</v>
      </c>
      <c r="G178" s="276">
        <v>996111.61</v>
      </c>
      <c r="H178" s="276">
        <v>988969.59000000008</v>
      </c>
      <c r="I178" s="276">
        <v>859559.51</v>
      </c>
      <c r="J178" s="276">
        <v>717551.16</v>
      </c>
      <c r="K178" s="276">
        <v>785188.26</v>
      </c>
      <c r="L178" s="276">
        <v>1222735.9099999999</v>
      </c>
      <c r="M178" s="276">
        <v>1169875.4100000001</v>
      </c>
      <c r="N178" s="276">
        <v>1114008.8800000001</v>
      </c>
      <c r="O178" s="276">
        <v>939348</v>
      </c>
      <c r="P178" s="276">
        <v>937730</v>
      </c>
    </row>
    <row r="179" spans="1:16">
      <c r="A179" s="271">
        <v>176</v>
      </c>
      <c r="B179" s="275" t="s">
        <v>1180</v>
      </c>
      <c r="C179" s="276">
        <v>0</v>
      </c>
      <c r="D179" s="276">
        <v>0</v>
      </c>
      <c r="E179" s="276">
        <v>36468</v>
      </c>
      <c r="F179" s="276">
        <v>4809058.830000001</v>
      </c>
      <c r="G179" s="276">
        <v>4017641.0699999994</v>
      </c>
      <c r="H179" s="276">
        <v>5782149</v>
      </c>
      <c r="I179" s="276">
        <v>5111813.1800000006</v>
      </c>
      <c r="J179" s="276">
        <v>4368397.3900000006</v>
      </c>
      <c r="K179" s="276">
        <v>3532800.2100000004</v>
      </c>
      <c r="L179" s="276">
        <v>3059294.8400000003</v>
      </c>
      <c r="M179" s="276">
        <v>3275806.69</v>
      </c>
      <c r="N179" s="276">
        <v>3147304.54</v>
      </c>
      <c r="O179" s="276">
        <v>2666751</v>
      </c>
      <c r="P179" s="276">
        <v>2437087</v>
      </c>
    </row>
    <row r="180" spans="1:16">
      <c r="A180" s="271">
        <v>177</v>
      </c>
      <c r="B180" s="275" t="s">
        <v>997</v>
      </c>
      <c r="C180" s="276">
        <v>0</v>
      </c>
      <c r="D180" s="276">
        <v>64185</v>
      </c>
      <c r="E180" s="276">
        <v>0</v>
      </c>
      <c r="F180" s="276">
        <v>0</v>
      </c>
      <c r="G180" s="276">
        <v>0</v>
      </c>
      <c r="H180" s="276">
        <v>0</v>
      </c>
      <c r="I180" s="276">
        <v>0</v>
      </c>
      <c r="J180" s="276">
        <v>0</v>
      </c>
      <c r="K180" s="276">
        <v>0</v>
      </c>
      <c r="L180" s="276">
        <v>0</v>
      </c>
      <c r="M180" s="276">
        <v>0</v>
      </c>
      <c r="N180" s="276">
        <v>0</v>
      </c>
      <c r="O180" s="276">
        <v>0</v>
      </c>
      <c r="P180" s="276">
        <v>0</v>
      </c>
    </row>
    <row r="181" spans="1:16" s="279" customFormat="1" ht="12.75" thickBot="1">
      <c r="A181" s="273"/>
      <c r="B181" s="277" t="s">
        <v>29</v>
      </c>
      <c r="C181" s="278">
        <v>147468232.80000001</v>
      </c>
      <c r="D181" s="278">
        <v>142975874</v>
      </c>
      <c r="E181" s="278">
        <v>153539424</v>
      </c>
      <c r="F181" s="278">
        <v>192516655.12000009</v>
      </c>
      <c r="G181" s="278">
        <v>194169019.63</v>
      </c>
      <c r="H181" s="278">
        <v>195947562.57479998</v>
      </c>
      <c r="I181" s="278">
        <v>186669256.33000007</v>
      </c>
      <c r="J181" s="278">
        <v>184780446.19</v>
      </c>
      <c r="K181" s="278">
        <v>177620432.05000001</v>
      </c>
      <c r="L181" s="278">
        <v>177446508.45600003</v>
      </c>
      <c r="M181" s="278">
        <v>182620946.01600009</v>
      </c>
      <c r="N181" s="278">
        <v>184321319.64299998</v>
      </c>
      <c r="O181" s="278">
        <v>192118907.01999998</v>
      </c>
      <c r="P181" s="278">
        <v>203051379.99000001</v>
      </c>
    </row>
    <row r="182" spans="1:16">
      <c r="A182" s="33"/>
      <c r="B182" s="33"/>
    </row>
    <row r="183" spans="1:16">
      <c r="A183" s="33"/>
      <c r="B183" s="6" t="s">
        <v>1420</v>
      </c>
      <c r="C183" s="6"/>
    </row>
    <row r="184" spans="1:16">
      <c r="A184" s="33"/>
      <c r="B184" s="8"/>
      <c r="C184" s="98"/>
    </row>
    <row r="185" spans="1:16">
      <c r="A185" s="33"/>
      <c r="B185" s="33"/>
    </row>
    <row r="186" spans="1:16">
      <c r="A186" s="33"/>
      <c r="B186" s="33"/>
    </row>
    <row r="187" spans="1:16">
      <c r="A187" s="33"/>
      <c r="B187" s="33"/>
    </row>
    <row r="188" spans="1:16">
      <c r="A188" s="33"/>
      <c r="B188" s="33"/>
    </row>
    <row r="189" spans="1:16">
      <c r="A189" s="33"/>
      <c r="B189" s="33"/>
    </row>
    <row r="190" spans="1:16">
      <c r="A190" s="33"/>
      <c r="B190" s="33"/>
    </row>
    <row r="191" spans="1:16">
      <c r="A191" s="33"/>
      <c r="B191" s="33"/>
    </row>
    <row r="192" spans="1:16">
      <c r="A192" s="33"/>
      <c r="B192" s="33"/>
    </row>
    <row r="193" spans="1:2">
      <c r="A193" s="33"/>
      <c r="B193" s="33"/>
    </row>
    <row r="194" spans="1:2">
      <c r="A194" s="33"/>
      <c r="B194" s="33"/>
    </row>
    <row r="195" spans="1:2">
      <c r="A195" s="33"/>
      <c r="B195" s="33"/>
    </row>
    <row r="196" spans="1:2">
      <c r="A196" s="33"/>
      <c r="B196" s="33"/>
    </row>
    <row r="197" spans="1:2">
      <c r="A197" s="33"/>
      <c r="B197" s="33"/>
    </row>
    <row r="198" spans="1:2">
      <c r="A198" s="33"/>
      <c r="B198" s="33"/>
    </row>
    <row r="199" spans="1:2">
      <c r="A199" s="33"/>
      <c r="B199" s="33"/>
    </row>
    <row r="200" spans="1:2">
      <c r="A200" s="33"/>
      <c r="B200" s="33"/>
    </row>
    <row r="201" spans="1:2">
      <c r="A201" s="33"/>
      <c r="B201" s="33"/>
    </row>
    <row r="202" spans="1:2">
      <c r="A202" s="33"/>
      <c r="B202" s="33"/>
    </row>
    <row r="203" spans="1:2">
      <c r="A203" s="33"/>
      <c r="B203" s="33"/>
    </row>
    <row r="204" spans="1:2">
      <c r="A204" s="33"/>
      <c r="B204" s="33"/>
    </row>
    <row r="205" spans="1:2">
      <c r="A205" s="33"/>
      <c r="B205" s="33"/>
    </row>
    <row r="206" spans="1:2">
      <c r="A206" s="33"/>
      <c r="B206" s="33"/>
    </row>
    <row r="207" spans="1:2">
      <c r="A207" s="33"/>
      <c r="B207" s="33"/>
    </row>
    <row r="208" spans="1:2">
      <c r="A208" s="33"/>
      <c r="B208" s="33"/>
    </row>
    <row r="209" spans="1:2">
      <c r="A209" s="33"/>
      <c r="B209" s="33"/>
    </row>
    <row r="210" spans="1:2">
      <c r="A210" s="33"/>
      <c r="B210" s="33"/>
    </row>
    <row r="211" spans="1:2">
      <c r="A211" s="33"/>
      <c r="B211" s="33"/>
    </row>
    <row r="212" spans="1:2">
      <c r="A212" s="33"/>
      <c r="B212" s="33"/>
    </row>
    <row r="213" spans="1:2">
      <c r="A213" s="33"/>
      <c r="B213" s="33"/>
    </row>
    <row r="214" spans="1:2">
      <c r="A214" s="33"/>
      <c r="B214" s="33"/>
    </row>
    <row r="215" spans="1:2">
      <c r="A215" s="33"/>
      <c r="B215" s="33"/>
    </row>
    <row r="216" spans="1:2">
      <c r="A216" s="33"/>
      <c r="B216" s="33"/>
    </row>
    <row r="217" spans="1:2">
      <c r="A217" s="33"/>
      <c r="B217" s="33"/>
    </row>
    <row r="218" spans="1:2">
      <c r="A218" s="33"/>
      <c r="B218" s="33"/>
    </row>
    <row r="219" spans="1:2">
      <c r="A219" s="33"/>
      <c r="B219" s="33"/>
    </row>
    <row r="220" spans="1:2">
      <c r="A220" s="33"/>
      <c r="B220" s="33"/>
    </row>
    <row r="221" spans="1:2">
      <c r="A221" s="33"/>
      <c r="B221" s="33"/>
    </row>
    <row r="222" spans="1:2">
      <c r="A222" s="33"/>
      <c r="B222" s="33"/>
    </row>
    <row r="223" spans="1:2">
      <c r="A223" s="33"/>
      <c r="B223" s="33"/>
    </row>
    <row r="224" spans="1:2">
      <c r="A224" s="33"/>
      <c r="B224" s="33"/>
    </row>
    <row r="225" spans="1:2">
      <c r="A225" s="33"/>
      <c r="B225" s="33"/>
    </row>
    <row r="226" spans="1:2">
      <c r="A226" s="33"/>
      <c r="B226" s="33"/>
    </row>
    <row r="227" spans="1:2">
      <c r="A227" s="33"/>
      <c r="B227" s="33"/>
    </row>
    <row r="228" spans="1:2">
      <c r="A228" s="33"/>
      <c r="B228" s="33"/>
    </row>
    <row r="229" spans="1:2">
      <c r="A229" s="33"/>
      <c r="B229" s="33"/>
    </row>
    <row r="230" spans="1:2">
      <c r="A230" s="33"/>
      <c r="B230" s="33"/>
    </row>
    <row r="231" spans="1:2">
      <c r="A231" s="33"/>
      <c r="B231" s="33"/>
    </row>
    <row r="232" spans="1:2">
      <c r="A232" s="33"/>
      <c r="B232" s="33"/>
    </row>
    <row r="233" spans="1:2">
      <c r="A233" s="33"/>
      <c r="B233" s="33"/>
    </row>
    <row r="234" spans="1:2">
      <c r="A234" s="33"/>
      <c r="B234" s="33"/>
    </row>
    <row r="235" spans="1:2">
      <c r="A235" s="33"/>
      <c r="B235" s="33"/>
    </row>
    <row r="236" spans="1:2">
      <c r="A236" s="33"/>
      <c r="B236" s="33"/>
    </row>
    <row r="237" spans="1:2">
      <c r="A237" s="33"/>
      <c r="B237" s="33"/>
    </row>
    <row r="238" spans="1:2">
      <c r="A238" s="33"/>
      <c r="B238" s="33"/>
    </row>
    <row r="239" spans="1:2">
      <c r="A239" s="33"/>
      <c r="B239" s="33"/>
    </row>
    <row r="240" spans="1:2">
      <c r="A240" s="33"/>
      <c r="B240" s="33"/>
    </row>
    <row r="241" spans="1:2">
      <c r="A241" s="33"/>
      <c r="B241" s="33"/>
    </row>
    <row r="242" spans="1:2">
      <c r="A242" s="33"/>
      <c r="B242" s="33"/>
    </row>
    <row r="243" spans="1:2">
      <c r="A243" s="33"/>
      <c r="B243" s="33"/>
    </row>
    <row r="244" spans="1:2">
      <c r="A244" s="33"/>
      <c r="B244" s="33"/>
    </row>
    <row r="245" spans="1:2">
      <c r="A245" s="33"/>
      <c r="B245" s="33"/>
    </row>
    <row r="246" spans="1:2">
      <c r="A246" s="33"/>
      <c r="B246" s="33"/>
    </row>
    <row r="247" spans="1:2">
      <c r="A247" s="33"/>
      <c r="B247" s="33"/>
    </row>
    <row r="248" spans="1:2">
      <c r="A248" s="33"/>
      <c r="B248" s="33"/>
    </row>
    <row r="249" spans="1:2">
      <c r="A249" s="33"/>
      <c r="B249" s="33"/>
    </row>
    <row r="250" spans="1:2">
      <c r="A250" s="33"/>
      <c r="B250" s="33"/>
    </row>
    <row r="251" spans="1:2">
      <c r="A251" s="33"/>
      <c r="B251" s="33"/>
    </row>
    <row r="252" spans="1:2">
      <c r="A252" s="33"/>
      <c r="B252" s="33"/>
    </row>
    <row r="253" spans="1:2">
      <c r="A253" s="33"/>
      <c r="B253" s="33"/>
    </row>
    <row r="254" spans="1:2">
      <c r="A254" s="33"/>
      <c r="B254" s="33"/>
    </row>
    <row r="255" spans="1:2">
      <c r="A255" s="33"/>
      <c r="B255" s="33"/>
    </row>
    <row r="256" spans="1:2">
      <c r="A256" s="33"/>
      <c r="B256" s="33"/>
    </row>
    <row r="257" spans="1:2">
      <c r="A257" s="33"/>
      <c r="B257" s="33"/>
    </row>
    <row r="258" spans="1:2">
      <c r="A258" s="33"/>
      <c r="B258" s="33"/>
    </row>
    <row r="259" spans="1:2">
      <c r="A259" s="33"/>
      <c r="B259" s="33"/>
    </row>
    <row r="260" spans="1:2">
      <c r="A260" s="33"/>
      <c r="B260" s="33"/>
    </row>
    <row r="261" spans="1:2">
      <c r="A261" s="33"/>
      <c r="B261" s="33"/>
    </row>
    <row r="262" spans="1:2">
      <c r="A262" s="33"/>
      <c r="B262" s="33"/>
    </row>
    <row r="263" spans="1:2">
      <c r="A263" s="33"/>
      <c r="B263" s="33"/>
    </row>
    <row r="264" spans="1:2">
      <c r="A264" s="33"/>
      <c r="B264" s="33"/>
    </row>
    <row r="265" spans="1:2">
      <c r="A265" s="33"/>
      <c r="B265" s="33"/>
    </row>
    <row r="266" spans="1:2">
      <c r="A266" s="33"/>
      <c r="B266" s="33"/>
    </row>
    <row r="267" spans="1:2">
      <c r="A267" s="33"/>
      <c r="B267" s="33"/>
    </row>
    <row r="268" spans="1:2">
      <c r="A268" s="33"/>
      <c r="B268" s="33"/>
    </row>
    <row r="269" spans="1:2">
      <c r="A269" s="33"/>
      <c r="B269" s="33"/>
    </row>
    <row r="270" spans="1:2">
      <c r="A270" s="33"/>
      <c r="B270" s="33"/>
    </row>
    <row r="271" spans="1:2">
      <c r="A271" s="33"/>
      <c r="B271" s="33"/>
    </row>
    <row r="272" spans="1:2">
      <c r="A272" s="33"/>
      <c r="B272" s="33"/>
    </row>
    <row r="273" spans="1:2">
      <c r="A273" s="33"/>
      <c r="B273" s="33"/>
    </row>
    <row r="274" spans="1:2">
      <c r="A274" s="33"/>
      <c r="B274" s="33"/>
    </row>
    <row r="275" spans="1:2">
      <c r="A275" s="33"/>
      <c r="B275" s="33"/>
    </row>
    <row r="276" spans="1:2">
      <c r="A276" s="33"/>
      <c r="B276" s="33"/>
    </row>
    <row r="277" spans="1:2">
      <c r="A277" s="33"/>
      <c r="B277" s="33"/>
    </row>
    <row r="278" spans="1:2">
      <c r="A278" s="33"/>
      <c r="B278" s="33"/>
    </row>
    <row r="279" spans="1:2">
      <c r="A279" s="33"/>
      <c r="B279" s="33"/>
    </row>
    <row r="280" spans="1:2">
      <c r="A280" s="33"/>
      <c r="B280" s="33"/>
    </row>
    <row r="281" spans="1:2">
      <c r="A281" s="33"/>
      <c r="B281" s="33"/>
    </row>
    <row r="282" spans="1:2">
      <c r="A282" s="33"/>
      <c r="B282" s="33"/>
    </row>
    <row r="283" spans="1:2">
      <c r="A283" s="33"/>
      <c r="B283" s="33"/>
    </row>
    <row r="284" spans="1:2">
      <c r="A284" s="33"/>
      <c r="B284" s="33"/>
    </row>
    <row r="285" spans="1:2">
      <c r="A285" s="33"/>
      <c r="B285" s="33"/>
    </row>
    <row r="286" spans="1:2">
      <c r="A286" s="33"/>
      <c r="B286" s="33"/>
    </row>
    <row r="287" spans="1:2">
      <c r="A287" s="33"/>
      <c r="B287" s="33"/>
    </row>
    <row r="288" spans="1:2">
      <c r="A288" s="33"/>
      <c r="B288" s="33"/>
    </row>
    <row r="289" spans="1:2">
      <c r="A289" s="33"/>
      <c r="B289" s="33"/>
    </row>
    <row r="290" spans="1:2">
      <c r="A290" s="33"/>
      <c r="B290" s="33"/>
    </row>
    <row r="291" spans="1:2">
      <c r="A291" s="33"/>
      <c r="B291" s="33"/>
    </row>
    <row r="292" spans="1:2">
      <c r="A292" s="33"/>
      <c r="B292" s="33"/>
    </row>
    <row r="293" spans="1:2">
      <c r="A293" s="33"/>
      <c r="B293" s="33"/>
    </row>
    <row r="294" spans="1:2">
      <c r="A294" s="33"/>
      <c r="B294" s="33"/>
    </row>
    <row r="295" spans="1:2">
      <c r="A295" s="33"/>
      <c r="B295" s="33"/>
    </row>
    <row r="296" spans="1:2">
      <c r="A296" s="33"/>
      <c r="B296" s="33"/>
    </row>
    <row r="297" spans="1:2">
      <c r="A297" s="33"/>
      <c r="B297" s="33"/>
    </row>
    <row r="298" spans="1:2">
      <c r="A298" s="33"/>
      <c r="B298" s="33"/>
    </row>
    <row r="299" spans="1:2">
      <c r="A299" s="33"/>
      <c r="B299" s="33"/>
    </row>
    <row r="300" spans="1:2">
      <c r="A300" s="33"/>
      <c r="B300" s="33"/>
    </row>
    <row r="301" spans="1:2">
      <c r="A301" s="33"/>
      <c r="B301" s="33"/>
    </row>
    <row r="302" spans="1:2">
      <c r="A302" s="33"/>
      <c r="B302" s="33"/>
    </row>
    <row r="303" spans="1:2">
      <c r="A303" s="33"/>
      <c r="B303" s="33"/>
    </row>
    <row r="304" spans="1:2">
      <c r="A304" s="33"/>
      <c r="B304" s="33"/>
    </row>
    <row r="305" spans="1:2">
      <c r="A305" s="33"/>
      <c r="B305" s="33"/>
    </row>
    <row r="306" spans="1:2">
      <c r="A306" s="33"/>
      <c r="B306" s="33"/>
    </row>
    <row r="307" spans="1:2">
      <c r="A307" s="33"/>
      <c r="B307" s="33"/>
    </row>
    <row r="308" spans="1:2">
      <c r="A308" s="33"/>
      <c r="B308" s="33"/>
    </row>
    <row r="309" spans="1:2">
      <c r="A309" s="33"/>
      <c r="B309" s="33"/>
    </row>
    <row r="310" spans="1:2">
      <c r="A310" s="33"/>
      <c r="B310" s="33"/>
    </row>
    <row r="311" spans="1:2">
      <c r="A311" s="33"/>
      <c r="B311" s="33"/>
    </row>
    <row r="312" spans="1:2">
      <c r="A312" s="33"/>
      <c r="B312" s="33"/>
    </row>
    <row r="313" spans="1:2">
      <c r="A313" s="33"/>
      <c r="B313" s="33"/>
    </row>
    <row r="314" spans="1:2">
      <c r="A314" s="33"/>
      <c r="B314" s="33"/>
    </row>
    <row r="315" spans="1:2">
      <c r="A315" s="33"/>
      <c r="B315" s="33"/>
    </row>
    <row r="316" spans="1:2">
      <c r="A316" s="33"/>
      <c r="B316" s="33"/>
    </row>
    <row r="317" spans="1:2">
      <c r="A317" s="33"/>
      <c r="B317" s="33"/>
    </row>
    <row r="318" spans="1:2">
      <c r="A318" s="33"/>
      <c r="B318" s="33"/>
    </row>
    <row r="319" spans="1:2">
      <c r="A319" s="33"/>
      <c r="B319" s="33"/>
    </row>
    <row r="320" spans="1:2">
      <c r="A320" s="33"/>
      <c r="B320" s="33"/>
    </row>
    <row r="321" spans="1:2">
      <c r="A321" s="33"/>
      <c r="B321" s="33"/>
    </row>
    <row r="322" spans="1:2">
      <c r="A322" s="33"/>
      <c r="B322" s="33"/>
    </row>
    <row r="323" spans="1:2">
      <c r="A323" s="33"/>
      <c r="B323" s="33"/>
    </row>
    <row r="324" spans="1:2">
      <c r="A324" s="33"/>
      <c r="B324" s="33"/>
    </row>
    <row r="325" spans="1:2">
      <c r="A325" s="33"/>
      <c r="B325" s="33"/>
    </row>
    <row r="326" spans="1:2">
      <c r="A326" s="33"/>
      <c r="B326" s="33"/>
    </row>
    <row r="327" spans="1:2">
      <c r="A327" s="33"/>
      <c r="B327" s="33"/>
    </row>
    <row r="328" spans="1:2">
      <c r="A328" s="33"/>
      <c r="B328" s="33"/>
    </row>
    <row r="329" spans="1:2">
      <c r="A329" s="33"/>
      <c r="B329" s="33"/>
    </row>
    <row r="330" spans="1:2">
      <c r="A330" s="33"/>
      <c r="B330" s="33"/>
    </row>
    <row r="331" spans="1:2">
      <c r="A331" s="33"/>
      <c r="B331" s="33"/>
    </row>
    <row r="332" spans="1:2">
      <c r="A332" s="33"/>
      <c r="B332" s="33"/>
    </row>
    <row r="333" spans="1:2">
      <c r="A333" s="33"/>
      <c r="B333" s="33"/>
    </row>
    <row r="334" spans="1:2">
      <c r="A334" s="33"/>
      <c r="B334" s="33"/>
    </row>
    <row r="335" spans="1:2">
      <c r="A335" s="33"/>
      <c r="B335" s="33"/>
    </row>
    <row r="336" spans="1:2">
      <c r="A336" s="33"/>
      <c r="B336" s="33"/>
    </row>
    <row r="337" spans="1:2">
      <c r="A337" s="33"/>
      <c r="B337" s="33"/>
    </row>
    <row r="338" spans="1:2">
      <c r="A338" s="33"/>
      <c r="B338" s="33"/>
    </row>
    <row r="339" spans="1:2">
      <c r="A339" s="33"/>
      <c r="B339" s="33"/>
    </row>
    <row r="340" spans="1:2">
      <c r="A340" s="33"/>
      <c r="B340" s="33"/>
    </row>
    <row r="341" spans="1:2">
      <c r="A341" s="33"/>
      <c r="B341" s="33"/>
    </row>
    <row r="342" spans="1:2">
      <c r="A342" s="33"/>
      <c r="B342" s="33"/>
    </row>
    <row r="343" spans="1:2">
      <c r="A343" s="33"/>
      <c r="B343" s="33"/>
    </row>
    <row r="344" spans="1:2">
      <c r="A344" s="33"/>
      <c r="B344" s="33"/>
    </row>
    <row r="345" spans="1:2">
      <c r="A345" s="33"/>
      <c r="B345" s="33"/>
    </row>
    <row r="346" spans="1:2">
      <c r="A346" s="33"/>
      <c r="B346" s="33"/>
    </row>
    <row r="347" spans="1:2">
      <c r="A347" s="33"/>
      <c r="B347" s="33"/>
    </row>
    <row r="348" spans="1:2">
      <c r="A348" s="33"/>
      <c r="B348" s="33"/>
    </row>
    <row r="349" spans="1:2">
      <c r="A349" s="33"/>
      <c r="B349" s="33"/>
    </row>
    <row r="350" spans="1:2">
      <c r="A350" s="33"/>
      <c r="B350" s="33"/>
    </row>
    <row r="351" spans="1:2">
      <c r="A351" s="33"/>
      <c r="B351" s="33"/>
    </row>
    <row r="352" spans="1:2">
      <c r="A352" s="33"/>
      <c r="B352" s="33"/>
    </row>
    <row r="353" spans="1:2">
      <c r="A353" s="33"/>
      <c r="B353" s="33"/>
    </row>
    <row r="354" spans="1:2">
      <c r="A354" s="33"/>
      <c r="B354" s="33"/>
    </row>
    <row r="355" spans="1:2">
      <c r="A355" s="33"/>
      <c r="B355" s="33"/>
    </row>
    <row r="356" spans="1:2">
      <c r="A356" s="33"/>
      <c r="B356" s="33"/>
    </row>
    <row r="357" spans="1:2">
      <c r="A357" s="33"/>
      <c r="B357" s="33"/>
    </row>
    <row r="358" spans="1:2">
      <c r="A358" s="33"/>
      <c r="B358" s="33"/>
    </row>
    <row r="359" spans="1:2">
      <c r="A359" s="33"/>
      <c r="B359" s="33"/>
    </row>
    <row r="360" spans="1:2">
      <c r="A360" s="33"/>
      <c r="B360" s="33"/>
    </row>
    <row r="361" spans="1:2">
      <c r="A361" s="33"/>
      <c r="B361" s="33"/>
    </row>
    <row r="362" spans="1:2">
      <c r="A362" s="33"/>
      <c r="B362" s="33"/>
    </row>
    <row r="363" spans="1:2">
      <c r="A363" s="33"/>
      <c r="B363" s="33"/>
    </row>
    <row r="364" spans="1:2">
      <c r="A364" s="33"/>
      <c r="B364" s="33"/>
    </row>
    <row r="365" spans="1:2">
      <c r="A365" s="33"/>
      <c r="B365" s="33"/>
    </row>
    <row r="366" spans="1:2">
      <c r="A366" s="33"/>
      <c r="B366" s="33"/>
    </row>
    <row r="367" spans="1:2">
      <c r="A367" s="33"/>
      <c r="B367" s="33"/>
    </row>
    <row r="371" spans="1:2">
      <c r="A371" s="272"/>
      <c r="B371" s="27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51"/>
  <sheetViews>
    <sheetView showGridLines="0" workbookViewId="0"/>
  </sheetViews>
  <sheetFormatPr baseColWidth="10" defaultRowHeight="12"/>
  <cols>
    <col min="1" max="1" width="11.42578125" style="6"/>
    <col min="2" max="2" width="21.42578125" style="6" customWidth="1"/>
    <col min="3" max="3" width="23.42578125" style="6" customWidth="1"/>
    <col min="4" max="4" width="25.85546875" style="6" customWidth="1"/>
    <col min="5" max="5" width="23.28515625" style="6" customWidth="1"/>
    <col min="6" max="8" width="11.42578125" style="6"/>
    <col min="9" max="9" width="17.42578125" style="6" bestFit="1" customWidth="1"/>
    <col min="10" max="16384" width="11.42578125" style="6"/>
  </cols>
  <sheetData>
    <row r="1" spans="1:5">
      <c r="A1" s="353" t="s">
        <v>1441</v>
      </c>
    </row>
    <row r="2" spans="1:5">
      <c r="A2" s="26"/>
    </row>
    <row r="3" spans="1:5" ht="12.75" thickBot="1"/>
    <row r="4" spans="1:5" ht="12" customHeight="1">
      <c r="A4" s="7"/>
      <c r="B4" s="1097" t="s">
        <v>21</v>
      </c>
      <c r="C4" s="1099" t="s">
        <v>1183</v>
      </c>
      <c r="D4" s="1099" t="s">
        <v>1181</v>
      </c>
      <c r="E4" s="1099" t="s">
        <v>1182</v>
      </c>
    </row>
    <row r="5" spans="1:5" ht="15.75" customHeight="1" thickBot="1">
      <c r="A5" s="7"/>
      <c r="B5" s="1098"/>
      <c r="C5" s="1100"/>
      <c r="D5" s="1100"/>
      <c r="E5" s="1100"/>
    </row>
    <row r="6" spans="1:5" ht="12.75" thickTop="1">
      <c r="A6" s="7"/>
      <c r="B6" s="113">
        <v>1972</v>
      </c>
      <c r="C6" s="555">
        <v>28578.371999999999</v>
      </c>
      <c r="D6" s="555">
        <v>0</v>
      </c>
      <c r="E6" s="555">
        <v>28578.371999999999</v>
      </c>
    </row>
    <row r="7" spans="1:5">
      <c r="A7" s="7"/>
      <c r="B7" s="113">
        <v>1973</v>
      </c>
      <c r="C7" s="555">
        <v>76221.157000000007</v>
      </c>
      <c r="D7" s="555">
        <v>0</v>
      </c>
      <c r="E7" s="555">
        <v>76221.157000000007</v>
      </c>
    </row>
    <row r="8" spans="1:5">
      <c r="A8" s="7"/>
      <c r="B8" s="113">
        <v>1974</v>
      </c>
      <c r="C8" s="555">
        <v>64615.212</v>
      </c>
      <c r="D8" s="555">
        <v>0</v>
      </c>
      <c r="E8" s="555">
        <v>64615.212</v>
      </c>
    </row>
    <row r="9" spans="1:5">
      <c r="A9" s="7"/>
      <c r="B9" s="113">
        <v>1975</v>
      </c>
      <c r="C9" s="555">
        <v>58732.144</v>
      </c>
      <c r="D9" s="555">
        <v>0</v>
      </c>
      <c r="E9" s="555">
        <v>58732.144</v>
      </c>
    </row>
    <row r="10" spans="1:5">
      <c r="A10" s="7"/>
      <c r="B10" s="113">
        <v>1976</v>
      </c>
      <c r="C10" s="555">
        <v>68267.040000000008</v>
      </c>
      <c r="D10" s="555">
        <v>0</v>
      </c>
      <c r="E10" s="555">
        <v>68267.040000000008</v>
      </c>
    </row>
    <row r="11" spans="1:5">
      <c r="A11" s="7"/>
      <c r="B11" s="113">
        <v>1977</v>
      </c>
      <c r="C11" s="555">
        <v>66598.191999999995</v>
      </c>
      <c r="D11" s="555">
        <v>0</v>
      </c>
      <c r="E11" s="555">
        <v>66598.191999999995</v>
      </c>
    </row>
    <row r="12" spans="1:5">
      <c r="A12" s="7"/>
      <c r="B12" s="113">
        <v>1978</v>
      </c>
      <c r="C12" s="555">
        <v>72863.360000000001</v>
      </c>
      <c r="D12" s="555">
        <v>791</v>
      </c>
      <c r="E12" s="555">
        <v>73654.36</v>
      </c>
    </row>
    <row r="13" spans="1:5">
      <c r="A13" s="7"/>
      <c r="B13" s="113">
        <v>1979</v>
      </c>
      <c r="C13" s="555">
        <v>76986.221000000005</v>
      </c>
      <c r="D13" s="555">
        <v>1197</v>
      </c>
      <c r="E13" s="555">
        <v>78183.221000000005</v>
      </c>
    </row>
    <row r="14" spans="1:5">
      <c r="A14" s="7"/>
      <c r="B14" s="113">
        <v>1980</v>
      </c>
      <c r="C14" s="555">
        <v>73145.699999999983</v>
      </c>
      <c r="D14" s="555">
        <v>1476</v>
      </c>
      <c r="E14" s="555">
        <v>74621.699999999983</v>
      </c>
    </row>
    <row r="15" spans="1:5">
      <c r="A15" s="7"/>
      <c r="B15" s="113">
        <v>1981</v>
      </c>
      <c r="C15" s="555">
        <v>75283.188999999998</v>
      </c>
      <c r="D15" s="555">
        <v>1415</v>
      </c>
      <c r="E15" s="555">
        <v>76698.188999999998</v>
      </c>
    </row>
    <row r="16" spans="1:5">
      <c r="A16" s="7"/>
      <c r="B16" s="113">
        <v>1982</v>
      </c>
      <c r="C16" s="555">
        <v>75759.537000000011</v>
      </c>
      <c r="D16" s="555">
        <v>1241</v>
      </c>
      <c r="E16" s="555">
        <v>77000.537000000011</v>
      </c>
    </row>
    <row r="17" spans="1:5">
      <c r="A17" s="7"/>
      <c r="B17" s="113">
        <v>1983</v>
      </c>
      <c r="C17" s="555">
        <v>85002.59600000002</v>
      </c>
      <c r="D17" s="555">
        <v>1375</v>
      </c>
      <c r="E17" s="555">
        <v>86377.59600000002</v>
      </c>
    </row>
    <row r="18" spans="1:5">
      <c r="A18" s="7"/>
      <c r="B18" s="113">
        <v>1984</v>
      </c>
      <c r="C18" s="555">
        <v>92139.704000000012</v>
      </c>
      <c r="D18" s="555">
        <v>1524</v>
      </c>
      <c r="E18" s="555">
        <v>93663.704000000012</v>
      </c>
    </row>
    <row r="19" spans="1:5">
      <c r="A19" s="7"/>
      <c r="B19" s="113">
        <v>1985</v>
      </c>
      <c r="C19" s="555">
        <v>100493.24400000001</v>
      </c>
      <c r="D19" s="555">
        <v>1578</v>
      </c>
      <c r="E19" s="555">
        <v>102071.24400000001</v>
      </c>
    </row>
    <row r="20" spans="1:5">
      <c r="A20" s="7"/>
      <c r="B20" s="113">
        <v>1986</v>
      </c>
      <c r="C20" s="555">
        <v>104466.395</v>
      </c>
      <c r="D20" s="555">
        <v>1845</v>
      </c>
      <c r="E20" s="555">
        <v>106311.395</v>
      </c>
    </row>
    <row r="21" spans="1:5">
      <c r="A21" s="7"/>
      <c r="B21" s="113">
        <v>1987</v>
      </c>
      <c r="C21" s="555">
        <v>61843.107999999993</v>
      </c>
      <c r="D21" s="555">
        <v>1272</v>
      </c>
      <c r="E21" s="555">
        <v>63115.107999999993</v>
      </c>
    </row>
    <row r="22" spans="1:5">
      <c r="A22" s="7"/>
      <c r="B22" s="113">
        <v>1988</v>
      </c>
      <c r="C22" s="555">
        <v>108479.48899999999</v>
      </c>
      <c r="D22" s="555">
        <v>2385</v>
      </c>
      <c r="E22" s="555">
        <v>110864.48899999999</v>
      </c>
    </row>
    <row r="23" spans="1:5">
      <c r="A23" s="7"/>
      <c r="B23" s="113">
        <v>1989</v>
      </c>
      <c r="C23" s="555">
        <v>99622.966000000015</v>
      </c>
      <c r="D23" s="555">
        <v>2215</v>
      </c>
      <c r="E23" s="555">
        <v>101837.96600000001</v>
      </c>
    </row>
    <row r="24" spans="1:5">
      <c r="A24" s="7"/>
      <c r="B24" s="113">
        <v>1990</v>
      </c>
      <c r="C24" s="555">
        <v>102428.28700000001</v>
      </c>
      <c r="D24" s="555">
        <v>1866</v>
      </c>
      <c r="E24" s="555">
        <v>104294.28700000001</v>
      </c>
    </row>
    <row r="25" spans="1:5">
      <c r="A25" s="7"/>
      <c r="B25" s="113">
        <v>1991</v>
      </c>
      <c r="C25" s="555">
        <v>106415.215</v>
      </c>
      <c r="D25" s="555">
        <v>2153</v>
      </c>
      <c r="E25" s="555">
        <v>108568.215</v>
      </c>
    </row>
    <row r="26" spans="1:5">
      <c r="A26" s="7"/>
      <c r="B26" s="113">
        <v>1992</v>
      </c>
      <c r="C26" s="555">
        <v>113956.56099999999</v>
      </c>
      <c r="D26" s="555">
        <v>2592</v>
      </c>
      <c r="E26" s="555">
        <v>116548.56099999999</v>
      </c>
    </row>
    <row r="27" spans="1:5">
      <c r="A27" s="7"/>
      <c r="B27" s="113">
        <v>1993</v>
      </c>
      <c r="C27" s="555">
        <v>116268.38900000001</v>
      </c>
      <c r="D27" s="555">
        <v>7544</v>
      </c>
      <c r="E27" s="555">
        <v>123812.38900000001</v>
      </c>
    </row>
    <row r="28" spans="1:5">
      <c r="A28" s="7"/>
      <c r="B28" s="113">
        <v>1994</v>
      </c>
      <c r="C28" s="555">
        <v>119804.32799999998</v>
      </c>
      <c r="D28" s="555">
        <v>18461</v>
      </c>
      <c r="E28" s="555">
        <v>138265.32799999998</v>
      </c>
    </row>
    <row r="29" spans="1:5">
      <c r="A29" s="7"/>
      <c r="B29" s="113">
        <v>1995</v>
      </c>
      <c r="C29" s="555">
        <v>115709.16099999999</v>
      </c>
      <c r="D29" s="555">
        <v>27514</v>
      </c>
      <c r="E29" s="555">
        <v>143223.16099999999</v>
      </c>
    </row>
    <row r="30" spans="1:5">
      <c r="A30" s="7"/>
      <c r="B30" s="113">
        <v>1996</v>
      </c>
      <c r="C30" s="555">
        <v>112100.26400000002</v>
      </c>
      <c r="D30" s="555">
        <v>28471</v>
      </c>
      <c r="E30" s="555">
        <v>140571.26400000002</v>
      </c>
    </row>
    <row r="31" spans="1:5">
      <c r="A31" s="7"/>
      <c r="B31" s="113">
        <v>1997</v>
      </c>
      <c r="C31" s="555">
        <v>107119.26</v>
      </c>
      <c r="D31" s="555">
        <v>35007</v>
      </c>
      <c r="E31" s="555">
        <v>142126.26</v>
      </c>
    </row>
    <row r="32" spans="1:5">
      <c r="A32" s="7"/>
      <c r="B32" s="113">
        <v>1998</v>
      </c>
      <c r="C32" s="555">
        <v>101710.83</v>
      </c>
      <c r="D32" s="555">
        <v>35678</v>
      </c>
      <c r="E32" s="555">
        <v>137388.83000000002</v>
      </c>
    </row>
    <row r="33" spans="1:5">
      <c r="A33" s="7"/>
      <c r="B33" s="113">
        <v>1999</v>
      </c>
      <c r="C33" s="555">
        <v>90386.857000000018</v>
      </c>
      <c r="D33" s="555">
        <v>46749</v>
      </c>
      <c r="E33" s="555">
        <v>137135.85700000002</v>
      </c>
    </row>
    <row r="34" spans="1:5">
      <c r="A34" s="7"/>
      <c r="B34" s="113">
        <v>2000</v>
      </c>
      <c r="C34" s="555">
        <v>84627.843000000008</v>
      </c>
      <c r="D34" s="555">
        <v>61163</v>
      </c>
      <c r="E34" s="555">
        <v>145790.84299999999</v>
      </c>
    </row>
    <row r="35" spans="1:5">
      <c r="A35" s="7"/>
      <c r="B35" s="113">
        <v>2001</v>
      </c>
      <c r="C35" s="555">
        <v>82558.853000000003</v>
      </c>
      <c r="D35" s="555">
        <v>65817</v>
      </c>
      <c r="E35" s="555">
        <v>148375.853</v>
      </c>
    </row>
    <row r="36" spans="1:5">
      <c r="A36" s="7"/>
      <c r="B36" s="113">
        <v>2002</v>
      </c>
      <c r="C36" s="555">
        <v>80137.333000000013</v>
      </c>
      <c r="D36" s="555">
        <v>62984.362000000001</v>
      </c>
      <c r="E36" s="555">
        <v>143121.69500000001</v>
      </c>
    </row>
    <row r="37" spans="1:5">
      <c r="A37" s="7"/>
      <c r="B37" s="113">
        <v>2003</v>
      </c>
      <c r="C37" s="555">
        <v>74197.534</v>
      </c>
      <c r="D37" s="555">
        <v>79004.058000000005</v>
      </c>
      <c r="E37" s="555">
        <v>153201.592</v>
      </c>
    </row>
    <row r="38" spans="1:5">
      <c r="A38" s="7"/>
      <c r="B38" s="113">
        <v>2004</v>
      </c>
      <c r="C38" s="555">
        <v>71808.180999999997</v>
      </c>
      <c r="D38" s="555">
        <v>120439.954</v>
      </c>
      <c r="E38" s="555">
        <v>192248.13500000001</v>
      </c>
    </row>
    <row r="39" spans="1:5">
      <c r="A39" s="7"/>
      <c r="B39" s="113">
        <v>2005</v>
      </c>
      <c r="C39" s="555">
        <v>70971.464999999997</v>
      </c>
      <c r="D39" s="555">
        <v>123056.019</v>
      </c>
      <c r="E39" s="555">
        <v>194027.484</v>
      </c>
    </row>
    <row r="40" spans="1:5">
      <c r="A40" s="7"/>
      <c r="B40" s="113">
        <v>2006</v>
      </c>
      <c r="C40" s="555">
        <v>90438.213000000003</v>
      </c>
      <c r="D40" s="555">
        <v>105084.848</v>
      </c>
      <c r="E40" s="555">
        <v>195523.06099999999</v>
      </c>
    </row>
    <row r="41" spans="1:5">
      <c r="A41" s="7"/>
      <c r="B41" s="113">
        <v>2007</v>
      </c>
      <c r="C41" s="555">
        <v>94334.437999999995</v>
      </c>
      <c r="D41" s="555">
        <v>92201.595000000001</v>
      </c>
      <c r="E41" s="555">
        <v>186536.033</v>
      </c>
    </row>
    <row r="42" spans="1:5">
      <c r="A42" s="7"/>
      <c r="B42" s="113">
        <v>2008</v>
      </c>
      <c r="C42" s="555">
        <v>97146.433112999992</v>
      </c>
      <c r="D42" s="555">
        <v>87156.736463000008</v>
      </c>
      <c r="E42" s="555">
        <v>184303.16957600001</v>
      </c>
    </row>
    <row r="43" spans="1:5">
      <c r="A43" s="7"/>
      <c r="B43" s="113">
        <v>2009</v>
      </c>
      <c r="C43" s="555">
        <v>102767.88369799999</v>
      </c>
      <c r="D43" s="555">
        <v>74646.521098333324</v>
      </c>
      <c r="E43" s="555">
        <v>177414.40479633331</v>
      </c>
    </row>
    <row r="44" spans="1:5">
      <c r="A44" s="7"/>
      <c r="B44" s="113">
        <v>2010</v>
      </c>
      <c r="C44" s="555">
        <v>109944.02234900001</v>
      </c>
      <c r="D44" s="555">
        <v>67477.736352999986</v>
      </c>
      <c r="E44" s="555">
        <v>177421.75870199999</v>
      </c>
    </row>
    <row r="45" spans="1:5">
      <c r="A45" s="7"/>
      <c r="B45" s="113">
        <v>2011</v>
      </c>
      <c r="C45" s="555">
        <v>130511.56804</v>
      </c>
      <c r="D45" s="555">
        <v>51829.172909999994</v>
      </c>
      <c r="E45" s="555">
        <v>182340.74095000001</v>
      </c>
    </row>
    <row r="46" spans="1:5">
      <c r="A46" s="7"/>
      <c r="B46" s="113">
        <v>2012</v>
      </c>
      <c r="C46" s="555">
        <v>133656.08199999999</v>
      </c>
      <c r="D46" s="555">
        <v>50667.2039</v>
      </c>
      <c r="E46" s="555">
        <v>184323.28599999999</v>
      </c>
    </row>
    <row r="47" spans="1:5">
      <c r="A47" s="7"/>
      <c r="B47" s="113">
        <v>2013</v>
      </c>
      <c r="C47" s="555">
        <v>144921.435</v>
      </c>
      <c r="D47" s="555">
        <v>47197.614099999999</v>
      </c>
      <c r="E47" s="555">
        <v>192119.05</v>
      </c>
    </row>
    <row r="48" spans="1:5" ht="12.75" thickBot="1">
      <c r="A48" s="7"/>
      <c r="B48" s="114">
        <v>2014</v>
      </c>
      <c r="C48" s="625">
        <v>157975.943</v>
      </c>
      <c r="D48" s="625">
        <v>45166.231599999999</v>
      </c>
      <c r="E48" s="625">
        <v>203142.17499999999</v>
      </c>
    </row>
    <row r="50" spans="1:1">
      <c r="A50" s="6" t="s">
        <v>1421</v>
      </c>
    </row>
    <row r="51" spans="1:1">
      <c r="A51" s="8"/>
    </row>
  </sheetData>
  <mergeCells count="4">
    <mergeCell ref="B4:B5"/>
    <mergeCell ref="D4:D5"/>
    <mergeCell ref="E4:E5"/>
    <mergeCell ref="C4:C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BD16"/>
  <sheetViews>
    <sheetView workbookViewId="0">
      <selection activeCell="A3" sqref="A3:A14"/>
    </sheetView>
  </sheetViews>
  <sheetFormatPr baseColWidth="10" defaultRowHeight="12"/>
  <cols>
    <col min="1" max="1" width="24.140625" style="6" bestFit="1" customWidth="1"/>
    <col min="2" max="16384" width="11.42578125" style="6"/>
  </cols>
  <sheetData>
    <row r="1" spans="1:56">
      <c r="A1" s="353" t="s">
        <v>1442</v>
      </c>
    </row>
    <row r="2" spans="1:56" ht="19.5" customHeight="1" thickBot="1"/>
    <row r="3" spans="1:56" s="38" customFormat="1" ht="12.75" thickBot="1">
      <c r="A3" s="641" t="s">
        <v>855</v>
      </c>
      <c r="B3" s="782">
        <v>1960</v>
      </c>
      <c r="C3" s="782">
        <v>1961</v>
      </c>
      <c r="D3" s="782">
        <v>1962</v>
      </c>
      <c r="E3" s="782">
        <v>1963</v>
      </c>
      <c r="F3" s="782">
        <v>1964</v>
      </c>
      <c r="G3" s="782">
        <v>1965</v>
      </c>
      <c r="H3" s="782">
        <v>1966</v>
      </c>
      <c r="I3" s="782">
        <v>1967</v>
      </c>
      <c r="J3" s="782">
        <v>1968</v>
      </c>
      <c r="K3" s="782">
        <v>1969</v>
      </c>
      <c r="L3" s="782">
        <v>1970</v>
      </c>
      <c r="M3" s="782">
        <v>1971</v>
      </c>
      <c r="N3" s="782">
        <v>1972</v>
      </c>
      <c r="O3" s="782">
        <v>1973</v>
      </c>
      <c r="P3" s="782">
        <v>1974</v>
      </c>
      <c r="Q3" s="782">
        <v>1975</v>
      </c>
      <c r="R3" s="782">
        <v>1976</v>
      </c>
      <c r="S3" s="782">
        <v>1977</v>
      </c>
      <c r="T3" s="782">
        <v>1978</v>
      </c>
      <c r="U3" s="782">
        <v>1979</v>
      </c>
      <c r="V3" s="782">
        <v>1980</v>
      </c>
      <c r="W3" s="782">
        <v>1981</v>
      </c>
      <c r="X3" s="782">
        <v>1982</v>
      </c>
      <c r="Y3" s="782">
        <v>1983</v>
      </c>
      <c r="Z3" s="782">
        <v>1984</v>
      </c>
      <c r="AA3" s="782">
        <v>1985</v>
      </c>
      <c r="AB3" s="782">
        <v>1986</v>
      </c>
      <c r="AC3" s="782">
        <v>1987</v>
      </c>
      <c r="AD3" s="782">
        <v>1988</v>
      </c>
      <c r="AE3" s="782">
        <v>1989</v>
      </c>
      <c r="AF3" s="782">
        <v>1990</v>
      </c>
      <c r="AG3" s="782">
        <v>1991</v>
      </c>
      <c r="AH3" s="782">
        <v>1992</v>
      </c>
      <c r="AI3" s="782">
        <v>1993</v>
      </c>
      <c r="AJ3" s="782">
        <v>1994</v>
      </c>
      <c r="AK3" s="782">
        <v>1995</v>
      </c>
      <c r="AL3" s="782">
        <v>1996</v>
      </c>
      <c r="AM3" s="782">
        <v>1997</v>
      </c>
      <c r="AN3" s="782">
        <v>1998</v>
      </c>
      <c r="AO3" s="782">
        <v>1999</v>
      </c>
      <c r="AP3" s="782">
        <v>2000</v>
      </c>
      <c r="AQ3" s="782">
        <v>2001</v>
      </c>
      <c r="AR3" s="782">
        <v>2002</v>
      </c>
      <c r="AS3" s="782">
        <v>2003</v>
      </c>
      <c r="AT3" s="782">
        <v>2004</v>
      </c>
      <c r="AU3" s="782">
        <v>2005</v>
      </c>
      <c r="AV3" s="782">
        <v>2006</v>
      </c>
      <c r="AW3" s="782">
        <v>2007</v>
      </c>
      <c r="AX3" s="782">
        <v>2008</v>
      </c>
      <c r="AY3" s="782">
        <v>2009</v>
      </c>
      <c r="AZ3" s="782">
        <v>2010</v>
      </c>
      <c r="BA3" s="782">
        <v>2011</v>
      </c>
      <c r="BB3" s="782">
        <v>2012</v>
      </c>
      <c r="BC3" s="782">
        <v>2013</v>
      </c>
      <c r="BD3" s="783">
        <v>2014</v>
      </c>
    </row>
    <row r="4" spans="1:56" s="36" customFormat="1" ht="12.75" thickTop="1">
      <c r="A4" s="379" t="s">
        <v>856</v>
      </c>
      <c r="B4" s="552">
        <v>168.239</v>
      </c>
      <c r="C4" s="552">
        <v>226.96199999999999</v>
      </c>
      <c r="D4" s="552">
        <v>263.36900000000003</v>
      </c>
      <c r="E4" s="552">
        <v>260.53100000000001</v>
      </c>
      <c r="F4" s="552">
        <v>268.36099999999999</v>
      </c>
      <c r="G4" s="552">
        <v>263.565</v>
      </c>
      <c r="H4" s="552">
        <v>280.88799999999998</v>
      </c>
      <c r="I4" s="552">
        <v>307.60700000000003</v>
      </c>
      <c r="J4" s="552">
        <v>335.59800000000001</v>
      </c>
      <c r="K4" s="552">
        <v>348.81</v>
      </c>
      <c r="L4" s="552">
        <v>384.53300000000002</v>
      </c>
      <c r="M4" s="552">
        <v>417.29500000000002</v>
      </c>
      <c r="N4" s="552">
        <v>435.30900000000003</v>
      </c>
      <c r="O4" s="552">
        <v>419.726</v>
      </c>
      <c r="P4" s="552">
        <v>415.67899999999997</v>
      </c>
      <c r="Q4" s="552">
        <v>391.98599999999999</v>
      </c>
      <c r="R4" s="552">
        <v>388.202</v>
      </c>
      <c r="S4" s="552">
        <v>436.18900000000002</v>
      </c>
      <c r="T4" s="552">
        <v>450.69600000000003</v>
      </c>
      <c r="U4" s="552">
        <v>471.67099999999999</v>
      </c>
      <c r="V4" s="552">
        <v>491.59100000000001</v>
      </c>
      <c r="W4" s="552">
        <v>497.916</v>
      </c>
      <c r="X4" s="552">
        <v>491.33699999999999</v>
      </c>
      <c r="Y4" s="552">
        <v>491.37400000000002</v>
      </c>
      <c r="Z4" s="552">
        <v>479.13499999999999</v>
      </c>
      <c r="AA4" s="552">
        <v>460.29</v>
      </c>
      <c r="AB4" s="552">
        <v>434.46199999999999</v>
      </c>
      <c r="AC4" s="552">
        <v>428.99900000000002</v>
      </c>
      <c r="AD4" s="552">
        <v>445.30099999999999</v>
      </c>
      <c r="AE4" s="552">
        <v>459.11599999999999</v>
      </c>
      <c r="AF4" s="552">
        <v>483.541</v>
      </c>
      <c r="AG4" s="552">
        <v>490.09500000000003</v>
      </c>
      <c r="AH4" s="552">
        <v>554.15599999999995</v>
      </c>
      <c r="AI4" s="552">
        <v>593.72</v>
      </c>
      <c r="AJ4" s="552">
        <v>667.69399999999996</v>
      </c>
      <c r="AK4" s="552">
        <v>719.26</v>
      </c>
      <c r="AL4" s="552">
        <v>783.12800000000004</v>
      </c>
      <c r="AM4" s="552">
        <v>834.101</v>
      </c>
      <c r="AN4" s="552">
        <v>846.93399999999997</v>
      </c>
      <c r="AO4" s="552">
        <v>801.43499999999995</v>
      </c>
      <c r="AP4" s="552">
        <v>769.24</v>
      </c>
      <c r="AQ4" s="552">
        <v>781.85299999999995</v>
      </c>
      <c r="AR4" s="552">
        <v>757.24900000000002</v>
      </c>
      <c r="AS4" s="552">
        <v>740.01300000000003</v>
      </c>
      <c r="AT4" s="552">
        <v>694.69299999999998</v>
      </c>
      <c r="AU4" s="552">
        <v>664.56899999999996</v>
      </c>
      <c r="AV4" s="552">
        <v>657.673</v>
      </c>
      <c r="AW4" s="552">
        <v>641.48500000000001</v>
      </c>
      <c r="AX4" s="552">
        <v>641.59</v>
      </c>
      <c r="AY4" s="552">
        <v>585.85799999999995</v>
      </c>
      <c r="AZ4" s="552">
        <v>572.74800000000005</v>
      </c>
      <c r="BA4" s="552">
        <v>536.87400000000002</v>
      </c>
      <c r="BB4" s="552">
        <v>533.44299999999998</v>
      </c>
      <c r="BC4" s="552">
        <v>525.38400000000001</v>
      </c>
      <c r="BD4" s="784">
        <v>518.81100000000004</v>
      </c>
    </row>
    <row r="5" spans="1:56" s="36" customFormat="1">
      <c r="A5" s="379" t="s">
        <v>857</v>
      </c>
      <c r="B5" s="525">
        <v>85.114000000000004</v>
      </c>
      <c r="C5" s="525">
        <v>100.369</v>
      </c>
      <c r="D5" s="525">
        <v>97.423000000000002</v>
      </c>
      <c r="E5" s="525">
        <v>103.315</v>
      </c>
      <c r="F5" s="525">
        <v>95.424000000000007</v>
      </c>
      <c r="G5" s="525">
        <v>98.896000000000001</v>
      </c>
      <c r="H5" s="525">
        <v>122.358</v>
      </c>
      <c r="I5" s="525">
        <v>154.23599999999999</v>
      </c>
      <c r="J5" s="525">
        <v>171.911</v>
      </c>
      <c r="K5" s="525">
        <v>164.33600000000001</v>
      </c>
      <c r="L5" s="525">
        <v>164.33600000000001</v>
      </c>
      <c r="M5" s="525">
        <v>170.48400000000001</v>
      </c>
      <c r="N5" s="525">
        <v>166.934</v>
      </c>
      <c r="O5" s="525">
        <v>170.178</v>
      </c>
      <c r="P5" s="525">
        <v>177.42699999999999</v>
      </c>
      <c r="Q5" s="525">
        <v>171.97900000000001</v>
      </c>
      <c r="R5" s="525">
        <v>166.71600000000001</v>
      </c>
      <c r="S5" s="525">
        <v>160.804</v>
      </c>
      <c r="T5" s="525">
        <v>160.309</v>
      </c>
      <c r="U5" s="525">
        <v>165.595</v>
      </c>
      <c r="V5" s="525">
        <v>181.542</v>
      </c>
      <c r="W5" s="525">
        <v>213.434</v>
      </c>
      <c r="X5" s="525">
        <v>259.899</v>
      </c>
      <c r="Y5" s="525">
        <v>329.79700000000003</v>
      </c>
      <c r="Z5" s="525">
        <v>461.82799999999997</v>
      </c>
      <c r="AA5" s="525">
        <v>547.22900000000004</v>
      </c>
      <c r="AB5" s="525">
        <v>572.90700000000004</v>
      </c>
      <c r="AC5" s="525">
        <v>566.52499999999998</v>
      </c>
      <c r="AD5" s="525">
        <v>554.78499999999997</v>
      </c>
      <c r="AE5" s="525">
        <v>596.05700000000002</v>
      </c>
      <c r="AF5" s="525">
        <v>631.279</v>
      </c>
      <c r="AG5" s="525">
        <v>623.59299999999996</v>
      </c>
      <c r="AH5" s="525">
        <v>628.02700000000004</v>
      </c>
      <c r="AI5" s="525">
        <v>643.28700000000003</v>
      </c>
      <c r="AJ5" s="525">
        <v>668.01900000000001</v>
      </c>
      <c r="AK5" s="525">
        <v>693.024</v>
      </c>
      <c r="AL5" s="525">
        <v>783.75099999999998</v>
      </c>
      <c r="AM5" s="525">
        <v>841.6</v>
      </c>
      <c r="AN5" s="525">
        <v>975.43299999999999</v>
      </c>
      <c r="AO5" s="525">
        <v>1098.0229999999999</v>
      </c>
      <c r="AP5" s="525">
        <v>1231.2159999999999</v>
      </c>
      <c r="AQ5" s="525">
        <v>1292.779</v>
      </c>
      <c r="AR5" s="525">
        <v>1454.3979999999999</v>
      </c>
      <c r="AS5" s="525">
        <v>1496.105</v>
      </c>
      <c r="AT5" s="525">
        <v>1477.37</v>
      </c>
      <c r="AU5" s="525">
        <v>1633.5740000000001</v>
      </c>
      <c r="AV5" s="525">
        <v>1722.7339999999999</v>
      </c>
      <c r="AW5" s="525">
        <v>1747.9849999999999</v>
      </c>
      <c r="AX5" s="525">
        <v>1812.1010000000001</v>
      </c>
      <c r="AY5" s="525">
        <v>1950.4110000000001</v>
      </c>
      <c r="AZ5" s="525">
        <v>2054.732</v>
      </c>
      <c r="BA5" s="525">
        <v>2105.37</v>
      </c>
      <c r="BB5" s="525">
        <v>2061.3220000000001</v>
      </c>
      <c r="BC5" s="525">
        <v>2023.86</v>
      </c>
      <c r="BD5" s="755">
        <v>2254.5859999999998</v>
      </c>
    </row>
    <row r="6" spans="1:56" s="36" customFormat="1">
      <c r="A6" s="379" t="s">
        <v>1184</v>
      </c>
      <c r="B6" s="525">
        <v>21.605</v>
      </c>
      <c r="C6" s="525">
        <v>27.716000000000001</v>
      </c>
      <c r="D6" s="525">
        <v>34.917999999999999</v>
      </c>
      <c r="E6" s="525">
        <v>39.500999999999998</v>
      </c>
      <c r="F6" s="525">
        <v>40.81</v>
      </c>
      <c r="G6" s="525">
        <v>37.972999999999999</v>
      </c>
      <c r="H6" s="525">
        <v>37.1</v>
      </c>
      <c r="I6" s="525">
        <v>36.991</v>
      </c>
      <c r="J6" s="525">
        <v>40.81</v>
      </c>
      <c r="K6" s="525">
        <v>39.936999999999998</v>
      </c>
      <c r="L6" s="525">
        <v>37.1</v>
      </c>
      <c r="M6" s="525">
        <v>38.5</v>
      </c>
      <c r="N6" s="525">
        <v>37.4</v>
      </c>
      <c r="O6" s="525">
        <v>34.200000000000003</v>
      </c>
      <c r="P6" s="525">
        <v>30</v>
      </c>
      <c r="Q6" s="525">
        <v>26.7</v>
      </c>
      <c r="R6" s="525">
        <v>25</v>
      </c>
      <c r="S6" s="525">
        <v>24.244</v>
      </c>
      <c r="T6" s="525">
        <v>19.161999999999999</v>
      </c>
      <c r="U6" s="525">
        <v>19.835999999999999</v>
      </c>
      <c r="V6" s="525">
        <v>28.678000000000001</v>
      </c>
      <c r="W6" s="525">
        <v>37.277000000000001</v>
      </c>
      <c r="X6" s="525">
        <v>43.353000000000002</v>
      </c>
      <c r="Y6" s="525">
        <v>39.320999999999998</v>
      </c>
      <c r="Z6" s="525">
        <v>38.24</v>
      </c>
      <c r="AA6" s="525">
        <v>32.981000000000002</v>
      </c>
      <c r="AB6" s="525">
        <v>31.254999999999999</v>
      </c>
      <c r="AC6" s="525">
        <v>27.646999999999998</v>
      </c>
      <c r="AD6" s="525">
        <v>24.913</v>
      </c>
      <c r="AE6" s="525">
        <v>22.018999999999998</v>
      </c>
      <c r="AF6" s="525">
        <v>19.533999999999999</v>
      </c>
      <c r="AG6" s="525">
        <v>17.837</v>
      </c>
      <c r="AH6" s="525">
        <v>14.933</v>
      </c>
      <c r="AI6" s="525">
        <v>15.121</v>
      </c>
      <c r="AJ6" s="525">
        <v>19.224</v>
      </c>
      <c r="AK6" s="525">
        <v>22.58</v>
      </c>
      <c r="AL6" s="525">
        <v>9.1479999999999997</v>
      </c>
      <c r="AM6" s="525">
        <v>8.5060000000000002</v>
      </c>
      <c r="AN6" s="525">
        <v>8.11</v>
      </c>
      <c r="AO6" s="525">
        <v>7.7060000000000004</v>
      </c>
      <c r="AP6" s="525">
        <v>7.1989999999999998</v>
      </c>
      <c r="AQ6" s="525">
        <v>6.6180000000000003</v>
      </c>
      <c r="AR6" s="525">
        <v>5.84</v>
      </c>
      <c r="AS6" s="525">
        <v>3.919</v>
      </c>
      <c r="AT6" s="525">
        <v>4</v>
      </c>
      <c r="AU6" s="525">
        <v>4</v>
      </c>
      <c r="AV6" s="525">
        <v>3</v>
      </c>
      <c r="AW6" s="525">
        <v>2</v>
      </c>
      <c r="AX6" s="525">
        <v>2</v>
      </c>
      <c r="AY6" s="525">
        <v>2.7530000000000001</v>
      </c>
      <c r="AZ6" s="525">
        <v>3.0030000000000001</v>
      </c>
      <c r="BA6" s="525">
        <v>4.5039999999999996</v>
      </c>
      <c r="BB6" s="525">
        <v>6.0819999999999999</v>
      </c>
      <c r="BC6" s="525">
        <v>6.6660000000000004</v>
      </c>
      <c r="BD6" s="755">
        <v>6.5810000000000004</v>
      </c>
    </row>
    <row r="7" spans="1:56" s="36" customFormat="1">
      <c r="A7" s="379" t="s">
        <v>858</v>
      </c>
      <c r="B7" s="526">
        <v>152.5</v>
      </c>
      <c r="C7" s="526">
        <v>145.80000000000001</v>
      </c>
      <c r="D7" s="526">
        <v>142.19999999999999</v>
      </c>
      <c r="E7" s="526">
        <v>165.5</v>
      </c>
      <c r="F7" s="526">
        <v>171</v>
      </c>
      <c r="G7" s="526">
        <v>198.9</v>
      </c>
      <c r="H7" s="526">
        <v>195.9</v>
      </c>
      <c r="I7" s="526">
        <v>187.7</v>
      </c>
      <c r="J7" s="526">
        <v>173</v>
      </c>
      <c r="K7" s="526">
        <v>210.4</v>
      </c>
      <c r="L7" s="526">
        <v>218.047</v>
      </c>
      <c r="M7" s="526">
        <v>214.803</v>
      </c>
      <c r="N7" s="526">
        <v>194.28299999999999</v>
      </c>
      <c r="O7" s="526">
        <v>183.256</v>
      </c>
      <c r="P7" s="526">
        <v>166.59399999999999</v>
      </c>
      <c r="Q7" s="526">
        <v>155.625</v>
      </c>
      <c r="R7" s="526">
        <v>144.83699999999999</v>
      </c>
      <c r="S7" s="526">
        <v>136.393</v>
      </c>
      <c r="T7" s="526">
        <v>129.62899999999999</v>
      </c>
      <c r="U7" s="526">
        <v>123.307</v>
      </c>
      <c r="V7" s="526">
        <v>124.6</v>
      </c>
      <c r="W7" s="526">
        <v>134</v>
      </c>
      <c r="X7" s="526">
        <v>141.566</v>
      </c>
      <c r="Y7" s="526">
        <v>152.12200000000001</v>
      </c>
      <c r="Z7" s="526">
        <v>167.005</v>
      </c>
      <c r="AA7" s="526">
        <v>176.434</v>
      </c>
      <c r="AB7" s="526">
        <v>301.96499999999997</v>
      </c>
      <c r="AC7" s="526">
        <v>385.04700000000003</v>
      </c>
      <c r="AD7" s="526">
        <v>374.79599999999999</v>
      </c>
      <c r="AE7" s="526">
        <v>404.26799999999997</v>
      </c>
      <c r="AF7" s="526">
        <v>439.54399999999998</v>
      </c>
      <c r="AG7" s="526">
        <v>425.678</v>
      </c>
      <c r="AH7" s="526">
        <v>438.35399999999998</v>
      </c>
      <c r="AI7" s="526">
        <v>453.15699999999998</v>
      </c>
      <c r="AJ7" s="526">
        <v>454.04</v>
      </c>
      <c r="AK7" s="526">
        <v>584.88599999999997</v>
      </c>
      <c r="AL7" s="526">
        <v>625.09299999999996</v>
      </c>
      <c r="AM7" s="526">
        <v>652.47</v>
      </c>
      <c r="AN7" s="526">
        <v>746.89800000000002</v>
      </c>
      <c r="AO7" s="526">
        <v>815.48800000000006</v>
      </c>
      <c r="AP7" s="526">
        <v>687.23500000000001</v>
      </c>
      <c r="AQ7" s="526">
        <v>603.67499999999995</v>
      </c>
      <c r="AR7" s="526">
        <v>578.13499999999999</v>
      </c>
      <c r="AS7" s="526">
        <v>541.12199999999996</v>
      </c>
      <c r="AT7" s="526">
        <v>531.29</v>
      </c>
      <c r="AU7" s="526">
        <v>525.76900000000001</v>
      </c>
      <c r="AV7" s="526">
        <v>531.04700000000003</v>
      </c>
      <c r="AW7" s="526">
        <v>529.54499999999996</v>
      </c>
      <c r="AX7" s="526">
        <v>588.12</v>
      </c>
      <c r="AY7" s="526">
        <v>670.52599999999995</v>
      </c>
      <c r="AZ7" s="526">
        <v>785.44100000000003</v>
      </c>
      <c r="BA7" s="526">
        <v>915.15300000000002</v>
      </c>
      <c r="BB7" s="526">
        <v>944.21900000000005</v>
      </c>
      <c r="BC7" s="526">
        <v>1008.178</v>
      </c>
      <c r="BD7" s="756">
        <v>988.00800000000004</v>
      </c>
    </row>
    <row r="8" spans="1:56" s="36" customFormat="1">
      <c r="A8" s="379" t="s">
        <v>859</v>
      </c>
      <c r="B8" s="525">
        <v>7.5</v>
      </c>
      <c r="C8" s="525">
        <v>8</v>
      </c>
      <c r="D8" s="525">
        <v>7</v>
      </c>
      <c r="E8" s="525">
        <v>6.8</v>
      </c>
      <c r="F8" s="525">
        <v>7.6</v>
      </c>
      <c r="G8" s="525">
        <v>7.8</v>
      </c>
      <c r="H8" s="525">
        <v>7.3</v>
      </c>
      <c r="I8" s="525">
        <v>6.2</v>
      </c>
      <c r="J8" s="525">
        <v>5</v>
      </c>
      <c r="K8" s="525">
        <v>4.4000000000000004</v>
      </c>
      <c r="L8" s="525">
        <v>4.0999999999999996</v>
      </c>
      <c r="M8" s="525">
        <v>3.7</v>
      </c>
      <c r="N8" s="525">
        <v>78.099999999999994</v>
      </c>
      <c r="O8" s="525">
        <v>208.8</v>
      </c>
      <c r="P8" s="525">
        <v>177</v>
      </c>
      <c r="Q8" s="525">
        <v>160.9</v>
      </c>
      <c r="R8" s="525">
        <v>187.858</v>
      </c>
      <c r="S8" s="525">
        <v>183.43799999999999</v>
      </c>
      <c r="T8" s="525">
        <v>201.79400000000001</v>
      </c>
      <c r="U8" s="525">
        <v>214.21799999999999</v>
      </c>
      <c r="V8" s="525">
        <v>204.1</v>
      </c>
      <c r="W8" s="525">
        <v>211</v>
      </c>
      <c r="X8" s="525">
        <v>198.3</v>
      </c>
      <c r="Y8" s="525">
        <v>237.5</v>
      </c>
      <c r="Z8" s="525">
        <v>256.10000000000002</v>
      </c>
      <c r="AA8" s="525">
        <v>280.60000000000002</v>
      </c>
      <c r="AB8" s="525">
        <v>256.52300000000002</v>
      </c>
      <c r="AC8" s="525">
        <v>180.85900000000001</v>
      </c>
      <c r="AD8" s="525">
        <v>300.822</v>
      </c>
      <c r="AE8" s="525">
        <v>278.89999999999998</v>
      </c>
      <c r="AF8" s="525">
        <v>286.10000000000002</v>
      </c>
      <c r="AG8" s="525">
        <v>309.3</v>
      </c>
      <c r="AH8" s="525">
        <v>320.5</v>
      </c>
      <c r="AI8" s="525">
        <v>340.43200000000002</v>
      </c>
      <c r="AJ8" s="525">
        <v>372.69600000000003</v>
      </c>
      <c r="AK8" s="525">
        <v>380.505</v>
      </c>
      <c r="AL8" s="525">
        <v>377.93</v>
      </c>
      <c r="AM8" s="525">
        <v>381.77699999999999</v>
      </c>
      <c r="AN8" s="525">
        <v>367.34699999999998</v>
      </c>
      <c r="AO8" s="525">
        <v>362.62599999999998</v>
      </c>
      <c r="AP8" s="525">
        <v>392.20299999999997</v>
      </c>
      <c r="AQ8" s="525">
        <v>394.48099999999999</v>
      </c>
      <c r="AR8" s="525">
        <v>378.56799999999998</v>
      </c>
      <c r="AS8" s="525">
        <v>402.029</v>
      </c>
      <c r="AT8" s="525">
        <v>507.28100000000001</v>
      </c>
      <c r="AU8" s="525">
        <v>511.86406743589208</v>
      </c>
      <c r="AV8" s="525">
        <v>518.37622851342201</v>
      </c>
      <c r="AW8" s="525">
        <v>511.4</v>
      </c>
      <c r="AX8" s="525">
        <v>501.41699999999997</v>
      </c>
      <c r="AY8" s="525">
        <v>464.73899999999998</v>
      </c>
      <c r="AZ8" s="525">
        <v>476.37799999999999</v>
      </c>
      <c r="BA8" s="525">
        <v>500.33100000000002</v>
      </c>
      <c r="BB8" s="525">
        <v>503.61</v>
      </c>
      <c r="BC8" s="525">
        <v>526.35400000000004</v>
      </c>
      <c r="BD8" s="755">
        <v>556.57899999999995</v>
      </c>
    </row>
    <row r="9" spans="1:56" s="36" customFormat="1">
      <c r="A9" s="379" t="s">
        <v>860</v>
      </c>
      <c r="B9" s="525">
        <v>265.08999999999997</v>
      </c>
      <c r="C9" s="525">
        <v>286.54399999999998</v>
      </c>
      <c r="D9" s="525">
        <v>300.161</v>
      </c>
      <c r="E9" s="525">
        <v>308.29199999999997</v>
      </c>
      <c r="F9" s="525">
        <v>309.36900000000003</v>
      </c>
      <c r="G9" s="525">
        <v>316.52</v>
      </c>
      <c r="H9" s="525">
        <v>324.84699999999998</v>
      </c>
      <c r="I9" s="525">
        <v>356.78399999999999</v>
      </c>
      <c r="J9" s="525">
        <v>380.78500000000003</v>
      </c>
      <c r="K9" s="525">
        <v>450.43700000000001</v>
      </c>
      <c r="L9" s="525">
        <v>420.06799999999998</v>
      </c>
      <c r="M9" s="525">
        <v>433.63</v>
      </c>
      <c r="N9" s="525">
        <v>444.01900000000001</v>
      </c>
      <c r="O9" s="525">
        <v>471.69900000000001</v>
      </c>
      <c r="P9" s="525">
        <v>557.52099999999996</v>
      </c>
      <c r="Q9" s="525">
        <v>722.47400000000005</v>
      </c>
      <c r="R9" s="525">
        <v>804.75400000000002</v>
      </c>
      <c r="S9" s="525">
        <v>996.29</v>
      </c>
      <c r="T9" s="525">
        <v>1207.4380000000001</v>
      </c>
      <c r="U9" s="525">
        <v>1472.085</v>
      </c>
      <c r="V9" s="525">
        <v>1936.6969999999999</v>
      </c>
      <c r="W9" s="525">
        <v>2313.1010000000001</v>
      </c>
      <c r="X9" s="525">
        <v>2749.0520000000001</v>
      </c>
      <c r="Y9" s="525">
        <v>2691.0929999999998</v>
      </c>
      <c r="Z9" s="525">
        <v>2684.817</v>
      </c>
      <c r="AA9" s="525">
        <v>2630.8</v>
      </c>
      <c r="AB9" s="525">
        <v>2427.7449999999999</v>
      </c>
      <c r="AC9" s="525">
        <v>2540.9670000000001</v>
      </c>
      <c r="AD9" s="525">
        <v>2507.4589999999998</v>
      </c>
      <c r="AE9" s="525">
        <v>2513.1410000000001</v>
      </c>
      <c r="AF9" s="525">
        <v>2547.7489999999998</v>
      </c>
      <c r="AG9" s="525">
        <v>2675.7570000000001</v>
      </c>
      <c r="AH9" s="525">
        <v>2667.7550000000001</v>
      </c>
      <c r="AI9" s="525">
        <v>2673.3629999999998</v>
      </c>
      <c r="AJ9" s="525">
        <v>2685.377</v>
      </c>
      <c r="AK9" s="525">
        <v>2617.7649999999999</v>
      </c>
      <c r="AL9" s="525">
        <v>2858.1889999999999</v>
      </c>
      <c r="AM9" s="525">
        <v>3022.375</v>
      </c>
      <c r="AN9" s="525">
        <v>3070.6190000000001</v>
      </c>
      <c r="AO9" s="525">
        <v>2906.0819999999999</v>
      </c>
      <c r="AP9" s="525">
        <v>3012.1170000000002</v>
      </c>
      <c r="AQ9" s="525">
        <v>3127.0520000000001</v>
      </c>
      <c r="AR9" s="525">
        <v>3177.2190000000001</v>
      </c>
      <c r="AS9" s="525">
        <v>3370.8159999999998</v>
      </c>
      <c r="AT9" s="525">
        <v>3383.0030000000002</v>
      </c>
      <c r="AU9" s="525">
        <v>3333.5639999999999</v>
      </c>
      <c r="AV9" s="525">
        <v>3255.6550000000002</v>
      </c>
      <c r="AW9" s="525">
        <v>3081.7179999999998</v>
      </c>
      <c r="AX9" s="525">
        <v>2798.4639999999999</v>
      </c>
      <c r="AY9" s="525">
        <v>2601.4189999999999</v>
      </c>
      <c r="AZ9" s="525">
        <v>2577.192</v>
      </c>
      <c r="BA9" s="525">
        <v>2552.4659999999999</v>
      </c>
      <c r="BB9" s="525">
        <v>2547.9319999999998</v>
      </c>
      <c r="BC9" s="525">
        <v>2522.1950000000002</v>
      </c>
      <c r="BD9" s="755">
        <v>2428.8820000000001</v>
      </c>
    </row>
    <row r="10" spans="1:56" s="36" customFormat="1">
      <c r="A10" s="381" t="s">
        <v>1185</v>
      </c>
      <c r="B10" s="525">
        <v>46.764000000000003</v>
      </c>
      <c r="C10" s="525">
        <v>47.207999999999998</v>
      </c>
      <c r="D10" s="525">
        <v>51.475999999999999</v>
      </c>
      <c r="E10" s="525">
        <v>52.276000000000003</v>
      </c>
      <c r="F10" s="525">
        <v>56.186999999999998</v>
      </c>
      <c r="G10" s="525">
        <v>56.186999999999998</v>
      </c>
      <c r="H10" s="525">
        <v>56.098999999999997</v>
      </c>
      <c r="I10" s="525">
        <v>62.944000000000003</v>
      </c>
      <c r="J10" s="525">
        <v>65.878</v>
      </c>
      <c r="K10" s="525">
        <v>64.811000000000007</v>
      </c>
      <c r="L10" s="525">
        <v>64.010999999999996</v>
      </c>
      <c r="M10" s="525">
        <v>62.441000000000003</v>
      </c>
      <c r="N10" s="525">
        <v>64.180000000000007</v>
      </c>
      <c r="O10" s="525">
        <v>69.775999999999996</v>
      </c>
      <c r="P10" s="525">
        <v>75</v>
      </c>
      <c r="Q10" s="525">
        <v>74.164000000000001</v>
      </c>
      <c r="R10" s="525">
        <v>75</v>
      </c>
      <c r="S10" s="525">
        <v>88.397000000000006</v>
      </c>
      <c r="T10" s="525">
        <v>156.53399999999999</v>
      </c>
      <c r="U10" s="525">
        <v>191.047</v>
      </c>
      <c r="V10" s="525">
        <v>191.45599999999999</v>
      </c>
      <c r="W10" s="525">
        <v>192.67699999999999</v>
      </c>
      <c r="X10" s="525">
        <v>196.37799999999999</v>
      </c>
      <c r="Y10" s="525">
        <v>170.67400000000001</v>
      </c>
      <c r="Z10" s="525">
        <v>183.85</v>
      </c>
      <c r="AA10" s="525">
        <v>189.82499999999999</v>
      </c>
      <c r="AB10" s="525">
        <v>177.53700000000001</v>
      </c>
      <c r="AC10" s="525">
        <v>163.83600000000001</v>
      </c>
      <c r="AD10" s="525">
        <v>141.80099999999999</v>
      </c>
      <c r="AE10" s="525">
        <v>130.40700000000001</v>
      </c>
      <c r="AF10" s="525">
        <v>128.88499999999999</v>
      </c>
      <c r="AG10" s="525">
        <v>114.79600000000001</v>
      </c>
      <c r="AH10" s="525">
        <v>115.563</v>
      </c>
      <c r="AI10" s="525">
        <v>126.273</v>
      </c>
      <c r="AJ10" s="525">
        <v>127.29600000000001</v>
      </c>
      <c r="AK10" s="525">
        <v>121.758</v>
      </c>
      <c r="AL10" s="525">
        <v>120.315</v>
      </c>
      <c r="AM10" s="525">
        <v>118.252</v>
      </c>
      <c r="AN10" s="525">
        <v>115.59099999999999</v>
      </c>
      <c r="AO10" s="525">
        <v>105.935</v>
      </c>
      <c r="AP10" s="525">
        <v>99.24</v>
      </c>
      <c r="AQ10" s="525">
        <v>96.600999999999999</v>
      </c>
      <c r="AR10" s="525">
        <v>96.873999999999995</v>
      </c>
      <c r="AS10" s="525">
        <v>91.346000000000004</v>
      </c>
      <c r="AT10" s="525">
        <v>94.125</v>
      </c>
      <c r="AU10" s="525">
        <v>111.29300000000001</v>
      </c>
      <c r="AV10" s="525">
        <v>77.584999999999994</v>
      </c>
      <c r="AW10" s="525">
        <v>77.042000000000002</v>
      </c>
      <c r="AX10" s="525">
        <v>76.573999999999998</v>
      </c>
      <c r="AY10" s="525">
        <v>71.753</v>
      </c>
      <c r="AZ10" s="525">
        <v>72.641000000000005</v>
      </c>
      <c r="BA10" s="525">
        <v>69.585999999999999</v>
      </c>
      <c r="BB10" s="525">
        <v>66.570999999999998</v>
      </c>
      <c r="BC10" s="525">
        <v>62.816000000000003</v>
      </c>
      <c r="BD10" s="755">
        <v>69.322999999999993</v>
      </c>
    </row>
    <row r="11" spans="1:56" s="36" customFormat="1">
      <c r="A11" s="381" t="s">
        <v>883</v>
      </c>
      <c r="B11" s="525">
        <v>121.64</v>
      </c>
      <c r="C11" s="525">
        <v>131.83799999999999</v>
      </c>
      <c r="D11" s="525">
        <v>140.774</v>
      </c>
      <c r="E11" s="525">
        <v>140.24799999999999</v>
      </c>
      <c r="F11" s="525">
        <v>142.87700000000001</v>
      </c>
      <c r="G11" s="525">
        <v>140.774</v>
      </c>
      <c r="H11" s="525">
        <v>160.119</v>
      </c>
      <c r="I11" s="525">
        <v>187.24299999999999</v>
      </c>
      <c r="J11" s="525">
        <v>200.80500000000001</v>
      </c>
      <c r="K11" s="525">
        <v>165.375</v>
      </c>
      <c r="L11" s="525">
        <v>147.08199999999999</v>
      </c>
      <c r="M11" s="525">
        <v>139.16399999999999</v>
      </c>
      <c r="N11" s="525">
        <v>149.61699999999999</v>
      </c>
      <c r="O11" s="525">
        <v>164.57499999999999</v>
      </c>
      <c r="P11" s="525">
        <v>173.84399999999999</v>
      </c>
      <c r="Q11" s="525">
        <v>197.178</v>
      </c>
      <c r="R11" s="525">
        <v>205.10900000000001</v>
      </c>
      <c r="S11" s="525">
        <v>230.83600000000001</v>
      </c>
      <c r="T11" s="525">
        <v>234.11</v>
      </c>
      <c r="U11" s="525">
        <v>214.11199999999999</v>
      </c>
      <c r="V11" s="525">
        <v>210.792</v>
      </c>
      <c r="W11" s="525">
        <v>210.959</v>
      </c>
      <c r="X11" s="525">
        <v>220.279</v>
      </c>
      <c r="Y11" s="525">
        <v>162.137</v>
      </c>
      <c r="Z11" s="525">
        <v>169.60900000000001</v>
      </c>
      <c r="AA11" s="525">
        <v>176.43600000000001</v>
      </c>
      <c r="AB11" s="525">
        <v>167.4</v>
      </c>
      <c r="AC11" s="525">
        <v>161.726</v>
      </c>
      <c r="AD11" s="525">
        <v>150.77000000000001</v>
      </c>
      <c r="AE11" s="525">
        <v>152.46899999999999</v>
      </c>
      <c r="AF11" s="525">
        <v>150.845</v>
      </c>
      <c r="AG11" s="525">
        <v>143.57900000000001</v>
      </c>
      <c r="AH11" s="525">
        <v>136.55799999999999</v>
      </c>
      <c r="AI11" s="525">
        <v>124.584</v>
      </c>
      <c r="AJ11" s="525">
        <v>131.53100000000001</v>
      </c>
      <c r="AK11" s="525">
        <v>131.19999999999999</v>
      </c>
      <c r="AL11" s="525">
        <v>129.09299999999999</v>
      </c>
      <c r="AM11" s="525">
        <v>123.761</v>
      </c>
      <c r="AN11" s="525">
        <v>122.624</v>
      </c>
      <c r="AO11" s="525">
        <v>124.968</v>
      </c>
      <c r="AP11" s="525">
        <v>119.458</v>
      </c>
      <c r="AQ11" s="525">
        <v>113.355</v>
      </c>
      <c r="AR11" s="525">
        <v>130.63200000000001</v>
      </c>
      <c r="AS11" s="525">
        <v>134.76599999999999</v>
      </c>
      <c r="AT11" s="525">
        <v>122.089</v>
      </c>
      <c r="AU11" s="525">
        <v>144.96</v>
      </c>
      <c r="AV11" s="525">
        <v>144.93199999999999</v>
      </c>
      <c r="AW11" s="525">
        <v>120.45</v>
      </c>
      <c r="AX11" s="525">
        <v>114.25700000000001</v>
      </c>
      <c r="AY11" s="525">
        <v>107.15600000000001</v>
      </c>
      <c r="AZ11" s="525">
        <v>98.207999999999998</v>
      </c>
      <c r="BA11" s="525">
        <v>92.03</v>
      </c>
      <c r="BB11" s="525">
        <v>81.694000000000003</v>
      </c>
      <c r="BC11" s="525">
        <v>81.167000000000002</v>
      </c>
      <c r="BD11" s="755">
        <v>81.174999999999997</v>
      </c>
    </row>
    <row r="12" spans="1:56" s="36" customFormat="1">
      <c r="A12" s="379" t="s">
        <v>861</v>
      </c>
      <c r="B12" s="525">
        <v>2846.1</v>
      </c>
      <c r="C12" s="525">
        <v>2919.9</v>
      </c>
      <c r="D12" s="525">
        <v>3199.8</v>
      </c>
      <c r="E12" s="525">
        <v>3247.9</v>
      </c>
      <c r="F12" s="525">
        <v>3392.8</v>
      </c>
      <c r="G12" s="525">
        <v>3472.9</v>
      </c>
      <c r="H12" s="525">
        <v>3371.1</v>
      </c>
      <c r="I12" s="525">
        <v>3542.1</v>
      </c>
      <c r="J12" s="525">
        <v>3604.8</v>
      </c>
      <c r="K12" s="525">
        <v>3594.1</v>
      </c>
      <c r="L12" s="525">
        <v>3708</v>
      </c>
      <c r="M12" s="525">
        <v>3549.1</v>
      </c>
      <c r="N12" s="525">
        <v>3219.9</v>
      </c>
      <c r="O12" s="525">
        <v>3366</v>
      </c>
      <c r="P12" s="525">
        <v>2976.3</v>
      </c>
      <c r="Q12" s="525">
        <v>2346.1999999999998</v>
      </c>
      <c r="R12" s="525">
        <v>2294.4009999999998</v>
      </c>
      <c r="S12" s="525">
        <v>2237.8989999999999</v>
      </c>
      <c r="T12" s="525">
        <v>2165.527</v>
      </c>
      <c r="U12" s="525">
        <v>2356.4070000000002</v>
      </c>
      <c r="V12" s="525">
        <v>2165</v>
      </c>
      <c r="W12" s="525">
        <v>2108.3000000000002</v>
      </c>
      <c r="X12" s="525">
        <v>1895</v>
      </c>
      <c r="Y12" s="525">
        <v>1800.8</v>
      </c>
      <c r="Z12" s="525">
        <v>1695.5</v>
      </c>
      <c r="AA12" s="525">
        <v>1564</v>
      </c>
      <c r="AB12" s="525">
        <v>1648.5</v>
      </c>
      <c r="AC12" s="525">
        <v>1575.5</v>
      </c>
      <c r="AD12" s="525">
        <v>1578.1369999999999</v>
      </c>
      <c r="AE12" s="525">
        <v>1747.4</v>
      </c>
      <c r="AF12" s="525">
        <v>2135.1999999999998</v>
      </c>
      <c r="AG12" s="525">
        <v>2286.1999999999998</v>
      </c>
      <c r="AH12" s="525">
        <v>2345.6</v>
      </c>
      <c r="AI12" s="525">
        <v>2326</v>
      </c>
      <c r="AJ12" s="525">
        <v>2367.9</v>
      </c>
      <c r="AK12" s="525">
        <v>2378.5</v>
      </c>
      <c r="AL12" s="525">
        <v>2381</v>
      </c>
      <c r="AM12" s="525">
        <v>2411</v>
      </c>
      <c r="AN12" s="525">
        <v>3120</v>
      </c>
      <c r="AO12" s="525">
        <v>2800.4</v>
      </c>
      <c r="AP12" s="525">
        <v>2891</v>
      </c>
      <c r="AQ12" s="525">
        <v>2791.904</v>
      </c>
      <c r="AR12" s="525">
        <v>2782</v>
      </c>
      <c r="AS12" s="525">
        <v>2643</v>
      </c>
      <c r="AT12" s="525">
        <v>3009.4</v>
      </c>
      <c r="AU12" s="525">
        <v>3066.8</v>
      </c>
      <c r="AV12" s="525">
        <v>3035.6</v>
      </c>
      <c r="AW12" s="525">
        <v>2981.9229999999998</v>
      </c>
      <c r="AX12" s="525">
        <v>2957.5360000000001</v>
      </c>
      <c r="AY12" s="525">
        <v>2878.06</v>
      </c>
      <c r="AZ12" s="525">
        <v>2853.6379999999999</v>
      </c>
      <c r="BA12" s="525">
        <v>2880.9070000000002</v>
      </c>
      <c r="BB12" s="525">
        <v>2803.93</v>
      </c>
      <c r="BC12" s="525">
        <v>2789.4859999999999</v>
      </c>
      <c r="BD12" s="755">
        <v>2682.6329999999998</v>
      </c>
    </row>
    <row r="13" spans="1:56" s="36" customFormat="1">
      <c r="A13" s="381" t="s">
        <v>59</v>
      </c>
      <c r="B13" s="525">
        <v>10.766999999999999</v>
      </c>
      <c r="C13" s="525">
        <v>9.3919999999999995</v>
      </c>
      <c r="D13" s="525">
        <v>8.8629999999999995</v>
      </c>
      <c r="E13" s="525">
        <v>10.138</v>
      </c>
      <c r="F13" s="525">
        <v>9.609</v>
      </c>
      <c r="G13" s="525">
        <v>10.231999999999999</v>
      </c>
      <c r="H13" s="525">
        <v>17.213999999999999</v>
      </c>
      <c r="I13" s="525">
        <v>38.799999999999997</v>
      </c>
      <c r="J13" s="525">
        <v>44.366</v>
      </c>
      <c r="K13" s="525">
        <v>47.737000000000002</v>
      </c>
      <c r="L13" s="525">
        <v>27.6</v>
      </c>
      <c r="M13" s="525">
        <v>40.299999999999997</v>
      </c>
      <c r="N13" s="525">
        <v>48.1</v>
      </c>
      <c r="O13" s="525">
        <v>53</v>
      </c>
      <c r="P13" s="525">
        <v>51.1</v>
      </c>
      <c r="Q13" s="525">
        <v>47.43</v>
      </c>
      <c r="R13" s="525">
        <v>47.91</v>
      </c>
      <c r="S13" s="525">
        <v>42.904000000000003</v>
      </c>
      <c r="T13" s="525">
        <v>40.161999999999999</v>
      </c>
      <c r="U13" s="525">
        <v>38.741999999999997</v>
      </c>
      <c r="V13" s="525">
        <v>40</v>
      </c>
      <c r="W13" s="525">
        <v>31.263000000000002</v>
      </c>
      <c r="X13" s="525">
        <v>43</v>
      </c>
      <c r="Y13" s="525">
        <v>41.216000000000001</v>
      </c>
      <c r="Z13" s="525">
        <v>38.253999999999998</v>
      </c>
      <c r="AA13" s="525">
        <v>39.003</v>
      </c>
      <c r="AB13" s="525">
        <v>40.662999999999997</v>
      </c>
      <c r="AC13" s="525">
        <v>37.667999999999999</v>
      </c>
      <c r="AD13" s="525">
        <v>35.404000000000003</v>
      </c>
      <c r="AE13" s="525">
        <v>42.789000000000001</v>
      </c>
      <c r="AF13" s="525">
        <v>48.97</v>
      </c>
      <c r="AG13" s="525">
        <v>47.15</v>
      </c>
      <c r="AH13" s="525">
        <v>49.319000000000003</v>
      </c>
      <c r="AI13" s="525">
        <v>54.853000000000002</v>
      </c>
      <c r="AJ13" s="525">
        <v>62.481999999999999</v>
      </c>
      <c r="AK13" s="525">
        <v>71.694999999999993</v>
      </c>
      <c r="AL13" s="525">
        <v>80.305000000000007</v>
      </c>
      <c r="AM13" s="525">
        <v>82.353999999999999</v>
      </c>
      <c r="AN13" s="525">
        <v>93.799000000000007</v>
      </c>
      <c r="AO13" s="525">
        <v>100.252</v>
      </c>
      <c r="AP13" s="525">
        <v>107.574</v>
      </c>
      <c r="AQ13" s="525">
        <v>119.107</v>
      </c>
      <c r="AR13" s="525">
        <v>113.596</v>
      </c>
      <c r="AS13" s="525">
        <v>126.27</v>
      </c>
      <c r="AT13" s="525">
        <v>138.499</v>
      </c>
      <c r="AU13" s="525">
        <v>133.923</v>
      </c>
      <c r="AV13" s="525">
        <v>131.161</v>
      </c>
      <c r="AW13" s="525">
        <v>142.339</v>
      </c>
      <c r="AX13" s="525">
        <v>143.505</v>
      </c>
      <c r="AY13" s="525">
        <v>137.13999999999999</v>
      </c>
      <c r="AZ13" s="525">
        <v>136.33500000000001</v>
      </c>
      <c r="BA13" s="525">
        <v>133.88</v>
      </c>
      <c r="BB13" s="525">
        <v>136.661</v>
      </c>
      <c r="BC13" s="525">
        <v>137.66</v>
      </c>
      <c r="BD13" s="755">
        <v>139.40299999999999</v>
      </c>
    </row>
    <row r="14" spans="1:56" s="520" customFormat="1" ht="12.75" thickBot="1">
      <c r="A14" s="785" t="s">
        <v>862</v>
      </c>
      <c r="B14" s="553">
        <v>3725.3189999999995</v>
      </c>
      <c r="C14" s="553">
        <v>3903.7289999999998</v>
      </c>
      <c r="D14" s="553">
        <v>4245.9840000000004</v>
      </c>
      <c r="E14" s="553">
        <v>4334.5009999999993</v>
      </c>
      <c r="F14" s="553">
        <v>4494.0370000000003</v>
      </c>
      <c r="G14" s="553">
        <v>4603.7470000000003</v>
      </c>
      <c r="H14" s="553">
        <v>4572.9249999999993</v>
      </c>
      <c r="I14" s="553">
        <v>4880.6050000000005</v>
      </c>
      <c r="J14" s="553">
        <v>5022.9530000000004</v>
      </c>
      <c r="K14" s="553">
        <v>5090.3429999999998</v>
      </c>
      <c r="L14" s="553">
        <v>5174.8770000000004</v>
      </c>
      <c r="M14" s="553">
        <v>5069.4170000000004</v>
      </c>
      <c r="N14" s="553">
        <v>4837.8420000000006</v>
      </c>
      <c r="O14" s="553">
        <v>5141.21</v>
      </c>
      <c r="P14" s="553">
        <v>4800.4650000000001</v>
      </c>
      <c r="Q14" s="553">
        <v>4294.6360000000004</v>
      </c>
      <c r="R14" s="553">
        <v>4339.7870000000003</v>
      </c>
      <c r="S14" s="553">
        <v>4537.3940000000002</v>
      </c>
      <c r="T14" s="553">
        <v>4765.3610000000008</v>
      </c>
      <c r="U14" s="553">
        <v>5267.02</v>
      </c>
      <c r="V14" s="553">
        <v>5574.4560000000001</v>
      </c>
      <c r="W14" s="553">
        <v>5949.9270000000006</v>
      </c>
      <c r="X14" s="553">
        <v>6238.1640000000007</v>
      </c>
      <c r="Y14" s="553">
        <v>6116.0340000000006</v>
      </c>
      <c r="Z14" s="553">
        <v>6174.3380000000006</v>
      </c>
      <c r="AA14" s="553">
        <v>6097.598</v>
      </c>
      <c r="AB14" s="553">
        <v>6058.9569999999994</v>
      </c>
      <c r="AC14" s="553">
        <v>6068.7739999999994</v>
      </c>
      <c r="AD14" s="553">
        <v>6114.188000000001</v>
      </c>
      <c r="AE14" s="553">
        <v>6346.5659999999998</v>
      </c>
      <c r="AF14" s="553">
        <v>6871.6469999999999</v>
      </c>
      <c r="AG14" s="553">
        <v>7133.9849999999997</v>
      </c>
      <c r="AH14" s="553">
        <v>7270.7650000000003</v>
      </c>
      <c r="AI14" s="553">
        <v>7350.79</v>
      </c>
      <c r="AJ14" s="553">
        <v>7556.259</v>
      </c>
      <c r="AK14" s="553">
        <v>7721.1729999999998</v>
      </c>
      <c r="AL14" s="553">
        <v>8147.9519999999993</v>
      </c>
      <c r="AM14" s="553">
        <v>8476.1959999999999</v>
      </c>
      <c r="AN14" s="553">
        <v>9467.3550000000014</v>
      </c>
      <c r="AO14" s="553">
        <v>9122.9150000000009</v>
      </c>
      <c r="AP14" s="553">
        <v>9316.482</v>
      </c>
      <c r="AQ14" s="553">
        <v>9327.4249999999993</v>
      </c>
      <c r="AR14" s="553">
        <v>9474.5110000000004</v>
      </c>
      <c r="AS14" s="553">
        <v>9549.3859999999986</v>
      </c>
      <c r="AT14" s="553">
        <v>9961.75</v>
      </c>
      <c r="AU14" s="553">
        <v>10130.316067435893</v>
      </c>
      <c r="AV14" s="553">
        <v>10077.763228513422</v>
      </c>
      <c r="AW14" s="553">
        <v>9835.8869999999988</v>
      </c>
      <c r="AX14" s="553">
        <v>9635.5639999999985</v>
      </c>
      <c r="AY14" s="553">
        <v>9469.8149999999987</v>
      </c>
      <c r="AZ14" s="553">
        <v>9630.3159999999989</v>
      </c>
      <c r="BA14" s="553">
        <v>9791.1010000000006</v>
      </c>
      <c r="BB14" s="553">
        <v>9685.4639999999999</v>
      </c>
      <c r="BC14" s="553">
        <v>9683.7659999999996</v>
      </c>
      <c r="BD14" s="786">
        <v>9725.9810000000016</v>
      </c>
    </row>
    <row r="16" spans="1:56">
      <c r="A16" s="21" t="s">
        <v>1419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F48"/>
  <sheetViews>
    <sheetView showGridLines="0" workbookViewId="0">
      <selection activeCell="A3" sqref="A3:A16"/>
    </sheetView>
  </sheetViews>
  <sheetFormatPr baseColWidth="10" defaultRowHeight="12"/>
  <cols>
    <col min="1" max="1" width="22" style="6" bestFit="1" customWidth="1"/>
    <col min="2" max="16384" width="11.42578125" style="6"/>
  </cols>
  <sheetData>
    <row r="1" spans="1:58">
      <c r="A1" s="356" t="s">
        <v>1443</v>
      </c>
    </row>
    <row r="2" spans="1:58" ht="19.5" customHeight="1" thickBot="1">
      <c r="A2" s="35"/>
    </row>
    <row r="3" spans="1:58" s="8" customFormat="1" ht="12.75" thickBot="1">
      <c r="A3" s="731" t="s">
        <v>855</v>
      </c>
      <c r="B3" s="763">
        <v>1960</v>
      </c>
      <c r="C3" s="763">
        <v>1961</v>
      </c>
      <c r="D3" s="763">
        <v>1962</v>
      </c>
      <c r="E3" s="763">
        <v>1963</v>
      </c>
      <c r="F3" s="763">
        <v>1964</v>
      </c>
      <c r="G3" s="763">
        <v>1965</v>
      </c>
      <c r="H3" s="763">
        <v>1966</v>
      </c>
      <c r="I3" s="763">
        <v>1967</v>
      </c>
      <c r="J3" s="763">
        <v>1968</v>
      </c>
      <c r="K3" s="763">
        <v>1969</v>
      </c>
      <c r="L3" s="763">
        <v>1970</v>
      </c>
      <c r="M3" s="763">
        <v>1971</v>
      </c>
      <c r="N3" s="763">
        <v>1972</v>
      </c>
      <c r="O3" s="763">
        <v>1973</v>
      </c>
      <c r="P3" s="763">
        <v>1974</v>
      </c>
      <c r="Q3" s="763">
        <v>1975</v>
      </c>
      <c r="R3" s="763">
        <v>1976</v>
      </c>
      <c r="S3" s="763">
        <v>1977</v>
      </c>
      <c r="T3" s="763">
        <v>1978</v>
      </c>
      <c r="U3" s="763">
        <v>1979</v>
      </c>
      <c r="V3" s="763">
        <v>1980</v>
      </c>
      <c r="W3" s="763">
        <v>1981</v>
      </c>
      <c r="X3" s="763">
        <v>1982</v>
      </c>
      <c r="Y3" s="763">
        <v>1983</v>
      </c>
      <c r="Z3" s="763">
        <v>1984</v>
      </c>
      <c r="AA3" s="763">
        <v>1985</v>
      </c>
      <c r="AB3" s="763">
        <v>1986</v>
      </c>
      <c r="AC3" s="763">
        <v>1987</v>
      </c>
      <c r="AD3" s="763">
        <v>1988</v>
      </c>
      <c r="AE3" s="763">
        <v>1989</v>
      </c>
      <c r="AF3" s="763">
        <v>1990</v>
      </c>
      <c r="AG3" s="763">
        <v>1991</v>
      </c>
      <c r="AH3" s="763">
        <v>1992</v>
      </c>
      <c r="AI3" s="763">
        <v>1993</v>
      </c>
      <c r="AJ3" s="763">
        <v>1994</v>
      </c>
      <c r="AK3" s="763">
        <v>1995</v>
      </c>
      <c r="AL3" s="763">
        <v>1996</v>
      </c>
      <c r="AM3" s="763">
        <v>1997</v>
      </c>
      <c r="AN3" s="763">
        <v>1998</v>
      </c>
      <c r="AO3" s="763">
        <v>1999</v>
      </c>
      <c r="AP3" s="763">
        <v>2000</v>
      </c>
      <c r="AQ3" s="763">
        <v>2001</v>
      </c>
      <c r="AR3" s="763">
        <v>2002</v>
      </c>
      <c r="AS3" s="763">
        <v>2003</v>
      </c>
      <c r="AT3" s="763">
        <v>2004</v>
      </c>
      <c r="AU3" s="763">
        <v>2005</v>
      </c>
      <c r="AV3" s="763">
        <v>2006</v>
      </c>
      <c r="AW3" s="763">
        <v>2007</v>
      </c>
      <c r="AX3" s="763">
        <v>2008</v>
      </c>
      <c r="AY3" s="763">
        <v>2009</v>
      </c>
      <c r="AZ3" s="763">
        <v>2010</v>
      </c>
      <c r="BA3" s="763">
        <v>2011</v>
      </c>
      <c r="BB3" s="763">
        <v>2012</v>
      </c>
      <c r="BC3" s="763">
        <v>2013</v>
      </c>
      <c r="BD3" s="764">
        <v>2014</v>
      </c>
    </row>
    <row r="4" spans="1:58" ht="12.75" thickTop="1">
      <c r="A4" s="787" t="s">
        <v>870</v>
      </c>
      <c r="B4" s="552">
        <v>1313.5</v>
      </c>
      <c r="C4" s="552">
        <v>1480.1</v>
      </c>
      <c r="D4" s="552">
        <v>1642.9</v>
      </c>
      <c r="E4" s="552">
        <v>1786</v>
      </c>
      <c r="F4" s="552">
        <v>1896.5</v>
      </c>
      <c r="G4" s="552">
        <v>2205.3000000000002</v>
      </c>
      <c r="H4" s="552">
        <v>2601.8000000000002</v>
      </c>
      <c r="I4" s="552">
        <v>2805</v>
      </c>
      <c r="J4" s="552">
        <v>3042.9</v>
      </c>
      <c r="K4" s="552">
        <v>3216.2</v>
      </c>
      <c r="L4" s="552">
        <v>3799.1</v>
      </c>
      <c r="M4" s="552">
        <v>4768.8999999999996</v>
      </c>
      <c r="N4" s="552">
        <v>6016.3</v>
      </c>
      <c r="O4" s="552">
        <v>7596.2</v>
      </c>
      <c r="P4" s="552">
        <v>8479.7000000000007</v>
      </c>
      <c r="Q4" s="552">
        <v>7075.4</v>
      </c>
      <c r="R4" s="552">
        <v>8577.1740000000009</v>
      </c>
      <c r="S4" s="552">
        <v>9199.9050000000007</v>
      </c>
      <c r="T4" s="552">
        <v>8301.0820000000003</v>
      </c>
      <c r="U4" s="552">
        <v>9532.6270000000004</v>
      </c>
      <c r="V4" s="552">
        <v>9900.5</v>
      </c>
      <c r="W4" s="552">
        <v>9808</v>
      </c>
      <c r="X4" s="552">
        <v>6483</v>
      </c>
      <c r="Y4" s="552">
        <v>4539.41</v>
      </c>
      <c r="Z4" s="552">
        <v>4079.0810000000001</v>
      </c>
      <c r="AA4" s="552">
        <v>3174.9549999999999</v>
      </c>
      <c r="AB4" s="552">
        <v>4784.2</v>
      </c>
      <c r="AC4" s="552">
        <v>3975.15</v>
      </c>
      <c r="AD4" s="552">
        <v>5100.1469999999999</v>
      </c>
      <c r="AE4" s="552">
        <v>5064.5</v>
      </c>
      <c r="AF4" s="552">
        <v>6412.5</v>
      </c>
      <c r="AG4" s="552">
        <v>8117.8</v>
      </c>
      <c r="AH4" s="552">
        <v>8331.7000000000007</v>
      </c>
      <c r="AI4" s="552">
        <v>8047.7</v>
      </c>
      <c r="AJ4" s="552">
        <v>8049</v>
      </c>
      <c r="AK4" s="552">
        <v>8023.4</v>
      </c>
      <c r="AL4" s="552">
        <v>8102.3</v>
      </c>
      <c r="AM4" s="552">
        <v>8011.7</v>
      </c>
      <c r="AN4" s="552">
        <v>8280.2000000000007</v>
      </c>
      <c r="AO4" s="552">
        <v>7564.7</v>
      </c>
      <c r="AP4" s="552">
        <v>8094.5</v>
      </c>
      <c r="AQ4" s="552">
        <v>7888.9</v>
      </c>
      <c r="AR4" s="552">
        <v>7093.1</v>
      </c>
      <c r="AS4" s="552">
        <v>8410.2999999999993</v>
      </c>
      <c r="AT4" s="552">
        <v>8897</v>
      </c>
      <c r="AU4" s="552">
        <v>9353.2999999999993</v>
      </c>
      <c r="AV4" s="552">
        <v>9207.9</v>
      </c>
      <c r="AW4" s="552">
        <v>8816</v>
      </c>
      <c r="AX4" s="552">
        <v>9198</v>
      </c>
      <c r="AY4" s="552">
        <v>8184</v>
      </c>
      <c r="AZ4" s="552">
        <v>8165.6</v>
      </c>
      <c r="BA4" s="552">
        <v>9311</v>
      </c>
      <c r="BB4" s="552">
        <v>9763</v>
      </c>
      <c r="BC4" s="552">
        <v>9637</v>
      </c>
      <c r="BD4" s="784">
        <v>9712.7000000000007</v>
      </c>
    </row>
    <row r="5" spans="1:58">
      <c r="A5" s="787" t="s">
        <v>871</v>
      </c>
      <c r="B5" s="525">
        <v>1067.7</v>
      </c>
      <c r="C5" s="525">
        <v>1202.2</v>
      </c>
      <c r="D5" s="525">
        <v>1334.5</v>
      </c>
      <c r="E5" s="525">
        <v>1491.3</v>
      </c>
      <c r="F5" s="525">
        <v>1710.7</v>
      </c>
      <c r="G5" s="525">
        <v>1908.3</v>
      </c>
      <c r="H5" s="525">
        <v>2131.8000000000002</v>
      </c>
      <c r="I5" s="525">
        <v>2603.1999999999998</v>
      </c>
      <c r="J5" s="525">
        <v>2839.8</v>
      </c>
      <c r="K5" s="525">
        <v>3375.8</v>
      </c>
      <c r="L5" s="525">
        <v>3829</v>
      </c>
      <c r="M5" s="525">
        <v>4539.5</v>
      </c>
      <c r="N5" s="525">
        <v>5023.1000000000004</v>
      </c>
      <c r="O5" s="525">
        <v>5860.9</v>
      </c>
      <c r="P5" s="525">
        <v>6021.6</v>
      </c>
      <c r="Q5" s="525">
        <v>5350.1</v>
      </c>
      <c r="R5" s="525">
        <v>5882.92</v>
      </c>
      <c r="S5" s="525">
        <v>5662.8190000000004</v>
      </c>
      <c r="T5" s="525">
        <v>5241.7039999999997</v>
      </c>
      <c r="U5" s="525">
        <v>3167.8989999999999</v>
      </c>
      <c r="V5" s="525">
        <v>1467.393</v>
      </c>
      <c r="W5" s="525">
        <v>1262.8409999999999</v>
      </c>
      <c r="X5" s="525">
        <v>2420.6410000000001</v>
      </c>
      <c r="Y5" s="525">
        <v>2441.6849999999999</v>
      </c>
      <c r="Z5" s="525">
        <v>2032.4</v>
      </c>
      <c r="AA5" s="525">
        <v>2192.326</v>
      </c>
      <c r="AB5" s="525">
        <v>2037.1130000000001</v>
      </c>
      <c r="AC5" s="525">
        <v>2297.6219999999998</v>
      </c>
      <c r="AD5" s="525">
        <v>2478.5239999999999</v>
      </c>
      <c r="AE5" s="525">
        <v>2814.0770000000002</v>
      </c>
      <c r="AF5" s="525">
        <v>3135.3069999999998</v>
      </c>
      <c r="AG5" s="525">
        <v>3406.7849999999999</v>
      </c>
      <c r="AH5" s="525">
        <v>3431.5929999999998</v>
      </c>
      <c r="AI5" s="525">
        <v>3425.2049999999999</v>
      </c>
      <c r="AJ5" s="525">
        <v>3596</v>
      </c>
      <c r="AK5" s="525">
        <v>3595</v>
      </c>
      <c r="AL5" s="525">
        <v>3596</v>
      </c>
      <c r="AM5" s="525">
        <v>3603.3809999999999</v>
      </c>
      <c r="AN5" s="525">
        <v>3714</v>
      </c>
      <c r="AO5" s="525">
        <v>3439</v>
      </c>
      <c r="AP5" s="525">
        <v>3661.25</v>
      </c>
      <c r="AQ5" s="525">
        <v>3572</v>
      </c>
      <c r="AR5" s="525">
        <v>3248</v>
      </c>
      <c r="AS5" s="525">
        <v>3741.6</v>
      </c>
      <c r="AT5" s="525">
        <v>3834.2</v>
      </c>
      <c r="AU5" s="525">
        <v>4091.5</v>
      </c>
      <c r="AV5" s="525">
        <v>4072.6</v>
      </c>
      <c r="AW5" s="525">
        <v>4030.7</v>
      </c>
      <c r="AX5" s="525">
        <v>4055.672</v>
      </c>
      <c r="AY5" s="525">
        <v>3557.0830000000001</v>
      </c>
      <c r="AZ5" s="525">
        <v>3544</v>
      </c>
      <c r="BA5" s="525">
        <v>3576</v>
      </c>
      <c r="BB5" s="525">
        <v>3739.7510000000002</v>
      </c>
      <c r="BC5" s="525">
        <v>3575.3420000000001</v>
      </c>
      <c r="BD5" s="755">
        <v>3117.0819999999999</v>
      </c>
    </row>
    <row r="6" spans="1:58">
      <c r="A6" s="787" t="s">
        <v>863</v>
      </c>
      <c r="B6" s="525">
        <v>972.2</v>
      </c>
      <c r="C6" s="525">
        <v>1007.1</v>
      </c>
      <c r="D6" s="525">
        <v>1009.2</v>
      </c>
      <c r="E6" s="525">
        <v>1161.9000000000001</v>
      </c>
      <c r="F6" s="525">
        <v>1255.2</v>
      </c>
      <c r="G6" s="525">
        <v>1312.6</v>
      </c>
      <c r="H6" s="525">
        <v>1392.2</v>
      </c>
      <c r="I6" s="525">
        <v>1228.0999999999999</v>
      </c>
      <c r="J6" s="525">
        <v>1503.3</v>
      </c>
      <c r="K6" s="525">
        <v>1521.2</v>
      </c>
      <c r="L6" s="525">
        <v>1548.6</v>
      </c>
      <c r="M6" s="525">
        <v>1694.1</v>
      </c>
      <c r="N6" s="525">
        <v>1465.5</v>
      </c>
      <c r="O6" s="525">
        <v>2018.1</v>
      </c>
      <c r="P6" s="525">
        <v>1970.6</v>
      </c>
      <c r="Q6" s="525">
        <v>2261.6999999999998</v>
      </c>
      <c r="R6" s="525">
        <v>2415.4160000000002</v>
      </c>
      <c r="S6" s="525">
        <v>2348.2109999999998</v>
      </c>
      <c r="T6" s="525">
        <v>2562.0349999999999</v>
      </c>
      <c r="U6" s="525">
        <v>3476.9319999999998</v>
      </c>
      <c r="V6" s="525">
        <v>2646.4479999999999</v>
      </c>
      <c r="W6" s="525">
        <v>897.4</v>
      </c>
      <c r="X6" s="525">
        <v>1078.3869999999999</v>
      </c>
      <c r="Y6" s="525">
        <v>1098.788</v>
      </c>
      <c r="Z6" s="525">
        <v>1221.32</v>
      </c>
      <c r="AA6" s="525">
        <v>1404.3579999999999</v>
      </c>
      <c r="AB6" s="525">
        <v>1876.5319999999999</v>
      </c>
      <c r="AC6" s="525">
        <v>2358.6709999999998</v>
      </c>
      <c r="AD6" s="525">
        <v>2744.4540000000002</v>
      </c>
      <c r="AE6" s="525">
        <v>2785.7860000000001</v>
      </c>
      <c r="AF6" s="525">
        <v>2112.6219999999998</v>
      </c>
      <c r="AG6" s="525">
        <v>282.46600000000001</v>
      </c>
      <c r="AH6" s="525">
        <v>526.202</v>
      </c>
      <c r="AI6" s="525">
        <v>659.46600000000001</v>
      </c>
      <c r="AJ6" s="525">
        <v>748.67700000000002</v>
      </c>
      <c r="AK6" s="525">
        <v>736.89</v>
      </c>
      <c r="AL6" s="525">
        <v>740.42100000000005</v>
      </c>
      <c r="AM6" s="525">
        <v>1383.915</v>
      </c>
      <c r="AN6" s="525">
        <v>2181.0819999999999</v>
      </c>
      <c r="AO6" s="525">
        <v>2719.8429999999998</v>
      </c>
      <c r="AP6" s="525">
        <v>2809.96</v>
      </c>
      <c r="AQ6" s="525">
        <v>2593.6819999999998</v>
      </c>
      <c r="AR6" s="525">
        <v>2126.4960000000001</v>
      </c>
      <c r="AS6" s="525">
        <v>1377.828</v>
      </c>
      <c r="AT6" s="525">
        <v>2107.0619999999999</v>
      </c>
      <c r="AU6" s="525">
        <v>1853.1510000000001</v>
      </c>
      <c r="AV6" s="525">
        <v>1957.2246878431934</v>
      </c>
      <c r="AW6" s="525">
        <v>2035.2439999999999</v>
      </c>
      <c r="AX6" s="525">
        <v>2280.538</v>
      </c>
      <c r="AY6" s="525">
        <v>2336.181</v>
      </c>
      <c r="AZ6" s="525">
        <v>2358.0740000000001</v>
      </c>
      <c r="BA6" s="525">
        <v>2652.625</v>
      </c>
      <c r="BB6" s="525">
        <v>2942.4070000000002</v>
      </c>
      <c r="BC6" s="525">
        <v>2979.616</v>
      </c>
      <c r="BD6" s="755">
        <v>3110.471</v>
      </c>
    </row>
    <row r="7" spans="1:58">
      <c r="A7" s="787" t="s">
        <v>864</v>
      </c>
      <c r="B7" s="526">
        <v>1691.8</v>
      </c>
      <c r="C7" s="526">
        <v>1735</v>
      </c>
      <c r="D7" s="526">
        <v>1957.8</v>
      </c>
      <c r="E7" s="526">
        <v>2096.3000000000002</v>
      </c>
      <c r="F7" s="526">
        <v>2301</v>
      </c>
      <c r="G7" s="526">
        <v>2360.3000000000002</v>
      </c>
      <c r="H7" s="526">
        <v>2484.1</v>
      </c>
      <c r="I7" s="526">
        <v>2499.8000000000002</v>
      </c>
      <c r="J7" s="526">
        <v>2613.5</v>
      </c>
      <c r="K7" s="526">
        <v>2773.4</v>
      </c>
      <c r="L7" s="526">
        <v>2989.6</v>
      </c>
      <c r="M7" s="526">
        <v>3196.7</v>
      </c>
      <c r="N7" s="526">
        <v>3283</v>
      </c>
      <c r="O7" s="526">
        <v>3020.4</v>
      </c>
      <c r="P7" s="526">
        <v>2546.1</v>
      </c>
      <c r="Q7" s="526">
        <v>2084.1999999999998</v>
      </c>
      <c r="R7" s="526">
        <v>2145.3969999999999</v>
      </c>
      <c r="S7" s="526">
        <v>1968.9970000000001</v>
      </c>
      <c r="T7" s="526">
        <v>2131.39</v>
      </c>
      <c r="U7" s="526">
        <v>2500.297</v>
      </c>
      <c r="V7" s="526">
        <v>1663.7</v>
      </c>
      <c r="W7" s="526">
        <v>1129.7</v>
      </c>
      <c r="X7" s="526">
        <v>824.3</v>
      </c>
      <c r="Y7" s="526">
        <v>1054.0999999999999</v>
      </c>
      <c r="Z7" s="526">
        <v>1163</v>
      </c>
      <c r="AA7" s="526">
        <v>936.32299999999998</v>
      </c>
      <c r="AB7" s="526">
        <v>1174.3389999999999</v>
      </c>
      <c r="AC7" s="526">
        <v>971.61099999999999</v>
      </c>
      <c r="AD7" s="526">
        <v>1190.1279999999999</v>
      </c>
      <c r="AE7" s="526">
        <v>1277.5419999999999</v>
      </c>
      <c r="AF7" s="526">
        <v>858.61900000000003</v>
      </c>
      <c r="AG7" s="526">
        <v>185.30799999999999</v>
      </c>
      <c r="AH7" s="526">
        <v>1057.2</v>
      </c>
      <c r="AI7" s="526">
        <v>1881.8</v>
      </c>
      <c r="AJ7" s="526">
        <v>2006.6</v>
      </c>
      <c r="AK7" s="526">
        <v>2006.6</v>
      </c>
      <c r="AL7" s="526">
        <v>2005.6</v>
      </c>
      <c r="AM7" s="526">
        <v>2007.1</v>
      </c>
      <c r="AN7" s="526">
        <v>2051.5</v>
      </c>
      <c r="AO7" s="526">
        <v>1872.7</v>
      </c>
      <c r="AP7" s="526">
        <v>1996.098</v>
      </c>
      <c r="AQ7" s="526">
        <v>1947.038</v>
      </c>
      <c r="AR7" s="526">
        <v>1745.9</v>
      </c>
      <c r="AS7" s="526">
        <v>2107.6</v>
      </c>
      <c r="AT7" s="526">
        <v>2288.6999999999998</v>
      </c>
      <c r="AU7" s="526">
        <v>2573.4</v>
      </c>
      <c r="AV7" s="526">
        <v>2664.5</v>
      </c>
      <c r="AW7" s="526">
        <v>2574.5</v>
      </c>
      <c r="AX7" s="526">
        <v>2676.01</v>
      </c>
      <c r="AY7" s="526">
        <v>2261.61</v>
      </c>
      <c r="AZ7" s="526">
        <v>2312.12</v>
      </c>
      <c r="BA7" s="526">
        <v>2658.69</v>
      </c>
      <c r="BB7" s="526">
        <v>2977.56</v>
      </c>
      <c r="BC7" s="526">
        <v>2924.65</v>
      </c>
      <c r="BD7" s="756">
        <v>2866.78</v>
      </c>
    </row>
    <row r="8" spans="1:58">
      <c r="A8" s="787" t="s">
        <v>872</v>
      </c>
      <c r="B8" s="525">
        <v>0</v>
      </c>
      <c r="C8" s="525">
        <v>0</v>
      </c>
      <c r="D8" s="525">
        <v>14.2</v>
      </c>
      <c r="E8" s="525">
        <v>48.2</v>
      </c>
      <c r="F8" s="525">
        <v>186.8</v>
      </c>
      <c r="G8" s="525">
        <v>282.2</v>
      </c>
      <c r="H8" s="525">
        <v>360</v>
      </c>
      <c r="I8" s="525">
        <v>382.1</v>
      </c>
      <c r="J8" s="525">
        <v>496.6</v>
      </c>
      <c r="K8" s="525">
        <v>627.79999999999995</v>
      </c>
      <c r="L8" s="525">
        <v>779.6</v>
      </c>
      <c r="M8" s="525">
        <v>1059.5</v>
      </c>
      <c r="N8" s="525">
        <v>1202.7</v>
      </c>
      <c r="O8" s="525">
        <v>1532.6</v>
      </c>
      <c r="P8" s="525">
        <v>1678.6</v>
      </c>
      <c r="Q8" s="525">
        <v>1663.8</v>
      </c>
      <c r="R8" s="525">
        <v>1936.402</v>
      </c>
      <c r="S8" s="525">
        <v>1998.71</v>
      </c>
      <c r="T8" s="525">
        <v>1830.501</v>
      </c>
      <c r="U8" s="525">
        <v>1830.69</v>
      </c>
      <c r="V8" s="525">
        <v>1701.8910000000001</v>
      </c>
      <c r="W8" s="525">
        <v>1502.3</v>
      </c>
      <c r="X8" s="525">
        <v>1248.8</v>
      </c>
      <c r="Y8" s="525">
        <v>1149.0219999999999</v>
      </c>
      <c r="Z8" s="525">
        <v>1069.021</v>
      </c>
      <c r="AA8" s="525">
        <v>1009.146</v>
      </c>
      <c r="AB8" s="525">
        <v>1128.55</v>
      </c>
      <c r="AC8" s="525">
        <v>1242.287</v>
      </c>
      <c r="AD8" s="525">
        <v>1323.4739999999999</v>
      </c>
      <c r="AE8" s="525">
        <v>1593.001</v>
      </c>
      <c r="AF8" s="525">
        <v>1762.6279999999999</v>
      </c>
      <c r="AG8" s="525">
        <v>2027.4079999999999</v>
      </c>
      <c r="AH8" s="525">
        <v>2235.67</v>
      </c>
      <c r="AI8" s="525">
        <v>2159.2860000000001</v>
      </c>
      <c r="AJ8" s="525">
        <v>2166.5329999999999</v>
      </c>
      <c r="AK8" s="525">
        <v>2148</v>
      </c>
      <c r="AL8" s="525">
        <v>2161.3000000000002</v>
      </c>
      <c r="AM8" s="525">
        <v>2160.6999999999998</v>
      </c>
      <c r="AN8" s="525">
        <v>2244.1</v>
      </c>
      <c r="AO8" s="525">
        <v>2048.8000000000002</v>
      </c>
      <c r="AP8" s="525">
        <v>2174.6999999999998</v>
      </c>
      <c r="AQ8" s="525">
        <v>2115.1999999999998</v>
      </c>
      <c r="AR8" s="525">
        <v>1900.3</v>
      </c>
      <c r="AS8" s="525">
        <v>2248</v>
      </c>
      <c r="AT8" s="525">
        <v>2343.6</v>
      </c>
      <c r="AU8" s="525">
        <v>2378</v>
      </c>
      <c r="AV8" s="525">
        <v>2568</v>
      </c>
      <c r="AW8" s="525">
        <v>2529</v>
      </c>
      <c r="AX8" s="525">
        <v>2572.1999999999998</v>
      </c>
      <c r="AY8" s="525">
        <v>2241.6379999999999</v>
      </c>
      <c r="AZ8" s="525">
        <v>2323.8290000000002</v>
      </c>
      <c r="BA8" s="525">
        <v>2564.17</v>
      </c>
      <c r="BB8" s="525">
        <v>2653</v>
      </c>
      <c r="BC8" s="525">
        <v>2796.5340000000001</v>
      </c>
      <c r="BD8" s="755">
        <v>2794</v>
      </c>
    </row>
    <row r="9" spans="1:58">
      <c r="A9" s="787" t="s">
        <v>861</v>
      </c>
      <c r="B9" s="525">
        <v>2846.1</v>
      </c>
      <c r="C9" s="525">
        <v>2919.9</v>
      </c>
      <c r="D9" s="525">
        <v>3199.8</v>
      </c>
      <c r="E9" s="525">
        <v>3247.9</v>
      </c>
      <c r="F9" s="525">
        <v>3392.8</v>
      </c>
      <c r="G9" s="525">
        <v>3472.9</v>
      </c>
      <c r="H9" s="525">
        <v>3371.1</v>
      </c>
      <c r="I9" s="525">
        <v>3542.1</v>
      </c>
      <c r="J9" s="525">
        <v>3604.8</v>
      </c>
      <c r="K9" s="525">
        <v>3594.1</v>
      </c>
      <c r="L9" s="525">
        <v>3708</v>
      </c>
      <c r="M9" s="525">
        <v>3549.1</v>
      </c>
      <c r="N9" s="525">
        <v>3219.9</v>
      </c>
      <c r="O9" s="525">
        <v>3366</v>
      </c>
      <c r="P9" s="525">
        <v>2976.3</v>
      </c>
      <c r="Q9" s="525">
        <v>2346.1999999999998</v>
      </c>
      <c r="R9" s="525">
        <v>2294.4009999999998</v>
      </c>
      <c r="S9" s="525">
        <v>2237.8989999999999</v>
      </c>
      <c r="T9" s="525">
        <v>2165.527</v>
      </c>
      <c r="U9" s="525">
        <v>2356.4070000000002</v>
      </c>
      <c r="V9" s="525">
        <v>2165</v>
      </c>
      <c r="W9" s="525">
        <v>2108.3000000000002</v>
      </c>
      <c r="X9" s="525">
        <v>1895</v>
      </c>
      <c r="Y9" s="525">
        <v>1800.8</v>
      </c>
      <c r="Z9" s="525">
        <v>1695.5</v>
      </c>
      <c r="AA9" s="525">
        <v>1564</v>
      </c>
      <c r="AB9" s="525">
        <v>1648.5</v>
      </c>
      <c r="AC9" s="525">
        <v>1575.5</v>
      </c>
      <c r="AD9" s="525">
        <v>1578.1369999999999</v>
      </c>
      <c r="AE9" s="525">
        <v>1747.4</v>
      </c>
      <c r="AF9" s="525">
        <v>2135.1999999999998</v>
      </c>
      <c r="AG9" s="525">
        <v>2286.1999999999998</v>
      </c>
      <c r="AH9" s="525">
        <v>2345.6</v>
      </c>
      <c r="AI9" s="525">
        <v>2326</v>
      </c>
      <c r="AJ9" s="525">
        <v>2367.9</v>
      </c>
      <c r="AK9" s="525">
        <v>2378.5</v>
      </c>
      <c r="AL9" s="525">
        <v>2381</v>
      </c>
      <c r="AM9" s="525">
        <v>2411</v>
      </c>
      <c r="AN9" s="525">
        <v>3120</v>
      </c>
      <c r="AO9" s="525">
        <v>2800.4</v>
      </c>
      <c r="AP9" s="525">
        <v>2891</v>
      </c>
      <c r="AQ9" s="525">
        <v>2791.904</v>
      </c>
      <c r="AR9" s="525">
        <v>2782</v>
      </c>
      <c r="AS9" s="525">
        <v>2643</v>
      </c>
      <c r="AT9" s="525">
        <v>3009.4</v>
      </c>
      <c r="AU9" s="525">
        <v>3066.8</v>
      </c>
      <c r="AV9" s="525">
        <v>3035.6</v>
      </c>
      <c r="AW9" s="525">
        <v>2981.9229999999998</v>
      </c>
      <c r="AX9" s="525">
        <v>2957.5360000000001</v>
      </c>
      <c r="AY9" s="525">
        <v>2878.06</v>
      </c>
      <c r="AZ9" s="525">
        <v>2853.6379999999999</v>
      </c>
      <c r="BA9" s="525">
        <v>2880.9070000000002</v>
      </c>
      <c r="BB9" s="525">
        <v>2803.93</v>
      </c>
      <c r="BC9" s="525">
        <v>2789.4859999999999</v>
      </c>
      <c r="BD9" s="755">
        <v>2682.6329999999998</v>
      </c>
    </row>
    <row r="10" spans="1:58">
      <c r="A10" s="787" t="s">
        <v>866</v>
      </c>
      <c r="B10" s="525">
        <v>17.399999999999999</v>
      </c>
      <c r="C10" s="525">
        <v>46</v>
      </c>
      <c r="D10" s="525">
        <v>67.5</v>
      </c>
      <c r="E10" s="525">
        <v>76.5</v>
      </c>
      <c r="F10" s="525">
        <v>120.2</v>
      </c>
      <c r="G10" s="525">
        <v>274.2</v>
      </c>
      <c r="H10" s="525">
        <v>417.6</v>
      </c>
      <c r="I10" s="525">
        <v>319.10000000000002</v>
      </c>
      <c r="J10" s="525">
        <v>141.30000000000001</v>
      </c>
      <c r="K10" s="525">
        <v>540.29999999999995</v>
      </c>
      <c r="L10" s="525">
        <v>1083.0999999999999</v>
      </c>
      <c r="M10" s="525">
        <v>1531.2</v>
      </c>
      <c r="N10" s="525">
        <v>1815.7</v>
      </c>
      <c r="O10" s="525">
        <v>2054.3000000000002</v>
      </c>
      <c r="P10" s="525">
        <v>2255</v>
      </c>
      <c r="Q10" s="525">
        <v>1783.2</v>
      </c>
      <c r="R10" s="525">
        <v>2066.7860000000001</v>
      </c>
      <c r="S10" s="525">
        <v>2085.0990000000002</v>
      </c>
      <c r="T10" s="525">
        <v>1896.992</v>
      </c>
      <c r="U10" s="525">
        <v>2301.9949999999999</v>
      </c>
      <c r="V10" s="525">
        <v>2058</v>
      </c>
      <c r="W10" s="525">
        <v>1439.6</v>
      </c>
      <c r="X10" s="525">
        <v>1287</v>
      </c>
      <c r="Y10" s="525">
        <v>1235.5</v>
      </c>
      <c r="Z10" s="525">
        <v>1388</v>
      </c>
      <c r="AA10" s="525">
        <v>1498.9</v>
      </c>
      <c r="AB10" s="525">
        <v>1466.6</v>
      </c>
      <c r="AC10" s="525">
        <v>1323</v>
      </c>
      <c r="AD10" s="525">
        <v>1341.3489999999999</v>
      </c>
      <c r="AE10" s="525">
        <v>1716.3</v>
      </c>
      <c r="AF10" s="525">
        <v>1726.701</v>
      </c>
      <c r="AG10" s="525">
        <v>1893.1</v>
      </c>
      <c r="AH10" s="525">
        <v>1957</v>
      </c>
      <c r="AI10" s="525">
        <v>1905.2</v>
      </c>
      <c r="AJ10" s="525">
        <v>1820.877</v>
      </c>
      <c r="AK10" s="525">
        <v>1842.5940000000001</v>
      </c>
      <c r="AL10" s="525">
        <v>1863.067</v>
      </c>
      <c r="AM10" s="525">
        <v>1876.741</v>
      </c>
      <c r="AN10" s="525">
        <v>1939.046</v>
      </c>
      <c r="AO10" s="525">
        <v>1781.5</v>
      </c>
      <c r="AP10" s="525">
        <v>2053.6</v>
      </c>
      <c r="AQ10" s="525">
        <v>2017.6</v>
      </c>
      <c r="AR10" s="525">
        <v>1801.7</v>
      </c>
      <c r="AS10" s="525">
        <v>2166.3409999999999</v>
      </c>
      <c r="AT10" s="525">
        <v>2327.4569999999999</v>
      </c>
      <c r="AU10" s="525">
        <v>2365.9450000000002</v>
      </c>
      <c r="AV10" s="525">
        <v>2233.884</v>
      </c>
      <c r="AW10" s="525">
        <v>2059.2620000000002</v>
      </c>
      <c r="AX10" s="525">
        <v>2017.366</v>
      </c>
      <c r="AY10" s="525">
        <v>1841.9839999999999</v>
      </c>
      <c r="AZ10" s="525">
        <v>2048.2689999999998</v>
      </c>
      <c r="BA10" s="525">
        <v>1974.808</v>
      </c>
      <c r="BB10" s="525">
        <v>1954.0740000000001</v>
      </c>
      <c r="BC10" s="525">
        <v>1753.7170000000001</v>
      </c>
      <c r="BD10" s="755">
        <v>1807.047</v>
      </c>
    </row>
    <row r="11" spans="1:58">
      <c r="A11" s="787" t="s">
        <v>869</v>
      </c>
      <c r="B11" s="525">
        <v>1.113</v>
      </c>
      <c r="C11" s="525">
        <v>1.798</v>
      </c>
      <c r="D11" s="525">
        <v>7.9610000000000003</v>
      </c>
      <c r="E11" s="525">
        <v>13.353999999999999</v>
      </c>
      <c r="F11" s="525">
        <v>15.323</v>
      </c>
      <c r="G11" s="525">
        <v>11.128</v>
      </c>
      <c r="H11" s="525">
        <v>10.7</v>
      </c>
      <c r="I11" s="525">
        <v>9.0739999999999998</v>
      </c>
      <c r="J11" s="525">
        <v>12.583</v>
      </c>
      <c r="K11" s="525">
        <v>40.404000000000003</v>
      </c>
      <c r="L11" s="525">
        <v>83.888999999999996</v>
      </c>
      <c r="M11" s="525">
        <v>109.59699999999999</v>
      </c>
      <c r="N11" s="525">
        <v>138.952</v>
      </c>
      <c r="O11" s="525">
        <v>152.238</v>
      </c>
      <c r="P11" s="525">
        <v>168.315</v>
      </c>
      <c r="Q11" s="525">
        <v>162.58099999999999</v>
      </c>
      <c r="R11" s="525">
        <v>135.27000000000001</v>
      </c>
      <c r="S11" s="525">
        <v>177.57499999999999</v>
      </c>
      <c r="T11" s="525">
        <v>166.08199999999999</v>
      </c>
      <c r="U11" s="525">
        <v>136.685</v>
      </c>
      <c r="V11" s="525">
        <v>150</v>
      </c>
      <c r="W11" s="525">
        <v>137.5</v>
      </c>
      <c r="X11" s="525">
        <v>126</v>
      </c>
      <c r="Y11" s="525">
        <v>177.5</v>
      </c>
      <c r="Z11" s="525">
        <v>206</v>
      </c>
      <c r="AA11" s="525">
        <v>231.637</v>
      </c>
      <c r="AB11" s="525">
        <v>282.30099999999999</v>
      </c>
      <c r="AC11" s="525">
        <v>357.65499999999997</v>
      </c>
      <c r="AD11" s="525">
        <v>452.13</v>
      </c>
      <c r="AE11" s="525">
        <v>452.66300000000001</v>
      </c>
      <c r="AF11" s="525">
        <v>473.767</v>
      </c>
      <c r="AG11" s="525">
        <v>496.95600000000002</v>
      </c>
      <c r="AH11" s="525">
        <v>549.14499999999998</v>
      </c>
      <c r="AI11" s="525">
        <v>504.471</v>
      </c>
      <c r="AJ11" s="525">
        <v>550.30600000000004</v>
      </c>
      <c r="AK11" s="525">
        <v>607.14800000000002</v>
      </c>
      <c r="AL11" s="525">
        <v>679.221</v>
      </c>
      <c r="AM11" s="525">
        <v>713.59400000000005</v>
      </c>
      <c r="AN11" s="525">
        <v>712.47799999999995</v>
      </c>
      <c r="AO11" s="525">
        <v>720.83299999999997</v>
      </c>
      <c r="AP11" s="525">
        <v>736.08900000000006</v>
      </c>
      <c r="AQ11" s="525">
        <v>740.37599999999998</v>
      </c>
      <c r="AR11" s="525">
        <v>894.17200000000003</v>
      </c>
      <c r="AS11" s="525">
        <v>901.21146340911912</v>
      </c>
      <c r="AT11" s="525">
        <v>1020.3048110944075</v>
      </c>
      <c r="AU11" s="525">
        <v>1241.376</v>
      </c>
      <c r="AV11" s="525">
        <v>1384.6</v>
      </c>
      <c r="AW11" s="525">
        <v>1694.6</v>
      </c>
      <c r="AX11" s="525">
        <v>1896.3430000000001</v>
      </c>
      <c r="AY11" s="525">
        <v>1738.884</v>
      </c>
      <c r="AZ11" s="525">
        <v>1757.6</v>
      </c>
      <c r="BA11" s="525">
        <v>1618.047</v>
      </c>
      <c r="BB11" s="525">
        <v>1704.001</v>
      </c>
      <c r="BC11" s="525">
        <v>1701.203</v>
      </c>
      <c r="BD11" s="755">
        <v>1653.6880000000001</v>
      </c>
    </row>
    <row r="12" spans="1:58">
      <c r="A12" s="787" t="s">
        <v>868</v>
      </c>
      <c r="B12" s="525">
        <v>181.1</v>
      </c>
      <c r="C12" s="525">
        <v>330.9</v>
      </c>
      <c r="D12" s="525">
        <v>436.9</v>
      </c>
      <c r="E12" s="525">
        <v>504.3</v>
      </c>
      <c r="F12" s="525">
        <v>557.79999999999995</v>
      </c>
      <c r="G12" s="525">
        <v>558.70000000000005</v>
      </c>
      <c r="H12" s="525">
        <v>718.7</v>
      </c>
      <c r="I12" s="525">
        <v>825.7</v>
      </c>
      <c r="J12" s="525">
        <v>904.2</v>
      </c>
      <c r="K12" s="525">
        <v>946.4</v>
      </c>
      <c r="L12" s="525">
        <v>1029.0999999999999</v>
      </c>
      <c r="M12" s="525">
        <v>785.4</v>
      </c>
      <c r="N12" s="525">
        <v>1062.3</v>
      </c>
      <c r="O12" s="525">
        <v>1097.3</v>
      </c>
      <c r="P12" s="525">
        <v>1008.6</v>
      </c>
      <c r="Q12" s="525">
        <v>982.6</v>
      </c>
      <c r="R12" s="525">
        <v>1075.0920000000001</v>
      </c>
      <c r="S12" s="525">
        <v>1152.2840000000001</v>
      </c>
      <c r="T12" s="525">
        <v>1161.162</v>
      </c>
      <c r="U12" s="525">
        <v>1153.8109999999999</v>
      </c>
      <c r="V12" s="525">
        <v>1019.866</v>
      </c>
      <c r="W12" s="525">
        <v>797.8</v>
      </c>
      <c r="X12" s="525">
        <v>704.5</v>
      </c>
      <c r="Y12" s="525">
        <v>660.9</v>
      </c>
      <c r="Z12" s="525">
        <v>695.4</v>
      </c>
      <c r="AA12" s="525">
        <v>672.37699999999995</v>
      </c>
      <c r="AB12" s="525">
        <v>673.88300000000004</v>
      </c>
      <c r="AC12" s="525">
        <v>648.22500000000002</v>
      </c>
      <c r="AD12" s="525">
        <v>672.91</v>
      </c>
      <c r="AE12" s="525">
        <v>727.3</v>
      </c>
      <c r="AF12" s="525">
        <v>783.48199999999997</v>
      </c>
      <c r="AG12" s="525">
        <v>803</v>
      </c>
      <c r="AH12" s="525">
        <v>756.5</v>
      </c>
      <c r="AI12" s="525">
        <v>747.3</v>
      </c>
      <c r="AJ12" s="525">
        <v>752.5</v>
      </c>
      <c r="AK12" s="525">
        <v>752.5</v>
      </c>
      <c r="AL12" s="525">
        <v>805.7</v>
      </c>
      <c r="AM12" s="525">
        <v>846.1</v>
      </c>
      <c r="AN12" s="525">
        <v>827.3</v>
      </c>
      <c r="AO12" s="525">
        <v>749.63300000000004</v>
      </c>
      <c r="AP12" s="525">
        <v>795.99199999999996</v>
      </c>
      <c r="AQ12" s="525">
        <v>776.6</v>
      </c>
      <c r="AR12" s="525">
        <v>729.9</v>
      </c>
      <c r="AS12" s="525">
        <v>942.4</v>
      </c>
      <c r="AT12" s="525">
        <v>1311.4</v>
      </c>
      <c r="AU12" s="525">
        <v>1352</v>
      </c>
      <c r="AV12" s="525">
        <v>1368.83</v>
      </c>
      <c r="AW12" s="525">
        <v>1371.6</v>
      </c>
      <c r="AX12" s="525">
        <v>1356</v>
      </c>
      <c r="AY12" s="525">
        <v>1216</v>
      </c>
      <c r="AZ12" s="525">
        <v>1189.8389999999999</v>
      </c>
      <c r="BA12" s="525">
        <v>1161.6079999999999</v>
      </c>
      <c r="BB12" s="525">
        <v>1199.7950000000001</v>
      </c>
      <c r="BC12" s="525">
        <v>1202.614</v>
      </c>
      <c r="BD12" s="755">
        <v>1192.8330000000001</v>
      </c>
    </row>
    <row r="13" spans="1:58">
      <c r="A13" s="787" t="s">
        <v>867</v>
      </c>
      <c r="B13" s="525">
        <v>174.6</v>
      </c>
      <c r="C13" s="525">
        <v>177.2</v>
      </c>
      <c r="D13" s="525">
        <v>186.2</v>
      </c>
      <c r="E13" s="525">
        <v>191.5</v>
      </c>
      <c r="F13" s="525">
        <v>215.3</v>
      </c>
      <c r="G13" s="525">
        <v>232.6</v>
      </c>
      <c r="H13" s="525">
        <v>291.3</v>
      </c>
      <c r="I13" s="525">
        <v>323.60000000000002</v>
      </c>
      <c r="J13" s="525">
        <v>339.5</v>
      </c>
      <c r="K13" s="525">
        <v>355.5</v>
      </c>
      <c r="L13" s="525">
        <v>362.4</v>
      </c>
      <c r="M13" s="525">
        <v>430.7</v>
      </c>
      <c r="N13" s="525">
        <v>482.4</v>
      </c>
      <c r="O13" s="525">
        <v>570.29999999999995</v>
      </c>
      <c r="P13" s="525">
        <v>518.4</v>
      </c>
      <c r="Q13" s="525">
        <v>437.6</v>
      </c>
      <c r="R13" s="525">
        <v>497.31400000000002</v>
      </c>
      <c r="S13" s="525">
        <v>444.60500000000002</v>
      </c>
      <c r="T13" s="525">
        <v>486.68099999999998</v>
      </c>
      <c r="U13" s="525">
        <v>508.10599999999999</v>
      </c>
      <c r="V13" s="525">
        <v>471.4</v>
      </c>
      <c r="W13" s="525">
        <v>415.20400000000001</v>
      </c>
      <c r="X13" s="525">
        <v>332</v>
      </c>
      <c r="Y13" s="525">
        <v>269</v>
      </c>
      <c r="Z13" s="525">
        <v>325.3</v>
      </c>
      <c r="AA13" s="525">
        <v>289.33999999999997</v>
      </c>
      <c r="AB13" s="525">
        <v>305.673</v>
      </c>
      <c r="AC13" s="525">
        <v>218.91300000000001</v>
      </c>
      <c r="AD13" s="525">
        <v>227.989</v>
      </c>
      <c r="AE13" s="525">
        <v>320.24200000000002</v>
      </c>
      <c r="AF13" s="525">
        <v>405.6</v>
      </c>
      <c r="AG13" s="525">
        <v>391.2</v>
      </c>
      <c r="AH13" s="525">
        <v>423.2</v>
      </c>
      <c r="AI13" s="525">
        <v>390.3</v>
      </c>
      <c r="AJ13" s="525">
        <v>378.7</v>
      </c>
      <c r="AK13" s="525">
        <v>389.83</v>
      </c>
      <c r="AL13" s="525">
        <v>393.05500000000001</v>
      </c>
      <c r="AM13" s="525">
        <v>405.01400000000001</v>
      </c>
      <c r="AN13" s="525">
        <v>618.1</v>
      </c>
      <c r="AO13" s="525">
        <v>608.5</v>
      </c>
      <c r="AP13" s="525">
        <v>648.17100000000005</v>
      </c>
      <c r="AQ13" s="525">
        <v>632.9</v>
      </c>
      <c r="AR13" s="525">
        <v>568.85</v>
      </c>
      <c r="AS13" s="525">
        <v>676</v>
      </c>
      <c r="AT13" s="525">
        <v>755.30799999999999</v>
      </c>
      <c r="AU13" s="525">
        <v>765.9</v>
      </c>
      <c r="AV13" s="525">
        <v>802.923</v>
      </c>
      <c r="AW13" s="525">
        <v>845.3</v>
      </c>
      <c r="AX13" s="525">
        <v>842.79600000000005</v>
      </c>
      <c r="AY13" s="525">
        <v>733.01499999999999</v>
      </c>
      <c r="AZ13" s="525">
        <v>733.423</v>
      </c>
      <c r="BA13" s="525">
        <v>733.51499999999999</v>
      </c>
      <c r="BB13" s="525">
        <v>733.57799999999997</v>
      </c>
      <c r="BC13" s="525">
        <v>723.923</v>
      </c>
      <c r="BD13" s="755">
        <v>709.154</v>
      </c>
    </row>
    <row r="14" spans="1:58">
      <c r="A14" s="787" t="s">
        <v>859</v>
      </c>
      <c r="B14" s="525">
        <v>7.5</v>
      </c>
      <c r="C14" s="525">
        <v>8</v>
      </c>
      <c r="D14" s="525">
        <v>7</v>
      </c>
      <c r="E14" s="525">
        <v>6.8</v>
      </c>
      <c r="F14" s="525">
        <v>7.6</v>
      </c>
      <c r="G14" s="525">
        <v>7.8</v>
      </c>
      <c r="H14" s="525">
        <v>7.3</v>
      </c>
      <c r="I14" s="525">
        <v>6.2</v>
      </c>
      <c r="J14" s="525">
        <v>5</v>
      </c>
      <c r="K14" s="525">
        <v>4.4000000000000004</v>
      </c>
      <c r="L14" s="525">
        <v>4.0999999999999996</v>
      </c>
      <c r="M14" s="525">
        <v>3.7</v>
      </c>
      <c r="N14" s="525">
        <v>78.099999999999994</v>
      </c>
      <c r="O14" s="525">
        <v>208.8</v>
      </c>
      <c r="P14" s="525">
        <v>177</v>
      </c>
      <c r="Q14" s="525">
        <v>160.9</v>
      </c>
      <c r="R14" s="525">
        <v>187.858</v>
      </c>
      <c r="S14" s="525">
        <v>183.43799999999999</v>
      </c>
      <c r="T14" s="525">
        <v>201.79400000000001</v>
      </c>
      <c r="U14" s="525">
        <v>214.21799999999999</v>
      </c>
      <c r="V14" s="525">
        <v>204.1</v>
      </c>
      <c r="W14" s="525">
        <v>211</v>
      </c>
      <c r="X14" s="525">
        <v>198.3</v>
      </c>
      <c r="Y14" s="525">
        <v>237.5</v>
      </c>
      <c r="Z14" s="525">
        <v>256.10000000000002</v>
      </c>
      <c r="AA14" s="525">
        <v>280.60000000000002</v>
      </c>
      <c r="AB14" s="525">
        <v>256.52300000000002</v>
      </c>
      <c r="AC14" s="525">
        <v>180.85900000000001</v>
      </c>
      <c r="AD14" s="525">
        <v>300.822</v>
      </c>
      <c r="AE14" s="525">
        <v>278.89999999999998</v>
      </c>
      <c r="AF14" s="525">
        <v>286.10000000000002</v>
      </c>
      <c r="AG14" s="525">
        <v>309.3</v>
      </c>
      <c r="AH14" s="525">
        <v>320.5</v>
      </c>
      <c r="AI14" s="525">
        <v>340.43200000000002</v>
      </c>
      <c r="AJ14" s="525">
        <v>372.69600000000003</v>
      </c>
      <c r="AK14" s="525">
        <v>380.505</v>
      </c>
      <c r="AL14" s="525">
        <v>377.93</v>
      </c>
      <c r="AM14" s="525">
        <v>381.77699999999999</v>
      </c>
      <c r="AN14" s="525">
        <v>367.34699999999998</v>
      </c>
      <c r="AO14" s="525">
        <v>362.62599999999998</v>
      </c>
      <c r="AP14" s="525">
        <v>392.20299999999997</v>
      </c>
      <c r="AQ14" s="525">
        <v>394.48099999999999</v>
      </c>
      <c r="AR14" s="525">
        <v>378.56799999999998</v>
      </c>
      <c r="AS14" s="525">
        <v>402.029</v>
      </c>
      <c r="AT14" s="525">
        <v>507.28100000000001</v>
      </c>
      <c r="AU14" s="525">
        <v>511.86406743589208</v>
      </c>
      <c r="AV14" s="525">
        <v>518.37622851342201</v>
      </c>
      <c r="AW14" s="525">
        <v>511.4</v>
      </c>
      <c r="AX14" s="525">
        <v>501.41699999999997</v>
      </c>
      <c r="AY14" s="525">
        <v>464.73899999999998</v>
      </c>
      <c r="AZ14" s="525">
        <v>476.37799999999999</v>
      </c>
      <c r="BA14" s="525">
        <v>500.33100000000002</v>
      </c>
      <c r="BB14" s="525">
        <v>503.61</v>
      </c>
      <c r="BC14" s="525">
        <v>526.35400000000004</v>
      </c>
      <c r="BD14" s="755">
        <v>556.57899999999995</v>
      </c>
    </row>
    <row r="15" spans="1:58" s="13" customFormat="1">
      <c r="A15" s="787" t="s">
        <v>865</v>
      </c>
      <c r="B15" s="527">
        <v>0</v>
      </c>
      <c r="C15" s="527">
        <v>18.2</v>
      </c>
      <c r="D15" s="527">
        <v>182.3</v>
      </c>
      <c r="E15" s="527">
        <v>441.8</v>
      </c>
      <c r="F15" s="527">
        <v>862.4</v>
      </c>
      <c r="G15" s="527">
        <v>1218.8</v>
      </c>
      <c r="H15" s="527">
        <v>1501.1</v>
      </c>
      <c r="I15" s="527">
        <v>1740.5</v>
      </c>
      <c r="J15" s="527">
        <v>2602.1</v>
      </c>
      <c r="K15" s="527">
        <v>3109.1</v>
      </c>
      <c r="L15" s="527">
        <v>3318</v>
      </c>
      <c r="M15" s="527">
        <v>2760.8</v>
      </c>
      <c r="N15" s="527">
        <v>2239.4</v>
      </c>
      <c r="O15" s="527">
        <v>2174.9</v>
      </c>
      <c r="P15" s="527">
        <v>1521.3</v>
      </c>
      <c r="Q15" s="527">
        <v>1479.8</v>
      </c>
      <c r="R15" s="527">
        <v>1932.6030000000001</v>
      </c>
      <c r="S15" s="527">
        <v>2063.3649999999998</v>
      </c>
      <c r="T15" s="527">
        <v>1982.51</v>
      </c>
      <c r="U15" s="527">
        <v>2091.703</v>
      </c>
      <c r="V15" s="527">
        <v>1831.58</v>
      </c>
      <c r="W15" s="527">
        <v>1217.8</v>
      </c>
      <c r="X15" s="527">
        <v>1136</v>
      </c>
      <c r="Y15" s="527">
        <v>1121.059</v>
      </c>
      <c r="Z15" s="527">
        <v>984.6</v>
      </c>
      <c r="AA15" s="527">
        <v>997.745</v>
      </c>
      <c r="AB15" s="527">
        <v>1308</v>
      </c>
      <c r="AC15" s="527">
        <v>972.50400000000002</v>
      </c>
      <c r="AD15" s="527">
        <v>1022.72</v>
      </c>
      <c r="AE15" s="527">
        <v>1129.1780000000001</v>
      </c>
      <c r="AF15" s="527">
        <v>1389.11</v>
      </c>
      <c r="AG15" s="527">
        <v>1405.9459999999999</v>
      </c>
      <c r="AH15" s="527">
        <v>1432.702</v>
      </c>
      <c r="AI15" s="527">
        <v>1360.992</v>
      </c>
      <c r="AJ15" s="527">
        <v>1389.827</v>
      </c>
      <c r="AK15" s="527">
        <v>1399.038</v>
      </c>
      <c r="AL15" s="527">
        <v>1394.0050000000001</v>
      </c>
      <c r="AM15" s="527">
        <v>1395.7639999999999</v>
      </c>
      <c r="AN15" s="527">
        <v>1449.028</v>
      </c>
      <c r="AO15" s="527">
        <v>1287.1849999999999</v>
      </c>
      <c r="AP15" s="527">
        <v>1347.2</v>
      </c>
      <c r="AQ15" s="527">
        <v>1323.46</v>
      </c>
      <c r="AR15" s="527">
        <v>1200.9000000000001</v>
      </c>
      <c r="AS15" s="527">
        <v>1431.9</v>
      </c>
      <c r="AT15" s="527">
        <v>1580.7</v>
      </c>
      <c r="AU15" s="527">
        <v>1693.2</v>
      </c>
      <c r="AV15" s="527">
        <v>1751.1859999999999</v>
      </c>
      <c r="AW15" s="527">
        <v>1673.9</v>
      </c>
      <c r="AX15" s="527">
        <v>1721.4839999999999</v>
      </c>
      <c r="AY15" s="527">
        <v>1473.9369999999999</v>
      </c>
      <c r="AZ15" s="527">
        <v>1486.605</v>
      </c>
      <c r="BA15" s="527">
        <v>489.45600000000002</v>
      </c>
      <c r="BB15" s="527">
        <v>1449.9939999999999</v>
      </c>
      <c r="BC15" s="527">
        <v>993.346</v>
      </c>
      <c r="BD15" s="758">
        <v>479.899</v>
      </c>
      <c r="BE15" s="6"/>
      <c r="BF15" s="6"/>
    </row>
    <row r="16" spans="1:58" ht="12.75" thickBot="1">
      <c r="A16" s="788" t="s">
        <v>415</v>
      </c>
      <c r="B16" s="553">
        <v>8273.0130000000008</v>
      </c>
      <c r="C16" s="553">
        <v>8926.3979999999992</v>
      </c>
      <c r="D16" s="553">
        <v>10046.261</v>
      </c>
      <c r="E16" s="553">
        <v>11065.853999999999</v>
      </c>
      <c r="F16" s="553">
        <v>12521.623</v>
      </c>
      <c r="G16" s="553">
        <v>13844.828</v>
      </c>
      <c r="H16" s="553">
        <v>15287.699999999999</v>
      </c>
      <c r="I16" s="553">
        <v>16284.474000000002</v>
      </c>
      <c r="J16" s="553">
        <v>18105.582999999999</v>
      </c>
      <c r="K16" s="553">
        <v>20104.603999999996</v>
      </c>
      <c r="L16" s="553">
        <v>22534.488999999998</v>
      </c>
      <c r="M16" s="553">
        <v>24429.197</v>
      </c>
      <c r="N16" s="553">
        <v>26027.352000000003</v>
      </c>
      <c r="O16" s="553">
        <v>29652.037999999997</v>
      </c>
      <c r="P16" s="553">
        <v>29321.514999999996</v>
      </c>
      <c r="Q16" s="553">
        <v>25788.081000000002</v>
      </c>
      <c r="R16" s="553">
        <v>29146.633000000002</v>
      </c>
      <c r="S16" s="553">
        <v>29522.906999999999</v>
      </c>
      <c r="T16" s="553">
        <v>28127.46</v>
      </c>
      <c r="U16" s="553">
        <v>29271.369999999995</v>
      </c>
      <c r="V16" s="553">
        <v>25279.878000000001</v>
      </c>
      <c r="W16" s="553">
        <v>20927.445</v>
      </c>
      <c r="X16" s="553">
        <v>17733.928</v>
      </c>
      <c r="Y16" s="553">
        <v>15785.263999999999</v>
      </c>
      <c r="Z16" s="553">
        <v>15115.722000000002</v>
      </c>
      <c r="AA16" s="553">
        <v>14251.707</v>
      </c>
      <c r="AB16" s="553">
        <v>16942.214</v>
      </c>
      <c r="AC16" s="553">
        <v>16121.996999999999</v>
      </c>
      <c r="AD16" s="553">
        <v>18432.783999999996</v>
      </c>
      <c r="AE16" s="553">
        <v>19906.888999999999</v>
      </c>
      <c r="AF16" s="553">
        <v>21481.635999999999</v>
      </c>
      <c r="AG16" s="553">
        <v>21605.469000000001</v>
      </c>
      <c r="AH16" s="553">
        <v>23367.012000000002</v>
      </c>
      <c r="AI16" s="553">
        <v>23748.151999999998</v>
      </c>
      <c r="AJ16" s="553">
        <v>24199.616000000002</v>
      </c>
      <c r="AK16" s="553">
        <v>24260.005000000001</v>
      </c>
      <c r="AL16" s="553">
        <v>24499.598999999998</v>
      </c>
      <c r="AM16" s="553">
        <v>25196.786</v>
      </c>
      <c r="AN16" s="553">
        <v>27504.181</v>
      </c>
      <c r="AO16" s="553">
        <v>25955.72</v>
      </c>
      <c r="AP16" s="553">
        <v>27600.763000000003</v>
      </c>
      <c r="AQ16" s="553">
        <v>26794.140999999996</v>
      </c>
      <c r="AR16" s="553">
        <v>24469.886000000002</v>
      </c>
      <c r="AS16" s="553">
        <v>27048.209463409119</v>
      </c>
      <c r="AT16" s="553">
        <v>29982.412811094408</v>
      </c>
      <c r="AU16" s="553">
        <v>31246.43606743589</v>
      </c>
      <c r="AV16" s="553">
        <v>31565.623916356613</v>
      </c>
      <c r="AW16" s="553">
        <v>31123.429</v>
      </c>
      <c r="AX16" s="553">
        <v>32075.362000000001</v>
      </c>
      <c r="AY16" s="553">
        <v>28927.131000000001</v>
      </c>
      <c r="AZ16" s="553">
        <v>29249.375</v>
      </c>
      <c r="BA16" s="553">
        <v>30121.156999999999</v>
      </c>
      <c r="BB16" s="553">
        <v>32424.700000000004</v>
      </c>
      <c r="BC16" s="553">
        <v>31603.785</v>
      </c>
      <c r="BD16" s="786">
        <v>30682.866000000002</v>
      </c>
      <c r="BE16" s="13"/>
      <c r="BF16" s="13"/>
    </row>
    <row r="17" spans="1:56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</row>
    <row r="18" spans="1:56">
      <c r="A18" s="21" t="s">
        <v>1419</v>
      </c>
      <c r="B18" s="15"/>
      <c r="C18" s="15"/>
      <c r="D18" s="15"/>
      <c r="E18" s="15"/>
      <c r="F18" s="15"/>
      <c r="G18" s="15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</row>
    <row r="38" spans="2:13">
      <c r="B38" s="21" t="s">
        <v>1419</v>
      </c>
    </row>
    <row r="48" spans="2:13">
      <c r="M48" s="21" t="s">
        <v>1419</v>
      </c>
    </row>
  </sheetData>
  <autoFilter ref="A3:BF3">
    <sortState ref="A2:BF14">
      <sortCondition descending="1" ref="BD1"/>
    </sortState>
  </autoFilter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D41"/>
  <sheetViews>
    <sheetView showGridLines="0" workbookViewId="0">
      <selection activeCell="A3" sqref="A3:A16"/>
    </sheetView>
  </sheetViews>
  <sheetFormatPr baseColWidth="10" defaultRowHeight="12"/>
  <cols>
    <col min="1" max="1" width="25.140625" style="6" bestFit="1" customWidth="1"/>
    <col min="2" max="12" width="11.28515625" style="6" bestFit="1" customWidth="1"/>
    <col min="13" max="13" width="12.7109375" style="6" customWidth="1"/>
    <col min="14" max="56" width="12.42578125" style="6" bestFit="1" customWidth="1"/>
    <col min="57" max="16384" width="11.42578125" style="6"/>
  </cols>
  <sheetData>
    <row r="1" spans="1:56">
      <c r="A1" s="356" t="s">
        <v>1444</v>
      </c>
    </row>
    <row r="2" spans="1:56" ht="12.75" thickBot="1"/>
    <row r="3" spans="1:56" s="18" customFormat="1" ht="12.75" thickBot="1">
      <c r="A3" s="731" t="s">
        <v>855</v>
      </c>
      <c r="B3" s="763">
        <v>1960</v>
      </c>
      <c r="C3" s="763">
        <v>1961</v>
      </c>
      <c r="D3" s="763">
        <v>1962</v>
      </c>
      <c r="E3" s="763">
        <v>1963</v>
      </c>
      <c r="F3" s="763">
        <v>1964</v>
      </c>
      <c r="G3" s="763">
        <v>1965</v>
      </c>
      <c r="H3" s="763">
        <v>1966</v>
      </c>
      <c r="I3" s="763">
        <v>1967</v>
      </c>
      <c r="J3" s="763">
        <v>1968</v>
      </c>
      <c r="K3" s="763">
        <v>1969</v>
      </c>
      <c r="L3" s="763">
        <v>1970</v>
      </c>
      <c r="M3" s="763">
        <v>1971</v>
      </c>
      <c r="N3" s="763">
        <v>1972</v>
      </c>
      <c r="O3" s="763">
        <v>1973</v>
      </c>
      <c r="P3" s="763">
        <v>1974</v>
      </c>
      <c r="Q3" s="763">
        <v>1975</v>
      </c>
      <c r="R3" s="763">
        <v>1976</v>
      </c>
      <c r="S3" s="763">
        <v>1977</v>
      </c>
      <c r="T3" s="763">
        <v>1978</v>
      </c>
      <c r="U3" s="763">
        <v>1979</v>
      </c>
      <c r="V3" s="763">
        <v>1980</v>
      </c>
      <c r="W3" s="763">
        <v>1981</v>
      </c>
      <c r="X3" s="763">
        <v>1982</v>
      </c>
      <c r="Y3" s="763">
        <v>1983</v>
      </c>
      <c r="Z3" s="763">
        <v>1984</v>
      </c>
      <c r="AA3" s="763">
        <v>1985</v>
      </c>
      <c r="AB3" s="763">
        <v>1986</v>
      </c>
      <c r="AC3" s="763">
        <v>1987</v>
      </c>
      <c r="AD3" s="763">
        <v>1988</v>
      </c>
      <c r="AE3" s="763">
        <v>1989</v>
      </c>
      <c r="AF3" s="763">
        <v>1990</v>
      </c>
      <c r="AG3" s="763">
        <v>1991</v>
      </c>
      <c r="AH3" s="763">
        <v>1992</v>
      </c>
      <c r="AI3" s="763">
        <v>1993</v>
      </c>
      <c r="AJ3" s="763">
        <v>1994</v>
      </c>
      <c r="AK3" s="763">
        <v>1995</v>
      </c>
      <c r="AL3" s="763">
        <v>1996</v>
      </c>
      <c r="AM3" s="763">
        <v>1997</v>
      </c>
      <c r="AN3" s="763">
        <v>1998</v>
      </c>
      <c r="AO3" s="763">
        <v>1999</v>
      </c>
      <c r="AP3" s="763">
        <v>2000</v>
      </c>
      <c r="AQ3" s="763">
        <v>2001</v>
      </c>
      <c r="AR3" s="763">
        <v>2002</v>
      </c>
      <c r="AS3" s="763">
        <v>2003</v>
      </c>
      <c r="AT3" s="763">
        <v>2004</v>
      </c>
      <c r="AU3" s="763">
        <v>2005</v>
      </c>
      <c r="AV3" s="763">
        <v>2006</v>
      </c>
      <c r="AW3" s="763">
        <v>2007</v>
      </c>
      <c r="AX3" s="763">
        <v>2008</v>
      </c>
      <c r="AY3" s="763">
        <v>2009</v>
      </c>
      <c r="AZ3" s="763">
        <v>2010</v>
      </c>
      <c r="BA3" s="763">
        <v>2011</v>
      </c>
      <c r="BB3" s="763">
        <v>2012</v>
      </c>
      <c r="BC3" s="763">
        <v>2013</v>
      </c>
      <c r="BD3" s="764">
        <v>2014</v>
      </c>
    </row>
    <row r="4" spans="1:56" ht="12.75" thickTop="1">
      <c r="A4" s="380" t="s">
        <v>868</v>
      </c>
      <c r="B4" s="526">
        <v>81371.909999999989</v>
      </c>
      <c r="C4" s="526">
        <v>202150.40999999997</v>
      </c>
      <c r="D4" s="526">
        <v>361618.91</v>
      </c>
      <c r="E4" s="526">
        <v>545688.40999999992</v>
      </c>
      <c r="F4" s="526">
        <v>749843.21</v>
      </c>
      <c r="G4" s="526">
        <v>953768.71</v>
      </c>
      <c r="H4" s="526">
        <v>1216094.21</v>
      </c>
      <c r="I4" s="526">
        <v>1517474.71</v>
      </c>
      <c r="J4" s="526">
        <v>1848411.91</v>
      </c>
      <c r="K4" s="526">
        <v>2193847.91</v>
      </c>
      <c r="L4" s="526">
        <v>2569469.41</v>
      </c>
      <c r="M4" s="526">
        <v>2856140.41</v>
      </c>
      <c r="N4" s="526">
        <v>3244942.21</v>
      </c>
      <c r="O4" s="526">
        <v>3645456.71</v>
      </c>
      <c r="P4" s="526">
        <v>4013595.71</v>
      </c>
      <c r="Q4" s="526">
        <v>4372244.71</v>
      </c>
      <c r="R4" s="526">
        <v>4765728.3820000002</v>
      </c>
      <c r="S4" s="526">
        <v>5186312.0420000004</v>
      </c>
      <c r="T4" s="526">
        <v>5610136.1720000003</v>
      </c>
      <c r="U4" s="526">
        <v>6031277.1869999999</v>
      </c>
      <c r="V4" s="526">
        <v>6404548.1430000002</v>
      </c>
      <c r="W4" s="526">
        <v>6695745.1430000002</v>
      </c>
      <c r="X4" s="526">
        <v>6952887.6430000002</v>
      </c>
      <c r="Y4" s="526">
        <v>7194116.1430000002</v>
      </c>
      <c r="Z4" s="526">
        <v>7448632.5430000005</v>
      </c>
      <c r="AA4" s="526">
        <v>7694050.148</v>
      </c>
      <c r="AB4" s="526">
        <v>7940017.443</v>
      </c>
      <c r="AC4" s="526">
        <v>8176619.568</v>
      </c>
      <c r="AD4" s="526">
        <v>8422904.6280000005</v>
      </c>
      <c r="AE4" s="526">
        <v>8688369.1280000005</v>
      </c>
      <c r="AF4" s="526">
        <v>8974340.0580000002</v>
      </c>
      <c r="AG4" s="526">
        <v>9267435.0580000002</v>
      </c>
      <c r="AH4" s="526">
        <v>9544314.0580000002</v>
      </c>
      <c r="AI4" s="526">
        <v>9817078.5580000002</v>
      </c>
      <c r="AJ4" s="526">
        <v>10091741.058</v>
      </c>
      <c r="AK4" s="526">
        <v>10366403.558</v>
      </c>
      <c r="AL4" s="526">
        <v>10661289.757999999</v>
      </c>
      <c r="AM4" s="526">
        <v>10970116.257999999</v>
      </c>
      <c r="AN4" s="526">
        <v>11272080.757999999</v>
      </c>
      <c r="AO4" s="526">
        <v>11545696.802999999</v>
      </c>
      <c r="AP4" s="526">
        <v>11837029.875</v>
      </c>
      <c r="AQ4" s="526">
        <v>12120488.875</v>
      </c>
      <c r="AR4" s="526">
        <v>12386902.375</v>
      </c>
      <c r="AS4" s="526">
        <v>12730878.375</v>
      </c>
      <c r="AT4" s="526">
        <v>13210850.775</v>
      </c>
      <c r="AU4" s="526">
        <v>13704330.775</v>
      </c>
      <c r="AV4" s="526">
        <v>14203953.725</v>
      </c>
      <c r="AW4" s="526">
        <v>14704587.725</v>
      </c>
      <c r="AX4" s="526">
        <v>15200883.725</v>
      </c>
      <c r="AY4" s="526">
        <v>15644723.725</v>
      </c>
      <c r="AZ4" s="526">
        <v>16079014.959999999</v>
      </c>
      <c r="BA4" s="526">
        <v>16503001.879999999</v>
      </c>
      <c r="BB4" s="526">
        <v>16942126.849999998</v>
      </c>
      <c r="BC4" s="526">
        <v>17381080.959999997</v>
      </c>
      <c r="BD4" s="756">
        <v>17816465.004999999</v>
      </c>
    </row>
    <row r="5" spans="1:56">
      <c r="A5" s="380" t="s">
        <v>869</v>
      </c>
      <c r="B5" s="525">
        <v>1126.529</v>
      </c>
      <c r="C5" s="525">
        <v>1782.799</v>
      </c>
      <c r="D5" s="525">
        <v>4688.5640000000003</v>
      </c>
      <c r="E5" s="525">
        <v>9562.7740000000013</v>
      </c>
      <c r="F5" s="525">
        <v>15170.992000000002</v>
      </c>
      <c r="G5" s="525">
        <v>19232.712000000003</v>
      </c>
      <c r="H5" s="525">
        <v>23138.212000000003</v>
      </c>
      <c r="I5" s="525">
        <v>26450.222000000002</v>
      </c>
      <c r="J5" s="525">
        <v>31055.600000000002</v>
      </c>
      <c r="K5" s="525">
        <v>45803.060000000005</v>
      </c>
      <c r="L5" s="525">
        <v>76422.544999999998</v>
      </c>
      <c r="M5" s="525">
        <v>116425.45</v>
      </c>
      <c r="N5" s="525">
        <v>167281.88199999998</v>
      </c>
      <c r="O5" s="525">
        <v>222848.75199999998</v>
      </c>
      <c r="P5" s="525">
        <v>284283.72699999996</v>
      </c>
      <c r="Q5" s="525">
        <v>343625.79199999996</v>
      </c>
      <c r="R5" s="525">
        <v>393134.61199999996</v>
      </c>
      <c r="S5" s="525">
        <v>457949.48699999996</v>
      </c>
      <c r="T5" s="525">
        <v>518569.41699999996</v>
      </c>
      <c r="U5" s="525">
        <v>568459.44199999992</v>
      </c>
      <c r="V5" s="525">
        <v>623359.44199999992</v>
      </c>
      <c r="W5" s="525">
        <v>673546.94199999992</v>
      </c>
      <c r="X5" s="525">
        <v>719536.94199999992</v>
      </c>
      <c r="Y5" s="525">
        <v>784324.44199999992</v>
      </c>
      <c r="Z5" s="525">
        <v>859720.44199999992</v>
      </c>
      <c r="AA5" s="525">
        <v>944267.94699999993</v>
      </c>
      <c r="AB5" s="525">
        <v>1047307.8119999999</v>
      </c>
      <c r="AC5" s="525">
        <v>1177851.8869999999</v>
      </c>
      <c r="AD5" s="525">
        <v>1343331.4669999999</v>
      </c>
      <c r="AE5" s="525">
        <v>1508553.4619999998</v>
      </c>
      <c r="AF5" s="525">
        <v>1681478.4169999999</v>
      </c>
      <c r="AG5" s="525">
        <v>1862867.3569999998</v>
      </c>
      <c r="AH5" s="525">
        <v>2063854.4269999999</v>
      </c>
      <c r="AI5" s="525">
        <v>2247986.3419999997</v>
      </c>
      <c r="AJ5" s="525">
        <v>2448848.0319999997</v>
      </c>
      <c r="AK5" s="525">
        <v>2670457.0519999997</v>
      </c>
      <c r="AL5" s="525">
        <v>2919051.9379999996</v>
      </c>
      <c r="AM5" s="525">
        <v>3179513.7479999997</v>
      </c>
      <c r="AN5" s="525">
        <v>3439568.2179999994</v>
      </c>
      <c r="AO5" s="525">
        <v>3702672.2629999993</v>
      </c>
      <c r="AP5" s="525">
        <v>3972080.8369999994</v>
      </c>
      <c r="AQ5" s="525">
        <v>4242318.0769999996</v>
      </c>
      <c r="AR5" s="525">
        <v>4568690.8569999998</v>
      </c>
      <c r="AS5" s="525">
        <v>4897633.0411443282</v>
      </c>
      <c r="AT5" s="525">
        <v>5271064.602004881</v>
      </c>
      <c r="AU5" s="525">
        <v>5724166.8420048812</v>
      </c>
      <c r="AV5" s="525">
        <v>6229545.8420048812</v>
      </c>
      <c r="AW5" s="525">
        <v>6848074.8420048812</v>
      </c>
      <c r="AX5" s="525">
        <v>7542136.3800048809</v>
      </c>
      <c r="AY5" s="525">
        <v>8176829.0400048811</v>
      </c>
      <c r="AZ5" s="525">
        <v>8818353.0400048811</v>
      </c>
      <c r="BA5" s="525">
        <v>9408940.1950048804</v>
      </c>
      <c r="BB5" s="525">
        <v>10032604.561004881</v>
      </c>
      <c r="BC5" s="525">
        <v>10653543.656004881</v>
      </c>
      <c r="BD5" s="755">
        <v>11257139.776004881</v>
      </c>
    </row>
    <row r="6" spans="1:56">
      <c r="A6" s="380" t="s">
        <v>859</v>
      </c>
      <c r="B6" s="525">
        <v>2745</v>
      </c>
      <c r="C6" s="525">
        <v>5665</v>
      </c>
      <c r="D6" s="525">
        <v>8220</v>
      </c>
      <c r="E6" s="525">
        <v>10702</v>
      </c>
      <c r="F6" s="525">
        <v>13483.6</v>
      </c>
      <c r="G6" s="525">
        <v>16330.6</v>
      </c>
      <c r="H6" s="525">
        <v>18995.099999999999</v>
      </c>
      <c r="I6" s="525">
        <v>21258.1</v>
      </c>
      <c r="J6" s="525">
        <v>23088.1</v>
      </c>
      <c r="K6" s="525">
        <v>24694.1</v>
      </c>
      <c r="L6" s="525">
        <v>26190.6</v>
      </c>
      <c r="M6" s="525">
        <v>27541.1</v>
      </c>
      <c r="N6" s="525">
        <v>56125.7</v>
      </c>
      <c r="O6" s="525">
        <v>132337.70000000001</v>
      </c>
      <c r="P6" s="525">
        <v>196942.7</v>
      </c>
      <c r="Q6" s="525">
        <v>255671.2</v>
      </c>
      <c r="R6" s="525">
        <v>324427.228</v>
      </c>
      <c r="S6" s="525">
        <v>391382.098</v>
      </c>
      <c r="T6" s="525">
        <v>465036.908</v>
      </c>
      <c r="U6" s="525">
        <v>543226.478</v>
      </c>
      <c r="V6" s="525">
        <v>617927.07799999998</v>
      </c>
      <c r="W6" s="525">
        <v>694942.07799999998</v>
      </c>
      <c r="X6" s="525">
        <v>767321.57799999998</v>
      </c>
      <c r="Y6" s="525">
        <v>854009.07799999998</v>
      </c>
      <c r="Z6" s="525">
        <v>947741.67799999996</v>
      </c>
      <c r="AA6" s="525">
        <v>1050160.6780000001</v>
      </c>
      <c r="AB6" s="525">
        <v>1143791.5730000001</v>
      </c>
      <c r="AC6" s="525">
        <v>1209805.108</v>
      </c>
      <c r="AD6" s="525">
        <v>1319905.96</v>
      </c>
      <c r="AE6" s="525">
        <v>1421704.46</v>
      </c>
      <c r="AF6" s="525">
        <v>1526130.96</v>
      </c>
      <c r="AG6" s="525">
        <v>1639025.46</v>
      </c>
      <c r="AH6" s="525">
        <v>1756328.46</v>
      </c>
      <c r="AI6" s="525">
        <v>1880586.14</v>
      </c>
      <c r="AJ6" s="525">
        <v>2016620.18</v>
      </c>
      <c r="AK6" s="525">
        <v>2155504.5049999999</v>
      </c>
      <c r="AL6" s="525">
        <v>2293826.8849999998</v>
      </c>
      <c r="AM6" s="525">
        <v>2433175.4899999998</v>
      </c>
      <c r="AN6" s="525">
        <v>2567257.1449999996</v>
      </c>
      <c r="AO6" s="525">
        <v>2699615.6349999998</v>
      </c>
      <c r="AP6" s="525">
        <v>2843161.9329999997</v>
      </c>
      <c r="AQ6" s="525">
        <v>2987147.4979999997</v>
      </c>
      <c r="AR6" s="525">
        <v>3125324.8179999995</v>
      </c>
      <c r="AS6" s="525">
        <v>3272065.4029999995</v>
      </c>
      <c r="AT6" s="525">
        <v>3457730.2489999994</v>
      </c>
      <c r="AU6" s="525">
        <v>3644560.6336141001</v>
      </c>
      <c r="AV6" s="525">
        <v>3833767.9570214991</v>
      </c>
      <c r="AW6" s="525">
        <v>4020428.9570214991</v>
      </c>
      <c r="AX6" s="525">
        <v>4203947.5790214995</v>
      </c>
      <c r="AY6" s="525">
        <v>4373577.3140214998</v>
      </c>
      <c r="AZ6" s="525">
        <v>4547455.2840214996</v>
      </c>
      <c r="BA6" s="525">
        <v>4730076.0990215</v>
      </c>
      <c r="BB6" s="525">
        <v>4914397.3590214998</v>
      </c>
      <c r="BC6" s="525">
        <v>5106516.5690214997</v>
      </c>
      <c r="BD6" s="755">
        <v>5309667.9040214997</v>
      </c>
    </row>
    <row r="7" spans="1:56">
      <c r="A7" s="380" t="s">
        <v>871</v>
      </c>
      <c r="B7" s="526">
        <v>4167717</v>
      </c>
      <c r="C7" s="526">
        <v>4606520</v>
      </c>
      <c r="D7" s="526">
        <v>5093612.5</v>
      </c>
      <c r="E7" s="526">
        <v>5637937</v>
      </c>
      <c r="F7" s="526">
        <v>6264053.2000000002</v>
      </c>
      <c r="G7" s="526">
        <v>6960582.7000000002</v>
      </c>
      <c r="H7" s="526">
        <v>7738689.7000000002</v>
      </c>
      <c r="I7" s="526">
        <v>8688857.6999999993</v>
      </c>
      <c r="J7" s="526">
        <v>9728224.5</v>
      </c>
      <c r="K7" s="526">
        <v>10960391.5</v>
      </c>
      <c r="L7" s="526">
        <v>12357976.5</v>
      </c>
      <c r="M7" s="526">
        <v>14014894</v>
      </c>
      <c r="N7" s="526">
        <v>15853348.6</v>
      </c>
      <c r="O7" s="526">
        <v>17992577.100000001</v>
      </c>
      <c r="P7" s="526">
        <v>20190461.100000001</v>
      </c>
      <c r="Q7" s="526">
        <v>22143247.600000001</v>
      </c>
      <c r="R7" s="526">
        <v>24296396.32</v>
      </c>
      <c r="S7" s="526">
        <v>26363325.254999999</v>
      </c>
      <c r="T7" s="526">
        <v>28276547.215</v>
      </c>
      <c r="U7" s="526">
        <v>29432830.350000001</v>
      </c>
      <c r="V7" s="526">
        <v>29969896.188000001</v>
      </c>
      <c r="W7" s="526">
        <v>30430833.153000001</v>
      </c>
      <c r="X7" s="526">
        <v>31314367.118000001</v>
      </c>
      <c r="Y7" s="526">
        <v>32205582.142999999</v>
      </c>
      <c r="Z7" s="526">
        <v>32949440.542999998</v>
      </c>
      <c r="AA7" s="526">
        <v>33749639.533</v>
      </c>
      <c r="AB7" s="526">
        <v>34493185.777999997</v>
      </c>
      <c r="AC7" s="526">
        <v>35331817.807999998</v>
      </c>
      <c r="AD7" s="526">
        <v>36238957.592</v>
      </c>
      <c r="AE7" s="526">
        <v>37266095.696999997</v>
      </c>
      <c r="AF7" s="526">
        <v>38410482.751999997</v>
      </c>
      <c r="AG7" s="526">
        <v>39653959.276999995</v>
      </c>
      <c r="AH7" s="526">
        <v>40909922.314999998</v>
      </c>
      <c r="AI7" s="526">
        <v>42160122.140000001</v>
      </c>
      <c r="AJ7" s="526">
        <v>43472662.140000001</v>
      </c>
      <c r="AK7" s="526">
        <v>44784837.140000001</v>
      </c>
      <c r="AL7" s="526">
        <v>46100973.140000001</v>
      </c>
      <c r="AM7" s="526">
        <v>47416207.204999998</v>
      </c>
      <c r="AN7" s="526">
        <v>48771817.204999998</v>
      </c>
      <c r="AO7" s="526">
        <v>50027052.204999998</v>
      </c>
      <c r="AP7" s="526">
        <v>51367069.704999998</v>
      </c>
      <c r="AQ7" s="526">
        <v>52670849.704999998</v>
      </c>
      <c r="AR7" s="526">
        <v>53856369.704999998</v>
      </c>
      <c r="AS7" s="526">
        <v>55222053.704999998</v>
      </c>
      <c r="AT7" s="526">
        <v>56625370.905000001</v>
      </c>
      <c r="AU7" s="526">
        <v>58118768.405000001</v>
      </c>
      <c r="AV7" s="526">
        <v>59605267.405000001</v>
      </c>
      <c r="AW7" s="526">
        <v>61076472.905000001</v>
      </c>
      <c r="AX7" s="526">
        <v>62560848.857000001</v>
      </c>
      <c r="AY7" s="526">
        <v>63859184.152000003</v>
      </c>
      <c r="AZ7" s="526">
        <v>65152744.152000003</v>
      </c>
      <c r="BA7" s="526">
        <v>66457984.152000003</v>
      </c>
      <c r="BB7" s="526">
        <v>67826733.018000007</v>
      </c>
      <c r="BC7" s="526">
        <v>69131732.848000005</v>
      </c>
      <c r="BD7" s="756">
        <v>70269467.778000012</v>
      </c>
    </row>
    <row r="8" spans="1:56">
      <c r="A8" s="380" t="s">
        <v>863</v>
      </c>
      <c r="B8" s="525">
        <v>2750438.5</v>
      </c>
      <c r="C8" s="525">
        <v>3118030</v>
      </c>
      <c r="D8" s="525">
        <v>3486388</v>
      </c>
      <c r="E8" s="525">
        <v>3910481.5</v>
      </c>
      <c r="F8" s="525">
        <v>4369884.7</v>
      </c>
      <c r="G8" s="525">
        <v>4848983.7</v>
      </c>
      <c r="H8" s="525">
        <v>5357136.7</v>
      </c>
      <c r="I8" s="525">
        <v>5805393.2000000002</v>
      </c>
      <c r="J8" s="525">
        <v>6355601</v>
      </c>
      <c r="K8" s="525">
        <v>6910839</v>
      </c>
      <c r="L8" s="525">
        <v>7476078</v>
      </c>
      <c r="M8" s="525">
        <v>8094424.5</v>
      </c>
      <c r="N8" s="525">
        <v>8630797.5</v>
      </c>
      <c r="O8" s="525">
        <v>9367404</v>
      </c>
      <c r="P8" s="525">
        <v>10086673</v>
      </c>
      <c r="Q8" s="525">
        <v>10912193.5</v>
      </c>
      <c r="R8" s="525">
        <v>11796235.756000001</v>
      </c>
      <c r="S8" s="525">
        <v>12653332.771000002</v>
      </c>
      <c r="T8" s="525">
        <v>13588475.546000002</v>
      </c>
      <c r="U8" s="525">
        <v>14857555.726000002</v>
      </c>
      <c r="V8" s="525">
        <v>15826155.694000002</v>
      </c>
      <c r="W8" s="525">
        <v>16153706.694000002</v>
      </c>
      <c r="X8" s="525">
        <v>16547317.949000003</v>
      </c>
      <c r="Y8" s="525">
        <v>16948375.569000002</v>
      </c>
      <c r="Z8" s="525">
        <v>17395378.689000003</v>
      </c>
      <c r="AA8" s="525">
        <v>17907969.359000005</v>
      </c>
      <c r="AB8" s="525">
        <v>18592903.539000005</v>
      </c>
      <c r="AC8" s="525">
        <v>19453818.454000004</v>
      </c>
      <c r="AD8" s="525">
        <v>20458288.618000004</v>
      </c>
      <c r="AE8" s="525">
        <v>21475100.508000005</v>
      </c>
      <c r="AF8" s="525">
        <v>22246207.538000006</v>
      </c>
      <c r="AG8" s="525">
        <v>22349307.628000006</v>
      </c>
      <c r="AH8" s="525">
        <v>22541897.560000006</v>
      </c>
      <c r="AI8" s="525">
        <v>22782602.650000006</v>
      </c>
      <c r="AJ8" s="525">
        <v>23055869.755000006</v>
      </c>
      <c r="AK8" s="525">
        <v>23324834.605000008</v>
      </c>
      <c r="AL8" s="525">
        <v>23595828.691000007</v>
      </c>
      <c r="AM8" s="525">
        <v>24100957.666000009</v>
      </c>
      <c r="AN8" s="525">
        <v>24897052.596000008</v>
      </c>
      <c r="AO8" s="525">
        <v>25889795.291000009</v>
      </c>
      <c r="AP8" s="525">
        <v>26918240.651000008</v>
      </c>
      <c r="AQ8" s="525">
        <v>27864934.581000008</v>
      </c>
      <c r="AR8" s="525">
        <v>28641105.621000007</v>
      </c>
      <c r="AS8" s="525">
        <v>29144012.841000006</v>
      </c>
      <c r="AT8" s="525">
        <v>29915197.533000007</v>
      </c>
      <c r="AU8" s="525">
        <v>30591597.648000006</v>
      </c>
      <c r="AV8" s="525">
        <v>31305984.659062773</v>
      </c>
      <c r="AW8" s="525">
        <v>32048848.719062772</v>
      </c>
      <c r="AX8" s="525">
        <v>32883525.627062771</v>
      </c>
      <c r="AY8" s="525">
        <v>33736231.692062773</v>
      </c>
      <c r="AZ8" s="525">
        <v>34596928.702062771</v>
      </c>
      <c r="BA8" s="525">
        <v>35565136.827062771</v>
      </c>
      <c r="BB8" s="525">
        <v>36642057.789062768</v>
      </c>
      <c r="BC8" s="525">
        <v>37729617.629062772</v>
      </c>
      <c r="BD8" s="755">
        <v>38864939.544062771</v>
      </c>
    </row>
    <row r="9" spans="1:56">
      <c r="A9" s="380" t="s">
        <v>864</v>
      </c>
      <c r="B9" s="525">
        <v>4333049.0999999996</v>
      </c>
      <c r="C9" s="525">
        <v>4966324.0999999996</v>
      </c>
      <c r="D9" s="525">
        <v>5680921.0999999996</v>
      </c>
      <c r="E9" s="525">
        <v>6446070.5999999996</v>
      </c>
      <c r="F9" s="525">
        <v>7288236.5999999996</v>
      </c>
      <c r="G9" s="525">
        <v>8149746.0999999996</v>
      </c>
      <c r="H9" s="525">
        <v>9056442.5999999996</v>
      </c>
      <c r="I9" s="525">
        <v>9968869.5999999996</v>
      </c>
      <c r="J9" s="525">
        <v>10925410.6</v>
      </c>
      <c r="K9" s="525">
        <v>11937701.6</v>
      </c>
      <c r="L9" s="525">
        <v>13028905.6</v>
      </c>
      <c r="M9" s="525">
        <v>14195701.1</v>
      </c>
      <c r="N9" s="525">
        <v>15397279.1</v>
      </c>
      <c r="O9" s="525">
        <v>16499725.1</v>
      </c>
      <c r="P9" s="525">
        <v>17429051.600000001</v>
      </c>
      <c r="Q9" s="525">
        <v>18189784.600000001</v>
      </c>
      <c r="R9" s="525">
        <v>18974999.902000003</v>
      </c>
      <c r="S9" s="525">
        <v>19693683.807000004</v>
      </c>
      <c r="T9" s="525">
        <v>20471641.157000005</v>
      </c>
      <c r="U9" s="525">
        <v>21384249.562000006</v>
      </c>
      <c r="V9" s="525">
        <v>21993163.762000006</v>
      </c>
      <c r="W9" s="525">
        <v>22405504.262000006</v>
      </c>
      <c r="X9" s="525">
        <v>22706373.762000006</v>
      </c>
      <c r="Y9" s="525">
        <v>23091120.262000006</v>
      </c>
      <c r="Z9" s="525">
        <v>23516778.262000006</v>
      </c>
      <c r="AA9" s="525">
        <v>23858536.157000005</v>
      </c>
      <c r="AB9" s="525">
        <v>24287169.892000005</v>
      </c>
      <c r="AC9" s="525">
        <v>24641807.907000005</v>
      </c>
      <c r="AD9" s="525">
        <v>25077394.755000006</v>
      </c>
      <c r="AE9" s="525">
        <v>25543697.585000005</v>
      </c>
      <c r="AF9" s="525">
        <v>25857093.520000003</v>
      </c>
      <c r="AG9" s="525">
        <v>25924730.940000005</v>
      </c>
      <c r="AH9" s="525">
        <v>26311666.140000004</v>
      </c>
      <c r="AI9" s="525">
        <v>26998523.140000004</v>
      </c>
      <c r="AJ9" s="525">
        <v>27730932.140000004</v>
      </c>
      <c r="AK9" s="525">
        <v>28463341.140000004</v>
      </c>
      <c r="AL9" s="525">
        <v>29197390.740000006</v>
      </c>
      <c r="AM9" s="525">
        <v>29929982.240000006</v>
      </c>
      <c r="AN9" s="525">
        <v>30678779.740000006</v>
      </c>
      <c r="AO9" s="525">
        <v>31362315.240000006</v>
      </c>
      <c r="AP9" s="525">
        <v>32092887.108000007</v>
      </c>
      <c r="AQ9" s="525">
        <v>32803555.978000008</v>
      </c>
      <c r="AR9" s="525">
        <v>33440809.478000008</v>
      </c>
      <c r="AS9" s="525">
        <v>34210083.478000008</v>
      </c>
      <c r="AT9" s="525">
        <v>35047747.678000011</v>
      </c>
      <c r="AU9" s="525">
        <v>35987038.678000011</v>
      </c>
      <c r="AV9" s="525">
        <v>36959581.178000011</v>
      </c>
      <c r="AW9" s="525">
        <v>37899273.678000011</v>
      </c>
      <c r="AX9" s="525">
        <v>38878693.338000007</v>
      </c>
      <c r="AY9" s="525">
        <v>39704180.988000005</v>
      </c>
      <c r="AZ9" s="525">
        <v>40548104.788000003</v>
      </c>
      <c r="BA9" s="525">
        <v>41518526.638000004</v>
      </c>
      <c r="BB9" s="525">
        <v>42608313.598000005</v>
      </c>
      <c r="BC9" s="525">
        <v>43675810.848000005</v>
      </c>
      <c r="BD9" s="755">
        <v>44722185.548000008</v>
      </c>
    </row>
    <row r="10" spans="1:56">
      <c r="A10" s="380" t="s">
        <v>865</v>
      </c>
      <c r="B10" s="525">
        <v>0</v>
      </c>
      <c r="C10" s="525">
        <v>6643</v>
      </c>
      <c r="D10" s="525">
        <v>73182.5</v>
      </c>
      <c r="E10" s="525">
        <v>234439.5</v>
      </c>
      <c r="F10" s="525">
        <v>550077.89999999991</v>
      </c>
      <c r="G10" s="525">
        <v>994939.89999999991</v>
      </c>
      <c r="H10" s="525">
        <v>1542841.4</v>
      </c>
      <c r="I10" s="525">
        <v>2178123.9</v>
      </c>
      <c r="J10" s="525">
        <v>3130492.5</v>
      </c>
      <c r="K10" s="525">
        <v>4265314</v>
      </c>
      <c r="L10" s="525">
        <v>5476384</v>
      </c>
      <c r="M10" s="525">
        <v>6484076</v>
      </c>
      <c r="N10" s="525">
        <v>7303696.4000000004</v>
      </c>
      <c r="O10" s="525">
        <v>8097534.9000000004</v>
      </c>
      <c r="P10" s="525">
        <v>8652809.4000000004</v>
      </c>
      <c r="Q10" s="525">
        <v>9192936.4000000004</v>
      </c>
      <c r="R10" s="525">
        <v>9900269.0980000012</v>
      </c>
      <c r="S10" s="525">
        <v>10653397.323000001</v>
      </c>
      <c r="T10" s="525">
        <v>11377013.473000001</v>
      </c>
      <c r="U10" s="525">
        <v>12140485.068000002</v>
      </c>
      <c r="V10" s="525">
        <v>12810843.348000001</v>
      </c>
      <c r="W10" s="525">
        <v>13255340.348000001</v>
      </c>
      <c r="X10" s="525">
        <v>13669980.348000001</v>
      </c>
      <c r="Y10" s="525">
        <v>14079166.883000001</v>
      </c>
      <c r="Z10" s="525">
        <v>14439530.483000001</v>
      </c>
      <c r="AA10" s="525">
        <v>14803707.408000002</v>
      </c>
      <c r="AB10" s="525">
        <v>15281127.408000002</v>
      </c>
      <c r="AC10" s="525">
        <v>15636091.368000003</v>
      </c>
      <c r="AD10" s="525">
        <v>16010406.888000002</v>
      </c>
      <c r="AE10" s="525">
        <v>16422556.858000003</v>
      </c>
      <c r="AF10" s="525">
        <v>16929582.008000001</v>
      </c>
      <c r="AG10" s="525">
        <v>17442752.298</v>
      </c>
      <c r="AH10" s="525">
        <v>17967121.23</v>
      </c>
      <c r="AI10" s="525">
        <v>18463883.309999999</v>
      </c>
      <c r="AJ10" s="525">
        <v>18971170.164999999</v>
      </c>
      <c r="AK10" s="525">
        <v>19481819.035</v>
      </c>
      <c r="AL10" s="525">
        <v>19992024.864999998</v>
      </c>
      <c r="AM10" s="525">
        <v>20501478.724999998</v>
      </c>
      <c r="AN10" s="525">
        <v>21030373.944999997</v>
      </c>
      <c r="AO10" s="525">
        <v>21500196.469999995</v>
      </c>
      <c r="AP10" s="525">
        <v>21993271.669999994</v>
      </c>
      <c r="AQ10" s="525">
        <v>22476334.569999993</v>
      </c>
      <c r="AR10" s="525">
        <v>22914663.069999993</v>
      </c>
      <c r="AS10" s="525">
        <v>23437306.569999993</v>
      </c>
      <c r="AT10" s="525">
        <v>24015842.769999992</v>
      </c>
      <c r="AU10" s="525">
        <v>24633860.769999992</v>
      </c>
      <c r="AV10" s="525">
        <v>25273043.659999993</v>
      </c>
      <c r="AW10" s="525">
        <v>25884017.159999993</v>
      </c>
      <c r="AX10" s="525">
        <v>26514080.303999994</v>
      </c>
      <c r="AY10" s="525">
        <v>27052067.308999993</v>
      </c>
      <c r="AZ10" s="525">
        <v>27594678.133999992</v>
      </c>
      <c r="BA10" s="525">
        <v>27773329.573999994</v>
      </c>
      <c r="BB10" s="525">
        <v>28304027.377999995</v>
      </c>
      <c r="BC10" s="525">
        <v>28666598.667999994</v>
      </c>
      <c r="BD10" s="755">
        <v>28841761.802999996</v>
      </c>
    </row>
    <row r="11" spans="1:56">
      <c r="A11" s="380" t="s">
        <v>866</v>
      </c>
      <c r="B11" s="525">
        <v>12317.9</v>
      </c>
      <c r="C11" s="525">
        <v>29107.9</v>
      </c>
      <c r="D11" s="525">
        <v>53745.4</v>
      </c>
      <c r="E11" s="525">
        <v>81667.899999999994</v>
      </c>
      <c r="F11" s="525">
        <v>125661.1</v>
      </c>
      <c r="G11" s="525">
        <v>225744.1</v>
      </c>
      <c r="H11" s="525">
        <v>378168.1</v>
      </c>
      <c r="I11" s="525">
        <v>494639.6</v>
      </c>
      <c r="J11" s="525">
        <v>546355.4</v>
      </c>
      <c r="K11" s="525">
        <v>743564.9</v>
      </c>
      <c r="L11" s="525">
        <v>1138896.3999999999</v>
      </c>
      <c r="M11" s="525">
        <v>1697784.4</v>
      </c>
      <c r="N11" s="525">
        <v>2362330.6</v>
      </c>
      <c r="O11" s="525">
        <v>3112150.1</v>
      </c>
      <c r="P11" s="525">
        <v>3935225.1</v>
      </c>
      <c r="Q11" s="525">
        <v>4586093.0999999996</v>
      </c>
      <c r="R11" s="525">
        <v>5342536.7759999996</v>
      </c>
      <c r="S11" s="525">
        <v>6103597.9109999994</v>
      </c>
      <c r="T11" s="525">
        <v>6795999.9909999995</v>
      </c>
      <c r="U11" s="525">
        <v>7636228.1659999993</v>
      </c>
      <c r="V11" s="525">
        <v>8389456.1659999993</v>
      </c>
      <c r="W11" s="525">
        <v>8914910.1659999993</v>
      </c>
      <c r="X11" s="525">
        <v>9384665.1659999993</v>
      </c>
      <c r="Y11" s="525">
        <v>9835622.6659999993</v>
      </c>
      <c r="Z11" s="525">
        <v>10343630.665999999</v>
      </c>
      <c r="AA11" s="525">
        <v>10890729.165999999</v>
      </c>
      <c r="AB11" s="525">
        <v>11426038.165999999</v>
      </c>
      <c r="AC11" s="525">
        <v>11908933.165999999</v>
      </c>
      <c r="AD11" s="525">
        <v>12399866.899999999</v>
      </c>
      <c r="AE11" s="525">
        <v>13026316.399999999</v>
      </c>
      <c r="AF11" s="525">
        <v>13656562.264999999</v>
      </c>
      <c r="AG11" s="525">
        <v>14347543.764999999</v>
      </c>
      <c r="AH11" s="525">
        <v>15063805.764999999</v>
      </c>
      <c r="AI11" s="525">
        <v>15759203.764999999</v>
      </c>
      <c r="AJ11" s="525">
        <v>16423823.869999999</v>
      </c>
      <c r="AK11" s="525">
        <v>17096370.68</v>
      </c>
      <c r="AL11" s="525">
        <v>17778253.202</v>
      </c>
      <c r="AM11" s="525">
        <v>18463263.666999999</v>
      </c>
      <c r="AN11" s="525">
        <v>19171015.456999999</v>
      </c>
      <c r="AO11" s="525">
        <v>19821262.956999999</v>
      </c>
      <c r="AP11" s="525">
        <v>20572880.557</v>
      </c>
      <c r="AQ11" s="525">
        <v>21309304.557</v>
      </c>
      <c r="AR11" s="525">
        <v>21966925.057</v>
      </c>
      <c r="AS11" s="525">
        <v>22757639.522</v>
      </c>
      <c r="AT11" s="525">
        <v>23609488.783999998</v>
      </c>
      <c r="AU11" s="525">
        <v>24473058.708999999</v>
      </c>
      <c r="AV11" s="525">
        <v>25288426.368999999</v>
      </c>
      <c r="AW11" s="525">
        <v>26040056.998999998</v>
      </c>
      <c r="AX11" s="525">
        <v>26778412.954999998</v>
      </c>
      <c r="AY11" s="525">
        <v>27450737.114999998</v>
      </c>
      <c r="AZ11" s="525">
        <v>28198355.299999997</v>
      </c>
      <c r="BA11" s="525">
        <v>28919160.219999999</v>
      </c>
      <c r="BB11" s="525">
        <v>29634351.303999998</v>
      </c>
      <c r="BC11" s="525">
        <v>30274458.008999996</v>
      </c>
      <c r="BD11" s="755">
        <v>30934030.163999997</v>
      </c>
    </row>
    <row r="12" spans="1:56">
      <c r="A12" s="380" t="s">
        <v>867</v>
      </c>
      <c r="B12" s="525">
        <v>451617</v>
      </c>
      <c r="C12" s="525">
        <v>516295</v>
      </c>
      <c r="D12" s="525">
        <v>584258</v>
      </c>
      <c r="E12" s="525">
        <v>654155.5</v>
      </c>
      <c r="F12" s="525">
        <v>732955.3</v>
      </c>
      <c r="G12" s="525">
        <v>817854.3</v>
      </c>
      <c r="H12" s="525">
        <v>924178.8</v>
      </c>
      <c r="I12" s="525">
        <v>1042292.8</v>
      </c>
      <c r="J12" s="525">
        <v>1166549.8</v>
      </c>
      <c r="K12" s="525">
        <v>1296307.3</v>
      </c>
      <c r="L12" s="525">
        <v>1428583.3</v>
      </c>
      <c r="M12" s="525">
        <v>1585788.8</v>
      </c>
      <c r="N12" s="525">
        <v>1762347.2</v>
      </c>
      <c r="O12" s="525">
        <v>1970506.7</v>
      </c>
      <c r="P12" s="525">
        <v>2159722.7000000002</v>
      </c>
      <c r="Q12" s="525">
        <v>2319446.7000000002</v>
      </c>
      <c r="R12" s="525">
        <v>2501463.6240000003</v>
      </c>
      <c r="S12" s="525">
        <v>2663744.4490000005</v>
      </c>
      <c r="T12" s="525">
        <v>2841383.0140000004</v>
      </c>
      <c r="U12" s="525">
        <v>3026841.7040000004</v>
      </c>
      <c r="V12" s="525">
        <v>3199374.1040000003</v>
      </c>
      <c r="W12" s="525">
        <v>3350923.5640000002</v>
      </c>
      <c r="X12" s="525">
        <v>3472103.5640000002</v>
      </c>
      <c r="Y12" s="525">
        <v>3570288.5640000002</v>
      </c>
      <c r="Z12" s="525">
        <v>3689348.3640000001</v>
      </c>
      <c r="AA12" s="525">
        <v>3794957.4640000002</v>
      </c>
      <c r="AB12" s="525">
        <v>3906528.1090000002</v>
      </c>
      <c r="AC12" s="525">
        <v>3986431.3540000003</v>
      </c>
      <c r="AD12" s="525">
        <v>4069875.3280000002</v>
      </c>
      <c r="AE12" s="525">
        <v>4186763.6580000003</v>
      </c>
      <c r="AF12" s="525">
        <v>4334807.6579999998</v>
      </c>
      <c r="AG12" s="525">
        <v>4477595.6579999998</v>
      </c>
      <c r="AH12" s="525">
        <v>4632486.858</v>
      </c>
      <c r="AI12" s="525">
        <v>4774946.358</v>
      </c>
      <c r="AJ12" s="525">
        <v>4913171.858</v>
      </c>
      <c r="AK12" s="525">
        <v>5055459.8080000002</v>
      </c>
      <c r="AL12" s="525">
        <v>5199317.9380000001</v>
      </c>
      <c r="AM12" s="525">
        <v>5347148.0480000004</v>
      </c>
      <c r="AN12" s="525">
        <v>5572754.5480000004</v>
      </c>
      <c r="AO12" s="525">
        <v>5794857.0480000004</v>
      </c>
      <c r="AP12" s="525">
        <v>6032087.6340000005</v>
      </c>
      <c r="AQ12" s="525">
        <v>6263096.1340000005</v>
      </c>
      <c r="AR12" s="525">
        <v>6470726.3840000005</v>
      </c>
      <c r="AS12" s="525">
        <v>6717466.3840000005</v>
      </c>
      <c r="AT12" s="525">
        <v>6993909.1120000007</v>
      </c>
      <c r="AU12" s="525">
        <v>7273462.6120000007</v>
      </c>
      <c r="AV12" s="525">
        <v>7566529.5070000011</v>
      </c>
      <c r="AW12" s="525">
        <v>7875064.0070000011</v>
      </c>
      <c r="AX12" s="525">
        <v>8183527.3430000013</v>
      </c>
      <c r="AY12" s="525">
        <v>8451077.8180000018</v>
      </c>
      <c r="AZ12" s="525">
        <v>8718777.2130000014</v>
      </c>
      <c r="BA12" s="525">
        <v>8986510.188000001</v>
      </c>
      <c r="BB12" s="525">
        <v>9254999.7360000014</v>
      </c>
      <c r="BC12" s="525">
        <v>9519231.631000001</v>
      </c>
      <c r="BD12" s="755">
        <v>9778072.8410000019</v>
      </c>
    </row>
    <row r="13" spans="1:56">
      <c r="A13" s="380" t="s">
        <v>870</v>
      </c>
      <c r="B13" s="525">
        <v>4345241.5999999996</v>
      </c>
      <c r="C13" s="525">
        <v>4885478.0999999996</v>
      </c>
      <c r="D13" s="525">
        <v>5485136.5999999996</v>
      </c>
      <c r="E13" s="525">
        <v>6137026.5999999996</v>
      </c>
      <c r="F13" s="525">
        <v>6831145.5999999996</v>
      </c>
      <c r="G13" s="525">
        <v>7636080.0999999996</v>
      </c>
      <c r="H13" s="525">
        <v>8585737.0999999996</v>
      </c>
      <c r="I13" s="525">
        <v>9609562.0999999996</v>
      </c>
      <c r="J13" s="525">
        <v>10723263.5</v>
      </c>
      <c r="K13" s="525">
        <v>11897176.5</v>
      </c>
      <c r="L13" s="525">
        <v>13283848</v>
      </c>
      <c r="M13" s="525">
        <v>15024496.5</v>
      </c>
      <c r="N13" s="525">
        <v>17226462.300000001</v>
      </c>
      <c r="O13" s="525">
        <v>19999075.300000001</v>
      </c>
      <c r="P13" s="525">
        <v>23094165.800000001</v>
      </c>
      <c r="Q13" s="525">
        <v>25676686.800000001</v>
      </c>
      <c r="R13" s="525">
        <v>28815932.484000001</v>
      </c>
      <c r="S13" s="525">
        <v>32173897.809</v>
      </c>
      <c r="T13" s="525">
        <v>35203792.739</v>
      </c>
      <c r="U13" s="525">
        <v>38683201.593999997</v>
      </c>
      <c r="V13" s="525">
        <v>42306784.593999997</v>
      </c>
      <c r="W13" s="525">
        <v>45886704.593999997</v>
      </c>
      <c r="X13" s="525">
        <v>48252999.593999997</v>
      </c>
      <c r="Y13" s="525">
        <v>49909884.243999995</v>
      </c>
      <c r="Z13" s="525">
        <v>51402827.889999993</v>
      </c>
      <c r="AA13" s="525">
        <v>52561686.464999996</v>
      </c>
      <c r="AB13" s="525">
        <v>54307919.464999996</v>
      </c>
      <c r="AC13" s="525">
        <v>55758849.214999996</v>
      </c>
      <c r="AD13" s="525">
        <v>57625503.016999997</v>
      </c>
      <c r="AE13" s="525">
        <v>59474045.516999997</v>
      </c>
      <c r="AF13" s="525">
        <v>61814608.016999997</v>
      </c>
      <c r="AG13" s="525">
        <v>64777605.016999997</v>
      </c>
      <c r="AH13" s="525">
        <v>67827007.216999993</v>
      </c>
      <c r="AI13" s="525">
        <v>70764417.716999993</v>
      </c>
      <c r="AJ13" s="525">
        <v>73702302.716999993</v>
      </c>
      <c r="AK13" s="525">
        <v>76630843.716999993</v>
      </c>
      <c r="AL13" s="525">
        <v>79596285.51699999</v>
      </c>
      <c r="AM13" s="525">
        <v>82520556.01699999</v>
      </c>
      <c r="AN13" s="525">
        <v>85542829.01699999</v>
      </c>
      <c r="AO13" s="525">
        <v>88303944.51699999</v>
      </c>
      <c r="AP13" s="525">
        <v>91266531.51699999</v>
      </c>
      <c r="AQ13" s="525">
        <v>94145980.01699999</v>
      </c>
      <c r="AR13" s="525">
        <v>96734961.51699999</v>
      </c>
      <c r="AS13" s="525">
        <v>99804721.01699999</v>
      </c>
      <c r="AT13" s="525">
        <v>103061023.01699999</v>
      </c>
      <c r="AU13" s="525">
        <v>106474977.51699999</v>
      </c>
      <c r="AV13" s="525">
        <v>109835861.01699999</v>
      </c>
      <c r="AW13" s="525">
        <v>113053701.01699999</v>
      </c>
      <c r="AX13" s="525">
        <v>116420169.01699999</v>
      </c>
      <c r="AY13" s="525">
        <v>119407329.01699999</v>
      </c>
      <c r="AZ13" s="525">
        <v>122387773.01699999</v>
      </c>
      <c r="BA13" s="525">
        <v>125786288.01699999</v>
      </c>
      <c r="BB13" s="525">
        <v>129359546.01699999</v>
      </c>
      <c r="BC13" s="525">
        <v>132877051.01699999</v>
      </c>
      <c r="BD13" s="755">
        <v>136422186.51699999</v>
      </c>
    </row>
    <row r="14" spans="1:56">
      <c r="A14" s="380" t="s">
        <v>872</v>
      </c>
      <c r="B14" s="525">
        <v>0</v>
      </c>
      <c r="C14" s="525">
        <v>0</v>
      </c>
      <c r="D14" s="525">
        <v>5183</v>
      </c>
      <c r="E14" s="525">
        <v>22776</v>
      </c>
      <c r="F14" s="525">
        <v>91144.8</v>
      </c>
      <c r="G14" s="525">
        <v>194147.8</v>
      </c>
      <c r="H14" s="525">
        <v>325547.8</v>
      </c>
      <c r="I14" s="525">
        <v>465014.3</v>
      </c>
      <c r="J14" s="525">
        <v>646769.9</v>
      </c>
      <c r="K14" s="525">
        <v>875916.9</v>
      </c>
      <c r="L14" s="525">
        <v>1160470.8999999999</v>
      </c>
      <c r="M14" s="525">
        <v>1547188.4</v>
      </c>
      <c r="N14" s="525">
        <v>1987376.5999999999</v>
      </c>
      <c r="O14" s="525">
        <v>2546775.5999999996</v>
      </c>
      <c r="P14" s="525">
        <v>3159464.5999999996</v>
      </c>
      <c r="Q14" s="525">
        <v>3766751.5999999996</v>
      </c>
      <c r="R14" s="525">
        <v>4475474.7319999998</v>
      </c>
      <c r="S14" s="525">
        <v>5205003.8820000002</v>
      </c>
      <c r="T14" s="525">
        <v>5873136.7470000004</v>
      </c>
      <c r="U14" s="525">
        <v>6541338.5970000001</v>
      </c>
      <c r="V14" s="525">
        <v>7164230.7029999997</v>
      </c>
      <c r="W14" s="525">
        <v>7712570.2029999997</v>
      </c>
      <c r="X14" s="525">
        <v>8168382.2029999997</v>
      </c>
      <c r="Y14" s="525">
        <v>8587775.2329999991</v>
      </c>
      <c r="Z14" s="525">
        <v>8979036.9189999998</v>
      </c>
      <c r="AA14" s="525">
        <v>9347375.2089999989</v>
      </c>
      <c r="AB14" s="525">
        <v>9759295.9589999989</v>
      </c>
      <c r="AC14" s="525">
        <v>10212730.714</v>
      </c>
      <c r="AD14" s="525">
        <v>10697122.197999999</v>
      </c>
      <c r="AE14" s="525">
        <v>11278567.562999999</v>
      </c>
      <c r="AF14" s="525">
        <v>11921926.783</v>
      </c>
      <c r="AG14" s="525">
        <v>12661930.703</v>
      </c>
      <c r="AH14" s="525">
        <v>13480185.923</v>
      </c>
      <c r="AI14" s="525">
        <v>14268325.313000001</v>
      </c>
      <c r="AJ14" s="525">
        <v>15059109.858000001</v>
      </c>
      <c r="AK14" s="525">
        <v>15843129.858000001</v>
      </c>
      <c r="AL14" s="525">
        <v>16634165.658000002</v>
      </c>
      <c r="AM14" s="525">
        <v>17422821.158</v>
      </c>
      <c r="AN14" s="525">
        <v>18241917.658</v>
      </c>
      <c r="AO14" s="525">
        <v>18989729.658</v>
      </c>
      <c r="AP14" s="525">
        <v>19785669.857999999</v>
      </c>
      <c r="AQ14" s="525">
        <v>20557717.857999999</v>
      </c>
      <c r="AR14" s="525">
        <v>21251327.357999999</v>
      </c>
      <c r="AS14" s="525">
        <v>22071847.357999999</v>
      </c>
      <c r="AT14" s="525">
        <v>22929604.958000001</v>
      </c>
      <c r="AU14" s="525">
        <v>23797574.958000001</v>
      </c>
      <c r="AV14" s="525">
        <v>24734894.958000001</v>
      </c>
      <c r="AW14" s="525">
        <v>25657979.958000001</v>
      </c>
      <c r="AX14" s="525">
        <v>26599405.158</v>
      </c>
      <c r="AY14" s="525">
        <v>27417603.028000001</v>
      </c>
      <c r="AZ14" s="525">
        <v>28265800.613000002</v>
      </c>
      <c r="BA14" s="525">
        <v>29201722.663000003</v>
      </c>
      <c r="BB14" s="525">
        <v>30172720.663000003</v>
      </c>
      <c r="BC14" s="525">
        <v>31193455.573000003</v>
      </c>
      <c r="BD14" s="755">
        <v>32213265.573000003</v>
      </c>
    </row>
    <row r="15" spans="1:56">
      <c r="A15" s="380" t="s">
        <v>861</v>
      </c>
      <c r="B15" s="525">
        <v>13865486.9</v>
      </c>
      <c r="C15" s="525">
        <v>14931250.4</v>
      </c>
      <c r="D15" s="525">
        <v>16099177.4</v>
      </c>
      <c r="E15" s="525">
        <v>17284660.899999999</v>
      </c>
      <c r="F15" s="525">
        <v>18526425.699999999</v>
      </c>
      <c r="G15" s="525">
        <v>19794034.199999999</v>
      </c>
      <c r="H15" s="525">
        <v>21024485.699999999</v>
      </c>
      <c r="I15" s="525">
        <v>22317352.199999999</v>
      </c>
      <c r="J15" s="525">
        <v>23636709</v>
      </c>
      <c r="K15" s="525">
        <v>24948555.5</v>
      </c>
      <c r="L15" s="525">
        <v>26301975.5</v>
      </c>
      <c r="M15" s="525">
        <v>27597397</v>
      </c>
      <c r="N15" s="525">
        <v>28775880.399999999</v>
      </c>
      <c r="O15" s="525">
        <v>30004470.399999999</v>
      </c>
      <c r="P15" s="525">
        <v>31090819.899999999</v>
      </c>
      <c r="Q15" s="525">
        <v>31947182.899999999</v>
      </c>
      <c r="R15" s="525">
        <v>32786933.665999997</v>
      </c>
      <c r="S15" s="525">
        <v>33603766.800999999</v>
      </c>
      <c r="T15" s="525">
        <v>34394184.155999996</v>
      </c>
      <c r="U15" s="525">
        <v>35254272.710999995</v>
      </c>
      <c r="V15" s="525">
        <v>36046662.710999995</v>
      </c>
      <c r="W15" s="525">
        <v>36816192.210999995</v>
      </c>
      <c r="X15" s="525">
        <v>37507867.210999995</v>
      </c>
      <c r="Y15" s="525">
        <v>38165159.210999995</v>
      </c>
      <c r="Z15" s="525">
        <v>38785712.210999995</v>
      </c>
      <c r="AA15" s="525">
        <v>39356572.210999995</v>
      </c>
      <c r="AB15" s="525">
        <v>39958274.710999995</v>
      </c>
      <c r="AC15" s="525">
        <v>40533332.210999995</v>
      </c>
      <c r="AD15" s="525">
        <v>41110930.352999993</v>
      </c>
      <c r="AE15" s="525">
        <v>41748731.352999993</v>
      </c>
      <c r="AF15" s="525">
        <v>42528079.352999993</v>
      </c>
      <c r="AG15" s="525">
        <v>43362542.352999993</v>
      </c>
      <c r="AH15" s="525">
        <v>44221031.952999994</v>
      </c>
      <c r="AI15" s="525">
        <v>45070021.952999994</v>
      </c>
      <c r="AJ15" s="525">
        <v>45934305.452999994</v>
      </c>
      <c r="AK15" s="525">
        <v>46802457.952999994</v>
      </c>
      <c r="AL15" s="525">
        <v>47673903.952999994</v>
      </c>
      <c r="AM15" s="525">
        <v>48553918.952999994</v>
      </c>
      <c r="AN15" s="525">
        <v>49692718.952999994</v>
      </c>
      <c r="AO15" s="525">
        <v>50714864.952999994</v>
      </c>
      <c r="AP15" s="525">
        <v>51772970.952999994</v>
      </c>
      <c r="AQ15" s="525">
        <v>52792015.912999995</v>
      </c>
      <c r="AR15" s="525">
        <v>53807445.912999995</v>
      </c>
      <c r="AS15" s="525">
        <v>54772140.912999995</v>
      </c>
      <c r="AT15" s="525">
        <v>55873581.312999994</v>
      </c>
      <c r="AU15" s="525">
        <v>56992963.312999994</v>
      </c>
      <c r="AV15" s="525">
        <v>58100957.312999994</v>
      </c>
      <c r="AW15" s="525">
        <v>59189359.207999997</v>
      </c>
      <c r="AX15" s="525">
        <v>60271817.383999996</v>
      </c>
      <c r="AY15" s="525">
        <v>61322309.283999994</v>
      </c>
      <c r="AZ15" s="525">
        <v>62363887.153999992</v>
      </c>
      <c r="BA15" s="525">
        <v>63415418.208999991</v>
      </c>
      <c r="BB15" s="525">
        <v>64441656.588999994</v>
      </c>
      <c r="BC15" s="525">
        <v>65459818.978999995</v>
      </c>
      <c r="BD15" s="755">
        <v>66438980.023999996</v>
      </c>
    </row>
    <row r="16" spans="1:56" s="13" customFormat="1" ht="12.75" thickBot="1">
      <c r="A16" s="789" t="s">
        <v>415</v>
      </c>
      <c r="B16" s="553">
        <v>30011111.439000003</v>
      </c>
      <c r="C16" s="553">
        <v>33269246.708999999</v>
      </c>
      <c r="D16" s="553">
        <v>36936131.973999999</v>
      </c>
      <c r="E16" s="553">
        <v>40975168.684</v>
      </c>
      <c r="F16" s="553">
        <v>45558082.702</v>
      </c>
      <c r="G16" s="553">
        <v>50611444.921999998</v>
      </c>
      <c r="H16" s="553">
        <v>56191455.421999991</v>
      </c>
      <c r="I16" s="553">
        <v>62135288.431999996</v>
      </c>
      <c r="J16" s="553">
        <v>68761931.810000002</v>
      </c>
      <c r="K16" s="553">
        <v>76100112.269999996</v>
      </c>
      <c r="L16" s="553">
        <v>84325200.754999995</v>
      </c>
      <c r="M16" s="553">
        <v>93241857.659999996</v>
      </c>
      <c r="N16" s="553">
        <v>102767868.49199998</v>
      </c>
      <c r="O16" s="553">
        <v>113590862.36199999</v>
      </c>
      <c r="P16" s="553">
        <v>124293215.33700001</v>
      </c>
      <c r="Q16" s="553">
        <v>133705864.90199998</v>
      </c>
      <c r="R16" s="553">
        <v>144373532.57999998</v>
      </c>
      <c r="S16" s="553">
        <v>155149393.63499999</v>
      </c>
      <c r="T16" s="553">
        <v>165415916.535</v>
      </c>
      <c r="U16" s="553">
        <v>176099966.58500001</v>
      </c>
      <c r="V16" s="553">
        <v>185352401.933</v>
      </c>
      <c r="W16" s="553">
        <v>192990919.35800001</v>
      </c>
      <c r="X16" s="553">
        <v>199463803.07800001</v>
      </c>
      <c r="Y16" s="553">
        <v>205225424.43799999</v>
      </c>
      <c r="Z16" s="553">
        <v>210757778.68999997</v>
      </c>
      <c r="AA16" s="553">
        <v>215959651.745</v>
      </c>
      <c r="AB16" s="553">
        <v>222143559.85499999</v>
      </c>
      <c r="AC16" s="553">
        <v>228028088.75999999</v>
      </c>
      <c r="AD16" s="553">
        <v>234774487.704</v>
      </c>
      <c r="AE16" s="553">
        <v>242040502.18900001</v>
      </c>
      <c r="AF16" s="553">
        <v>249881299.32899997</v>
      </c>
      <c r="AG16" s="553">
        <v>257767295.514</v>
      </c>
      <c r="AH16" s="553">
        <v>266319621.90600002</v>
      </c>
      <c r="AI16" s="553">
        <v>274987697.38599998</v>
      </c>
      <c r="AJ16" s="553">
        <v>283820557.22600001</v>
      </c>
      <c r="AK16" s="553">
        <v>292675459.051</v>
      </c>
      <c r="AL16" s="553">
        <v>301642312.28499997</v>
      </c>
      <c r="AM16" s="553">
        <v>310839139.17500001</v>
      </c>
      <c r="AN16" s="553">
        <v>320878165.24000001</v>
      </c>
      <c r="AO16" s="553">
        <v>330352003.04000002</v>
      </c>
      <c r="AP16" s="553">
        <v>340453882.29799998</v>
      </c>
      <c r="AQ16" s="553">
        <v>350233743.76299995</v>
      </c>
      <c r="AR16" s="553">
        <v>359165252.15299994</v>
      </c>
      <c r="AS16" s="553">
        <v>369037848.6071443</v>
      </c>
      <c r="AT16" s="553">
        <v>380011411.69600487</v>
      </c>
      <c r="AU16" s="553">
        <v>391416360.86061895</v>
      </c>
      <c r="AV16" s="553">
        <v>402937813.5900892</v>
      </c>
      <c r="AW16" s="553">
        <v>414297865.17508918</v>
      </c>
      <c r="AX16" s="553">
        <v>426037447.66708916</v>
      </c>
      <c r="AY16" s="553">
        <v>436595850.4820891</v>
      </c>
      <c r="AZ16" s="553">
        <v>447271872.35708916</v>
      </c>
      <c r="BA16" s="553">
        <v>458266094.66208911</v>
      </c>
      <c r="BB16" s="553">
        <v>470133534.86208916</v>
      </c>
      <c r="BC16" s="553">
        <v>481668916.38708913</v>
      </c>
      <c r="BD16" s="786">
        <v>492868162.47708917</v>
      </c>
    </row>
    <row r="18" spans="1:13">
      <c r="A18" s="21" t="s">
        <v>1419</v>
      </c>
    </row>
    <row r="20" spans="1:13">
      <c r="J20" s="19"/>
    </row>
    <row r="23" spans="1:13">
      <c r="M23" s="265"/>
    </row>
    <row r="41" spans="3:3">
      <c r="C41" s="21" t="s">
        <v>1419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5"/>
  <sheetViews>
    <sheetView zoomScale="80" zoomScaleNormal="80" workbookViewId="0">
      <selection activeCell="C80" sqref="C80"/>
    </sheetView>
  </sheetViews>
  <sheetFormatPr baseColWidth="10" defaultRowHeight="17.25" customHeight="1"/>
  <cols>
    <col min="1" max="1" width="8" style="6" customWidth="1"/>
    <col min="2" max="2" width="42.5703125" style="6" customWidth="1"/>
    <col min="3" max="3" width="19.5703125" style="6" customWidth="1"/>
    <col min="4" max="4" width="33.28515625" style="6" bestFit="1" customWidth="1"/>
    <col min="5" max="5" width="23.28515625" style="6" customWidth="1"/>
    <col min="6" max="6" width="23.5703125" style="6" customWidth="1"/>
    <col min="7" max="7" width="22.140625" style="6" customWidth="1"/>
    <col min="8" max="8" width="19.5703125" style="6" customWidth="1"/>
    <col min="9" max="9" width="23.7109375" style="6" bestFit="1" customWidth="1"/>
    <col min="10" max="10" width="18.42578125" style="6" customWidth="1"/>
    <col min="11" max="16384" width="11.42578125" style="6"/>
  </cols>
  <sheetData>
    <row r="1" spans="1:8" ht="17.25" customHeight="1">
      <c r="A1" s="353" t="s">
        <v>506</v>
      </c>
    </row>
    <row r="2" spans="1:8" ht="17.25" customHeight="1" thickBot="1"/>
    <row r="3" spans="1:8" ht="17.25" customHeight="1">
      <c r="B3" s="230" t="s">
        <v>23</v>
      </c>
      <c r="C3" s="231" t="s">
        <v>485</v>
      </c>
      <c r="D3" s="231" t="s">
        <v>486</v>
      </c>
      <c r="E3" s="231"/>
      <c r="F3" s="231">
        <v>2013</v>
      </c>
      <c r="G3" s="231">
        <v>2014</v>
      </c>
      <c r="H3" s="232" t="s">
        <v>22</v>
      </c>
    </row>
    <row r="4" spans="1:8" ht="17.25" customHeight="1">
      <c r="B4" s="1057" t="s">
        <v>443</v>
      </c>
      <c r="C4" s="1058"/>
      <c r="D4" s="1058"/>
      <c r="E4" s="1058"/>
      <c r="F4" s="1058"/>
      <c r="G4" s="1058"/>
      <c r="H4" s="1059"/>
    </row>
    <row r="5" spans="1:8" ht="17.25" customHeight="1">
      <c r="B5" s="1065" t="s">
        <v>800</v>
      </c>
      <c r="C5" s="33" t="s">
        <v>11</v>
      </c>
      <c r="D5" s="1055" t="s">
        <v>434</v>
      </c>
      <c r="E5" s="1055"/>
      <c r="F5" s="237">
        <v>8832</v>
      </c>
      <c r="G5" s="237">
        <v>8273</v>
      </c>
      <c r="H5" s="1008" t="s">
        <v>435</v>
      </c>
    </row>
    <row r="6" spans="1:8" ht="17.25" customHeight="1">
      <c r="B6" s="1065"/>
      <c r="C6" s="33" t="s">
        <v>415</v>
      </c>
      <c r="D6" s="1055" t="s">
        <v>434</v>
      </c>
      <c r="E6" s="1055"/>
      <c r="F6" s="237">
        <v>1206170</v>
      </c>
      <c r="G6" s="237">
        <v>1206003.577</v>
      </c>
      <c r="H6" s="1008" t="s">
        <v>436</v>
      </c>
    </row>
    <row r="7" spans="1:8" ht="17.25" customHeight="1">
      <c r="B7" s="1065"/>
      <c r="C7" s="33" t="s">
        <v>19</v>
      </c>
      <c r="D7" s="1055" t="s">
        <v>434</v>
      </c>
      <c r="E7" s="1055"/>
      <c r="F7" s="237">
        <v>1490134.2002943619</v>
      </c>
      <c r="G7" s="237">
        <v>1492879.7662943618</v>
      </c>
      <c r="H7" s="1008" t="s">
        <v>437</v>
      </c>
    </row>
    <row r="8" spans="1:8" ht="17.25" customHeight="1">
      <c r="B8" s="1057" t="s">
        <v>433</v>
      </c>
      <c r="C8" s="1058"/>
      <c r="D8" s="1058"/>
      <c r="E8" s="1058"/>
      <c r="F8" s="1058"/>
      <c r="G8" s="1058"/>
      <c r="H8" s="1059"/>
    </row>
    <row r="9" spans="1:8" ht="17.25" customHeight="1">
      <c r="B9" s="1048" t="s">
        <v>801</v>
      </c>
      <c r="C9" s="33" t="s">
        <v>11</v>
      </c>
      <c r="D9" s="1055" t="s">
        <v>438</v>
      </c>
      <c r="E9" s="1055"/>
      <c r="F9" s="237">
        <v>50</v>
      </c>
      <c r="G9" s="237">
        <v>41</v>
      </c>
      <c r="H9" s="1008" t="s">
        <v>530</v>
      </c>
    </row>
    <row r="10" spans="1:8" ht="17.25" customHeight="1">
      <c r="B10" s="1060"/>
      <c r="C10" s="33" t="s">
        <v>415</v>
      </c>
      <c r="D10" s="1055" t="s">
        <v>438</v>
      </c>
      <c r="E10" s="1055"/>
      <c r="F10" s="237">
        <v>838</v>
      </c>
      <c r="G10" s="237">
        <v>855</v>
      </c>
      <c r="H10" s="1008" t="s">
        <v>531</v>
      </c>
    </row>
    <row r="11" spans="1:8" ht="17.25" customHeight="1">
      <c r="B11" s="1049"/>
      <c r="C11" s="196" t="s">
        <v>19</v>
      </c>
      <c r="D11" s="1053" t="s">
        <v>438</v>
      </c>
      <c r="E11" s="1053"/>
      <c r="F11" s="498">
        <v>5104</v>
      </c>
      <c r="G11" s="498">
        <v>5197</v>
      </c>
      <c r="H11" s="1009" t="s">
        <v>441</v>
      </c>
    </row>
    <row r="12" spans="1:8" ht="17.25" customHeight="1">
      <c r="B12" s="1048" t="s">
        <v>802</v>
      </c>
      <c r="C12" s="33" t="s">
        <v>11</v>
      </c>
      <c r="D12" s="1055" t="s">
        <v>745</v>
      </c>
      <c r="E12" s="1055"/>
      <c r="F12" s="237">
        <v>3369</v>
      </c>
      <c r="G12" s="237">
        <v>5055</v>
      </c>
      <c r="H12" s="1008" t="s">
        <v>442</v>
      </c>
    </row>
    <row r="13" spans="1:8" ht="17.25" customHeight="1">
      <c r="B13" s="1060"/>
      <c r="C13" s="33" t="s">
        <v>415</v>
      </c>
      <c r="D13" s="1055" t="s">
        <v>746</v>
      </c>
      <c r="E13" s="1055"/>
      <c r="F13" s="237">
        <v>36435</v>
      </c>
      <c r="G13" s="237">
        <v>36140.439637422882</v>
      </c>
      <c r="H13" s="1008" t="s">
        <v>440</v>
      </c>
    </row>
    <row r="14" spans="1:8" ht="17.25" customHeight="1">
      <c r="B14" s="1060"/>
      <c r="C14" s="33" t="s">
        <v>19</v>
      </c>
      <c r="D14" s="1055" t="s">
        <v>746</v>
      </c>
      <c r="E14" s="1055"/>
      <c r="F14" s="237">
        <v>981695.94977900002</v>
      </c>
      <c r="G14" s="237">
        <v>1060232</v>
      </c>
      <c r="H14" s="1008" t="s">
        <v>440</v>
      </c>
    </row>
    <row r="15" spans="1:8" ht="17.25" customHeight="1">
      <c r="B15" s="1057" t="s">
        <v>444</v>
      </c>
      <c r="C15" s="1058"/>
      <c r="D15" s="1058"/>
      <c r="E15" s="1058"/>
      <c r="F15" s="1058"/>
      <c r="G15" s="1058"/>
      <c r="H15" s="1059"/>
    </row>
    <row r="16" spans="1:8" ht="17.25" customHeight="1">
      <c r="B16" s="1005" t="s">
        <v>803</v>
      </c>
      <c r="C16" s="196" t="s">
        <v>11</v>
      </c>
      <c r="D16" s="1053" t="s">
        <v>445</v>
      </c>
      <c r="E16" s="1053"/>
      <c r="F16" s="498">
        <v>192119.05</v>
      </c>
      <c r="G16" s="498">
        <v>203142.17499999999</v>
      </c>
      <c r="H16" s="1009" t="s">
        <v>446</v>
      </c>
    </row>
    <row r="17" spans="2:8" ht="17.25" customHeight="1">
      <c r="B17" s="1048" t="s">
        <v>804</v>
      </c>
      <c r="C17" s="197" t="s">
        <v>11</v>
      </c>
      <c r="D17" s="1050" t="s">
        <v>448</v>
      </c>
      <c r="E17" s="1050"/>
      <c r="F17" s="500">
        <v>526.35400000000004</v>
      </c>
      <c r="G17" s="500">
        <v>556.57899999999995</v>
      </c>
      <c r="H17" s="1010" t="s">
        <v>447</v>
      </c>
    </row>
    <row r="18" spans="2:8" ht="17.25" customHeight="1">
      <c r="B18" s="1060"/>
      <c r="C18" s="33" t="s">
        <v>415</v>
      </c>
      <c r="D18" s="1055" t="s">
        <v>448</v>
      </c>
      <c r="E18" s="1055"/>
      <c r="F18" s="237">
        <v>31603.785</v>
      </c>
      <c r="G18" s="237">
        <v>30682.866000000002</v>
      </c>
      <c r="H18" s="1008" t="s">
        <v>449</v>
      </c>
    </row>
    <row r="19" spans="2:8" ht="17.25" customHeight="1">
      <c r="B19" s="1049"/>
      <c r="C19" s="196" t="s">
        <v>19</v>
      </c>
      <c r="D19" s="1053" t="s">
        <v>448</v>
      </c>
      <c r="E19" s="1053"/>
      <c r="F19" s="498">
        <v>72909.19</v>
      </c>
      <c r="G19" s="498">
        <v>73420.125000000015</v>
      </c>
      <c r="H19" s="1009" t="s">
        <v>450</v>
      </c>
    </row>
    <row r="20" spans="2:8" ht="17.25" customHeight="1">
      <c r="B20" s="1048" t="s">
        <v>805</v>
      </c>
      <c r="C20" s="33" t="s">
        <v>11</v>
      </c>
      <c r="D20" s="1055" t="s">
        <v>445</v>
      </c>
      <c r="E20" s="1055"/>
      <c r="F20" s="237">
        <v>5106516.5690214997</v>
      </c>
      <c r="G20" s="237">
        <v>5309667.9040214997</v>
      </c>
      <c r="H20" s="1008" t="s">
        <v>451</v>
      </c>
    </row>
    <row r="21" spans="2:8" ht="17.25" customHeight="1">
      <c r="B21" s="1060"/>
      <c r="C21" s="33" t="s">
        <v>415</v>
      </c>
      <c r="D21" s="1055" t="s">
        <v>445</v>
      </c>
      <c r="E21" s="1055"/>
      <c r="F21" s="237">
        <v>481668916.38708913</v>
      </c>
      <c r="G21" s="237">
        <v>492868162.47708917</v>
      </c>
      <c r="H21" s="1008" t="s">
        <v>451</v>
      </c>
    </row>
    <row r="22" spans="2:8" ht="17.25" customHeight="1">
      <c r="B22" s="1057" t="s">
        <v>417</v>
      </c>
      <c r="C22" s="1058"/>
      <c r="D22" s="1058"/>
      <c r="E22" s="1058"/>
      <c r="F22" s="1058"/>
      <c r="G22" s="1058"/>
      <c r="H22" s="1059"/>
    </row>
    <row r="23" spans="2:8" ht="17.25" customHeight="1">
      <c r="B23" s="499" t="s">
        <v>60</v>
      </c>
      <c r="C23" s="196" t="s">
        <v>11</v>
      </c>
      <c r="D23" s="1053" t="s">
        <v>445</v>
      </c>
      <c r="E23" s="1053"/>
      <c r="F23" s="498">
        <v>131972.44</v>
      </c>
      <c r="G23" s="498">
        <v>132530.353</v>
      </c>
      <c r="H23" s="1009" t="s">
        <v>452</v>
      </c>
    </row>
    <row r="24" spans="2:8" ht="17.25" customHeight="1">
      <c r="B24" s="501" t="s">
        <v>62</v>
      </c>
      <c r="C24" s="502" t="s">
        <v>11</v>
      </c>
      <c r="D24" s="1054" t="s">
        <v>445</v>
      </c>
      <c r="E24" s="1054"/>
      <c r="F24" s="503">
        <v>53334.158100000001</v>
      </c>
      <c r="G24" s="503">
        <v>59104.016499999998</v>
      </c>
      <c r="H24" s="1011" t="s">
        <v>452</v>
      </c>
    </row>
    <row r="25" spans="2:8" ht="17.25" customHeight="1">
      <c r="B25" s="1006" t="s">
        <v>806</v>
      </c>
      <c r="C25" s="33" t="s">
        <v>11</v>
      </c>
      <c r="D25" s="1055" t="s">
        <v>454</v>
      </c>
      <c r="E25" s="1055"/>
      <c r="F25" s="237">
        <v>782596</v>
      </c>
      <c r="G25" s="237">
        <v>771855</v>
      </c>
      <c r="H25" s="1008" t="s">
        <v>453</v>
      </c>
    </row>
    <row r="26" spans="2:8" ht="17.25" customHeight="1">
      <c r="B26" s="1057" t="s">
        <v>160</v>
      </c>
      <c r="C26" s="1058"/>
      <c r="D26" s="1058"/>
      <c r="E26" s="1058"/>
      <c r="F26" s="1058"/>
      <c r="G26" s="1058"/>
      <c r="H26" s="1059"/>
    </row>
    <row r="27" spans="2:8" ht="17.25" customHeight="1">
      <c r="B27" s="1060" t="s">
        <v>807</v>
      </c>
      <c r="C27" s="33" t="s">
        <v>11</v>
      </c>
      <c r="D27" s="1055" t="s">
        <v>448</v>
      </c>
      <c r="E27" s="1055"/>
      <c r="F27" s="237">
        <v>269.93726027397258</v>
      </c>
      <c r="G27" s="237">
        <v>280.58274357218323</v>
      </c>
      <c r="H27" s="1008" t="s">
        <v>455</v>
      </c>
    </row>
    <row r="28" spans="2:8" ht="17.25" customHeight="1">
      <c r="B28" s="1060"/>
      <c r="C28" s="33" t="s">
        <v>415</v>
      </c>
      <c r="D28" s="1055" t="s">
        <v>448</v>
      </c>
      <c r="E28" s="1055"/>
      <c r="F28" s="237">
        <v>9037.7594937207214</v>
      </c>
      <c r="G28" s="237">
        <v>9299.7618971408556</v>
      </c>
      <c r="H28" s="1008" t="s">
        <v>458</v>
      </c>
    </row>
    <row r="29" spans="2:8" ht="17.25" customHeight="1">
      <c r="B29" s="1049"/>
      <c r="C29" s="196" t="s">
        <v>19</v>
      </c>
      <c r="D29" s="1053" t="s">
        <v>448</v>
      </c>
      <c r="E29" s="1053"/>
      <c r="F29" s="498">
        <v>90365.512107262577</v>
      </c>
      <c r="G29" s="498">
        <v>91323.473997884736</v>
      </c>
      <c r="H29" s="1009" t="s">
        <v>456</v>
      </c>
    </row>
    <row r="30" spans="2:8" ht="17.25" customHeight="1">
      <c r="B30" s="501" t="s">
        <v>808</v>
      </c>
      <c r="C30" s="502" t="s">
        <v>11</v>
      </c>
      <c r="D30" s="1054" t="s">
        <v>454</v>
      </c>
      <c r="E30" s="1054"/>
      <c r="F30" s="503">
        <v>189968327</v>
      </c>
      <c r="G30" s="503">
        <v>200970032</v>
      </c>
      <c r="H30" s="1011" t="s">
        <v>459</v>
      </c>
    </row>
    <row r="31" spans="2:8" ht="17.25" customHeight="1">
      <c r="B31" s="501" t="s">
        <v>809</v>
      </c>
      <c r="C31" s="502" t="s">
        <v>11</v>
      </c>
      <c r="D31" s="1054" t="s">
        <v>454</v>
      </c>
      <c r="E31" s="1054"/>
      <c r="F31" s="503">
        <v>50847513</v>
      </c>
      <c r="G31" s="503">
        <v>45243835</v>
      </c>
      <c r="H31" s="1011" t="s">
        <v>459</v>
      </c>
    </row>
    <row r="32" spans="2:8" ht="17.25" customHeight="1">
      <c r="B32" s="1048" t="s">
        <v>810</v>
      </c>
      <c r="C32" s="197" t="s">
        <v>11</v>
      </c>
      <c r="D32" s="1050" t="s">
        <v>445</v>
      </c>
      <c r="E32" s="1050"/>
      <c r="F32" s="500">
        <v>140245.03625999999</v>
      </c>
      <c r="G32" s="500">
        <v>154659.75363000002</v>
      </c>
      <c r="H32" s="1010" t="s">
        <v>461</v>
      </c>
    </row>
    <row r="33" spans="2:9" ht="17.25" customHeight="1">
      <c r="B33" s="1060"/>
      <c r="C33" s="33" t="s">
        <v>11</v>
      </c>
      <c r="D33" s="1055" t="s">
        <v>462</v>
      </c>
      <c r="E33" s="1055"/>
      <c r="F33" s="237">
        <v>13411758.598700002</v>
      </c>
      <c r="G33" s="237">
        <v>13016018.287899999</v>
      </c>
      <c r="H33" s="1008" t="s">
        <v>461</v>
      </c>
    </row>
    <row r="34" spans="2:9" ht="17.25" customHeight="1">
      <c r="B34" s="1060"/>
      <c r="C34" s="33" t="s">
        <v>11</v>
      </c>
      <c r="D34" s="1055" t="s">
        <v>479</v>
      </c>
      <c r="E34" s="1055"/>
      <c r="F34" s="446">
        <v>95.630896867080338</v>
      </c>
      <c r="G34" s="446">
        <v>84.159052257634173</v>
      </c>
      <c r="H34" s="1008" t="s">
        <v>461</v>
      </c>
    </row>
    <row r="35" spans="2:9" ht="17.25" customHeight="1">
      <c r="B35" s="1060"/>
      <c r="C35" s="33" t="s">
        <v>11</v>
      </c>
      <c r="D35" s="1055" t="s">
        <v>448</v>
      </c>
      <c r="E35" s="1055"/>
      <c r="F35" s="237">
        <v>388.2</v>
      </c>
      <c r="G35" s="237">
        <v>422.42675359999998</v>
      </c>
      <c r="H35" s="1008" t="s">
        <v>463</v>
      </c>
    </row>
    <row r="36" spans="2:9" ht="17.25" customHeight="1">
      <c r="B36" s="1060"/>
      <c r="C36" s="33" t="s">
        <v>415</v>
      </c>
      <c r="D36" s="1055" t="s">
        <v>448</v>
      </c>
      <c r="E36" s="1055"/>
      <c r="F36" s="237">
        <v>23646.68</v>
      </c>
      <c r="G36" s="237">
        <v>22644.415984200001</v>
      </c>
      <c r="H36" s="1008" t="s">
        <v>464</v>
      </c>
    </row>
    <row r="37" spans="2:9" ht="17.25" customHeight="1">
      <c r="B37" s="1049"/>
      <c r="C37" s="196" t="s">
        <v>19</v>
      </c>
      <c r="D37" s="1053" t="s">
        <v>448</v>
      </c>
      <c r="E37" s="1053"/>
      <c r="F37" s="498">
        <v>40796.434458908559</v>
      </c>
      <c r="G37" s="498">
        <v>40083.946614781999</v>
      </c>
      <c r="H37" s="1009" t="s">
        <v>465</v>
      </c>
      <c r="I37" s="725"/>
    </row>
    <row r="38" spans="2:9" ht="17.25" customHeight="1">
      <c r="B38" s="1048" t="s">
        <v>811</v>
      </c>
      <c r="C38" s="197" t="s">
        <v>11</v>
      </c>
      <c r="D38" s="1050" t="s">
        <v>445</v>
      </c>
      <c r="E38" s="1050"/>
      <c r="F38" s="500">
        <v>82671.155889999995</v>
      </c>
      <c r="G38" s="500">
        <v>90014.088860000003</v>
      </c>
      <c r="H38" s="1010" t="s">
        <v>490</v>
      </c>
    </row>
    <row r="39" spans="2:9" ht="17.25" customHeight="1">
      <c r="B39" s="1049"/>
      <c r="C39" s="196" t="s">
        <v>11</v>
      </c>
      <c r="D39" s="1053" t="s">
        <v>479</v>
      </c>
      <c r="E39" s="1053"/>
      <c r="F39" s="447">
        <v>97.357376096972814</v>
      </c>
      <c r="G39" s="447">
        <v>85.807629124306473</v>
      </c>
      <c r="H39" s="1009" t="s">
        <v>490</v>
      </c>
    </row>
    <row r="40" spans="2:9" ht="17.25" customHeight="1">
      <c r="B40" s="1048" t="s">
        <v>1429</v>
      </c>
      <c r="C40" s="197" t="s">
        <v>11</v>
      </c>
      <c r="D40" s="1050" t="s">
        <v>445</v>
      </c>
      <c r="E40" s="1050"/>
      <c r="F40" s="500">
        <v>41460.898679999998</v>
      </c>
      <c r="G40" s="500">
        <v>48640.10089999999</v>
      </c>
      <c r="H40" s="1010" t="s">
        <v>490</v>
      </c>
    </row>
    <row r="41" spans="2:9" ht="17.25" customHeight="1">
      <c r="B41" s="1049"/>
      <c r="C41" s="196" t="s">
        <v>11</v>
      </c>
      <c r="D41" s="1053" t="s">
        <v>479</v>
      </c>
      <c r="E41" s="1053"/>
      <c r="F41" s="447">
        <v>92.913016701573611</v>
      </c>
      <c r="G41" s="447">
        <v>81.578367455179333</v>
      </c>
      <c r="H41" s="1009" t="s">
        <v>490</v>
      </c>
    </row>
    <row r="42" spans="2:9" ht="17.25" customHeight="1">
      <c r="B42" s="1048" t="s">
        <v>812</v>
      </c>
      <c r="C42" s="197" t="s">
        <v>784</v>
      </c>
      <c r="D42" s="1050" t="s">
        <v>448</v>
      </c>
      <c r="E42" s="1050"/>
      <c r="F42" s="500">
        <v>25918.685006975342</v>
      </c>
      <c r="G42" s="500">
        <v>24970.391311899999</v>
      </c>
      <c r="H42" s="1010" t="s">
        <v>466</v>
      </c>
    </row>
    <row r="43" spans="2:9" ht="17.25" customHeight="1">
      <c r="B43" s="1049"/>
      <c r="C43" s="196" t="s">
        <v>19</v>
      </c>
      <c r="D43" s="1053" t="s">
        <v>448</v>
      </c>
      <c r="E43" s="1053"/>
      <c r="F43" s="498">
        <v>41730.588356899338</v>
      </c>
      <c r="G43" s="498">
        <v>40896.822673415001</v>
      </c>
      <c r="H43" s="1009" t="s">
        <v>467</v>
      </c>
    </row>
    <row r="44" spans="2:9" ht="17.25" customHeight="1">
      <c r="B44" s="504" t="s">
        <v>1430</v>
      </c>
      <c r="C44" s="502"/>
      <c r="D44" s="1054" t="s">
        <v>533</v>
      </c>
      <c r="E44" s="1054"/>
      <c r="F44" s="509">
        <v>107.18522085786049</v>
      </c>
      <c r="G44" s="509">
        <v>97.067250000000058</v>
      </c>
      <c r="H44" s="1011" t="s">
        <v>468</v>
      </c>
    </row>
    <row r="45" spans="2:9" ht="17.25" customHeight="1">
      <c r="B45" s="504" t="s">
        <v>814</v>
      </c>
      <c r="C45" s="502"/>
      <c r="D45" s="1054" t="s">
        <v>533</v>
      </c>
      <c r="E45" s="1054"/>
      <c r="F45" s="509">
        <v>110.42116299024867</v>
      </c>
      <c r="G45" s="509">
        <v>98.94600790513833</v>
      </c>
      <c r="H45" s="1011" t="s">
        <v>468</v>
      </c>
    </row>
    <row r="46" spans="2:9" ht="17.25" customHeight="1">
      <c r="B46" s="504" t="s">
        <v>815</v>
      </c>
      <c r="C46" s="502"/>
      <c r="D46" s="1054" t="s">
        <v>533</v>
      </c>
      <c r="E46" s="1054"/>
      <c r="F46" s="509">
        <v>113.76125936827884</v>
      </c>
      <c r="G46" s="509">
        <v>101.34903162055339</v>
      </c>
      <c r="H46" s="1011" t="s">
        <v>468</v>
      </c>
    </row>
    <row r="47" spans="2:9" ht="17.25" customHeight="1">
      <c r="B47" s="428" t="s">
        <v>816</v>
      </c>
      <c r="C47" s="33"/>
      <c r="D47" s="1054" t="s">
        <v>533</v>
      </c>
      <c r="E47" s="1054"/>
      <c r="F47" s="446">
        <v>99.581889566097558</v>
      </c>
      <c r="G47" s="446">
        <v>93.282640000000072</v>
      </c>
      <c r="H47" s="1008" t="s">
        <v>468</v>
      </c>
    </row>
    <row r="48" spans="2:9" ht="17.25" customHeight="1">
      <c r="B48" s="1057" t="s">
        <v>161</v>
      </c>
      <c r="C48" s="1058"/>
      <c r="D48" s="1058"/>
      <c r="E48" s="1058"/>
      <c r="F48" s="1058"/>
      <c r="G48" s="1058"/>
      <c r="H48" s="1059"/>
    </row>
    <row r="49" spans="1:8" ht="17.25" customHeight="1">
      <c r="A49" s="429"/>
      <c r="B49" s="1064" t="s">
        <v>817</v>
      </c>
      <c r="C49" s="33" t="s">
        <v>11</v>
      </c>
      <c r="D49" s="1055" t="s">
        <v>448</v>
      </c>
      <c r="E49" s="1055"/>
      <c r="F49" s="237">
        <v>50.758904109589039</v>
      </c>
      <c r="G49" s="237">
        <v>52.872854718506197</v>
      </c>
      <c r="H49" s="1008" t="s">
        <v>470</v>
      </c>
    </row>
    <row r="50" spans="1:8" ht="17.25" customHeight="1">
      <c r="A50" s="429"/>
      <c r="B50" s="1065"/>
      <c r="C50" s="33" t="s">
        <v>415</v>
      </c>
      <c r="D50" s="1055" t="s">
        <v>448</v>
      </c>
      <c r="E50" s="1055"/>
      <c r="F50" s="237">
        <v>2094.1596082675701</v>
      </c>
      <c r="G50" s="237">
        <v>2169.5015570418668</v>
      </c>
      <c r="H50" s="1008" t="s">
        <v>470</v>
      </c>
    </row>
    <row r="51" spans="1:8" ht="17.25" customHeight="1">
      <c r="A51" s="429"/>
      <c r="B51" s="1067"/>
      <c r="C51" s="196" t="s">
        <v>19</v>
      </c>
      <c r="D51" s="1053" t="s">
        <v>448</v>
      </c>
      <c r="E51" s="1053"/>
      <c r="F51" s="498">
        <v>22957.411620052397</v>
      </c>
      <c r="G51" s="498">
        <v>23343.30179827633</v>
      </c>
      <c r="H51" s="1009" t="s">
        <v>469</v>
      </c>
    </row>
    <row r="52" spans="1:8" ht="17.25" customHeight="1">
      <c r="B52" s="1064" t="s">
        <v>818</v>
      </c>
      <c r="C52" s="197" t="s">
        <v>11</v>
      </c>
      <c r="D52" s="1050" t="s">
        <v>448</v>
      </c>
      <c r="E52" s="1050"/>
      <c r="F52" s="500">
        <v>7.8739726027397268</v>
      </c>
      <c r="G52" s="500">
        <v>7.9397778421983052</v>
      </c>
      <c r="H52" s="1010" t="s">
        <v>470</v>
      </c>
    </row>
    <row r="53" spans="1:8" ht="17.25" customHeight="1">
      <c r="B53" s="1065"/>
      <c r="C53" s="33" t="s">
        <v>415</v>
      </c>
      <c r="D53" s="1055" t="s">
        <v>448</v>
      </c>
      <c r="E53" s="1055"/>
      <c r="F53" s="237">
        <v>520.75487886899589</v>
      </c>
      <c r="G53" s="237">
        <v>572.18402704403218</v>
      </c>
      <c r="H53" s="1008" t="s">
        <v>470</v>
      </c>
    </row>
    <row r="54" spans="1:8" ht="17.25" customHeight="1">
      <c r="B54" s="1067"/>
      <c r="C54" s="196" t="s">
        <v>19</v>
      </c>
      <c r="D54" s="1053" t="s">
        <v>448</v>
      </c>
      <c r="E54" s="1053"/>
      <c r="F54" s="498">
        <v>6634.6703333689002</v>
      </c>
      <c r="G54" s="498">
        <v>6718</v>
      </c>
      <c r="H54" s="1009" t="s">
        <v>469</v>
      </c>
    </row>
    <row r="55" spans="1:8" ht="17.25" customHeight="1">
      <c r="B55" s="1064" t="s">
        <v>819</v>
      </c>
      <c r="C55" s="197" t="s">
        <v>11</v>
      </c>
      <c r="D55" s="1050" t="s">
        <v>448</v>
      </c>
      <c r="E55" s="1050"/>
      <c r="F55" s="500">
        <v>88.934246575342456</v>
      </c>
      <c r="G55" s="500">
        <v>92.583333333333329</v>
      </c>
      <c r="H55" s="1010" t="s">
        <v>470</v>
      </c>
    </row>
    <row r="56" spans="1:8" ht="17.25" customHeight="1">
      <c r="B56" s="1065"/>
      <c r="C56" s="33" t="s">
        <v>415</v>
      </c>
      <c r="D56" s="1055" t="s">
        <v>448</v>
      </c>
      <c r="E56" s="1055"/>
      <c r="F56" s="237">
        <v>2459.4185805572606</v>
      </c>
      <c r="G56" s="237">
        <v>2384.5202219744492</v>
      </c>
      <c r="H56" s="1008" t="s">
        <v>470</v>
      </c>
    </row>
    <row r="57" spans="1:8" ht="17.25" customHeight="1">
      <c r="B57" s="1067"/>
      <c r="C57" s="196" t="s">
        <v>19</v>
      </c>
      <c r="D57" s="1053" t="s">
        <v>448</v>
      </c>
      <c r="E57" s="1053"/>
      <c r="F57" s="498">
        <v>26673.04023425834</v>
      </c>
      <c r="G57" s="498">
        <v>27132</v>
      </c>
      <c r="H57" s="1009" t="s">
        <v>469</v>
      </c>
    </row>
    <row r="58" spans="1:8" ht="17.25" customHeight="1">
      <c r="B58" s="1064" t="s">
        <v>820</v>
      </c>
      <c r="C58" s="197" t="s">
        <v>11</v>
      </c>
      <c r="D58" s="1050" t="s">
        <v>448</v>
      </c>
      <c r="E58" s="1050"/>
      <c r="F58" s="500">
        <v>56.904109589041099</v>
      </c>
      <c r="G58" s="500">
        <v>59.670281582952825</v>
      </c>
      <c r="H58" s="1010" t="s">
        <v>470</v>
      </c>
    </row>
    <row r="59" spans="1:8" ht="17.25" customHeight="1">
      <c r="B59" s="1065"/>
      <c r="C59" s="33" t="s">
        <v>415</v>
      </c>
      <c r="D59" s="1055" t="s">
        <v>448</v>
      </c>
      <c r="E59" s="1055"/>
      <c r="F59" s="237">
        <v>1465.3537411035688</v>
      </c>
      <c r="G59" s="237">
        <v>1524.4654407021187</v>
      </c>
      <c r="H59" s="1008" t="s">
        <v>470</v>
      </c>
    </row>
    <row r="60" spans="1:8" ht="17.25" customHeight="1">
      <c r="B60" s="1067"/>
      <c r="C60" s="196" t="s">
        <v>19</v>
      </c>
      <c r="D60" s="1053" t="s">
        <v>448</v>
      </c>
      <c r="E60" s="1053"/>
      <c r="F60" s="498">
        <v>8075.3319233254078</v>
      </c>
      <c r="G60" s="498">
        <v>7851</v>
      </c>
      <c r="H60" s="1009" t="s">
        <v>469</v>
      </c>
    </row>
    <row r="61" spans="1:8" ht="17.25" customHeight="1">
      <c r="B61" s="1064" t="s">
        <v>821</v>
      </c>
      <c r="C61" s="197" t="s">
        <v>11</v>
      </c>
      <c r="D61" s="1050" t="s">
        <v>448</v>
      </c>
      <c r="E61" s="1050"/>
      <c r="F61" s="500">
        <v>65.466027397260277</v>
      </c>
      <c r="G61" s="500">
        <v>67.516496095192579</v>
      </c>
      <c r="H61" s="1010" t="s">
        <v>470</v>
      </c>
    </row>
    <row r="62" spans="1:8" ht="17.25" customHeight="1">
      <c r="B62" s="1065"/>
      <c r="C62" s="33" t="s">
        <v>415</v>
      </c>
      <c r="D62" s="1055" t="s">
        <v>448</v>
      </c>
      <c r="E62" s="1055"/>
      <c r="F62" s="237">
        <v>2498.0726849233288</v>
      </c>
      <c r="G62" s="237">
        <v>2649.0906503783899</v>
      </c>
      <c r="H62" s="1008" t="s">
        <v>470</v>
      </c>
    </row>
    <row r="63" spans="1:8" ht="17.25" customHeight="1">
      <c r="B63" s="1067"/>
      <c r="C63" s="196" t="s">
        <v>19</v>
      </c>
      <c r="D63" s="1053" t="s">
        <v>448</v>
      </c>
      <c r="E63" s="1053"/>
      <c r="F63" s="498">
        <v>26025.057996257554</v>
      </c>
      <c r="G63" s="498">
        <v>26279.172199608416</v>
      </c>
      <c r="H63" s="1009" t="s">
        <v>469</v>
      </c>
    </row>
    <row r="64" spans="1:8" ht="17.25" customHeight="1">
      <c r="B64" s="1064" t="s">
        <v>822</v>
      </c>
      <c r="C64" s="33" t="s">
        <v>11</v>
      </c>
      <c r="D64" s="1055" t="s">
        <v>448</v>
      </c>
      <c r="E64" s="1055"/>
      <c r="F64" s="237">
        <v>190.76299999999998</v>
      </c>
      <c r="G64" s="237">
        <v>190.76299999999998</v>
      </c>
      <c r="H64" s="1008" t="s">
        <v>472</v>
      </c>
    </row>
    <row r="65" spans="2:13" ht="17.25" customHeight="1">
      <c r="B65" s="1065"/>
      <c r="C65" s="33" t="s">
        <v>415</v>
      </c>
      <c r="D65" s="1055" t="s">
        <v>448</v>
      </c>
      <c r="E65" s="1055"/>
      <c r="F65" s="237">
        <v>10538.583287671234</v>
      </c>
      <c r="G65" s="237">
        <v>11110.219287671234</v>
      </c>
      <c r="H65" s="1008" t="s">
        <v>471</v>
      </c>
    </row>
    <row r="66" spans="2:13" ht="17.25" customHeight="1" thickBot="1">
      <c r="B66" s="1066"/>
      <c r="C66" s="33" t="s">
        <v>19</v>
      </c>
      <c r="D66" s="1055" t="s">
        <v>448</v>
      </c>
      <c r="E66" s="1055"/>
      <c r="F66" s="237">
        <v>94808.175857748851</v>
      </c>
      <c r="G66" s="237">
        <v>95716.616191082197</v>
      </c>
      <c r="H66" s="1008" t="s">
        <v>473</v>
      </c>
    </row>
    <row r="67" spans="2:13" ht="17.25" customHeight="1" thickBot="1">
      <c r="B67" s="1061" t="s">
        <v>477</v>
      </c>
      <c r="C67" s="1062"/>
      <c r="D67" s="1062"/>
      <c r="E67" s="1062"/>
      <c r="F67" s="1062"/>
      <c r="G67" s="1062"/>
      <c r="H67" s="1063"/>
      <c r="M67" s="422"/>
    </row>
    <row r="68" spans="2:13" ht="17.25" customHeight="1">
      <c r="B68" s="505" t="s">
        <v>823</v>
      </c>
      <c r="C68" s="506" t="s">
        <v>11</v>
      </c>
      <c r="D68" s="1056" t="s">
        <v>454</v>
      </c>
      <c r="E68" s="1056"/>
      <c r="F68" s="507">
        <v>28717582</v>
      </c>
      <c r="G68" s="507">
        <v>23336312</v>
      </c>
      <c r="H68" s="1012" t="s">
        <v>478</v>
      </c>
    </row>
    <row r="69" spans="2:13" ht="17.25" customHeight="1">
      <c r="B69" s="504" t="s">
        <v>824</v>
      </c>
      <c r="C69" s="502" t="s">
        <v>11</v>
      </c>
      <c r="D69" s="1054" t="s">
        <v>454</v>
      </c>
      <c r="E69" s="1054"/>
      <c r="F69" s="503">
        <v>15534881</v>
      </c>
      <c r="G69" s="503">
        <v>15093545</v>
      </c>
      <c r="H69" s="1011" t="s">
        <v>478</v>
      </c>
    </row>
    <row r="70" spans="2:13" ht="17.25" customHeight="1">
      <c r="B70" s="504" t="s">
        <v>825</v>
      </c>
      <c r="C70" s="502" t="s">
        <v>11</v>
      </c>
      <c r="D70" s="1054" t="s">
        <v>454</v>
      </c>
      <c r="E70" s="1054"/>
      <c r="F70" s="503">
        <v>318431</v>
      </c>
      <c r="G70" s="503">
        <v>302550</v>
      </c>
      <c r="H70" s="1011" t="s">
        <v>478</v>
      </c>
    </row>
    <row r="71" spans="2:13" ht="17.25" customHeight="1">
      <c r="B71" s="1006" t="s">
        <v>826</v>
      </c>
      <c r="C71" s="33" t="s">
        <v>11</v>
      </c>
      <c r="D71" s="1055" t="s">
        <v>454</v>
      </c>
      <c r="E71" s="1055"/>
      <c r="F71" s="237">
        <v>7097349</v>
      </c>
      <c r="G71" s="237">
        <v>7221251</v>
      </c>
      <c r="H71" s="1008" t="s">
        <v>478</v>
      </c>
    </row>
    <row r="72" spans="2:13" ht="17.25" customHeight="1">
      <c r="B72" s="1057" t="s">
        <v>423</v>
      </c>
      <c r="C72" s="1058"/>
      <c r="D72" s="1058"/>
      <c r="E72" s="1058"/>
      <c r="F72" s="1058"/>
      <c r="G72" s="1058"/>
      <c r="H72" s="1059"/>
    </row>
    <row r="73" spans="2:13" ht="17.25" customHeight="1">
      <c r="B73" s="1065" t="s">
        <v>827</v>
      </c>
      <c r="C73" s="33" t="s">
        <v>11</v>
      </c>
      <c r="D73" s="1055" t="s">
        <v>448</v>
      </c>
      <c r="E73" s="1055"/>
      <c r="F73" s="237">
        <v>210.01300000000003</v>
      </c>
      <c r="G73" s="237">
        <v>201</v>
      </c>
      <c r="H73" s="1008" t="s">
        <v>475</v>
      </c>
    </row>
    <row r="74" spans="2:13" ht="17.25" customHeight="1">
      <c r="B74" s="1065"/>
      <c r="C74" s="33" t="s">
        <v>415</v>
      </c>
      <c r="D74" s="1055" t="s">
        <v>448</v>
      </c>
      <c r="E74" s="1055"/>
      <c r="F74" s="237">
        <v>8685.3940000000002</v>
      </c>
      <c r="G74" s="237">
        <v>8655.0853333333343</v>
      </c>
      <c r="H74" s="1008" t="s">
        <v>474</v>
      </c>
    </row>
    <row r="75" spans="2:13" ht="17.25" customHeight="1">
      <c r="B75" s="1065"/>
      <c r="C75" s="33" t="s">
        <v>19</v>
      </c>
      <c r="D75" s="1055" t="s">
        <v>448</v>
      </c>
      <c r="E75" s="1055"/>
      <c r="F75" s="237">
        <v>85776.557099152516</v>
      </c>
      <c r="G75" s="237">
        <v>86667.741950056952</v>
      </c>
      <c r="H75" s="1008" t="s">
        <v>476</v>
      </c>
    </row>
    <row r="76" spans="2:13" ht="17.25" customHeight="1" thickBot="1">
      <c r="B76" s="1057" t="s">
        <v>162</v>
      </c>
      <c r="C76" s="1058"/>
      <c r="D76" s="1058"/>
      <c r="E76" s="1058"/>
      <c r="F76" s="1058"/>
      <c r="G76" s="1058"/>
      <c r="H76" s="1059"/>
    </row>
    <row r="77" spans="2:13" ht="17.25" customHeight="1">
      <c r="B77" s="1068" t="s">
        <v>828</v>
      </c>
      <c r="C77" s="432" t="s">
        <v>11</v>
      </c>
      <c r="D77" s="1069" t="s">
        <v>521</v>
      </c>
      <c r="E77" s="1069"/>
      <c r="F77" s="459">
        <v>301.54066487999995</v>
      </c>
      <c r="G77" s="459">
        <v>118.69390554</v>
      </c>
      <c r="H77" s="1013" t="s">
        <v>480</v>
      </c>
    </row>
    <row r="78" spans="2:13" ht="17.25" customHeight="1">
      <c r="B78" s="1065"/>
      <c r="C78" s="33" t="s">
        <v>11</v>
      </c>
      <c r="D78" s="1055" t="s">
        <v>522</v>
      </c>
      <c r="E78" s="1055"/>
      <c r="F78" s="237">
        <v>677.72293146999993</v>
      </c>
      <c r="G78" s="237">
        <v>234.32712183000001</v>
      </c>
      <c r="H78" s="1008" t="s">
        <v>480</v>
      </c>
    </row>
    <row r="79" spans="2:13" ht="17.25" customHeight="1">
      <c r="B79" s="1067"/>
      <c r="C79" s="196" t="s">
        <v>11</v>
      </c>
      <c r="D79" s="1053" t="s">
        <v>519</v>
      </c>
      <c r="E79" s="1053"/>
      <c r="F79" s="402">
        <v>2.2475341153064847</v>
      </c>
      <c r="G79" s="402">
        <v>1.974213593898732</v>
      </c>
      <c r="H79" s="1009" t="s">
        <v>480</v>
      </c>
    </row>
    <row r="80" spans="2:13" ht="17.25" customHeight="1">
      <c r="B80" s="1064" t="s">
        <v>829</v>
      </c>
      <c r="C80" s="197" t="s">
        <v>11</v>
      </c>
      <c r="D80" s="197" t="s">
        <v>40</v>
      </c>
      <c r="E80" s="197" t="s">
        <v>520</v>
      </c>
      <c r="F80" s="710">
        <v>1949.3195059847674</v>
      </c>
      <c r="G80" s="710">
        <v>2342.0309297236108</v>
      </c>
      <c r="H80" s="1010" t="s">
        <v>482</v>
      </c>
    </row>
    <row r="81" spans="2:8" ht="17.25" customHeight="1">
      <c r="B81" s="1065"/>
      <c r="C81" s="33" t="s">
        <v>11</v>
      </c>
      <c r="D81" s="33" t="s">
        <v>50</v>
      </c>
      <c r="E81" s="33" t="s">
        <v>519</v>
      </c>
      <c r="F81" s="446">
        <v>2.8270629253794683</v>
      </c>
      <c r="G81" s="446">
        <v>2.6060211191397995</v>
      </c>
      <c r="H81" s="1008" t="s">
        <v>482</v>
      </c>
    </row>
    <row r="82" spans="2:8" ht="17.25" customHeight="1">
      <c r="B82" s="1065"/>
      <c r="C82" s="33" t="s">
        <v>11</v>
      </c>
      <c r="D82" s="1055" t="s">
        <v>448</v>
      </c>
      <c r="E82" s="1055"/>
      <c r="F82" s="458">
        <v>133.19999999999999</v>
      </c>
      <c r="G82" s="458">
        <v>157.37473969999999</v>
      </c>
      <c r="H82" s="1008" t="s">
        <v>483</v>
      </c>
    </row>
    <row r="83" spans="2:8" ht="17.25" customHeight="1">
      <c r="B83" s="1065"/>
      <c r="C83" s="33" t="s">
        <v>415</v>
      </c>
      <c r="D83" s="1055" t="s">
        <v>448</v>
      </c>
      <c r="E83" s="1055"/>
      <c r="F83" s="458">
        <v>1545.2888910920001</v>
      </c>
      <c r="G83" s="458">
        <v>1567.6157005079999</v>
      </c>
      <c r="H83" s="1008" t="s">
        <v>484</v>
      </c>
    </row>
    <row r="84" spans="2:8" ht="17.25" customHeight="1">
      <c r="B84" s="1065"/>
      <c r="C84" s="33" t="s">
        <v>19</v>
      </c>
      <c r="D84" s="1055" t="s">
        <v>448</v>
      </c>
      <c r="E84" s="1055"/>
      <c r="F84" s="458">
        <v>22960.273793529122</v>
      </c>
      <c r="G84" s="458">
        <v>23037.924073155002</v>
      </c>
      <c r="H84" s="1008" t="s">
        <v>484</v>
      </c>
    </row>
    <row r="85" spans="2:8" ht="17.25" customHeight="1">
      <c r="B85" s="1048" t="s">
        <v>830</v>
      </c>
      <c r="C85" s="197" t="s">
        <v>11</v>
      </c>
      <c r="D85" s="1050" t="s">
        <v>527</v>
      </c>
      <c r="E85" s="1050"/>
      <c r="F85" s="405">
        <v>1.5850833333333334</v>
      </c>
      <c r="G85" s="405">
        <v>1.4746666666666663</v>
      </c>
      <c r="H85" s="1010" t="s">
        <v>775</v>
      </c>
    </row>
    <row r="86" spans="2:8" ht="17.25" customHeight="1">
      <c r="B86" s="1049"/>
      <c r="C86" s="196" t="s">
        <v>11</v>
      </c>
      <c r="D86" s="1051" t="s">
        <v>523</v>
      </c>
      <c r="E86" s="1051"/>
      <c r="F86" s="402">
        <v>344.14649720928753</v>
      </c>
      <c r="G86" s="402">
        <v>328.10171001066658</v>
      </c>
      <c r="H86" s="1009" t="s">
        <v>775</v>
      </c>
    </row>
    <row r="87" spans="2:8" ht="17.25" customHeight="1">
      <c r="B87" s="1048" t="s">
        <v>831</v>
      </c>
      <c r="C87" s="197" t="s">
        <v>11</v>
      </c>
      <c r="D87" s="1052" t="s">
        <v>527</v>
      </c>
      <c r="E87" s="1052"/>
      <c r="F87" s="405">
        <v>1.964332</v>
      </c>
      <c r="G87" s="405">
        <v>1.8239153333333331</v>
      </c>
      <c r="H87" s="1010" t="s">
        <v>775</v>
      </c>
    </row>
    <row r="88" spans="2:8" ht="17.25" customHeight="1">
      <c r="B88" s="1049"/>
      <c r="C88" s="196" t="s">
        <v>11</v>
      </c>
      <c r="D88" s="1051" t="s">
        <v>523</v>
      </c>
      <c r="E88" s="1051"/>
      <c r="F88" s="402">
        <v>1537.1228750474429</v>
      </c>
      <c r="G88" s="402">
        <v>1478.699764769859</v>
      </c>
      <c r="H88" s="1009" t="s">
        <v>775</v>
      </c>
    </row>
    <row r="89" spans="2:8" ht="17.25" customHeight="1">
      <c r="B89" s="1048" t="s">
        <v>832</v>
      </c>
      <c r="C89" s="197" t="s">
        <v>11</v>
      </c>
      <c r="D89" s="1052" t="s">
        <v>527</v>
      </c>
      <c r="E89" s="1052"/>
      <c r="F89" s="405">
        <v>2.885212666666666</v>
      </c>
      <c r="G89" s="405">
        <v>2.7909626666666663</v>
      </c>
      <c r="H89" s="1010" t="s">
        <v>775</v>
      </c>
    </row>
    <row r="90" spans="2:8" ht="17.25" customHeight="1">
      <c r="B90" s="1049"/>
      <c r="C90" s="196" t="s">
        <v>11</v>
      </c>
      <c r="D90" s="1051" t="s">
        <v>523</v>
      </c>
      <c r="E90" s="1051"/>
      <c r="F90" s="402">
        <v>3970.4836384011901</v>
      </c>
      <c r="G90" s="402">
        <v>3931.1821183908396</v>
      </c>
      <c r="H90" s="1009" t="s">
        <v>775</v>
      </c>
    </row>
    <row r="91" spans="2:8" ht="17.25" customHeight="1">
      <c r="B91" s="1048" t="s">
        <v>833</v>
      </c>
      <c r="C91" s="197" t="s">
        <v>11</v>
      </c>
      <c r="D91" s="1052" t="s">
        <v>528</v>
      </c>
      <c r="E91" s="1052"/>
      <c r="F91" s="405">
        <v>0.99881908738605607</v>
      </c>
      <c r="G91" s="405">
        <v>0.99127451990452609</v>
      </c>
      <c r="H91" s="1010" t="s">
        <v>775</v>
      </c>
    </row>
    <row r="92" spans="2:8" ht="17.25" customHeight="1">
      <c r="B92" s="1049"/>
      <c r="C92" s="196" t="s">
        <v>11</v>
      </c>
      <c r="D92" s="1051" t="s">
        <v>523</v>
      </c>
      <c r="E92" s="1051"/>
      <c r="F92" s="402">
        <v>1034.4989210947738</v>
      </c>
      <c r="G92" s="402">
        <v>1051.3726909427178</v>
      </c>
      <c r="H92" s="1009" t="s">
        <v>775</v>
      </c>
    </row>
    <row r="93" spans="2:8" ht="17.25" customHeight="1" thickBot="1">
      <c r="B93" s="711" t="s">
        <v>834</v>
      </c>
      <c r="C93" s="708" t="s">
        <v>11</v>
      </c>
      <c r="D93" s="1047" t="s">
        <v>523</v>
      </c>
      <c r="E93" s="1047"/>
      <c r="F93" s="712">
        <v>6886.251931752694</v>
      </c>
      <c r="G93" s="712">
        <v>6789.3562841140829</v>
      </c>
      <c r="H93" s="1014" t="s">
        <v>775</v>
      </c>
    </row>
    <row r="95" spans="2:8" ht="17.25" customHeight="1">
      <c r="F95" s="431"/>
      <c r="G95" s="431"/>
    </row>
  </sheetData>
  <mergeCells count="111">
    <mergeCell ref="B80:B84"/>
    <mergeCell ref="B73:B75"/>
    <mergeCell ref="B76:H76"/>
    <mergeCell ref="B77:B79"/>
    <mergeCell ref="D82:E82"/>
    <mergeCell ref="D83:E83"/>
    <mergeCell ref="D84:E84"/>
    <mergeCell ref="D77:E77"/>
    <mergeCell ref="D78:E78"/>
    <mergeCell ref="D79:E79"/>
    <mergeCell ref="D73:E73"/>
    <mergeCell ref="D74:E74"/>
    <mergeCell ref="D75:E75"/>
    <mergeCell ref="D47:E47"/>
    <mergeCell ref="D42:E42"/>
    <mergeCell ref="B55:B57"/>
    <mergeCell ref="B58:B60"/>
    <mergeCell ref="B61:B63"/>
    <mergeCell ref="D51:E51"/>
    <mergeCell ref="D52:E52"/>
    <mergeCell ref="D53:E53"/>
    <mergeCell ref="D54:E54"/>
    <mergeCell ref="D55:E55"/>
    <mergeCell ref="D56:E56"/>
    <mergeCell ref="D57:E57"/>
    <mergeCell ref="D63:E63"/>
    <mergeCell ref="D43:E43"/>
    <mergeCell ref="D44:E44"/>
    <mergeCell ref="D45:E45"/>
    <mergeCell ref="D46:E46"/>
    <mergeCell ref="B4:H4"/>
    <mergeCell ref="B8:H8"/>
    <mergeCell ref="B15:H15"/>
    <mergeCell ref="B22:H22"/>
    <mergeCell ref="B26:H26"/>
    <mergeCell ref="B5:B7"/>
    <mergeCell ref="B9:B11"/>
    <mergeCell ref="B12:B14"/>
    <mergeCell ref="B17:B19"/>
    <mergeCell ref="B20:B21"/>
    <mergeCell ref="D14:E14"/>
    <mergeCell ref="D5:E5"/>
    <mergeCell ref="D6:E6"/>
    <mergeCell ref="D7:E7"/>
    <mergeCell ref="D9:E9"/>
    <mergeCell ref="D10:E10"/>
    <mergeCell ref="D11:E11"/>
    <mergeCell ref="D12:E12"/>
    <mergeCell ref="D13:E13"/>
    <mergeCell ref="D68:E68"/>
    <mergeCell ref="D69:E69"/>
    <mergeCell ref="D70:E70"/>
    <mergeCell ref="D71:E71"/>
    <mergeCell ref="B72:H72"/>
    <mergeCell ref="B27:B29"/>
    <mergeCell ref="B67:H67"/>
    <mergeCell ref="B38:B39"/>
    <mergeCell ref="B40:B41"/>
    <mergeCell ref="B64:B66"/>
    <mergeCell ref="D50:E50"/>
    <mergeCell ref="B48:H48"/>
    <mergeCell ref="B32:B37"/>
    <mergeCell ref="B42:B43"/>
    <mergeCell ref="B49:B51"/>
    <mergeCell ref="B52:B54"/>
    <mergeCell ref="D38:E38"/>
    <mergeCell ref="D39:E39"/>
    <mergeCell ref="D40:E40"/>
    <mergeCell ref="D41:E41"/>
    <mergeCell ref="D32:E32"/>
    <mergeCell ref="D33:E33"/>
    <mergeCell ref="D34:E34"/>
    <mergeCell ref="D35:E35"/>
    <mergeCell ref="D64:E64"/>
    <mergeCell ref="D65:E65"/>
    <mergeCell ref="D66:E66"/>
    <mergeCell ref="D49:E49"/>
    <mergeCell ref="D58:E58"/>
    <mergeCell ref="D59:E59"/>
    <mergeCell ref="D60:E60"/>
    <mergeCell ref="D61:E61"/>
    <mergeCell ref="D62:E62"/>
    <mergeCell ref="D37:E37"/>
    <mergeCell ref="D23:E23"/>
    <mergeCell ref="D24:E24"/>
    <mergeCell ref="D25:E25"/>
    <mergeCell ref="D16:E16"/>
    <mergeCell ref="D17:E17"/>
    <mergeCell ref="D18:E18"/>
    <mergeCell ref="D19:E19"/>
    <mergeCell ref="D20:E20"/>
    <mergeCell ref="D21:E21"/>
    <mergeCell ref="D27:E27"/>
    <mergeCell ref="D28:E28"/>
    <mergeCell ref="D29:E29"/>
    <mergeCell ref="D30:E30"/>
    <mergeCell ref="D31:E31"/>
    <mergeCell ref="D36:E36"/>
    <mergeCell ref="D93:E93"/>
    <mergeCell ref="B85:B86"/>
    <mergeCell ref="B87:B88"/>
    <mergeCell ref="B89:B90"/>
    <mergeCell ref="B91:B92"/>
    <mergeCell ref="D85:E85"/>
    <mergeCell ref="D86:E86"/>
    <mergeCell ref="D87:E87"/>
    <mergeCell ref="D88:E88"/>
    <mergeCell ref="D89:E89"/>
    <mergeCell ref="D90:E90"/>
    <mergeCell ref="D91:E91"/>
    <mergeCell ref="D92:E92"/>
  </mergeCells>
  <hyperlinks>
    <hyperlink ref="H5" location="'AL-A-1'!A1" display="AL-A-1"/>
    <hyperlink ref="H6" location="'OP-A-1'!A1" display="OP-A-1"/>
    <hyperlink ref="H7" location="'MU-A-1'!A1" display="MU-A-1"/>
    <hyperlink ref="H10" location="'OP-A-2.1'!A1" display="OP-A-2.2"/>
    <hyperlink ref="H11" location="'MU-A-2.1'!A1" display="MU-A-2.1"/>
    <hyperlink ref="H12" location="'EC-A-2.2'!A1" display="EC-A.2.2"/>
    <hyperlink ref="H13" location="'OP-A-2.2'!A1" display="OP-A-2.2"/>
    <hyperlink ref="H14" location="'OP-A-2.2'!A1" display="OP-A-2.2"/>
    <hyperlink ref="H16" location="'EC-A-3.b'!A1" display="EC-A-3.b"/>
    <hyperlink ref="H17" location="'AL-A-3'!A1" display="AL-A-3"/>
    <hyperlink ref="H18" location="'OP-A-3.a'!A1" display="OP-A-3.a"/>
    <hyperlink ref="H19" location="'MU-A.3'!A1" display="MU-A.3"/>
    <hyperlink ref="H20" location="'OP-A-3.b'!A1" display="OP-A-3.b"/>
    <hyperlink ref="H21" location="'OP-A-3.b'!A1" display="OP-A-3.b"/>
    <hyperlink ref="H23" location="'EC-A-4.a'!A1" display="EC-A-4.a"/>
    <hyperlink ref="H24" location="'EC-A-4.a'!A1" display="EC-A-4.a"/>
    <hyperlink ref="H25" location="'EC-A-4.b'!A1" display="EC-A-4.b"/>
    <hyperlink ref="H27" location="'AL-A-5.1'!A1" display="AL-A-5.1"/>
    <hyperlink ref="H28" location="'OP-A-5.1'!A1" display="OP-A-5.1"/>
    <hyperlink ref="H29" location="'MU-A-5.1'!A1" display="MU-A-5.1"/>
    <hyperlink ref="H30" location="'EC-A-5.2.1'!A1" display="EC-A-5.2.1"/>
    <hyperlink ref="H31" location="'EC-A-5.2.1'!A1" display="EC-A-5.2.1"/>
    <hyperlink ref="H32" location="'EC-A-5.2.3.a'!A1" display="EC-A-5.2.3.a"/>
    <hyperlink ref="H33" location="'EC-A-5.2.3.a'!A1" display="EC-A-5.2.3.a"/>
    <hyperlink ref="H34" location="'EC-A-5.2.3.a'!A1" display="EC-A-5.2.3.a"/>
    <hyperlink ref="H35" location="'AL-A-5.2.3'!A1" display="AL-A-5.2.3"/>
    <hyperlink ref="H36" location="'OP-A-5.2.3.a'!A1" display="OP-A-5.2.3.a"/>
    <hyperlink ref="H37" location="'MU-A-5.2.3'!A1" display="MU-A-5.2.3"/>
    <hyperlink ref="H39" location="'EC-A-5.2.3.b'!A1" display="EC-A-5.2.3.b"/>
    <hyperlink ref="H38" location="'EC-A-5.2.3.b'!A1" display="EC-A-5.2.3.b"/>
    <hyperlink ref="H40" location="'EC-A-5.2.3.b'!A1" display="EC-A-5.2.3.b"/>
    <hyperlink ref="H41" location="'EC-A-5.2.3.b'!A1" display="EC-A-5.2.3.b"/>
    <hyperlink ref="H42" location="'AL-A-5.2.4'!A1" display="AL-A-5.2.4"/>
    <hyperlink ref="H43" location="'MU-A-5.2.4'!A1" display="MU-A-5.2.4"/>
    <hyperlink ref="H45" location="'MU-A-5.3'!A1" display="MU-A-5.3"/>
    <hyperlink ref="H46" location="'MU-A-5.3'!A1" display="MU-A-5.3"/>
    <hyperlink ref="H47" location="'MU-A-5.3'!A1" display="MU-A-5.3"/>
    <hyperlink ref="H49" location="'OP-A-6.1'!A1" display="OP-A-6.1"/>
    <hyperlink ref="H50" location="'OP-A-6.1'!A1" display="OP-A-6.1"/>
    <hyperlink ref="H51" location="'MU-A-6.1'!A1" display="MU-A-6.1"/>
    <hyperlink ref="H52" location="'OP-A-6.1'!A1" display="OP-A-6.1"/>
    <hyperlink ref="H53" location="'OP-A-6.1'!A1" display="OP-A-6.1"/>
    <hyperlink ref="H54" location="'MU-A-6.1'!A1" display="MU-A-6.1"/>
    <hyperlink ref="H55" location="'OP-A-6.1'!A1" display="OP-A-6.1"/>
    <hyperlink ref="H56" location="'OP-A-6.1'!A1" display="OP-A-6.1"/>
    <hyperlink ref="H57" location="'MU-A-6.1'!A1" display="MU-A-6.1"/>
    <hyperlink ref="H58" location="'OP-A-6.1'!A1" display="OP-A-6.1"/>
    <hyperlink ref="H59" location="'OP-A-6.1'!A1" display="OP-A-6.1"/>
    <hyperlink ref="H60" location="'MU-A-6.1'!A1" display="MU-A-6.1"/>
    <hyperlink ref="H61" location="'OP-A-6.1'!A1" display="OP-A-6.1"/>
    <hyperlink ref="H62" location="'OP-A-6.1'!A1" display="OP-A-6.1"/>
    <hyperlink ref="H63" location="'MU-A-6.1'!A1" display="MU-A-6.1"/>
    <hyperlink ref="H64" location="'AL-A-6.2'!A1" display="AL-A-6.2"/>
    <hyperlink ref="H65" location="'OP-A-6.2.a'!A1" display="OP-A-6.2.a"/>
    <hyperlink ref="H66" location="'MU-A-6.2'!A1" display="MU-A-6.2"/>
    <hyperlink ref="H68" location="'EC-A-6.4.a'!A1" display="EC-A-6.4.a"/>
    <hyperlink ref="H69:H71" location="'EC-A-6.4.a'!A1" display="EC-A-6.4.a"/>
    <hyperlink ref="H73" location="'AL-A-6.4'!A1" display="AL-A-6.4"/>
    <hyperlink ref="H74" location="'OP-A-6.4.a'!A1" display="OP-A-6.4.a"/>
    <hyperlink ref="H75" location="'MU-A-6.4'!A1" display="MU-A-6.4"/>
    <hyperlink ref="H77" location="'EC-A-7.1'!A1" display="EC-A-7.1"/>
    <hyperlink ref="H78" location="'EC-A-7.1'!A1" display="EC-A-7.1"/>
    <hyperlink ref="H79" location="'EC-A-7.1'!A1" display="EC-A-7.1"/>
    <hyperlink ref="H80" location="'EC-A-7.2'!A1" display="EC-A-7.2"/>
    <hyperlink ref="H81" location="'EC-A-7.2'!A1" display="EC-A-7.2"/>
    <hyperlink ref="H82" location="'AL-A-7.2'!A1" display="AL-A-7.2"/>
    <hyperlink ref="H83" location="'MU-A-7.2'!A1" display="MU-A-7.2"/>
    <hyperlink ref="H84" location="'MU-A-7.2'!A1" display="MU-A-7.2"/>
    <hyperlink ref="H9" location="'AL-A-2.1'!A1" display="AL-A-2.2"/>
    <hyperlink ref="H44" location="'MU-A-5.3'!A1" display="MU-A-5.3"/>
    <hyperlink ref="H85" location="'EC-A-7.3 '!A1" display="EC-A-7.3"/>
    <hyperlink ref="H86:H93" location="'EC-A-7.3 '!A1" display="EC-A-7.3"/>
  </hyperlinks>
  <pageMargins left="0.70866141732283472" right="0.70866141732283472" top="0.74803149606299213" bottom="0.74803149606299213" header="0.31496062992125984" footer="0.31496062992125984"/>
  <pageSetup paperSize="9" scale="80" fitToWidth="2" fitToHeight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BD31"/>
  <sheetViews>
    <sheetView workbookViewId="0">
      <selection activeCell="A4" sqref="A4:A29"/>
    </sheetView>
  </sheetViews>
  <sheetFormatPr baseColWidth="10" defaultRowHeight="12"/>
  <cols>
    <col min="1" max="1" width="25" style="6" customWidth="1"/>
    <col min="2" max="16384" width="11.42578125" style="6"/>
  </cols>
  <sheetData>
    <row r="1" spans="1:56">
      <c r="A1" s="353" t="s">
        <v>1445</v>
      </c>
    </row>
    <row r="3" spans="1:56" ht="12.75" thickBot="1"/>
    <row r="4" spans="1:56" s="112" customFormat="1" ht="14.25" customHeight="1" thickBot="1">
      <c r="A4" s="641" t="s">
        <v>855</v>
      </c>
      <c r="B4" s="782">
        <v>1960</v>
      </c>
      <c r="C4" s="782">
        <v>1961</v>
      </c>
      <c r="D4" s="782">
        <v>1962</v>
      </c>
      <c r="E4" s="782">
        <v>1963</v>
      </c>
      <c r="F4" s="782">
        <v>1964</v>
      </c>
      <c r="G4" s="782">
        <v>1965</v>
      </c>
      <c r="H4" s="782">
        <v>1966</v>
      </c>
      <c r="I4" s="782">
        <v>1967</v>
      </c>
      <c r="J4" s="782">
        <v>1968</v>
      </c>
      <c r="K4" s="782">
        <v>1969</v>
      </c>
      <c r="L4" s="782">
        <v>1970</v>
      </c>
      <c r="M4" s="782">
        <v>1971</v>
      </c>
      <c r="N4" s="782">
        <v>1972</v>
      </c>
      <c r="O4" s="782">
        <v>1973</v>
      </c>
      <c r="P4" s="782">
        <v>1974</v>
      </c>
      <c r="Q4" s="782">
        <v>1975</v>
      </c>
      <c r="R4" s="782">
        <v>1976</v>
      </c>
      <c r="S4" s="782">
        <v>1977</v>
      </c>
      <c r="T4" s="782">
        <v>1978</v>
      </c>
      <c r="U4" s="782">
        <v>1979</v>
      </c>
      <c r="V4" s="782">
        <v>1980</v>
      </c>
      <c r="W4" s="782">
        <v>1981</v>
      </c>
      <c r="X4" s="782">
        <v>1982</v>
      </c>
      <c r="Y4" s="782">
        <v>1983</v>
      </c>
      <c r="Z4" s="782">
        <v>1984</v>
      </c>
      <c r="AA4" s="782">
        <v>1985</v>
      </c>
      <c r="AB4" s="782">
        <v>1986</v>
      </c>
      <c r="AC4" s="782">
        <v>1987</v>
      </c>
      <c r="AD4" s="782">
        <v>1988</v>
      </c>
      <c r="AE4" s="782">
        <v>1989</v>
      </c>
      <c r="AF4" s="782">
        <v>1990</v>
      </c>
      <c r="AG4" s="782">
        <v>1991</v>
      </c>
      <c r="AH4" s="782">
        <v>1992</v>
      </c>
      <c r="AI4" s="782">
        <v>1993</v>
      </c>
      <c r="AJ4" s="782">
        <v>1994</v>
      </c>
      <c r="AK4" s="782">
        <v>1995</v>
      </c>
      <c r="AL4" s="782">
        <v>1996</v>
      </c>
      <c r="AM4" s="782">
        <v>1997</v>
      </c>
      <c r="AN4" s="782">
        <v>1998</v>
      </c>
      <c r="AO4" s="782">
        <v>1999</v>
      </c>
      <c r="AP4" s="782">
        <v>2000</v>
      </c>
      <c r="AQ4" s="782">
        <v>2001</v>
      </c>
      <c r="AR4" s="782">
        <v>2002</v>
      </c>
      <c r="AS4" s="782">
        <v>2003</v>
      </c>
      <c r="AT4" s="782">
        <v>2004</v>
      </c>
      <c r="AU4" s="782">
        <v>2005</v>
      </c>
      <c r="AV4" s="782">
        <v>2006</v>
      </c>
      <c r="AW4" s="782">
        <v>2007</v>
      </c>
      <c r="AX4" s="782">
        <v>2008</v>
      </c>
      <c r="AY4" s="782">
        <v>2009</v>
      </c>
      <c r="AZ4" s="782">
        <v>2010</v>
      </c>
      <c r="BA4" s="782">
        <v>2011</v>
      </c>
      <c r="BB4" s="782">
        <v>2012</v>
      </c>
      <c r="BC4" s="782">
        <v>2013</v>
      </c>
      <c r="BD4" s="783">
        <v>2014</v>
      </c>
    </row>
    <row r="5" spans="1:56" s="112" customFormat="1" ht="14.25" customHeight="1" thickTop="1">
      <c r="A5" s="790" t="s">
        <v>878</v>
      </c>
      <c r="B5" s="521">
        <v>2683.1</v>
      </c>
      <c r="C5" s="521">
        <v>2999.3</v>
      </c>
      <c r="D5" s="521">
        <v>3364.8</v>
      </c>
      <c r="E5" s="521">
        <v>3662.7</v>
      </c>
      <c r="F5" s="521">
        <v>4040.7</v>
      </c>
      <c r="G5" s="521">
        <v>4396.7</v>
      </c>
      <c r="H5" s="521">
        <v>4794.6000000000004</v>
      </c>
      <c r="I5" s="521">
        <v>5210.2</v>
      </c>
      <c r="J5" s="521">
        <v>5575.3</v>
      </c>
      <c r="K5" s="521">
        <v>5948.4</v>
      </c>
      <c r="L5" s="521">
        <v>6315.5959999999995</v>
      </c>
      <c r="M5" s="521">
        <v>6662.2370000000001</v>
      </c>
      <c r="N5" s="521">
        <v>7033.5439999999999</v>
      </c>
      <c r="O5" s="521">
        <v>7543.2160000000003</v>
      </c>
      <c r="P5" s="521">
        <v>8211.643</v>
      </c>
      <c r="Q5" s="521">
        <v>8801.9740000000002</v>
      </c>
      <c r="R5" s="521">
        <v>9281.4930000000004</v>
      </c>
      <c r="S5" s="521">
        <v>9791.1579999999994</v>
      </c>
      <c r="T5" s="521">
        <v>10229.495000000001</v>
      </c>
      <c r="U5" s="521">
        <v>10488.484</v>
      </c>
      <c r="V5" s="521">
        <v>10759.825999999999</v>
      </c>
      <c r="W5" s="521">
        <v>10907.297</v>
      </c>
      <c r="X5" s="521">
        <v>11002.107</v>
      </c>
      <c r="Y5" s="521">
        <v>11045.018</v>
      </c>
      <c r="Z5" s="521">
        <v>10961.147000000001</v>
      </c>
      <c r="AA5" s="521">
        <v>10694.782999999999</v>
      </c>
      <c r="AB5" s="521">
        <v>11015.721</v>
      </c>
      <c r="AC5" s="521">
        <v>11152.736000000001</v>
      </c>
      <c r="AD5" s="521">
        <v>11094.868</v>
      </c>
      <c r="AE5" s="521">
        <v>10817.784</v>
      </c>
      <c r="AF5" s="521">
        <v>10099.696</v>
      </c>
      <c r="AG5" s="521">
        <v>9020.6530000000002</v>
      </c>
      <c r="AH5" s="521">
        <v>7754.3180000000002</v>
      </c>
      <c r="AI5" s="521">
        <v>6910.857</v>
      </c>
      <c r="AJ5" s="521">
        <v>6184.1090000000004</v>
      </c>
      <c r="AK5" s="521">
        <v>6033.73</v>
      </c>
      <c r="AL5" s="521">
        <v>5861.8779999999997</v>
      </c>
      <c r="AM5" s="521">
        <v>5955.8249999999998</v>
      </c>
      <c r="AN5" s="521">
        <v>5885.9359999999997</v>
      </c>
      <c r="AO5" s="521">
        <v>5905.9120000000003</v>
      </c>
      <c r="AP5" s="521">
        <v>6246.2330000000002</v>
      </c>
      <c r="AQ5" s="521">
        <v>6727.4129999999996</v>
      </c>
      <c r="AR5" s="521">
        <v>7381.0460000000003</v>
      </c>
      <c r="AS5" s="521">
        <v>8205.5190000000002</v>
      </c>
      <c r="AT5" s="521">
        <v>8910.7260000000006</v>
      </c>
      <c r="AU5" s="521">
        <v>9147.6479999999992</v>
      </c>
      <c r="AV5" s="521">
        <v>9358.4889999999996</v>
      </c>
      <c r="AW5" s="521">
        <v>9572.1039999999994</v>
      </c>
      <c r="AX5" s="521">
        <v>9498.5229999999992</v>
      </c>
      <c r="AY5" s="521">
        <v>9650.3700000000008</v>
      </c>
      <c r="AZ5" s="521">
        <v>9841.3150000000005</v>
      </c>
      <c r="BA5" s="521">
        <v>9943.2739999999994</v>
      </c>
      <c r="BB5" s="521">
        <v>10042.902</v>
      </c>
      <c r="BC5" s="521">
        <v>10146.594999999999</v>
      </c>
      <c r="BD5" s="791">
        <v>10221.088</v>
      </c>
    </row>
    <row r="6" spans="1:56" s="111" customFormat="1">
      <c r="A6" s="379" t="s">
        <v>870</v>
      </c>
      <c r="B6" s="522">
        <v>1313.5</v>
      </c>
      <c r="C6" s="522">
        <v>1480.1</v>
      </c>
      <c r="D6" s="522">
        <v>1642.9</v>
      </c>
      <c r="E6" s="522">
        <v>1786</v>
      </c>
      <c r="F6" s="522">
        <v>1896.5</v>
      </c>
      <c r="G6" s="522">
        <v>2205.3000000000002</v>
      </c>
      <c r="H6" s="522">
        <v>2601.8000000000002</v>
      </c>
      <c r="I6" s="522">
        <v>2805</v>
      </c>
      <c r="J6" s="522">
        <v>3042.9</v>
      </c>
      <c r="K6" s="522">
        <v>3216.2</v>
      </c>
      <c r="L6" s="522">
        <v>3799.1</v>
      </c>
      <c r="M6" s="522">
        <v>4768.8999999999996</v>
      </c>
      <c r="N6" s="522">
        <v>6016.3</v>
      </c>
      <c r="O6" s="522">
        <v>7596.2</v>
      </c>
      <c r="P6" s="522">
        <v>8479.7000000000007</v>
      </c>
      <c r="Q6" s="522">
        <v>7075.4</v>
      </c>
      <c r="R6" s="522">
        <v>8577.1740000000009</v>
      </c>
      <c r="S6" s="522">
        <v>9199.9050000000007</v>
      </c>
      <c r="T6" s="522">
        <v>8301.0820000000003</v>
      </c>
      <c r="U6" s="522">
        <v>9532.6270000000004</v>
      </c>
      <c r="V6" s="522">
        <v>9900.5</v>
      </c>
      <c r="W6" s="522">
        <v>9808</v>
      </c>
      <c r="X6" s="522">
        <v>6483</v>
      </c>
      <c r="Y6" s="522">
        <v>4539.41</v>
      </c>
      <c r="Z6" s="522">
        <v>4079.0810000000001</v>
      </c>
      <c r="AA6" s="522">
        <v>3174.9549999999999</v>
      </c>
      <c r="AB6" s="522">
        <v>4784.2</v>
      </c>
      <c r="AC6" s="522">
        <v>3975.15</v>
      </c>
      <c r="AD6" s="522">
        <v>5100.1469999999999</v>
      </c>
      <c r="AE6" s="522">
        <v>5064.5</v>
      </c>
      <c r="AF6" s="522">
        <v>6412.5</v>
      </c>
      <c r="AG6" s="522">
        <v>8117.8</v>
      </c>
      <c r="AH6" s="522">
        <v>8331.7000000000007</v>
      </c>
      <c r="AI6" s="522">
        <v>8047.7</v>
      </c>
      <c r="AJ6" s="522">
        <v>8049</v>
      </c>
      <c r="AK6" s="522">
        <v>8023.4</v>
      </c>
      <c r="AL6" s="522">
        <v>8102.3</v>
      </c>
      <c r="AM6" s="522">
        <v>8011.7</v>
      </c>
      <c r="AN6" s="522">
        <v>8280.2000000000007</v>
      </c>
      <c r="AO6" s="522">
        <v>7564.7</v>
      </c>
      <c r="AP6" s="522">
        <v>8094.5</v>
      </c>
      <c r="AQ6" s="522">
        <v>7888.9</v>
      </c>
      <c r="AR6" s="522">
        <v>7093.1</v>
      </c>
      <c r="AS6" s="522">
        <v>8410.2999999999993</v>
      </c>
      <c r="AT6" s="522">
        <v>8897</v>
      </c>
      <c r="AU6" s="522">
        <v>9353.2999999999993</v>
      </c>
      <c r="AV6" s="522">
        <v>9207.9</v>
      </c>
      <c r="AW6" s="522">
        <v>8816</v>
      </c>
      <c r="AX6" s="522">
        <v>9198</v>
      </c>
      <c r="AY6" s="522">
        <v>8184</v>
      </c>
      <c r="AZ6" s="522">
        <v>8165.6</v>
      </c>
      <c r="BA6" s="522">
        <v>9311</v>
      </c>
      <c r="BB6" s="522">
        <v>9763</v>
      </c>
      <c r="BC6" s="522">
        <v>9637</v>
      </c>
      <c r="BD6" s="792">
        <v>9712.7000000000007</v>
      </c>
    </row>
    <row r="7" spans="1:56" s="111" customFormat="1">
      <c r="A7" s="379" t="s">
        <v>879</v>
      </c>
      <c r="B7" s="522">
        <v>7035.3</v>
      </c>
      <c r="C7" s="522">
        <v>7182.9</v>
      </c>
      <c r="D7" s="522">
        <v>7332</v>
      </c>
      <c r="E7" s="522">
        <v>7541.7</v>
      </c>
      <c r="F7" s="522">
        <v>7614.3</v>
      </c>
      <c r="G7" s="522">
        <v>7804.1</v>
      </c>
      <c r="H7" s="522">
        <v>8295.2000000000007</v>
      </c>
      <c r="I7" s="522">
        <v>8810.2999999999993</v>
      </c>
      <c r="J7" s="522">
        <v>9095.7000000000007</v>
      </c>
      <c r="K7" s="522">
        <v>9237.7000000000007</v>
      </c>
      <c r="L7" s="522">
        <v>9658.7919999999995</v>
      </c>
      <c r="M7" s="522">
        <v>9635.3559999999998</v>
      </c>
      <c r="N7" s="522">
        <v>9521.5849999999991</v>
      </c>
      <c r="O7" s="522">
        <v>9207.9410000000007</v>
      </c>
      <c r="P7" s="522">
        <v>8774.2090000000007</v>
      </c>
      <c r="Q7" s="522">
        <v>8374.7360000000008</v>
      </c>
      <c r="R7" s="522">
        <v>8131.6369999999997</v>
      </c>
      <c r="S7" s="522">
        <v>8244.5460000000003</v>
      </c>
      <c r="T7" s="522">
        <v>8707.4380000000001</v>
      </c>
      <c r="U7" s="522">
        <v>8551.5349999999999</v>
      </c>
      <c r="V7" s="522">
        <v>8596.6270000000004</v>
      </c>
      <c r="W7" s="522">
        <v>8571.5730000000003</v>
      </c>
      <c r="X7" s="522">
        <v>8648.5390000000007</v>
      </c>
      <c r="Y7" s="522">
        <v>8687.6569999999992</v>
      </c>
      <c r="Z7" s="522">
        <v>8878.9570000000003</v>
      </c>
      <c r="AA7" s="522">
        <v>8971.366</v>
      </c>
      <c r="AB7" s="522">
        <v>8680.1299999999992</v>
      </c>
      <c r="AC7" s="522">
        <v>8348.9750000000004</v>
      </c>
      <c r="AD7" s="522">
        <v>8139.69</v>
      </c>
      <c r="AE7" s="522">
        <v>7613.0950000000003</v>
      </c>
      <c r="AF7" s="522">
        <v>7355.2979999999998</v>
      </c>
      <c r="AG7" s="522">
        <v>7416.5370000000003</v>
      </c>
      <c r="AH7" s="522">
        <v>7171.1220000000003</v>
      </c>
      <c r="AI7" s="522">
        <v>6846.6610000000001</v>
      </c>
      <c r="AJ7" s="522">
        <v>6661.5829999999996</v>
      </c>
      <c r="AK7" s="522">
        <v>6559.6369999999997</v>
      </c>
      <c r="AL7" s="522">
        <v>6464.5429999999997</v>
      </c>
      <c r="AM7" s="522">
        <v>6451.5940000000001</v>
      </c>
      <c r="AN7" s="522">
        <v>6251.8339999999998</v>
      </c>
      <c r="AO7" s="522">
        <v>5881.4620000000004</v>
      </c>
      <c r="AP7" s="522">
        <v>5821.6049999999996</v>
      </c>
      <c r="AQ7" s="522">
        <v>5801.3519999999999</v>
      </c>
      <c r="AR7" s="522">
        <v>5744.0519999999997</v>
      </c>
      <c r="AS7" s="522">
        <v>5649.2380000000003</v>
      </c>
      <c r="AT7" s="522">
        <v>5441.0680000000002</v>
      </c>
      <c r="AU7" s="522">
        <v>5181.2629999999999</v>
      </c>
      <c r="AV7" s="522">
        <v>5087.71</v>
      </c>
      <c r="AW7" s="522">
        <v>5076.8990000000003</v>
      </c>
      <c r="AX7" s="522">
        <v>5000.0630000000001</v>
      </c>
      <c r="AY7" s="522">
        <v>5349.8329999999996</v>
      </c>
      <c r="AZ7" s="522">
        <v>5481.8710000000001</v>
      </c>
      <c r="BA7" s="522">
        <v>5644.7920000000004</v>
      </c>
      <c r="BB7" s="522">
        <v>6496.6970000000001</v>
      </c>
      <c r="BC7" s="522">
        <v>7461.1859999999997</v>
      </c>
      <c r="BD7" s="792">
        <v>8662.6929999999993</v>
      </c>
    </row>
    <row r="8" spans="1:56" s="111" customFormat="1" ht="18" customHeight="1">
      <c r="A8" s="382" t="s">
        <v>881</v>
      </c>
      <c r="B8" s="521">
        <v>17.5</v>
      </c>
      <c r="C8" s="521">
        <v>24.15</v>
      </c>
      <c r="D8" s="521">
        <v>38.450000000000003</v>
      </c>
      <c r="E8" s="521">
        <v>43.85</v>
      </c>
      <c r="F8" s="521">
        <v>54.65</v>
      </c>
      <c r="G8" s="521">
        <v>78.75</v>
      </c>
      <c r="H8" s="521">
        <v>100</v>
      </c>
      <c r="I8" s="521">
        <v>120</v>
      </c>
      <c r="J8" s="521">
        <v>100</v>
      </c>
      <c r="K8" s="521">
        <v>144.5</v>
      </c>
      <c r="L8" s="521">
        <v>210</v>
      </c>
      <c r="M8" s="521">
        <v>327.06799999999998</v>
      </c>
      <c r="N8" s="521">
        <v>525.95600000000002</v>
      </c>
      <c r="O8" s="521">
        <v>646.35599999999999</v>
      </c>
      <c r="P8" s="521">
        <v>962.46600000000001</v>
      </c>
      <c r="Q8" s="521">
        <v>1451.2329999999999</v>
      </c>
      <c r="R8" s="521">
        <v>1652.664</v>
      </c>
      <c r="S8" s="521">
        <v>1781.0139999999999</v>
      </c>
      <c r="T8" s="521">
        <v>1916.9860000000001</v>
      </c>
      <c r="U8" s="521">
        <v>2129.3150000000001</v>
      </c>
      <c r="V8" s="521">
        <v>2169.1390000000001</v>
      </c>
      <c r="W8" s="521">
        <v>2012.4380000000001</v>
      </c>
      <c r="X8" s="521">
        <v>2008.384</v>
      </c>
      <c r="Y8" s="521">
        <v>2101.614</v>
      </c>
      <c r="Z8" s="521">
        <v>2262.4340000000002</v>
      </c>
      <c r="AA8" s="521">
        <v>2442.9259999999999</v>
      </c>
      <c r="AB8" s="521">
        <v>2553.123</v>
      </c>
      <c r="AC8" s="521">
        <v>2666.2330000000002</v>
      </c>
      <c r="AD8" s="521">
        <v>2720.3330000000001</v>
      </c>
      <c r="AE8" s="521">
        <v>2760.31</v>
      </c>
      <c r="AF8" s="521">
        <v>2766.0050000000001</v>
      </c>
      <c r="AG8" s="521">
        <v>2804.5749999999998</v>
      </c>
      <c r="AH8" s="521">
        <v>2814.451</v>
      </c>
      <c r="AI8" s="521">
        <v>2924.3229999999999</v>
      </c>
      <c r="AJ8" s="521">
        <v>2941.9369999999999</v>
      </c>
      <c r="AK8" s="521">
        <v>2996.1669999999999</v>
      </c>
      <c r="AL8" s="521">
        <v>3173.1750000000002</v>
      </c>
      <c r="AM8" s="521">
        <v>3254.433</v>
      </c>
      <c r="AN8" s="521">
        <v>3207.277</v>
      </c>
      <c r="AO8" s="521">
        <v>3211.86</v>
      </c>
      <c r="AP8" s="521">
        <v>3228.26</v>
      </c>
      <c r="AQ8" s="521">
        <v>3297.17</v>
      </c>
      <c r="AR8" s="521">
        <v>3393.058</v>
      </c>
      <c r="AS8" s="521">
        <v>3407.1509999999998</v>
      </c>
      <c r="AT8" s="521">
        <v>3485.0010000000002</v>
      </c>
      <c r="AU8" s="521">
        <v>3617.239</v>
      </c>
      <c r="AV8" s="521">
        <v>3673.5340000000001</v>
      </c>
      <c r="AW8" s="521">
        <v>3735.9879999999998</v>
      </c>
      <c r="AX8" s="521">
        <v>3802.0509999999999</v>
      </c>
      <c r="AY8" s="521">
        <v>3794.5619999999999</v>
      </c>
      <c r="AZ8" s="521">
        <v>4076.4</v>
      </c>
      <c r="BA8" s="521">
        <v>4052.1120000000001</v>
      </c>
      <c r="BB8" s="521">
        <v>4074.1640000000002</v>
      </c>
      <c r="BC8" s="521">
        <v>4163.7730000000001</v>
      </c>
      <c r="BD8" s="791">
        <v>4194.6270000000004</v>
      </c>
    </row>
    <row r="9" spans="1:56" s="111" customFormat="1">
      <c r="A9" s="379" t="s">
        <v>871</v>
      </c>
      <c r="B9" s="522">
        <v>1067.7</v>
      </c>
      <c r="C9" s="522">
        <v>1202.2</v>
      </c>
      <c r="D9" s="522">
        <v>1334.5</v>
      </c>
      <c r="E9" s="522">
        <v>1491.3</v>
      </c>
      <c r="F9" s="522">
        <v>1710.7</v>
      </c>
      <c r="G9" s="522">
        <v>1908.3</v>
      </c>
      <c r="H9" s="522">
        <v>2131.8000000000002</v>
      </c>
      <c r="I9" s="522">
        <v>2603.1999999999998</v>
      </c>
      <c r="J9" s="522">
        <v>2839.8</v>
      </c>
      <c r="K9" s="522">
        <v>3375.8</v>
      </c>
      <c r="L9" s="522">
        <v>3829</v>
      </c>
      <c r="M9" s="522">
        <v>4539.5</v>
      </c>
      <c r="N9" s="522">
        <v>5023.1000000000004</v>
      </c>
      <c r="O9" s="522">
        <v>5860.9</v>
      </c>
      <c r="P9" s="522">
        <v>6021.6</v>
      </c>
      <c r="Q9" s="522">
        <v>5350.1</v>
      </c>
      <c r="R9" s="522">
        <v>5882.92</v>
      </c>
      <c r="S9" s="522">
        <v>5662.8190000000004</v>
      </c>
      <c r="T9" s="522">
        <v>5241.7039999999997</v>
      </c>
      <c r="U9" s="522">
        <v>3167.8989999999999</v>
      </c>
      <c r="V9" s="522">
        <v>1467.393</v>
      </c>
      <c r="W9" s="522">
        <v>1262.8409999999999</v>
      </c>
      <c r="X9" s="522">
        <v>2420.6410000000001</v>
      </c>
      <c r="Y9" s="522">
        <v>2441.6849999999999</v>
      </c>
      <c r="Z9" s="522">
        <v>2032.4</v>
      </c>
      <c r="AA9" s="522">
        <v>2192.326</v>
      </c>
      <c r="AB9" s="522">
        <v>2037.1130000000001</v>
      </c>
      <c r="AC9" s="522">
        <v>2297.6219999999998</v>
      </c>
      <c r="AD9" s="522">
        <v>2478.5239999999999</v>
      </c>
      <c r="AE9" s="522">
        <v>2814.0770000000002</v>
      </c>
      <c r="AF9" s="522">
        <v>3135.3069999999998</v>
      </c>
      <c r="AG9" s="522">
        <v>3406.7849999999999</v>
      </c>
      <c r="AH9" s="522">
        <v>3431.5929999999998</v>
      </c>
      <c r="AI9" s="522">
        <v>3425.2049999999999</v>
      </c>
      <c r="AJ9" s="522">
        <v>3596</v>
      </c>
      <c r="AK9" s="522">
        <v>3595</v>
      </c>
      <c r="AL9" s="522">
        <v>3596</v>
      </c>
      <c r="AM9" s="522">
        <v>3603.3809999999999</v>
      </c>
      <c r="AN9" s="522">
        <v>3714</v>
      </c>
      <c r="AO9" s="522">
        <v>3439</v>
      </c>
      <c r="AP9" s="522">
        <v>3661.25</v>
      </c>
      <c r="AQ9" s="522">
        <v>3572</v>
      </c>
      <c r="AR9" s="522">
        <v>3248</v>
      </c>
      <c r="AS9" s="522">
        <v>3741.6</v>
      </c>
      <c r="AT9" s="522">
        <v>3834.2</v>
      </c>
      <c r="AU9" s="522">
        <v>4091.5</v>
      </c>
      <c r="AV9" s="522">
        <v>4072.6</v>
      </c>
      <c r="AW9" s="522">
        <v>4030.7</v>
      </c>
      <c r="AX9" s="522">
        <v>4055.672</v>
      </c>
      <c r="AY9" s="522">
        <v>3557.0830000000001</v>
      </c>
      <c r="AZ9" s="522">
        <v>3544</v>
      </c>
      <c r="BA9" s="522">
        <v>3576</v>
      </c>
      <c r="BB9" s="522">
        <v>3739.7510000000002</v>
      </c>
      <c r="BC9" s="522">
        <v>3575.3420000000001</v>
      </c>
      <c r="BD9" s="792">
        <v>3117.0819999999999</v>
      </c>
    </row>
    <row r="10" spans="1:56" s="111" customFormat="1">
      <c r="A10" s="379" t="s">
        <v>863</v>
      </c>
      <c r="B10" s="522">
        <v>972.2</v>
      </c>
      <c r="C10" s="522">
        <v>1007.1</v>
      </c>
      <c r="D10" s="522">
        <v>1009.2</v>
      </c>
      <c r="E10" s="522">
        <v>1161.9000000000001</v>
      </c>
      <c r="F10" s="522">
        <v>1255.2</v>
      </c>
      <c r="G10" s="522">
        <v>1312.6</v>
      </c>
      <c r="H10" s="522">
        <v>1392.2</v>
      </c>
      <c r="I10" s="522">
        <v>1228.0999999999999</v>
      </c>
      <c r="J10" s="522">
        <v>1503.3</v>
      </c>
      <c r="K10" s="522">
        <v>1521.2</v>
      </c>
      <c r="L10" s="522">
        <v>1548.6</v>
      </c>
      <c r="M10" s="522">
        <v>1694.1</v>
      </c>
      <c r="N10" s="522">
        <v>1465.5</v>
      </c>
      <c r="O10" s="522">
        <v>2018.1</v>
      </c>
      <c r="P10" s="522">
        <v>1970.6</v>
      </c>
      <c r="Q10" s="522">
        <v>2261.6999999999998</v>
      </c>
      <c r="R10" s="522">
        <v>2415.4160000000002</v>
      </c>
      <c r="S10" s="522">
        <v>2348.2109999999998</v>
      </c>
      <c r="T10" s="522">
        <v>2562.0349999999999</v>
      </c>
      <c r="U10" s="522">
        <v>3476.9319999999998</v>
      </c>
      <c r="V10" s="522">
        <v>2646.4479999999999</v>
      </c>
      <c r="W10" s="522">
        <v>897.4</v>
      </c>
      <c r="X10" s="522">
        <v>1078.3869999999999</v>
      </c>
      <c r="Y10" s="522">
        <v>1098.788</v>
      </c>
      <c r="Z10" s="522">
        <v>1221.32</v>
      </c>
      <c r="AA10" s="522">
        <v>1404.3579999999999</v>
      </c>
      <c r="AB10" s="522">
        <v>1876.5319999999999</v>
      </c>
      <c r="AC10" s="522">
        <v>2358.6709999999998</v>
      </c>
      <c r="AD10" s="522">
        <v>2744.4540000000002</v>
      </c>
      <c r="AE10" s="522">
        <v>2785.7860000000001</v>
      </c>
      <c r="AF10" s="522">
        <v>2112.6219999999998</v>
      </c>
      <c r="AG10" s="522">
        <v>282.46600000000001</v>
      </c>
      <c r="AH10" s="522">
        <v>526.202</v>
      </c>
      <c r="AI10" s="522">
        <v>659.46600000000001</v>
      </c>
      <c r="AJ10" s="522">
        <v>748.67700000000002</v>
      </c>
      <c r="AK10" s="522">
        <v>736.89</v>
      </c>
      <c r="AL10" s="522">
        <v>740.42100000000005</v>
      </c>
      <c r="AM10" s="522">
        <v>1383.915</v>
      </c>
      <c r="AN10" s="522">
        <v>2181.0819999999999</v>
      </c>
      <c r="AO10" s="522">
        <v>2719.8429999999998</v>
      </c>
      <c r="AP10" s="522">
        <v>2809.96</v>
      </c>
      <c r="AQ10" s="522">
        <v>2593.6819999999998</v>
      </c>
      <c r="AR10" s="522">
        <v>2126.4960000000001</v>
      </c>
      <c r="AS10" s="522">
        <v>1377.828</v>
      </c>
      <c r="AT10" s="522">
        <v>2107.0619999999999</v>
      </c>
      <c r="AU10" s="522">
        <v>1853.1510000000001</v>
      </c>
      <c r="AV10" s="522">
        <v>1957.2246878431934</v>
      </c>
      <c r="AW10" s="522">
        <v>2035.2439999999999</v>
      </c>
      <c r="AX10" s="522">
        <v>2280.538</v>
      </c>
      <c r="AY10" s="522">
        <v>2336.181</v>
      </c>
      <c r="AZ10" s="522">
        <v>2358.0740000000001</v>
      </c>
      <c r="BA10" s="522">
        <v>2652.625</v>
      </c>
      <c r="BB10" s="522">
        <v>2942.4070000000002</v>
      </c>
      <c r="BC10" s="522">
        <v>2979.616</v>
      </c>
      <c r="BD10" s="792">
        <v>3110.471</v>
      </c>
    </row>
    <row r="11" spans="1:56" s="111" customFormat="1">
      <c r="A11" s="379" t="s">
        <v>864</v>
      </c>
      <c r="B11" s="522">
        <v>1691.8</v>
      </c>
      <c r="C11" s="522">
        <v>1735</v>
      </c>
      <c r="D11" s="522">
        <v>1957.8</v>
      </c>
      <c r="E11" s="522">
        <v>2096.3000000000002</v>
      </c>
      <c r="F11" s="522">
        <v>2301</v>
      </c>
      <c r="G11" s="522">
        <v>2360.3000000000002</v>
      </c>
      <c r="H11" s="522">
        <v>2484.1</v>
      </c>
      <c r="I11" s="522">
        <v>2499.8000000000002</v>
      </c>
      <c r="J11" s="522">
        <v>2613.5</v>
      </c>
      <c r="K11" s="522">
        <v>2773.4</v>
      </c>
      <c r="L11" s="522">
        <v>2989.6</v>
      </c>
      <c r="M11" s="522">
        <v>3196.7</v>
      </c>
      <c r="N11" s="522">
        <v>3283</v>
      </c>
      <c r="O11" s="522">
        <v>3020.4</v>
      </c>
      <c r="P11" s="522">
        <v>2546.1</v>
      </c>
      <c r="Q11" s="522">
        <v>2084.1999999999998</v>
      </c>
      <c r="R11" s="522">
        <v>2145.3969999999999</v>
      </c>
      <c r="S11" s="522">
        <v>1968.9970000000001</v>
      </c>
      <c r="T11" s="522">
        <v>2131.39</v>
      </c>
      <c r="U11" s="522">
        <v>2500.297</v>
      </c>
      <c r="V11" s="522">
        <v>1663.7</v>
      </c>
      <c r="W11" s="522">
        <v>1129.7</v>
      </c>
      <c r="X11" s="522">
        <v>824.3</v>
      </c>
      <c r="Y11" s="522">
        <v>1054.0999999999999</v>
      </c>
      <c r="Z11" s="522">
        <v>1163</v>
      </c>
      <c r="AA11" s="522">
        <v>936.32299999999998</v>
      </c>
      <c r="AB11" s="522">
        <v>1174.3389999999999</v>
      </c>
      <c r="AC11" s="522">
        <v>971.61099999999999</v>
      </c>
      <c r="AD11" s="522">
        <v>1190.1279999999999</v>
      </c>
      <c r="AE11" s="522">
        <v>1277.5419999999999</v>
      </c>
      <c r="AF11" s="522">
        <v>858.61900000000003</v>
      </c>
      <c r="AG11" s="522">
        <v>185.30799999999999</v>
      </c>
      <c r="AH11" s="522">
        <v>1057.2</v>
      </c>
      <c r="AI11" s="522">
        <v>1881.8</v>
      </c>
      <c r="AJ11" s="522">
        <v>2006.6</v>
      </c>
      <c r="AK11" s="522">
        <v>2006.6</v>
      </c>
      <c r="AL11" s="522">
        <v>2005.6</v>
      </c>
      <c r="AM11" s="522">
        <v>2007.1</v>
      </c>
      <c r="AN11" s="522">
        <v>2051.5</v>
      </c>
      <c r="AO11" s="522">
        <v>1872.7</v>
      </c>
      <c r="AP11" s="522">
        <v>1996.098</v>
      </c>
      <c r="AQ11" s="522">
        <v>1947.038</v>
      </c>
      <c r="AR11" s="522">
        <v>1745.9</v>
      </c>
      <c r="AS11" s="522">
        <v>2107.6</v>
      </c>
      <c r="AT11" s="522">
        <v>2288.6999999999998</v>
      </c>
      <c r="AU11" s="522">
        <v>2573.4</v>
      </c>
      <c r="AV11" s="522">
        <v>2664.5</v>
      </c>
      <c r="AW11" s="522">
        <v>2574.5</v>
      </c>
      <c r="AX11" s="522">
        <v>2676.01</v>
      </c>
      <c r="AY11" s="522">
        <v>2261.61</v>
      </c>
      <c r="AZ11" s="522">
        <v>2312.12</v>
      </c>
      <c r="BA11" s="522">
        <v>2658.69</v>
      </c>
      <c r="BB11" s="522">
        <v>2977.56</v>
      </c>
      <c r="BC11" s="522">
        <v>2924.65</v>
      </c>
      <c r="BD11" s="792">
        <v>2866.78</v>
      </c>
    </row>
    <row r="12" spans="1:56" s="111" customFormat="1">
      <c r="A12" s="379" t="s">
        <v>872</v>
      </c>
      <c r="B12" s="522">
        <v>0</v>
      </c>
      <c r="C12" s="522">
        <v>0</v>
      </c>
      <c r="D12" s="522">
        <v>14.2</v>
      </c>
      <c r="E12" s="522">
        <v>48.2</v>
      </c>
      <c r="F12" s="522">
        <v>186.8</v>
      </c>
      <c r="G12" s="522">
        <v>282.2</v>
      </c>
      <c r="H12" s="522">
        <v>360</v>
      </c>
      <c r="I12" s="522">
        <v>382.1</v>
      </c>
      <c r="J12" s="522">
        <v>496.6</v>
      </c>
      <c r="K12" s="522">
        <v>627.79999999999995</v>
      </c>
      <c r="L12" s="522">
        <v>779.6</v>
      </c>
      <c r="M12" s="522">
        <v>1059.5</v>
      </c>
      <c r="N12" s="522">
        <v>1202.7</v>
      </c>
      <c r="O12" s="522">
        <v>1532.6</v>
      </c>
      <c r="P12" s="522">
        <v>1678.6</v>
      </c>
      <c r="Q12" s="522">
        <v>1663.8</v>
      </c>
      <c r="R12" s="522">
        <v>1936.402</v>
      </c>
      <c r="S12" s="522">
        <v>1998.71</v>
      </c>
      <c r="T12" s="522">
        <v>1830.501</v>
      </c>
      <c r="U12" s="522">
        <v>1830.69</v>
      </c>
      <c r="V12" s="522">
        <v>1701.8910000000001</v>
      </c>
      <c r="W12" s="522">
        <v>1502.3</v>
      </c>
      <c r="X12" s="522">
        <v>1248.8</v>
      </c>
      <c r="Y12" s="522">
        <v>1149.0219999999999</v>
      </c>
      <c r="Z12" s="522">
        <v>1069.021</v>
      </c>
      <c r="AA12" s="522">
        <v>1009.146</v>
      </c>
      <c r="AB12" s="522">
        <v>1128.55</v>
      </c>
      <c r="AC12" s="522">
        <v>1242.287</v>
      </c>
      <c r="AD12" s="522">
        <v>1323.4739999999999</v>
      </c>
      <c r="AE12" s="522">
        <v>1593.001</v>
      </c>
      <c r="AF12" s="522">
        <v>1762.6279999999999</v>
      </c>
      <c r="AG12" s="522">
        <v>2027.4079999999999</v>
      </c>
      <c r="AH12" s="522">
        <v>2235.67</v>
      </c>
      <c r="AI12" s="522">
        <v>2159.2860000000001</v>
      </c>
      <c r="AJ12" s="522">
        <v>2166.5329999999999</v>
      </c>
      <c r="AK12" s="522">
        <v>2148</v>
      </c>
      <c r="AL12" s="522">
        <v>2161.3000000000002</v>
      </c>
      <c r="AM12" s="522">
        <v>2160.6999999999998</v>
      </c>
      <c r="AN12" s="522">
        <v>2244.1</v>
      </c>
      <c r="AO12" s="522">
        <v>2048.8000000000002</v>
      </c>
      <c r="AP12" s="522">
        <v>2174.6999999999998</v>
      </c>
      <c r="AQ12" s="522">
        <v>2115.1999999999998</v>
      </c>
      <c r="AR12" s="522">
        <v>1900.3</v>
      </c>
      <c r="AS12" s="522">
        <v>2248</v>
      </c>
      <c r="AT12" s="522">
        <v>2343.6</v>
      </c>
      <c r="AU12" s="522">
        <v>2378</v>
      </c>
      <c r="AV12" s="522">
        <v>2568</v>
      </c>
      <c r="AW12" s="522">
        <v>2529</v>
      </c>
      <c r="AX12" s="522">
        <v>2572.1999999999998</v>
      </c>
      <c r="AY12" s="522">
        <v>2241.6379999999999</v>
      </c>
      <c r="AZ12" s="522">
        <v>2323.8290000000002</v>
      </c>
      <c r="BA12" s="522">
        <v>2564.17</v>
      </c>
      <c r="BB12" s="522">
        <v>2653</v>
      </c>
      <c r="BC12" s="522">
        <v>2796.5340000000001</v>
      </c>
      <c r="BD12" s="792">
        <v>2794</v>
      </c>
    </row>
    <row r="13" spans="1:56" s="111" customFormat="1">
      <c r="A13" s="379" t="s">
        <v>861</v>
      </c>
      <c r="B13" s="522">
        <v>2846.1</v>
      </c>
      <c r="C13" s="522">
        <v>2919.9</v>
      </c>
      <c r="D13" s="522">
        <v>3199.8</v>
      </c>
      <c r="E13" s="522">
        <v>3247.9</v>
      </c>
      <c r="F13" s="522">
        <v>3392.8</v>
      </c>
      <c r="G13" s="522">
        <v>3472.9</v>
      </c>
      <c r="H13" s="522">
        <v>3371.1</v>
      </c>
      <c r="I13" s="522">
        <v>3542.1</v>
      </c>
      <c r="J13" s="522">
        <v>3604.8</v>
      </c>
      <c r="K13" s="522">
        <v>3594.1</v>
      </c>
      <c r="L13" s="522">
        <v>3708</v>
      </c>
      <c r="M13" s="522">
        <v>3549.1</v>
      </c>
      <c r="N13" s="522">
        <v>3219.9</v>
      </c>
      <c r="O13" s="522">
        <v>3366</v>
      </c>
      <c r="P13" s="522">
        <v>2976.3</v>
      </c>
      <c r="Q13" s="522">
        <v>2346.1999999999998</v>
      </c>
      <c r="R13" s="522">
        <v>2294.4009999999998</v>
      </c>
      <c r="S13" s="522">
        <v>2237.8989999999999</v>
      </c>
      <c r="T13" s="522">
        <v>2165.527</v>
      </c>
      <c r="U13" s="522">
        <v>2356.4070000000002</v>
      </c>
      <c r="V13" s="522">
        <v>2165</v>
      </c>
      <c r="W13" s="522">
        <v>2108.3000000000002</v>
      </c>
      <c r="X13" s="522">
        <v>1895</v>
      </c>
      <c r="Y13" s="522">
        <v>1800.8</v>
      </c>
      <c r="Z13" s="522">
        <v>1695.5</v>
      </c>
      <c r="AA13" s="522">
        <v>1564</v>
      </c>
      <c r="AB13" s="522">
        <v>1648.5</v>
      </c>
      <c r="AC13" s="522">
        <v>1575.5</v>
      </c>
      <c r="AD13" s="522">
        <v>1578.1369999999999</v>
      </c>
      <c r="AE13" s="522">
        <v>1747.4</v>
      </c>
      <c r="AF13" s="522">
        <v>2135.1999999999998</v>
      </c>
      <c r="AG13" s="522">
        <v>2286.1999999999998</v>
      </c>
      <c r="AH13" s="522">
        <v>2345.6</v>
      </c>
      <c r="AI13" s="522">
        <v>2326</v>
      </c>
      <c r="AJ13" s="522">
        <v>2367.9</v>
      </c>
      <c r="AK13" s="522">
        <v>2378.5</v>
      </c>
      <c r="AL13" s="522">
        <v>2381</v>
      </c>
      <c r="AM13" s="522">
        <v>2411</v>
      </c>
      <c r="AN13" s="522">
        <v>3120</v>
      </c>
      <c r="AO13" s="522">
        <v>2800.4</v>
      </c>
      <c r="AP13" s="522">
        <v>2891</v>
      </c>
      <c r="AQ13" s="522">
        <v>2791.904</v>
      </c>
      <c r="AR13" s="522">
        <v>2782</v>
      </c>
      <c r="AS13" s="522">
        <v>2643</v>
      </c>
      <c r="AT13" s="522">
        <v>3009.4</v>
      </c>
      <c r="AU13" s="522">
        <v>3066.8</v>
      </c>
      <c r="AV13" s="522">
        <v>3035.6</v>
      </c>
      <c r="AW13" s="522">
        <v>2981.9229999999998</v>
      </c>
      <c r="AX13" s="522">
        <v>2957.5360000000001</v>
      </c>
      <c r="AY13" s="522">
        <v>2878.06</v>
      </c>
      <c r="AZ13" s="522">
        <v>2853.6379999999999</v>
      </c>
      <c r="BA13" s="522">
        <v>2880.9070000000002</v>
      </c>
      <c r="BB13" s="522">
        <v>2803.93</v>
      </c>
      <c r="BC13" s="522">
        <v>2789.4859999999999</v>
      </c>
      <c r="BD13" s="792">
        <v>2682.6329999999998</v>
      </c>
    </row>
    <row r="14" spans="1:56" s="111" customFormat="1">
      <c r="A14" s="379" t="s">
        <v>860</v>
      </c>
      <c r="B14" s="522">
        <v>265.08999999999997</v>
      </c>
      <c r="C14" s="522">
        <v>286.54399999999998</v>
      </c>
      <c r="D14" s="522">
        <v>300.161</v>
      </c>
      <c r="E14" s="522">
        <v>308.29199999999997</v>
      </c>
      <c r="F14" s="522">
        <v>309.36900000000003</v>
      </c>
      <c r="G14" s="522">
        <v>316.52</v>
      </c>
      <c r="H14" s="522">
        <v>324.84699999999998</v>
      </c>
      <c r="I14" s="522">
        <v>356.78399999999999</v>
      </c>
      <c r="J14" s="522">
        <v>380.78500000000003</v>
      </c>
      <c r="K14" s="522">
        <v>450.43700000000001</v>
      </c>
      <c r="L14" s="522">
        <v>420.06799999999998</v>
      </c>
      <c r="M14" s="522">
        <v>433.63</v>
      </c>
      <c r="N14" s="522">
        <v>444.01900000000001</v>
      </c>
      <c r="O14" s="522">
        <v>471.69900000000001</v>
      </c>
      <c r="P14" s="522">
        <v>557.52099999999996</v>
      </c>
      <c r="Q14" s="522">
        <v>722.47400000000005</v>
      </c>
      <c r="R14" s="522">
        <v>804.75400000000002</v>
      </c>
      <c r="S14" s="522">
        <v>996.29</v>
      </c>
      <c r="T14" s="522">
        <v>1207.4380000000001</v>
      </c>
      <c r="U14" s="522">
        <v>1472.085</v>
      </c>
      <c r="V14" s="522">
        <v>1936.6969999999999</v>
      </c>
      <c r="W14" s="522">
        <v>2313.1010000000001</v>
      </c>
      <c r="X14" s="522">
        <v>2749.0520000000001</v>
      </c>
      <c r="Y14" s="522">
        <v>2691.0929999999998</v>
      </c>
      <c r="Z14" s="522">
        <v>2684.817</v>
      </c>
      <c r="AA14" s="522">
        <v>2630.8</v>
      </c>
      <c r="AB14" s="522">
        <v>2427.7449999999999</v>
      </c>
      <c r="AC14" s="522">
        <v>2540.9670000000001</v>
      </c>
      <c r="AD14" s="522">
        <v>2507.4589999999998</v>
      </c>
      <c r="AE14" s="522">
        <v>2513.1410000000001</v>
      </c>
      <c r="AF14" s="522">
        <v>2547.7489999999998</v>
      </c>
      <c r="AG14" s="522">
        <v>2675.7570000000001</v>
      </c>
      <c r="AH14" s="522">
        <v>2667.7550000000001</v>
      </c>
      <c r="AI14" s="522">
        <v>2673.3629999999998</v>
      </c>
      <c r="AJ14" s="522">
        <v>2685.377</v>
      </c>
      <c r="AK14" s="522">
        <v>2617.7649999999999</v>
      </c>
      <c r="AL14" s="522">
        <v>2858.1889999999999</v>
      </c>
      <c r="AM14" s="522">
        <v>3022.375</v>
      </c>
      <c r="AN14" s="522">
        <v>3070.6190000000001</v>
      </c>
      <c r="AO14" s="522">
        <v>2906.0819999999999</v>
      </c>
      <c r="AP14" s="522">
        <v>3012.1170000000002</v>
      </c>
      <c r="AQ14" s="522">
        <v>3127.0520000000001</v>
      </c>
      <c r="AR14" s="522">
        <v>3177.2190000000001</v>
      </c>
      <c r="AS14" s="522">
        <v>3370.8159999999998</v>
      </c>
      <c r="AT14" s="522">
        <v>3383.0030000000002</v>
      </c>
      <c r="AU14" s="522">
        <v>3333.5639999999999</v>
      </c>
      <c r="AV14" s="522">
        <v>3255.6550000000002</v>
      </c>
      <c r="AW14" s="522">
        <v>3081.7179999999998</v>
      </c>
      <c r="AX14" s="522">
        <v>2798.4639999999999</v>
      </c>
      <c r="AY14" s="522">
        <v>2601.4189999999999</v>
      </c>
      <c r="AZ14" s="522">
        <v>2577.192</v>
      </c>
      <c r="BA14" s="522">
        <v>2552.4659999999999</v>
      </c>
      <c r="BB14" s="522">
        <v>2547.9319999999998</v>
      </c>
      <c r="BC14" s="522">
        <v>2522.1950000000002</v>
      </c>
      <c r="BD14" s="792">
        <v>2428.8820000000001</v>
      </c>
    </row>
    <row r="15" spans="1:56" s="111" customFormat="1">
      <c r="A15" s="379" t="s">
        <v>857</v>
      </c>
      <c r="B15" s="522">
        <v>85.114000000000004</v>
      </c>
      <c r="C15" s="522">
        <v>100.369</v>
      </c>
      <c r="D15" s="522">
        <v>97.423000000000002</v>
      </c>
      <c r="E15" s="522">
        <v>103.315</v>
      </c>
      <c r="F15" s="522">
        <v>95.424000000000007</v>
      </c>
      <c r="G15" s="522">
        <v>98.896000000000001</v>
      </c>
      <c r="H15" s="522">
        <v>122.358</v>
      </c>
      <c r="I15" s="522">
        <v>154.23599999999999</v>
      </c>
      <c r="J15" s="522">
        <v>171.911</v>
      </c>
      <c r="K15" s="522">
        <v>164.33600000000001</v>
      </c>
      <c r="L15" s="522">
        <v>164.33600000000001</v>
      </c>
      <c r="M15" s="522">
        <v>170.48400000000001</v>
      </c>
      <c r="N15" s="522">
        <v>166.934</v>
      </c>
      <c r="O15" s="522">
        <v>170.178</v>
      </c>
      <c r="P15" s="522">
        <v>177.42699999999999</v>
      </c>
      <c r="Q15" s="522">
        <v>171.97900000000001</v>
      </c>
      <c r="R15" s="522">
        <v>166.71600000000001</v>
      </c>
      <c r="S15" s="522">
        <v>160.804</v>
      </c>
      <c r="T15" s="522">
        <v>160.309</v>
      </c>
      <c r="U15" s="522">
        <v>165.595</v>
      </c>
      <c r="V15" s="522">
        <v>181.542</v>
      </c>
      <c r="W15" s="522">
        <v>213.434</v>
      </c>
      <c r="X15" s="522">
        <v>259.899</v>
      </c>
      <c r="Y15" s="522">
        <v>329.79700000000003</v>
      </c>
      <c r="Z15" s="522">
        <v>461.82799999999997</v>
      </c>
      <c r="AA15" s="522">
        <v>547.22900000000004</v>
      </c>
      <c r="AB15" s="522">
        <v>572.90700000000004</v>
      </c>
      <c r="AC15" s="522">
        <v>566.52499999999998</v>
      </c>
      <c r="AD15" s="522">
        <v>554.78499999999997</v>
      </c>
      <c r="AE15" s="522">
        <v>596.05700000000002</v>
      </c>
      <c r="AF15" s="522">
        <v>631.279</v>
      </c>
      <c r="AG15" s="522">
        <v>623.59299999999996</v>
      </c>
      <c r="AH15" s="522">
        <v>628.02700000000004</v>
      </c>
      <c r="AI15" s="522">
        <v>643.28700000000003</v>
      </c>
      <c r="AJ15" s="522">
        <v>668.01900000000001</v>
      </c>
      <c r="AK15" s="522">
        <v>693.024</v>
      </c>
      <c r="AL15" s="522">
        <v>783.75099999999998</v>
      </c>
      <c r="AM15" s="522">
        <v>841.6</v>
      </c>
      <c r="AN15" s="522">
        <v>975.43299999999999</v>
      </c>
      <c r="AO15" s="522">
        <v>1098.0229999999999</v>
      </c>
      <c r="AP15" s="522">
        <v>1231.2159999999999</v>
      </c>
      <c r="AQ15" s="522">
        <v>1292.779</v>
      </c>
      <c r="AR15" s="522">
        <v>1454.3979999999999</v>
      </c>
      <c r="AS15" s="522">
        <v>1496.105</v>
      </c>
      <c r="AT15" s="522">
        <v>1477.37</v>
      </c>
      <c r="AU15" s="522">
        <v>1633.5740000000001</v>
      </c>
      <c r="AV15" s="522">
        <v>1722.7339999999999</v>
      </c>
      <c r="AW15" s="522">
        <v>1747.9849999999999</v>
      </c>
      <c r="AX15" s="522">
        <v>1812.1010000000001</v>
      </c>
      <c r="AY15" s="522">
        <v>1950.4110000000001</v>
      </c>
      <c r="AZ15" s="522">
        <v>2054.732</v>
      </c>
      <c r="BA15" s="522">
        <v>2105.37</v>
      </c>
      <c r="BB15" s="522">
        <v>2061.3220000000001</v>
      </c>
      <c r="BC15" s="522">
        <v>2023.86</v>
      </c>
      <c r="BD15" s="792">
        <v>2254.5859999999998</v>
      </c>
    </row>
    <row r="16" spans="1:56" s="111" customFormat="1">
      <c r="A16" s="379" t="s">
        <v>866</v>
      </c>
      <c r="B16" s="522">
        <v>17.399999999999999</v>
      </c>
      <c r="C16" s="522">
        <v>46</v>
      </c>
      <c r="D16" s="522">
        <v>67.5</v>
      </c>
      <c r="E16" s="522">
        <v>76.5</v>
      </c>
      <c r="F16" s="522">
        <v>120.2</v>
      </c>
      <c r="G16" s="522">
        <v>274.2</v>
      </c>
      <c r="H16" s="522">
        <v>417.6</v>
      </c>
      <c r="I16" s="522">
        <v>319.10000000000002</v>
      </c>
      <c r="J16" s="522">
        <v>141.30000000000001</v>
      </c>
      <c r="K16" s="522">
        <v>540.29999999999995</v>
      </c>
      <c r="L16" s="522">
        <v>1083.0999999999999</v>
      </c>
      <c r="M16" s="522">
        <v>1531.2</v>
      </c>
      <c r="N16" s="522">
        <v>1815.7</v>
      </c>
      <c r="O16" s="522">
        <v>2054.3000000000002</v>
      </c>
      <c r="P16" s="522">
        <v>2255</v>
      </c>
      <c r="Q16" s="522">
        <v>1783.2</v>
      </c>
      <c r="R16" s="522">
        <v>2066.7860000000001</v>
      </c>
      <c r="S16" s="522">
        <v>2085.0990000000002</v>
      </c>
      <c r="T16" s="522">
        <v>1896.992</v>
      </c>
      <c r="U16" s="522">
        <v>2301.9949999999999</v>
      </c>
      <c r="V16" s="522">
        <v>2058</v>
      </c>
      <c r="W16" s="522">
        <v>1439.6</v>
      </c>
      <c r="X16" s="522">
        <v>1287</v>
      </c>
      <c r="Y16" s="522">
        <v>1235.5</v>
      </c>
      <c r="Z16" s="522">
        <v>1388</v>
      </c>
      <c r="AA16" s="522">
        <v>1498.9</v>
      </c>
      <c r="AB16" s="522">
        <v>1466.6</v>
      </c>
      <c r="AC16" s="522">
        <v>1323</v>
      </c>
      <c r="AD16" s="522">
        <v>1341.3489999999999</v>
      </c>
      <c r="AE16" s="522">
        <v>1716.3</v>
      </c>
      <c r="AF16" s="522">
        <v>1726.701</v>
      </c>
      <c r="AG16" s="522">
        <v>1893.1</v>
      </c>
      <c r="AH16" s="522">
        <v>1957</v>
      </c>
      <c r="AI16" s="522">
        <v>1905.2</v>
      </c>
      <c r="AJ16" s="522">
        <v>1820.877</v>
      </c>
      <c r="AK16" s="522">
        <v>1842.5940000000001</v>
      </c>
      <c r="AL16" s="522">
        <v>1863.067</v>
      </c>
      <c r="AM16" s="522">
        <v>1876.741</v>
      </c>
      <c r="AN16" s="522">
        <v>1939.046</v>
      </c>
      <c r="AO16" s="522">
        <v>1781.5</v>
      </c>
      <c r="AP16" s="522">
        <v>2053.6</v>
      </c>
      <c r="AQ16" s="522">
        <v>2017.6</v>
      </c>
      <c r="AR16" s="522">
        <v>1801.7</v>
      </c>
      <c r="AS16" s="522">
        <v>2166.3409999999999</v>
      </c>
      <c r="AT16" s="522">
        <v>2327.4569999999999</v>
      </c>
      <c r="AU16" s="522">
        <v>2365.9450000000002</v>
      </c>
      <c r="AV16" s="522">
        <v>2233.884</v>
      </c>
      <c r="AW16" s="522">
        <v>2059.2620000000002</v>
      </c>
      <c r="AX16" s="522">
        <v>2017.366</v>
      </c>
      <c r="AY16" s="522">
        <v>1841.9839999999999</v>
      </c>
      <c r="AZ16" s="522">
        <v>2048.2689999999998</v>
      </c>
      <c r="BA16" s="522">
        <v>1974.808</v>
      </c>
      <c r="BB16" s="522">
        <v>1954.0740000000001</v>
      </c>
      <c r="BC16" s="522">
        <v>1753.7170000000001</v>
      </c>
      <c r="BD16" s="792">
        <v>1807.047</v>
      </c>
    </row>
    <row r="17" spans="1:56" s="111" customFormat="1">
      <c r="A17" s="379" t="s">
        <v>869</v>
      </c>
      <c r="B17" s="522">
        <v>1.113</v>
      </c>
      <c r="C17" s="522">
        <v>1.798</v>
      </c>
      <c r="D17" s="522">
        <v>7.9610000000000003</v>
      </c>
      <c r="E17" s="522">
        <v>13.353999999999999</v>
      </c>
      <c r="F17" s="522">
        <v>15.323</v>
      </c>
      <c r="G17" s="522">
        <v>11.128</v>
      </c>
      <c r="H17" s="522">
        <v>10.7</v>
      </c>
      <c r="I17" s="522">
        <v>9.0739999999999998</v>
      </c>
      <c r="J17" s="522">
        <v>12.583</v>
      </c>
      <c r="K17" s="522">
        <v>40.404000000000003</v>
      </c>
      <c r="L17" s="522">
        <v>83.888999999999996</v>
      </c>
      <c r="M17" s="522">
        <v>109.59699999999999</v>
      </c>
      <c r="N17" s="522">
        <v>138.952</v>
      </c>
      <c r="O17" s="522">
        <v>152.238</v>
      </c>
      <c r="P17" s="522">
        <v>168.315</v>
      </c>
      <c r="Q17" s="522">
        <v>162.58099999999999</v>
      </c>
      <c r="R17" s="522">
        <v>135.27000000000001</v>
      </c>
      <c r="S17" s="522">
        <v>177.57499999999999</v>
      </c>
      <c r="T17" s="522">
        <v>166.08199999999999</v>
      </c>
      <c r="U17" s="522">
        <v>136.685</v>
      </c>
      <c r="V17" s="522">
        <v>150</v>
      </c>
      <c r="W17" s="522">
        <v>137.5</v>
      </c>
      <c r="X17" s="522">
        <v>126</v>
      </c>
      <c r="Y17" s="522">
        <v>177.5</v>
      </c>
      <c r="Z17" s="522">
        <v>206</v>
      </c>
      <c r="AA17" s="522">
        <v>231.637</v>
      </c>
      <c r="AB17" s="522">
        <v>282.30099999999999</v>
      </c>
      <c r="AC17" s="522">
        <v>357.65499999999997</v>
      </c>
      <c r="AD17" s="522">
        <v>452.13</v>
      </c>
      <c r="AE17" s="522">
        <v>452.66300000000001</v>
      </c>
      <c r="AF17" s="522">
        <v>473.767</v>
      </c>
      <c r="AG17" s="522">
        <v>496.95600000000002</v>
      </c>
      <c r="AH17" s="522">
        <v>549.14499999999998</v>
      </c>
      <c r="AI17" s="522">
        <v>504.471</v>
      </c>
      <c r="AJ17" s="522">
        <v>550.30600000000004</v>
      </c>
      <c r="AK17" s="522">
        <v>607.14800000000002</v>
      </c>
      <c r="AL17" s="522">
        <v>679.221</v>
      </c>
      <c r="AM17" s="522">
        <v>713.59400000000005</v>
      </c>
      <c r="AN17" s="522">
        <v>712.47799999999995</v>
      </c>
      <c r="AO17" s="522">
        <v>720.83299999999997</v>
      </c>
      <c r="AP17" s="522">
        <v>736.08900000000006</v>
      </c>
      <c r="AQ17" s="522">
        <v>740.37599999999998</v>
      </c>
      <c r="AR17" s="522">
        <v>894.17200000000003</v>
      </c>
      <c r="AS17" s="522">
        <v>901.21146340911912</v>
      </c>
      <c r="AT17" s="522">
        <v>1020.3048110944075</v>
      </c>
      <c r="AU17" s="522">
        <v>1241.376</v>
      </c>
      <c r="AV17" s="522">
        <v>1384.6</v>
      </c>
      <c r="AW17" s="522">
        <v>1694.6</v>
      </c>
      <c r="AX17" s="522">
        <v>1896.3430000000001</v>
      </c>
      <c r="AY17" s="522">
        <v>1738.884</v>
      </c>
      <c r="AZ17" s="522">
        <v>1757.6</v>
      </c>
      <c r="BA17" s="522">
        <v>1618.047</v>
      </c>
      <c r="BB17" s="522">
        <v>1704.001</v>
      </c>
      <c r="BC17" s="522">
        <v>1701.203</v>
      </c>
      <c r="BD17" s="792">
        <v>1653.6880000000001</v>
      </c>
    </row>
    <row r="18" spans="1:56" s="111" customFormat="1">
      <c r="A18" s="379" t="s">
        <v>1186</v>
      </c>
      <c r="B18" s="522">
        <v>0</v>
      </c>
      <c r="C18" s="522">
        <v>0</v>
      </c>
      <c r="D18" s="522">
        <v>0</v>
      </c>
      <c r="E18" s="522">
        <v>0</v>
      </c>
      <c r="F18" s="522">
        <v>0</v>
      </c>
      <c r="G18" s="522">
        <v>0</v>
      </c>
      <c r="H18" s="522">
        <v>0</v>
      </c>
      <c r="I18" s="522">
        <v>0</v>
      </c>
      <c r="J18" s="522">
        <v>0</v>
      </c>
      <c r="K18" s="522">
        <v>0</v>
      </c>
      <c r="L18" s="522">
        <v>0</v>
      </c>
      <c r="M18" s="522">
        <v>6.2290000000000001</v>
      </c>
      <c r="N18" s="522">
        <v>32.950000000000003</v>
      </c>
      <c r="O18" s="522">
        <v>33.167999999999999</v>
      </c>
      <c r="P18" s="522">
        <v>34.692999999999998</v>
      </c>
      <c r="Q18" s="522">
        <v>189.18600000000001</v>
      </c>
      <c r="R18" s="522">
        <v>287.678</v>
      </c>
      <c r="S18" s="522">
        <v>279.71199999999999</v>
      </c>
      <c r="T18" s="522">
        <v>355.88200000000001</v>
      </c>
      <c r="U18" s="522">
        <v>403.08800000000002</v>
      </c>
      <c r="V18" s="522">
        <v>522.73500000000001</v>
      </c>
      <c r="W18" s="522">
        <v>501.447</v>
      </c>
      <c r="X18" s="522">
        <v>490.416</v>
      </c>
      <c r="Y18" s="522">
        <v>609.87900000000002</v>
      </c>
      <c r="Z18" s="522">
        <v>692.178</v>
      </c>
      <c r="AA18" s="522">
        <v>796.04600000000005</v>
      </c>
      <c r="AB18" s="522">
        <v>878.58699999999999</v>
      </c>
      <c r="AC18" s="522">
        <v>1018.645</v>
      </c>
      <c r="AD18" s="522">
        <v>1152.673</v>
      </c>
      <c r="AE18" s="522">
        <v>1501.5550000000001</v>
      </c>
      <c r="AF18" s="522">
        <v>1645.77</v>
      </c>
      <c r="AG18" s="522">
        <v>1882.0450000000001</v>
      </c>
      <c r="AH18" s="522">
        <v>2102.7730000000001</v>
      </c>
      <c r="AI18" s="522">
        <v>2268.7640000000001</v>
      </c>
      <c r="AJ18" s="522">
        <v>2537.9810000000002</v>
      </c>
      <c r="AK18" s="522">
        <v>2697.5790000000002</v>
      </c>
      <c r="AL18" s="522">
        <v>3030.7809999999999</v>
      </c>
      <c r="AM18" s="522">
        <v>3062.8809999999999</v>
      </c>
      <c r="AN18" s="522">
        <v>2908.0169999999998</v>
      </c>
      <c r="AO18" s="522">
        <v>2880.6529999999998</v>
      </c>
      <c r="AP18" s="522">
        <v>3182.7919999999999</v>
      </c>
      <c r="AQ18" s="522">
        <v>3117.998</v>
      </c>
      <c r="AR18" s="522">
        <v>2992.41</v>
      </c>
      <c r="AS18" s="522">
        <v>2851.511</v>
      </c>
      <c r="AT18" s="522">
        <v>2797.355</v>
      </c>
      <c r="AU18" s="522">
        <v>2552.739</v>
      </c>
      <c r="AV18" s="522">
        <v>2353.5630000000001</v>
      </c>
      <c r="AW18" s="522">
        <v>2210.4459999999999</v>
      </c>
      <c r="AX18" s="522">
        <v>2107.5770000000002</v>
      </c>
      <c r="AY18" s="522">
        <v>1980.422</v>
      </c>
      <c r="AZ18" s="522">
        <v>1798.6220000000001</v>
      </c>
      <c r="BA18" s="522">
        <v>1680.126</v>
      </c>
      <c r="BB18" s="522">
        <v>1532.7919999999999</v>
      </c>
      <c r="BC18" s="522">
        <v>1463.597</v>
      </c>
      <c r="BD18" s="792">
        <v>1517.797</v>
      </c>
    </row>
    <row r="19" spans="1:56" s="111" customFormat="1">
      <c r="A19" s="381" t="s">
        <v>884</v>
      </c>
      <c r="B19" s="523">
        <v>563.83600000000001</v>
      </c>
      <c r="C19" s="523">
        <v>658.77</v>
      </c>
      <c r="D19" s="523">
        <v>728.22900000000004</v>
      </c>
      <c r="E19" s="523">
        <v>768.40200000000004</v>
      </c>
      <c r="F19" s="523">
        <v>816.84900000000005</v>
      </c>
      <c r="G19" s="523">
        <v>872.48099999999999</v>
      </c>
      <c r="H19" s="523">
        <v>956.31100000000004</v>
      </c>
      <c r="I19" s="523">
        <v>1046.346</v>
      </c>
      <c r="J19" s="523">
        <v>1109.163</v>
      </c>
      <c r="K19" s="523">
        <v>1173.396</v>
      </c>
      <c r="L19" s="523">
        <v>1304.644</v>
      </c>
      <c r="M19" s="523">
        <v>1375.3230000000001</v>
      </c>
      <c r="N19" s="523">
        <v>1539.47</v>
      </c>
      <c r="O19" s="523">
        <v>1742.33</v>
      </c>
      <c r="P19" s="523">
        <v>1634.674</v>
      </c>
      <c r="Q19" s="523">
        <v>1380.57</v>
      </c>
      <c r="R19" s="523">
        <v>1255.356</v>
      </c>
      <c r="S19" s="523">
        <v>1263.0050000000001</v>
      </c>
      <c r="T19" s="523">
        <v>1249.249</v>
      </c>
      <c r="U19" s="523">
        <v>1393.7850000000001</v>
      </c>
      <c r="V19" s="523">
        <v>1294.3679999999999</v>
      </c>
      <c r="W19" s="523">
        <v>1158.596</v>
      </c>
      <c r="X19" s="523">
        <v>1127.06</v>
      </c>
      <c r="Y19" s="523">
        <v>1169.9100000000001</v>
      </c>
      <c r="Z19" s="523">
        <v>1269.856</v>
      </c>
      <c r="AA19" s="523">
        <v>1250.403</v>
      </c>
      <c r="AB19" s="523">
        <v>1129.633</v>
      </c>
      <c r="AC19" s="523">
        <v>1237.8209999999999</v>
      </c>
      <c r="AD19" s="523">
        <v>1280.02</v>
      </c>
      <c r="AE19" s="523">
        <v>1223.248</v>
      </c>
      <c r="AF19" s="523">
        <v>1207.0989999999999</v>
      </c>
      <c r="AG19" s="523">
        <v>1195.21</v>
      </c>
      <c r="AH19" s="523">
        <v>1235.693</v>
      </c>
      <c r="AI19" s="523">
        <v>1296.354</v>
      </c>
      <c r="AJ19" s="523">
        <v>1350.748</v>
      </c>
      <c r="AK19" s="523">
        <v>1380.171</v>
      </c>
      <c r="AL19" s="523">
        <v>1401.2719999999999</v>
      </c>
      <c r="AM19" s="523">
        <v>1414.1289999999999</v>
      </c>
      <c r="AN19" s="523">
        <v>1427.5809999999999</v>
      </c>
      <c r="AO19" s="523">
        <v>1345.681</v>
      </c>
      <c r="AP19" s="523">
        <v>1391.501</v>
      </c>
      <c r="AQ19" s="523">
        <v>1377.479</v>
      </c>
      <c r="AR19" s="523">
        <v>1445.7919999999999</v>
      </c>
      <c r="AS19" s="523">
        <v>1459.41</v>
      </c>
      <c r="AT19" s="523">
        <v>1405.22</v>
      </c>
      <c r="AU19" s="523">
        <v>1359.9580000000001</v>
      </c>
      <c r="AV19" s="523">
        <v>1345.7</v>
      </c>
      <c r="AW19" s="523">
        <v>1388.4349999999999</v>
      </c>
      <c r="AX19" s="523">
        <v>1348.71</v>
      </c>
      <c r="AY19" s="523">
        <v>1217.2329999999999</v>
      </c>
      <c r="AZ19" s="523">
        <v>1227.1420000000001</v>
      </c>
      <c r="BA19" s="523">
        <v>1260.838</v>
      </c>
      <c r="BB19" s="523">
        <v>1308.519</v>
      </c>
      <c r="BC19" s="523">
        <v>1381.597</v>
      </c>
      <c r="BD19" s="793">
        <v>1399.0050000000001</v>
      </c>
    </row>
    <row r="20" spans="1:56" s="111" customFormat="1">
      <c r="A20" s="382" t="s">
        <v>880</v>
      </c>
      <c r="B20" s="521">
        <v>107.1</v>
      </c>
      <c r="C20" s="521">
        <v>119.8</v>
      </c>
      <c r="D20" s="521">
        <v>134.4</v>
      </c>
      <c r="E20" s="521">
        <v>146.19999999999999</v>
      </c>
      <c r="F20" s="521">
        <v>161.30000000000001</v>
      </c>
      <c r="G20" s="521">
        <v>175.5</v>
      </c>
      <c r="H20" s="521">
        <v>191.4</v>
      </c>
      <c r="I20" s="521">
        <v>208</v>
      </c>
      <c r="J20" s="521">
        <v>222.6</v>
      </c>
      <c r="K20" s="521">
        <v>237.5</v>
      </c>
      <c r="L20" s="521">
        <v>252.18100000000001</v>
      </c>
      <c r="M20" s="521">
        <v>266.017</v>
      </c>
      <c r="N20" s="521">
        <v>280.834</v>
      </c>
      <c r="O20" s="521">
        <v>301.18400000000003</v>
      </c>
      <c r="P20" s="521">
        <v>327.88099999999997</v>
      </c>
      <c r="Q20" s="521">
        <v>351.43799999999999</v>
      </c>
      <c r="R20" s="521">
        <v>370.59899999999999</v>
      </c>
      <c r="S20" s="521">
        <v>390.964</v>
      </c>
      <c r="T20" s="521">
        <v>408.45299999999997</v>
      </c>
      <c r="U20" s="521">
        <v>418.77800000000002</v>
      </c>
      <c r="V20" s="521">
        <v>429.62200000000001</v>
      </c>
      <c r="W20" s="521">
        <v>435.52</v>
      </c>
      <c r="X20" s="521">
        <v>439.30399999999997</v>
      </c>
      <c r="Y20" s="521">
        <v>441.04500000000002</v>
      </c>
      <c r="Z20" s="521">
        <v>437.66500000000002</v>
      </c>
      <c r="AA20" s="521">
        <v>427.02699999999999</v>
      </c>
      <c r="AB20" s="521">
        <v>436.80799999999999</v>
      </c>
      <c r="AC20" s="521">
        <v>444.42399999999998</v>
      </c>
      <c r="AD20" s="521">
        <v>456.70499999999998</v>
      </c>
      <c r="AE20" s="521">
        <v>438.00700000000001</v>
      </c>
      <c r="AF20" s="521">
        <v>432.94</v>
      </c>
      <c r="AG20" s="521">
        <v>436.80599999999998</v>
      </c>
      <c r="AH20" s="521">
        <v>430.23</v>
      </c>
      <c r="AI20" s="521">
        <v>389.48599999999999</v>
      </c>
      <c r="AJ20" s="521">
        <v>349.76600000000002</v>
      </c>
      <c r="AK20" s="521">
        <v>361.75200000000001</v>
      </c>
      <c r="AL20" s="521">
        <v>419.30099999999999</v>
      </c>
      <c r="AM20" s="521">
        <v>467.483</v>
      </c>
      <c r="AN20" s="521">
        <v>475.47899999999998</v>
      </c>
      <c r="AO20" s="521">
        <v>532.27300000000002</v>
      </c>
      <c r="AP20" s="521">
        <v>601.68700000000001</v>
      </c>
      <c r="AQ20" s="521">
        <v>702.86099999999999</v>
      </c>
      <c r="AR20" s="521">
        <v>821.88499999999999</v>
      </c>
      <c r="AS20" s="521">
        <v>890.88800000000003</v>
      </c>
      <c r="AT20" s="521">
        <v>980.78300000000002</v>
      </c>
      <c r="AU20" s="521">
        <v>986.70600000000002</v>
      </c>
      <c r="AV20" s="521">
        <v>1056.54</v>
      </c>
      <c r="AW20" s="521">
        <v>1079.307</v>
      </c>
      <c r="AX20" s="521">
        <v>1142.739</v>
      </c>
      <c r="AY20" s="521">
        <v>1256.3009999999999</v>
      </c>
      <c r="AZ20" s="521">
        <v>1333.403</v>
      </c>
      <c r="BA20" s="521">
        <v>1325.9369999999999</v>
      </c>
      <c r="BB20" s="521">
        <v>1306.538</v>
      </c>
      <c r="BC20" s="521">
        <v>1372.778</v>
      </c>
      <c r="BD20" s="791">
        <v>1344.8489999999999</v>
      </c>
    </row>
    <row r="21" spans="1:56" s="111" customFormat="1">
      <c r="A21" s="379" t="s">
        <v>868</v>
      </c>
      <c r="B21" s="522">
        <v>181.1</v>
      </c>
      <c r="C21" s="522">
        <v>330.9</v>
      </c>
      <c r="D21" s="522">
        <v>436.9</v>
      </c>
      <c r="E21" s="522">
        <v>504.3</v>
      </c>
      <c r="F21" s="522">
        <v>557.79999999999995</v>
      </c>
      <c r="G21" s="522">
        <v>558.70000000000005</v>
      </c>
      <c r="H21" s="522">
        <v>718.7</v>
      </c>
      <c r="I21" s="522">
        <v>825.7</v>
      </c>
      <c r="J21" s="522">
        <v>904.2</v>
      </c>
      <c r="K21" s="522">
        <v>946.4</v>
      </c>
      <c r="L21" s="522">
        <v>1029.0999999999999</v>
      </c>
      <c r="M21" s="522">
        <v>785.4</v>
      </c>
      <c r="N21" s="522">
        <v>1062.3</v>
      </c>
      <c r="O21" s="522">
        <v>1097.3</v>
      </c>
      <c r="P21" s="522">
        <v>1008.6</v>
      </c>
      <c r="Q21" s="522">
        <v>982.6</v>
      </c>
      <c r="R21" s="522">
        <v>1075.0920000000001</v>
      </c>
      <c r="S21" s="522">
        <v>1152.2840000000001</v>
      </c>
      <c r="T21" s="522">
        <v>1161.162</v>
      </c>
      <c r="U21" s="522">
        <v>1153.8109999999999</v>
      </c>
      <c r="V21" s="522">
        <v>1019.866</v>
      </c>
      <c r="W21" s="522">
        <v>797.8</v>
      </c>
      <c r="X21" s="522">
        <v>704.5</v>
      </c>
      <c r="Y21" s="522">
        <v>660.9</v>
      </c>
      <c r="Z21" s="522">
        <v>695.4</v>
      </c>
      <c r="AA21" s="522">
        <v>672.37699999999995</v>
      </c>
      <c r="AB21" s="522">
        <v>673.88300000000004</v>
      </c>
      <c r="AC21" s="522">
        <v>648.22500000000002</v>
      </c>
      <c r="AD21" s="522">
        <v>672.91</v>
      </c>
      <c r="AE21" s="522">
        <v>727.3</v>
      </c>
      <c r="AF21" s="522">
        <v>783.48199999999997</v>
      </c>
      <c r="AG21" s="522">
        <v>803</v>
      </c>
      <c r="AH21" s="522">
        <v>756.5</v>
      </c>
      <c r="AI21" s="522">
        <v>747.3</v>
      </c>
      <c r="AJ21" s="522">
        <v>752.5</v>
      </c>
      <c r="AK21" s="522">
        <v>752.5</v>
      </c>
      <c r="AL21" s="522">
        <v>805.7</v>
      </c>
      <c r="AM21" s="522">
        <v>846.1</v>
      </c>
      <c r="AN21" s="522">
        <v>827.3</v>
      </c>
      <c r="AO21" s="522">
        <v>749.63300000000004</v>
      </c>
      <c r="AP21" s="522">
        <v>795.99199999999996</v>
      </c>
      <c r="AQ21" s="522">
        <v>776.6</v>
      </c>
      <c r="AR21" s="522">
        <v>729.9</v>
      </c>
      <c r="AS21" s="522">
        <v>942.4</v>
      </c>
      <c r="AT21" s="522">
        <v>1311.4</v>
      </c>
      <c r="AU21" s="522">
        <v>1352</v>
      </c>
      <c r="AV21" s="522">
        <v>1368.83</v>
      </c>
      <c r="AW21" s="522">
        <v>1371.6</v>
      </c>
      <c r="AX21" s="522">
        <v>1356</v>
      </c>
      <c r="AY21" s="522">
        <v>1216</v>
      </c>
      <c r="AZ21" s="522">
        <v>1189.8389999999999</v>
      </c>
      <c r="BA21" s="522">
        <v>1161.6079999999999</v>
      </c>
      <c r="BB21" s="522">
        <v>1199.7950000000001</v>
      </c>
      <c r="BC21" s="522">
        <v>1202.614</v>
      </c>
      <c r="BD21" s="792">
        <v>1192.8330000000001</v>
      </c>
    </row>
    <row r="22" spans="1:56" s="111" customFormat="1">
      <c r="A22" s="379" t="s">
        <v>858</v>
      </c>
      <c r="B22" s="522">
        <v>152.5</v>
      </c>
      <c r="C22" s="522">
        <v>145.80000000000001</v>
      </c>
      <c r="D22" s="522">
        <v>142.19999999999999</v>
      </c>
      <c r="E22" s="522">
        <v>165.5</v>
      </c>
      <c r="F22" s="522">
        <v>171</v>
      </c>
      <c r="G22" s="522">
        <v>198.9</v>
      </c>
      <c r="H22" s="522">
        <v>195.9</v>
      </c>
      <c r="I22" s="522">
        <v>187.7</v>
      </c>
      <c r="J22" s="522">
        <v>173</v>
      </c>
      <c r="K22" s="522">
        <v>210.4</v>
      </c>
      <c r="L22" s="522">
        <v>218.047</v>
      </c>
      <c r="M22" s="522">
        <v>214.803</v>
      </c>
      <c r="N22" s="522">
        <v>194.28299999999999</v>
      </c>
      <c r="O22" s="522">
        <v>183.256</v>
      </c>
      <c r="P22" s="522">
        <v>166.59399999999999</v>
      </c>
      <c r="Q22" s="522">
        <v>155.625</v>
      </c>
      <c r="R22" s="522">
        <v>144.83699999999999</v>
      </c>
      <c r="S22" s="522">
        <v>136.393</v>
      </c>
      <c r="T22" s="522">
        <v>129.62899999999999</v>
      </c>
      <c r="U22" s="522">
        <v>123.307</v>
      </c>
      <c r="V22" s="522">
        <v>124.6</v>
      </c>
      <c r="W22" s="522">
        <v>134</v>
      </c>
      <c r="X22" s="522">
        <v>141.566</v>
      </c>
      <c r="Y22" s="522">
        <v>152.12200000000001</v>
      </c>
      <c r="Z22" s="522">
        <v>167.005</v>
      </c>
      <c r="AA22" s="522">
        <v>176.434</v>
      </c>
      <c r="AB22" s="522">
        <v>301.96499999999997</v>
      </c>
      <c r="AC22" s="522">
        <v>385.04700000000003</v>
      </c>
      <c r="AD22" s="522">
        <v>374.79599999999999</v>
      </c>
      <c r="AE22" s="522">
        <v>404.26799999999997</v>
      </c>
      <c r="AF22" s="522">
        <v>439.54399999999998</v>
      </c>
      <c r="AG22" s="522">
        <v>425.678</v>
      </c>
      <c r="AH22" s="522">
        <v>438.35399999999998</v>
      </c>
      <c r="AI22" s="522">
        <v>453.15699999999998</v>
      </c>
      <c r="AJ22" s="522">
        <v>454.04</v>
      </c>
      <c r="AK22" s="522">
        <v>584.88599999999997</v>
      </c>
      <c r="AL22" s="522">
        <v>625.09299999999996</v>
      </c>
      <c r="AM22" s="522">
        <v>652.47</v>
      </c>
      <c r="AN22" s="522">
        <v>746.89800000000002</v>
      </c>
      <c r="AO22" s="522">
        <v>815.48800000000006</v>
      </c>
      <c r="AP22" s="522">
        <v>687.23500000000001</v>
      </c>
      <c r="AQ22" s="522">
        <v>603.67499999999995</v>
      </c>
      <c r="AR22" s="522">
        <v>578.13499999999999</v>
      </c>
      <c r="AS22" s="522">
        <v>541.12199999999996</v>
      </c>
      <c r="AT22" s="522">
        <v>531.29</v>
      </c>
      <c r="AU22" s="522">
        <v>525.76900000000001</v>
      </c>
      <c r="AV22" s="522">
        <v>531.04700000000003</v>
      </c>
      <c r="AW22" s="522">
        <v>529.54499999999996</v>
      </c>
      <c r="AX22" s="522">
        <v>588.12</v>
      </c>
      <c r="AY22" s="522">
        <v>670.52599999999995</v>
      </c>
      <c r="AZ22" s="522">
        <v>785.44100000000003</v>
      </c>
      <c r="BA22" s="522">
        <v>915.15300000000002</v>
      </c>
      <c r="BB22" s="522">
        <v>944.21900000000005</v>
      </c>
      <c r="BC22" s="522">
        <v>1008.178</v>
      </c>
      <c r="BD22" s="792">
        <v>988.00800000000004</v>
      </c>
    </row>
    <row r="23" spans="1:56" s="111" customFormat="1">
      <c r="A23" s="379" t="s">
        <v>886</v>
      </c>
      <c r="B23" s="522">
        <v>0</v>
      </c>
      <c r="C23" s="522">
        <v>0</v>
      </c>
      <c r="D23" s="522">
        <v>0</v>
      </c>
      <c r="E23" s="522">
        <v>0</v>
      </c>
      <c r="F23" s="522">
        <v>0</v>
      </c>
      <c r="G23" s="522">
        <v>0</v>
      </c>
      <c r="H23" s="522">
        <v>0</v>
      </c>
      <c r="I23" s="522">
        <v>79.143000000000001</v>
      </c>
      <c r="J23" s="522">
        <v>301.01799999999997</v>
      </c>
      <c r="K23" s="522">
        <v>451.52699999999999</v>
      </c>
      <c r="L23" s="522">
        <v>333.00099999999998</v>
      </c>
      <c r="M23" s="522">
        <v>294.041</v>
      </c>
      <c r="N23" s="522">
        <v>281.721</v>
      </c>
      <c r="O23" s="522">
        <v>292.75099999999998</v>
      </c>
      <c r="P23" s="522">
        <v>290.803</v>
      </c>
      <c r="Q23" s="522">
        <v>341.65499999999997</v>
      </c>
      <c r="R23" s="522">
        <v>366.95699999999999</v>
      </c>
      <c r="S23" s="522">
        <v>340.666</v>
      </c>
      <c r="T23" s="522">
        <v>314.59199999999998</v>
      </c>
      <c r="U23" s="522">
        <v>295.23599999999999</v>
      </c>
      <c r="V23" s="522">
        <v>282.87400000000002</v>
      </c>
      <c r="W23" s="522">
        <v>327.988</v>
      </c>
      <c r="X23" s="522">
        <v>336.041</v>
      </c>
      <c r="Y23" s="522">
        <v>388.95699999999999</v>
      </c>
      <c r="Z23" s="522">
        <v>415.98200000000003</v>
      </c>
      <c r="AA23" s="522">
        <v>497.97</v>
      </c>
      <c r="AB23" s="522">
        <v>559.68499999999995</v>
      </c>
      <c r="AC23" s="522">
        <v>582.00300000000004</v>
      </c>
      <c r="AD23" s="522">
        <v>619.01</v>
      </c>
      <c r="AE23" s="522">
        <v>640.95500000000004</v>
      </c>
      <c r="AF23" s="522">
        <v>685.29300000000001</v>
      </c>
      <c r="AG23" s="522">
        <v>708.01499999999999</v>
      </c>
      <c r="AH23" s="522">
        <v>739.822</v>
      </c>
      <c r="AI23" s="522">
        <v>779.68299999999999</v>
      </c>
      <c r="AJ23" s="522">
        <v>809.62800000000004</v>
      </c>
      <c r="AK23" s="522">
        <v>848.06200000000001</v>
      </c>
      <c r="AL23" s="522">
        <v>882.58799999999997</v>
      </c>
      <c r="AM23" s="522">
        <v>899.63400000000001</v>
      </c>
      <c r="AN23" s="522">
        <v>899.45500000000004</v>
      </c>
      <c r="AO23" s="522">
        <v>899.65099999999995</v>
      </c>
      <c r="AP23" s="522">
        <v>891.24</v>
      </c>
      <c r="AQ23" s="522">
        <v>882.61</v>
      </c>
      <c r="AR23" s="522">
        <v>825.24599999999998</v>
      </c>
      <c r="AS23" s="522">
        <v>759.51</v>
      </c>
      <c r="AT23" s="522">
        <v>719.73299999999995</v>
      </c>
      <c r="AU23" s="522">
        <v>714.78499999999997</v>
      </c>
      <c r="AV23" s="522">
        <v>687.05899999999997</v>
      </c>
      <c r="AW23" s="522">
        <v>652.98599999999999</v>
      </c>
      <c r="AX23" s="522">
        <v>669.26499999999999</v>
      </c>
      <c r="AY23" s="522">
        <v>712.59500000000003</v>
      </c>
      <c r="AZ23" s="522">
        <v>758.26</v>
      </c>
      <c r="BA23" s="522">
        <v>780.12099999999998</v>
      </c>
      <c r="BB23" s="522">
        <v>813.45899999999995</v>
      </c>
      <c r="BC23" s="522">
        <v>844.33699999999999</v>
      </c>
      <c r="BD23" s="792">
        <v>856.12300000000005</v>
      </c>
    </row>
    <row r="24" spans="1:56" s="111" customFormat="1">
      <c r="A24" s="379" t="s">
        <v>1187</v>
      </c>
      <c r="B24" s="522">
        <v>60.6</v>
      </c>
      <c r="C24" s="522">
        <v>67.8</v>
      </c>
      <c r="D24" s="522">
        <v>76</v>
      </c>
      <c r="E24" s="522">
        <v>82.8</v>
      </c>
      <c r="F24" s="522">
        <v>91.3</v>
      </c>
      <c r="G24" s="522">
        <v>99.3</v>
      </c>
      <c r="H24" s="522">
        <v>108.3</v>
      </c>
      <c r="I24" s="522">
        <v>117.7</v>
      </c>
      <c r="J24" s="522">
        <v>126</v>
      </c>
      <c r="K24" s="522">
        <v>134.4</v>
      </c>
      <c r="L24" s="522">
        <v>142.71299999999999</v>
      </c>
      <c r="M24" s="522">
        <v>150.54400000000001</v>
      </c>
      <c r="N24" s="522">
        <v>158.93899999999999</v>
      </c>
      <c r="O24" s="522">
        <v>170.44200000000001</v>
      </c>
      <c r="P24" s="522">
        <v>185.54</v>
      </c>
      <c r="Q24" s="522">
        <v>198.88</v>
      </c>
      <c r="R24" s="522">
        <v>209.72499999999999</v>
      </c>
      <c r="S24" s="522">
        <v>221.24799999999999</v>
      </c>
      <c r="T24" s="522">
        <v>231.13300000000001</v>
      </c>
      <c r="U24" s="522">
        <v>236.97</v>
      </c>
      <c r="V24" s="522">
        <v>243.113</v>
      </c>
      <c r="W24" s="522">
        <v>246.47300000000001</v>
      </c>
      <c r="X24" s="522">
        <v>248.596</v>
      </c>
      <c r="Y24" s="522">
        <v>249.55</v>
      </c>
      <c r="Z24" s="522">
        <v>247.649</v>
      </c>
      <c r="AA24" s="522">
        <v>241.655</v>
      </c>
      <c r="AB24" s="522">
        <v>249.47399999999999</v>
      </c>
      <c r="AC24" s="522">
        <v>258.85700000000003</v>
      </c>
      <c r="AD24" s="522">
        <v>256.28399999999999</v>
      </c>
      <c r="AE24" s="522">
        <v>247.63</v>
      </c>
      <c r="AF24" s="522">
        <v>239.72399999999999</v>
      </c>
      <c r="AG24" s="522">
        <v>227.69200000000001</v>
      </c>
      <c r="AH24" s="522">
        <v>217.131</v>
      </c>
      <c r="AI24" s="522">
        <v>200.51900000000001</v>
      </c>
      <c r="AJ24" s="522">
        <v>185.916</v>
      </c>
      <c r="AK24" s="522">
        <v>178.667</v>
      </c>
      <c r="AL24" s="522">
        <v>177.066</v>
      </c>
      <c r="AM24" s="522">
        <v>178.92599999999999</v>
      </c>
      <c r="AN24" s="522">
        <v>224.13200000000001</v>
      </c>
      <c r="AO24" s="522">
        <v>272.09899999999999</v>
      </c>
      <c r="AP24" s="522">
        <v>267.85700000000003</v>
      </c>
      <c r="AQ24" s="522">
        <v>294.762</v>
      </c>
      <c r="AR24" s="522">
        <v>307.43599999999998</v>
      </c>
      <c r="AS24" s="522">
        <v>302.90899999999999</v>
      </c>
      <c r="AT24" s="522">
        <v>304.09899999999999</v>
      </c>
      <c r="AU24" s="522">
        <v>438.19</v>
      </c>
      <c r="AV24" s="522">
        <v>643.20500000000004</v>
      </c>
      <c r="AW24" s="522">
        <v>855.17499999999995</v>
      </c>
      <c r="AX24" s="522">
        <v>899.71900000000005</v>
      </c>
      <c r="AY24" s="522">
        <v>1014.414</v>
      </c>
      <c r="AZ24" s="522">
        <v>1026.748</v>
      </c>
      <c r="BA24" s="522">
        <v>915.86800000000005</v>
      </c>
      <c r="BB24" s="522">
        <v>844.53800000000001</v>
      </c>
      <c r="BC24" s="522">
        <v>814.71799999999996</v>
      </c>
      <c r="BD24" s="792">
        <v>793.13400000000001</v>
      </c>
    </row>
    <row r="25" spans="1:56" s="111" customFormat="1">
      <c r="A25" s="379" t="s">
        <v>889</v>
      </c>
      <c r="B25" s="522">
        <v>1.7609999999999999</v>
      </c>
      <c r="C25" s="522">
        <v>2.2789999999999999</v>
      </c>
      <c r="D25" s="522">
        <v>2.383</v>
      </c>
      <c r="E25" s="522">
        <v>2.59</v>
      </c>
      <c r="F25" s="522">
        <v>2.798</v>
      </c>
      <c r="G25" s="522">
        <v>1.7609999999999999</v>
      </c>
      <c r="H25" s="522">
        <v>1.6579999999999999</v>
      </c>
      <c r="I25" s="522">
        <v>1.9690000000000001</v>
      </c>
      <c r="J25" s="522">
        <v>2.0720000000000001</v>
      </c>
      <c r="K25" s="522">
        <v>1.6579999999999999</v>
      </c>
      <c r="L25" s="522">
        <v>1.865</v>
      </c>
      <c r="M25" s="522">
        <v>1.625</v>
      </c>
      <c r="N25" s="522">
        <v>1.583</v>
      </c>
      <c r="O25" s="522">
        <v>2</v>
      </c>
      <c r="P25" s="522">
        <v>2</v>
      </c>
      <c r="Q25" s="522">
        <v>23.832000000000001</v>
      </c>
      <c r="R25" s="522">
        <v>236.46899999999999</v>
      </c>
      <c r="S25" s="522">
        <v>766.33199999999999</v>
      </c>
      <c r="T25" s="522">
        <v>1076.7739999999999</v>
      </c>
      <c r="U25" s="522">
        <v>1565.5719999999999</v>
      </c>
      <c r="V25" s="522">
        <v>1611.2329999999999</v>
      </c>
      <c r="W25" s="522">
        <v>1803.23</v>
      </c>
      <c r="X25" s="522">
        <v>2068.2379999999998</v>
      </c>
      <c r="Y25" s="522">
        <v>2260.5360000000001</v>
      </c>
      <c r="Z25" s="522">
        <v>2505.84</v>
      </c>
      <c r="AA25" s="522">
        <v>2532.0659999999998</v>
      </c>
      <c r="AB25" s="522">
        <v>2499.8049999999998</v>
      </c>
      <c r="AC25" s="522">
        <v>2457.2130000000002</v>
      </c>
      <c r="AD25" s="522">
        <v>2273.8020000000001</v>
      </c>
      <c r="AE25" s="522">
        <v>1814.8720000000001</v>
      </c>
      <c r="AF25" s="522">
        <v>1834.9059999999999</v>
      </c>
      <c r="AG25" s="522">
        <v>1811.0340000000001</v>
      </c>
      <c r="AH25" s="522">
        <v>1851.133</v>
      </c>
      <c r="AI25" s="522">
        <v>1942.992</v>
      </c>
      <c r="AJ25" s="522">
        <v>2397.377</v>
      </c>
      <c r="AK25" s="522">
        <v>2488.2379999999998</v>
      </c>
      <c r="AL25" s="522">
        <v>2517.7559999999999</v>
      </c>
      <c r="AM25" s="522">
        <v>2493.973</v>
      </c>
      <c r="AN25" s="522">
        <v>2560.2359999999999</v>
      </c>
      <c r="AO25" s="522">
        <v>2649.3890000000001</v>
      </c>
      <c r="AP25" s="522">
        <v>2427.0619999999999</v>
      </c>
      <c r="AQ25" s="522">
        <v>2269.33</v>
      </c>
      <c r="AR25" s="522">
        <v>2254.348</v>
      </c>
      <c r="AS25" s="522">
        <v>2065.7719999999999</v>
      </c>
      <c r="AT25" s="522">
        <v>1851.2750000000001</v>
      </c>
      <c r="AU25" s="522">
        <v>1644.23</v>
      </c>
      <c r="AV25" s="522">
        <v>1486.3589999999999</v>
      </c>
      <c r="AW25" s="522">
        <v>1477.402</v>
      </c>
      <c r="AX25" s="522">
        <v>1352.462</v>
      </c>
      <c r="AY25" s="522">
        <v>1301.153</v>
      </c>
      <c r="AZ25" s="522">
        <v>1202.364</v>
      </c>
      <c r="BA25" s="522">
        <v>1006.047</v>
      </c>
      <c r="BB25" s="522">
        <v>868.64499999999998</v>
      </c>
      <c r="BC25" s="522">
        <v>796.07399999999996</v>
      </c>
      <c r="BD25" s="792">
        <v>771.76199999999994</v>
      </c>
    </row>
    <row r="26" spans="1:56" s="111" customFormat="1">
      <c r="A26" s="381" t="s">
        <v>885</v>
      </c>
      <c r="B26" s="523">
        <v>17.193999999999999</v>
      </c>
      <c r="C26" s="523">
        <v>17.385000000000002</v>
      </c>
      <c r="D26" s="523">
        <v>42.603000000000002</v>
      </c>
      <c r="E26" s="523">
        <v>67.63</v>
      </c>
      <c r="F26" s="523">
        <v>89.409000000000006</v>
      </c>
      <c r="G26" s="523">
        <v>118.066</v>
      </c>
      <c r="H26" s="523">
        <v>182.25700000000001</v>
      </c>
      <c r="I26" s="523">
        <v>215.881</v>
      </c>
      <c r="J26" s="523">
        <v>104.12</v>
      </c>
      <c r="K26" s="523">
        <v>256.95600000000002</v>
      </c>
      <c r="L26" s="523">
        <v>138.69900000000001</v>
      </c>
      <c r="M26" s="523">
        <v>141.42500000000001</v>
      </c>
      <c r="N26" s="523">
        <v>147.923</v>
      </c>
      <c r="O26" s="523">
        <v>149.15100000000001</v>
      </c>
      <c r="P26" s="523">
        <v>150</v>
      </c>
      <c r="Q26" s="523">
        <v>161.28800000000001</v>
      </c>
      <c r="R26" s="523">
        <v>174.15299999999999</v>
      </c>
      <c r="S26" s="523">
        <v>200</v>
      </c>
      <c r="T26" s="523">
        <v>225.863</v>
      </c>
      <c r="U26" s="523">
        <v>245.06800000000001</v>
      </c>
      <c r="V26" s="523">
        <v>182.48599999999999</v>
      </c>
      <c r="W26" s="523">
        <v>290.904</v>
      </c>
      <c r="X26" s="523">
        <v>390.33699999999999</v>
      </c>
      <c r="Y26" s="523">
        <v>430.19200000000001</v>
      </c>
      <c r="Z26" s="523">
        <v>528.47</v>
      </c>
      <c r="AA26" s="523">
        <v>616.67100000000005</v>
      </c>
      <c r="AB26" s="523">
        <v>620.85199999999998</v>
      </c>
      <c r="AC26" s="523">
        <v>609.10400000000004</v>
      </c>
      <c r="AD26" s="523">
        <v>634.88</v>
      </c>
      <c r="AE26" s="523">
        <v>677.72400000000005</v>
      </c>
      <c r="AF26" s="523">
        <v>668.74</v>
      </c>
      <c r="AG26" s="523">
        <v>626.74300000000005</v>
      </c>
      <c r="AH26" s="523">
        <v>558.30399999999997</v>
      </c>
      <c r="AI26" s="523">
        <v>532.31899999999996</v>
      </c>
      <c r="AJ26" s="523">
        <v>620.65599999999995</v>
      </c>
      <c r="AK26" s="523">
        <v>695.20799999999997</v>
      </c>
      <c r="AL26" s="523">
        <v>661.11900000000003</v>
      </c>
      <c r="AM26" s="523">
        <v>678.67600000000004</v>
      </c>
      <c r="AN26" s="523">
        <v>658.81600000000003</v>
      </c>
      <c r="AO26" s="523">
        <v>655.75400000000002</v>
      </c>
      <c r="AP26" s="523">
        <v>645.54200000000003</v>
      </c>
      <c r="AQ26" s="523">
        <v>641.46100000000001</v>
      </c>
      <c r="AR26" s="523">
        <v>661.07</v>
      </c>
      <c r="AS26" s="523">
        <v>663.13099999999997</v>
      </c>
      <c r="AT26" s="523">
        <v>682.57500000000005</v>
      </c>
      <c r="AU26" s="523">
        <v>652.05899999999997</v>
      </c>
      <c r="AV26" s="523">
        <v>675.63599999999997</v>
      </c>
      <c r="AW26" s="523">
        <v>684.13599999999997</v>
      </c>
      <c r="AX26" s="523">
        <v>682.01099999999997</v>
      </c>
      <c r="AY26" s="523">
        <v>666.31799999999998</v>
      </c>
      <c r="AZ26" s="523">
        <v>735.56399999999996</v>
      </c>
      <c r="BA26" s="523">
        <v>766.899</v>
      </c>
      <c r="BB26" s="523">
        <v>759.68299999999999</v>
      </c>
      <c r="BC26" s="523">
        <v>755.822</v>
      </c>
      <c r="BD26" s="793">
        <v>752.84400000000005</v>
      </c>
    </row>
    <row r="27" spans="1:56" s="111" customFormat="1">
      <c r="A27" s="379" t="s">
        <v>867</v>
      </c>
      <c r="B27" s="522">
        <v>174.6</v>
      </c>
      <c r="C27" s="522">
        <v>177.2</v>
      </c>
      <c r="D27" s="522">
        <v>186.2</v>
      </c>
      <c r="E27" s="522">
        <v>191.5</v>
      </c>
      <c r="F27" s="522">
        <v>215.3</v>
      </c>
      <c r="G27" s="522">
        <v>232.6</v>
      </c>
      <c r="H27" s="522">
        <v>291.3</v>
      </c>
      <c r="I27" s="522">
        <v>323.60000000000002</v>
      </c>
      <c r="J27" s="522">
        <v>339.5</v>
      </c>
      <c r="K27" s="522">
        <v>355.5</v>
      </c>
      <c r="L27" s="522">
        <v>362.4</v>
      </c>
      <c r="M27" s="522">
        <v>430.7</v>
      </c>
      <c r="N27" s="522">
        <v>482.4</v>
      </c>
      <c r="O27" s="522">
        <v>570.29999999999995</v>
      </c>
      <c r="P27" s="522">
        <v>518.4</v>
      </c>
      <c r="Q27" s="522">
        <v>437.6</v>
      </c>
      <c r="R27" s="522">
        <v>497.31400000000002</v>
      </c>
      <c r="S27" s="522">
        <v>444.60500000000002</v>
      </c>
      <c r="T27" s="522">
        <v>486.68099999999998</v>
      </c>
      <c r="U27" s="522">
        <v>508.10599999999999</v>
      </c>
      <c r="V27" s="522">
        <v>471.4</v>
      </c>
      <c r="W27" s="522">
        <v>415.20400000000001</v>
      </c>
      <c r="X27" s="522">
        <v>332</v>
      </c>
      <c r="Y27" s="522">
        <v>269</v>
      </c>
      <c r="Z27" s="522">
        <v>325.3</v>
      </c>
      <c r="AA27" s="522">
        <v>289.33999999999997</v>
      </c>
      <c r="AB27" s="522">
        <v>305.673</v>
      </c>
      <c r="AC27" s="522">
        <v>218.91300000000001</v>
      </c>
      <c r="AD27" s="522">
        <v>227.989</v>
      </c>
      <c r="AE27" s="522">
        <v>320.24200000000002</v>
      </c>
      <c r="AF27" s="522">
        <v>405.6</v>
      </c>
      <c r="AG27" s="522">
        <v>391.2</v>
      </c>
      <c r="AH27" s="522">
        <v>423.2</v>
      </c>
      <c r="AI27" s="522">
        <v>390.3</v>
      </c>
      <c r="AJ27" s="522">
        <v>378.7</v>
      </c>
      <c r="AK27" s="522">
        <v>389.83</v>
      </c>
      <c r="AL27" s="522">
        <v>393.05500000000001</v>
      </c>
      <c r="AM27" s="522">
        <v>405.01400000000001</v>
      </c>
      <c r="AN27" s="522">
        <v>618.1</v>
      </c>
      <c r="AO27" s="522">
        <v>608.5</v>
      </c>
      <c r="AP27" s="522">
        <v>648.17100000000005</v>
      </c>
      <c r="AQ27" s="522">
        <v>632.9</v>
      </c>
      <c r="AR27" s="522">
        <v>568.85</v>
      </c>
      <c r="AS27" s="522">
        <v>676</v>
      </c>
      <c r="AT27" s="522">
        <v>755.30799999999999</v>
      </c>
      <c r="AU27" s="522">
        <v>765.9</v>
      </c>
      <c r="AV27" s="522">
        <v>802.923</v>
      </c>
      <c r="AW27" s="522">
        <v>845.3</v>
      </c>
      <c r="AX27" s="522">
        <v>842.79600000000005</v>
      </c>
      <c r="AY27" s="522">
        <v>733.01499999999999</v>
      </c>
      <c r="AZ27" s="522">
        <v>733.423</v>
      </c>
      <c r="BA27" s="522">
        <v>733.51499999999999</v>
      </c>
      <c r="BB27" s="522">
        <v>733.57799999999997</v>
      </c>
      <c r="BC27" s="522">
        <v>723.923</v>
      </c>
      <c r="BD27" s="792">
        <v>709.154</v>
      </c>
    </row>
    <row r="28" spans="1:56" s="111" customFormat="1">
      <c r="A28" s="379" t="s">
        <v>888</v>
      </c>
      <c r="B28" s="522">
        <v>409.6</v>
      </c>
      <c r="C28" s="522">
        <v>424.3</v>
      </c>
      <c r="D28" s="522">
        <v>453.4</v>
      </c>
      <c r="E28" s="522">
        <v>444</v>
      </c>
      <c r="F28" s="522">
        <v>456.6</v>
      </c>
      <c r="G28" s="522">
        <v>480.6</v>
      </c>
      <c r="H28" s="522">
        <v>464.6</v>
      </c>
      <c r="I28" s="522">
        <v>505.4</v>
      </c>
      <c r="J28" s="522">
        <v>600.70000000000005</v>
      </c>
      <c r="K28" s="522">
        <v>742.3</v>
      </c>
      <c r="L28" s="522">
        <v>853.6</v>
      </c>
      <c r="M28" s="522">
        <v>892.1</v>
      </c>
      <c r="N28" s="522">
        <v>1080.8</v>
      </c>
      <c r="O28" s="522">
        <v>1338.5</v>
      </c>
      <c r="P28" s="522">
        <v>1374.5</v>
      </c>
      <c r="Q28" s="522">
        <v>1306.5</v>
      </c>
      <c r="R28" s="522">
        <v>1503.6089999999999</v>
      </c>
      <c r="S28" s="522">
        <v>1686.1569999999999</v>
      </c>
      <c r="T28" s="522">
        <v>1635.1990000000001</v>
      </c>
      <c r="U28" s="522">
        <v>1590.809</v>
      </c>
      <c r="V28" s="522">
        <v>1537.2360000000001</v>
      </c>
      <c r="W28" s="522">
        <v>1558.3689999999999</v>
      </c>
      <c r="X28" s="522">
        <v>1292.8820000000001</v>
      </c>
      <c r="Y28" s="522">
        <v>1314.759</v>
      </c>
      <c r="Z28" s="522">
        <v>1373.202</v>
      </c>
      <c r="AA28" s="522">
        <v>1212.5930000000001</v>
      </c>
      <c r="AB28" s="522">
        <v>1245.8399999999999</v>
      </c>
      <c r="AC28" s="522">
        <v>1208.377</v>
      </c>
      <c r="AD28" s="522">
        <v>1167.5309999999999</v>
      </c>
      <c r="AE28" s="522">
        <v>1217.365</v>
      </c>
      <c r="AF28" s="522">
        <v>1270.2449999999999</v>
      </c>
      <c r="AG28" s="522">
        <v>1434.58</v>
      </c>
      <c r="AH28" s="522">
        <v>1371.5060000000001</v>
      </c>
      <c r="AI28" s="522">
        <v>1330.104</v>
      </c>
      <c r="AJ28" s="522">
        <v>1328.9580000000001</v>
      </c>
      <c r="AK28" s="522">
        <v>1348.1890000000001</v>
      </c>
      <c r="AL28" s="522">
        <v>1385.827</v>
      </c>
      <c r="AM28" s="522">
        <v>1387.4559999999999</v>
      </c>
      <c r="AN28" s="522">
        <v>1348.076</v>
      </c>
      <c r="AO28" s="522">
        <v>1309.8320000000001</v>
      </c>
      <c r="AP28" s="522">
        <v>1278.4960000000001</v>
      </c>
      <c r="AQ28" s="522">
        <v>1213.2570000000001</v>
      </c>
      <c r="AR28" s="522">
        <v>1119.9880000000001</v>
      </c>
      <c r="AS28" s="522">
        <v>1027.1030000000001</v>
      </c>
      <c r="AT28" s="522">
        <v>968.13199999999995</v>
      </c>
      <c r="AU28" s="522">
        <v>941.79499999999996</v>
      </c>
      <c r="AV28" s="522">
        <v>894.81600000000003</v>
      </c>
      <c r="AW28" s="522">
        <v>843.822</v>
      </c>
      <c r="AX28" s="522">
        <v>853.38300000000004</v>
      </c>
      <c r="AY28" s="522">
        <v>826.08799999999997</v>
      </c>
      <c r="AZ28" s="522">
        <v>824.43299999999999</v>
      </c>
      <c r="BA28" s="522">
        <v>794.37300000000005</v>
      </c>
      <c r="BB28" s="522">
        <v>763.39599999999996</v>
      </c>
      <c r="BC28" s="522">
        <v>732.15099999999995</v>
      </c>
      <c r="BD28" s="792">
        <v>696.40800000000002</v>
      </c>
    </row>
    <row r="29" spans="1:56" s="111" customFormat="1" ht="12.75" thickBot="1">
      <c r="A29" s="383" t="s">
        <v>1188</v>
      </c>
      <c r="B29" s="524">
        <v>0</v>
      </c>
      <c r="C29" s="524">
        <v>0</v>
      </c>
      <c r="D29" s="524">
        <v>0</v>
      </c>
      <c r="E29" s="524">
        <v>0</v>
      </c>
      <c r="F29" s="524">
        <v>0</v>
      </c>
      <c r="G29" s="524">
        <v>0</v>
      </c>
      <c r="H29" s="524">
        <v>0</v>
      </c>
      <c r="I29" s="524">
        <v>0</v>
      </c>
      <c r="J29" s="524">
        <v>0</v>
      </c>
      <c r="K29" s="524">
        <v>0</v>
      </c>
      <c r="L29" s="524">
        <v>0</v>
      </c>
      <c r="M29" s="524">
        <v>0</v>
      </c>
      <c r="N29" s="524">
        <v>0</v>
      </c>
      <c r="O29" s="524">
        <v>0</v>
      </c>
      <c r="P29" s="524">
        <v>0</v>
      </c>
      <c r="Q29" s="524">
        <v>0</v>
      </c>
      <c r="R29" s="524">
        <v>0</v>
      </c>
      <c r="S29" s="524">
        <v>0</v>
      </c>
      <c r="T29" s="524">
        <v>0</v>
      </c>
      <c r="U29" s="524">
        <v>0</v>
      </c>
      <c r="V29" s="524">
        <v>289.87200000000001</v>
      </c>
      <c r="W29" s="524">
        <v>268.40499999999997</v>
      </c>
      <c r="X29" s="524">
        <v>289.28500000000003</v>
      </c>
      <c r="Y29" s="524">
        <v>362.274</v>
      </c>
      <c r="Z29" s="524">
        <v>428.65300000000002</v>
      </c>
      <c r="AA29" s="524">
        <v>440.28800000000001</v>
      </c>
      <c r="AB29" s="524">
        <v>507.02699999999999</v>
      </c>
      <c r="AC29" s="524">
        <v>487.06799999999998</v>
      </c>
      <c r="AD29" s="524">
        <v>532.92999999999995</v>
      </c>
      <c r="AE29" s="524">
        <v>576.87099999999998</v>
      </c>
      <c r="AF29" s="524">
        <v>616.06299999999999</v>
      </c>
      <c r="AG29" s="524">
        <v>623.654</v>
      </c>
      <c r="AH29" s="524">
        <v>629.62199999999996</v>
      </c>
      <c r="AI29" s="524">
        <v>615.80999999999995</v>
      </c>
      <c r="AJ29" s="524">
        <v>622.94200000000001</v>
      </c>
      <c r="AK29" s="524">
        <v>704.16499999999996</v>
      </c>
      <c r="AL29" s="524">
        <v>712.94799999999998</v>
      </c>
      <c r="AM29" s="524">
        <v>708.26700000000005</v>
      </c>
      <c r="AN29" s="524">
        <v>724.96299999999997</v>
      </c>
      <c r="AO29" s="524">
        <v>701.56500000000005</v>
      </c>
      <c r="AP29" s="524">
        <v>683.23400000000004</v>
      </c>
      <c r="AQ29" s="524">
        <v>666.16499999999996</v>
      </c>
      <c r="AR29" s="524">
        <v>698.47900000000004</v>
      </c>
      <c r="AS29" s="524">
        <v>737.84100000000001</v>
      </c>
      <c r="AT29" s="524">
        <v>762.37800000000004</v>
      </c>
      <c r="AU29" s="524">
        <v>726.88499999999999</v>
      </c>
      <c r="AV29" s="524">
        <v>703.97500000000002</v>
      </c>
      <c r="AW29" s="524">
        <v>695.27700000000004</v>
      </c>
      <c r="AX29" s="524">
        <v>694.24</v>
      </c>
      <c r="AY29" s="524">
        <v>659.89</v>
      </c>
      <c r="AZ29" s="524">
        <v>653.02200000000005</v>
      </c>
      <c r="BA29" s="524">
        <v>582.77800000000002</v>
      </c>
      <c r="BB29" s="524">
        <v>597.48900000000003</v>
      </c>
      <c r="BC29" s="524">
        <v>588.21600000000001</v>
      </c>
      <c r="BD29" s="794">
        <v>610.11800000000005</v>
      </c>
    </row>
    <row r="31" spans="1:56">
      <c r="A31" s="21" t="s">
        <v>1419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F37"/>
  <sheetViews>
    <sheetView showGridLines="0" zoomScaleNormal="100" workbookViewId="0">
      <selection activeCell="A3" sqref="A3"/>
    </sheetView>
  </sheetViews>
  <sheetFormatPr baseColWidth="10" defaultRowHeight="12"/>
  <cols>
    <col min="1" max="1" width="28.85546875" style="9" bestFit="1" customWidth="1"/>
    <col min="2" max="56" width="9.5703125" style="9" bestFit="1" customWidth="1"/>
    <col min="57" max="16384" width="11.42578125" style="37"/>
  </cols>
  <sheetData>
    <row r="1" spans="1:58">
      <c r="A1" s="356" t="s">
        <v>1446</v>
      </c>
    </row>
    <row r="2" spans="1:58" ht="12.75" thickBot="1"/>
    <row r="3" spans="1:58" s="38" customFormat="1" ht="17.25" customHeight="1" thickBot="1">
      <c r="A3" s="641" t="s">
        <v>873</v>
      </c>
      <c r="B3" s="782">
        <v>1960</v>
      </c>
      <c r="C3" s="782">
        <v>1961</v>
      </c>
      <c r="D3" s="782">
        <v>1962</v>
      </c>
      <c r="E3" s="782">
        <v>1963</v>
      </c>
      <c r="F3" s="782">
        <v>1964</v>
      </c>
      <c r="G3" s="782">
        <v>1965</v>
      </c>
      <c r="H3" s="782">
        <v>1966</v>
      </c>
      <c r="I3" s="782">
        <v>1967</v>
      </c>
      <c r="J3" s="782">
        <v>1968</v>
      </c>
      <c r="K3" s="782">
        <v>1969</v>
      </c>
      <c r="L3" s="782">
        <v>1970</v>
      </c>
      <c r="M3" s="782">
        <v>1971</v>
      </c>
      <c r="N3" s="782">
        <v>1972</v>
      </c>
      <c r="O3" s="782">
        <v>1973</v>
      </c>
      <c r="P3" s="782">
        <v>1974</v>
      </c>
      <c r="Q3" s="782">
        <v>1975</v>
      </c>
      <c r="R3" s="782">
        <v>1976</v>
      </c>
      <c r="S3" s="782">
        <v>1977</v>
      </c>
      <c r="T3" s="782">
        <v>1978</v>
      </c>
      <c r="U3" s="782">
        <v>1979</v>
      </c>
      <c r="V3" s="782">
        <v>1980</v>
      </c>
      <c r="W3" s="782">
        <v>1981</v>
      </c>
      <c r="X3" s="782">
        <v>1982</v>
      </c>
      <c r="Y3" s="782">
        <v>1983</v>
      </c>
      <c r="Z3" s="782">
        <v>1984</v>
      </c>
      <c r="AA3" s="782">
        <v>1985</v>
      </c>
      <c r="AB3" s="782">
        <v>1986</v>
      </c>
      <c r="AC3" s="782">
        <v>1987</v>
      </c>
      <c r="AD3" s="782">
        <v>1988</v>
      </c>
      <c r="AE3" s="782">
        <v>1989</v>
      </c>
      <c r="AF3" s="782">
        <v>1990</v>
      </c>
      <c r="AG3" s="782">
        <v>1991</v>
      </c>
      <c r="AH3" s="782">
        <v>1992</v>
      </c>
      <c r="AI3" s="782">
        <v>1993</v>
      </c>
      <c r="AJ3" s="782">
        <v>1994</v>
      </c>
      <c r="AK3" s="782">
        <v>1995</v>
      </c>
      <c r="AL3" s="782">
        <v>1996</v>
      </c>
      <c r="AM3" s="782">
        <v>1997</v>
      </c>
      <c r="AN3" s="782">
        <v>1998</v>
      </c>
      <c r="AO3" s="782">
        <v>1999</v>
      </c>
      <c r="AP3" s="782">
        <v>2000</v>
      </c>
      <c r="AQ3" s="782">
        <v>2001</v>
      </c>
      <c r="AR3" s="782">
        <v>2002</v>
      </c>
      <c r="AS3" s="782">
        <v>2003</v>
      </c>
      <c r="AT3" s="782">
        <v>2004</v>
      </c>
      <c r="AU3" s="782">
        <v>2005</v>
      </c>
      <c r="AV3" s="782">
        <v>2006</v>
      </c>
      <c r="AW3" s="782">
        <v>2007</v>
      </c>
      <c r="AX3" s="782">
        <v>2008</v>
      </c>
      <c r="AY3" s="782">
        <v>2009</v>
      </c>
      <c r="AZ3" s="782">
        <v>2010</v>
      </c>
      <c r="BA3" s="782">
        <v>2011</v>
      </c>
      <c r="BB3" s="782">
        <v>2012</v>
      </c>
      <c r="BC3" s="782">
        <v>2013</v>
      </c>
      <c r="BD3" s="783">
        <v>2014</v>
      </c>
    </row>
    <row r="4" spans="1:58" s="10" customFormat="1" ht="15" customHeight="1" thickTop="1">
      <c r="A4" s="382" t="s">
        <v>1400</v>
      </c>
      <c r="B4" s="526">
        <v>7599.1360000000004</v>
      </c>
      <c r="C4" s="526">
        <v>7841.67</v>
      </c>
      <c r="D4" s="526">
        <v>8060.2290000000003</v>
      </c>
      <c r="E4" s="526">
        <v>8310.101999999999</v>
      </c>
      <c r="F4" s="526">
        <v>8431.1489999999994</v>
      </c>
      <c r="G4" s="526">
        <v>8676.5810000000001</v>
      </c>
      <c r="H4" s="526">
        <v>9251.5110000000004</v>
      </c>
      <c r="I4" s="526">
        <v>9856.6459999999988</v>
      </c>
      <c r="J4" s="526">
        <v>10204.863000000001</v>
      </c>
      <c r="K4" s="526">
        <v>10411.096000000001</v>
      </c>
      <c r="L4" s="526">
        <v>10963.436</v>
      </c>
      <c r="M4" s="526">
        <v>11010.679</v>
      </c>
      <c r="N4" s="526">
        <v>11061.054999999998</v>
      </c>
      <c r="O4" s="526">
        <v>10950.271000000001</v>
      </c>
      <c r="P4" s="526">
        <v>10408.883000000002</v>
      </c>
      <c r="Q4" s="526">
        <v>9755.3060000000005</v>
      </c>
      <c r="R4" s="526">
        <v>9386.9930000000004</v>
      </c>
      <c r="S4" s="526">
        <v>9507.5509999999995</v>
      </c>
      <c r="T4" s="526">
        <v>9956.6869999999999</v>
      </c>
      <c r="U4" s="526">
        <v>9945.32</v>
      </c>
      <c r="V4" s="526">
        <v>9890.9950000000008</v>
      </c>
      <c r="W4" s="526">
        <v>9730.1689999999999</v>
      </c>
      <c r="X4" s="526">
        <v>9775.5990000000002</v>
      </c>
      <c r="Y4" s="526">
        <v>9857.5669999999991</v>
      </c>
      <c r="Z4" s="526">
        <v>10148.813</v>
      </c>
      <c r="AA4" s="526">
        <v>10221.769</v>
      </c>
      <c r="AB4" s="526">
        <v>9809.762999999999</v>
      </c>
      <c r="AC4" s="526">
        <v>9586.7960000000003</v>
      </c>
      <c r="AD4" s="526">
        <v>9419.7099999999991</v>
      </c>
      <c r="AE4" s="526">
        <v>8836.3430000000008</v>
      </c>
      <c r="AF4" s="526">
        <v>8562.396999999999</v>
      </c>
      <c r="AG4" s="526">
        <v>8611.7469999999994</v>
      </c>
      <c r="AH4" s="526">
        <v>8406.8150000000005</v>
      </c>
      <c r="AI4" s="526">
        <v>8143.0150000000003</v>
      </c>
      <c r="AJ4" s="526">
        <v>8012.3310000000001</v>
      </c>
      <c r="AK4" s="526">
        <v>7939.808</v>
      </c>
      <c r="AL4" s="526">
        <v>7865.8149999999996</v>
      </c>
      <c r="AM4" s="526">
        <v>7865.723</v>
      </c>
      <c r="AN4" s="526">
        <v>7679.415</v>
      </c>
      <c r="AO4" s="526">
        <v>7227.143</v>
      </c>
      <c r="AP4" s="526">
        <v>7213.1059999999998</v>
      </c>
      <c r="AQ4" s="526">
        <v>7178.8310000000001</v>
      </c>
      <c r="AR4" s="526">
        <v>7189.8439999999991</v>
      </c>
      <c r="AS4" s="526">
        <v>7108.6480000000001</v>
      </c>
      <c r="AT4" s="526">
        <v>6846.2880000000005</v>
      </c>
      <c r="AU4" s="526">
        <v>6541.2209999999995</v>
      </c>
      <c r="AV4" s="526">
        <v>6433.41</v>
      </c>
      <c r="AW4" s="526">
        <v>6465.3340000000007</v>
      </c>
      <c r="AX4" s="526">
        <v>6348.7730000000001</v>
      </c>
      <c r="AY4" s="526">
        <v>6567.0659999999998</v>
      </c>
      <c r="AZ4" s="526">
        <v>6709.0129999999999</v>
      </c>
      <c r="BA4" s="526">
        <v>6905.63</v>
      </c>
      <c r="BB4" s="526">
        <v>7805.2160000000003</v>
      </c>
      <c r="BC4" s="526">
        <v>8842.7829999999994</v>
      </c>
      <c r="BD4" s="756">
        <v>10061.698</v>
      </c>
    </row>
    <row r="5" spans="1:58" s="10" customFormat="1" ht="15" customHeight="1">
      <c r="A5" s="379" t="s">
        <v>862</v>
      </c>
      <c r="B5" s="525">
        <v>3725.3189999999995</v>
      </c>
      <c r="C5" s="525">
        <v>3903.7289999999998</v>
      </c>
      <c r="D5" s="525">
        <v>4245.9840000000004</v>
      </c>
      <c r="E5" s="525">
        <v>4334.5009999999993</v>
      </c>
      <c r="F5" s="525">
        <v>4494.0370000000003</v>
      </c>
      <c r="G5" s="525">
        <v>4603.7470000000003</v>
      </c>
      <c r="H5" s="525">
        <v>4572.9249999999993</v>
      </c>
      <c r="I5" s="525">
        <v>4880.6050000000005</v>
      </c>
      <c r="J5" s="525">
        <v>5022.9530000000004</v>
      </c>
      <c r="K5" s="525">
        <v>5090.3429999999998</v>
      </c>
      <c r="L5" s="525">
        <v>5174.8770000000004</v>
      </c>
      <c r="M5" s="525">
        <v>5069.4170000000004</v>
      </c>
      <c r="N5" s="525">
        <v>4837.8420000000006</v>
      </c>
      <c r="O5" s="525">
        <v>5141.21</v>
      </c>
      <c r="P5" s="525">
        <v>4800.4650000000001</v>
      </c>
      <c r="Q5" s="525">
        <v>4294.6360000000004</v>
      </c>
      <c r="R5" s="525">
        <v>4339.7870000000003</v>
      </c>
      <c r="S5" s="525">
        <v>4537.3940000000002</v>
      </c>
      <c r="T5" s="525">
        <v>4765.3610000000008</v>
      </c>
      <c r="U5" s="525">
        <v>5267.02</v>
      </c>
      <c r="V5" s="525">
        <v>5574.4560000000001</v>
      </c>
      <c r="W5" s="525">
        <v>5949.9270000000006</v>
      </c>
      <c r="X5" s="525">
        <v>6238.1640000000007</v>
      </c>
      <c r="Y5" s="525">
        <v>6116.0340000000006</v>
      </c>
      <c r="Z5" s="525">
        <v>6174.3380000000006</v>
      </c>
      <c r="AA5" s="525">
        <v>6097.598</v>
      </c>
      <c r="AB5" s="525">
        <v>6058.9569999999994</v>
      </c>
      <c r="AC5" s="525">
        <v>6068.7739999999994</v>
      </c>
      <c r="AD5" s="525">
        <v>6114.188000000001</v>
      </c>
      <c r="AE5" s="525">
        <v>6346.5659999999998</v>
      </c>
      <c r="AF5" s="525">
        <v>6871.6469999999999</v>
      </c>
      <c r="AG5" s="525">
        <v>7133.9849999999997</v>
      </c>
      <c r="AH5" s="525">
        <v>7270.7650000000003</v>
      </c>
      <c r="AI5" s="525">
        <v>7350.79</v>
      </c>
      <c r="AJ5" s="525">
        <v>7556.259</v>
      </c>
      <c r="AK5" s="525">
        <v>7721.1729999999998</v>
      </c>
      <c r="AL5" s="525">
        <v>8147.9519999999993</v>
      </c>
      <c r="AM5" s="525">
        <v>8476.1959999999999</v>
      </c>
      <c r="AN5" s="525">
        <v>9467.3550000000014</v>
      </c>
      <c r="AO5" s="525">
        <v>9122.9150000000009</v>
      </c>
      <c r="AP5" s="525">
        <v>9316.482</v>
      </c>
      <c r="AQ5" s="525">
        <v>9327.4249999999993</v>
      </c>
      <c r="AR5" s="525">
        <v>9474.5110000000004</v>
      </c>
      <c r="AS5" s="525">
        <v>9549.3859999999986</v>
      </c>
      <c r="AT5" s="525">
        <v>9961.75</v>
      </c>
      <c r="AU5" s="525">
        <v>10130.316067435893</v>
      </c>
      <c r="AV5" s="525">
        <v>10077.763228513422</v>
      </c>
      <c r="AW5" s="525">
        <v>9835.8869999999988</v>
      </c>
      <c r="AX5" s="525">
        <v>9635.5639999999985</v>
      </c>
      <c r="AY5" s="525">
        <v>9469.8149999999987</v>
      </c>
      <c r="AZ5" s="525">
        <v>9630.3159999999989</v>
      </c>
      <c r="BA5" s="525">
        <v>9791.1010000000006</v>
      </c>
      <c r="BB5" s="525">
        <v>9685.4639999999999</v>
      </c>
      <c r="BC5" s="525">
        <v>9683.7659999999996</v>
      </c>
      <c r="BD5" s="755">
        <v>9725.9810000000016</v>
      </c>
    </row>
    <row r="6" spans="1:58" s="10" customFormat="1" ht="15" customHeight="1">
      <c r="A6" s="379" t="s">
        <v>1399</v>
      </c>
      <c r="B6" s="525">
        <v>3206.79</v>
      </c>
      <c r="C6" s="525">
        <v>3562.1630000000005</v>
      </c>
      <c r="D6" s="525">
        <v>3970.8440000000001</v>
      </c>
      <c r="E6" s="525">
        <v>4306.7820000000002</v>
      </c>
      <c r="F6" s="525">
        <v>4724.7889999999998</v>
      </c>
      <c r="G6" s="525">
        <v>5116.3019999999997</v>
      </c>
      <c r="H6" s="525">
        <v>5556.451</v>
      </c>
      <c r="I6" s="525">
        <v>6022.0030000000006</v>
      </c>
      <c r="J6" s="525">
        <v>6425.6410000000005</v>
      </c>
      <c r="K6" s="525">
        <v>6832.6419999999998</v>
      </c>
      <c r="L6" s="525">
        <v>7235.0389999999989</v>
      </c>
      <c r="M6" s="525">
        <v>7616.5749999999998</v>
      </c>
      <c r="N6" s="525">
        <v>8027.6900000000005</v>
      </c>
      <c r="O6" s="525">
        <v>8603.9840000000004</v>
      </c>
      <c r="P6" s="525">
        <v>9335.2029999999995</v>
      </c>
      <c r="Q6" s="525">
        <v>9982.2120000000014</v>
      </c>
      <c r="R6" s="525">
        <v>10491.24</v>
      </c>
      <c r="S6" s="525">
        <v>11048.761999999999</v>
      </c>
      <c r="T6" s="525">
        <v>11524.744000000001</v>
      </c>
      <c r="U6" s="525">
        <v>11773.692999999999</v>
      </c>
      <c r="V6" s="525">
        <v>12088.368</v>
      </c>
      <c r="W6" s="525">
        <v>12224.366</v>
      </c>
      <c r="X6" s="525">
        <v>12329.253000000001</v>
      </c>
      <c r="Y6" s="525">
        <v>12391.382000000001</v>
      </c>
      <c r="Z6" s="525">
        <v>12300.011</v>
      </c>
      <c r="AA6" s="525">
        <v>11986.263999999997</v>
      </c>
      <c r="AB6" s="525">
        <v>12309.144000000002</v>
      </c>
      <c r="AC6" s="525">
        <v>12448.391</v>
      </c>
      <c r="AD6" s="525">
        <v>12367.672999999999</v>
      </c>
      <c r="AE6" s="525">
        <v>12037.700999999999</v>
      </c>
      <c r="AF6" s="525">
        <v>11274.577000000001</v>
      </c>
      <c r="AG6" s="525">
        <v>10139.329000000002</v>
      </c>
      <c r="AH6" s="525">
        <v>8843.103000000001</v>
      </c>
      <c r="AI6" s="525">
        <v>7920.9749999999995</v>
      </c>
      <c r="AJ6" s="525">
        <v>7167.3989999999994</v>
      </c>
      <c r="AK6" s="525">
        <v>7052.7330000000002</v>
      </c>
      <c r="AL6" s="525">
        <v>6937.878999999999</v>
      </c>
      <c r="AM6" s="525">
        <v>7099.6509999999998</v>
      </c>
      <c r="AN6" s="525">
        <v>7087.6029999999992</v>
      </c>
      <c r="AO6" s="525">
        <v>7221.8090000000002</v>
      </c>
      <c r="AP6" s="525">
        <v>7630.6440000000002</v>
      </c>
      <c r="AQ6" s="525">
        <v>8260.3729999999996</v>
      </c>
      <c r="AR6" s="525">
        <v>9041.3360000000011</v>
      </c>
      <c r="AS6" s="525">
        <v>9971.4580000000024</v>
      </c>
      <c r="AT6" s="525">
        <v>10748.547999999999</v>
      </c>
      <c r="AU6" s="525">
        <v>11099.547999999997</v>
      </c>
      <c r="AV6" s="525">
        <v>11539.029</v>
      </c>
      <c r="AW6" s="525">
        <v>12008.417999999998</v>
      </c>
      <c r="AX6" s="525">
        <v>12050.208000000001</v>
      </c>
      <c r="AY6" s="525">
        <v>12396.428</v>
      </c>
      <c r="AZ6" s="525">
        <v>12646.570000000002</v>
      </c>
      <c r="BA6" s="525">
        <v>12613.019999999999</v>
      </c>
      <c r="BB6" s="525">
        <v>12624.706</v>
      </c>
      <c r="BC6" s="525">
        <v>12757.496999999999</v>
      </c>
      <c r="BD6" s="755">
        <v>12782.130000000001</v>
      </c>
    </row>
    <row r="7" spans="1:58" s="10" customFormat="1" ht="15" customHeight="1">
      <c r="A7" s="379" t="s">
        <v>874</v>
      </c>
      <c r="B7" s="525">
        <v>305.89300000000003</v>
      </c>
      <c r="C7" s="525">
        <v>331.99900000000002</v>
      </c>
      <c r="D7" s="525">
        <v>354.1579999999999</v>
      </c>
      <c r="E7" s="525">
        <v>379.69000000000005</v>
      </c>
      <c r="F7" s="525">
        <v>412.197</v>
      </c>
      <c r="G7" s="525">
        <v>441.51400000000001</v>
      </c>
      <c r="H7" s="525">
        <v>434.40300000000008</v>
      </c>
      <c r="I7" s="525">
        <v>459.32900000000006</v>
      </c>
      <c r="J7" s="525">
        <v>474.11</v>
      </c>
      <c r="K7" s="525">
        <v>494.72199999999998</v>
      </c>
      <c r="L7" s="525">
        <v>469.46500000000003</v>
      </c>
      <c r="M7" s="525">
        <v>443.95399999999995</v>
      </c>
      <c r="N7" s="525">
        <v>462.53300000000002</v>
      </c>
      <c r="O7" s="525">
        <v>472.06800000000004</v>
      </c>
      <c r="P7" s="525">
        <v>486.19300000000004</v>
      </c>
      <c r="Q7" s="525">
        <v>637.21799999999996</v>
      </c>
      <c r="R7" s="525">
        <v>921.09399999999994</v>
      </c>
      <c r="S7" s="525">
        <v>1431.375</v>
      </c>
      <c r="T7" s="525">
        <v>1792.2209999999998</v>
      </c>
      <c r="U7" s="525">
        <v>2333.9919999999997</v>
      </c>
      <c r="V7" s="525">
        <v>2518.6849999999999</v>
      </c>
      <c r="W7" s="525">
        <v>2728.4670000000001</v>
      </c>
      <c r="X7" s="525">
        <v>2988.4989999999998</v>
      </c>
      <c r="Y7" s="525">
        <v>3357.5910000000003</v>
      </c>
      <c r="Z7" s="525">
        <v>3696.9769999999999</v>
      </c>
      <c r="AA7" s="525">
        <v>3852.7659999999996</v>
      </c>
      <c r="AB7" s="525">
        <v>3931.0389999999998</v>
      </c>
      <c r="AC7" s="525">
        <v>4064.0780000000004</v>
      </c>
      <c r="AD7" s="525">
        <v>4045.915</v>
      </c>
      <c r="AE7" s="525">
        <v>3896.2339999999999</v>
      </c>
      <c r="AF7" s="525">
        <v>4085.0989999999997</v>
      </c>
      <c r="AG7" s="525">
        <v>4299.634</v>
      </c>
      <c r="AH7" s="525">
        <v>4555.79</v>
      </c>
      <c r="AI7" s="525">
        <v>4818.6390000000001</v>
      </c>
      <c r="AJ7" s="525">
        <v>5568.4400000000005</v>
      </c>
      <c r="AK7" s="525">
        <v>5796.1769999999997</v>
      </c>
      <c r="AL7" s="525">
        <v>6159.5389999999998</v>
      </c>
      <c r="AM7" s="525">
        <v>6179.9589999999998</v>
      </c>
      <c r="AN7" s="525">
        <v>6078.8729999999996</v>
      </c>
      <c r="AO7" s="525">
        <v>6150.2740000000003</v>
      </c>
      <c r="AP7" s="525">
        <v>6287.4970000000003</v>
      </c>
      <c r="AQ7" s="525">
        <v>6033.55</v>
      </c>
      <c r="AR7" s="525">
        <v>5951.597999999999</v>
      </c>
      <c r="AS7" s="525">
        <v>5628.1720000000005</v>
      </c>
      <c r="AT7" s="525">
        <v>5374.8780000000006</v>
      </c>
      <c r="AU7" s="525">
        <v>4905.0749999999998</v>
      </c>
      <c r="AV7" s="525">
        <v>4501.4589999999998</v>
      </c>
      <c r="AW7" s="525">
        <v>4319.8319999999994</v>
      </c>
      <c r="AX7" s="525">
        <v>4046.636</v>
      </c>
      <c r="AY7" s="525">
        <v>3819.9199999999996</v>
      </c>
      <c r="AZ7" s="525">
        <v>3529.6309999999999</v>
      </c>
      <c r="BA7" s="525">
        <v>3196.2550000000001</v>
      </c>
      <c r="BB7" s="525">
        <v>2888.1869999999999</v>
      </c>
      <c r="BC7" s="525">
        <v>2724.2249999999999</v>
      </c>
      <c r="BD7" s="755">
        <v>2751.9759999999997</v>
      </c>
    </row>
    <row r="8" spans="1:58" s="10" customFormat="1" ht="15" customHeight="1">
      <c r="A8" s="379" t="s">
        <v>875</v>
      </c>
      <c r="B8" s="525">
        <v>5330.3760000000002</v>
      </c>
      <c r="C8" s="525">
        <v>5712.3759999999993</v>
      </c>
      <c r="D8" s="525">
        <v>6255.5759999999991</v>
      </c>
      <c r="E8" s="525">
        <v>6886.3720000000003</v>
      </c>
      <c r="F8" s="525">
        <v>7681.3840000000009</v>
      </c>
      <c r="G8" s="525">
        <v>8424.7170000000006</v>
      </c>
      <c r="H8" s="525">
        <v>9388.7960000000003</v>
      </c>
      <c r="I8" s="525">
        <v>10054.973000000002</v>
      </c>
      <c r="J8" s="525">
        <v>11275.489</v>
      </c>
      <c r="K8" s="525">
        <v>12460.846</v>
      </c>
      <c r="L8" s="525">
        <v>13779.397000000001</v>
      </c>
      <c r="M8" s="525">
        <v>16163.879000000001</v>
      </c>
      <c r="N8" s="525">
        <v>17941.521000000001</v>
      </c>
      <c r="O8" s="525">
        <v>21052.560999999998</v>
      </c>
      <c r="P8" s="525">
        <v>21705.199000000001</v>
      </c>
      <c r="Q8" s="525">
        <v>19438.344000000001</v>
      </c>
      <c r="R8" s="525">
        <v>22046.719000000005</v>
      </c>
      <c r="S8" s="525">
        <v>22223.42</v>
      </c>
      <c r="T8" s="525">
        <v>21122.703000000001</v>
      </c>
      <c r="U8" s="525">
        <v>21568.767999999996</v>
      </c>
      <c r="V8" s="525">
        <v>18345.118999999999</v>
      </c>
      <c r="W8" s="525">
        <v>15556.344999999999</v>
      </c>
      <c r="X8" s="525">
        <v>12929.689</v>
      </c>
      <c r="Y8" s="525">
        <v>11149.796999999999</v>
      </c>
      <c r="Z8" s="525">
        <v>10518.268</v>
      </c>
      <c r="AA8" s="525">
        <v>9724.7690000000021</v>
      </c>
      <c r="AB8" s="525">
        <v>12102.929999999998</v>
      </c>
      <c r="AC8" s="525">
        <v>11920.033999999998</v>
      </c>
      <c r="AD8" s="525">
        <v>14149.905999999999</v>
      </c>
      <c r="AE8" s="525">
        <v>15133.666000000001</v>
      </c>
      <c r="AF8" s="525">
        <v>16076.88</v>
      </c>
      <c r="AG8" s="525">
        <v>15892.074000000001</v>
      </c>
      <c r="AH8" s="525">
        <v>17563.140000000003</v>
      </c>
      <c r="AI8" s="525">
        <v>18264.537999999997</v>
      </c>
      <c r="AJ8" s="525">
        <v>18808.539999999997</v>
      </c>
      <c r="AK8" s="525">
        <v>18856.292000000001</v>
      </c>
      <c r="AL8" s="525">
        <v>19012.310999999998</v>
      </c>
      <c r="AM8" s="525">
        <v>19603.664999999997</v>
      </c>
      <c r="AN8" s="525">
        <v>21115.634999999998</v>
      </c>
      <c r="AO8" s="525">
        <v>20283.187000000002</v>
      </c>
      <c r="AP8" s="525">
        <v>21410.446</v>
      </c>
      <c r="AQ8" s="525">
        <v>20776.615000000002</v>
      </c>
      <c r="AR8" s="525">
        <v>18618.264999999999</v>
      </c>
      <c r="AS8" s="525">
        <v>20408.498</v>
      </c>
      <c r="AT8" s="525">
        <v>21981.474000000002</v>
      </c>
      <c r="AU8" s="525">
        <v>22721.956999999999</v>
      </c>
      <c r="AV8" s="525">
        <v>22900.794687843194</v>
      </c>
      <c r="AW8" s="525">
        <v>22361.644</v>
      </c>
      <c r="AX8" s="525">
        <v>23141.647000000001</v>
      </c>
      <c r="AY8" s="525">
        <v>20868.546999999995</v>
      </c>
      <c r="AZ8" s="525">
        <v>21030.593000000004</v>
      </c>
      <c r="BA8" s="525">
        <v>23004.844000000001</v>
      </c>
      <c r="BB8" s="525">
        <v>24106.522000000001</v>
      </c>
      <c r="BC8" s="525">
        <v>23845.316999999999</v>
      </c>
      <c r="BD8" s="755">
        <v>23514.642000000003</v>
      </c>
    </row>
    <row r="9" spans="1:58" s="10" customFormat="1" ht="15" customHeight="1">
      <c r="A9" s="379" t="s">
        <v>876</v>
      </c>
      <c r="B9" s="525">
        <v>282.28499999999997</v>
      </c>
      <c r="C9" s="525">
        <v>489.25699999999995</v>
      </c>
      <c r="D9" s="525">
        <v>808.29700000000003</v>
      </c>
      <c r="E9" s="525">
        <v>1169.4860000000001</v>
      </c>
      <c r="F9" s="525">
        <v>1704.3579999999999</v>
      </c>
      <c r="G9" s="525">
        <v>2216.9839999999999</v>
      </c>
      <c r="H9" s="525">
        <v>2812.902</v>
      </c>
      <c r="I9" s="525">
        <v>3121.9319999999998</v>
      </c>
      <c r="J9" s="525">
        <v>3962.0820000000003</v>
      </c>
      <c r="K9" s="525">
        <v>5052.2460000000001</v>
      </c>
      <c r="L9" s="525">
        <v>6032.1460000000006</v>
      </c>
      <c r="M9" s="525">
        <v>5689.6510000000007</v>
      </c>
      <c r="N9" s="525">
        <v>5684.0619999999999</v>
      </c>
      <c r="O9" s="525">
        <v>5888.0159999999996</v>
      </c>
      <c r="P9" s="525">
        <v>5381.9629999999997</v>
      </c>
      <c r="Q9" s="525">
        <v>4944.6000000000004</v>
      </c>
      <c r="R9" s="525">
        <v>5893.9090000000006</v>
      </c>
      <c r="S9" s="525">
        <v>6276.5219999999999</v>
      </c>
      <c r="T9" s="525">
        <v>6065.7400000000007</v>
      </c>
      <c r="U9" s="525">
        <v>6584.2899999999991</v>
      </c>
      <c r="V9" s="525">
        <v>6061.6149999999998</v>
      </c>
      <c r="W9" s="525">
        <v>4634.3190000000004</v>
      </c>
      <c r="X9" s="525">
        <v>4400.8500000000004</v>
      </c>
      <c r="Y9" s="525">
        <v>4449.0419999999995</v>
      </c>
      <c r="Z9" s="525">
        <v>4606.116</v>
      </c>
      <c r="AA9" s="525">
        <v>4867.5559999999996</v>
      </c>
      <c r="AB9" s="525">
        <v>5153.5529999999999</v>
      </c>
      <c r="AC9" s="525">
        <v>4801.9429999999993</v>
      </c>
      <c r="AD9" s="525">
        <v>4961.2219999999998</v>
      </c>
      <c r="AE9" s="525">
        <v>5551.4850000000006</v>
      </c>
      <c r="AF9" s="525">
        <v>5966.491</v>
      </c>
      <c r="AG9" s="525">
        <v>6206.7110000000002</v>
      </c>
      <c r="AH9" s="525">
        <v>6329.3459999999995</v>
      </c>
      <c r="AI9" s="525">
        <v>6150.7530000000006</v>
      </c>
      <c r="AJ9" s="525">
        <v>6146.581000000001</v>
      </c>
      <c r="AK9" s="525">
        <v>6248.6180000000004</v>
      </c>
      <c r="AL9" s="525">
        <v>6426.2810000000009</v>
      </c>
      <c r="AM9" s="525">
        <v>6581.7519999999995</v>
      </c>
      <c r="AN9" s="525">
        <v>6674.1040000000003</v>
      </c>
      <c r="AO9" s="525">
        <v>6283.96</v>
      </c>
      <c r="AP9" s="525">
        <v>6745.5950000000003</v>
      </c>
      <c r="AQ9" s="525">
        <v>6613.3290000000006</v>
      </c>
      <c r="AR9" s="525">
        <v>6429.1579999999994</v>
      </c>
      <c r="AS9" s="525">
        <v>7236.7834634091187</v>
      </c>
      <c r="AT9" s="525">
        <v>8258.8638110944084</v>
      </c>
      <c r="AU9" s="525">
        <v>8747.0640000000003</v>
      </c>
      <c r="AV9" s="525">
        <v>8866.2819999999992</v>
      </c>
      <c r="AW9" s="525">
        <v>8997.6459999999988</v>
      </c>
      <c r="AX9" s="525">
        <v>9191.4199999999983</v>
      </c>
      <c r="AY9" s="525">
        <v>8457.0429999999997</v>
      </c>
      <c r="AZ9" s="525">
        <v>8667.9459999999999</v>
      </c>
      <c r="BA9" s="525">
        <v>7428.1749999999993</v>
      </c>
      <c r="BB9" s="525">
        <v>8187.4120000000003</v>
      </c>
      <c r="BC9" s="525">
        <v>7633.0889999999999</v>
      </c>
      <c r="BD9" s="755">
        <v>7160.8790000000017</v>
      </c>
    </row>
    <row r="10" spans="1:58" s="10" customFormat="1" ht="15" customHeight="1">
      <c r="A10" s="379" t="s">
        <v>1398</v>
      </c>
      <c r="B10" s="525">
        <v>551.35</v>
      </c>
      <c r="C10" s="525">
        <v>567.46299999999997</v>
      </c>
      <c r="D10" s="525">
        <v>634.47599999999989</v>
      </c>
      <c r="E10" s="525">
        <v>649.27199999999993</v>
      </c>
      <c r="F10" s="525">
        <v>696.28399999999999</v>
      </c>
      <c r="G10" s="525">
        <v>783.971</v>
      </c>
      <c r="H10" s="525">
        <v>870.44100000000003</v>
      </c>
      <c r="I10" s="525">
        <v>981.49699999999996</v>
      </c>
      <c r="J10" s="525">
        <v>986.06899999999996</v>
      </c>
      <c r="K10" s="525">
        <v>1338.181</v>
      </c>
      <c r="L10" s="525">
        <v>1544.0429999999999</v>
      </c>
      <c r="M10" s="525">
        <v>1907.0250000000001</v>
      </c>
      <c r="N10" s="525">
        <v>2381.752</v>
      </c>
      <c r="O10" s="525">
        <v>2924.5860000000002</v>
      </c>
      <c r="P10" s="525">
        <v>3297.962</v>
      </c>
      <c r="Q10" s="525">
        <v>3696.4670000000006</v>
      </c>
      <c r="R10" s="525">
        <v>4110.9929999999995</v>
      </c>
      <c r="S10" s="525">
        <v>4555.5840000000007</v>
      </c>
      <c r="T10" s="525">
        <v>4726.3090000000002</v>
      </c>
      <c r="U10" s="525">
        <v>4990.4770000000008</v>
      </c>
      <c r="V10" s="525">
        <v>4878.2110000000002</v>
      </c>
      <c r="W10" s="525">
        <v>4805.8859999999995</v>
      </c>
      <c r="X10" s="525">
        <v>4590.8809999999994</v>
      </c>
      <c r="Y10" s="525">
        <v>4867.9000000000015</v>
      </c>
      <c r="Z10" s="525">
        <v>5344.3450000000012</v>
      </c>
      <c r="AA10" s="525">
        <v>5562.9969999999985</v>
      </c>
      <c r="AB10" s="525">
        <v>5739.2730000000001</v>
      </c>
      <c r="AC10" s="525">
        <v>5796.6360000000004</v>
      </c>
      <c r="AD10" s="525">
        <v>5860.4290000000001</v>
      </c>
      <c r="AE10" s="525">
        <v>5990.6310000000003</v>
      </c>
      <c r="AF10" s="525">
        <v>6240.5190000000002</v>
      </c>
      <c r="AG10" s="525">
        <v>6397.844000000001</v>
      </c>
      <c r="AH10" s="525">
        <v>6382.1080000000002</v>
      </c>
      <c r="AI10" s="525">
        <v>6461.0160000000005</v>
      </c>
      <c r="AJ10" s="525">
        <v>6625.7110000000002</v>
      </c>
      <c r="AK10" s="525">
        <v>6848.4930000000004</v>
      </c>
      <c r="AL10" s="525">
        <v>7081.4030000000012</v>
      </c>
      <c r="AM10" s="525">
        <v>7174.2820000000002</v>
      </c>
      <c r="AN10" s="525">
        <v>7077.1409999999996</v>
      </c>
      <c r="AO10" s="525">
        <v>7060.933</v>
      </c>
      <c r="AP10" s="525">
        <v>7259.1540000000014</v>
      </c>
      <c r="AQ10" s="525">
        <v>7206.6539999999995</v>
      </c>
      <c r="AR10" s="525">
        <v>7292.0820000000003</v>
      </c>
      <c r="AS10" s="525">
        <v>7195.2620000000006</v>
      </c>
      <c r="AT10" s="525">
        <v>7241.4739999999993</v>
      </c>
      <c r="AU10" s="525">
        <v>7346.7430000000004</v>
      </c>
      <c r="AV10" s="525">
        <v>7345.2359999999999</v>
      </c>
      <c r="AW10" s="525">
        <v>7320.9279999999999</v>
      </c>
      <c r="AX10" s="525">
        <v>7414.253999999999</v>
      </c>
      <c r="AY10" s="525">
        <v>7351.8109999999997</v>
      </c>
      <c r="AZ10" s="525">
        <v>7671.5740000000005</v>
      </c>
      <c r="BA10" s="525">
        <v>7487.7129999999997</v>
      </c>
      <c r="BB10" s="525">
        <v>7487.1260000000002</v>
      </c>
      <c r="BC10" s="525">
        <v>7422.5129999999999</v>
      </c>
      <c r="BD10" s="755">
        <v>7422.8190000000013</v>
      </c>
    </row>
    <row r="11" spans="1:58" s="11" customFormat="1" ht="15" customHeight="1">
      <c r="A11" s="795" t="s">
        <v>877</v>
      </c>
      <c r="B11" s="554">
        <v>21001.148999999998</v>
      </c>
      <c r="C11" s="554">
        <v>22408.656999999999</v>
      </c>
      <c r="D11" s="554">
        <v>24329.563999999995</v>
      </c>
      <c r="E11" s="554">
        <v>26036.204999999998</v>
      </c>
      <c r="F11" s="554">
        <v>28144.198</v>
      </c>
      <c r="G11" s="554">
        <v>30263.816000000003</v>
      </c>
      <c r="H11" s="554">
        <v>32887.428999999996</v>
      </c>
      <c r="I11" s="554">
        <v>35376.985000000008</v>
      </c>
      <c r="J11" s="554">
        <v>38351.207000000009</v>
      </c>
      <c r="K11" s="554">
        <v>41680.076000000001</v>
      </c>
      <c r="L11" s="554">
        <v>45198.402999999998</v>
      </c>
      <c r="M11" s="554">
        <v>47901.18</v>
      </c>
      <c r="N11" s="554">
        <v>50396.455000000002</v>
      </c>
      <c r="O11" s="554">
        <v>55032.696000000004</v>
      </c>
      <c r="P11" s="554">
        <v>55415.868000000002</v>
      </c>
      <c r="Q11" s="554">
        <v>52748.782999999996</v>
      </c>
      <c r="R11" s="554">
        <v>57190.735000000008</v>
      </c>
      <c r="S11" s="554">
        <v>59580.607999999993</v>
      </c>
      <c r="T11" s="554">
        <v>59953.764999999999</v>
      </c>
      <c r="U11" s="554">
        <v>62463.55999999999</v>
      </c>
      <c r="V11" s="554">
        <v>59357.449000000008</v>
      </c>
      <c r="W11" s="554">
        <v>55629.478999999999</v>
      </c>
      <c r="X11" s="554">
        <v>53252.935000000005</v>
      </c>
      <c r="Y11" s="554">
        <v>52189.313000000002</v>
      </c>
      <c r="Z11" s="554">
        <v>52788.868000000009</v>
      </c>
      <c r="AA11" s="554">
        <v>52313.71899999999</v>
      </c>
      <c r="AB11" s="554">
        <v>55104.659</v>
      </c>
      <c r="AC11" s="554">
        <v>54686.651999999995</v>
      </c>
      <c r="AD11" s="554">
        <v>56919.043000000005</v>
      </c>
      <c r="AE11" s="554">
        <v>57792.626000000004</v>
      </c>
      <c r="AF11" s="554">
        <v>59077.61</v>
      </c>
      <c r="AG11" s="554">
        <v>58681.324000000008</v>
      </c>
      <c r="AH11" s="554">
        <v>59351.06700000001</v>
      </c>
      <c r="AI11" s="554">
        <v>59109.725999999995</v>
      </c>
      <c r="AJ11" s="554">
        <v>59885.260999999999</v>
      </c>
      <c r="AK11" s="554">
        <v>60463.294000000009</v>
      </c>
      <c r="AL11" s="554">
        <v>61631.18</v>
      </c>
      <c r="AM11" s="554">
        <v>62981.227999999996</v>
      </c>
      <c r="AN11" s="554">
        <v>65180.125999999989</v>
      </c>
      <c r="AO11" s="554">
        <v>63350.221000000005</v>
      </c>
      <c r="AP11" s="554">
        <v>65862.923999999999</v>
      </c>
      <c r="AQ11" s="554">
        <v>65396.777000000002</v>
      </c>
      <c r="AR11" s="554">
        <v>63996.794000000002</v>
      </c>
      <c r="AS11" s="554">
        <v>67098.207463409126</v>
      </c>
      <c r="AT11" s="554">
        <v>70413.275811094412</v>
      </c>
      <c r="AU11" s="554">
        <v>71491.924067435888</v>
      </c>
      <c r="AV11" s="554">
        <v>71663.973916356612</v>
      </c>
      <c r="AW11" s="554">
        <v>71309.688999999984</v>
      </c>
      <c r="AX11" s="554">
        <v>71828.501999999993</v>
      </c>
      <c r="AY11" s="554">
        <v>68930.62999999999</v>
      </c>
      <c r="AZ11" s="554">
        <v>69885.643000000011</v>
      </c>
      <c r="BA11" s="554">
        <v>70426.737999999998</v>
      </c>
      <c r="BB11" s="554">
        <v>72784.633000000002</v>
      </c>
      <c r="BC11" s="554">
        <v>72909.19</v>
      </c>
      <c r="BD11" s="796">
        <v>73420.125000000015</v>
      </c>
    </row>
    <row r="12" spans="1:58" s="6" customFormat="1" ht="12.75" thickBot="1">
      <c r="A12" s="797" t="s">
        <v>415</v>
      </c>
      <c r="B12" s="542">
        <v>8273.0130000000008</v>
      </c>
      <c r="C12" s="542">
        <v>8926.3979999999992</v>
      </c>
      <c r="D12" s="542">
        <v>10046.261</v>
      </c>
      <c r="E12" s="542">
        <v>11065.853999999999</v>
      </c>
      <c r="F12" s="542">
        <v>12521.623</v>
      </c>
      <c r="G12" s="542">
        <v>13844.828</v>
      </c>
      <c r="H12" s="542">
        <v>15287.699999999999</v>
      </c>
      <c r="I12" s="542">
        <v>16284.474000000002</v>
      </c>
      <c r="J12" s="542">
        <v>18105.582999999999</v>
      </c>
      <c r="K12" s="542">
        <v>20104.603999999996</v>
      </c>
      <c r="L12" s="542">
        <v>22534.488999999998</v>
      </c>
      <c r="M12" s="542">
        <v>24429.197</v>
      </c>
      <c r="N12" s="542">
        <v>26027.352000000003</v>
      </c>
      <c r="O12" s="542">
        <v>29652.037999999997</v>
      </c>
      <c r="P12" s="542">
        <v>29321.514999999996</v>
      </c>
      <c r="Q12" s="542">
        <v>25788.081000000002</v>
      </c>
      <c r="R12" s="542">
        <v>29146.633000000002</v>
      </c>
      <c r="S12" s="542">
        <v>29522.906999999999</v>
      </c>
      <c r="T12" s="542">
        <v>28127.46</v>
      </c>
      <c r="U12" s="542">
        <v>29271.369999999995</v>
      </c>
      <c r="V12" s="542">
        <v>25279.878000000001</v>
      </c>
      <c r="W12" s="542">
        <v>20927.445</v>
      </c>
      <c r="X12" s="542">
        <v>17733.928</v>
      </c>
      <c r="Y12" s="542">
        <v>15785.263999999999</v>
      </c>
      <c r="Z12" s="542">
        <v>15115.722000000002</v>
      </c>
      <c r="AA12" s="542">
        <v>14251.707</v>
      </c>
      <c r="AB12" s="542">
        <v>16942.214</v>
      </c>
      <c r="AC12" s="542">
        <v>16121.996999999999</v>
      </c>
      <c r="AD12" s="542">
        <v>18432.783999999996</v>
      </c>
      <c r="AE12" s="542">
        <v>19906.888999999999</v>
      </c>
      <c r="AF12" s="542">
        <v>21481.635999999999</v>
      </c>
      <c r="AG12" s="542">
        <v>21605.469000000001</v>
      </c>
      <c r="AH12" s="542">
        <v>23367.012000000002</v>
      </c>
      <c r="AI12" s="542">
        <v>23748.151999999998</v>
      </c>
      <c r="AJ12" s="542">
        <v>24199.616000000002</v>
      </c>
      <c r="AK12" s="542">
        <v>24260.005000000001</v>
      </c>
      <c r="AL12" s="542">
        <v>24499.598999999998</v>
      </c>
      <c r="AM12" s="542">
        <v>25196.786</v>
      </c>
      <c r="AN12" s="542">
        <v>27504.181</v>
      </c>
      <c r="AO12" s="542">
        <v>25955.72</v>
      </c>
      <c r="AP12" s="542">
        <v>27600.763000000003</v>
      </c>
      <c r="AQ12" s="542">
        <v>26794.140999999996</v>
      </c>
      <c r="AR12" s="542">
        <v>24469.886000000002</v>
      </c>
      <c r="AS12" s="542">
        <v>27048.209463409119</v>
      </c>
      <c r="AT12" s="542">
        <v>29982.412811094408</v>
      </c>
      <c r="AU12" s="542">
        <v>31246.43606743589</v>
      </c>
      <c r="AV12" s="542">
        <v>31565.623916356613</v>
      </c>
      <c r="AW12" s="542">
        <v>31123.429</v>
      </c>
      <c r="AX12" s="542">
        <v>32075.362000000001</v>
      </c>
      <c r="AY12" s="542">
        <v>28927.131000000001</v>
      </c>
      <c r="AZ12" s="542">
        <v>29249.375</v>
      </c>
      <c r="BA12" s="542">
        <v>30121.156999999999</v>
      </c>
      <c r="BB12" s="542">
        <v>32424.700000000004</v>
      </c>
      <c r="BC12" s="542">
        <v>31603.785</v>
      </c>
      <c r="BD12" s="773">
        <v>30682.866000000002</v>
      </c>
      <c r="BE12" s="13"/>
      <c r="BF12" s="13"/>
    </row>
    <row r="14" spans="1:58">
      <c r="A14" s="21" t="s">
        <v>1419</v>
      </c>
    </row>
    <row r="15" spans="1:58">
      <c r="A15" s="6"/>
    </row>
    <row r="36" spans="2:2">
      <c r="B36" s="21" t="s">
        <v>1419</v>
      </c>
    </row>
    <row r="37" spans="2:2">
      <c r="B37" s="6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E48"/>
  <sheetViews>
    <sheetView workbookViewId="0">
      <selection activeCell="E15" sqref="E15"/>
    </sheetView>
  </sheetViews>
  <sheetFormatPr baseColWidth="10" defaultRowHeight="12"/>
  <cols>
    <col min="1" max="1" width="11.42578125" style="6"/>
    <col min="2" max="2" width="12.42578125" style="6" bestFit="1" customWidth="1"/>
    <col min="3" max="4" width="11.5703125" style="6" bestFit="1" customWidth="1"/>
    <col min="5" max="5" width="12.42578125" style="6" bestFit="1" customWidth="1"/>
    <col min="6" max="16384" width="11.42578125" style="6"/>
  </cols>
  <sheetData>
    <row r="1" spans="1:5">
      <c r="A1" s="353" t="s">
        <v>1447</v>
      </c>
    </row>
    <row r="2" spans="1:5" ht="12.75" thickBot="1"/>
    <row r="3" spans="1:5" ht="12.75" thickBot="1">
      <c r="A3" s="364" t="s">
        <v>1189</v>
      </c>
      <c r="B3" s="300" t="s">
        <v>60</v>
      </c>
      <c r="C3" s="300" t="s">
        <v>61</v>
      </c>
      <c r="D3" s="300" t="s">
        <v>62</v>
      </c>
      <c r="E3" s="300" t="s">
        <v>29</v>
      </c>
    </row>
    <row r="4" spans="1:5" ht="12.75" thickTop="1">
      <c r="A4" s="113">
        <v>1972</v>
      </c>
      <c r="B4" s="555">
        <v>27408</v>
      </c>
      <c r="C4" s="555">
        <v>0</v>
      </c>
      <c r="D4" s="555">
        <v>0</v>
      </c>
      <c r="E4" s="555">
        <v>27408</v>
      </c>
    </row>
    <row r="5" spans="1:5">
      <c r="A5" s="113">
        <v>1973</v>
      </c>
      <c r="B5" s="555">
        <v>75152</v>
      </c>
      <c r="C5" s="555">
        <v>0</v>
      </c>
      <c r="D5" s="555">
        <v>0</v>
      </c>
      <c r="E5" s="555">
        <v>75152</v>
      </c>
    </row>
    <row r="6" spans="1:5">
      <c r="A6" s="113">
        <v>1974</v>
      </c>
      <c r="B6" s="555">
        <v>63695</v>
      </c>
      <c r="C6" s="555">
        <v>0</v>
      </c>
      <c r="D6" s="555">
        <v>0</v>
      </c>
      <c r="E6" s="555">
        <v>63695</v>
      </c>
    </row>
    <row r="7" spans="1:5">
      <c r="A7" s="113">
        <v>1975</v>
      </c>
      <c r="B7" s="555">
        <v>57957</v>
      </c>
      <c r="C7" s="555">
        <v>0</v>
      </c>
      <c r="D7" s="555">
        <v>0</v>
      </c>
      <c r="E7" s="555">
        <v>57957</v>
      </c>
    </row>
    <row r="8" spans="1:5">
      <c r="A8" s="113">
        <v>1976</v>
      </c>
      <c r="B8" s="555">
        <v>67373</v>
      </c>
      <c r="C8" s="555">
        <v>0</v>
      </c>
      <c r="D8" s="555">
        <v>0</v>
      </c>
      <c r="E8" s="555">
        <v>67373</v>
      </c>
    </row>
    <row r="9" spans="1:5">
      <c r="A9" s="113">
        <v>1977</v>
      </c>
      <c r="B9" s="555">
        <v>65909</v>
      </c>
      <c r="C9" s="555">
        <v>0</v>
      </c>
      <c r="D9" s="555">
        <v>0</v>
      </c>
      <c r="E9" s="555">
        <v>65909</v>
      </c>
    </row>
    <row r="10" spans="1:5">
      <c r="A10" s="113">
        <v>1978</v>
      </c>
      <c r="B10" s="555">
        <v>72994</v>
      </c>
      <c r="C10" s="555">
        <v>0</v>
      </c>
      <c r="D10" s="555">
        <v>0</v>
      </c>
      <c r="E10" s="555">
        <v>72994</v>
      </c>
    </row>
    <row r="11" spans="1:5">
      <c r="A11" s="113">
        <v>1979</v>
      </c>
      <c r="B11" s="555">
        <v>77518</v>
      </c>
      <c r="C11" s="555">
        <v>0</v>
      </c>
      <c r="D11" s="555">
        <v>0</v>
      </c>
      <c r="E11" s="555">
        <v>77518</v>
      </c>
    </row>
    <row r="12" spans="1:5">
      <c r="A12" s="113">
        <v>1980</v>
      </c>
      <c r="B12" s="555">
        <v>74014</v>
      </c>
      <c r="C12" s="555">
        <v>0</v>
      </c>
      <c r="D12" s="555">
        <v>0</v>
      </c>
      <c r="E12" s="555">
        <v>74014</v>
      </c>
    </row>
    <row r="13" spans="1:5">
      <c r="A13" s="113">
        <v>1981</v>
      </c>
      <c r="B13" s="555">
        <v>76228</v>
      </c>
      <c r="C13" s="555">
        <v>0</v>
      </c>
      <c r="D13" s="555">
        <v>0</v>
      </c>
      <c r="E13" s="555">
        <v>76228</v>
      </c>
    </row>
    <row r="14" spans="1:5">
      <c r="A14" s="113">
        <v>1982</v>
      </c>
      <c r="B14" s="555">
        <v>76379</v>
      </c>
      <c r="C14" s="555">
        <v>0</v>
      </c>
      <c r="D14" s="555">
        <v>0</v>
      </c>
      <c r="E14" s="555">
        <v>76379</v>
      </c>
    </row>
    <row r="15" spans="1:5">
      <c r="A15" s="113">
        <v>1983</v>
      </c>
      <c r="B15" s="555">
        <v>86171</v>
      </c>
      <c r="C15" s="555">
        <v>0</v>
      </c>
      <c r="D15" s="555">
        <v>0</v>
      </c>
      <c r="E15" s="555">
        <v>86171</v>
      </c>
    </row>
    <row r="16" spans="1:5">
      <c r="A16" s="113">
        <v>1984</v>
      </c>
      <c r="B16" s="555">
        <v>93161</v>
      </c>
      <c r="C16" s="555">
        <v>0</v>
      </c>
      <c r="D16" s="555">
        <v>0</v>
      </c>
      <c r="E16" s="555">
        <v>93161</v>
      </c>
    </row>
    <row r="17" spans="1:5">
      <c r="A17" s="113">
        <v>1985</v>
      </c>
      <c r="B17" s="555">
        <v>101688</v>
      </c>
      <c r="C17" s="555">
        <v>0</v>
      </c>
      <c r="D17" s="555">
        <v>0</v>
      </c>
      <c r="E17" s="555">
        <v>101688</v>
      </c>
    </row>
    <row r="18" spans="1:5">
      <c r="A18" s="113">
        <v>1986</v>
      </c>
      <c r="B18" s="555">
        <v>106277</v>
      </c>
      <c r="C18" s="555">
        <v>0</v>
      </c>
      <c r="D18" s="555">
        <v>0</v>
      </c>
      <c r="E18" s="555">
        <v>106277</v>
      </c>
    </row>
    <row r="19" spans="1:5">
      <c r="A19" s="113">
        <v>1987</v>
      </c>
      <c r="B19" s="555">
        <v>56941</v>
      </c>
      <c r="C19" s="555">
        <v>5502</v>
      </c>
      <c r="D19" s="555">
        <v>0</v>
      </c>
      <c r="E19" s="555">
        <v>62443</v>
      </c>
    </row>
    <row r="20" spans="1:5">
      <c r="A20" s="113">
        <v>1988</v>
      </c>
      <c r="B20" s="555">
        <v>106926</v>
      </c>
      <c r="C20" s="555">
        <v>2408</v>
      </c>
      <c r="D20" s="555">
        <v>0</v>
      </c>
      <c r="E20" s="555">
        <v>109334</v>
      </c>
    </row>
    <row r="21" spans="1:5">
      <c r="A21" s="365">
        <v>1989</v>
      </c>
      <c r="B21" s="555">
        <v>99682</v>
      </c>
      <c r="C21" s="555">
        <v>109</v>
      </c>
      <c r="D21" s="555">
        <v>0</v>
      </c>
      <c r="E21" s="555">
        <v>99791</v>
      </c>
    </row>
    <row r="22" spans="1:5">
      <c r="A22" s="113">
        <v>1990</v>
      </c>
      <c r="B22" s="555">
        <v>102045</v>
      </c>
      <c r="C22" s="555">
        <v>158</v>
      </c>
      <c r="D22" s="555">
        <v>0</v>
      </c>
      <c r="E22" s="555">
        <v>102203</v>
      </c>
    </row>
    <row r="23" spans="1:5">
      <c r="A23" s="113">
        <v>1991</v>
      </c>
      <c r="B23" s="555">
        <v>104726</v>
      </c>
      <c r="C23" s="555">
        <v>2587</v>
      </c>
      <c r="D23" s="555">
        <v>0</v>
      </c>
      <c r="E23" s="555">
        <v>107313</v>
      </c>
    </row>
    <row r="24" spans="1:5">
      <c r="A24" s="113">
        <v>1992</v>
      </c>
      <c r="B24" s="555">
        <v>112332</v>
      </c>
      <c r="C24" s="555">
        <v>874</v>
      </c>
      <c r="D24" s="555">
        <v>0</v>
      </c>
      <c r="E24" s="555">
        <v>113206</v>
      </c>
    </row>
    <row r="25" spans="1:5">
      <c r="A25" s="113">
        <v>1993</v>
      </c>
      <c r="B25" s="555">
        <v>115165</v>
      </c>
      <c r="C25" s="555">
        <v>4577</v>
      </c>
      <c r="D25" s="555">
        <v>0</v>
      </c>
      <c r="E25" s="555">
        <v>119742</v>
      </c>
    </row>
    <row r="26" spans="1:5">
      <c r="A26" s="113">
        <v>1994</v>
      </c>
      <c r="B26" s="555">
        <v>122274</v>
      </c>
      <c r="C26" s="555">
        <v>8175</v>
      </c>
      <c r="D26" s="555">
        <v>0</v>
      </c>
      <c r="E26" s="555">
        <v>130449</v>
      </c>
    </row>
    <row r="27" spans="1:5">
      <c r="A27" s="113">
        <v>1995</v>
      </c>
      <c r="B27" s="555">
        <v>121284</v>
      </c>
      <c r="C27" s="555">
        <v>12347</v>
      </c>
      <c r="D27" s="555">
        <v>0</v>
      </c>
      <c r="E27" s="555">
        <v>133631</v>
      </c>
    </row>
    <row r="28" spans="1:5">
      <c r="A28" s="113">
        <v>1996</v>
      </c>
      <c r="B28" s="555">
        <v>116960</v>
      </c>
      <c r="C28" s="555">
        <v>13735</v>
      </c>
      <c r="D28" s="555">
        <v>0</v>
      </c>
      <c r="E28" s="555">
        <v>130695</v>
      </c>
    </row>
    <row r="29" spans="1:5">
      <c r="A29" s="113">
        <v>1997</v>
      </c>
      <c r="B29" s="555">
        <v>115536</v>
      </c>
      <c r="C29" s="555">
        <v>15397</v>
      </c>
      <c r="D29" s="555">
        <v>0</v>
      </c>
      <c r="E29" s="555">
        <v>130933</v>
      </c>
    </row>
    <row r="30" spans="1:5">
      <c r="A30" s="113">
        <v>1998</v>
      </c>
      <c r="B30" s="555">
        <v>113845</v>
      </c>
      <c r="C30" s="555">
        <v>13660</v>
      </c>
      <c r="D30" s="555">
        <v>0</v>
      </c>
      <c r="E30" s="555">
        <v>127505</v>
      </c>
    </row>
    <row r="31" spans="1:5">
      <c r="A31" s="113">
        <v>1999</v>
      </c>
      <c r="B31" s="555">
        <v>116800</v>
      </c>
      <c r="C31" s="555">
        <v>12555</v>
      </c>
      <c r="D31" s="555">
        <v>0</v>
      </c>
      <c r="E31" s="555">
        <v>129355</v>
      </c>
    </row>
    <row r="32" spans="1:5">
      <c r="A32" s="113">
        <v>2000</v>
      </c>
      <c r="B32" s="555">
        <v>129528.71400000001</v>
      </c>
      <c r="C32" s="555">
        <v>9746.7450000000008</v>
      </c>
      <c r="D32" s="555">
        <v>0</v>
      </c>
      <c r="E32" s="555">
        <v>139275.459</v>
      </c>
    </row>
    <row r="33" spans="1:5">
      <c r="A33" s="113">
        <v>2001</v>
      </c>
      <c r="B33" s="555">
        <v>134868</v>
      </c>
      <c r="C33" s="555">
        <v>6061.5559999999996</v>
      </c>
      <c r="D33" s="555">
        <v>0</v>
      </c>
      <c r="E33" s="555">
        <v>140929.55600000001</v>
      </c>
    </row>
    <row r="34" spans="1:5">
      <c r="A34" s="113">
        <v>2002</v>
      </c>
      <c r="B34" s="555">
        <v>131375.64000000001</v>
      </c>
      <c r="C34" s="555">
        <v>2260.4189999999999</v>
      </c>
      <c r="D34" s="555">
        <v>0</v>
      </c>
      <c r="E34" s="555">
        <v>133636.05900000001</v>
      </c>
    </row>
    <row r="35" spans="1:5">
      <c r="A35" s="113">
        <v>2003</v>
      </c>
      <c r="B35" s="555">
        <v>119986.91800000001</v>
      </c>
      <c r="C35" s="555">
        <v>2489.0549999999998</v>
      </c>
      <c r="D35" s="555">
        <v>18190.038</v>
      </c>
      <c r="E35" s="555">
        <v>140666.011</v>
      </c>
    </row>
    <row r="36" spans="1:5">
      <c r="A36" s="113">
        <v>2004</v>
      </c>
      <c r="B36" s="555">
        <v>118435.94</v>
      </c>
      <c r="C36" s="555">
        <v>0</v>
      </c>
      <c r="D36" s="555">
        <v>63958.614999999998</v>
      </c>
      <c r="E36" s="555">
        <v>182394.55499999999</v>
      </c>
    </row>
    <row r="37" spans="1:5">
      <c r="A37" s="113">
        <v>2005</v>
      </c>
      <c r="B37" s="555">
        <v>120915.757</v>
      </c>
      <c r="C37" s="555">
        <v>0</v>
      </c>
      <c r="D37" s="555">
        <v>57730.139000000003</v>
      </c>
      <c r="E37" s="555">
        <v>178645.89600000001</v>
      </c>
    </row>
    <row r="38" spans="1:5">
      <c r="A38" s="113">
        <v>2006</v>
      </c>
      <c r="B38" s="555">
        <v>126158.72199999999</v>
      </c>
      <c r="C38" s="555">
        <v>0</v>
      </c>
      <c r="D38" s="555">
        <v>57879.366000000002</v>
      </c>
      <c r="E38" s="555">
        <v>184038.08799999999</v>
      </c>
    </row>
    <row r="39" spans="1:5">
      <c r="A39" s="113">
        <v>2007</v>
      </c>
      <c r="B39" s="555">
        <v>121118.52686999999</v>
      </c>
      <c r="C39" s="555">
        <v>0</v>
      </c>
      <c r="D39" s="555">
        <v>53901.484680000001</v>
      </c>
      <c r="E39" s="555">
        <v>175020.01155</v>
      </c>
    </row>
    <row r="40" spans="1:5">
      <c r="A40" s="113">
        <v>2008</v>
      </c>
      <c r="B40" s="555">
        <v>126542.10494999999</v>
      </c>
      <c r="C40" s="555">
        <v>0</v>
      </c>
      <c r="D40" s="555">
        <v>48512.798510000001</v>
      </c>
      <c r="E40" s="555">
        <v>175054.90346</v>
      </c>
    </row>
    <row r="41" spans="1:5">
      <c r="A41" s="113">
        <v>2009</v>
      </c>
      <c r="B41" s="555">
        <v>128296.93114999999</v>
      </c>
      <c r="C41" s="555">
        <v>0</v>
      </c>
      <c r="D41" s="555">
        <v>41116.317189999994</v>
      </c>
      <c r="E41" s="555">
        <v>169413.24833999999</v>
      </c>
    </row>
    <row r="42" spans="1:5">
      <c r="A42" s="113">
        <v>2010</v>
      </c>
      <c r="B42" s="555">
        <v>127657.62299999999</v>
      </c>
      <c r="C42" s="555">
        <v>0</v>
      </c>
      <c r="D42" s="555">
        <v>41525.985059999999</v>
      </c>
      <c r="E42" s="555">
        <v>169183.60806</v>
      </c>
    </row>
    <row r="43" spans="1:5">
      <c r="A43" s="113">
        <v>2011</v>
      </c>
      <c r="B43" s="555">
        <v>125986.85422999998</v>
      </c>
      <c r="C43" s="555">
        <v>0</v>
      </c>
      <c r="D43" s="555">
        <v>48065.566089999993</v>
      </c>
      <c r="E43" s="555">
        <v>174052.42031999998</v>
      </c>
    </row>
    <row r="44" spans="1:5">
      <c r="A44" s="113">
        <v>2012</v>
      </c>
      <c r="B44" s="556">
        <v>129016.04300000001</v>
      </c>
      <c r="C44" s="556">
        <v>0</v>
      </c>
      <c r="D44" s="556">
        <v>48379.309000000001</v>
      </c>
      <c r="E44" s="556">
        <v>177395.35200000001</v>
      </c>
    </row>
    <row r="45" spans="1:5">
      <c r="A45" s="113">
        <v>2013</v>
      </c>
      <c r="B45" s="556">
        <v>131972.44</v>
      </c>
      <c r="C45" s="556">
        <v>0</v>
      </c>
      <c r="D45" s="556">
        <v>53334.158100000001</v>
      </c>
      <c r="E45" s="556">
        <v>185306.5981</v>
      </c>
    </row>
    <row r="46" spans="1:5" ht="12.75" thickBot="1">
      <c r="A46" s="114">
        <v>2014</v>
      </c>
      <c r="B46" s="557">
        <v>132530.353</v>
      </c>
      <c r="C46" s="557">
        <v>0</v>
      </c>
      <c r="D46" s="557">
        <v>59104.016499999998</v>
      </c>
      <c r="E46" s="557">
        <v>191634.3695</v>
      </c>
    </row>
    <row r="48" spans="1:5">
      <c r="A48" s="6" t="s">
        <v>1421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I12"/>
  <sheetViews>
    <sheetView workbookViewId="0">
      <selection activeCell="A3" sqref="A3:A10"/>
    </sheetView>
  </sheetViews>
  <sheetFormatPr baseColWidth="10" defaultRowHeight="12"/>
  <cols>
    <col min="1" max="1" width="15.7109375" style="6" bestFit="1" customWidth="1"/>
    <col min="2" max="16384" width="11.42578125" style="6"/>
  </cols>
  <sheetData>
    <row r="1" spans="1:35">
      <c r="A1" s="353" t="s">
        <v>1448</v>
      </c>
    </row>
    <row r="2" spans="1:35" ht="12.75" thickBot="1"/>
    <row r="3" spans="1:35" s="17" customFormat="1" ht="12.75" thickBot="1">
      <c r="A3" s="798" t="s">
        <v>1190</v>
      </c>
      <c r="B3" s="799">
        <v>1981</v>
      </c>
      <c r="C3" s="799">
        <v>1982</v>
      </c>
      <c r="D3" s="799">
        <v>1983</v>
      </c>
      <c r="E3" s="799">
        <v>1984</v>
      </c>
      <c r="F3" s="799">
        <v>1985</v>
      </c>
      <c r="G3" s="799">
        <v>1986</v>
      </c>
      <c r="H3" s="799">
        <v>1987</v>
      </c>
      <c r="I3" s="799">
        <v>1988</v>
      </c>
      <c r="J3" s="799">
        <v>1989</v>
      </c>
      <c r="K3" s="799">
        <v>1990</v>
      </c>
      <c r="L3" s="799">
        <v>1991</v>
      </c>
      <c r="M3" s="799">
        <v>1992</v>
      </c>
      <c r="N3" s="799">
        <v>1993</v>
      </c>
      <c r="O3" s="799">
        <v>1994</v>
      </c>
      <c r="P3" s="799">
        <v>1995</v>
      </c>
      <c r="Q3" s="799">
        <v>1996</v>
      </c>
      <c r="R3" s="799">
        <v>1997</v>
      </c>
      <c r="S3" s="799">
        <v>1998</v>
      </c>
      <c r="T3" s="799">
        <v>1999</v>
      </c>
      <c r="U3" s="799">
        <v>2000</v>
      </c>
      <c r="V3" s="799">
        <v>2001</v>
      </c>
      <c r="W3" s="799">
        <v>2002</v>
      </c>
      <c r="X3" s="799">
        <v>2003</v>
      </c>
      <c r="Y3" s="799">
        <v>2004</v>
      </c>
      <c r="Z3" s="799">
        <v>2005</v>
      </c>
      <c r="AA3" s="799">
        <v>2006</v>
      </c>
      <c r="AB3" s="799">
        <v>2007</v>
      </c>
      <c r="AC3" s="799">
        <v>2008</v>
      </c>
      <c r="AD3" s="799">
        <v>2009</v>
      </c>
      <c r="AE3" s="799">
        <v>2010</v>
      </c>
      <c r="AF3" s="799">
        <v>2011</v>
      </c>
      <c r="AG3" s="799">
        <v>2012</v>
      </c>
      <c r="AH3" s="799">
        <v>2013</v>
      </c>
      <c r="AI3" s="800">
        <v>2014</v>
      </c>
    </row>
    <row r="4" spans="1:35" ht="12.75" thickTop="1">
      <c r="A4" s="801" t="s">
        <v>1191</v>
      </c>
      <c r="B4" s="558">
        <v>63411</v>
      </c>
      <c r="C4" s="558">
        <v>62992</v>
      </c>
      <c r="D4" s="558">
        <v>68938</v>
      </c>
      <c r="E4" s="558">
        <v>70244</v>
      </c>
      <c r="F4" s="558">
        <v>81875</v>
      </c>
      <c r="G4" s="558">
        <v>91682</v>
      </c>
      <c r="H4" s="558">
        <v>51920</v>
      </c>
      <c r="I4" s="558">
        <v>88071</v>
      </c>
      <c r="J4" s="558">
        <v>76473</v>
      </c>
      <c r="K4" s="558">
        <v>83747</v>
      </c>
      <c r="L4" s="558">
        <v>81244</v>
      </c>
      <c r="M4" s="558">
        <v>94805</v>
      </c>
      <c r="N4" s="558">
        <v>116524</v>
      </c>
      <c r="O4" s="558">
        <v>119847</v>
      </c>
      <c r="P4" s="558">
        <v>125905</v>
      </c>
      <c r="Q4" s="558">
        <v>131234</v>
      </c>
      <c r="R4" s="558">
        <v>133529</v>
      </c>
      <c r="S4" s="558">
        <v>116919</v>
      </c>
      <c r="T4" s="558">
        <v>119950</v>
      </c>
      <c r="U4" s="558">
        <v>130344</v>
      </c>
      <c r="V4" s="558">
        <v>136810</v>
      </c>
      <c r="W4" s="558">
        <v>127084</v>
      </c>
      <c r="X4" s="558">
        <v>124955</v>
      </c>
      <c r="Y4" s="558">
        <v>100654.47</v>
      </c>
      <c r="Z4" s="558">
        <v>105420.8</v>
      </c>
      <c r="AA4" s="558">
        <v>115630.54999999999</v>
      </c>
      <c r="AB4" s="558">
        <v>108626.38000000002</v>
      </c>
      <c r="AC4" s="558">
        <v>122535.94999999998</v>
      </c>
      <c r="AD4" s="558">
        <v>129707.16</v>
      </c>
      <c r="AE4" s="558">
        <v>124489.41</v>
      </c>
      <c r="AF4" s="558">
        <v>121163.08</v>
      </c>
      <c r="AG4" s="558">
        <v>129622.4752</v>
      </c>
      <c r="AH4" s="558">
        <v>138672</v>
      </c>
      <c r="AI4" s="802">
        <v>138645</v>
      </c>
    </row>
    <row r="5" spans="1:35">
      <c r="A5" s="801" t="s">
        <v>1192</v>
      </c>
      <c r="B5" s="558">
        <v>60362</v>
      </c>
      <c r="C5" s="558">
        <v>64185</v>
      </c>
      <c r="D5" s="558">
        <v>68270</v>
      </c>
      <c r="E5" s="558">
        <v>78548</v>
      </c>
      <c r="F5" s="558">
        <v>85074</v>
      </c>
      <c r="G5" s="558">
        <v>89066</v>
      </c>
      <c r="H5" s="558">
        <v>46495</v>
      </c>
      <c r="I5" s="558">
        <v>90603</v>
      </c>
      <c r="J5" s="558">
        <v>82570</v>
      </c>
      <c r="K5" s="558">
        <v>84927</v>
      </c>
      <c r="L5" s="558">
        <v>84400</v>
      </c>
      <c r="M5" s="558">
        <v>96574</v>
      </c>
      <c r="N5" s="558">
        <v>102815</v>
      </c>
      <c r="O5" s="558">
        <v>111471</v>
      </c>
      <c r="P5" s="558">
        <v>110868</v>
      </c>
      <c r="Q5" s="558">
        <v>110876</v>
      </c>
      <c r="R5" s="558">
        <v>114822</v>
      </c>
      <c r="S5" s="558">
        <v>107893</v>
      </c>
      <c r="T5" s="558">
        <v>106384</v>
      </c>
      <c r="U5" s="558">
        <v>113884</v>
      </c>
      <c r="V5" s="558">
        <v>120797</v>
      </c>
      <c r="W5" s="558">
        <v>118450</v>
      </c>
      <c r="X5" s="558">
        <v>104296</v>
      </c>
      <c r="Y5" s="558">
        <v>100378.76000000001</v>
      </c>
      <c r="Z5" s="558">
        <v>103396.26</v>
      </c>
      <c r="AA5" s="558">
        <v>114079.49</v>
      </c>
      <c r="AB5" s="558">
        <v>109958.75999999998</v>
      </c>
      <c r="AC5" s="558">
        <v>116087.12000000001</v>
      </c>
      <c r="AD5" s="558">
        <v>121611.97</v>
      </c>
      <c r="AE5" s="558">
        <v>120671.97999999998</v>
      </c>
      <c r="AF5" s="558">
        <v>120232.64000000001</v>
      </c>
      <c r="AG5" s="558">
        <v>131143.30000000002</v>
      </c>
      <c r="AH5" s="558">
        <v>139994</v>
      </c>
      <c r="AI5" s="802">
        <v>135685</v>
      </c>
    </row>
    <row r="6" spans="1:35">
      <c r="A6" s="801" t="s">
        <v>1193</v>
      </c>
      <c r="B6" s="558">
        <v>46564</v>
      </c>
      <c r="C6" s="558">
        <v>45200</v>
      </c>
      <c r="D6" s="558">
        <v>48989</v>
      </c>
      <c r="E6" s="558">
        <v>54327</v>
      </c>
      <c r="F6" s="558">
        <v>62045</v>
      </c>
      <c r="G6" s="558">
        <v>68058</v>
      </c>
      <c r="H6" s="558">
        <v>37172</v>
      </c>
      <c r="I6" s="558">
        <v>68919</v>
      </c>
      <c r="J6" s="558">
        <v>61392</v>
      </c>
      <c r="K6" s="558">
        <v>64336</v>
      </c>
      <c r="L6" s="558">
        <v>65082</v>
      </c>
      <c r="M6" s="558">
        <v>75928</v>
      </c>
      <c r="N6" s="558">
        <v>82531</v>
      </c>
      <c r="O6" s="558">
        <v>82231</v>
      </c>
      <c r="P6" s="558">
        <v>82228</v>
      </c>
      <c r="Q6" s="558">
        <v>81831</v>
      </c>
      <c r="R6" s="558">
        <v>83393</v>
      </c>
      <c r="S6" s="558">
        <v>72229</v>
      </c>
      <c r="T6" s="558">
        <v>79843</v>
      </c>
      <c r="U6" s="558">
        <v>94188</v>
      </c>
      <c r="V6" s="558">
        <v>99570</v>
      </c>
      <c r="W6" s="558">
        <v>98700</v>
      </c>
      <c r="X6" s="558">
        <v>85760</v>
      </c>
      <c r="Y6" s="558">
        <v>80071.659999999989</v>
      </c>
      <c r="Z6" s="558">
        <v>83093.52</v>
      </c>
      <c r="AA6" s="558">
        <v>93459.540000000008</v>
      </c>
      <c r="AB6" s="558">
        <v>86169.299999999988</v>
      </c>
      <c r="AC6" s="558">
        <v>92519.93</v>
      </c>
      <c r="AD6" s="558">
        <v>95286.48</v>
      </c>
      <c r="AE6" s="558">
        <v>95175.03</v>
      </c>
      <c r="AF6" s="558">
        <v>98900.44</v>
      </c>
      <c r="AG6" s="558">
        <v>105463</v>
      </c>
      <c r="AH6" s="558">
        <v>106327</v>
      </c>
      <c r="AI6" s="802">
        <v>105743</v>
      </c>
    </row>
    <row r="7" spans="1:35">
      <c r="A7" s="801" t="s">
        <v>1194</v>
      </c>
      <c r="B7" s="558">
        <v>73683</v>
      </c>
      <c r="C7" s="558">
        <v>71785</v>
      </c>
      <c r="D7" s="558">
        <v>82715</v>
      </c>
      <c r="E7" s="558">
        <v>87849</v>
      </c>
      <c r="F7" s="558">
        <v>96951</v>
      </c>
      <c r="G7" s="558">
        <v>104817</v>
      </c>
      <c r="H7" s="558">
        <v>56248</v>
      </c>
      <c r="I7" s="558">
        <v>109340</v>
      </c>
      <c r="J7" s="558">
        <v>97188</v>
      </c>
      <c r="K7" s="558">
        <v>103555</v>
      </c>
      <c r="L7" s="558">
        <v>107646</v>
      </c>
      <c r="M7" s="558">
        <v>115571</v>
      </c>
      <c r="N7" s="558">
        <v>120982</v>
      </c>
      <c r="O7" s="558">
        <v>130668</v>
      </c>
      <c r="P7" s="558">
        <v>128429</v>
      </c>
      <c r="Q7" s="558">
        <v>127893</v>
      </c>
      <c r="R7" s="558">
        <v>126794</v>
      </c>
      <c r="S7" s="558">
        <v>121616</v>
      </c>
      <c r="T7" s="558">
        <v>123734</v>
      </c>
      <c r="U7" s="558">
        <v>144381</v>
      </c>
      <c r="V7" s="558">
        <v>156885</v>
      </c>
      <c r="W7" s="558">
        <v>153791</v>
      </c>
      <c r="X7" s="558">
        <v>138711</v>
      </c>
      <c r="Y7" s="558">
        <v>135504.28</v>
      </c>
      <c r="Z7" s="558">
        <v>139237.29</v>
      </c>
      <c r="AA7" s="558">
        <v>147659.41</v>
      </c>
      <c r="AB7" s="558">
        <v>146123.53</v>
      </c>
      <c r="AC7" s="558">
        <v>155430.36000000002</v>
      </c>
      <c r="AD7" s="558">
        <v>154331.5</v>
      </c>
      <c r="AE7" s="558">
        <v>150699.14000000001</v>
      </c>
      <c r="AF7" s="558">
        <v>151080.47</v>
      </c>
      <c r="AG7" s="558">
        <v>158327</v>
      </c>
      <c r="AH7" s="558">
        <v>169877</v>
      </c>
      <c r="AI7" s="802">
        <v>165826</v>
      </c>
    </row>
    <row r="8" spans="1:35">
      <c r="A8" s="801" t="s">
        <v>1195</v>
      </c>
      <c r="B8" s="558">
        <v>68319</v>
      </c>
      <c r="C8" s="558">
        <v>68241</v>
      </c>
      <c r="D8" s="558">
        <v>78719</v>
      </c>
      <c r="E8" s="558">
        <v>79861</v>
      </c>
      <c r="F8" s="558">
        <v>96840</v>
      </c>
      <c r="G8" s="558">
        <v>105901</v>
      </c>
      <c r="H8" s="558">
        <v>58456</v>
      </c>
      <c r="I8" s="558">
        <v>106095</v>
      </c>
      <c r="J8" s="558">
        <v>94254</v>
      </c>
      <c r="K8" s="558">
        <v>94519</v>
      </c>
      <c r="L8" s="558">
        <v>98028</v>
      </c>
      <c r="M8" s="558">
        <v>111940</v>
      </c>
      <c r="N8" s="558">
        <v>114202</v>
      </c>
      <c r="O8" s="558">
        <v>125812</v>
      </c>
      <c r="P8" s="558">
        <v>128784</v>
      </c>
      <c r="Q8" s="558">
        <v>126957</v>
      </c>
      <c r="R8" s="558">
        <v>123898</v>
      </c>
      <c r="S8" s="558">
        <v>119689</v>
      </c>
      <c r="T8" s="558">
        <v>118578</v>
      </c>
      <c r="U8" s="558">
        <v>144822</v>
      </c>
      <c r="V8" s="558">
        <v>153861</v>
      </c>
      <c r="W8" s="558">
        <v>151154</v>
      </c>
      <c r="X8" s="558">
        <v>137084</v>
      </c>
      <c r="Y8" s="558">
        <v>132165.14000000001</v>
      </c>
      <c r="Z8" s="558">
        <v>137479.13999999998</v>
      </c>
      <c r="AA8" s="558">
        <v>146358.51000000004</v>
      </c>
      <c r="AB8" s="558">
        <v>142803.82999999999</v>
      </c>
      <c r="AC8" s="558">
        <v>151399.08999999997</v>
      </c>
      <c r="AD8" s="558">
        <v>154563.16999999998</v>
      </c>
      <c r="AE8" s="558">
        <v>146361.74</v>
      </c>
      <c r="AF8" s="558">
        <v>152435.44</v>
      </c>
      <c r="AG8" s="558">
        <v>156023</v>
      </c>
      <c r="AH8" s="558">
        <v>170642</v>
      </c>
      <c r="AI8" s="802">
        <v>168040</v>
      </c>
    </row>
    <row r="9" spans="1:35">
      <c r="A9" s="801" t="s">
        <v>1196</v>
      </c>
      <c r="B9" s="558">
        <v>0</v>
      </c>
      <c r="C9" s="558">
        <v>0</v>
      </c>
      <c r="D9" s="558">
        <v>0</v>
      </c>
      <c r="E9" s="558">
        <v>0</v>
      </c>
      <c r="F9" s="558">
        <v>0</v>
      </c>
      <c r="G9" s="558">
        <v>0</v>
      </c>
      <c r="H9" s="558">
        <v>0</v>
      </c>
      <c r="I9" s="558">
        <v>0</v>
      </c>
      <c r="J9" s="558">
        <v>0</v>
      </c>
      <c r="K9" s="558">
        <v>0</v>
      </c>
      <c r="L9" s="558">
        <v>0</v>
      </c>
      <c r="M9" s="558">
        <v>0</v>
      </c>
      <c r="N9" s="558">
        <v>0</v>
      </c>
      <c r="O9" s="558">
        <v>0</v>
      </c>
      <c r="P9" s="558">
        <v>0</v>
      </c>
      <c r="Q9" s="558">
        <v>0</v>
      </c>
      <c r="R9" s="558">
        <v>0</v>
      </c>
      <c r="S9" s="558">
        <v>0</v>
      </c>
      <c r="T9" s="558">
        <v>0</v>
      </c>
      <c r="U9" s="558">
        <v>35043</v>
      </c>
      <c r="V9" s="558">
        <v>65396</v>
      </c>
      <c r="W9" s="558">
        <v>62905</v>
      </c>
      <c r="X9" s="558">
        <v>55685</v>
      </c>
      <c r="Y9" s="558">
        <v>49090.53</v>
      </c>
      <c r="Z9" s="558">
        <v>49566.239999999998</v>
      </c>
      <c r="AA9" s="558">
        <v>56918</v>
      </c>
      <c r="AB9" s="558">
        <v>42296.180000000008</v>
      </c>
      <c r="AC9" s="558">
        <v>56073.080000000009</v>
      </c>
      <c r="AD9" s="558">
        <v>55975.7</v>
      </c>
      <c r="AE9" s="558">
        <v>57862</v>
      </c>
      <c r="AF9" s="558">
        <v>0</v>
      </c>
      <c r="AG9" s="558">
        <v>57682.469928051854</v>
      </c>
      <c r="AH9" s="558">
        <v>57084</v>
      </c>
      <c r="AI9" s="802">
        <v>57916</v>
      </c>
    </row>
    <row r="10" spans="1:35" s="17" customFormat="1" ht="12.75" thickBot="1">
      <c r="A10" s="803" t="s">
        <v>1197</v>
      </c>
      <c r="B10" s="679">
        <v>312339</v>
      </c>
      <c r="C10" s="679">
        <v>312403</v>
      </c>
      <c r="D10" s="679">
        <v>347631</v>
      </c>
      <c r="E10" s="679">
        <v>370829</v>
      </c>
      <c r="F10" s="679">
        <v>422785</v>
      </c>
      <c r="G10" s="679">
        <v>459524</v>
      </c>
      <c r="H10" s="679">
        <v>250291</v>
      </c>
      <c r="I10" s="679">
        <v>463028</v>
      </c>
      <c r="J10" s="679">
        <v>411877</v>
      </c>
      <c r="K10" s="679">
        <v>431084</v>
      </c>
      <c r="L10" s="679">
        <v>436400</v>
      </c>
      <c r="M10" s="679">
        <v>494818</v>
      </c>
      <c r="N10" s="679">
        <v>537054</v>
      </c>
      <c r="O10" s="679">
        <v>570029</v>
      </c>
      <c r="P10" s="679">
        <v>576214</v>
      </c>
      <c r="Q10" s="679">
        <v>578791</v>
      </c>
      <c r="R10" s="679">
        <v>582436</v>
      </c>
      <c r="S10" s="679">
        <v>538346</v>
      </c>
      <c r="T10" s="679">
        <v>548489</v>
      </c>
      <c r="U10" s="679">
        <v>662662</v>
      </c>
      <c r="V10" s="679">
        <v>733319</v>
      </c>
      <c r="W10" s="679">
        <v>712084</v>
      </c>
      <c r="X10" s="679">
        <v>646491</v>
      </c>
      <c r="Y10" s="679">
        <v>597864.84000000008</v>
      </c>
      <c r="Z10" s="679">
        <v>618193.25</v>
      </c>
      <c r="AA10" s="679">
        <v>674105.5</v>
      </c>
      <c r="AB10" s="679">
        <v>635977.98</v>
      </c>
      <c r="AC10" s="679">
        <v>694045.52999999991</v>
      </c>
      <c r="AD10" s="679">
        <v>711475.98</v>
      </c>
      <c r="AE10" s="679">
        <v>695259.3</v>
      </c>
      <c r="AF10" s="679">
        <v>643812.07000000007</v>
      </c>
      <c r="AG10" s="679">
        <v>738261.24512805184</v>
      </c>
      <c r="AH10" s="679">
        <v>782596</v>
      </c>
      <c r="AI10" s="804">
        <v>771855</v>
      </c>
    </row>
    <row r="12" spans="1:35">
      <c r="A12" s="6" t="s">
        <v>1420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D199"/>
  <sheetViews>
    <sheetView showGridLines="0" showOutlineSymbols="0" zoomScaleNormal="100" workbookViewId="0">
      <selection activeCell="B9" sqref="B9"/>
    </sheetView>
  </sheetViews>
  <sheetFormatPr baseColWidth="10" defaultColWidth="9.140625" defaultRowHeight="12"/>
  <cols>
    <col min="1" max="1" width="52.85546875" style="129" customWidth="1"/>
    <col min="2" max="2" width="35.5703125" style="120" customWidth="1"/>
    <col min="3" max="3" width="12.5703125" style="118" customWidth="1"/>
    <col min="4" max="4" width="28.85546875" style="118" customWidth="1"/>
    <col min="5" max="256" width="9.140625" style="117"/>
    <col min="257" max="257" width="34.85546875" style="117" customWidth="1"/>
    <col min="258" max="258" width="35.5703125" style="117" customWidth="1"/>
    <col min="259" max="259" width="12.5703125" style="117" customWidth="1"/>
    <col min="260" max="260" width="28.85546875" style="117" customWidth="1"/>
    <col min="261" max="512" width="9.140625" style="117"/>
    <col min="513" max="513" width="34.85546875" style="117" customWidth="1"/>
    <col min="514" max="514" width="35.5703125" style="117" customWidth="1"/>
    <col min="515" max="515" width="12.5703125" style="117" customWidth="1"/>
    <col min="516" max="516" width="28.85546875" style="117" customWidth="1"/>
    <col min="517" max="768" width="9.140625" style="117"/>
    <col min="769" max="769" width="34.85546875" style="117" customWidth="1"/>
    <col min="770" max="770" width="35.5703125" style="117" customWidth="1"/>
    <col min="771" max="771" width="12.5703125" style="117" customWidth="1"/>
    <col min="772" max="772" width="28.85546875" style="117" customWidth="1"/>
    <col min="773" max="1024" width="9.140625" style="117"/>
    <col min="1025" max="1025" width="34.85546875" style="117" customWidth="1"/>
    <col min="1026" max="1026" width="35.5703125" style="117" customWidth="1"/>
    <col min="1027" max="1027" width="12.5703125" style="117" customWidth="1"/>
    <col min="1028" max="1028" width="28.85546875" style="117" customWidth="1"/>
    <col min="1029" max="1280" width="9.140625" style="117"/>
    <col min="1281" max="1281" width="34.85546875" style="117" customWidth="1"/>
    <col min="1282" max="1282" width="35.5703125" style="117" customWidth="1"/>
    <col min="1283" max="1283" width="12.5703125" style="117" customWidth="1"/>
    <col min="1284" max="1284" width="28.85546875" style="117" customWidth="1"/>
    <col min="1285" max="1536" width="9.140625" style="117"/>
    <col min="1537" max="1537" width="34.85546875" style="117" customWidth="1"/>
    <col min="1538" max="1538" width="35.5703125" style="117" customWidth="1"/>
    <col min="1539" max="1539" width="12.5703125" style="117" customWidth="1"/>
    <col min="1540" max="1540" width="28.85546875" style="117" customWidth="1"/>
    <col min="1541" max="1792" width="9.140625" style="117"/>
    <col min="1793" max="1793" width="34.85546875" style="117" customWidth="1"/>
    <col min="1794" max="1794" width="35.5703125" style="117" customWidth="1"/>
    <col min="1795" max="1795" width="12.5703125" style="117" customWidth="1"/>
    <col min="1796" max="1796" width="28.85546875" style="117" customWidth="1"/>
    <col min="1797" max="2048" width="9.140625" style="117"/>
    <col min="2049" max="2049" width="34.85546875" style="117" customWidth="1"/>
    <col min="2050" max="2050" width="35.5703125" style="117" customWidth="1"/>
    <col min="2051" max="2051" width="12.5703125" style="117" customWidth="1"/>
    <col min="2052" max="2052" width="28.85546875" style="117" customWidth="1"/>
    <col min="2053" max="2304" width="9.140625" style="117"/>
    <col min="2305" max="2305" width="34.85546875" style="117" customWidth="1"/>
    <col min="2306" max="2306" width="35.5703125" style="117" customWidth="1"/>
    <col min="2307" max="2307" width="12.5703125" style="117" customWidth="1"/>
    <col min="2308" max="2308" width="28.85546875" style="117" customWidth="1"/>
    <col min="2309" max="2560" width="9.140625" style="117"/>
    <col min="2561" max="2561" width="34.85546875" style="117" customWidth="1"/>
    <col min="2562" max="2562" width="35.5703125" style="117" customWidth="1"/>
    <col min="2563" max="2563" width="12.5703125" style="117" customWidth="1"/>
    <col min="2564" max="2564" width="28.85546875" style="117" customWidth="1"/>
    <col min="2565" max="2816" width="9.140625" style="117"/>
    <col min="2817" max="2817" width="34.85546875" style="117" customWidth="1"/>
    <col min="2818" max="2818" width="35.5703125" style="117" customWidth="1"/>
    <col min="2819" max="2819" width="12.5703125" style="117" customWidth="1"/>
    <col min="2820" max="2820" width="28.85546875" style="117" customWidth="1"/>
    <col min="2821" max="3072" width="9.140625" style="117"/>
    <col min="3073" max="3073" width="34.85546875" style="117" customWidth="1"/>
    <col min="3074" max="3074" width="35.5703125" style="117" customWidth="1"/>
    <col min="3075" max="3075" width="12.5703125" style="117" customWidth="1"/>
    <col min="3076" max="3076" width="28.85546875" style="117" customWidth="1"/>
    <col min="3077" max="3328" width="9.140625" style="117"/>
    <col min="3329" max="3329" width="34.85546875" style="117" customWidth="1"/>
    <col min="3330" max="3330" width="35.5703125" style="117" customWidth="1"/>
    <col min="3331" max="3331" width="12.5703125" style="117" customWidth="1"/>
    <col min="3332" max="3332" width="28.85546875" style="117" customWidth="1"/>
    <col min="3333" max="3584" width="9.140625" style="117"/>
    <col min="3585" max="3585" width="34.85546875" style="117" customWidth="1"/>
    <col min="3586" max="3586" width="35.5703125" style="117" customWidth="1"/>
    <col min="3587" max="3587" width="12.5703125" style="117" customWidth="1"/>
    <col min="3588" max="3588" width="28.85546875" style="117" customWidth="1"/>
    <col min="3589" max="3840" width="9.140625" style="117"/>
    <col min="3841" max="3841" width="34.85546875" style="117" customWidth="1"/>
    <col min="3842" max="3842" width="35.5703125" style="117" customWidth="1"/>
    <col min="3843" max="3843" width="12.5703125" style="117" customWidth="1"/>
    <col min="3844" max="3844" width="28.85546875" style="117" customWidth="1"/>
    <col min="3845" max="4096" width="9.140625" style="117"/>
    <col min="4097" max="4097" width="34.85546875" style="117" customWidth="1"/>
    <col min="4098" max="4098" width="35.5703125" style="117" customWidth="1"/>
    <col min="4099" max="4099" width="12.5703125" style="117" customWidth="1"/>
    <col min="4100" max="4100" width="28.85546875" style="117" customWidth="1"/>
    <col min="4101" max="4352" width="9.140625" style="117"/>
    <col min="4353" max="4353" width="34.85546875" style="117" customWidth="1"/>
    <col min="4354" max="4354" width="35.5703125" style="117" customWidth="1"/>
    <col min="4355" max="4355" width="12.5703125" style="117" customWidth="1"/>
    <col min="4356" max="4356" width="28.85546875" style="117" customWidth="1"/>
    <col min="4357" max="4608" width="9.140625" style="117"/>
    <col min="4609" max="4609" width="34.85546875" style="117" customWidth="1"/>
    <col min="4610" max="4610" width="35.5703125" style="117" customWidth="1"/>
    <col min="4611" max="4611" width="12.5703125" style="117" customWidth="1"/>
    <col min="4612" max="4612" width="28.85546875" style="117" customWidth="1"/>
    <col min="4613" max="4864" width="9.140625" style="117"/>
    <col min="4865" max="4865" width="34.85546875" style="117" customWidth="1"/>
    <col min="4866" max="4866" width="35.5703125" style="117" customWidth="1"/>
    <col min="4867" max="4867" width="12.5703125" style="117" customWidth="1"/>
    <col min="4868" max="4868" width="28.85546875" style="117" customWidth="1"/>
    <col min="4869" max="5120" width="9.140625" style="117"/>
    <col min="5121" max="5121" width="34.85546875" style="117" customWidth="1"/>
    <col min="5122" max="5122" width="35.5703125" style="117" customWidth="1"/>
    <col min="5123" max="5123" width="12.5703125" style="117" customWidth="1"/>
    <col min="5124" max="5124" width="28.85546875" style="117" customWidth="1"/>
    <col min="5125" max="5376" width="9.140625" style="117"/>
    <col min="5377" max="5377" width="34.85546875" style="117" customWidth="1"/>
    <col min="5378" max="5378" width="35.5703125" style="117" customWidth="1"/>
    <col min="5379" max="5379" width="12.5703125" style="117" customWidth="1"/>
    <col min="5380" max="5380" width="28.85546875" style="117" customWidth="1"/>
    <col min="5381" max="5632" width="9.140625" style="117"/>
    <col min="5633" max="5633" width="34.85546875" style="117" customWidth="1"/>
    <col min="5634" max="5634" width="35.5703125" style="117" customWidth="1"/>
    <col min="5635" max="5635" width="12.5703125" style="117" customWidth="1"/>
    <col min="5636" max="5636" width="28.85546875" style="117" customWidth="1"/>
    <col min="5637" max="5888" width="9.140625" style="117"/>
    <col min="5889" max="5889" width="34.85546875" style="117" customWidth="1"/>
    <col min="5890" max="5890" width="35.5703125" style="117" customWidth="1"/>
    <col min="5891" max="5891" width="12.5703125" style="117" customWidth="1"/>
    <col min="5892" max="5892" width="28.85546875" style="117" customWidth="1"/>
    <col min="5893" max="6144" width="9.140625" style="117"/>
    <col min="6145" max="6145" width="34.85546875" style="117" customWidth="1"/>
    <col min="6146" max="6146" width="35.5703125" style="117" customWidth="1"/>
    <col min="6147" max="6147" width="12.5703125" style="117" customWidth="1"/>
    <col min="6148" max="6148" width="28.85546875" style="117" customWidth="1"/>
    <col min="6149" max="6400" width="9.140625" style="117"/>
    <col min="6401" max="6401" width="34.85546875" style="117" customWidth="1"/>
    <col min="6402" max="6402" width="35.5703125" style="117" customWidth="1"/>
    <col min="6403" max="6403" width="12.5703125" style="117" customWidth="1"/>
    <col min="6404" max="6404" width="28.85546875" style="117" customWidth="1"/>
    <col min="6405" max="6656" width="9.140625" style="117"/>
    <col min="6657" max="6657" width="34.85546875" style="117" customWidth="1"/>
    <col min="6658" max="6658" width="35.5703125" style="117" customWidth="1"/>
    <col min="6659" max="6659" width="12.5703125" style="117" customWidth="1"/>
    <col min="6660" max="6660" width="28.85546875" style="117" customWidth="1"/>
    <col min="6661" max="6912" width="9.140625" style="117"/>
    <col min="6913" max="6913" width="34.85546875" style="117" customWidth="1"/>
    <col min="6914" max="6914" width="35.5703125" style="117" customWidth="1"/>
    <col min="6915" max="6915" width="12.5703125" style="117" customWidth="1"/>
    <col min="6916" max="6916" width="28.85546875" style="117" customWidth="1"/>
    <col min="6917" max="7168" width="9.140625" style="117"/>
    <col min="7169" max="7169" width="34.85546875" style="117" customWidth="1"/>
    <col min="7170" max="7170" width="35.5703125" style="117" customWidth="1"/>
    <col min="7171" max="7171" width="12.5703125" style="117" customWidth="1"/>
    <col min="7172" max="7172" width="28.85546875" style="117" customWidth="1"/>
    <col min="7173" max="7424" width="9.140625" style="117"/>
    <col min="7425" max="7425" width="34.85546875" style="117" customWidth="1"/>
    <col min="7426" max="7426" width="35.5703125" style="117" customWidth="1"/>
    <col min="7427" max="7427" width="12.5703125" style="117" customWidth="1"/>
    <col min="7428" max="7428" width="28.85546875" style="117" customWidth="1"/>
    <col min="7429" max="7680" width="9.140625" style="117"/>
    <col min="7681" max="7681" width="34.85546875" style="117" customWidth="1"/>
    <col min="7682" max="7682" width="35.5703125" style="117" customWidth="1"/>
    <col min="7683" max="7683" width="12.5703125" style="117" customWidth="1"/>
    <col min="7684" max="7684" width="28.85546875" style="117" customWidth="1"/>
    <col min="7685" max="7936" width="9.140625" style="117"/>
    <col min="7937" max="7937" width="34.85546875" style="117" customWidth="1"/>
    <col min="7938" max="7938" width="35.5703125" style="117" customWidth="1"/>
    <col min="7939" max="7939" width="12.5703125" style="117" customWidth="1"/>
    <col min="7940" max="7940" width="28.85546875" style="117" customWidth="1"/>
    <col min="7941" max="8192" width="9.140625" style="117"/>
    <col min="8193" max="8193" width="34.85546875" style="117" customWidth="1"/>
    <col min="8194" max="8194" width="35.5703125" style="117" customWidth="1"/>
    <col min="8195" max="8195" width="12.5703125" style="117" customWidth="1"/>
    <col min="8196" max="8196" width="28.85546875" style="117" customWidth="1"/>
    <col min="8197" max="8448" width="9.140625" style="117"/>
    <col min="8449" max="8449" width="34.85546875" style="117" customWidth="1"/>
    <col min="8450" max="8450" width="35.5703125" style="117" customWidth="1"/>
    <col min="8451" max="8451" width="12.5703125" style="117" customWidth="1"/>
    <col min="8452" max="8452" width="28.85546875" style="117" customWidth="1"/>
    <col min="8453" max="8704" width="9.140625" style="117"/>
    <col min="8705" max="8705" width="34.85546875" style="117" customWidth="1"/>
    <col min="8706" max="8706" width="35.5703125" style="117" customWidth="1"/>
    <col min="8707" max="8707" width="12.5703125" style="117" customWidth="1"/>
    <col min="8708" max="8708" width="28.85546875" style="117" customWidth="1"/>
    <col min="8709" max="8960" width="9.140625" style="117"/>
    <col min="8961" max="8961" width="34.85546875" style="117" customWidth="1"/>
    <col min="8962" max="8962" width="35.5703125" style="117" customWidth="1"/>
    <col min="8963" max="8963" width="12.5703125" style="117" customWidth="1"/>
    <col min="8964" max="8964" width="28.85546875" style="117" customWidth="1"/>
    <col min="8965" max="9216" width="9.140625" style="117"/>
    <col min="9217" max="9217" width="34.85546875" style="117" customWidth="1"/>
    <col min="9218" max="9218" width="35.5703125" style="117" customWidth="1"/>
    <col min="9219" max="9219" width="12.5703125" style="117" customWidth="1"/>
    <col min="9220" max="9220" width="28.85546875" style="117" customWidth="1"/>
    <col min="9221" max="9472" width="9.140625" style="117"/>
    <col min="9473" max="9473" width="34.85546875" style="117" customWidth="1"/>
    <col min="9474" max="9474" width="35.5703125" style="117" customWidth="1"/>
    <col min="9475" max="9475" width="12.5703125" style="117" customWidth="1"/>
    <col min="9476" max="9476" width="28.85546875" style="117" customWidth="1"/>
    <col min="9477" max="9728" width="9.140625" style="117"/>
    <col min="9729" max="9729" width="34.85546875" style="117" customWidth="1"/>
    <col min="9730" max="9730" width="35.5703125" style="117" customWidth="1"/>
    <col min="9731" max="9731" width="12.5703125" style="117" customWidth="1"/>
    <col min="9732" max="9732" width="28.85546875" style="117" customWidth="1"/>
    <col min="9733" max="9984" width="9.140625" style="117"/>
    <col min="9985" max="9985" width="34.85546875" style="117" customWidth="1"/>
    <col min="9986" max="9986" width="35.5703125" style="117" customWidth="1"/>
    <col min="9987" max="9987" width="12.5703125" style="117" customWidth="1"/>
    <col min="9988" max="9988" width="28.85546875" style="117" customWidth="1"/>
    <col min="9989" max="10240" width="9.140625" style="117"/>
    <col min="10241" max="10241" width="34.85546875" style="117" customWidth="1"/>
    <col min="10242" max="10242" width="35.5703125" style="117" customWidth="1"/>
    <col min="10243" max="10243" width="12.5703125" style="117" customWidth="1"/>
    <col min="10244" max="10244" width="28.85546875" style="117" customWidth="1"/>
    <col min="10245" max="10496" width="9.140625" style="117"/>
    <col min="10497" max="10497" width="34.85546875" style="117" customWidth="1"/>
    <col min="10498" max="10498" width="35.5703125" style="117" customWidth="1"/>
    <col min="10499" max="10499" width="12.5703125" style="117" customWidth="1"/>
    <col min="10500" max="10500" width="28.85546875" style="117" customWidth="1"/>
    <col min="10501" max="10752" width="9.140625" style="117"/>
    <col min="10753" max="10753" width="34.85546875" style="117" customWidth="1"/>
    <col min="10754" max="10754" width="35.5703125" style="117" customWidth="1"/>
    <col min="10755" max="10755" width="12.5703125" style="117" customWidth="1"/>
    <col min="10756" max="10756" width="28.85546875" style="117" customWidth="1"/>
    <col min="10757" max="11008" width="9.140625" style="117"/>
    <col min="11009" max="11009" width="34.85546875" style="117" customWidth="1"/>
    <col min="11010" max="11010" width="35.5703125" style="117" customWidth="1"/>
    <col min="11011" max="11011" width="12.5703125" style="117" customWidth="1"/>
    <col min="11012" max="11012" width="28.85546875" style="117" customWidth="1"/>
    <col min="11013" max="11264" width="9.140625" style="117"/>
    <col min="11265" max="11265" width="34.85546875" style="117" customWidth="1"/>
    <col min="11266" max="11266" width="35.5703125" style="117" customWidth="1"/>
    <col min="11267" max="11267" width="12.5703125" style="117" customWidth="1"/>
    <col min="11268" max="11268" width="28.85546875" style="117" customWidth="1"/>
    <col min="11269" max="11520" width="9.140625" style="117"/>
    <col min="11521" max="11521" width="34.85546875" style="117" customWidth="1"/>
    <col min="11522" max="11522" width="35.5703125" style="117" customWidth="1"/>
    <col min="11523" max="11523" width="12.5703125" style="117" customWidth="1"/>
    <col min="11524" max="11524" width="28.85546875" style="117" customWidth="1"/>
    <col min="11525" max="11776" width="9.140625" style="117"/>
    <col min="11777" max="11777" width="34.85546875" style="117" customWidth="1"/>
    <col min="11778" max="11778" width="35.5703125" style="117" customWidth="1"/>
    <col min="11779" max="11779" width="12.5703125" style="117" customWidth="1"/>
    <col min="11780" max="11780" width="28.85546875" style="117" customWidth="1"/>
    <col min="11781" max="12032" width="9.140625" style="117"/>
    <col min="12033" max="12033" width="34.85546875" style="117" customWidth="1"/>
    <col min="12034" max="12034" width="35.5703125" style="117" customWidth="1"/>
    <col min="12035" max="12035" width="12.5703125" style="117" customWidth="1"/>
    <col min="12036" max="12036" width="28.85546875" style="117" customWidth="1"/>
    <col min="12037" max="12288" width="9.140625" style="117"/>
    <col min="12289" max="12289" width="34.85546875" style="117" customWidth="1"/>
    <col min="12290" max="12290" width="35.5703125" style="117" customWidth="1"/>
    <col min="12291" max="12291" width="12.5703125" style="117" customWidth="1"/>
    <col min="12292" max="12292" width="28.85546875" style="117" customWidth="1"/>
    <col min="12293" max="12544" width="9.140625" style="117"/>
    <col min="12545" max="12545" width="34.85546875" style="117" customWidth="1"/>
    <col min="12546" max="12546" width="35.5703125" style="117" customWidth="1"/>
    <col min="12547" max="12547" width="12.5703125" style="117" customWidth="1"/>
    <col min="12548" max="12548" width="28.85546875" style="117" customWidth="1"/>
    <col min="12549" max="12800" width="9.140625" style="117"/>
    <col min="12801" max="12801" width="34.85546875" style="117" customWidth="1"/>
    <col min="12802" max="12802" width="35.5703125" style="117" customWidth="1"/>
    <col min="12803" max="12803" width="12.5703125" style="117" customWidth="1"/>
    <col min="12804" max="12804" width="28.85546875" style="117" customWidth="1"/>
    <col min="12805" max="13056" width="9.140625" style="117"/>
    <col min="13057" max="13057" width="34.85546875" style="117" customWidth="1"/>
    <col min="13058" max="13058" width="35.5703125" style="117" customWidth="1"/>
    <col min="13059" max="13059" width="12.5703125" style="117" customWidth="1"/>
    <col min="13060" max="13060" width="28.85546875" style="117" customWidth="1"/>
    <col min="13061" max="13312" width="9.140625" style="117"/>
    <col min="13313" max="13313" width="34.85546875" style="117" customWidth="1"/>
    <col min="13314" max="13314" width="35.5703125" style="117" customWidth="1"/>
    <col min="13315" max="13315" width="12.5703125" style="117" customWidth="1"/>
    <col min="13316" max="13316" width="28.85546875" style="117" customWidth="1"/>
    <col min="13317" max="13568" width="9.140625" style="117"/>
    <col min="13569" max="13569" width="34.85546875" style="117" customWidth="1"/>
    <col min="13570" max="13570" width="35.5703125" style="117" customWidth="1"/>
    <col min="13571" max="13571" width="12.5703125" style="117" customWidth="1"/>
    <col min="13572" max="13572" width="28.85546875" style="117" customWidth="1"/>
    <col min="13573" max="13824" width="9.140625" style="117"/>
    <col min="13825" max="13825" width="34.85546875" style="117" customWidth="1"/>
    <col min="13826" max="13826" width="35.5703125" style="117" customWidth="1"/>
    <col min="13827" max="13827" width="12.5703125" style="117" customWidth="1"/>
    <col min="13828" max="13828" width="28.85546875" style="117" customWidth="1"/>
    <col min="13829" max="14080" width="9.140625" style="117"/>
    <col min="14081" max="14081" width="34.85546875" style="117" customWidth="1"/>
    <col min="14082" max="14082" width="35.5703125" style="117" customWidth="1"/>
    <col min="14083" max="14083" width="12.5703125" style="117" customWidth="1"/>
    <col min="14084" max="14084" width="28.85546875" style="117" customWidth="1"/>
    <col min="14085" max="14336" width="9.140625" style="117"/>
    <col min="14337" max="14337" width="34.85546875" style="117" customWidth="1"/>
    <col min="14338" max="14338" width="35.5703125" style="117" customWidth="1"/>
    <col min="14339" max="14339" width="12.5703125" style="117" customWidth="1"/>
    <col min="14340" max="14340" width="28.85546875" style="117" customWidth="1"/>
    <col min="14341" max="14592" width="9.140625" style="117"/>
    <col min="14593" max="14593" width="34.85546875" style="117" customWidth="1"/>
    <col min="14594" max="14594" width="35.5703125" style="117" customWidth="1"/>
    <col min="14595" max="14595" width="12.5703125" style="117" customWidth="1"/>
    <col min="14596" max="14596" width="28.85546875" style="117" customWidth="1"/>
    <col min="14597" max="14848" width="9.140625" style="117"/>
    <col min="14849" max="14849" width="34.85546875" style="117" customWidth="1"/>
    <col min="14850" max="14850" width="35.5703125" style="117" customWidth="1"/>
    <col min="14851" max="14851" width="12.5703125" style="117" customWidth="1"/>
    <col min="14852" max="14852" width="28.85546875" style="117" customWidth="1"/>
    <col min="14853" max="15104" width="9.140625" style="117"/>
    <col min="15105" max="15105" width="34.85546875" style="117" customWidth="1"/>
    <col min="15106" max="15106" width="35.5703125" style="117" customWidth="1"/>
    <col min="15107" max="15107" width="12.5703125" style="117" customWidth="1"/>
    <col min="15108" max="15108" width="28.85546875" style="117" customWidth="1"/>
    <col min="15109" max="15360" width="9.140625" style="117"/>
    <col min="15361" max="15361" width="34.85546875" style="117" customWidth="1"/>
    <col min="15362" max="15362" width="35.5703125" style="117" customWidth="1"/>
    <col min="15363" max="15363" width="12.5703125" style="117" customWidth="1"/>
    <col min="15364" max="15364" width="28.85546875" style="117" customWidth="1"/>
    <col min="15365" max="15616" width="9.140625" style="117"/>
    <col min="15617" max="15617" width="34.85546875" style="117" customWidth="1"/>
    <col min="15618" max="15618" width="35.5703125" style="117" customWidth="1"/>
    <col min="15619" max="15619" width="12.5703125" style="117" customWidth="1"/>
    <col min="15620" max="15620" width="28.85546875" style="117" customWidth="1"/>
    <col min="15621" max="15872" width="9.140625" style="117"/>
    <col min="15873" max="15873" width="34.85546875" style="117" customWidth="1"/>
    <col min="15874" max="15874" width="35.5703125" style="117" customWidth="1"/>
    <col min="15875" max="15875" width="12.5703125" style="117" customWidth="1"/>
    <col min="15876" max="15876" width="28.85546875" style="117" customWidth="1"/>
    <col min="15877" max="16128" width="9.140625" style="117"/>
    <col min="16129" max="16129" width="34.85546875" style="117" customWidth="1"/>
    <col min="16130" max="16130" width="35.5703125" style="117" customWidth="1"/>
    <col min="16131" max="16131" width="12.5703125" style="117" customWidth="1"/>
    <col min="16132" max="16132" width="28.85546875" style="117" customWidth="1"/>
    <col min="16133" max="16384" width="9.140625" style="117"/>
  </cols>
  <sheetData>
    <row r="1" spans="1:4">
      <c r="A1" s="362" t="s">
        <v>773</v>
      </c>
      <c r="B1" s="117"/>
    </row>
    <row r="2" spans="1:4" ht="20.25" customHeight="1" thickBot="1">
      <c r="A2" s="119"/>
      <c r="C2" s="121"/>
      <c r="D2" s="121"/>
    </row>
    <row r="3" spans="1:4" ht="12.75" thickBot="1">
      <c r="A3" s="122" t="s">
        <v>1198</v>
      </c>
      <c r="B3" s="122" t="s">
        <v>1199</v>
      </c>
      <c r="C3" s="122" t="s">
        <v>1200</v>
      </c>
      <c r="D3" s="122" t="s">
        <v>1201</v>
      </c>
    </row>
    <row r="4" spans="1:4" s="421" customFormat="1" ht="16.5" customHeight="1" thickTop="1">
      <c r="A4" s="419"/>
      <c r="B4" s="419"/>
      <c r="C4" s="420"/>
      <c r="D4" s="420"/>
    </row>
    <row r="5" spans="1:4" ht="16.5" customHeight="1">
      <c r="A5" s="123" t="s">
        <v>574</v>
      </c>
      <c r="B5" s="123" t="s">
        <v>752</v>
      </c>
      <c r="C5" s="124" t="s">
        <v>166</v>
      </c>
      <c r="D5" s="124" t="s">
        <v>167</v>
      </c>
    </row>
    <row r="6" spans="1:4" ht="16.5" customHeight="1">
      <c r="A6" s="123" t="s">
        <v>168</v>
      </c>
      <c r="B6" s="123" t="s">
        <v>752</v>
      </c>
      <c r="C6" s="124">
        <v>415</v>
      </c>
      <c r="D6" s="124">
        <v>24</v>
      </c>
    </row>
    <row r="7" spans="1:4" ht="16.5" customHeight="1">
      <c r="A7" s="123" t="s">
        <v>169</v>
      </c>
      <c r="B7" s="123" t="s">
        <v>752</v>
      </c>
      <c r="C7" s="124">
        <v>400</v>
      </c>
      <c r="D7" s="124">
        <v>34</v>
      </c>
    </row>
    <row r="8" spans="1:4" ht="16.5" customHeight="1">
      <c r="A8" s="123" t="s">
        <v>170</v>
      </c>
      <c r="B8" s="123" t="s">
        <v>752</v>
      </c>
      <c r="C8" s="124">
        <v>165</v>
      </c>
      <c r="D8" s="124">
        <v>24</v>
      </c>
    </row>
    <row r="9" spans="1:4" s="421" customFormat="1" ht="16.5" customHeight="1">
      <c r="A9" s="419" t="s">
        <v>10</v>
      </c>
      <c r="B9" s="419"/>
      <c r="C9" s="420"/>
      <c r="D9" s="420"/>
    </row>
    <row r="10" spans="1:4" ht="16.5" customHeight="1">
      <c r="A10" s="123" t="s">
        <v>171</v>
      </c>
      <c r="B10" s="123" t="s">
        <v>172</v>
      </c>
      <c r="C10" s="124">
        <v>75.64</v>
      </c>
      <c r="D10" s="124">
        <v>16</v>
      </c>
    </row>
    <row r="11" spans="1:4" ht="16.5" customHeight="1">
      <c r="A11" s="123" t="s">
        <v>173</v>
      </c>
      <c r="B11" s="123" t="s">
        <v>174</v>
      </c>
      <c r="C11" s="124">
        <v>64.739999999999995</v>
      </c>
      <c r="D11" s="124">
        <v>24</v>
      </c>
    </row>
    <row r="12" spans="1:4" ht="16.5" customHeight="1">
      <c r="A12" s="123" t="s">
        <v>391</v>
      </c>
      <c r="B12" s="123" t="s">
        <v>174</v>
      </c>
      <c r="C12" s="124">
        <v>64.739999999999995</v>
      </c>
      <c r="D12" s="124">
        <v>24</v>
      </c>
    </row>
    <row r="13" spans="1:4" ht="16.5" customHeight="1">
      <c r="A13" s="123" t="s">
        <v>175</v>
      </c>
      <c r="B13" s="123" t="s">
        <v>29</v>
      </c>
      <c r="C13" s="124">
        <v>39.83</v>
      </c>
      <c r="D13" s="124">
        <v>8</v>
      </c>
    </row>
    <row r="14" spans="1:4" ht="16.5" customHeight="1">
      <c r="A14" s="123" t="s">
        <v>392</v>
      </c>
      <c r="B14" s="123" t="s">
        <v>174</v>
      </c>
      <c r="C14" s="124">
        <v>35.28</v>
      </c>
      <c r="D14" s="124">
        <v>30</v>
      </c>
    </row>
    <row r="15" spans="1:4" ht="16.5" customHeight="1">
      <c r="A15" s="123" t="s">
        <v>176</v>
      </c>
      <c r="B15" s="123" t="s">
        <v>29</v>
      </c>
      <c r="C15" s="124">
        <v>34</v>
      </c>
      <c r="D15" s="124">
        <v>10</v>
      </c>
    </row>
    <row r="16" spans="1:4" ht="16.5" customHeight="1">
      <c r="A16" s="123" t="s">
        <v>177</v>
      </c>
      <c r="B16" s="123" t="s">
        <v>174</v>
      </c>
      <c r="C16" s="124">
        <v>27</v>
      </c>
      <c r="D16" s="124">
        <v>18</v>
      </c>
    </row>
    <row r="17" spans="1:4" ht="16.5" customHeight="1">
      <c r="A17" s="123" t="s">
        <v>178</v>
      </c>
      <c r="B17" s="123" t="s">
        <v>29</v>
      </c>
      <c r="C17" s="124">
        <v>26.06</v>
      </c>
      <c r="D17" s="124">
        <v>8</v>
      </c>
    </row>
    <row r="18" spans="1:4" ht="16.5" customHeight="1">
      <c r="A18" s="123" t="s">
        <v>179</v>
      </c>
      <c r="B18" s="123" t="s">
        <v>180</v>
      </c>
      <c r="C18" s="124">
        <v>23.5</v>
      </c>
      <c r="D18" s="124">
        <v>10</v>
      </c>
    </row>
    <row r="19" spans="1:4" ht="16.5" customHeight="1">
      <c r="A19" s="123" t="s">
        <v>181</v>
      </c>
      <c r="B19" s="123" t="s">
        <v>172</v>
      </c>
      <c r="C19" s="124">
        <v>23.23</v>
      </c>
      <c r="D19" s="124">
        <v>16</v>
      </c>
    </row>
    <row r="20" spans="1:4" ht="16.5" customHeight="1">
      <c r="A20" s="123" t="s">
        <v>182</v>
      </c>
      <c r="B20" s="123" t="s">
        <v>174</v>
      </c>
      <c r="C20" s="124">
        <v>22.45</v>
      </c>
      <c r="D20" s="124">
        <v>18</v>
      </c>
    </row>
    <row r="21" spans="1:4" ht="16.5" customHeight="1">
      <c r="A21" s="123" t="s">
        <v>183</v>
      </c>
      <c r="B21" s="123" t="s">
        <v>172</v>
      </c>
      <c r="C21" s="124">
        <v>21.855</v>
      </c>
      <c r="D21" s="124">
        <v>18</v>
      </c>
    </row>
    <row r="22" spans="1:4" ht="16.5" customHeight="1">
      <c r="A22" s="123" t="s">
        <v>575</v>
      </c>
      <c r="B22" s="123" t="s">
        <v>753</v>
      </c>
      <c r="C22" s="124" t="s">
        <v>184</v>
      </c>
      <c r="D22" s="124" t="s">
        <v>185</v>
      </c>
    </row>
    <row r="23" spans="1:4" ht="16.5" customHeight="1">
      <c r="A23" s="125" t="s">
        <v>576</v>
      </c>
      <c r="B23" s="123" t="s">
        <v>753</v>
      </c>
      <c r="C23" s="126" t="s">
        <v>186</v>
      </c>
      <c r="D23" s="126" t="s">
        <v>187</v>
      </c>
    </row>
    <row r="24" spans="1:4" ht="16.5" customHeight="1">
      <c r="A24" s="123" t="s">
        <v>188</v>
      </c>
      <c r="B24" s="123" t="s">
        <v>29</v>
      </c>
      <c r="C24" s="124">
        <v>17</v>
      </c>
      <c r="D24" s="124">
        <v>8</v>
      </c>
    </row>
    <row r="25" spans="1:4" ht="16.5" customHeight="1">
      <c r="A25" s="125" t="s">
        <v>189</v>
      </c>
      <c r="B25" s="125" t="s">
        <v>174</v>
      </c>
      <c r="C25" s="126">
        <v>16</v>
      </c>
      <c r="D25" s="126">
        <v>12</v>
      </c>
    </row>
    <row r="26" spans="1:4" ht="16.5" customHeight="1">
      <c r="A26" s="125" t="s">
        <v>190</v>
      </c>
      <c r="B26" s="125" t="s">
        <v>174</v>
      </c>
      <c r="C26" s="126">
        <v>16</v>
      </c>
      <c r="D26" s="126">
        <v>12</v>
      </c>
    </row>
    <row r="27" spans="1:4" ht="16.5" customHeight="1">
      <c r="A27" s="123" t="s">
        <v>191</v>
      </c>
      <c r="B27" s="123" t="s">
        <v>172</v>
      </c>
      <c r="C27" s="124">
        <v>15</v>
      </c>
      <c r="D27" s="124">
        <v>12</v>
      </c>
    </row>
    <row r="28" spans="1:4" ht="16.5" customHeight="1">
      <c r="A28" s="123" t="s">
        <v>192</v>
      </c>
      <c r="B28" s="123" t="s">
        <v>193</v>
      </c>
      <c r="C28" s="124">
        <v>15</v>
      </c>
      <c r="D28" s="124">
        <v>8</v>
      </c>
    </row>
    <row r="29" spans="1:4" ht="16.5" customHeight="1">
      <c r="A29" s="123" t="s">
        <v>194</v>
      </c>
      <c r="B29" s="123" t="s">
        <v>172</v>
      </c>
      <c r="C29" s="124">
        <v>14</v>
      </c>
      <c r="D29" s="124">
        <v>16</v>
      </c>
    </row>
    <row r="30" spans="1:4" ht="16.5" customHeight="1">
      <c r="A30" s="123" t="s">
        <v>195</v>
      </c>
      <c r="B30" s="123" t="s">
        <v>180</v>
      </c>
      <c r="C30" s="124">
        <v>13.3</v>
      </c>
      <c r="D30" s="124">
        <v>10</v>
      </c>
    </row>
    <row r="31" spans="1:4" ht="16.5" customHeight="1">
      <c r="A31" s="123" t="s">
        <v>196</v>
      </c>
      <c r="B31" s="123" t="s">
        <v>172</v>
      </c>
      <c r="C31" s="124">
        <v>13</v>
      </c>
      <c r="D31" s="124">
        <v>16</v>
      </c>
    </row>
    <row r="32" spans="1:4" ht="16.5" customHeight="1">
      <c r="A32" s="123" t="s">
        <v>197</v>
      </c>
      <c r="B32" s="123" t="s">
        <v>172</v>
      </c>
      <c r="C32" s="124">
        <v>13</v>
      </c>
      <c r="D32" s="124">
        <v>10</v>
      </c>
    </row>
    <row r="33" spans="1:4" ht="16.5" customHeight="1">
      <c r="A33" s="123" t="s">
        <v>577</v>
      </c>
      <c r="B33" s="123" t="s">
        <v>180</v>
      </c>
      <c r="C33" s="124" t="s">
        <v>198</v>
      </c>
      <c r="D33" s="124" t="s">
        <v>199</v>
      </c>
    </row>
    <row r="34" spans="1:4" s="421" customFormat="1" ht="16.5" customHeight="1">
      <c r="A34" s="419" t="s">
        <v>11</v>
      </c>
      <c r="B34" s="419"/>
      <c r="C34" s="420"/>
      <c r="D34" s="420"/>
    </row>
    <row r="35" spans="1:4" ht="16.5" customHeight="1">
      <c r="A35" s="123" t="s">
        <v>200</v>
      </c>
      <c r="B35" s="123" t="s">
        <v>201</v>
      </c>
      <c r="C35" s="124">
        <v>305.27999999999997</v>
      </c>
      <c r="D35" s="124" t="s">
        <v>202</v>
      </c>
    </row>
    <row r="36" spans="1:4" ht="16.5" customHeight="1">
      <c r="A36" s="123" t="s">
        <v>200</v>
      </c>
      <c r="B36" s="123" t="s">
        <v>203</v>
      </c>
      <c r="C36" s="124">
        <v>304.47000000000003</v>
      </c>
      <c r="D36" s="124" t="s">
        <v>204</v>
      </c>
    </row>
    <row r="37" spans="1:4" s="421" customFormat="1" ht="16.5" customHeight="1">
      <c r="A37" s="419" t="s">
        <v>2</v>
      </c>
      <c r="B37" s="419"/>
      <c r="C37" s="420"/>
      <c r="D37" s="420"/>
    </row>
    <row r="38" spans="1:4" ht="16.5" customHeight="1">
      <c r="A38" s="123" t="s">
        <v>205</v>
      </c>
      <c r="B38" s="123" t="s">
        <v>636</v>
      </c>
      <c r="C38" s="124">
        <v>580</v>
      </c>
      <c r="D38" s="124" t="s">
        <v>206</v>
      </c>
    </row>
    <row r="39" spans="1:4" ht="16.5" customHeight="1">
      <c r="A39" s="123" t="s">
        <v>207</v>
      </c>
      <c r="B39" s="123" t="s">
        <v>636</v>
      </c>
      <c r="C39" s="124">
        <v>377</v>
      </c>
      <c r="D39" s="124">
        <v>16</v>
      </c>
    </row>
    <row r="40" spans="1:4" ht="16.5" customHeight="1">
      <c r="A40" s="123" t="s">
        <v>208</v>
      </c>
      <c r="B40" s="123" t="s">
        <v>636</v>
      </c>
      <c r="C40" s="124">
        <v>273</v>
      </c>
      <c r="D40" s="124" t="s">
        <v>209</v>
      </c>
    </row>
    <row r="41" spans="1:4" ht="16.5" customHeight="1">
      <c r="A41" s="123" t="s">
        <v>210</v>
      </c>
      <c r="B41" s="123" t="s">
        <v>636</v>
      </c>
      <c r="C41" s="124">
        <v>199</v>
      </c>
      <c r="D41" s="124" t="s">
        <v>211</v>
      </c>
    </row>
    <row r="42" spans="1:4" ht="16.5" customHeight="1">
      <c r="A42" s="123" t="s">
        <v>393</v>
      </c>
      <c r="B42" s="123" t="s">
        <v>636</v>
      </c>
      <c r="C42" s="124">
        <v>150</v>
      </c>
      <c r="D42" s="124">
        <v>16</v>
      </c>
    </row>
    <row r="43" spans="1:4" ht="16.5" customHeight="1">
      <c r="A43" s="123" t="s">
        <v>212</v>
      </c>
      <c r="B43" s="123" t="s">
        <v>636</v>
      </c>
      <c r="C43" s="124">
        <v>144</v>
      </c>
      <c r="D43" s="124">
        <v>8</v>
      </c>
    </row>
    <row r="44" spans="1:4" ht="16.5" customHeight="1">
      <c r="A44" s="123" t="s">
        <v>213</v>
      </c>
      <c r="B44" s="123" t="s">
        <v>636</v>
      </c>
      <c r="C44" s="124">
        <v>142</v>
      </c>
      <c r="D44" s="124">
        <v>10</v>
      </c>
    </row>
    <row r="45" spans="1:4" ht="16.5" customHeight="1">
      <c r="A45" s="123" t="s">
        <v>214</v>
      </c>
      <c r="B45" s="123" t="s">
        <v>636</v>
      </c>
      <c r="C45" s="124">
        <v>140</v>
      </c>
      <c r="D45" s="124">
        <v>24</v>
      </c>
    </row>
    <row r="46" spans="1:4" ht="16.5" customHeight="1">
      <c r="A46" s="123" t="s">
        <v>215</v>
      </c>
      <c r="B46" s="123" t="s">
        <v>636</v>
      </c>
      <c r="C46" s="124">
        <v>96</v>
      </c>
      <c r="D46" s="124">
        <v>18</v>
      </c>
    </row>
    <row r="47" spans="1:4" ht="16.5" customHeight="1">
      <c r="A47" s="123" t="s">
        <v>578</v>
      </c>
      <c r="B47" s="123" t="s">
        <v>636</v>
      </c>
      <c r="C47" s="124" t="s">
        <v>216</v>
      </c>
      <c r="D47" s="124" t="s">
        <v>217</v>
      </c>
    </row>
    <row r="48" spans="1:4" ht="16.5" customHeight="1">
      <c r="A48" s="123" t="s">
        <v>218</v>
      </c>
      <c r="B48" s="123" t="s">
        <v>636</v>
      </c>
      <c r="C48" s="124">
        <v>64</v>
      </c>
      <c r="D48" s="124">
        <v>12</v>
      </c>
    </row>
    <row r="49" spans="1:4" ht="16.5" customHeight="1">
      <c r="A49" s="123" t="s">
        <v>219</v>
      </c>
      <c r="B49" s="123" t="s">
        <v>636</v>
      </c>
      <c r="C49" s="124">
        <v>37</v>
      </c>
      <c r="D49" s="124">
        <v>16</v>
      </c>
    </row>
    <row r="50" spans="1:4" ht="16.5" customHeight="1">
      <c r="A50" s="123" t="s">
        <v>220</v>
      </c>
      <c r="B50" s="123" t="s">
        <v>636</v>
      </c>
      <c r="C50" s="124">
        <v>29</v>
      </c>
      <c r="D50" s="124" t="s">
        <v>221</v>
      </c>
    </row>
    <row r="51" spans="1:4" ht="16.5" customHeight="1">
      <c r="A51" s="123" t="s">
        <v>222</v>
      </c>
      <c r="B51" s="123" t="s">
        <v>636</v>
      </c>
      <c r="C51" s="124">
        <v>21</v>
      </c>
      <c r="D51" s="124" t="s">
        <v>223</v>
      </c>
    </row>
    <row r="52" spans="1:4" ht="16.5" customHeight="1">
      <c r="A52" s="419" t="s">
        <v>3</v>
      </c>
      <c r="B52" s="115"/>
      <c r="C52" s="116"/>
      <c r="D52" s="116"/>
    </row>
    <row r="53" spans="1:4" ht="16.5" customHeight="1">
      <c r="A53" s="123" t="s">
        <v>224</v>
      </c>
      <c r="B53" s="123" t="s">
        <v>225</v>
      </c>
      <c r="C53" s="124">
        <v>170.87750257869686</v>
      </c>
      <c r="D53" s="124">
        <v>42</v>
      </c>
    </row>
    <row r="54" spans="1:4" ht="16.5" customHeight="1">
      <c r="A54" s="123" t="s">
        <v>226</v>
      </c>
      <c r="B54" s="123" t="s">
        <v>754</v>
      </c>
      <c r="C54" s="124">
        <v>166.52789342214822</v>
      </c>
      <c r="D54" s="124">
        <v>42</v>
      </c>
    </row>
    <row r="55" spans="1:4" ht="16.5" customHeight="1">
      <c r="A55" s="123" t="s">
        <v>747</v>
      </c>
      <c r="B55" s="123" t="s">
        <v>227</v>
      </c>
      <c r="C55" s="124">
        <v>139</v>
      </c>
      <c r="D55" s="124">
        <v>46</v>
      </c>
    </row>
    <row r="56" spans="1:4" ht="16.5" customHeight="1">
      <c r="A56" s="123" t="s">
        <v>228</v>
      </c>
      <c r="B56" s="123" t="s">
        <v>754</v>
      </c>
      <c r="C56" s="124">
        <v>138.56612027290691</v>
      </c>
      <c r="D56" s="124">
        <v>28</v>
      </c>
    </row>
    <row r="57" spans="1:4" ht="16.5" customHeight="1">
      <c r="A57" s="123" t="s">
        <v>229</v>
      </c>
      <c r="B57" s="123" t="s">
        <v>755</v>
      </c>
      <c r="C57" s="124">
        <v>131</v>
      </c>
      <c r="D57" s="124">
        <v>24</v>
      </c>
    </row>
    <row r="58" spans="1:4" ht="16.5" customHeight="1">
      <c r="A58" s="123" t="s">
        <v>230</v>
      </c>
      <c r="B58" s="123" t="s">
        <v>755</v>
      </c>
      <c r="C58" s="124">
        <v>124</v>
      </c>
      <c r="D58" s="124">
        <v>36</v>
      </c>
    </row>
    <row r="59" spans="1:4" ht="16.5" customHeight="1">
      <c r="A59" s="123" t="s">
        <v>231</v>
      </c>
      <c r="B59" s="123" t="s">
        <v>755</v>
      </c>
      <c r="C59" s="124">
        <v>115</v>
      </c>
      <c r="D59" s="124">
        <v>48</v>
      </c>
    </row>
    <row r="60" spans="1:4" ht="16.5" customHeight="1">
      <c r="A60" s="123" t="s">
        <v>394</v>
      </c>
      <c r="B60" s="123" t="s">
        <v>755</v>
      </c>
      <c r="C60" s="124">
        <v>114</v>
      </c>
      <c r="D60" s="124">
        <v>42</v>
      </c>
    </row>
    <row r="61" spans="1:4" ht="16.5" customHeight="1">
      <c r="A61" s="123" t="s">
        <v>579</v>
      </c>
      <c r="B61" s="123" t="s">
        <v>754</v>
      </c>
      <c r="C61" s="124">
        <v>103</v>
      </c>
      <c r="D61" s="124">
        <v>24</v>
      </c>
    </row>
    <row r="62" spans="1:4" ht="16.5" customHeight="1">
      <c r="A62" s="123" t="s">
        <v>232</v>
      </c>
      <c r="B62" s="123" t="s">
        <v>754</v>
      </c>
      <c r="C62" s="124">
        <v>102.52650154721812</v>
      </c>
      <c r="D62" s="124">
        <v>28</v>
      </c>
    </row>
    <row r="63" spans="1:4" ht="16.5" customHeight="1">
      <c r="A63" s="123" t="s">
        <v>233</v>
      </c>
      <c r="B63" s="123" t="s">
        <v>755</v>
      </c>
      <c r="C63" s="124">
        <v>99</v>
      </c>
      <c r="D63" s="124">
        <v>42</v>
      </c>
    </row>
    <row r="64" spans="1:4" ht="16.5" customHeight="1">
      <c r="A64" s="123" t="s">
        <v>580</v>
      </c>
      <c r="B64" s="123" t="s">
        <v>755</v>
      </c>
      <c r="C64" s="124" t="s">
        <v>234</v>
      </c>
      <c r="D64" s="124" t="s">
        <v>235</v>
      </c>
    </row>
    <row r="65" spans="1:4" ht="16.5" customHeight="1">
      <c r="A65" s="123" t="s">
        <v>584</v>
      </c>
      <c r="B65" s="123" t="s">
        <v>227</v>
      </c>
      <c r="C65" s="124" t="s">
        <v>236</v>
      </c>
      <c r="D65" s="124" t="s">
        <v>237</v>
      </c>
    </row>
    <row r="66" spans="1:4" ht="16.5" customHeight="1">
      <c r="A66" s="123" t="s">
        <v>583</v>
      </c>
      <c r="B66" s="123" t="s">
        <v>227</v>
      </c>
      <c r="C66" s="124">
        <v>84</v>
      </c>
      <c r="D66" s="124">
        <v>12</v>
      </c>
    </row>
    <row r="67" spans="1:4" ht="16.5" customHeight="1">
      <c r="A67" s="123" t="s">
        <v>582</v>
      </c>
      <c r="B67" s="123" t="s">
        <v>756</v>
      </c>
      <c r="C67" s="124">
        <v>81</v>
      </c>
      <c r="D67" s="124">
        <v>12</v>
      </c>
    </row>
    <row r="68" spans="1:4" ht="16.5" customHeight="1">
      <c r="A68" s="123" t="s">
        <v>581</v>
      </c>
      <c r="B68" s="123" t="s">
        <v>755</v>
      </c>
      <c r="C68" s="124">
        <v>59</v>
      </c>
      <c r="D68" s="124">
        <v>28</v>
      </c>
    </row>
    <row r="69" spans="1:4" ht="16.5" customHeight="1">
      <c r="A69" s="123" t="s">
        <v>585</v>
      </c>
      <c r="B69" s="123" t="s">
        <v>238</v>
      </c>
      <c r="C69" s="124">
        <v>52</v>
      </c>
      <c r="D69" s="124">
        <v>26</v>
      </c>
    </row>
    <row r="70" spans="1:4" ht="16.5" customHeight="1">
      <c r="A70" s="123" t="s">
        <v>586</v>
      </c>
      <c r="B70" s="123" t="s">
        <v>227</v>
      </c>
      <c r="C70" s="124">
        <v>46</v>
      </c>
      <c r="D70" s="124">
        <v>40</v>
      </c>
    </row>
    <row r="71" spans="1:4" ht="16.5" customHeight="1">
      <c r="A71" s="123" t="s">
        <v>239</v>
      </c>
      <c r="B71" s="123" t="s">
        <v>756</v>
      </c>
      <c r="C71" s="124">
        <v>44</v>
      </c>
      <c r="D71" s="124">
        <v>16</v>
      </c>
    </row>
    <row r="72" spans="1:4" ht="16.5" customHeight="1">
      <c r="A72" s="123" t="s">
        <v>588</v>
      </c>
      <c r="B72" s="123" t="s">
        <v>756</v>
      </c>
      <c r="C72" s="124" t="s">
        <v>240</v>
      </c>
      <c r="D72" s="124" t="s">
        <v>241</v>
      </c>
    </row>
    <row r="73" spans="1:4" ht="16.5" customHeight="1">
      <c r="A73" s="123" t="s">
        <v>589</v>
      </c>
      <c r="B73" s="123" t="s">
        <v>755</v>
      </c>
      <c r="C73" s="124" t="s">
        <v>242</v>
      </c>
      <c r="D73" s="124" t="s">
        <v>235</v>
      </c>
    </row>
    <row r="74" spans="1:4" ht="16.5" customHeight="1">
      <c r="A74" s="123" t="s">
        <v>243</v>
      </c>
      <c r="B74" s="123" t="s">
        <v>754</v>
      </c>
      <c r="C74" s="124">
        <v>32.932755042439759</v>
      </c>
      <c r="D74" s="124">
        <v>32</v>
      </c>
    </row>
    <row r="75" spans="1:4" ht="16.5" customHeight="1">
      <c r="A75" s="123" t="s">
        <v>587</v>
      </c>
      <c r="B75" s="123" t="s">
        <v>227</v>
      </c>
      <c r="C75" s="124">
        <v>29</v>
      </c>
      <c r="D75" s="124">
        <v>40</v>
      </c>
    </row>
    <row r="76" spans="1:4" ht="16.5" customHeight="1">
      <c r="A76" s="123" t="s">
        <v>590</v>
      </c>
      <c r="B76" s="123" t="s">
        <v>227</v>
      </c>
      <c r="C76" s="124" t="s">
        <v>244</v>
      </c>
      <c r="D76" s="124" t="s">
        <v>245</v>
      </c>
    </row>
    <row r="77" spans="1:4" ht="16.5" customHeight="1">
      <c r="A77" s="419" t="s">
        <v>4</v>
      </c>
      <c r="B77" s="115"/>
      <c r="C77" s="116"/>
      <c r="D77" s="116"/>
    </row>
    <row r="78" spans="1:4" ht="16.5" customHeight="1">
      <c r="A78" s="123" t="s">
        <v>246</v>
      </c>
      <c r="B78" s="123" t="s">
        <v>757</v>
      </c>
      <c r="C78" s="124">
        <v>37.9</v>
      </c>
      <c r="D78" s="124">
        <v>20</v>
      </c>
    </row>
    <row r="79" spans="1:4" ht="16.5" customHeight="1">
      <c r="A79" s="123" t="s">
        <v>247</v>
      </c>
      <c r="B79" s="123" t="s">
        <v>758</v>
      </c>
      <c r="C79" s="124">
        <v>32.299999999999997</v>
      </c>
      <c r="D79" s="124">
        <v>16</v>
      </c>
    </row>
    <row r="80" spans="1:4" ht="16.5" customHeight="1">
      <c r="A80" s="123" t="s">
        <v>248</v>
      </c>
      <c r="B80" s="123" t="s">
        <v>757</v>
      </c>
      <c r="C80" s="124">
        <v>23.8</v>
      </c>
      <c r="D80" s="124">
        <v>16</v>
      </c>
    </row>
    <row r="81" spans="1:4" ht="16.5" customHeight="1">
      <c r="A81" s="123" t="s">
        <v>591</v>
      </c>
      <c r="B81" s="123" t="s">
        <v>757</v>
      </c>
      <c r="C81" s="124" t="s">
        <v>249</v>
      </c>
      <c r="D81" s="124" t="s">
        <v>250</v>
      </c>
    </row>
    <row r="82" spans="1:4" ht="16.5" customHeight="1">
      <c r="A82" s="419" t="s">
        <v>6</v>
      </c>
      <c r="B82" s="115"/>
      <c r="C82" s="116"/>
      <c r="D82" s="116"/>
    </row>
    <row r="83" spans="1:4" ht="16.5" customHeight="1">
      <c r="A83" s="123" t="s">
        <v>395</v>
      </c>
      <c r="B83" s="123" t="s">
        <v>251</v>
      </c>
      <c r="C83" s="124">
        <v>450.74</v>
      </c>
      <c r="D83" s="124">
        <v>30</v>
      </c>
    </row>
    <row r="84" spans="1:4" ht="16.5" customHeight="1">
      <c r="A84" s="123" t="s">
        <v>396</v>
      </c>
      <c r="B84" s="123" t="s">
        <v>252</v>
      </c>
      <c r="C84" s="124">
        <v>450.74</v>
      </c>
      <c r="D84" s="124">
        <v>30</v>
      </c>
    </row>
    <row r="85" spans="1:4" ht="16.5" customHeight="1">
      <c r="A85" s="123" t="s">
        <v>253</v>
      </c>
      <c r="B85" s="123" t="s">
        <v>254</v>
      </c>
      <c r="C85" s="124">
        <v>318.06</v>
      </c>
      <c r="D85" s="124">
        <v>34</v>
      </c>
    </row>
    <row r="86" spans="1:4" ht="16.5" customHeight="1">
      <c r="A86" s="123" t="s">
        <v>397</v>
      </c>
      <c r="B86" s="123" t="s">
        <v>254</v>
      </c>
      <c r="C86" s="124">
        <v>239.94</v>
      </c>
      <c r="D86" s="124">
        <v>18</v>
      </c>
    </row>
    <row r="87" spans="1:4" ht="16.5" customHeight="1">
      <c r="A87" s="123" t="s">
        <v>592</v>
      </c>
      <c r="B87" s="123" t="s">
        <v>255</v>
      </c>
      <c r="C87" s="124" t="s">
        <v>256</v>
      </c>
      <c r="D87" s="124" t="s">
        <v>257</v>
      </c>
    </row>
    <row r="88" spans="1:4" ht="16.5" customHeight="1">
      <c r="A88" s="123" t="s">
        <v>398</v>
      </c>
      <c r="B88" s="123" t="s">
        <v>258</v>
      </c>
      <c r="C88" s="124">
        <v>165.54</v>
      </c>
      <c r="D88" s="124">
        <v>24</v>
      </c>
    </row>
    <row r="89" spans="1:4" ht="16.5" customHeight="1">
      <c r="A89" s="123" t="s">
        <v>259</v>
      </c>
      <c r="B89" s="123" t="s">
        <v>260</v>
      </c>
      <c r="C89" s="124">
        <v>136.4</v>
      </c>
      <c r="D89" s="124">
        <v>40</v>
      </c>
    </row>
    <row r="90" spans="1:4" ht="16.5" customHeight="1">
      <c r="A90" s="123" t="s">
        <v>261</v>
      </c>
      <c r="B90" s="123" t="s">
        <v>254</v>
      </c>
      <c r="C90" s="124">
        <v>127.72</v>
      </c>
      <c r="D90" s="124">
        <v>42</v>
      </c>
    </row>
    <row r="91" spans="1:4" ht="16.5" customHeight="1">
      <c r="A91" s="123" t="s">
        <v>262</v>
      </c>
      <c r="B91" s="123" t="s">
        <v>258</v>
      </c>
      <c r="C91" s="124">
        <v>114.08</v>
      </c>
      <c r="D91" s="124">
        <v>32</v>
      </c>
    </row>
    <row r="92" spans="1:4" ht="16.5" customHeight="1">
      <c r="A92" s="123" t="s">
        <v>399</v>
      </c>
      <c r="B92" s="123" t="s">
        <v>263</v>
      </c>
      <c r="C92" s="124">
        <v>106.64</v>
      </c>
      <c r="D92" s="124">
        <v>36</v>
      </c>
    </row>
    <row r="93" spans="1:4" ht="16.5" customHeight="1">
      <c r="A93" s="123" t="s">
        <v>264</v>
      </c>
      <c r="B93" s="123" t="s">
        <v>258</v>
      </c>
      <c r="C93" s="124">
        <v>94.24</v>
      </c>
      <c r="D93" s="124">
        <v>30</v>
      </c>
    </row>
    <row r="94" spans="1:4" ht="16.5" customHeight="1">
      <c r="A94" s="123" t="s">
        <v>400</v>
      </c>
      <c r="B94" s="123" t="s">
        <v>255</v>
      </c>
      <c r="C94" s="124">
        <v>84.32</v>
      </c>
      <c r="D94" s="124">
        <v>24</v>
      </c>
    </row>
    <row r="95" spans="1:4" ht="16.5" customHeight="1">
      <c r="A95" s="123" t="s">
        <v>401</v>
      </c>
      <c r="B95" s="123" t="s">
        <v>252</v>
      </c>
      <c r="C95" s="124">
        <v>82.46</v>
      </c>
      <c r="D95" s="124">
        <v>30</v>
      </c>
    </row>
    <row r="96" spans="1:4" ht="16.5" customHeight="1">
      <c r="A96" s="123" t="s">
        <v>265</v>
      </c>
      <c r="B96" s="123" t="s">
        <v>260</v>
      </c>
      <c r="C96" s="124">
        <v>70.06</v>
      </c>
      <c r="D96" s="124">
        <v>20</v>
      </c>
    </row>
    <row r="97" spans="1:4" ht="16.5" customHeight="1">
      <c r="A97" s="123" t="s">
        <v>266</v>
      </c>
      <c r="B97" s="123" t="s">
        <v>254</v>
      </c>
      <c r="C97" s="124">
        <v>65.099999999999994</v>
      </c>
      <c r="D97" s="124">
        <v>14</v>
      </c>
    </row>
    <row r="98" spans="1:4" ht="16.5" customHeight="1">
      <c r="A98" s="123" t="s">
        <v>267</v>
      </c>
      <c r="B98" s="123" t="s">
        <v>260</v>
      </c>
      <c r="C98" s="124">
        <v>56.42</v>
      </c>
      <c r="D98" s="124">
        <v>16</v>
      </c>
    </row>
    <row r="99" spans="1:4" ht="16.5" customHeight="1">
      <c r="A99" s="123" t="s">
        <v>402</v>
      </c>
      <c r="B99" s="123" t="s">
        <v>263</v>
      </c>
      <c r="C99" s="124">
        <v>54.56</v>
      </c>
      <c r="D99" s="124">
        <v>20</v>
      </c>
    </row>
    <row r="100" spans="1:4" ht="16.5" customHeight="1">
      <c r="A100" s="123" t="s">
        <v>268</v>
      </c>
      <c r="B100" s="123" t="s">
        <v>255</v>
      </c>
      <c r="C100" s="124">
        <v>54.56</v>
      </c>
      <c r="D100" s="124">
        <v>30</v>
      </c>
    </row>
    <row r="101" spans="1:4" ht="16.5" customHeight="1">
      <c r="A101" s="123" t="s">
        <v>269</v>
      </c>
      <c r="B101" s="123" t="s">
        <v>255</v>
      </c>
      <c r="C101" s="124">
        <v>50.84</v>
      </c>
      <c r="D101" s="124">
        <v>10</v>
      </c>
    </row>
    <row r="102" spans="1:4" ht="16.5" customHeight="1">
      <c r="A102" s="123" t="s">
        <v>403</v>
      </c>
      <c r="B102" s="123" t="s">
        <v>252</v>
      </c>
      <c r="C102" s="124">
        <v>47.12</v>
      </c>
      <c r="D102" s="124">
        <v>12</v>
      </c>
    </row>
    <row r="103" spans="1:4" ht="16.5" customHeight="1">
      <c r="A103" s="123" t="s">
        <v>404</v>
      </c>
      <c r="B103" s="123" t="s">
        <v>252</v>
      </c>
      <c r="C103" s="124">
        <v>46.5</v>
      </c>
      <c r="D103" s="124">
        <v>24</v>
      </c>
    </row>
    <row r="104" spans="1:4" ht="16.5" customHeight="1">
      <c r="A104" s="123" t="s">
        <v>593</v>
      </c>
      <c r="B104" s="123" t="s">
        <v>258</v>
      </c>
      <c r="C104" s="124" t="s">
        <v>270</v>
      </c>
      <c r="D104" s="124">
        <v>30</v>
      </c>
    </row>
    <row r="105" spans="1:4" ht="16.5" customHeight="1">
      <c r="A105" s="123" t="s">
        <v>271</v>
      </c>
      <c r="B105" s="123" t="s">
        <v>258</v>
      </c>
      <c r="C105" s="124">
        <v>42.78</v>
      </c>
      <c r="D105" s="124">
        <v>30</v>
      </c>
    </row>
    <row r="106" spans="1:4" ht="16.5" customHeight="1">
      <c r="A106" s="123" t="s">
        <v>272</v>
      </c>
      <c r="B106" s="123" t="s">
        <v>258</v>
      </c>
      <c r="C106" s="124">
        <v>40.299999999999997</v>
      </c>
      <c r="D106" s="124">
        <v>12</v>
      </c>
    </row>
    <row r="107" spans="1:4" ht="16.5" customHeight="1">
      <c r="A107" s="123" t="s">
        <v>273</v>
      </c>
      <c r="B107" s="123" t="s">
        <v>258</v>
      </c>
      <c r="C107" s="124">
        <v>39.68</v>
      </c>
      <c r="D107" s="124">
        <v>24</v>
      </c>
    </row>
    <row r="108" spans="1:4" ht="16.5" customHeight="1">
      <c r="A108" s="123" t="s">
        <v>274</v>
      </c>
      <c r="B108" s="123" t="s">
        <v>255</v>
      </c>
      <c r="C108" s="124">
        <v>35.340000000000003</v>
      </c>
      <c r="D108" s="124">
        <v>24</v>
      </c>
    </row>
    <row r="109" spans="1:4" ht="16.5" customHeight="1">
      <c r="A109" s="123" t="s">
        <v>275</v>
      </c>
      <c r="B109" s="123" t="s">
        <v>254</v>
      </c>
      <c r="C109" s="124">
        <v>32.24</v>
      </c>
      <c r="D109" s="124">
        <v>32</v>
      </c>
    </row>
    <row r="110" spans="1:4" ht="16.5" customHeight="1">
      <c r="A110" s="123" t="s">
        <v>276</v>
      </c>
      <c r="B110" s="123" t="s">
        <v>258</v>
      </c>
      <c r="C110" s="124">
        <v>26.66</v>
      </c>
      <c r="D110" s="124">
        <v>24</v>
      </c>
    </row>
    <row r="111" spans="1:4" ht="16.5" customHeight="1">
      <c r="A111" s="123" t="s">
        <v>277</v>
      </c>
      <c r="B111" s="123" t="s">
        <v>258</v>
      </c>
      <c r="C111" s="124">
        <v>21.7</v>
      </c>
      <c r="D111" s="124">
        <v>24</v>
      </c>
    </row>
    <row r="112" spans="1:4" ht="16.5" customHeight="1">
      <c r="A112" s="419" t="s">
        <v>7</v>
      </c>
      <c r="B112" s="115"/>
      <c r="C112" s="116"/>
      <c r="D112" s="116"/>
    </row>
    <row r="113" spans="1:4" ht="16.5" customHeight="1">
      <c r="A113" s="123" t="s">
        <v>278</v>
      </c>
      <c r="B113" s="123" t="s">
        <v>759</v>
      </c>
      <c r="C113" s="124">
        <v>421</v>
      </c>
      <c r="D113" s="124" t="s">
        <v>279</v>
      </c>
    </row>
    <row r="114" spans="1:4" ht="16.5" customHeight="1">
      <c r="A114" s="123" t="s">
        <v>280</v>
      </c>
      <c r="B114" s="123" t="s">
        <v>759</v>
      </c>
      <c r="C114" s="124">
        <v>130</v>
      </c>
      <c r="D114" s="124">
        <v>48</v>
      </c>
    </row>
    <row r="115" spans="1:4" ht="16.5" customHeight="1">
      <c r="A115" s="123" t="s">
        <v>281</v>
      </c>
      <c r="B115" s="123" t="s">
        <v>760</v>
      </c>
      <c r="C115" s="124">
        <v>100</v>
      </c>
      <c r="D115" s="124">
        <v>11</v>
      </c>
    </row>
    <row r="116" spans="1:4" ht="16.5" customHeight="1">
      <c r="A116" s="123" t="s">
        <v>282</v>
      </c>
      <c r="B116" s="123" t="s">
        <v>761</v>
      </c>
      <c r="C116" s="124">
        <v>62</v>
      </c>
      <c r="D116" s="124">
        <v>24</v>
      </c>
    </row>
    <row r="117" spans="1:4" ht="16.5" customHeight="1">
      <c r="A117" s="123" t="s">
        <v>283</v>
      </c>
      <c r="B117" s="123" t="s">
        <v>762</v>
      </c>
      <c r="C117" s="124">
        <v>60</v>
      </c>
      <c r="D117" s="124">
        <v>12</v>
      </c>
    </row>
    <row r="118" spans="1:4" ht="16.5" customHeight="1">
      <c r="A118" s="123" t="s">
        <v>284</v>
      </c>
      <c r="B118" s="123" t="s">
        <v>761</v>
      </c>
      <c r="C118" s="124">
        <v>57</v>
      </c>
      <c r="D118" s="124">
        <v>24</v>
      </c>
    </row>
    <row r="119" spans="1:4" ht="16.5" customHeight="1">
      <c r="A119" s="123" t="s">
        <v>285</v>
      </c>
      <c r="B119" s="123" t="s">
        <v>759</v>
      </c>
      <c r="C119" s="124">
        <v>34</v>
      </c>
      <c r="D119" s="124">
        <v>24</v>
      </c>
    </row>
    <row r="120" spans="1:4" ht="16.5" customHeight="1">
      <c r="A120" s="123" t="s">
        <v>286</v>
      </c>
      <c r="B120" s="123" t="s">
        <v>763</v>
      </c>
      <c r="C120" s="124">
        <v>34</v>
      </c>
      <c r="D120" s="124">
        <v>24</v>
      </c>
    </row>
    <row r="121" spans="1:4" ht="16.5" customHeight="1">
      <c r="A121" s="123" t="s">
        <v>287</v>
      </c>
      <c r="B121" s="123" t="s">
        <v>764</v>
      </c>
      <c r="C121" s="124" t="s">
        <v>288</v>
      </c>
      <c r="D121" s="124" t="s">
        <v>289</v>
      </c>
    </row>
    <row r="122" spans="1:4" ht="16.5" customHeight="1">
      <c r="A122" s="123" t="s">
        <v>290</v>
      </c>
      <c r="B122" s="123" t="s">
        <v>763</v>
      </c>
      <c r="C122" s="124">
        <v>31</v>
      </c>
      <c r="D122" s="124">
        <v>28</v>
      </c>
    </row>
    <row r="123" spans="1:4" ht="16.5" customHeight="1">
      <c r="A123" s="123" t="s">
        <v>291</v>
      </c>
      <c r="B123" s="123" t="s">
        <v>765</v>
      </c>
      <c r="C123" s="124">
        <v>30</v>
      </c>
      <c r="D123" s="124">
        <v>24</v>
      </c>
    </row>
    <row r="124" spans="1:4" ht="16.5" customHeight="1">
      <c r="A124" s="123" t="s">
        <v>292</v>
      </c>
      <c r="B124" s="123" t="s">
        <v>763</v>
      </c>
      <c r="C124" s="124">
        <v>21</v>
      </c>
      <c r="D124" s="124">
        <v>24</v>
      </c>
    </row>
    <row r="125" spans="1:4" ht="16.5" customHeight="1">
      <c r="A125" s="123" t="s">
        <v>293</v>
      </c>
      <c r="B125" s="123" t="s">
        <v>763</v>
      </c>
      <c r="C125" s="124">
        <v>20</v>
      </c>
      <c r="D125" s="124">
        <v>29</v>
      </c>
    </row>
    <row r="126" spans="1:4" ht="16.5" customHeight="1">
      <c r="A126" s="123" t="s">
        <v>594</v>
      </c>
      <c r="B126" s="123" t="s">
        <v>760</v>
      </c>
      <c r="C126" s="124" t="s">
        <v>294</v>
      </c>
      <c r="D126" s="124" t="s">
        <v>295</v>
      </c>
    </row>
    <row r="127" spans="1:4" ht="16.5" customHeight="1">
      <c r="A127" s="123" t="s">
        <v>296</v>
      </c>
      <c r="B127" s="123" t="s">
        <v>763</v>
      </c>
      <c r="C127" s="124">
        <v>19</v>
      </c>
      <c r="D127" s="124">
        <v>48</v>
      </c>
    </row>
    <row r="128" spans="1:4" ht="16.5" customHeight="1">
      <c r="A128" s="123" t="s">
        <v>297</v>
      </c>
      <c r="B128" s="123" t="s">
        <v>763</v>
      </c>
      <c r="C128" s="124">
        <v>19</v>
      </c>
      <c r="D128" s="124">
        <v>20</v>
      </c>
    </row>
    <row r="129" spans="1:4" ht="16.5" customHeight="1">
      <c r="A129" s="123" t="s">
        <v>748</v>
      </c>
      <c r="B129" s="123" t="s">
        <v>763</v>
      </c>
      <c r="C129" s="124" t="s">
        <v>298</v>
      </c>
      <c r="D129" s="124" t="s">
        <v>299</v>
      </c>
    </row>
    <row r="130" spans="1:4" ht="16.5" customHeight="1">
      <c r="A130" s="123" t="s">
        <v>300</v>
      </c>
      <c r="B130" s="123" t="s">
        <v>763</v>
      </c>
      <c r="C130" s="124">
        <v>18</v>
      </c>
      <c r="D130" s="124">
        <v>48</v>
      </c>
    </row>
    <row r="131" spans="1:4" ht="16.5" customHeight="1">
      <c r="A131" s="123" t="s">
        <v>749</v>
      </c>
      <c r="B131" s="123" t="s">
        <v>763</v>
      </c>
      <c r="C131" s="124">
        <v>18</v>
      </c>
      <c r="D131" s="124">
        <v>48</v>
      </c>
    </row>
    <row r="132" spans="1:4" ht="16.5" customHeight="1">
      <c r="A132" s="123" t="s">
        <v>301</v>
      </c>
      <c r="B132" s="123" t="s">
        <v>761</v>
      </c>
      <c r="C132" s="124">
        <v>16</v>
      </c>
      <c r="D132" s="124">
        <v>36</v>
      </c>
    </row>
    <row r="133" spans="1:4" ht="16.5" customHeight="1">
      <c r="A133" s="419" t="s">
        <v>8</v>
      </c>
      <c r="B133" s="115"/>
      <c r="C133" s="116"/>
      <c r="D133" s="116"/>
    </row>
    <row r="134" spans="1:4" ht="16.5" customHeight="1">
      <c r="A134" s="123" t="s">
        <v>595</v>
      </c>
      <c r="B134" s="123" t="s">
        <v>766</v>
      </c>
      <c r="C134" s="124" t="s">
        <v>302</v>
      </c>
      <c r="D134" s="124" t="s">
        <v>303</v>
      </c>
    </row>
    <row r="135" spans="1:4" ht="16.5" customHeight="1">
      <c r="A135" s="123" t="s">
        <v>304</v>
      </c>
      <c r="B135" s="123" t="s">
        <v>766</v>
      </c>
      <c r="C135" s="124">
        <v>43</v>
      </c>
      <c r="D135" s="124">
        <v>20</v>
      </c>
    </row>
    <row r="136" spans="1:4" ht="16.5" customHeight="1">
      <c r="A136" s="123" t="s">
        <v>305</v>
      </c>
      <c r="B136" s="123" t="s">
        <v>767</v>
      </c>
      <c r="C136" s="124">
        <v>41</v>
      </c>
      <c r="D136" s="124">
        <v>10</v>
      </c>
    </row>
    <row r="137" spans="1:4" ht="16.5" customHeight="1">
      <c r="A137" s="123" t="s">
        <v>596</v>
      </c>
      <c r="B137" s="123" t="s">
        <v>29</v>
      </c>
      <c r="C137" s="124" t="s">
        <v>306</v>
      </c>
      <c r="D137" s="124" t="s">
        <v>307</v>
      </c>
    </row>
    <row r="138" spans="1:4" ht="16.5" customHeight="1">
      <c r="A138" s="123" t="s">
        <v>598</v>
      </c>
      <c r="B138" s="123" t="s">
        <v>766</v>
      </c>
      <c r="C138" s="124" t="s">
        <v>308</v>
      </c>
      <c r="D138" s="124" t="s">
        <v>309</v>
      </c>
    </row>
    <row r="139" spans="1:4" ht="16.5" customHeight="1">
      <c r="A139" s="123" t="s">
        <v>597</v>
      </c>
      <c r="B139" s="123" t="s">
        <v>751</v>
      </c>
      <c r="C139" s="124" t="s">
        <v>310</v>
      </c>
      <c r="D139" s="124" t="s">
        <v>311</v>
      </c>
    </row>
    <row r="140" spans="1:4" ht="16.5" customHeight="1">
      <c r="A140" s="419" t="s">
        <v>1</v>
      </c>
      <c r="B140" s="115"/>
      <c r="C140" s="116"/>
      <c r="D140" s="116"/>
    </row>
    <row r="141" spans="1:4" ht="16.5" customHeight="1">
      <c r="A141" s="123" t="s">
        <v>312</v>
      </c>
      <c r="B141" s="123" t="s">
        <v>126</v>
      </c>
      <c r="C141" s="124">
        <v>748</v>
      </c>
      <c r="D141" s="124">
        <v>56</v>
      </c>
    </row>
    <row r="142" spans="1:4" ht="16.5" customHeight="1">
      <c r="A142" s="123" t="s">
        <v>313</v>
      </c>
      <c r="B142" s="123" t="s">
        <v>126</v>
      </c>
      <c r="C142" s="124">
        <v>397</v>
      </c>
      <c r="D142" s="124">
        <v>46</v>
      </c>
    </row>
    <row r="143" spans="1:4" ht="16.5" customHeight="1">
      <c r="A143" s="123" t="s">
        <v>314</v>
      </c>
      <c r="B143" s="123" t="s">
        <v>126</v>
      </c>
      <c r="C143" s="124">
        <v>206</v>
      </c>
      <c r="D143" s="124">
        <v>24</v>
      </c>
    </row>
    <row r="144" spans="1:4" ht="16.5" customHeight="1">
      <c r="A144" s="123" t="s">
        <v>315</v>
      </c>
      <c r="B144" s="123" t="s">
        <v>126</v>
      </c>
      <c r="C144" s="124">
        <v>123</v>
      </c>
      <c r="D144" s="124" t="s">
        <v>316</v>
      </c>
    </row>
    <row r="145" spans="1:4" ht="16.5" customHeight="1">
      <c r="A145" s="123" t="s">
        <v>599</v>
      </c>
      <c r="B145" s="123" t="s">
        <v>126</v>
      </c>
      <c r="C145" s="124" t="s">
        <v>317</v>
      </c>
      <c r="D145" s="124" t="s">
        <v>318</v>
      </c>
    </row>
    <row r="146" spans="1:4" ht="16.5" customHeight="1">
      <c r="A146" s="123" t="s">
        <v>405</v>
      </c>
      <c r="B146" s="123" t="s">
        <v>126</v>
      </c>
      <c r="C146" s="124">
        <v>90</v>
      </c>
      <c r="D146" s="124">
        <v>36</v>
      </c>
    </row>
    <row r="147" spans="1:4" ht="16.5" customHeight="1">
      <c r="A147" s="123" t="s">
        <v>319</v>
      </c>
      <c r="B147" s="123" t="s">
        <v>126</v>
      </c>
      <c r="C147" s="124">
        <v>88</v>
      </c>
      <c r="D147" s="124">
        <v>26</v>
      </c>
    </row>
    <row r="148" spans="1:4" ht="16.5" customHeight="1">
      <c r="A148" s="123" t="s">
        <v>613</v>
      </c>
      <c r="B148" s="123" t="s">
        <v>126</v>
      </c>
      <c r="C148" s="124" t="s">
        <v>320</v>
      </c>
      <c r="D148" s="124" t="s">
        <v>321</v>
      </c>
    </row>
    <row r="149" spans="1:4" ht="16.5" customHeight="1">
      <c r="A149" s="123" t="s">
        <v>614</v>
      </c>
      <c r="B149" s="123" t="s">
        <v>126</v>
      </c>
      <c r="C149" s="124" t="s">
        <v>322</v>
      </c>
      <c r="D149" s="124" t="s">
        <v>323</v>
      </c>
    </row>
    <row r="150" spans="1:4" ht="16.5" customHeight="1">
      <c r="A150" s="123" t="s">
        <v>615</v>
      </c>
      <c r="B150" s="123" t="s">
        <v>126</v>
      </c>
      <c r="C150" s="124" t="s">
        <v>324</v>
      </c>
      <c r="D150" s="124" t="s">
        <v>325</v>
      </c>
    </row>
    <row r="151" spans="1:4" ht="16.5" customHeight="1">
      <c r="A151" s="123" t="s">
        <v>616</v>
      </c>
      <c r="B151" s="123" t="s">
        <v>126</v>
      </c>
      <c r="C151" s="124" t="s">
        <v>326</v>
      </c>
      <c r="D151" s="124" t="s">
        <v>327</v>
      </c>
    </row>
    <row r="152" spans="1:4" ht="16.5" customHeight="1">
      <c r="A152" s="123" t="s">
        <v>328</v>
      </c>
      <c r="B152" s="123" t="s">
        <v>126</v>
      </c>
      <c r="C152" s="124">
        <v>37</v>
      </c>
      <c r="D152" s="124" t="s">
        <v>329</v>
      </c>
    </row>
    <row r="153" spans="1:4" ht="16.5" customHeight="1">
      <c r="A153" s="123" t="s">
        <v>330</v>
      </c>
      <c r="B153" s="123" t="s">
        <v>126</v>
      </c>
      <c r="C153" s="124">
        <v>31</v>
      </c>
      <c r="D153" s="124" t="s">
        <v>316</v>
      </c>
    </row>
    <row r="154" spans="1:4" ht="16.5" customHeight="1">
      <c r="A154" s="123" t="s">
        <v>600</v>
      </c>
      <c r="B154" s="123" t="s">
        <v>750</v>
      </c>
      <c r="C154" s="124" t="s">
        <v>331</v>
      </c>
      <c r="D154" s="124" t="s">
        <v>332</v>
      </c>
    </row>
    <row r="155" spans="1:4" ht="16.5" customHeight="1">
      <c r="A155" s="123" t="s">
        <v>601</v>
      </c>
      <c r="B155" s="123" t="s">
        <v>750</v>
      </c>
      <c r="C155" s="124" t="s">
        <v>333</v>
      </c>
      <c r="D155" s="124" t="s">
        <v>334</v>
      </c>
    </row>
    <row r="156" spans="1:4" ht="16.5" customHeight="1">
      <c r="A156" s="123" t="s">
        <v>602</v>
      </c>
      <c r="B156" s="123" t="s">
        <v>126</v>
      </c>
      <c r="C156" s="124" t="s">
        <v>335</v>
      </c>
      <c r="D156" s="124" t="s">
        <v>336</v>
      </c>
    </row>
    <row r="157" spans="1:4" ht="16.5" customHeight="1">
      <c r="A157" s="419" t="s">
        <v>5</v>
      </c>
      <c r="B157" s="115"/>
      <c r="C157" s="116"/>
      <c r="D157" s="116"/>
    </row>
    <row r="158" spans="1:4" ht="16.5" customHeight="1">
      <c r="A158" s="123" t="s">
        <v>337</v>
      </c>
      <c r="B158" s="123" t="s">
        <v>768</v>
      </c>
      <c r="C158" s="124">
        <v>237</v>
      </c>
      <c r="D158" s="124">
        <v>48</v>
      </c>
    </row>
    <row r="159" spans="1:4" ht="16.5" customHeight="1">
      <c r="A159" s="123" t="s">
        <v>338</v>
      </c>
      <c r="B159" s="123" t="s">
        <v>769</v>
      </c>
      <c r="C159" s="124">
        <v>95</v>
      </c>
      <c r="D159" s="124">
        <v>18</v>
      </c>
    </row>
    <row r="160" spans="1:4" ht="16.5" customHeight="1">
      <c r="A160" s="123" t="s">
        <v>603</v>
      </c>
      <c r="B160" s="123" t="s">
        <v>770</v>
      </c>
      <c r="C160" s="124" t="s">
        <v>339</v>
      </c>
      <c r="D160" s="124" t="s">
        <v>340</v>
      </c>
    </row>
    <row r="161" spans="1:4" ht="16.5" customHeight="1">
      <c r="A161" s="123" t="s">
        <v>341</v>
      </c>
      <c r="B161" s="123" t="s">
        <v>770</v>
      </c>
      <c r="C161" s="124">
        <v>63</v>
      </c>
      <c r="D161" s="124">
        <v>20</v>
      </c>
    </row>
    <row r="162" spans="1:4" ht="16.5" customHeight="1">
      <c r="A162" s="123" t="s">
        <v>342</v>
      </c>
      <c r="B162" s="123" t="s">
        <v>771</v>
      </c>
      <c r="C162" s="124">
        <v>57</v>
      </c>
      <c r="D162" s="124">
        <v>30</v>
      </c>
    </row>
    <row r="163" spans="1:4" ht="16.5" customHeight="1">
      <c r="A163" s="123" t="s">
        <v>604</v>
      </c>
      <c r="B163" s="123" t="s">
        <v>770</v>
      </c>
      <c r="C163" s="124" t="s">
        <v>343</v>
      </c>
      <c r="D163" s="124" t="s">
        <v>344</v>
      </c>
    </row>
    <row r="164" spans="1:4" ht="16.5" customHeight="1">
      <c r="A164" s="123" t="s">
        <v>345</v>
      </c>
      <c r="B164" s="123" t="s">
        <v>770</v>
      </c>
      <c r="C164" s="124">
        <v>50</v>
      </c>
      <c r="D164" s="124">
        <v>14</v>
      </c>
    </row>
    <row r="165" spans="1:4" ht="16.5" customHeight="1">
      <c r="A165" s="123" t="s">
        <v>346</v>
      </c>
      <c r="B165" s="123" t="s">
        <v>770</v>
      </c>
      <c r="C165" s="124">
        <v>42</v>
      </c>
      <c r="D165" s="124">
        <v>16</v>
      </c>
    </row>
    <row r="166" spans="1:4" ht="16.5" customHeight="1">
      <c r="A166" s="123" t="s">
        <v>347</v>
      </c>
      <c r="B166" s="123" t="s">
        <v>770</v>
      </c>
      <c r="C166" s="124">
        <v>40.57</v>
      </c>
      <c r="D166" s="124">
        <v>14</v>
      </c>
    </row>
    <row r="167" spans="1:4" ht="16.5" customHeight="1">
      <c r="A167" s="123" t="s">
        <v>605</v>
      </c>
      <c r="B167" s="123" t="s">
        <v>770</v>
      </c>
      <c r="C167" s="124" t="s">
        <v>348</v>
      </c>
      <c r="D167" s="124" t="s">
        <v>349</v>
      </c>
    </row>
    <row r="168" spans="1:4" ht="16.5" customHeight="1">
      <c r="A168" s="123" t="s">
        <v>350</v>
      </c>
      <c r="B168" s="123" t="s">
        <v>770</v>
      </c>
      <c r="C168" s="124">
        <v>36</v>
      </c>
      <c r="D168" s="124">
        <v>14</v>
      </c>
    </row>
    <row r="169" spans="1:4" ht="16.5" customHeight="1">
      <c r="A169" s="123" t="s">
        <v>351</v>
      </c>
      <c r="B169" s="123" t="s">
        <v>352</v>
      </c>
      <c r="C169" s="124">
        <v>32</v>
      </c>
      <c r="D169" s="124">
        <v>10</v>
      </c>
    </row>
    <row r="170" spans="1:4" ht="16.5" customHeight="1">
      <c r="A170" s="123" t="s">
        <v>353</v>
      </c>
      <c r="B170" s="123" t="s">
        <v>770</v>
      </c>
      <c r="C170" s="124">
        <v>28</v>
      </c>
      <c r="D170" s="124">
        <v>16</v>
      </c>
    </row>
    <row r="171" spans="1:4" ht="16.5" customHeight="1">
      <c r="A171" s="123" t="s">
        <v>354</v>
      </c>
      <c r="B171" s="123" t="s">
        <v>770</v>
      </c>
      <c r="C171" s="124">
        <v>21.7</v>
      </c>
      <c r="D171" s="124">
        <v>14</v>
      </c>
    </row>
    <row r="172" spans="1:4" ht="16.5" customHeight="1">
      <c r="A172" s="123" t="s">
        <v>606</v>
      </c>
      <c r="B172" s="123" t="s">
        <v>770</v>
      </c>
      <c r="C172" s="124" t="s">
        <v>355</v>
      </c>
      <c r="D172" s="124" t="s">
        <v>356</v>
      </c>
    </row>
    <row r="173" spans="1:4" ht="16.5" customHeight="1">
      <c r="A173" s="123" t="s">
        <v>607</v>
      </c>
      <c r="B173" s="123" t="s">
        <v>771</v>
      </c>
      <c r="C173" s="124" t="s">
        <v>357</v>
      </c>
      <c r="D173" s="124" t="s">
        <v>358</v>
      </c>
    </row>
    <row r="174" spans="1:4" ht="16.5" customHeight="1">
      <c r="A174" s="123" t="s">
        <v>359</v>
      </c>
      <c r="B174" s="123" t="s">
        <v>770</v>
      </c>
      <c r="C174" s="124">
        <v>19</v>
      </c>
      <c r="D174" s="124">
        <v>12</v>
      </c>
    </row>
    <row r="175" spans="1:4" ht="16.5" customHeight="1">
      <c r="A175" s="123" t="s">
        <v>360</v>
      </c>
      <c r="B175" s="123" t="s">
        <v>770</v>
      </c>
      <c r="C175" s="124">
        <v>17</v>
      </c>
      <c r="D175" s="124">
        <v>10</v>
      </c>
    </row>
    <row r="176" spans="1:4" ht="16.5" customHeight="1">
      <c r="A176" s="123" t="s">
        <v>361</v>
      </c>
      <c r="B176" s="123" t="s">
        <v>362</v>
      </c>
      <c r="C176" s="124">
        <v>16</v>
      </c>
      <c r="D176" s="124">
        <v>18</v>
      </c>
    </row>
    <row r="177" spans="1:4" ht="16.5" customHeight="1">
      <c r="A177" s="123" t="s">
        <v>363</v>
      </c>
      <c r="B177" s="123" t="s">
        <v>770</v>
      </c>
      <c r="C177" s="124">
        <v>14</v>
      </c>
      <c r="D177" s="124">
        <v>48</v>
      </c>
    </row>
    <row r="178" spans="1:4" ht="16.5" customHeight="1">
      <c r="A178" s="419" t="s">
        <v>0</v>
      </c>
      <c r="B178" s="115"/>
      <c r="C178" s="116"/>
      <c r="D178" s="116"/>
    </row>
    <row r="179" spans="1:4" ht="16.5" customHeight="1">
      <c r="A179" s="123" t="s">
        <v>364</v>
      </c>
      <c r="B179" s="123" t="s">
        <v>772</v>
      </c>
      <c r="C179" s="124">
        <v>213</v>
      </c>
      <c r="D179" s="124">
        <v>20</v>
      </c>
    </row>
    <row r="180" spans="1:4" ht="16.5" customHeight="1">
      <c r="A180" s="123" t="s">
        <v>365</v>
      </c>
      <c r="B180" s="123" t="s">
        <v>772</v>
      </c>
      <c r="C180" s="124">
        <v>165</v>
      </c>
      <c r="D180" s="124">
        <v>20</v>
      </c>
    </row>
    <row r="181" spans="1:4" ht="16.5" customHeight="1">
      <c r="A181" s="123" t="s">
        <v>608</v>
      </c>
      <c r="B181" s="123" t="s">
        <v>772</v>
      </c>
      <c r="C181" s="124" t="s">
        <v>366</v>
      </c>
      <c r="D181" s="124" t="s">
        <v>367</v>
      </c>
    </row>
    <row r="182" spans="1:4" ht="16.5" customHeight="1">
      <c r="A182" s="123" t="s">
        <v>368</v>
      </c>
      <c r="B182" s="123" t="s">
        <v>772</v>
      </c>
      <c r="C182" s="124">
        <v>141</v>
      </c>
      <c r="D182" s="124">
        <v>30</v>
      </c>
    </row>
    <row r="183" spans="1:4" ht="16.5" customHeight="1">
      <c r="A183" s="123" t="s">
        <v>609</v>
      </c>
      <c r="B183" s="123" t="s">
        <v>772</v>
      </c>
      <c r="C183" s="124" t="s">
        <v>369</v>
      </c>
      <c r="D183" s="124" t="s">
        <v>370</v>
      </c>
    </row>
    <row r="184" spans="1:4" ht="16.5" customHeight="1">
      <c r="A184" s="123" t="s">
        <v>611</v>
      </c>
      <c r="B184" s="123" t="s">
        <v>772</v>
      </c>
      <c r="C184" s="124">
        <v>94</v>
      </c>
      <c r="D184" s="124">
        <v>26</v>
      </c>
    </row>
    <row r="185" spans="1:4" ht="16.5" customHeight="1">
      <c r="A185" s="123" t="s">
        <v>610</v>
      </c>
      <c r="B185" s="123" t="s">
        <v>772</v>
      </c>
      <c r="C185" s="124" t="s">
        <v>371</v>
      </c>
      <c r="D185" s="124" t="s">
        <v>372</v>
      </c>
    </row>
    <row r="186" spans="1:4" ht="16.5" customHeight="1">
      <c r="A186" s="123" t="s">
        <v>373</v>
      </c>
      <c r="B186" s="123" t="s">
        <v>772</v>
      </c>
      <c r="C186" s="124">
        <v>91</v>
      </c>
      <c r="D186" s="124">
        <v>36</v>
      </c>
    </row>
    <row r="187" spans="1:4" ht="16.5" customHeight="1">
      <c r="A187" s="123" t="s">
        <v>374</v>
      </c>
      <c r="B187" s="123" t="s">
        <v>772</v>
      </c>
      <c r="C187" s="124">
        <v>84</v>
      </c>
      <c r="D187" s="124">
        <v>30</v>
      </c>
    </row>
    <row r="188" spans="1:4" ht="16.5" customHeight="1">
      <c r="A188" s="123" t="s">
        <v>612</v>
      </c>
      <c r="B188" s="123" t="s">
        <v>772</v>
      </c>
      <c r="C188" s="124" t="s">
        <v>375</v>
      </c>
      <c r="D188" s="124" t="s">
        <v>376</v>
      </c>
    </row>
    <row r="189" spans="1:4" ht="16.5" customHeight="1">
      <c r="A189" s="123" t="s">
        <v>406</v>
      </c>
      <c r="B189" s="123" t="s">
        <v>772</v>
      </c>
      <c r="C189" s="124">
        <v>62</v>
      </c>
      <c r="D189" s="124">
        <v>16</v>
      </c>
    </row>
    <row r="190" spans="1:4" ht="16.5" customHeight="1">
      <c r="A190" s="123" t="s">
        <v>377</v>
      </c>
      <c r="B190" s="123" t="s">
        <v>772</v>
      </c>
      <c r="C190" s="124">
        <v>42</v>
      </c>
      <c r="D190" s="124">
        <v>24</v>
      </c>
    </row>
    <row r="191" spans="1:4" ht="16.5" customHeight="1">
      <c r="A191" s="123" t="s">
        <v>378</v>
      </c>
      <c r="B191" s="123" t="s">
        <v>772</v>
      </c>
      <c r="C191" s="124">
        <v>40</v>
      </c>
      <c r="D191" s="124">
        <v>16</v>
      </c>
    </row>
    <row r="192" spans="1:4" ht="16.5" customHeight="1">
      <c r="A192" s="123" t="s">
        <v>407</v>
      </c>
      <c r="B192" s="123" t="s">
        <v>772</v>
      </c>
      <c r="C192" s="124" t="s">
        <v>379</v>
      </c>
      <c r="D192" s="124" t="s">
        <v>380</v>
      </c>
    </row>
    <row r="193" spans="1:4" ht="16.5" customHeight="1">
      <c r="A193" s="123" t="s">
        <v>408</v>
      </c>
      <c r="B193" s="123" t="s">
        <v>772</v>
      </c>
      <c r="C193" s="124">
        <v>32</v>
      </c>
      <c r="D193" s="124">
        <v>16</v>
      </c>
    </row>
    <row r="194" spans="1:4" ht="16.5" customHeight="1">
      <c r="A194" s="123" t="s">
        <v>617</v>
      </c>
      <c r="B194" s="123" t="s">
        <v>772</v>
      </c>
      <c r="C194" s="124">
        <v>29</v>
      </c>
      <c r="D194" s="124">
        <v>36</v>
      </c>
    </row>
    <row r="195" spans="1:4" ht="16.5" customHeight="1" thickBot="1">
      <c r="A195" s="127" t="s">
        <v>381</v>
      </c>
      <c r="B195" s="127" t="s">
        <v>772</v>
      </c>
      <c r="C195" s="128">
        <v>26</v>
      </c>
      <c r="D195" s="128">
        <v>34</v>
      </c>
    </row>
    <row r="196" spans="1:4">
      <c r="A196" s="120" t="s">
        <v>618</v>
      </c>
    </row>
    <row r="198" spans="1:4">
      <c r="A198" s="21" t="s">
        <v>1419</v>
      </c>
    </row>
    <row r="199" spans="1:4">
      <c r="A199" s="6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BD14"/>
  <sheetViews>
    <sheetView showGridLines="0" showOutlineSymbols="0" zoomScaleNormal="100" workbookViewId="0">
      <selection activeCell="A3" sqref="A3:A11"/>
    </sheetView>
  </sheetViews>
  <sheetFormatPr baseColWidth="10" defaultColWidth="9.140625" defaultRowHeight="12"/>
  <cols>
    <col min="1" max="1" width="28.85546875" style="9" bestFit="1" customWidth="1"/>
    <col min="2" max="56" width="8.7109375" style="86" customWidth="1"/>
    <col min="57" max="256" width="9.140625" style="86"/>
    <col min="257" max="257" width="34.42578125" style="86" customWidth="1"/>
    <col min="258" max="312" width="8.7109375" style="86" customWidth="1"/>
    <col min="313" max="512" width="9.140625" style="86"/>
    <col min="513" max="513" width="34.42578125" style="86" customWidth="1"/>
    <col min="514" max="568" width="8.7109375" style="86" customWidth="1"/>
    <col min="569" max="768" width="9.140625" style="86"/>
    <col min="769" max="769" width="34.42578125" style="86" customWidth="1"/>
    <col min="770" max="824" width="8.7109375" style="86" customWidth="1"/>
    <col min="825" max="1024" width="9.140625" style="86"/>
    <col min="1025" max="1025" width="34.42578125" style="86" customWidth="1"/>
    <col min="1026" max="1080" width="8.7109375" style="86" customWidth="1"/>
    <col min="1081" max="1280" width="9.140625" style="86"/>
    <col min="1281" max="1281" width="34.42578125" style="86" customWidth="1"/>
    <col min="1282" max="1336" width="8.7109375" style="86" customWidth="1"/>
    <col min="1337" max="1536" width="9.140625" style="86"/>
    <col min="1537" max="1537" width="34.42578125" style="86" customWidth="1"/>
    <col min="1538" max="1592" width="8.7109375" style="86" customWidth="1"/>
    <col min="1593" max="1792" width="9.140625" style="86"/>
    <col min="1793" max="1793" width="34.42578125" style="86" customWidth="1"/>
    <col min="1794" max="1848" width="8.7109375" style="86" customWidth="1"/>
    <col min="1849" max="2048" width="9.140625" style="86"/>
    <col min="2049" max="2049" width="34.42578125" style="86" customWidth="1"/>
    <col min="2050" max="2104" width="8.7109375" style="86" customWidth="1"/>
    <col min="2105" max="2304" width="9.140625" style="86"/>
    <col min="2305" max="2305" width="34.42578125" style="86" customWidth="1"/>
    <col min="2306" max="2360" width="8.7109375" style="86" customWidth="1"/>
    <col min="2361" max="2560" width="9.140625" style="86"/>
    <col min="2561" max="2561" width="34.42578125" style="86" customWidth="1"/>
    <col min="2562" max="2616" width="8.7109375" style="86" customWidth="1"/>
    <col min="2617" max="2816" width="9.140625" style="86"/>
    <col min="2817" max="2817" width="34.42578125" style="86" customWidth="1"/>
    <col min="2818" max="2872" width="8.7109375" style="86" customWidth="1"/>
    <col min="2873" max="3072" width="9.140625" style="86"/>
    <col min="3073" max="3073" width="34.42578125" style="86" customWidth="1"/>
    <col min="3074" max="3128" width="8.7109375" style="86" customWidth="1"/>
    <col min="3129" max="3328" width="9.140625" style="86"/>
    <col min="3329" max="3329" width="34.42578125" style="86" customWidth="1"/>
    <col min="3330" max="3384" width="8.7109375" style="86" customWidth="1"/>
    <col min="3385" max="3584" width="9.140625" style="86"/>
    <col min="3585" max="3585" width="34.42578125" style="86" customWidth="1"/>
    <col min="3586" max="3640" width="8.7109375" style="86" customWidth="1"/>
    <col min="3641" max="3840" width="9.140625" style="86"/>
    <col min="3841" max="3841" width="34.42578125" style="86" customWidth="1"/>
    <col min="3842" max="3896" width="8.7109375" style="86" customWidth="1"/>
    <col min="3897" max="4096" width="9.140625" style="86"/>
    <col min="4097" max="4097" width="34.42578125" style="86" customWidth="1"/>
    <col min="4098" max="4152" width="8.7109375" style="86" customWidth="1"/>
    <col min="4153" max="4352" width="9.140625" style="86"/>
    <col min="4353" max="4353" width="34.42578125" style="86" customWidth="1"/>
    <col min="4354" max="4408" width="8.7109375" style="86" customWidth="1"/>
    <col min="4409" max="4608" width="9.140625" style="86"/>
    <col min="4609" max="4609" width="34.42578125" style="86" customWidth="1"/>
    <col min="4610" max="4664" width="8.7109375" style="86" customWidth="1"/>
    <col min="4665" max="4864" width="9.140625" style="86"/>
    <col min="4865" max="4865" width="34.42578125" style="86" customWidth="1"/>
    <col min="4866" max="4920" width="8.7109375" style="86" customWidth="1"/>
    <col min="4921" max="5120" width="9.140625" style="86"/>
    <col min="5121" max="5121" width="34.42578125" style="86" customWidth="1"/>
    <col min="5122" max="5176" width="8.7109375" style="86" customWidth="1"/>
    <col min="5177" max="5376" width="9.140625" style="86"/>
    <col min="5377" max="5377" width="34.42578125" style="86" customWidth="1"/>
    <col min="5378" max="5432" width="8.7109375" style="86" customWidth="1"/>
    <col min="5433" max="5632" width="9.140625" style="86"/>
    <col min="5633" max="5633" width="34.42578125" style="86" customWidth="1"/>
    <col min="5634" max="5688" width="8.7109375" style="86" customWidth="1"/>
    <col min="5689" max="5888" width="9.140625" style="86"/>
    <col min="5889" max="5889" width="34.42578125" style="86" customWidth="1"/>
    <col min="5890" max="5944" width="8.7109375" style="86" customWidth="1"/>
    <col min="5945" max="6144" width="9.140625" style="86"/>
    <col min="6145" max="6145" width="34.42578125" style="86" customWidth="1"/>
    <col min="6146" max="6200" width="8.7109375" style="86" customWidth="1"/>
    <col min="6201" max="6400" width="9.140625" style="86"/>
    <col min="6401" max="6401" width="34.42578125" style="86" customWidth="1"/>
    <col min="6402" max="6456" width="8.7109375" style="86" customWidth="1"/>
    <col min="6457" max="6656" width="9.140625" style="86"/>
    <col min="6657" max="6657" width="34.42578125" style="86" customWidth="1"/>
    <col min="6658" max="6712" width="8.7109375" style="86" customWidth="1"/>
    <col min="6713" max="6912" width="9.140625" style="86"/>
    <col min="6913" max="6913" width="34.42578125" style="86" customWidth="1"/>
    <col min="6914" max="6968" width="8.7109375" style="86" customWidth="1"/>
    <col min="6969" max="7168" width="9.140625" style="86"/>
    <col min="7169" max="7169" width="34.42578125" style="86" customWidth="1"/>
    <col min="7170" max="7224" width="8.7109375" style="86" customWidth="1"/>
    <col min="7225" max="7424" width="9.140625" style="86"/>
    <col min="7425" max="7425" width="34.42578125" style="86" customWidth="1"/>
    <col min="7426" max="7480" width="8.7109375" style="86" customWidth="1"/>
    <col min="7481" max="7680" width="9.140625" style="86"/>
    <col min="7681" max="7681" width="34.42578125" style="86" customWidth="1"/>
    <col min="7682" max="7736" width="8.7109375" style="86" customWidth="1"/>
    <col min="7737" max="7936" width="9.140625" style="86"/>
    <col min="7937" max="7937" width="34.42578125" style="86" customWidth="1"/>
    <col min="7938" max="7992" width="8.7109375" style="86" customWidth="1"/>
    <col min="7993" max="8192" width="9.140625" style="86"/>
    <col min="8193" max="8193" width="34.42578125" style="86" customWidth="1"/>
    <col min="8194" max="8248" width="8.7109375" style="86" customWidth="1"/>
    <col min="8249" max="8448" width="9.140625" style="86"/>
    <col min="8449" max="8449" width="34.42578125" style="86" customWidth="1"/>
    <col min="8450" max="8504" width="8.7109375" style="86" customWidth="1"/>
    <col min="8505" max="8704" width="9.140625" style="86"/>
    <col min="8705" max="8705" width="34.42578125" style="86" customWidth="1"/>
    <col min="8706" max="8760" width="8.7109375" style="86" customWidth="1"/>
    <col min="8761" max="8960" width="9.140625" style="86"/>
    <col min="8961" max="8961" width="34.42578125" style="86" customWidth="1"/>
    <col min="8962" max="9016" width="8.7109375" style="86" customWidth="1"/>
    <col min="9017" max="9216" width="9.140625" style="86"/>
    <col min="9217" max="9217" width="34.42578125" style="86" customWidth="1"/>
    <col min="9218" max="9272" width="8.7109375" style="86" customWidth="1"/>
    <col min="9273" max="9472" width="9.140625" style="86"/>
    <col min="9473" max="9473" width="34.42578125" style="86" customWidth="1"/>
    <col min="9474" max="9528" width="8.7109375" style="86" customWidth="1"/>
    <col min="9529" max="9728" width="9.140625" style="86"/>
    <col min="9729" max="9729" width="34.42578125" style="86" customWidth="1"/>
    <col min="9730" max="9784" width="8.7109375" style="86" customWidth="1"/>
    <col min="9785" max="9984" width="9.140625" style="86"/>
    <col min="9985" max="9985" width="34.42578125" style="86" customWidth="1"/>
    <col min="9986" max="10040" width="8.7109375" style="86" customWidth="1"/>
    <col min="10041" max="10240" width="9.140625" style="86"/>
    <col min="10241" max="10241" width="34.42578125" style="86" customWidth="1"/>
    <col min="10242" max="10296" width="8.7109375" style="86" customWidth="1"/>
    <col min="10297" max="10496" width="9.140625" style="86"/>
    <col min="10497" max="10497" width="34.42578125" style="86" customWidth="1"/>
    <col min="10498" max="10552" width="8.7109375" style="86" customWidth="1"/>
    <col min="10553" max="10752" width="9.140625" style="86"/>
    <col min="10753" max="10753" width="34.42578125" style="86" customWidth="1"/>
    <col min="10754" max="10808" width="8.7109375" style="86" customWidth="1"/>
    <col min="10809" max="11008" width="9.140625" style="86"/>
    <col min="11009" max="11009" width="34.42578125" style="86" customWidth="1"/>
    <col min="11010" max="11064" width="8.7109375" style="86" customWidth="1"/>
    <col min="11065" max="11264" width="9.140625" style="86"/>
    <col min="11265" max="11265" width="34.42578125" style="86" customWidth="1"/>
    <col min="11266" max="11320" width="8.7109375" style="86" customWidth="1"/>
    <col min="11321" max="11520" width="9.140625" style="86"/>
    <col min="11521" max="11521" width="34.42578125" style="86" customWidth="1"/>
    <col min="11522" max="11576" width="8.7109375" style="86" customWidth="1"/>
    <col min="11577" max="11776" width="9.140625" style="86"/>
    <col min="11777" max="11777" width="34.42578125" style="86" customWidth="1"/>
    <col min="11778" max="11832" width="8.7109375" style="86" customWidth="1"/>
    <col min="11833" max="12032" width="9.140625" style="86"/>
    <col min="12033" max="12033" width="34.42578125" style="86" customWidth="1"/>
    <col min="12034" max="12088" width="8.7109375" style="86" customWidth="1"/>
    <col min="12089" max="12288" width="9.140625" style="86"/>
    <col min="12289" max="12289" width="34.42578125" style="86" customWidth="1"/>
    <col min="12290" max="12344" width="8.7109375" style="86" customWidth="1"/>
    <col min="12345" max="12544" width="9.140625" style="86"/>
    <col min="12545" max="12545" width="34.42578125" style="86" customWidth="1"/>
    <col min="12546" max="12600" width="8.7109375" style="86" customWidth="1"/>
    <col min="12601" max="12800" width="9.140625" style="86"/>
    <col min="12801" max="12801" width="34.42578125" style="86" customWidth="1"/>
    <col min="12802" max="12856" width="8.7109375" style="86" customWidth="1"/>
    <col min="12857" max="13056" width="9.140625" style="86"/>
    <col min="13057" max="13057" width="34.42578125" style="86" customWidth="1"/>
    <col min="13058" max="13112" width="8.7109375" style="86" customWidth="1"/>
    <col min="13113" max="13312" width="9.140625" style="86"/>
    <col min="13313" max="13313" width="34.42578125" style="86" customWidth="1"/>
    <col min="13314" max="13368" width="8.7109375" style="86" customWidth="1"/>
    <col min="13369" max="13568" width="9.140625" style="86"/>
    <col min="13569" max="13569" width="34.42578125" style="86" customWidth="1"/>
    <col min="13570" max="13624" width="8.7109375" style="86" customWidth="1"/>
    <col min="13625" max="13824" width="9.140625" style="86"/>
    <col min="13825" max="13825" width="34.42578125" style="86" customWidth="1"/>
    <col min="13826" max="13880" width="8.7109375" style="86" customWidth="1"/>
    <col min="13881" max="14080" width="9.140625" style="86"/>
    <col min="14081" max="14081" width="34.42578125" style="86" customWidth="1"/>
    <col min="14082" max="14136" width="8.7109375" style="86" customWidth="1"/>
    <col min="14137" max="14336" width="9.140625" style="86"/>
    <col min="14337" max="14337" width="34.42578125" style="86" customWidth="1"/>
    <col min="14338" max="14392" width="8.7109375" style="86" customWidth="1"/>
    <col min="14393" max="14592" width="9.140625" style="86"/>
    <col min="14593" max="14593" width="34.42578125" style="86" customWidth="1"/>
    <col min="14594" max="14648" width="8.7109375" style="86" customWidth="1"/>
    <col min="14649" max="14848" width="9.140625" style="86"/>
    <col min="14849" max="14849" width="34.42578125" style="86" customWidth="1"/>
    <col min="14850" max="14904" width="8.7109375" style="86" customWidth="1"/>
    <col min="14905" max="15104" width="9.140625" style="86"/>
    <col min="15105" max="15105" width="34.42578125" style="86" customWidth="1"/>
    <col min="15106" max="15160" width="8.7109375" style="86" customWidth="1"/>
    <col min="15161" max="15360" width="9.140625" style="86"/>
    <col min="15361" max="15361" width="34.42578125" style="86" customWidth="1"/>
    <col min="15362" max="15416" width="8.7109375" style="86" customWidth="1"/>
    <col min="15417" max="15616" width="9.140625" style="86"/>
    <col min="15617" max="15617" width="34.42578125" style="86" customWidth="1"/>
    <col min="15618" max="15672" width="8.7109375" style="86" customWidth="1"/>
    <col min="15673" max="15872" width="9.140625" style="86"/>
    <col min="15873" max="15873" width="34.42578125" style="86" customWidth="1"/>
    <col min="15874" max="15928" width="8.7109375" style="86" customWidth="1"/>
    <col min="15929" max="16128" width="9.140625" style="86"/>
    <col min="16129" max="16129" width="34.42578125" style="86" customWidth="1"/>
    <col min="16130" max="16184" width="8.7109375" style="86" customWidth="1"/>
    <col min="16185" max="16384" width="9.140625" style="86"/>
  </cols>
  <sheetData>
    <row r="1" spans="1:56" s="82" customFormat="1" ht="22.5" customHeight="1">
      <c r="A1" s="361" t="s">
        <v>1449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4"/>
    </row>
    <row r="2" spans="1:56" s="82" customFormat="1" ht="16.5" customHeight="1" thickBot="1"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4"/>
    </row>
    <row r="3" spans="1:56" s="104" customFormat="1" ht="12.75" thickBot="1">
      <c r="A3" s="641" t="s">
        <v>855</v>
      </c>
      <c r="B3" s="805">
        <v>1960</v>
      </c>
      <c r="C3" s="805">
        <v>1961</v>
      </c>
      <c r="D3" s="805">
        <v>1962</v>
      </c>
      <c r="E3" s="805">
        <v>1963</v>
      </c>
      <c r="F3" s="805">
        <v>1964</v>
      </c>
      <c r="G3" s="805">
        <v>1965</v>
      </c>
      <c r="H3" s="805">
        <v>1966</v>
      </c>
      <c r="I3" s="805">
        <v>1967</v>
      </c>
      <c r="J3" s="805">
        <v>1968</v>
      </c>
      <c r="K3" s="805">
        <v>1969</v>
      </c>
      <c r="L3" s="805">
        <v>1970</v>
      </c>
      <c r="M3" s="805">
        <v>1971</v>
      </c>
      <c r="N3" s="805">
        <v>1972</v>
      </c>
      <c r="O3" s="805">
        <v>1973</v>
      </c>
      <c r="P3" s="805">
        <v>1974</v>
      </c>
      <c r="Q3" s="805">
        <v>1975</v>
      </c>
      <c r="R3" s="805">
        <v>1976</v>
      </c>
      <c r="S3" s="805">
        <v>1977</v>
      </c>
      <c r="T3" s="805">
        <v>1978</v>
      </c>
      <c r="U3" s="805">
        <v>1979</v>
      </c>
      <c r="V3" s="805">
        <v>1980</v>
      </c>
      <c r="W3" s="805">
        <v>1981</v>
      </c>
      <c r="X3" s="805">
        <v>1982</v>
      </c>
      <c r="Y3" s="805">
        <v>1983</v>
      </c>
      <c r="Z3" s="805">
        <v>1984</v>
      </c>
      <c r="AA3" s="805">
        <v>1985</v>
      </c>
      <c r="AB3" s="805">
        <v>1986</v>
      </c>
      <c r="AC3" s="805">
        <v>1987</v>
      </c>
      <c r="AD3" s="805">
        <v>1988</v>
      </c>
      <c r="AE3" s="805">
        <v>1989</v>
      </c>
      <c r="AF3" s="805">
        <v>1990</v>
      </c>
      <c r="AG3" s="805">
        <v>1991</v>
      </c>
      <c r="AH3" s="805">
        <v>1992</v>
      </c>
      <c r="AI3" s="805">
        <v>1993</v>
      </c>
      <c r="AJ3" s="805">
        <v>1994</v>
      </c>
      <c r="AK3" s="805">
        <v>1995</v>
      </c>
      <c r="AL3" s="805">
        <v>1996</v>
      </c>
      <c r="AM3" s="805">
        <v>1997</v>
      </c>
      <c r="AN3" s="805">
        <v>1998</v>
      </c>
      <c r="AO3" s="805">
        <v>1999</v>
      </c>
      <c r="AP3" s="805">
        <v>2000</v>
      </c>
      <c r="AQ3" s="805">
        <v>2001</v>
      </c>
      <c r="AR3" s="805">
        <v>2002</v>
      </c>
      <c r="AS3" s="805">
        <v>2003</v>
      </c>
      <c r="AT3" s="805">
        <v>2004</v>
      </c>
      <c r="AU3" s="805">
        <v>2005</v>
      </c>
      <c r="AV3" s="805">
        <v>2006</v>
      </c>
      <c r="AW3" s="805">
        <v>2007</v>
      </c>
      <c r="AX3" s="805">
        <v>2008</v>
      </c>
      <c r="AY3" s="805">
        <v>2009</v>
      </c>
      <c r="AZ3" s="805">
        <v>2010</v>
      </c>
      <c r="BA3" s="805">
        <v>2011</v>
      </c>
      <c r="BB3" s="805">
        <v>2012</v>
      </c>
      <c r="BC3" s="805">
        <v>2013</v>
      </c>
      <c r="BD3" s="806">
        <v>2014</v>
      </c>
    </row>
    <row r="4" spans="1:56" s="107" customFormat="1" ht="15" customHeight="1" thickTop="1">
      <c r="A4" s="379" t="s">
        <v>856</v>
      </c>
      <c r="B4" s="559">
        <v>411.61560498569662</v>
      </c>
      <c r="C4" s="559">
        <v>417.19892921280785</v>
      </c>
      <c r="D4" s="559">
        <v>422.78225343991909</v>
      </c>
      <c r="E4" s="559">
        <v>428.36557766703032</v>
      </c>
      <c r="F4" s="559">
        <v>433.94890189414156</v>
      </c>
      <c r="G4" s="559">
        <v>439.53222612125285</v>
      </c>
      <c r="H4" s="559">
        <v>445.11555034836402</v>
      </c>
      <c r="I4" s="559">
        <v>450.69887457547526</v>
      </c>
      <c r="J4" s="559">
        <v>456.28219880258752</v>
      </c>
      <c r="K4" s="559">
        <v>461.86552302969875</v>
      </c>
      <c r="L4" s="559">
        <v>477.57567062866241</v>
      </c>
      <c r="M4" s="559">
        <v>481</v>
      </c>
      <c r="N4" s="559">
        <v>478</v>
      </c>
      <c r="O4" s="559">
        <v>495</v>
      </c>
      <c r="P4" s="559">
        <v>490</v>
      </c>
      <c r="Q4" s="559">
        <v>466</v>
      </c>
      <c r="R4" s="559">
        <v>483</v>
      </c>
      <c r="S4" s="559">
        <v>511</v>
      </c>
      <c r="T4" s="559">
        <v>513</v>
      </c>
      <c r="U4" s="559">
        <v>546</v>
      </c>
      <c r="V4" s="559">
        <v>523</v>
      </c>
      <c r="W4" s="559">
        <v>516</v>
      </c>
      <c r="X4" s="559">
        <v>499</v>
      </c>
      <c r="Y4" s="559">
        <v>490</v>
      </c>
      <c r="Z4" s="559">
        <v>477</v>
      </c>
      <c r="AA4" s="559">
        <v>433</v>
      </c>
      <c r="AB4" s="559">
        <v>452</v>
      </c>
      <c r="AC4" s="559">
        <v>485</v>
      </c>
      <c r="AD4" s="559">
        <v>460</v>
      </c>
      <c r="AE4" s="559">
        <v>434</v>
      </c>
      <c r="AF4" s="559">
        <v>406</v>
      </c>
      <c r="AG4" s="559">
        <v>426.26575342465753</v>
      </c>
      <c r="AH4" s="559">
        <v>440.72131147540983</v>
      </c>
      <c r="AI4" s="559">
        <v>462.56986301369864</v>
      </c>
      <c r="AJ4" s="559">
        <v>461.50410958904109</v>
      </c>
      <c r="AK4" s="559">
        <v>486.57260273972605</v>
      </c>
      <c r="AL4" s="559">
        <v>491.29234972677597</v>
      </c>
      <c r="AM4" s="559">
        <v>497.84931506849313</v>
      </c>
      <c r="AN4" s="559">
        <v>526.8547945205479</v>
      </c>
      <c r="AO4" s="559">
        <v>517.35068493150686</v>
      </c>
      <c r="AP4" s="559">
        <v>528.4961570066788</v>
      </c>
      <c r="AQ4" s="559">
        <v>492.22907610958896</v>
      </c>
      <c r="AR4" s="559">
        <v>440.44531680669706</v>
      </c>
      <c r="AS4" s="559">
        <v>440.64261790962621</v>
      </c>
      <c r="AT4" s="559">
        <v>473.18119809288896</v>
      </c>
      <c r="AU4" s="559">
        <v>492.07598098308517</v>
      </c>
      <c r="AV4" s="559">
        <v>536.86329489063667</v>
      </c>
      <c r="AW4" s="559">
        <v>527.38038008800186</v>
      </c>
      <c r="AX4" s="559">
        <v>595.2496054990994</v>
      </c>
      <c r="AY4" s="559">
        <v>600.18862136986274</v>
      </c>
      <c r="AZ4" s="559">
        <v>631.35087383235509</v>
      </c>
      <c r="BA4" s="559">
        <v>652.34426513547032</v>
      </c>
      <c r="BB4" s="559">
        <v>669.20996365587678</v>
      </c>
      <c r="BC4" s="559">
        <v>686.31217190499717</v>
      </c>
      <c r="BD4" s="807">
        <v>699.77792532965464</v>
      </c>
    </row>
    <row r="5" spans="1:56" s="107" customFormat="1" ht="15" customHeight="1">
      <c r="A5" s="379" t="s">
        <v>857</v>
      </c>
      <c r="B5" s="559">
        <v>270.00000000000023</v>
      </c>
      <c r="C5" s="559">
        <v>280.00000000000017</v>
      </c>
      <c r="D5" s="559">
        <v>310.00000000000017</v>
      </c>
      <c r="E5" s="559">
        <v>340.00000000000017</v>
      </c>
      <c r="F5" s="559">
        <v>350.00000000000011</v>
      </c>
      <c r="G5" s="559">
        <v>330.00000000000011</v>
      </c>
      <c r="H5" s="559">
        <v>380.00000000000006</v>
      </c>
      <c r="I5" s="559">
        <v>380.00000000000006</v>
      </c>
      <c r="J5" s="559">
        <v>460.00000000000006</v>
      </c>
      <c r="K5" s="559">
        <v>480.00000000000006</v>
      </c>
      <c r="L5" s="559">
        <v>530.00000000000011</v>
      </c>
      <c r="M5" s="559">
        <v>580</v>
      </c>
      <c r="N5" s="559">
        <v>647</v>
      </c>
      <c r="O5" s="559">
        <v>776</v>
      </c>
      <c r="P5" s="559">
        <v>847</v>
      </c>
      <c r="Q5" s="559">
        <v>900</v>
      </c>
      <c r="R5" s="559">
        <v>996</v>
      </c>
      <c r="S5" s="559">
        <v>1026</v>
      </c>
      <c r="T5" s="559">
        <v>1126</v>
      </c>
      <c r="U5" s="559">
        <v>1201</v>
      </c>
      <c r="V5" s="559">
        <v>1183</v>
      </c>
      <c r="W5" s="559">
        <v>1116</v>
      </c>
      <c r="X5" s="559">
        <v>1132</v>
      </c>
      <c r="Y5" s="559">
        <v>1107</v>
      </c>
      <c r="Z5" s="559">
        <v>1121</v>
      </c>
      <c r="AA5" s="559">
        <v>1208</v>
      </c>
      <c r="AB5" s="559">
        <v>1350</v>
      </c>
      <c r="AC5" s="559">
        <v>1374</v>
      </c>
      <c r="AD5" s="559">
        <v>1363</v>
      </c>
      <c r="AE5" s="559">
        <v>1399</v>
      </c>
      <c r="AF5" s="559">
        <v>1394</v>
      </c>
      <c r="AG5" s="559">
        <v>1412.490410958904</v>
      </c>
      <c r="AH5" s="559">
        <v>1444.967213114754</v>
      </c>
      <c r="AI5" s="559">
        <v>1569.3116438356165</v>
      </c>
      <c r="AJ5" s="559">
        <v>1639.5633698630138</v>
      </c>
      <c r="AK5" s="559">
        <v>1823.763978559381</v>
      </c>
      <c r="AL5" s="559">
        <v>1904.9778267834417</v>
      </c>
      <c r="AM5" s="559">
        <v>2079.7206417702869</v>
      </c>
      <c r="AN5" s="559">
        <v>2126.9775429517413</v>
      </c>
      <c r="AO5" s="559">
        <v>2167.4136986301369</v>
      </c>
      <c r="AP5" s="559">
        <v>2158.9426229508199</v>
      </c>
      <c r="AQ5" s="559">
        <v>2168.0136986301368</v>
      </c>
      <c r="AR5" s="559">
        <v>2152.2356164383564</v>
      </c>
      <c r="AS5" s="559">
        <v>2080.6076877780438</v>
      </c>
      <c r="AT5" s="559">
        <v>2159.8970048341603</v>
      </c>
      <c r="AU5" s="559">
        <v>2209.4290010142295</v>
      </c>
      <c r="AV5" s="559">
        <v>2258.3907617362256</v>
      </c>
      <c r="AW5" s="559">
        <v>2381.5369863013698</v>
      </c>
      <c r="AX5" s="559">
        <v>2518.4016393442621</v>
      </c>
      <c r="AY5" s="559">
        <v>2572.0547945205481</v>
      </c>
      <c r="AZ5" s="559">
        <v>2714.2020547945203</v>
      </c>
      <c r="BA5" s="559">
        <v>2797.5946301142858</v>
      </c>
      <c r="BB5" s="559">
        <v>2895.1294890001409</v>
      </c>
      <c r="BC5" s="559">
        <v>3012.5836040239756</v>
      </c>
      <c r="BD5" s="807">
        <v>3118.090453339044</v>
      </c>
    </row>
    <row r="6" spans="1:56" s="107" customFormat="1" ht="15" customHeight="1">
      <c r="A6" s="379" t="s">
        <v>858</v>
      </c>
      <c r="B6" s="559">
        <v>100.1776443760582</v>
      </c>
      <c r="C6" s="559">
        <v>103.68462705376201</v>
      </c>
      <c r="D6" s="559">
        <v>107.19160973146585</v>
      </c>
      <c r="E6" s="559">
        <v>110.69859240916965</v>
      </c>
      <c r="F6" s="559">
        <v>114.20557508687369</v>
      </c>
      <c r="G6" s="559">
        <v>117.71255776457707</v>
      </c>
      <c r="H6" s="559">
        <v>121.21954044228157</v>
      </c>
      <c r="I6" s="559">
        <v>124.72652311998493</v>
      </c>
      <c r="J6" s="559">
        <v>128.23350579768831</v>
      </c>
      <c r="K6" s="559">
        <v>131.74048847539279</v>
      </c>
      <c r="L6" s="559">
        <v>135.24747115309614</v>
      </c>
      <c r="M6" s="559">
        <v>137</v>
      </c>
      <c r="N6" s="559">
        <v>139</v>
      </c>
      <c r="O6" s="559">
        <v>145</v>
      </c>
      <c r="P6" s="559">
        <v>152</v>
      </c>
      <c r="Q6" s="559">
        <v>150</v>
      </c>
      <c r="R6" s="559">
        <v>151</v>
      </c>
      <c r="S6" s="559">
        <v>159</v>
      </c>
      <c r="T6" s="559">
        <v>152</v>
      </c>
      <c r="U6" s="559">
        <v>165</v>
      </c>
      <c r="V6" s="559">
        <v>167</v>
      </c>
      <c r="W6" s="559">
        <v>171</v>
      </c>
      <c r="X6" s="559">
        <v>175</v>
      </c>
      <c r="Y6" s="559">
        <v>183</v>
      </c>
      <c r="Z6" s="559">
        <v>179</v>
      </c>
      <c r="AA6" s="559">
        <v>183</v>
      </c>
      <c r="AB6" s="559">
        <v>180</v>
      </c>
      <c r="AC6" s="559">
        <v>195</v>
      </c>
      <c r="AD6" s="559">
        <v>193</v>
      </c>
      <c r="AE6" s="559">
        <v>206</v>
      </c>
      <c r="AF6" s="559">
        <v>211</v>
      </c>
      <c r="AG6" s="559">
        <v>214.56438356164384</v>
      </c>
      <c r="AH6" s="559">
        <v>236.80874316939889</v>
      </c>
      <c r="AI6" s="559">
        <v>259.29589041095892</v>
      </c>
      <c r="AJ6" s="559">
        <v>271.83287671232875</v>
      </c>
      <c r="AK6" s="559">
        <v>291.54246575342466</v>
      </c>
      <c r="AL6" s="559">
        <v>300.27595628415298</v>
      </c>
      <c r="AM6" s="559">
        <v>313.56164383561645</v>
      </c>
      <c r="AN6" s="559">
        <v>307.06027397260272</v>
      </c>
      <c r="AO6" s="559">
        <v>279.30684931506852</v>
      </c>
      <c r="AP6" s="559">
        <v>269.52459016393442</v>
      </c>
      <c r="AQ6" s="559">
        <v>250.83647779181013</v>
      </c>
      <c r="AR6" s="559">
        <v>248.98085942388462</v>
      </c>
      <c r="AS6" s="559">
        <v>248.1730795190166</v>
      </c>
      <c r="AT6" s="559">
        <v>256.23206401237172</v>
      </c>
      <c r="AU6" s="559">
        <v>253.59396398028045</v>
      </c>
      <c r="AV6" s="559">
        <v>260.88827433178852</v>
      </c>
      <c r="AW6" s="559">
        <v>270.77043499705763</v>
      </c>
      <c r="AX6" s="559">
        <v>273.89108734905994</v>
      </c>
      <c r="AY6" s="559">
        <v>276.10515700316103</v>
      </c>
      <c r="AZ6" s="559">
        <v>277.8191780821918</v>
      </c>
      <c r="BA6" s="559">
        <v>283.32602739726025</v>
      </c>
      <c r="BB6" s="559">
        <v>289.25136612021856</v>
      </c>
      <c r="BC6" s="559">
        <v>295.01917808219179</v>
      </c>
      <c r="BD6" s="807">
        <v>306.31232876712329</v>
      </c>
    </row>
    <row r="7" spans="1:56" s="107" customFormat="1" ht="15" customHeight="1">
      <c r="A7" s="379" t="s">
        <v>859</v>
      </c>
      <c r="B7" s="559">
        <v>14.15571820297035</v>
      </c>
      <c r="C7" s="559">
        <v>14.593568848601096</v>
      </c>
      <c r="D7" s="559">
        <v>17.405563231217815</v>
      </c>
      <c r="E7" s="559">
        <v>17.843413876848562</v>
      </c>
      <c r="F7" s="559">
        <v>19.468336390972357</v>
      </c>
      <c r="G7" s="559">
        <v>21.09325890509615</v>
      </c>
      <c r="H7" s="559">
        <v>21.531109550726896</v>
      </c>
      <c r="I7" s="559">
        <v>24.343103933343734</v>
      </c>
      <c r="J7" s="559">
        <v>27.155098315960572</v>
      </c>
      <c r="K7" s="559">
        <v>27.236827401043403</v>
      </c>
      <c r="L7" s="559">
        <v>27.318556486126237</v>
      </c>
      <c r="M7" s="559">
        <v>28.725031758433655</v>
      </c>
      <c r="N7" s="559">
        <v>28.906500898483504</v>
      </c>
      <c r="O7" s="559">
        <v>32.850051213168243</v>
      </c>
      <c r="P7" s="559">
        <v>40.988778556141305</v>
      </c>
      <c r="Q7" s="559">
        <v>47.021770494475483</v>
      </c>
      <c r="R7" s="559">
        <v>55.22739665480443</v>
      </c>
      <c r="S7" s="559">
        <v>65.83500582662441</v>
      </c>
      <c r="T7" s="559">
        <v>74.541511270423527</v>
      </c>
      <c r="U7" s="559">
        <v>83.502147661631028</v>
      </c>
      <c r="V7" s="559">
        <v>82.999999999999986</v>
      </c>
      <c r="W7" s="559">
        <v>89.999999999999986</v>
      </c>
      <c r="X7" s="559">
        <v>90.999999999999986</v>
      </c>
      <c r="Y7" s="559">
        <v>82</v>
      </c>
      <c r="Z7" s="559">
        <v>85</v>
      </c>
      <c r="AA7" s="559">
        <v>88.999999999999986</v>
      </c>
      <c r="AB7" s="559">
        <v>92</v>
      </c>
      <c r="AC7" s="559">
        <v>92.999999999999972</v>
      </c>
      <c r="AD7" s="559">
        <v>98.000000000000014</v>
      </c>
      <c r="AE7" s="559">
        <v>99</v>
      </c>
      <c r="AF7" s="559">
        <v>104</v>
      </c>
      <c r="AG7" s="559">
        <v>108.55890410958904</v>
      </c>
      <c r="AH7" s="559">
        <v>110.01366120218577</v>
      </c>
      <c r="AI7" s="559">
        <v>105.76986301369863</v>
      </c>
      <c r="AJ7" s="559">
        <v>113.02739726027397</v>
      </c>
      <c r="AK7" s="559">
        <v>120.01643835616437</v>
      </c>
      <c r="AL7" s="559">
        <v>129.01092896174865</v>
      </c>
      <c r="AM7" s="559">
        <v>137.27671232876713</v>
      </c>
      <c r="AN7" s="559">
        <v>145.27671232876713</v>
      </c>
      <c r="AO7" s="559">
        <v>128.77260273972604</v>
      </c>
      <c r="AP7" s="559">
        <v>140.1064383561644</v>
      </c>
      <c r="AQ7" s="559">
        <v>154.41093150684929</v>
      </c>
      <c r="AR7" s="559">
        <v>169.04331506849314</v>
      </c>
      <c r="AS7" s="559">
        <v>173.10852054794515</v>
      </c>
      <c r="AT7" s="559">
        <v>175.95405479452052</v>
      </c>
      <c r="AU7" s="559">
        <v>182.62115068493151</v>
      </c>
      <c r="AV7" s="559">
        <v>188.21115068493143</v>
      </c>
      <c r="AW7" s="559">
        <v>192.50684931506851</v>
      </c>
      <c r="AX7" s="559">
        <v>197.33060109289619</v>
      </c>
      <c r="AY7" s="559">
        <v>222.41643835616438</v>
      </c>
      <c r="AZ7" s="559">
        <v>241.70734714343737</v>
      </c>
      <c r="BA7" s="559">
        <v>257.87762557077633</v>
      </c>
      <c r="BB7" s="559">
        <v>263.92796512668821</v>
      </c>
      <c r="BC7" s="559">
        <v>269.93726027397258</v>
      </c>
      <c r="BD7" s="807">
        <v>280.58274357218323</v>
      </c>
    </row>
    <row r="8" spans="1:56" s="107" customFormat="1" ht="15" customHeight="1">
      <c r="A8" s="379" t="s">
        <v>860</v>
      </c>
      <c r="B8" s="559">
        <v>84.113917873967409</v>
      </c>
      <c r="C8" s="559">
        <v>104.5051706918989</v>
      </c>
      <c r="D8" s="559">
        <v>118.52415700422681</v>
      </c>
      <c r="E8" s="559">
        <v>154.20884943560691</v>
      </c>
      <c r="F8" s="559">
        <v>188.61908856586629</v>
      </c>
      <c r="G8" s="559">
        <v>221.75487439500498</v>
      </c>
      <c r="H8" s="559">
        <v>252.34175362190223</v>
      </c>
      <c r="I8" s="559">
        <v>272.73300643983373</v>
      </c>
      <c r="J8" s="559">
        <v>339.0045780981111</v>
      </c>
      <c r="K8" s="559">
        <v>414.19732286423351</v>
      </c>
      <c r="L8" s="559">
        <v>486.84116102811447</v>
      </c>
      <c r="M8" s="559">
        <v>527.62366666397747</v>
      </c>
      <c r="N8" s="559">
        <v>602.4596706734992</v>
      </c>
      <c r="O8" s="559">
        <v>665.75091285708925</v>
      </c>
      <c r="P8" s="559">
        <v>725.16823278373079</v>
      </c>
      <c r="Q8" s="559">
        <v>768.99608780543576</v>
      </c>
      <c r="R8" s="559">
        <v>846.29355909221806</v>
      </c>
      <c r="S8" s="559">
        <v>896.6301123416597</v>
      </c>
      <c r="T8" s="559">
        <v>970.30710087250577</v>
      </c>
      <c r="U8" s="559">
        <v>1038.1194819538212</v>
      </c>
      <c r="V8" s="559">
        <v>1178.5267051251519</v>
      </c>
      <c r="W8" s="559">
        <v>1303.898909867484</v>
      </c>
      <c r="X8" s="559">
        <v>1367.8101600967725</v>
      </c>
      <c r="Y8" s="559">
        <v>1319.8922362166556</v>
      </c>
      <c r="Z8" s="559">
        <v>1395</v>
      </c>
      <c r="AA8" s="559">
        <v>1476</v>
      </c>
      <c r="AB8" s="559">
        <v>1523</v>
      </c>
      <c r="AC8" s="559">
        <v>1576</v>
      </c>
      <c r="AD8" s="559">
        <v>1598</v>
      </c>
      <c r="AE8" s="559">
        <v>1715</v>
      </c>
      <c r="AF8" s="559">
        <v>1754</v>
      </c>
      <c r="AG8" s="559">
        <v>1830</v>
      </c>
      <c r="AH8" s="559">
        <v>1855</v>
      </c>
      <c r="AI8" s="559">
        <v>1820.7342465753425</v>
      </c>
      <c r="AJ8" s="559">
        <v>1923.4712328767123</v>
      </c>
      <c r="AK8" s="559">
        <v>1800.7780821917809</v>
      </c>
      <c r="AL8" s="559">
        <v>1820.1338797814208</v>
      </c>
      <c r="AM8" s="559">
        <v>1887.5972602739726</v>
      </c>
      <c r="AN8" s="559">
        <v>2001.8191780821917</v>
      </c>
      <c r="AO8" s="559">
        <v>2043.3068493150686</v>
      </c>
      <c r="AP8" s="559">
        <v>2096.1530054644809</v>
      </c>
      <c r="AQ8" s="559">
        <v>2068.6493150684933</v>
      </c>
      <c r="AR8" s="559">
        <v>2018.9671232876713</v>
      </c>
      <c r="AS8" s="559">
        <v>2015.66301369863</v>
      </c>
      <c r="AT8" s="559">
        <v>2069.0464480874316</v>
      </c>
      <c r="AU8" s="559">
        <v>2116.6109589041098</v>
      </c>
      <c r="AV8" s="559">
        <v>2122.9917808219179</v>
      </c>
      <c r="AW8" s="559">
        <v>2172.9095890410958</v>
      </c>
      <c r="AX8" s="559">
        <v>2161.1038251366122</v>
      </c>
      <c r="AY8" s="559">
        <v>2069.5917808219178</v>
      </c>
      <c r="AZ8" s="559">
        <v>2080.4301369863015</v>
      </c>
      <c r="BA8" s="559">
        <v>2112.4410958904109</v>
      </c>
      <c r="BB8" s="559">
        <v>2085.6693989071036</v>
      </c>
      <c r="BC8" s="559">
        <v>2044.3753424657534</v>
      </c>
      <c r="BD8" s="807">
        <v>1988.7260273972602</v>
      </c>
    </row>
    <row r="9" spans="1:56" s="107" customFormat="1" ht="15" customHeight="1">
      <c r="A9" s="379" t="s">
        <v>861</v>
      </c>
      <c r="B9" s="559">
        <v>76.387780074153298</v>
      </c>
      <c r="C9" s="559">
        <v>78.135548931839182</v>
      </c>
      <c r="D9" s="559">
        <v>77.210259536593711</v>
      </c>
      <c r="E9" s="559">
        <v>85.023814429777644</v>
      </c>
      <c r="F9" s="559">
        <v>91.500840196495886</v>
      </c>
      <c r="G9" s="559">
        <v>123.26910943325682</v>
      </c>
      <c r="H9" s="559">
        <v>129.54051533436495</v>
      </c>
      <c r="I9" s="559">
        <v>132.52200338571146</v>
      </c>
      <c r="J9" s="559">
        <v>141.87770727097114</v>
      </c>
      <c r="K9" s="559">
        <v>144.65357545670753</v>
      </c>
      <c r="L9" s="559">
        <v>152.36432041708639</v>
      </c>
      <c r="M9" s="559">
        <v>162.74812363039663</v>
      </c>
      <c r="N9" s="559">
        <v>203.25523715558694</v>
      </c>
      <c r="O9" s="559">
        <v>225.6678025070882</v>
      </c>
      <c r="P9" s="559">
        <v>224.12565351501243</v>
      </c>
      <c r="Q9" s="559">
        <v>235.94879578759335</v>
      </c>
      <c r="R9" s="559">
        <v>264.42714717459262</v>
      </c>
      <c r="S9" s="559">
        <v>276.35309937997863</v>
      </c>
      <c r="T9" s="559">
        <v>302.87806204368195</v>
      </c>
      <c r="U9" s="559">
        <v>333.92666175080751</v>
      </c>
      <c r="V9" s="559">
        <v>406.81890410958908</v>
      </c>
      <c r="W9" s="559">
        <v>418.29178082191783</v>
      </c>
      <c r="X9" s="559">
        <v>426.79994520547939</v>
      </c>
      <c r="Y9" s="559">
        <v>409.4869589041096</v>
      </c>
      <c r="Z9" s="559">
        <v>395.67961643835616</v>
      </c>
      <c r="AA9" s="559">
        <v>397.30443835616438</v>
      </c>
      <c r="AB9" s="559">
        <v>401.51917808219179</v>
      </c>
      <c r="AC9" s="559">
        <v>396.19939726027394</v>
      </c>
      <c r="AD9" s="559">
        <v>408.33106849315067</v>
      </c>
      <c r="AE9" s="559">
        <v>407.14794520547946</v>
      </c>
      <c r="AF9" s="559">
        <v>413.50778082191778</v>
      </c>
      <c r="AG9" s="559">
        <v>420.38493150684923</v>
      </c>
      <c r="AH9" s="559">
        <v>447.0316164383562</v>
      </c>
      <c r="AI9" s="559">
        <v>440.08561643835617</v>
      </c>
      <c r="AJ9" s="559">
        <v>426.27498630136995</v>
      </c>
      <c r="AK9" s="559">
        <v>428.65830136986301</v>
      </c>
      <c r="AL9" s="559">
        <v>445.79539726027394</v>
      </c>
      <c r="AM9" s="559">
        <v>472.42878702169298</v>
      </c>
      <c r="AN9" s="559">
        <v>494.3975890410963</v>
      </c>
      <c r="AO9" s="559">
        <v>451.82345205479453</v>
      </c>
      <c r="AP9" s="559">
        <v>497.32122004742195</v>
      </c>
      <c r="AQ9" s="559">
        <v>507.86740125562403</v>
      </c>
      <c r="AR9" s="559">
        <v>491.00729139754935</v>
      </c>
      <c r="AS9" s="559">
        <v>475.03006452775776</v>
      </c>
      <c r="AT9" s="559">
        <v>509.30874316939884</v>
      </c>
      <c r="AU9" s="559">
        <v>573.00408219178075</v>
      </c>
      <c r="AV9" s="559">
        <v>635.79057534246579</v>
      </c>
      <c r="AW9" s="559">
        <v>675.68038356164379</v>
      </c>
      <c r="AX9" s="559">
        <v>650.1810382513662</v>
      </c>
      <c r="AY9" s="559">
        <v>679.57986301369874</v>
      </c>
      <c r="AZ9" s="559">
        <v>675.09128767123286</v>
      </c>
      <c r="BA9" s="559">
        <v>741.69013698630124</v>
      </c>
      <c r="BB9" s="559">
        <v>786.25856407665253</v>
      </c>
      <c r="BC9" s="559">
        <v>831.09191780821914</v>
      </c>
      <c r="BD9" s="807">
        <v>751.750301369863</v>
      </c>
    </row>
    <row r="10" spans="1:56" s="107" customFormat="1" ht="15" customHeight="1">
      <c r="A10" s="381" t="s">
        <v>59</v>
      </c>
      <c r="B10" s="559">
        <v>420.398337107408</v>
      </c>
      <c r="C10" s="559">
        <v>460.57142386514761</v>
      </c>
      <c r="D10" s="559">
        <v>495.84246819280571</v>
      </c>
      <c r="E10" s="559">
        <v>525.55671074983479</v>
      </c>
      <c r="F10" s="559">
        <v>598.9717942731528</v>
      </c>
      <c r="G10" s="559">
        <v>634.56838134526777</v>
      </c>
      <c r="H10" s="559">
        <v>679.67541288501604</v>
      </c>
      <c r="I10" s="559">
        <v>775.62031114765773</v>
      </c>
      <c r="J10" s="559">
        <v>825.8485938787702</v>
      </c>
      <c r="K10" s="559">
        <v>980.5495749241893</v>
      </c>
      <c r="L10" s="559">
        <v>1038.336153846154</v>
      </c>
      <c r="M10" s="559">
        <v>1071.3274157940143</v>
      </c>
      <c r="N10" s="559">
        <v>1002.8522403602573</v>
      </c>
      <c r="O10" s="559">
        <v>1149.6149837518669</v>
      </c>
      <c r="P10" s="559">
        <v>1044.1825501151877</v>
      </c>
      <c r="Q10" s="559">
        <v>1069.8558518831467</v>
      </c>
      <c r="R10" s="559">
        <v>1087.3565194291114</v>
      </c>
      <c r="S10" s="559">
        <v>1068.4552039635855</v>
      </c>
      <c r="T10" s="559">
        <v>1105.4549922260805</v>
      </c>
      <c r="U10" s="559">
        <v>1122.2006495411658</v>
      </c>
      <c r="V10" s="559">
        <v>1099.4090909090912</v>
      </c>
      <c r="W10" s="559">
        <v>1121.4000000000003</v>
      </c>
      <c r="X10" s="559">
        <v>1088.7999999999997</v>
      </c>
      <c r="Y10" s="559">
        <v>1030.2</v>
      </c>
      <c r="Z10" s="559">
        <v>1040.5999999999997</v>
      </c>
      <c r="AA10" s="559">
        <v>1001.0000000000002</v>
      </c>
      <c r="AB10" s="559">
        <v>1022.3999999999997</v>
      </c>
      <c r="AC10" s="559">
        <v>1086.8000000000002</v>
      </c>
      <c r="AD10" s="559">
        <v>1102.2</v>
      </c>
      <c r="AE10" s="559">
        <v>1147.6000000000001</v>
      </c>
      <c r="AF10" s="559">
        <v>1158.9999999999998</v>
      </c>
      <c r="AG10" s="559">
        <v>1163.7506849315066</v>
      </c>
      <c r="AH10" s="559">
        <v>1180.3688524590161</v>
      </c>
      <c r="AI10" s="559">
        <v>1181.6575342465753</v>
      </c>
      <c r="AJ10" s="559">
        <v>1301.7287671232875</v>
      </c>
      <c r="AK10" s="559">
        <v>1277.1616438356159</v>
      </c>
      <c r="AL10" s="559">
        <v>1249.5464480874318</v>
      </c>
      <c r="AM10" s="559">
        <v>1396.8602739726025</v>
      </c>
      <c r="AN10" s="559">
        <v>1499.5013698630137</v>
      </c>
      <c r="AO10" s="559">
        <v>1565.2520547945203</v>
      </c>
      <c r="AP10" s="559">
        <v>1561.601092896175</v>
      </c>
      <c r="AQ10" s="559">
        <v>1709.7326393142034</v>
      </c>
      <c r="AR10" s="559">
        <v>1728.3609572239106</v>
      </c>
      <c r="AS10" s="559">
        <v>1767.7534246564742</v>
      </c>
      <c r="AT10" s="559">
        <v>1837.6065573770486</v>
      </c>
      <c r="AU10" s="559">
        <v>1837.1467612001527</v>
      </c>
      <c r="AV10" s="559">
        <v>1848.8606067201208</v>
      </c>
      <c r="AW10" s="559">
        <v>1945.0701742465758</v>
      </c>
      <c r="AX10" s="559">
        <v>1917.9316939890707</v>
      </c>
      <c r="AY10" s="559">
        <v>1917.4621917808222</v>
      </c>
      <c r="AZ10" s="559">
        <v>1925.0019397262206</v>
      </c>
      <c r="BA10" s="559">
        <v>1962.1655538456762</v>
      </c>
      <c r="BB10" s="559">
        <v>2010.8628535861449</v>
      </c>
      <c r="BC10" s="559">
        <v>2044.7423164562624</v>
      </c>
      <c r="BD10" s="807">
        <v>2189.7574828193001</v>
      </c>
    </row>
    <row r="11" spans="1:56" s="109" customFormat="1" ht="15" customHeight="1" thickBot="1">
      <c r="A11" s="808" t="s">
        <v>862</v>
      </c>
      <c r="B11" s="560">
        <v>1376.8490026202539</v>
      </c>
      <c r="C11" s="560">
        <v>1458.6892686040569</v>
      </c>
      <c r="D11" s="560">
        <v>1548.956311136229</v>
      </c>
      <c r="E11" s="560">
        <v>1661.696958568268</v>
      </c>
      <c r="F11" s="560">
        <v>1796.7145364075027</v>
      </c>
      <c r="G11" s="560">
        <v>1887.9304079644558</v>
      </c>
      <c r="H11" s="560">
        <v>2029.4238821826557</v>
      </c>
      <c r="I11" s="560">
        <v>2160.6438226020068</v>
      </c>
      <c r="J11" s="560">
        <v>2378.4016821640889</v>
      </c>
      <c r="K11" s="560">
        <v>2640.2433121512654</v>
      </c>
      <c r="L11" s="560">
        <v>2847.6833335592401</v>
      </c>
      <c r="M11" s="560">
        <v>2988.4242378468221</v>
      </c>
      <c r="N11" s="560">
        <v>3101.4736490878272</v>
      </c>
      <c r="O11" s="560">
        <v>3489.8837503292125</v>
      </c>
      <c r="P11" s="560">
        <v>3523.4652149700723</v>
      </c>
      <c r="Q11" s="560">
        <v>3637.8225059706519</v>
      </c>
      <c r="R11" s="560">
        <v>3883.3046223507263</v>
      </c>
      <c r="S11" s="560">
        <v>4003.273421511848</v>
      </c>
      <c r="T11" s="560">
        <v>4244.1816664126918</v>
      </c>
      <c r="U11" s="560">
        <v>4489.7489409074251</v>
      </c>
      <c r="V11" s="560">
        <v>4640.7547001438325</v>
      </c>
      <c r="W11" s="560">
        <v>4736.5906906894015</v>
      </c>
      <c r="X11" s="560">
        <v>4780.4101053022514</v>
      </c>
      <c r="Y11" s="560">
        <v>4621.5791951207657</v>
      </c>
      <c r="Z11" s="560">
        <v>4693.2796164383562</v>
      </c>
      <c r="AA11" s="560">
        <v>4787.3044383561646</v>
      </c>
      <c r="AB11" s="560">
        <v>5020.919178082192</v>
      </c>
      <c r="AC11" s="560">
        <v>5205.9993972602742</v>
      </c>
      <c r="AD11" s="560">
        <v>5222.5310684931501</v>
      </c>
      <c r="AE11" s="560">
        <v>5407.7479452054795</v>
      </c>
      <c r="AF11" s="560">
        <v>5441.5077808219175</v>
      </c>
      <c r="AG11" s="560">
        <v>5576.0150684931505</v>
      </c>
      <c r="AH11" s="560">
        <v>5714.9113978591213</v>
      </c>
      <c r="AI11" s="560">
        <v>5839.4246575342459</v>
      </c>
      <c r="AJ11" s="560">
        <v>6137.402739726027</v>
      </c>
      <c r="AK11" s="560">
        <v>6228.493512805956</v>
      </c>
      <c r="AL11" s="560">
        <v>6341.0327868852455</v>
      </c>
      <c r="AM11" s="560">
        <v>6785.2946342714313</v>
      </c>
      <c r="AN11" s="560">
        <v>7101.887460759961</v>
      </c>
      <c r="AO11" s="560">
        <v>7153.2261917808219</v>
      </c>
      <c r="AP11" s="560">
        <v>7252.1451268856754</v>
      </c>
      <c r="AQ11" s="560">
        <v>7351.739539676706</v>
      </c>
      <c r="AR11" s="560">
        <v>7249.0404796465627</v>
      </c>
      <c r="AS11" s="560">
        <v>7200.978408637493</v>
      </c>
      <c r="AT11" s="560">
        <v>7481.2260703678203</v>
      </c>
      <c r="AU11" s="560">
        <v>7664.4818989585692</v>
      </c>
      <c r="AV11" s="560">
        <v>7851.9964445280866</v>
      </c>
      <c r="AW11" s="560">
        <v>8165.8547975508136</v>
      </c>
      <c r="AX11" s="560">
        <v>8314.0894906623671</v>
      </c>
      <c r="AY11" s="560">
        <v>8337.3988468661755</v>
      </c>
      <c r="AZ11" s="560">
        <v>8545.6028182362606</v>
      </c>
      <c r="BA11" s="560">
        <v>8807.4393349401798</v>
      </c>
      <c r="BB11" s="560">
        <v>9000.309600472825</v>
      </c>
      <c r="BC11" s="560">
        <v>9184.0617910153724</v>
      </c>
      <c r="BD11" s="809">
        <v>9334.9972625944283</v>
      </c>
    </row>
    <row r="12" spans="1:56">
      <c r="A12" s="37"/>
    </row>
    <row r="13" spans="1:56">
      <c r="A13" s="21" t="s">
        <v>1419</v>
      </c>
    </row>
    <row r="14" spans="1:56">
      <c r="A14" s="6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BD19"/>
  <sheetViews>
    <sheetView showGridLines="0" showOutlineSymbols="0" zoomScaleNormal="100" workbookViewId="0">
      <selection activeCell="D28" sqref="D28"/>
    </sheetView>
  </sheetViews>
  <sheetFormatPr baseColWidth="10" defaultColWidth="9.140625" defaultRowHeight="12"/>
  <cols>
    <col min="1" max="1" width="28.85546875" style="9" bestFit="1" customWidth="1"/>
    <col min="2" max="56" width="8.7109375" style="86" customWidth="1"/>
    <col min="57" max="256" width="9.140625" style="86"/>
    <col min="257" max="257" width="34.42578125" style="86" customWidth="1"/>
    <col min="258" max="312" width="8.7109375" style="86" customWidth="1"/>
    <col min="313" max="512" width="9.140625" style="86"/>
    <col min="513" max="513" width="34.42578125" style="86" customWidth="1"/>
    <col min="514" max="568" width="8.7109375" style="86" customWidth="1"/>
    <col min="569" max="768" width="9.140625" style="86"/>
    <col min="769" max="769" width="34.42578125" style="86" customWidth="1"/>
    <col min="770" max="824" width="8.7109375" style="86" customWidth="1"/>
    <col min="825" max="1024" width="9.140625" style="86"/>
    <col min="1025" max="1025" width="34.42578125" style="86" customWidth="1"/>
    <col min="1026" max="1080" width="8.7109375" style="86" customWidth="1"/>
    <col min="1081" max="1280" width="9.140625" style="86"/>
    <col min="1281" max="1281" width="34.42578125" style="86" customWidth="1"/>
    <col min="1282" max="1336" width="8.7109375" style="86" customWidth="1"/>
    <col min="1337" max="1536" width="9.140625" style="86"/>
    <col min="1537" max="1537" width="34.42578125" style="86" customWidth="1"/>
    <col min="1538" max="1592" width="8.7109375" style="86" customWidth="1"/>
    <col min="1593" max="1792" width="9.140625" style="86"/>
    <col min="1793" max="1793" width="34.42578125" style="86" customWidth="1"/>
    <col min="1794" max="1848" width="8.7109375" style="86" customWidth="1"/>
    <col min="1849" max="2048" width="9.140625" style="86"/>
    <col min="2049" max="2049" width="34.42578125" style="86" customWidth="1"/>
    <col min="2050" max="2104" width="8.7109375" style="86" customWidth="1"/>
    <col min="2105" max="2304" width="9.140625" style="86"/>
    <col min="2305" max="2305" width="34.42578125" style="86" customWidth="1"/>
    <col min="2306" max="2360" width="8.7109375" style="86" customWidth="1"/>
    <col min="2361" max="2560" width="9.140625" style="86"/>
    <col min="2561" max="2561" width="34.42578125" style="86" customWidth="1"/>
    <col min="2562" max="2616" width="8.7109375" style="86" customWidth="1"/>
    <col min="2617" max="2816" width="9.140625" style="86"/>
    <col min="2817" max="2817" width="34.42578125" style="86" customWidth="1"/>
    <col min="2818" max="2872" width="8.7109375" style="86" customWidth="1"/>
    <col min="2873" max="3072" width="9.140625" style="86"/>
    <col min="3073" max="3073" width="34.42578125" style="86" customWidth="1"/>
    <col min="3074" max="3128" width="8.7109375" style="86" customWidth="1"/>
    <col min="3129" max="3328" width="9.140625" style="86"/>
    <col min="3329" max="3329" width="34.42578125" style="86" customWidth="1"/>
    <col min="3330" max="3384" width="8.7109375" style="86" customWidth="1"/>
    <col min="3385" max="3584" width="9.140625" style="86"/>
    <col min="3585" max="3585" width="34.42578125" style="86" customWidth="1"/>
    <col min="3586" max="3640" width="8.7109375" style="86" customWidth="1"/>
    <col min="3641" max="3840" width="9.140625" style="86"/>
    <col min="3841" max="3841" width="34.42578125" style="86" customWidth="1"/>
    <col min="3842" max="3896" width="8.7109375" style="86" customWidth="1"/>
    <col min="3897" max="4096" width="9.140625" style="86"/>
    <col min="4097" max="4097" width="34.42578125" style="86" customWidth="1"/>
    <col min="4098" max="4152" width="8.7109375" style="86" customWidth="1"/>
    <col min="4153" max="4352" width="9.140625" style="86"/>
    <col min="4353" max="4353" width="34.42578125" style="86" customWidth="1"/>
    <col min="4354" max="4408" width="8.7109375" style="86" customWidth="1"/>
    <col min="4409" max="4608" width="9.140625" style="86"/>
    <col min="4609" max="4609" width="34.42578125" style="86" customWidth="1"/>
    <col min="4610" max="4664" width="8.7109375" style="86" customWidth="1"/>
    <col min="4665" max="4864" width="9.140625" style="86"/>
    <col min="4865" max="4865" width="34.42578125" style="86" customWidth="1"/>
    <col min="4866" max="4920" width="8.7109375" style="86" customWidth="1"/>
    <col min="4921" max="5120" width="9.140625" style="86"/>
    <col min="5121" max="5121" width="34.42578125" style="86" customWidth="1"/>
    <col min="5122" max="5176" width="8.7109375" style="86" customWidth="1"/>
    <col min="5177" max="5376" width="9.140625" style="86"/>
    <col min="5377" max="5377" width="34.42578125" style="86" customWidth="1"/>
    <col min="5378" max="5432" width="8.7109375" style="86" customWidth="1"/>
    <col min="5433" max="5632" width="9.140625" style="86"/>
    <col min="5633" max="5633" width="34.42578125" style="86" customWidth="1"/>
    <col min="5634" max="5688" width="8.7109375" style="86" customWidth="1"/>
    <col min="5689" max="5888" width="9.140625" style="86"/>
    <col min="5889" max="5889" width="34.42578125" style="86" customWidth="1"/>
    <col min="5890" max="5944" width="8.7109375" style="86" customWidth="1"/>
    <col min="5945" max="6144" width="9.140625" style="86"/>
    <col min="6145" max="6145" width="34.42578125" style="86" customWidth="1"/>
    <col min="6146" max="6200" width="8.7109375" style="86" customWidth="1"/>
    <col min="6201" max="6400" width="9.140625" style="86"/>
    <col min="6401" max="6401" width="34.42578125" style="86" customWidth="1"/>
    <col min="6402" max="6456" width="8.7109375" style="86" customWidth="1"/>
    <col min="6457" max="6656" width="9.140625" style="86"/>
    <col min="6657" max="6657" width="34.42578125" style="86" customWidth="1"/>
    <col min="6658" max="6712" width="8.7109375" style="86" customWidth="1"/>
    <col min="6713" max="6912" width="9.140625" style="86"/>
    <col min="6913" max="6913" width="34.42578125" style="86" customWidth="1"/>
    <col min="6914" max="6968" width="8.7109375" style="86" customWidth="1"/>
    <col min="6969" max="7168" width="9.140625" style="86"/>
    <col min="7169" max="7169" width="34.42578125" style="86" customWidth="1"/>
    <col min="7170" max="7224" width="8.7109375" style="86" customWidth="1"/>
    <col min="7225" max="7424" width="9.140625" style="86"/>
    <col min="7425" max="7425" width="34.42578125" style="86" customWidth="1"/>
    <col min="7426" max="7480" width="8.7109375" style="86" customWidth="1"/>
    <col min="7481" max="7680" width="9.140625" style="86"/>
    <col min="7681" max="7681" width="34.42578125" style="86" customWidth="1"/>
    <col min="7682" max="7736" width="8.7109375" style="86" customWidth="1"/>
    <col min="7737" max="7936" width="9.140625" style="86"/>
    <col min="7937" max="7937" width="34.42578125" style="86" customWidth="1"/>
    <col min="7938" max="7992" width="8.7109375" style="86" customWidth="1"/>
    <col min="7993" max="8192" width="9.140625" style="86"/>
    <col min="8193" max="8193" width="34.42578125" style="86" customWidth="1"/>
    <col min="8194" max="8248" width="8.7109375" style="86" customWidth="1"/>
    <col min="8249" max="8448" width="9.140625" style="86"/>
    <col min="8449" max="8449" width="34.42578125" style="86" customWidth="1"/>
    <col min="8450" max="8504" width="8.7109375" style="86" customWidth="1"/>
    <col min="8505" max="8704" width="9.140625" style="86"/>
    <col min="8705" max="8705" width="34.42578125" style="86" customWidth="1"/>
    <col min="8706" max="8760" width="8.7109375" style="86" customWidth="1"/>
    <col min="8761" max="8960" width="9.140625" style="86"/>
    <col min="8961" max="8961" width="34.42578125" style="86" customWidth="1"/>
    <col min="8962" max="9016" width="8.7109375" style="86" customWidth="1"/>
    <col min="9017" max="9216" width="9.140625" style="86"/>
    <col min="9217" max="9217" width="34.42578125" style="86" customWidth="1"/>
    <col min="9218" max="9272" width="8.7109375" style="86" customWidth="1"/>
    <col min="9273" max="9472" width="9.140625" style="86"/>
    <col min="9473" max="9473" width="34.42578125" style="86" customWidth="1"/>
    <col min="9474" max="9528" width="8.7109375" style="86" customWidth="1"/>
    <col min="9529" max="9728" width="9.140625" style="86"/>
    <col min="9729" max="9729" width="34.42578125" style="86" customWidth="1"/>
    <col min="9730" max="9784" width="8.7109375" style="86" customWidth="1"/>
    <col min="9785" max="9984" width="9.140625" style="86"/>
    <col min="9985" max="9985" width="34.42578125" style="86" customWidth="1"/>
    <col min="9986" max="10040" width="8.7109375" style="86" customWidth="1"/>
    <col min="10041" max="10240" width="9.140625" style="86"/>
    <col min="10241" max="10241" width="34.42578125" style="86" customWidth="1"/>
    <col min="10242" max="10296" width="8.7109375" style="86" customWidth="1"/>
    <col min="10297" max="10496" width="9.140625" style="86"/>
    <col min="10497" max="10497" width="34.42578125" style="86" customWidth="1"/>
    <col min="10498" max="10552" width="8.7109375" style="86" customWidth="1"/>
    <col min="10553" max="10752" width="9.140625" style="86"/>
    <col min="10753" max="10753" width="34.42578125" style="86" customWidth="1"/>
    <col min="10754" max="10808" width="8.7109375" style="86" customWidth="1"/>
    <col min="10809" max="11008" width="9.140625" style="86"/>
    <col min="11009" max="11009" width="34.42578125" style="86" customWidth="1"/>
    <col min="11010" max="11064" width="8.7109375" style="86" customWidth="1"/>
    <col min="11065" max="11264" width="9.140625" style="86"/>
    <col min="11265" max="11265" width="34.42578125" style="86" customWidth="1"/>
    <col min="11266" max="11320" width="8.7109375" style="86" customWidth="1"/>
    <col min="11321" max="11520" width="9.140625" style="86"/>
    <col min="11521" max="11521" width="34.42578125" style="86" customWidth="1"/>
    <col min="11522" max="11576" width="8.7109375" style="86" customWidth="1"/>
    <col min="11577" max="11776" width="9.140625" style="86"/>
    <col min="11777" max="11777" width="34.42578125" style="86" customWidth="1"/>
    <col min="11778" max="11832" width="8.7109375" style="86" customWidth="1"/>
    <col min="11833" max="12032" width="9.140625" style="86"/>
    <col min="12033" max="12033" width="34.42578125" style="86" customWidth="1"/>
    <col min="12034" max="12088" width="8.7109375" style="86" customWidth="1"/>
    <col min="12089" max="12288" width="9.140625" style="86"/>
    <col min="12289" max="12289" width="34.42578125" style="86" customWidth="1"/>
    <col min="12290" max="12344" width="8.7109375" style="86" customWidth="1"/>
    <col min="12345" max="12544" width="9.140625" style="86"/>
    <col min="12545" max="12545" width="34.42578125" style="86" customWidth="1"/>
    <col min="12546" max="12600" width="8.7109375" style="86" customWidth="1"/>
    <col min="12601" max="12800" width="9.140625" style="86"/>
    <col min="12801" max="12801" width="34.42578125" style="86" customWidth="1"/>
    <col min="12802" max="12856" width="8.7109375" style="86" customWidth="1"/>
    <col min="12857" max="13056" width="9.140625" style="86"/>
    <col min="13057" max="13057" width="34.42578125" style="86" customWidth="1"/>
    <col min="13058" max="13112" width="8.7109375" style="86" customWidth="1"/>
    <col min="13113" max="13312" width="9.140625" style="86"/>
    <col min="13313" max="13313" width="34.42578125" style="86" customWidth="1"/>
    <col min="13314" max="13368" width="8.7109375" style="86" customWidth="1"/>
    <col min="13369" max="13568" width="9.140625" style="86"/>
    <col min="13569" max="13569" width="34.42578125" style="86" customWidth="1"/>
    <col min="13570" max="13624" width="8.7109375" style="86" customWidth="1"/>
    <col min="13625" max="13824" width="9.140625" style="86"/>
    <col min="13825" max="13825" width="34.42578125" style="86" customWidth="1"/>
    <col min="13826" max="13880" width="8.7109375" style="86" customWidth="1"/>
    <col min="13881" max="14080" width="9.140625" style="86"/>
    <col min="14081" max="14081" width="34.42578125" style="86" customWidth="1"/>
    <col min="14082" max="14136" width="8.7109375" style="86" customWidth="1"/>
    <col min="14137" max="14336" width="9.140625" style="86"/>
    <col min="14337" max="14337" width="34.42578125" style="86" customWidth="1"/>
    <col min="14338" max="14392" width="8.7109375" style="86" customWidth="1"/>
    <col min="14393" max="14592" width="9.140625" style="86"/>
    <col min="14593" max="14593" width="34.42578125" style="86" customWidth="1"/>
    <col min="14594" max="14648" width="8.7109375" style="86" customWidth="1"/>
    <col min="14649" max="14848" width="9.140625" style="86"/>
    <col min="14849" max="14849" width="34.42578125" style="86" customWidth="1"/>
    <col min="14850" max="14904" width="8.7109375" style="86" customWidth="1"/>
    <col min="14905" max="15104" width="9.140625" style="86"/>
    <col min="15105" max="15105" width="34.42578125" style="86" customWidth="1"/>
    <col min="15106" max="15160" width="8.7109375" style="86" customWidth="1"/>
    <col min="15161" max="15360" width="9.140625" style="86"/>
    <col min="15361" max="15361" width="34.42578125" style="86" customWidth="1"/>
    <col min="15362" max="15416" width="8.7109375" style="86" customWidth="1"/>
    <col min="15417" max="15616" width="9.140625" style="86"/>
    <col min="15617" max="15617" width="34.42578125" style="86" customWidth="1"/>
    <col min="15618" max="15672" width="8.7109375" style="86" customWidth="1"/>
    <col min="15673" max="15872" width="9.140625" style="86"/>
    <col min="15873" max="15873" width="34.42578125" style="86" customWidth="1"/>
    <col min="15874" max="15928" width="8.7109375" style="86" customWidth="1"/>
    <col min="15929" max="16128" width="9.140625" style="86"/>
    <col min="16129" max="16129" width="34.42578125" style="86" customWidth="1"/>
    <col min="16130" max="16184" width="8.7109375" style="86" customWidth="1"/>
    <col min="16185" max="16384" width="9.140625" style="86"/>
  </cols>
  <sheetData>
    <row r="1" spans="1:56" s="82" customFormat="1" ht="19.5" customHeight="1">
      <c r="A1" s="361" t="s">
        <v>1450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4"/>
    </row>
    <row r="2" spans="1:56" s="82" customFormat="1" ht="19.5" customHeight="1" thickBot="1">
      <c r="A2" s="87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4"/>
    </row>
    <row r="3" spans="1:56" s="106" customFormat="1" ht="12.75" thickBot="1">
      <c r="A3" s="641" t="s">
        <v>855</v>
      </c>
      <c r="B3" s="441">
        <v>1960</v>
      </c>
      <c r="C3" s="441">
        <v>1961</v>
      </c>
      <c r="D3" s="441">
        <v>1962</v>
      </c>
      <c r="E3" s="441">
        <v>1963</v>
      </c>
      <c r="F3" s="441">
        <v>1964</v>
      </c>
      <c r="G3" s="441">
        <v>1965</v>
      </c>
      <c r="H3" s="441">
        <v>1966</v>
      </c>
      <c r="I3" s="441">
        <v>1967</v>
      </c>
      <c r="J3" s="441">
        <v>1968</v>
      </c>
      <c r="K3" s="441">
        <v>1969</v>
      </c>
      <c r="L3" s="441">
        <v>1970</v>
      </c>
      <c r="M3" s="441">
        <v>1971</v>
      </c>
      <c r="N3" s="441">
        <v>1972</v>
      </c>
      <c r="O3" s="441">
        <v>1973</v>
      </c>
      <c r="P3" s="441">
        <v>1974</v>
      </c>
      <c r="Q3" s="441">
        <v>1975</v>
      </c>
      <c r="R3" s="441">
        <v>1976</v>
      </c>
      <c r="S3" s="441">
        <v>1977</v>
      </c>
      <c r="T3" s="441">
        <v>1978</v>
      </c>
      <c r="U3" s="441">
        <v>1979</v>
      </c>
      <c r="V3" s="441">
        <v>1980</v>
      </c>
      <c r="W3" s="441">
        <v>1981</v>
      </c>
      <c r="X3" s="441">
        <v>1982</v>
      </c>
      <c r="Y3" s="441">
        <v>1983</v>
      </c>
      <c r="Z3" s="441">
        <v>1984</v>
      </c>
      <c r="AA3" s="441">
        <v>1985</v>
      </c>
      <c r="AB3" s="441">
        <v>1986</v>
      </c>
      <c r="AC3" s="441">
        <v>1987</v>
      </c>
      <c r="AD3" s="441">
        <v>1988</v>
      </c>
      <c r="AE3" s="441">
        <v>1989</v>
      </c>
      <c r="AF3" s="441">
        <v>1990</v>
      </c>
      <c r="AG3" s="441">
        <v>1991</v>
      </c>
      <c r="AH3" s="441">
        <v>1992</v>
      </c>
      <c r="AI3" s="441">
        <v>1993</v>
      </c>
      <c r="AJ3" s="441">
        <v>1994</v>
      </c>
      <c r="AK3" s="441">
        <v>1995</v>
      </c>
      <c r="AL3" s="441">
        <v>1996</v>
      </c>
      <c r="AM3" s="441">
        <v>1997</v>
      </c>
      <c r="AN3" s="441">
        <v>1998</v>
      </c>
      <c r="AO3" s="441">
        <v>1999</v>
      </c>
      <c r="AP3" s="441">
        <v>2000</v>
      </c>
      <c r="AQ3" s="441">
        <v>2001</v>
      </c>
      <c r="AR3" s="441">
        <v>2002</v>
      </c>
      <c r="AS3" s="441">
        <v>2003</v>
      </c>
      <c r="AT3" s="441">
        <v>2004</v>
      </c>
      <c r="AU3" s="441">
        <v>2005</v>
      </c>
      <c r="AV3" s="441">
        <v>2006</v>
      </c>
      <c r="AW3" s="441">
        <v>2007</v>
      </c>
      <c r="AX3" s="441">
        <v>2008</v>
      </c>
      <c r="AY3" s="441">
        <v>2009</v>
      </c>
      <c r="AZ3" s="441">
        <v>2010</v>
      </c>
      <c r="BA3" s="441">
        <v>2011</v>
      </c>
      <c r="BB3" s="441">
        <v>2012</v>
      </c>
      <c r="BC3" s="441">
        <v>2013</v>
      </c>
      <c r="BD3" s="442">
        <v>2014</v>
      </c>
    </row>
    <row r="4" spans="1:56" s="105" customFormat="1" ht="15" customHeight="1" thickTop="1">
      <c r="A4" s="379" t="s">
        <v>859</v>
      </c>
      <c r="B4" s="561">
        <v>14.15571820297035</v>
      </c>
      <c r="C4" s="561">
        <v>14.593568848601096</v>
      </c>
      <c r="D4" s="561">
        <v>17.405563231217815</v>
      </c>
      <c r="E4" s="561">
        <v>17.843413876848562</v>
      </c>
      <c r="F4" s="561">
        <v>19.468336390972357</v>
      </c>
      <c r="G4" s="561">
        <v>21.09325890509615</v>
      </c>
      <c r="H4" s="561">
        <v>21.531109550726896</v>
      </c>
      <c r="I4" s="561">
        <v>24.343103933343734</v>
      </c>
      <c r="J4" s="561">
        <v>27.155098315960572</v>
      </c>
      <c r="K4" s="561">
        <v>27.236827401043403</v>
      </c>
      <c r="L4" s="561">
        <v>27.318556486126237</v>
      </c>
      <c r="M4" s="561">
        <v>28.725031758433655</v>
      </c>
      <c r="N4" s="561">
        <v>28.906500898483504</v>
      </c>
      <c r="O4" s="561">
        <v>32.850051213168243</v>
      </c>
      <c r="P4" s="561">
        <v>40.988778556141305</v>
      </c>
      <c r="Q4" s="561">
        <v>47.021770494475483</v>
      </c>
      <c r="R4" s="561">
        <v>55.22739665480443</v>
      </c>
      <c r="S4" s="561">
        <v>65.83500582662441</v>
      </c>
      <c r="T4" s="561">
        <v>74.541511270423527</v>
      </c>
      <c r="U4" s="561">
        <v>83.502147661631028</v>
      </c>
      <c r="V4" s="561">
        <v>82.999999999999986</v>
      </c>
      <c r="W4" s="561">
        <v>89.999999999999986</v>
      </c>
      <c r="X4" s="561">
        <v>90.999999999999986</v>
      </c>
      <c r="Y4" s="561">
        <v>82</v>
      </c>
      <c r="Z4" s="561">
        <v>85</v>
      </c>
      <c r="AA4" s="561">
        <v>88.999999999999986</v>
      </c>
      <c r="AB4" s="561">
        <v>92</v>
      </c>
      <c r="AC4" s="561">
        <v>92.999999999999972</v>
      </c>
      <c r="AD4" s="561">
        <v>98.000000000000014</v>
      </c>
      <c r="AE4" s="561">
        <v>99</v>
      </c>
      <c r="AF4" s="561">
        <v>104</v>
      </c>
      <c r="AG4" s="561">
        <v>108.55890410958904</v>
      </c>
      <c r="AH4" s="561">
        <v>110.01366120218577</v>
      </c>
      <c r="AI4" s="561">
        <v>105.76986301369863</v>
      </c>
      <c r="AJ4" s="561">
        <v>113.02739726027397</v>
      </c>
      <c r="AK4" s="561">
        <v>120.01643835616437</v>
      </c>
      <c r="AL4" s="561">
        <v>129.01092896174865</v>
      </c>
      <c r="AM4" s="561">
        <v>137.27671232876713</v>
      </c>
      <c r="AN4" s="561">
        <v>145.27671232876713</v>
      </c>
      <c r="AO4" s="561">
        <v>128.77260273972604</v>
      </c>
      <c r="AP4" s="561">
        <v>140.1064383561644</v>
      </c>
      <c r="AQ4" s="561">
        <v>154.41093150684929</v>
      </c>
      <c r="AR4" s="561">
        <v>169.04331506849314</v>
      </c>
      <c r="AS4" s="561">
        <v>173.10852054794515</v>
      </c>
      <c r="AT4" s="561">
        <v>175.95405479452052</v>
      </c>
      <c r="AU4" s="561">
        <v>182.62115068493151</v>
      </c>
      <c r="AV4" s="561">
        <v>188.21115068493143</v>
      </c>
      <c r="AW4" s="561">
        <v>192.50684931506851</v>
      </c>
      <c r="AX4" s="561">
        <v>197.33060109289619</v>
      </c>
      <c r="AY4" s="561">
        <v>222.41643835616438</v>
      </c>
      <c r="AZ4" s="561">
        <v>241.70734714343737</v>
      </c>
      <c r="BA4" s="561">
        <v>257.87762557077633</v>
      </c>
      <c r="BB4" s="561">
        <v>263.92796512668821</v>
      </c>
      <c r="BC4" s="561">
        <v>269.93726027397258</v>
      </c>
      <c r="BD4" s="563">
        <v>280.58274357218323</v>
      </c>
    </row>
    <row r="5" spans="1:56" s="105" customFormat="1" ht="15" customHeight="1">
      <c r="A5" s="379" t="s">
        <v>861</v>
      </c>
      <c r="B5" s="561" t="s">
        <v>457</v>
      </c>
      <c r="C5" s="561">
        <v>78.135548931839182</v>
      </c>
      <c r="D5" s="561">
        <v>77.210259536593711</v>
      </c>
      <c r="E5" s="561">
        <v>85.023814429777644</v>
      </c>
      <c r="F5" s="561">
        <v>91.500840196495886</v>
      </c>
      <c r="G5" s="561">
        <v>123.26910943325682</v>
      </c>
      <c r="H5" s="561">
        <v>129.54051533436495</v>
      </c>
      <c r="I5" s="561">
        <v>132.52200338571146</v>
      </c>
      <c r="J5" s="561">
        <v>141.87770727097114</v>
      </c>
      <c r="K5" s="561">
        <v>144.65357545670753</v>
      </c>
      <c r="L5" s="561">
        <v>152.36432041708639</v>
      </c>
      <c r="M5" s="561">
        <v>162.74812363039663</v>
      </c>
      <c r="N5" s="561">
        <v>203.25523715558694</v>
      </c>
      <c r="O5" s="561">
        <v>225.6678025070882</v>
      </c>
      <c r="P5" s="561">
        <v>224.12565351501243</v>
      </c>
      <c r="Q5" s="561">
        <v>235.94879578759335</v>
      </c>
      <c r="R5" s="561">
        <v>264.42714717459262</v>
      </c>
      <c r="S5" s="561">
        <v>276.35309937997863</v>
      </c>
      <c r="T5" s="561">
        <v>302.87806204368195</v>
      </c>
      <c r="U5" s="561">
        <v>333.92666175080751</v>
      </c>
      <c r="V5" s="561">
        <v>406.81890410958908</v>
      </c>
      <c r="W5" s="561">
        <v>418.29178082191783</v>
      </c>
      <c r="X5" s="561">
        <v>426.79994520547939</v>
      </c>
      <c r="Y5" s="561">
        <v>409.4869589041096</v>
      </c>
      <c r="Z5" s="561">
        <v>395.67961643835616</v>
      </c>
      <c r="AA5" s="561">
        <v>397.30443835616438</v>
      </c>
      <c r="AB5" s="561">
        <v>401.51917808219179</v>
      </c>
      <c r="AC5" s="561">
        <v>396.19939726027394</v>
      </c>
      <c r="AD5" s="561">
        <v>408.33106849315067</v>
      </c>
      <c r="AE5" s="561">
        <v>407.14794520547946</v>
      </c>
      <c r="AF5" s="561">
        <v>413.50778082191778</v>
      </c>
      <c r="AG5" s="561">
        <v>420.38493150684923</v>
      </c>
      <c r="AH5" s="561">
        <v>447.0316164383562</v>
      </c>
      <c r="AI5" s="561">
        <v>440.08561643835617</v>
      </c>
      <c r="AJ5" s="561">
        <v>426.27498630136995</v>
      </c>
      <c r="AK5" s="561">
        <v>428.65830136986301</v>
      </c>
      <c r="AL5" s="561">
        <v>445.79539726027394</v>
      </c>
      <c r="AM5" s="561">
        <v>472.42878702169298</v>
      </c>
      <c r="AN5" s="561">
        <v>494.3975890410963</v>
      </c>
      <c r="AO5" s="561">
        <v>451.82345205479453</v>
      </c>
      <c r="AP5" s="561">
        <v>497.32122004742195</v>
      </c>
      <c r="AQ5" s="561">
        <v>507.86740125562403</v>
      </c>
      <c r="AR5" s="561">
        <v>491.00729139754935</v>
      </c>
      <c r="AS5" s="561">
        <v>475.03006452775776</v>
      </c>
      <c r="AT5" s="561">
        <v>509.30874316939884</v>
      </c>
      <c r="AU5" s="561">
        <v>573.00408219178075</v>
      </c>
      <c r="AV5" s="561">
        <v>635.79057534246579</v>
      </c>
      <c r="AW5" s="561">
        <v>675.68038356164379</v>
      </c>
      <c r="AX5" s="561">
        <v>650.1810382513662</v>
      </c>
      <c r="AY5" s="561">
        <v>679.57986301369874</v>
      </c>
      <c r="AZ5" s="561">
        <v>675.09128767123286</v>
      </c>
      <c r="BA5" s="561">
        <v>741.69013698630124</v>
      </c>
      <c r="BB5" s="561">
        <v>786.25856407665253</v>
      </c>
      <c r="BC5" s="561">
        <v>831.09191780821914</v>
      </c>
      <c r="BD5" s="563">
        <v>751.750301369863</v>
      </c>
    </row>
    <row r="6" spans="1:56" s="105" customFormat="1" ht="15" customHeight="1">
      <c r="A6" s="379" t="s">
        <v>871</v>
      </c>
      <c r="B6" s="561">
        <v>69.647003774715643</v>
      </c>
      <c r="C6" s="561">
        <v>75.902722676636216</v>
      </c>
      <c r="D6" s="561">
        <v>80.281725907980615</v>
      </c>
      <c r="E6" s="561">
        <v>83.096799413844863</v>
      </c>
      <c r="F6" s="561">
        <v>96.338071089576729</v>
      </c>
      <c r="G6" s="561">
        <v>105.40886349736154</v>
      </c>
      <c r="H6" s="561">
        <v>119.37996904498415</v>
      </c>
      <c r="I6" s="561">
        <v>137.93860178734852</v>
      </c>
      <c r="J6" s="561">
        <v>155.55887669442475</v>
      </c>
      <c r="K6" s="561">
        <v>172.97062763810368</v>
      </c>
      <c r="L6" s="561">
        <v>190.17385461838523</v>
      </c>
      <c r="M6" s="561">
        <v>203.10234034902106</v>
      </c>
      <c r="N6" s="561">
        <v>228.33373992010067</v>
      </c>
      <c r="O6" s="561">
        <v>270.03853259957111</v>
      </c>
      <c r="P6" s="561">
        <v>308.19841790128658</v>
      </c>
      <c r="Q6" s="561">
        <v>367.10643756103855</v>
      </c>
      <c r="R6" s="561">
        <v>449.05635517619794</v>
      </c>
      <c r="S6" s="561">
        <v>532.77872648023481</v>
      </c>
      <c r="T6" s="561">
        <v>539.03444538215535</v>
      </c>
      <c r="U6" s="561">
        <v>566.14256062381116</v>
      </c>
      <c r="V6" s="561">
        <v>586.46887671232878</v>
      </c>
      <c r="W6" s="561">
        <v>583.04361643835614</v>
      </c>
      <c r="X6" s="561">
        <v>594.86624657534253</v>
      </c>
      <c r="Y6" s="561">
        <v>695.29139726027404</v>
      </c>
      <c r="Z6" s="561">
        <v>807.06301369863013</v>
      </c>
      <c r="AA6" s="561">
        <v>830.40104109589038</v>
      </c>
      <c r="AB6" s="561">
        <v>868.70789041095884</v>
      </c>
      <c r="AC6" s="561">
        <v>895.48575342465756</v>
      </c>
      <c r="AD6" s="561">
        <v>897.23780821917808</v>
      </c>
      <c r="AE6" s="561">
        <v>951.4129315068493</v>
      </c>
      <c r="AF6" s="561">
        <v>1021.5534794520547</v>
      </c>
      <c r="AG6" s="561">
        <v>1087.1365479452056</v>
      </c>
      <c r="AH6" s="561">
        <v>1085.8975068493151</v>
      </c>
      <c r="AI6" s="561">
        <v>1135.0434520547944</v>
      </c>
      <c r="AJ6" s="561">
        <v>1159.405479452055</v>
      </c>
      <c r="AK6" s="561">
        <v>1168.2271320936877</v>
      </c>
      <c r="AL6" s="561">
        <v>1192.9980273972603</v>
      </c>
      <c r="AM6" s="561">
        <v>1253.0660088536713</v>
      </c>
      <c r="AN6" s="561">
        <v>1245.9998759682776</v>
      </c>
      <c r="AO6" s="561">
        <v>1221.9852495986206</v>
      </c>
      <c r="AP6" s="561">
        <v>1219.519205479452</v>
      </c>
      <c r="AQ6" s="561">
        <v>1251.1942664030623</v>
      </c>
      <c r="AR6" s="561">
        <v>1286.4174921456474</v>
      </c>
      <c r="AS6" s="561">
        <v>1341.3300003248683</v>
      </c>
      <c r="AT6" s="561">
        <v>1402.0668362828367</v>
      </c>
      <c r="AU6" s="561">
        <v>1507.6390842819758</v>
      </c>
      <c r="AV6" s="561">
        <v>1628.6794520547949</v>
      </c>
      <c r="AW6" s="561">
        <v>1718.573042557078</v>
      </c>
      <c r="AX6" s="561">
        <v>1813.7953424657535</v>
      </c>
      <c r="AY6" s="561">
        <v>1858.8237139178082</v>
      </c>
      <c r="AZ6" s="561">
        <v>1820.3507486281644</v>
      </c>
      <c r="BA6" s="561">
        <v>1784.3256539252627</v>
      </c>
      <c r="BB6" s="561">
        <v>1764.6900486563363</v>
      </c>
      <c r="BC6" s="561">
        <v>1775.8294794520548</v>
      </c>
      <c r="BD6" s="563">
        <v>1845.6051178643268</v>
      </c>
    </row>
    <row r="7" spans="1:56" s="105" customFormat="1" ht="15" customHeight="1">
      <c r="A7" s="379" t="s">
        <v>863</v>
      </c>
      <c r="B7" s="561">
        <v>36.657790814961167</v>
      </c>
      <c r="C7" s="561">
        <v>40.612129765846191</v>
      </c>
      <c r="D7" s="561">
        <v>41.78774404854174</v>
      </c>
      <c r="E7" s="561">
        <v>41.573995997142546</v>
      </c>
      <c r="F7" s="561">
        <v>47.665815462019481</v>
      </c>
      <c r="G7" s="561">
        <v>51.299532335805715</v>
      </c>
      <c r="H7" s="561">
        <v>59.635706340374142</v>
      </c>
      <c r="I7" s="561">
        <v>66.582518010847835</v>
      </c>
      <c r="J7" s="561">
        <v>69.361242679037318</v>
      </c>
      <c r="K7" s="561">
        <v>70.964353064531238</v>
      </c>
      <c r="L7" s="561">
        <v>66.155021908049434</v>
      </c>
      <c r="M7" s="561">
        <v>71.605597218728789</v>
      </c>
      <c r="N7" s="561">
        <v>80.476141351795192</v>
      </c>
      <c r="O7" s="561">
        <v>86.567960816672127</v>
      </c>
      <c r="P7" s="561">
        <v>90.842921844655933</v>
      </c>
      <c r="Q7" s="561">
        <v>104.73654518560332</v>
      </c>
      <c r="R7" s="561">
        <v>123.3326256573329</v>
      </c>
      <c r="S7" s="561">
        <v>139.68435158937095</v>
      </c>
      <c r="T7" s="561">
        <v>159.77666842089488</v>
      </c>
      <c r="U7" s="561">
        <v>196.54133326155565</v>
      </c>
      <c r="V7" s="561">
        <v>205.51661393980766</v>
      </c>
      <c r="W7" s="561">
        <v>226.87420042348066</v>
      </c>
      <c r="X7" s="561">
        <v>269.57947096696546</v>
      </c>
      <c r="Y7" s="561">
        <v>281.80416777067734</v>
      </c>
      <c r="Z7" s="561">
        <v>295.78098211501515</v>
      </c>
      <c r="AA7" s="561">
        <v>322.96803662950026</v>
      </c>
      <c r="AB7" s="561">
        <v>320.23474657134574</v>
      </c>
      <c r="AC7" s="561">
        <v>341.68160167469682</v>
      </c>
      <c r="AD7" s="561">
        <v>359.4972596391849</v>
      </c>
      <c r="AE7" s="561">
        <v>395.07126726314425</v>
      </c>
      <c r="AF7" s="561">
        <v>381.9164968198013</v>
      </c>
      <c r="AG7" s="561">
        <v>347.65726171655695</v>
      </c>
      <c r="AH7" s="561">
        <v>396.23293368595813</v>
      </c>
      <c r="AI7" s="561">
        <v>425.61058197195734</v>
      </c>
      <c r="AJ7" s="561">
        <v>446.42028674003859</v>
      </c>
      <c r="AK7" s="561">
        <v>430.11975798641134</v>
      </c>
      <c r="AL7" s="561">
        <v>417.93662130862111</v>
      </c>
      <c r="AM7" s="561">
        <v>425.13546001173557</v>
      </c>
      <c r="AN7" s="561">
        <v>437.42222528021961</v>
      </c>
      <c r="AO7" s="561">
        <v>453.50754613685456</v>
      </c>
      <c r="AP7" s="561">
        <v>511.29006343269748</v>
      </c>
      <c r="AQ7" s="561">
        <v>563.32610392808988</v>
      </c>
      <c r="AR7" s="561">
        <v>551.6691401892956</v>
      </c>
      <c r="AS7" s="561">
        <v>463.69081390090639</v>
      </c>
      <c r="AT7" s="561">
        <v>544.54682708994153</v>
      </c>
      <c r="AU7" s="561">
        <v>584.23982674046931</v>
      </c>
      <c r="AV7" s="561">
        <v>598.40013895841105</v>
      </c>
      <c r="AW7" s="561">
        <v>582.615794327907</v>
      </c>
      <c r="AX7" s="561">
        <v>600.20000149711814</v>
      </c>
      <c r="AY7" s="561">
        <v>662.57452054794476</v>
      </c>
      <c r="AZ7" s="561">
        <v>693.89744292237435</v>
      </c>
      <c r="BA7" s="561">
        <v>751.74639269406396</v>
      </c>
      <c r="BB7" s="561">
        <v>802.76289093495063</v>
      </c>
      <c r="BC7" s="561">
        <v>835.17623547945198</v>
      </c>
      <c r="BD7" s="563">
        <v>815.37282814429227</v>
      </c>
    </row>
    <row r="8" spans="1:56" s="105" customFormat="1" ht="15" customHeight="1">
      <c r="A8" s="379" t="s">
        <v>864</v>
      </c>
      <c r="B8" s="561">
        <v>79.061686325402576</v>
      </c>
      <c r="C8" s="561">
        <v>78.189682432107702</v>
      </c>
      <c r="D8" s="561">
        <v>75.283002787791432</v>
      </c>
      <c r="E8" s="561">
        <v>76.736342609949574</v>
      </c>
      <c r="F8" s="561">
        <v>78.189682432107702</v>
      </c>
      <c r="G8" s="561">
        <v>78.77101836097097</v>
      </c>
      <c r="H8" s="561">
        <v>85.456381542898384</v>
      </c>
      <c r="I8" s="561">
        <v>90.688404902667671</v>
      </c>
      <c r="J8" s="561">
        <v>92.432412689257433</v>
      </c>
      <c r="K8" s="561">
        <v>94.467088440278815</v>
      </c>
      <c r="L8" s="561">
        <v>99.989779764479735</v>
      </c>
      <c r="M8" s="561">
        <v>103.47779533765927</v>
      </c>
      <c r="N8" s="561">
        <v>105.80313905311229</v>
      </c>
      <c r="O8" s="561">
        <v>107.25647887527042</v>
      </c>
      <c r="P8" s="561">
        <v>114.23251002162945</v>
      </c>
      <c r="Q8" s="561">
        <v>121.78987709685177</v>
      </c>
      <c r="R8" s="561">
        <v>134.57926753184336</v>
      </c>
      <c r="S8" s="561">
        <v>135.45127142513826</v>
      </c>
      <c r="T8" s="561">
        <v>147.07799000240334</v>
      </c>
      <c r="U8" s="561">
        <v>151.72867743330937</v>
      </c>
      <c r="V8" s="561">
        <v>165.68073972602741</v>
      </c>
      <c r="W8" s="561">
        <v>152.36191780821918</v>
      </c>
      <c r="X8" s="561">
        <v>179.30550684931507</v>
      </c>
      <c r="Y8" s="561">
        <v>195.80627397260272</v>
      </c>
      <c r="Z8" s="561">
        <v>196.63468493150685</v>
      </c>
      <c r="AA8" s="561">
        <v>197.84597260273975</v>
      </c>
      <c r="AB8" s="561">
        <v>214.09882191780824</v>
      </c>
      <c r="AC8" s="561">
        <v>226.56586301369862</v>
      </c>
      <c r="AD8" s="561">
        <v>240.0011506849315</v>
      </c>
      <c r="AE8" s="561">
        <v>239.94449315068493</v>
      </c>
      <c r="AF8" s="561">
        <v>101.71323287671234</v>
      </c>
      <c r="AG8" s="561">
        <v>83.208914757065045</v>
      </c>
      <c r="AH8" s="561">
        <v>120.69128767123287</v>
      </c>
      <c r="AI8" s="561">
        <v>121.81819178082191</v>
      </c>
      <c r="AJ8" s="561">
        <v>150.15556164383563</v>
      </c>
      <c r="AK8" s="561">
        <v>161.76709589041096</v>
      </c>
      <c r="AL8" s="561">
        <v>157.82146268433263</v>
      </c>
      <c r="AM8" s="561">
        <v>176.55167123287671</v>
      </c>
      <c r="AN8" s="561">
        <v>209.04805479452054</v>
      </c>
      <c r="AO8" s="561">
        <v>235.5772602739726</v>
      </c>
      <c r="AP8" s="561">
        <v>225.01219178082192</v>
      </c>
      <c r="AQ8" s="561">
        <v>229.38117808219178</v>
      </c>
      <c r="AR8" s="561">
        <v>237.97202739726029</v>
      </c>
      <c r="AS8" s="561">
        <v>296.6399178082192</v>
      </c>
      <c r="AT8" s="561">
        <v>330.48438356164382</v>
      </c>
      <c r="AU8" s="561">
        <v>337.21055027397261</v>
      </c>
      <c r="AV8" s="561">
        <v>314.67321027397259</v>
      </c>
      <c r="AW8" s="561">
        <v>316.40910027397263</v>
      </c>
      <c r="AX8" s="561">
        <v>324.03903207650274</v>
      </c>
      <c r="AY8" s="561">
        <v>340.56635616438359</v>
      </c>
      <c r="AZ8" s="561">
        <v>358.15060206421998</v>
      </c>
      <c r="BA8" s="561">
        <v>361.02610958904108</v>
      </c>
      <c r="BB8" s="561">
        <v>376.9557225272813</v>
      </c>
      <c r="BC8" s="561">
        <v>379.64109589041129</v>
      </c>
      <c r="BD8" s="563">
        <v>388.21027397260275</v>
      </c>
    </row>
    <row r="9" spans="1:56" s="105" customFormat="1" ht="15" customHeight="1">
      <c r="A9" s="379" t="s">
        <v>867</v>
      </c>
      <c r="B9" s="561">
        <v>1</v>
      </c>
      <c r="C9" s="561">
        <v>1</v>
      </c>
      <c r="D9" s="561">
        <v>1</v>
      </c>
      <c r="E9" s="561">
        <v>1.1000000000000001</v>
      </c>
      <c r="F9" s="561">
        <v>0.8</v>
      </c>
      <c r="G9" s="561">
        <v>0.9</v>
      </c>
      <c r="H9" s="561">
        <v>0.9</v>
      </c>
      <c r="I9" s="561">
        <v>1.2</v>
      </c>
      <c r="J9" s="561">
        <v>1.3</v>
      </c>
      <c r="K9" s="561">
        <v>2.4</v>
      </c>
      <c r="L9" s="561">
        <v>1.6</v>
      </c>
      <c r="M9" s="561">
        <v>1.7</v>
      </c>
      <c r="N9" s="561">
        <v>2</v>
      </c>
      <c r="O9" s="561">
        <v>2.7</v>
      </c>
      <c r="P9" s="561">
        <v>3.2</v>
      </c>
      <c r="Q9" s="561">
        <v>4.2</v>
      </c>
      <c r="R9" s="561">
        <v>5.3</v>
      </c>
      <c r="S9" s="561">
        <v>5.3</v>
      </c>
      <c r="T9" s="561">
        <v>5.4</v>
      </c>
      <c r="U9" s="561">
        <v>5.4</v>
      </c>
      <c r="V9" s="561">
        <v>6.1000000000000005</v>
      </c>
      <c r="W9" s="561">
        <v>6.8000000000000007</v>
      </c>
      <c r="X9" s="561">
        <v>7.8</v>
      </c>
      <c r="Y9" s="561">
        <v>8.5</v>
      </c>
      <c r="Z9" s="561">
        <v>8.9</v>
      </c>
      <c r="AA9" s="561">
        <v>10.5</v>
      </c>
      <c r="AB9" s="561">
        <v>11.6</v>
      </c>
      <c r="AC9" s="561">
        <v>11.6</v>
      </c>
      <c r="AD9" s="561">
        <v>12.5</v>
      </c>
      <c r="AE9" s="561">
        <v>13</v>
      </c>
      <c r="AF9" s="561">
        <v>13.2</v>
      </c>
      <c r="AG9" s="561">
        <v>12.8</v>
      </c>
      <c r="AH9" s="561">
        <v>13.92</v>
      </c>
      <c r="AI9" s="561">
        <v>13.71</v>
      </c>
      <c r="AJ9" s="561">
        <v>16.28</v>
      </c>
      <c r="AK9" s="561">
        <v>17.196883225854492</v>
      </c>
      <c r="AL9" s="561">
        <v>19.312099862634589</v>
      </c>
      <c r="AM9" s="561">
        <v>21.590940338263387</v>
      </c>
      <c r="AN9" s="561">
        <v>23.17041095890411</v>
      </c>
      <c r="AO9" s="561">
        <v>22.161917808219183</v>
      </c>
      <c r="AP9" s="561">
        <v>23.608481683201955</v>
      </c>
      <c r="AQ9" s="561">
        <v>25.4</v>
      </c>
      <c r="AR9" s="561">
        <v>32.881774423965652</v>
      </c>
      <c r="AS9" s="561">
        <v>30.835616438356166</v>
      </c>
      <c r="AT9" s="561">
        <v>55.687974098057296</v>
      </c>
      <c r="AU9" s="561">
        <v>60.140808219178084</v>
      </c>
      <c r="AV9" s="561">
        <v>91.232876712328775</v>
      </c>
      <c r="AW9" s="561">
        <v>81.939761095890404</v>
      </c>
      <c r="AX9" s="561">
        <v>94.912486338797819</v>
      </c>
      <c r="AY9" s="561">
        <v>101.47712694063927</v>
      </c>
      <c r="AZ9" s="561">
        <v>106.93520547945204</v>
      </c>
      <c r="BA9" s="561">
        <v>122.76070684931506</v>
      </c>
      <c r="BB9" s="561">
        <v>123.33614754098362</v>
      </c>
      <c r="BC9" s="561">
        <v>146.99416712328767</v>
      </c>
      <c r="BD9" s="563">
        <v>165.79761004566211</v>
      </c>
    </row>
    <row r="10" spans="1:56" s="105" customFormat="1" ht="15" customHeight="1">
      <c r="A10" s="379" t="s">
        <v>870</v>
      </c>
      <c r="B10" s="561">
        <v>19.553243718153286</v>
      </c>
      <c r="C10" s="561">
        <v>17.911368291438126</v>
      </c>
      <c r="D10" s="561">
        <v>17.463584084152171</v>
      </c>
      <c r="E10" s="561">
        <v>18.806936706010031</v>
      </c>
      <c r="F10" s="561">
        <v>24.031085791012821</v>
      </c>
      <c r="G10" s="561">
        <v>24.777392803156076</v>
      </c>
      <c r="H10" s="561">
        <v>29.553757680872909</v>
      </c>
      <c r="I10" s="561">
        <v>35.076429570732998</v>
      </c>
      <c r="J10" s="561">
        <v>41.196147070307688</v>
      </c>
      <c r="K10" s="561">
        <v>58.211946947173907</v>
      </c>
      <c r="L10" s="561">
        <v>63.4360960321767</v>
      </c>
      <c r="M10" s="561">
        <v>70.302120543894645</v>
      </c>
      <c r="N10" s="561">
        <v>81.795248530900764</v>
      </c>
      <c r="O10" s="561">
        <v>101.79627645634001</v>
      </c>
      <c r="P10" s="561">
        <v>130.90224992992697</v>
      </c>
      <c r="Q10" s="561">
        <v>151.05253925779485</v>
      </c>
      <c r="R10" s="561">
        <v>205.68221254668114</v>
      </c>
      <c r="S10" s="561">
        <v>245.38574559270231</v>
      </c>
      <c r="T10" s="561">
        <v>335.98741686689345</v>
      </c>
      <c r="U10" s="561">
        <v>429.12653198237172</v>
      </c>
      <c r="V10" s="561">
        <v>602</v>
      </c>
      <c r="W10" s="561">
        <v>676</v>
      </c>
      <c r="X10" s="561">
        <v>739</v>
      </c>
      <c r="Y10" s="561">
        <v>835</v>
      </c>
      <c r="Z10" s="561">
        <v>936</v>
      </c>
      <c r="AA10" s="561">
        <v>992</v>
      </c>
      <c r="AB10" s="561">
        <v>941</v>
      </c>
      <c r="AC10" s="561">
        <v>899</v>
      </c>
      <c r="AD10" s="561">
        <v>983</v>
      </c>
      <c r="AE10" s="561">
        <v>851</v>
      </c>
      <c r="AF10" s="561">
        <v>906</v>
      </c>
      <c r="AG10" s="561">
        <v>958.06983561643824</v>
      </c>
      <c r="AH10" s="561">
        <v>1020.7854520547945</v>
      </c>
      <c r="AI10" s="561">
        <v>1103.5524821363501</v>
      </c>
      <c r="AJ10" s="561">
        <v>1125.6892232446444</v>
      </c>
      <c r="AK10" s="561">
        <v>1089.3329673921191</v>
      </c>
      <c r="AL10" s="561">
        <v>1155.0375616438359</v>
      </c>
      <c r="AM10" s="561">
        <v>1183.0505175537091</v>
      </c>
      <c r="AN10" s="561">
        <v>1278.1676134441202</v>
      </c>
      <c r="AO10" s="561">
        <v>1288.4098326222022</v>
      </c>
      <c r="AP10" s="561">
        <v>1409.8140206602288</v>
      </c>
      <c r="AQ10" s="561">
        <v>1438.5188463208322</v>
      </c>
      <c r="AR10" s="561">
        <v>1540.0959970057638</v>
      </c>
      <c r="AS10" s="561">
        <v>1608.3022161838467</v>
      </c>
      <c r="AT10" s="561">
        <v>1702.7705757916005</v>
      </c>
      <c r="AU10" s="561">
        <v>1824.899506849315</v>
      </c>
      <c r="AV10" s="561">
        <v>1956.4769863013698</v>
      </c>
      <c r="AW10" s="561">
        <v>2073.9486575342462</v>
      </c>
      <c r="AX10" s="561">
        <v>2252.4580091324206</v>
      </c>
      <c r="AY10" s="561">
        <v>2362.4018630136989</v>
      </c>
      <c r="AZ10" s="561">
        <v>2599.4511780821922</v>
      </c>
      <c r="BA10" s="561">
        <v>2727.0566575342464</v>
      </c>
      <c r="BB10" s="561">
        <v>2872.713472577509</v>
      </c>
      <c r="BC10" s="561">
        <v>2994.0349868493149</v>
      </c>
      <c r="BD10" s="563">
        <v>3163.4377253686425</v>
      </c>
    </row>
    <row r="11" spans="1:56" s="105" customFormat="1" ht="15" customHeight="1">
      <c r="A11" s="379" t="s">
        <v>872</v>
      </c>
      <c r="B11" s="561">
        <v>0.69944436586619574</v>
      </c>
      <c r="C11" s="561">
        <v>0.87430545733274456</v>
      </c>
      <c r="D11" s="561">
        <v>1.2240276402658423</v>
      </c>
      <c r="E11" s="561">
        <v>1.3988887317323915</v>
      </c>
      <c r="F11" s="561">
        <v>1.7486109146654891</v>
      </c>
      <c r="G11" s="561">
        <v>2.0983330975985868</v>
      </c>
      <c r="H11" s="561">
        <v>2.0983330975985868</v>
      </c>
      <c r="I11" s="561">
        <v>2.4480552805316846</v>
      </c>
      <c r="J11" s="561">
        <v>3.6720829207975272</v>
      </c>
      <c r="K11" s="561">
        <v>3.4972218293309782</v>
      </c>
      <c r="L11" s="561">
        <v>3.8469440122640761</v>
      </c>
      <c r="M11" s="561">
        <v>4.0218051037306246</v>
      </c>
      <c r="N11" s="561">
        <v>5.5955549269295659</v>
      </c>
      <c r="O11" s="561">
        <v>8.9179156647939948</v>
      </c>
      <c r="P11" s="561">
        <v>12.240276402658424</v>
      </c>
      <c r="Q11" s="561">
        <v>44.589578323969967</v>
      </c>
      <c r="R11" s="561">
        <v>54.906382720496346</v>
      </c>
      <c r="S11" s="561">
        <v>82.359574080744522</v>
      </c>
      <c r="T11" s="561">
        <v>92.676378477270902</v>
      </c>
      <c r="U11" s="561">
        <v>60.501937647425912</v>
      </c>
      <c r="V11" s="561">
        <v>109.66966678888019</v>
      </c>
      <c r="W11" s="561">
        <v>119.52587979669457</v>
      </c>
      <c r="X11" s="561">
        <v>131.43109967062222</v>
      </c>
      <c r="Y11" s="561">
        <v>132.81976187617002</v>
      </c>
      <c r="Z11" s="561">
        <v>148.31797602867945</v>
      </c>
      <c r="AA11" s="561">
        <v>180.24689079884504</v>
      </c>
      <c r="AB11" s="561">
        <v>227.01174710827235</v>
      </c>
      <c r="AC11" s="561">
        <v>239.70950843768088</v>
      </c>
      <c r="AD11" s="561">
        <v>284.4926494757749</v>
      </c>
      <c r="AE11" s="561">
        <v>300.37269996038231</v>
      </c>
      <c r="AF11" s="561">
        <v>317.01556287100277</v>
      </c>
      <c r="AG11" s="561">
        <v>383.98434521202307</v>
      </c>
      <c r="AH11" s="561">
        <v>386.13574564923101</v>
      </c>
      <c r="AI11" s="561">
        <v>402.06820770234913</v>
      </c>
      <c r="AJ11" s="561">
        <v>420.27169177774823</v>
      </c>
      <c r="AK11" s="561">
        <v>420.06406010346564</v>
      </c>
      <c r="AL11" s="561">
        <v>413.12785107376413</v>
      </c>
      <c r="AM11" s="561">
        <v>419.90639954919828</v>
      </c>
      <c r="AN11" s="561">
        <v>415.21285653599466</v>
      </c>
      <c r="AO11" s="561">
        <v>408.51760531435161</v>
      </c>
      <c r="AP11" s="561">
        <v>404.80970688679633</v>
      </c>
      <c r="AQ11" s="561">
        <v>402.98818387154535</v>
      </c>
      <c r="AR11" s="561">
        <v>405.82829158142778</v>
      </c>
      <c r="AS11" s="561">
        <v>453.50727312925522</v>
      </c>
      <c r="AT11" s="561">
        <v>488.25464452534288</v>
      </c>
      <c r="AU11" s="561">
        <v>496.12152455495874</v>
      </c>
      <c r="AV11" s="561">
        <v>532.97201435602653</v>
      </c>
      <c r="AW11" s="561">
        <v>569.28533773698632</v>
      </c>
      <c r="AX11" s="561">
        <v>597.7969895880733</v>
      </c>
      <c r="AY11" s="561">
        <v>565.31034717924922</v>
      </c>
      <c r="AZ11" s="561">
        <v>591.0877885133126</v>
      </c>
      <c r="BA11" s="561">
        <v>617.90218395448937</v>
      </c>
      <c r="BB11" s="561">
        <v>638.01817020645569</v>
      </c>
      <c r="BC11" s="561">
        <v>665.18323442297049</v>
      </c>
      <c r="BD11" s="563">
        <v>719.49501524488869</v>
      </c>
    </row>
    <row r="12" spans="1:56" s="105" customFormat="1" ht="15" customHeight="1">
      <c r="A12" s="379" t="s">
        <v>868</v>
      </c>
      <c r="B12" s="561">
        <v>23.496815642458095</v>
      </c>
      <c r="C12" s="561">
        <v>21.029113543021861</v>
      </c>
      <c r="D12" s="561">
        <v>12.553093288436518</v>
      </c>
      <c r="E12" s="561">
        <v>14.26975561847912</v>
      </c>
      <c r="F12" s="561">
        <v>22.531193081809135</v>
      </c>
      <c r="G12" s="561">
        <v>24.677020994362387</v>
      </c>
      <c r="H12" s="561">
        <v>24.784312389990053</v>
      </c>
      <c r="I12" s="561">
        <v>25.857226346266678</v>
      </c>
      <c r="J12" s="561">
        <v>29.505133797607201</v>
      </c>
      <c r="K12" s="561">
        <v>34.655120787735001</v>
      </c>
      <c r="L12" s="561">
        <v>42.380101272926709</v>
      </c>
      <c r="M12" s="561">
        <v>47.851962449937496</v>
      </c>
      <c r="N12" s="561">
        <v>50.426955945001396</v>
      </c>
      <c r="O12" s="561">
        <v>64.804002959108175</v>
      </c>
      <c r="P12" s="561">
        <v>65.984208311012466</v>
      </c>
      <c r="Q12" s="561">
        <v>70.919612509884942</v>
      </c>
      <c r="R12" s="561">
        <v>84.223745567715113</v>
      </c>
      <c r="S12" s="561">
        <v>94.738302339226038</v>
      </c>
      <c r="T12" s="561">
        <v>92.377891635417456</v>
      </c>
      <c r="U12" s="561">
        <v>102.24870003316241</v>
      </c>
      <c r="V12" s="561">
        <v>115.23095890410958</v>
      </c>
      <c r="W12" s="561">
        <v>124.70323287671232</v>
      </c>
      <c r="X12" s="561">
        <v>132.81419178082191</v>
      </c>
      <c r="Y12" s="561">
        <v>149.63386301369863</v>
      </c>
      <c r="Z12" s="561">
        <v>165.97035616438353</v>
      </c>
      <c r="AA12" s="561">
        <v>165.34416438356163</v>
      </c>
      <c r="AB12" s="561">
        <v>170.90706849315069</v>
      </c>
      <c r="AC12" s="561">
        <v>174.50487671232878</v>
      </c>
      <c r="AD12" s="561">
        <v>176.67342465753424</v>
      </c>
      <c r="AE12" s="561">
        <v>187.6491506849315</v>
      </c>
      <c r="AF12" s="561">
        <v>195.63747945205478</v>
      </c>
      <c r="AG12" s="561">
        <v>194.2952328767123</v>
      </c>
      <c r="AH12" s="561">
        <v>194.75876712328767</v>
      </c>
      <c r="AI12" s="561">
        <v>195.16284931506848</v>
      </c>
      <c r="AJ12" s="561">
        <v>185.34145205479453</v>
      </c>
      <c r="AK12" s="561">
        <v>179.77123287671233</v>
      </c>
      <c r="AL12" s="561">
        <v>177.08449315068492</v>
      </c>
      <c r="AM12" s="561">
        <v>170.61989041095893</v>
      </c>
      <c r="AN12" s="561">
        <v>174.40850684931507</v>
      </c>
      <c r="AO12" s="561">
        <v>182.22131506849314</v>
      </c>
      <c r="AP12" s="561">
        <v>192.35977034209145</v>
      </c>
      <c r="AQ12" s="561">
        <v>192.34471232876709</v>
      </c>
      <c r="AR12" s="561">
        <v>208.33435616438356</v>
      </c>
      <c r="AS12" s="561">
        <v>222.37265753424657</v>
      </c>
      <c r="AT12" s="561">
        <v>239.1114228609926</v>
      </c>
      <c r="AU12" s="561">
        <v>252.38082191780819</v>
      </c>
      <c r="AV12" s="561">
        <v>259.93592630136982</v>
      </c>
      <c r="AW12" s="561">
        <v>282.61989041095887</v>
      </c>
      <c r="AX12" s="561">
        <v>309.55434267235569</v>
      </c>
      <c r="AY12" s="561">
        <v>315.4191252328767</v>
      </c>
      <c r="AZ12" s="561">
        <v>343.61170671232878</v>
      </c>
      <c r="BA12" s="561">
        <v>329.47123287671235</v>
      </c>
      <c r="BB12" s="561">
        <v>351.13934426229508</v>
      </c>
      <c r="BC12" s="561">
        <v>376.78351232876713</v>
      </c>
      <c r="BD12" s="563">
        <v>389.48921616438361</v>
      </c>
    </row>
    <row r="13" spans="1:56" s="105" customFormat="1" ht="15" customHeight="1">
      <c r="A13" s="379" t="s">
        <v>869</v>
      </c>
      <c r="B13" s="561">
        <v>5.2</v>
      </c>
      <c r="C13" s="561">
        <v>12.1</v>
      </c>
      <c r="D13" s="561">
        <v>13</v>
      </c>
      <c r="E13" s="561">
        <v>13.2</v>
      </c>
      <c r="F13" s="561">
        <v>14.78</v>
      </c>
      <c r="G13" s="561">
        <v>14.98</v>
      </c>
      <c r="H13" s="561">
        <v>15.71</v>
      </c>
      <c r="I13" s="561">
        <v>15.7</v>
      </c>
      <c r="J13" s="561">
        <v>15.9</v>
      </c>
      <c r="K13" s="561">
        <v>16</v>
      </c>
      <c r="L13" s="561">
        <v>17.2</v>
      </c>
      <c r="M13" s="561">
        <v>17.453917808219181</v>
      </c>
      <c r="N13" s="561">
        <v>21.073205479452056</v>
      </c>
      <c r="O13" s="561">
        <v>19.445260273972604</v>
      </c>
      <c r="P13" s="561">
        <v>21.370027397260273</v>
      </c>
      <c r="Q13" s="561">
        <v>18.365178082191782</v>
      </c>
      <c r="R13" s="561">
        <v>16.536904109589042</v>
      </c>
      <c r="S13" s="561">
        <v>13.740684931506848</v>
      </c>
      <c r="T13" s="561">
        <v>21.60832876712329</v>
      </c>
      <c r="U13" s="561">
        <v>22.349753424657532</v>
      </c>
      <c r="V13" s="561">
        <v>23.626356164383566</v>
      </c>
      <c r="W13" s="561">
        <v>38.285277511817583</v>
      </c>
      <c r="X13" s="561">
        <v>31.290599528575989</v>
      </c>
      <c r="Y13" s="561">
        <v>36.757342225116574</v>
      </c>
      <c r="Z13" s="561">
        <v>21.936592838110791</v>
      </c>
      <c r="AA13" s="561">
        <v>31.190589361936247</v>
      </c>
      <c r="AB13" s="561">
        <v>29.558526276157206</v>
      </c>
      <c r="AC13" s="561">
        <v>29.591633047726589</v>
      </c>
      <c r="AD13" s="561">
        <v>33.816731048642779</v>
      </c>
      <c r="AE13" s="561">
        <v>35.169756361483131</v>
      </c>
      <c r="AF13" s="561">
        <v>31.279300600388318</v>
      </c>
      <c r="AG13" s="561">
        <v>34.288733475787581</v>
      </c>
      <c r="AH13" s="561">
        <v>30.888568059811973</v>
      </c>
      <c r="AI13" s="561">
        <v>32.286915078342247</v>
      </c>
      <c r="AJ13" s="561">
        <v>34.997827557649487</v>
      </c>
      <c r="AK13" s="561">
        <v>32.501885819581361</v>
      </c>
      <c r="AL13" s="561">
        <v>34.794697763985944</v>
      </c>
      <c r="AM13" s="561">
        <v>35.785879306653236</v>
      </c>
      <c r="AN13" s="561">
        <v>31.925728158219179</v>
      </c>
      <c r="AO13" s="561">
        <v>39.041110718601459</v>
      </c>
      <c r="AP13" s="561">
        <v>41.651570692017657</v>
      </c>
      <c r="AQ13" s="561">
        <v>48.139803192423443</v>
      </c>
      <c r="AR13" s="561">
        <v>51.329067180598969</v>
      </c>
      <c r="AS13" s="561">
        <v>61.318750716071804</v>
      </c>
      <c r="AT13" s="561">
        <v>64.030185669883281</v>
      </c>
      <c r="AU13" s="561">
        <v>67.298885630598761</v>
      </c>
      <c r="AV13" s="561">
        <v>74.814553972052266</v>
      </c>
      <c r="AW13" s="561">
        <v>76.930120914005826</v>
      </c>
      <c r="AX13" s="561">
        <v>80.818740352789803</v>
      </c>
      <c r="AY13" s="561">
        <v>86.601017950194986</v>
      </c>
      <c r="AZ13" s="561">
        <v>94.855385242882051</v>
      </c>
      <c r="BA13" s="561">
        <v>104.60665337899542</v>
      </c>
      <c r="BB13" s="561">
        <v>118.7163894948314</v>
      </c>
      <c r="BC13" s="561">
        <v>128.1326846540031</v>
      </c>
      <c r="BD13" s="563">
        <v>138.75962705163244</v>
      </c>
    </row>
    <row r="14" spans="1:56" s="105" customFormat="1" ht="15" customHeight="1">
      <c r="A14" s="379" t="s">
        <v>865</v>
      </c>
      <c r="B14" s="561">
        <v>4.404920901292023</v>
      </c>
      <c r="C14" s="561">
        <v>4.1045853852948389</v>
      </c>
      <c r="D14" s="561">
        <v>5.5061511266150287</v>
      </c>
      <c r="E14" s="561">
        <v>6.4071576746065784</v>
      </c>
      <c r="F14" s="561">
        <v>7.308164222598128</v>
      </c>
      <c r="G14" s="561">
        <v>9.0100654799155002</v>
      </c>
      <c r="H14" s="561">
        <v>10.611854898567145</v>
      </c>
      <c r="I14" s="561">
        <v>13.815433735870435</v>
      </c>
      <c r="J14" s="561">
        <v>18.520690153159642</v>
      </c>
      <c r="K14" s="561">
        <v>20.923374281137107</v>
      </c>
      <c r="L14" s="561">
        <v>16.418341541179355</v>
      </c>
      <c r="M14" s="561">
        <v>19.922255894479829</v>
      </c>
      <c r="N14" s="561">
        <v>24.427288634437581</v>
      </c>
      <c r="O14" s="561">
        <v>32.736571243692993</v>
      </c>
      <c r="P14" s="561">
        <v>37.341715822316466</v>
      </c>
      <c r="Q14" s="561">
        <v>51.257261396852634</v>
      </c>
      <c r="R14" s="561">
        <v>54.360728395490185</v>
      </c>
      <c r="S14" s="561">
        <v>63.070458359408505</v>
      </c>
      <c r="T14" s="561">
        <v>69.878063388677987</v>
      </c>
      <c r="U14" s="561">
        <v>80.389806448579407</v>
      </c>
      <c r="V14" s="561">
        <v>98</v>
      </c>
      <c r="W14" s="561">
        <v>113</v>
      </c>
      <c r="X14" s="561">
        <v>129</v>
      </c>
      <c r="Y14" s="561">
        <v>129</v>
      </c>
      <c r="Z14" s="561">
        <v>128</v>
      </c>
      <c r="AA14" s="561">
        <v>121</v>
      </c>
      <c r="AB14" s="561">
        <v>120</v>
      </c>
      <c r="AC14" s="561">
        <v>132</v>
      </c>
      <c r="AD14" s="561">
        <v>136</v>
      </c>
      <c r="AE14" s="561">
        <v>142.99999999999997</v>
      </c>
      <c r="AF14" s="561">
        <v>144</v>
      </c>
      <c r="AG14" s="561">
        <v>147.98356164383563</v>
      </c>
      <c r="AH14" s="561">
        <v>146.24043715846992</v>
      </c>
      <c r="AI14" s="561">
        <v>145.56984491601378</v>
      </c>
      <c r="AJ14" s="561">
        <v>176.55047112812628</v>
      </c>
      <c r="AK14" s="561">
        <v>198.08868146299059</v>
      </c>
      <c r="AL14" s="561">
        <v>200.3</v>
      </c>
      <c r="AM14" s="561">
        <v>200.1423910528612</v>
      </c>
      <c r="AN14" s="561">
        <v>205.02354439557058</v>
      </c>
      <c r="AO14" s="561">
        <v>210.63400177957382</v>
      </c>
      <c r="AP14" s="561">
        <v>203.35519125683061</v>
      </c>
      <c r="AQ14" s="561">
        <v>214.47906945913718</v>
      </c>
      <c r="AR14" s="561">
        <v>215.92602405004735</v>
      </c>
      <c r="AS14" s="561">
        <v>224.03132988177177</v>
      </c>
      <c r="AT14" s="561">
        <v>232.79849153524961</v>
      </c>
      <c r="AU14" s="561">
        <v>231.10154246575343</v>
      </c>
      <c r="AV14" s="561">
        <v>230.36841917808218</v>
      </c>
      <c r="AW14" s="561">
        <v>233.58172054794522</v>
      </c>
      <c r="AX14" s="561">
        <v>253.16754697207878</v>
      </c>
      <c r="AY14" s="561">
        <v>272.87408219178076</v>
      </c>
      <c r="AZ14" s="561">
        <v>301.12089900803028</v>
      </c>
      <c r="BA14" s="561">
        <v>231.30277287671231</v>
      </c>
      <c r="BB14" s="561">
        <v>236.00859043715846</v>
      </c>
      <c r="BC14" s="561">
        <v>250.04142630136985</v>
      </c>
      <c r="BD14" s="563">
        <v>245.2</v>
      </c>
    </row>
    <row r="15" spans="1:56" s="105" customFormat="1" ht="15" customHeight="1">
      <c r="A15" s="379" t="s">
        <v>866</v>
      </c>
      <c r="B15" s="561">
        <v>16.049888258319676</v>
      </c>
      <c r="C15" s="561">
        <v>19.380997142121874</v>
      </c>
      <c r="D15" s="561">
        <v>17.362143273150846</v>
      </c>
      <c r="E15" s="561">
        <v>21.601736397990006</v>
      </c>
      <c r="F15" s="561">
        <v>24.024361040755242</v>
      </c>
      <c r="G15" s="561">
        <v>25.639444135932063</v>
      </c>
      <c r="H15" s="561">
        <v>27.254527231108888</v>
      </c>
      <c r="I15" s="561">
        <v>24.730959894895104</v>
      </c>
      <c r="J15" s="561">
        <v>23.51964757351249</v>
      </c>
      <c r="K15" s="561">
        <v>23.822475653858145</v>
      </c>
      <c r="L15" s="561">
        <v>28.667724939388613</v>
      </c>
      <c r="M15" s="561">
        <v>34.623343852853147</v>
      </c>
      <c r="N15" s="561">
        <v>40.175191992523473</v>
      </c>
      <c r="O15" s="561">
        <v>49.360977096341657</v>
      </c>
      <c r="P15" s="561">
        <v>54.912825236011983</v>
      </c>
      <c r="Q15" s="561">
        <v>68.741974238463527</v>
      </c>
      <c r="R15" s="561">
        <v>90.242767943004992</v>
      </c>
      <c r="S15" s="561">
        <v>112.95487396892906</v>
      </c>
      <c r="T15" s="561">
        <v>135.26320922105893</v>
      </c>
      <c r="U15" s="561">
        <v>155.75457599111488</v>
      </c>
      <c r="V15" s="561">
        <v>161.18018264840185</v>
      </c>
      <c r="W15" s="561">
        <v>177.70547031963471</v>
      </c>
      <c r="X15" s="561">
        <v>191.10788127853883</v>
      </c>
      <c r="Y15" s="561">
        <v>193.38461187214617</v>
      </c>
      <c r="Z15" s="561">
        <v>177.66364383561645</v>
      </c>
      <c r="AA15" s="561">
        <v>177.76842922374431</v>
      </c>
      <c r="AB15" s="561">
        <v>179.84658447488582</v>
      </c>
      <c r="AC15" s="561">
        <v>174.92216438356164</v>
      </c>
      <c r="AD15" s="561">
        <v>186.91909589041094</v>
      </c>
      <c r="AE15" s="561">
        <v>192.0777808219178</v>
      </c>
      <c r="AF15" s="561">
        <v>162.27256621004568</v>
      </c>
      <c r="AG15" s="561">
        <v>195.41666666666666</v>
      </c>
      <c r="AH15" s="561">
        <v>247.41115525114157</v>
      </c>
      <c r="AI15" s="561">
        <v>216.08870319634704</v>
      </c>
      <c r="AJ15" s="561">
        <v>166.35993769914768</v>
      </c>
      <c r="AK15" s="561">
        <v>194.69976347031962</v>
      </c>
      <c r="AL15" s="561">
        <v>209.05413435410927</v>
      </c>
      <c r="AM15" s="561">
        <v>216.81772957777787</v>
      </c>
      <c r="AN15" s="561">
        <v>207.51643308693397</v>
      </c>
      <c r="AO15" s="561">
        <v>198.75572887941561</v>
      </c>
      <c r="AP15" s="561">
        <v>219.01990867579909</v>
      </c>
      <c r="AQ15" s="561">
        <v>250.58402739726009</v>
      </c>
      <c r="AR15" s="561">
        <v>245.8945753424658</v>
      </c>
      <c r="AS15" s="561">
        <v>234.50790867579954</v>
      </c>
      <c r="AT15" s="561">
        <v>246.35512426646446</v>
      </c>
      <c r="AU15" s="561">
        <v>262.68761643835614</v>
      </c>
      <c r="AV15" s="561">
        <v>238.05871461187215</v>
      </c>
      <c r="AW15" s="561">
        <v>218.76759277433788</v>
      </c>
      <c r="AX15" s="561">
        <v>242.8343976844574</v>
      </c>
      <c r="AY15" s="561">
        <v>233.40821004566209</v>
      </c>
      <c r="AZ15" s="561">
        <v>270.6273607305933</v>
      </c>
      <c r="BA15" s="561">
        <v>311.38660317749276</v>
      </c>
      <c r="BB15" s="561">
        <v>343.6366120218579</v>
      </c>
      <c r="BC15" s="561">
        <v>384.91349313690012</v>
      </c>
      <c r="BD15" s="563">
        <v>396.06143834237969</v>
      </c>
    </row>
    <row r="16" spans="1:56" s="110" customFormat="1" ht="15" customHeight="1" thickBot="1">
      <c r="A16" s="810" t="s">
        <v>415</v>
      </c>
      <c r="B16" s="562">
        <v>346.31429207829234</v>
      </c>
      <c r="C16" s="562">
        <v>363.83402247423982</v>
      </c>
      <c r="D16" s="562">
        <v>360.07729492474567</v>
      </c>
      <c r="E16" s="562">
        <v>381.05884145638134</v>
      </c>
      <c r="F16" s="562">
        <v>428.38616062201299</v>
      </c>
      <c r="G16" s="562">
        <v>481.92403904345582</v>
      </c>
      <c r="H16" s="562">
        <v>526.45646711148606</v>
      </c>
      <c r="I16" s="562">
        <v>570.90273684821614</v>
      </c>
      <c r="J16" s="562">
        <v>619.99903916503581</v>
      </c>
      <c r="K16" s="562">
        <v>669.80261149989974</v>
      </c>
      <c r="L16" s="562">
        <v>709.55074099206263</v>
      </c>
      <c r="M16" s="562">
        <v>765.53429394735429</v>
      </c>
      <c r="N16" s="562">
        <v>872.26820388832334</v>
      </c>
      <c r="O16" s="562">
        <v>1002.1418297060197</v>
      </c>
      <c r="P16" s="562">
        <v>1104.3395849379122</v>
      </c>
      <c r="Q16" s="562">
        <v>1285.7295699347201</v>
      </c>
      <c r="R16" s="562">
        <v>1537.8755334777479</v>
      </c>
      <c r="S16" s="562">
        <v>1767.6520939738646</v>
      </c>
      <c r="T16" s="562">
        <v>1976.4999654760011</v>
      </c>
      <c r="U16" s="562">
        <v>2187.6126862584265</v>
      </c>
      <c r="V16" s="562">
        <v>2563.2922989935278</v>
      </c>
      <c r="W16" s="562">
        <v>2726.591375996833</v>
      </c>
      <c r="X16" s="562">
        <v>2923.9949418556616</v>
      </c>
      <c r="Y16" s="562">
        <v>3149.4843768947949</v>
      </c>
      <c r="Z16" s="562">
        <v>3366.9468660502989</v>
      </c>
      <c r="AA16" s="562">
        <v>3515.5695624523823</v>
      </c>
      <c r="AB16" s="562">
        <v>3576.4845633347704</v>
      </c>
      <c r="AC16" s="562">
        <v>3614.2607979546251</v>
      </c>
      <c r="AD16" s="562">
        <v>3816.4691881088079</v>
      </c>
      <c r="AE16" s="562">
        <v>3814.846024954873</v>
      </c>
      <c r="AF16" s="562">
        <v>3792.095899103977</v>
      </c>
      <c r="AG16" s="562">
        <v>3973.7849355267299</v>
      </c>
      <c r="AH16" s="562">
        <v>4200.007131143785</v>
      </c>
      <c r="AI16" s="562">
        <v>4336.7667076040989</v>
      </c>
      <c r="AJ16" s="562">
        <v>4420.7743148596846</v>
      </c>
      <c r="AK16" s="562">
        <v>4440.444200047581</v>
      </c>
      <c r="AL16" s="562">
        <v>4552.2732754612516</v>
      </c>
      <c r="AM16" s="562">
        <v>4712.3723872381652</v>
      </c>
      <c r="AN16" s="562">
        <v>4867.5695508419385</v>
      </c>
      <c r="AO16" s="562">
        <v>4841.407622994825</v>
      </c>
      <c r="AP16" s="562">
        <v>5087.8677692935235</v>
      </c>
      <c r="AQ16" s="562">
        <v>5278.6345237457826</v>
      </c>
      <c r="AR16" s="562">
        <v>5436.3993519468995</v>
      </c>
      <c r="AS16" s="562">
        <v>5584.6750696690442</v>
      </c>
      <c r="AT16" s="562">
        <v>5991.3692636459309</v>
      </c>
      <c r="AU16" s="562">
        <v>6379.345400249098</v>
      </c>
      <c r="AV16" s="562">
        <v>6749.6140187476767</v>
      </c>
      <c r="AW16" s="562">
        <v>7022.858251050041</v>
      </c>
      <c r="AX16" s="562">
        <v>7417.0885281246101</v>
      </c>
      <c r="AY16" s="562">
        <v>7701.4526645541018</v>
      </c>
      <c r="AZ16" s="562">
        <v>8096.8869521982197</v>
      </c>
      <c r="BA16" s="562">
        <v>8341.1527294134085</v>
      </c>
      <c r="BB16" s="562">
        <v>8678.1639178629994</v>
      </c>
      <c r="BC16" s="562">
        <v>9037.7594937207214</v>
      </c>
      <c r="BD16" s="811">
        <v>9299.7618971408556</v>
      </c>
    </row>
    <row r="18" spans="1:1">
      <c r="A18" s="21" t="s">
        <v>1419</v>
      </c>
    </row>
    <row r="19" spans="1:1">
      <c r="A19" s="6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BD31"/>
  <sheetViews>
    <sheetView showGridLines="0" showOutlineSymbols="0" zoomScaleNormal="100" workbookViewId="0">
      <selection activeCell="I32" sqref="I32"/>
    </sheetView>
  </sheetViews>
  <sheetFormatPr baseColWidth="10" defaultColWidth="9.140625" defaultRowHeight="12"/>
  <cols>
    <col min="1" max="1" width="28.85546875" style="9" bestFit="1" customWidth="1"/>
    <col min="2" max="56" width="8.7109375" style="86" customWidth="1"/>
    <col min="57" max="256" width="9.140625" style="86"/>
    <col min="257" max="257" width="34.42578125" style="86" customWidth="1"/>
    <col min="258" max="312" width="8.7109375" style="86" customWidth="1"/>
    <col min="313" max="512" width="9.140625" style="86"/>
    <col min="513" max="513" width="34.42578125" style="86" customWidth="1"/>
    <col min="514" max="568" width="8.7109375" style="86" customWidth="1"/>
    <col min="569" max="768" width="9.140625" style="86"/>
    <col min="769" max="769" width="34.42578125" style="86" customWidth="1"/>
    <col min="770" max="824" width="8.7109375" style="86" customWidth="1"/>
    <col min="825" max="1024" width="9.140625" style="86"/>
    <col min="1025" max="1025" width="34.42578125" style="86" customWidth="1"/>
    <col min="1026" max="1080" width="8.7109375" style="86" customWidth="1"/>
    <col min="1081" max="1280" width="9.140625" style="86"/>
    <col min="1281" max="1281" width="34.42578125" style="86" customWidth="1"/>
    <col min="1282" max="1336" width="8.7109375" style="86" customWidth="1"/>
    <col min="1337" max="1536" width="9.140625" style="86"/>
    <col min="1537" max="1537" width="34.42578125" style="86" customWidth="1"/>
    <col min="1538" max="1592" width="8.7109375" style="86" customWidth="1"/>
    <col min="1593" max="1792" width="9.140625" style="86"/>
    <col min="1793" max="1793" width="34.42578125" style="86" customWidth="1"/>
    <col min="1794" max="1848" width="8.7109375" style="86" customWidth="1"/>
    <col min="1849" max="2048" width="9.140625" style="86"/>
    <col min="2049" max="2049" width="34.42578125" style="86" customWidth="1"/>
    <col min="2050" max="2104" width="8.7109375" style="86" customWidth="1"/>
    <col min="2105" max="2304" width="9.140625" style="86"/>
    <col min="2305" max="2305" width="34.42578125" style="86" customWidth="1"/>
    <col min="2306" max="2360" width="8.7109375" style="86" customWidth="1"/>
    <col min="2361" max="2560" width="9.140625" style="86"/>
    <col min="2561" max="2561" width="34.42578125" style="86" customWidth="1"/>
    <col min="2562" max="2616" width="8.7109375" style="86" customWidth="1"/>
    <col min="2617" max="2816" width="9.140625" style="86"/>
    <col min="2817" max="2817" width="34.42578125" style="86" customWidth="1"/>
    <col min="2818" max="2872" width="8.7109375" style="86" customWidth="1"/>
    <col min="2873" max="3072" width="9.140625" style="86"/>
    <col min="3073" max="3073" width="34.42578125" style="86" customWidth="1"/>
    <col min="3074" max="3128" width="8.7109375" style="86" customWidth="1"/>
    <col min="3129" max="3328" width="9.140625" style="86"/>
    <col min="3329" max="3329" width="34.42578125" style="86" customWidth="1"/>
    <col min="3330" max="3384" width="8.7109375" style="86" customWidth="1"/>
    <col min="3385" max="3584" width="9.140625" style="86"/>
    <col min="3585" max="3585" width="34.42578125" style="86" customWidth="1"/>
    <col min="3586" max="3640" width="8.7109375" style="86" customWidth="1"/>
    <col min="3641" max="3840" width="9.140625" style="86"/>
    <col min="3841" max="3841" width="34.42578125" style="86" customWidth="1"/>
    <col min="3842" max="3896" width="8.7109375" style="86" customWidth="1"/>
    <col min="3897" max="4096" width="9.140625" style="86"/>
    <col min="4097" max="4097" width="34.42578125" style="86" customWidth="1"/>
    <col min="4098" max="4152" width="8.7109375" style="86" customWidth="1"/>
    <col min="4153" max="4352" width="9.140625" style="86"/>
    <col min="4353" max="4353" width="34.42578125" style="86" customWidth="1"/>
    <col min="4354" max="4408" width="8.7109375" style="86" customWidth="1"/>
    <col min="4409" max="4608" width="9.140625" style="86"/>
    <col min="4609" max="4609" width="34.42578125" style="86" customWidth="1"/>
    <col min="4610" max="4664" width="8.7109375" style="86" customWidth="1"/>
    <col min="4665" max="4864" width="9.140625" style="86"/>
    <col min="4865" max="4865" width="34.42578125" style="86" customWidth="1"/>
    <col min="4866" max="4920" width="8.7109375" style="86" customWidth="1"/>
    <col min="4921" max="5120" width="9.140625" style="86"/>
    <col min="5121" max="5121" width="34.42578125" style="86" customWidth="1"/>
    <col min="5122" max="5176" width="8.7109375" style="86" customWidth="1"/>
    <col min="5177" max="5376" width="9.140625" style="86"/>
    <col min="5377" max="5377" width="34.42578125" style="86" customWidth="1"/>
    <col min="5378" max="5432" width="8.7109375" style="86" customWidth="1"/>
    <col min="5433" max="5632" width="9.140625" style="86"/>
    <col min="5633" max="5633" width="34.42578125" style="86" customWidth="1"/>
    <col min="5634" max="5688" width="8.7109375" style="86" customWidth="1"/>
    <col min="5689" max="5888" width="9.140625" style="86"/>
    <col min="5889" max="5889" width="34.42578125" style="86" customWidth="1"/>
    <col min="5890" max="5944" width="8.7109375" style="86" customWidth="1"/>
    <col min="5945" max="6144" width="9.140625" style="86"/>
    <col min="6145" max="6145" width="34.42578125" style="86" customWidth="1"/>
    <col min="6146" max="6200" width="8.7109375" style="86" customWidth="1"/>
    <col min="6201" max="6400" width="9.140625" style="86"/>
    <col min="6401" max="6401" width="34.42578125" style="86" customWidth="1"/>
    <col min="6402" max="6456" width="8.7109375" style="86" customWidth="1"/>
    <col min="6457" max="6656" width="9.140625" style="86"/>
    <col min="6657" max="6657" width="34.42578125" style="86" customWidth="1"/>
    <col min="6658" max="6712" width="8.7109375" style="86" customWidth="1"/>
    <col min="6713" max="6912" width="9.140625" style="86"/>
    <col min="6913" max="6913" width="34.42578125" style="86" customWidth="1"/>
    <col min="6914" max="6968" width="8.7109375" style="86" customWidth="1"/>
    <col min="6969" max="7168" width="9.140625" style="86"/>
    <col min="7169" max="7169" width="34.42578125" style="86" customWidth="1"/>
    <col min="7170" max="7224" width="8.7109375" style="86" customWidth="1"/>
    <col min="7225" max="7424" width="9.140625" style="86"/>
    <col min="7425" max="7425" width="34.42578125" style="86" customWidth="1"/>
    <col min="7426" max="7480" width="8.7109375" style="86" customWidth="1"/>
    <col min="7481" max="7680" width="9.140625" style="86"/>
    <col min="7681" max="7681" width="34.42578125" style="86" customWidth="1"/>
    <col min="7682" max="7736" width="8.7109375" style="86" customWidth="1"/>
    <col min="7737" max="7936" width="9.140625" style="86"/>
    <col min="7937" max="7937" width="34.42578125" style="86" customWidth="1"/>
    <col min="7938" max="7992" width="8.7109375" style="86" customWidth="1"/>
    <col min="7993" max="8192" width="9.140625" style="86"/>
    <col min="8193" max="8193" width="34.42578125" style="86" customWidth="1"/>
    <col min="8194" max="8248" width="8.7109375" style="86" customWidth="1"/>
    <col min="8249" max="8448" width="9.140625" style="86"/>
    <col min="8449" max="8449" width="34.42578125" style="86" customWidth="1"/>
    <col min="8450" max="8504" width="8.7109375" style="86" customWidth="1"/>
    <col min="8505" max="8704" width="9.140625" style="86"/>
    <col min="8705" max="8705" width="34.42578125" style="86" customWidth="1"/>
    <col min="8706" max="8760" width="8.7109375" style="86" customWidth="1"/>
    <col min="8761" max="8960" width="9.140625" style="86"/>
    <col min="8961" max="8961" width="34.42578125" style="86" customWidth="1"/>
    <col min="8962" max="9016" width="8.7109375" style="86" customWidth="1"/>
    <col min="9017" max="9216" width="9.140625" style="86"/>
    <col min="9217" max="9217" width="34.42578125" style="86" customWidth="1"/>
    <col min="9218" max="9272" width="8.7109375" style="86" customWidth="1"/>
    <col min="9273" max="9472" width="9.140625" style="86"/>
    <col min="9473" max="9473" width="34.42578125" style="86" customWidth="1"/>
    <col min="9474" max="9528" width="8.7109375" style="86" customWidth="1"/>
    <col min="9529" max="9728" width="9.140625" style="86"/>
    <col min="9729" max="9729" width="34.42578125" style="86" customWidth="1"/>
    <col min="9730" max="9784" width="8.7109375" style="86" customWidth="1"/>
    <col min="9785" max="9984" width="9.140625" style="86"/>
    <col min="9985" max="9985" width="34.42578125" style="86" customWidth="1"/>
    <col min="9986" max="10040" width="8.7109375" style="86" customWidth="1"/>
    <col min="10041" max="10240" width="9.140625" style="86"/>
    <col min="10241" max="10241" width="34.42578125" style="86" customWidth="1"/>
    <col min="10242" max="10296" width="8.7109375" style="86" customWidth="1"/>
    <col min="10297" max="10496" width="9.140625" style="86"/>
    <col min="10497" max="10497" width="34.42578125" style="86" customWidth="1"/>
    <col min="10498" max="10552" width="8.7109375" style="86" customWidth="1"/>
    <col min="10553" max="10752" width="9.140625" style="86"/>
    <col min="10753" max="10753" width="34.42578125" style="86" customWidth="1"/>
    <col min="10754" max="10808" width="8.7109375" style="86" customWidth="1"/>
    <col min="10809" max="11008" width="9.140625" style="86"/>
    <col min="11009" max="11009" width="34.42578125" style="86" customWidth="1"/>
    <col min="11010" max="11064" width="8.7109375" style="86" customWidth="1"/>
    <col min="11065" max="11264" width="9.140625" style="86"/>
    <col min="11265" max="11265" width="34.42578125" style="86" customWidth="1"/>
    <col min="11266" max="11320" width="8.7109375" style="86" customWidth="1"/>
    <col min="11321" max="11520" width="9.140625" style="86"/>
    <col min="11521" max="11521" width="34.42578125" style="86" customWidth="1"/>
    <col min="11522" max="11576" width="8.7109375" style="86" customWidth="1"/>
    <col min="11577" max="11776" width="9.140625" style="86"/>
    <col min="11777" max="11777" width="34.42578125" style="86" customWidth="1"/>
    <col min="11778" max="11832" width="8.7109375" style="86" customWidth="1"/>
    <col min="11833" max="12032" width="9.140625" style="86"/>
    <col min="12033" max="12033" width="34.42578125" style="86" customWidth="1"/>
    <col min="12034" max="12088" width="8.7109375" style="86" customWidth="1"/>
    <col min="12089" max="12288" width="9.140625" style="86"/>
    <col min="12289" max="12289" width="34.42578125" style="86" customWidth="1"/>
    <col min="12290" max="12344" width="8.7109375" style="86" customWidth="1"/>
    <col min="12345" max="12544" width="9.140625" style="86"/>
    <col min="12545" max="12545" width="34.42578125" style="86" customWidth="1"/>
    <col min="12546" max="12600" width="8.7109375" style="86" customWidth="1"/>
    <col min="12601" max="12800" width="9.140625" style="86"/>
    <col min="12801" max="12801" width="34.42578125" style="86" customWidth="1"/>
    <col min="12802" max="12856" width="8.7109375" style="86" customWidth="1"/>
    <col min="12857" max="13056" width="9.140625" style="86"/>
    <col min="13057" max="13057" width="34.42578125" style="86" customWidth="1"/>
    <col min="13058" max="13112" width="8.7109375" style="86" customWidth="1"/>
    <col min="13113" max="13312" width="9.140625" style="86"/>
    <col min="13313" max="13313" width="34.42578125" style="86" customWidth="1"/>
    <col min="13314" max="13368" width="8.7109375" style="86" customWidth="1"/>
    <col min="13369" max="13568" width="9.140625" style="86"/>
    <col min="13569" max="13569" width="34.42578125" style="86" customWidth="1"/>
    <col min="13570" max="13624" width="8.7109375" style="86" customWidth="1"/>
    <col min="13625" max="13824" width="9.140625" style="86"/>
    <col min="13825" max="13825" width="34.42578125" style="86" customWidth="1"/>
    <col min="13826" max="13880" width="8.7109375" style="86" customWidth="1"/>
    <col min="13881" max="14080" width="9.140625" style="86"/>
    <col min="14081" max="14081" width="34.42578125" style="86" customWidth="1"/>
    <col min="14082" max="14136" width="8.7109375" style="86" customWidth="1"/>
    <col min="14137" max="14336" width="9.140625" style="86"/>
    <col min="14337" max="14337" width="34.42578125" style="86" customWidth="1"/>
    <col min="14338" max="14392" width="8.7109375" style="86" customWidth="1"/>
    <col min="14393" max="14592" width="9.140625" style="86"/>
    <col min="14593" max="14593" width="34.42578125" style="86" customWidth="1"/>
    <col min="14594" max="14648" width="8.7109375" style="86" customWidth="1"/>
    <col min="14649" max="14848" width="9.140625" style="86"/>
    <col min="14849" max="14849" width="34.42578125" style="86" customWidth="1"/>
    <col min="14850" max="14904" width="8.7109375" style="86" customWidth="1"/>
    <col min="14905" max="15104" width="9.140625" style="86"/>
    <col min="15105" max="15105" width="34.42578125" style="86" customWidth="1"/>
    <col min="15106" max="15160" width="8.7109375" style="86" customWidth="1"/>
    <col min="15161" max="15360" width="9.140625" style="86"/>
    <col min="15361" max="15361" width="34.42578125" style="86" customWidth="1"/>
    <col min="15362" max="15416" width="8.7109375" style="86" customWidth="1"/>
    <col min="15417" max="15616" width="9.140625" style="86"/>
    <col min="15617" max="15617" width="34.42578125" style="86" customWidth="1"/>
    <col min="15618" max="15672" width="8.7109375" style="86" customWidth="1"/>
    <col min="15673" max="15872" width="9.140625" style="86"/>
    <col min="15873" max="15873" width="34.42578125" style="86" customWidth="1"/>
    <col min="15874" max="15928" width="8.7109375" style="86" customWidth="1"/>
    <col min="15929" max="16128" width="9.140625" style="86"/>
    <col min="16129" max="16129" width="34.42578125" style="86" customWidth="1"/>
    <col min="16130" max="16184" width="8.7109375" style="86" customWidth="1"/>
    <col min="16185" max="16384" width="9.140625" style="86"/>
  </cols>
  <sheetData>
    <row r="1" spans="1:56" s="82" customFormat="1" ht="21" customHeight="1">
      <c r="A1" s="361" t="s">
        <v>1451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4"/>
    </row>
    <row r="2" spans="1:56" s="82" customFormat="1" ht="19.5" customHeight="1" thickBot="1"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4"/>
    </row>
    <row r="3" spans="1:56" s="104" customFormat="1" ht="12.75" thickBot="1">
      <c r="A3" s="641" t="s">
        <v>855</v>
      </c>
      <c r="B3" s="441">
        <v>1960</v>
      </c>
      <c r="C3" s="441">
        <v>1961</v>
      </c>
      <c r="D3" s="441">
        <v>1962</v>
      </c>
      <c r="E3" s="441">
        <v>1963</v>
      </c>
      <c r="F3" s="441">
        <v>1964</v>
      </c>
      <c r="G3" s="441">
        <v>1965</v>
      </c>
      <c r="H3" s="441">
        <v>1966</v>
      </c>
      <c r="I3" s="441">
        <v>1967</v>
      </c>
      <c r="J3" s="441">
        <v>1968</v>
      </c>
      <c r="K3" s="441">
        <v>1969</v>
      </c>
      <c r="L3" s="441">
        <v>1970</v>
      </c>
      <c r="M3" s="441">
        <v>1971</v>
      </c>
      <c r="N3" s="441">
        <v>1972</v>
      </c>
      <c r="O3" s="441">
        <v>1973</v>
      </c>
      <c r="P3" s="441">
        <v>1974</v>
      </c>
      <c r="Q3" s="441">
        <v>1975</v>
      </c>
      <c r="R3" s="441">
        <v>1976</v>
      </c>
      <c r="S3" s="441">
        <v>1977</v>
      </c>
      <c r="T3" s="441">
        <v>1978</v>
      </c>
      <c r="U3" s="441">
        <v>1979</v>
      </c>
      <c r="V3" s="441">
        <v>1980</v>
      </c>
      <c r="W3" s="441">
        <v>1981</v>
      </c>
      <c r="X3" s="441">
        <v>1982</v>
      </c>
      <c r="Y3" s="441">
        <v>1983</v>
      </c>
      <c r="Z3" s="441">
        <v>1984</v>
      </c>
      <c r="AA3" s="441">
        <v>1985</v>
      </c>
      <c r="AB3" s="441">
        <v>1986</v>
      </c>
      <c r="AC3" s="441">
        <v>1987</v>
      </c>
      <c r="AD3" s="441">
        <v>1988</v>
      </c>
      <c r="AE3" s="441">
        <v>1989</v>
      </c>
      <c r="AF3" s="441">
        <v>1990</v>
      </c>
      <c r="AG3" s="441">
        <v>1991</v>
      </c>
      <c r="AH3" s="441">
        <v>1992</v>
      </c>
      <c r="AI3" s="441">
        <v>1993</v>
      </c>
      <c r="AJ3" s="441">
        <v>1994</v>
      </c>
      <c r="AK3" s="441">
        <v>1995</v>
      </c>
      <c r="AL3" s="441">
        <v>1996</v>
      </c>
      <c r="AM3" s="441">
        <v>1997</v>
      </c>
      <c r="AN3" s="441">
        <v>1998</v>
      </c>
      <c r="AO3" s="441">
        <v>1999</v>
      </c>
      <c r="AP3" s="441">
        <v>2000</v>
      </c>
      <c r="AQ3" s="441">
        <v>2001</v>
      </c>
      <c r="AR3" s="441">
        <v>2002</v>
      </c>
      <c r="AS3" s="441">
        <v>2003</v>
      </c>
      <c r="AT3" s="441">
        <v>2004</v>
      </c>
      <c r="AU3" s="441">
        <v>2005</v>
      </c>
      <c r="AV3" s="441">
        <v>2006</v>
      </c>
      <c r="AW3" s="441">
        <v>2007</v>
      </c>
      <c r="AX3" s="441">
        <v>2008</v>
      </c>
      <c r="AY3" s="441">
        <v>2009</v>
      </c>
      <c r="AZ3" s="441">
        <v>2010</v>
      </c>
      <c r="BA3" s="441">
        <v>2011</v>
      </c>
      <c r="BB3" s="441">
        <v>2012</v>
      </c>
      <c r="BC3" s="441">
        <v>2013</v>
      </c>
      <c r="BD3" s="442">
        <v>2014</v>
      </c>
    </row>
    <row r="4" spans="1:56" s="105" customFormat="1" ht="15" customHeight="1" thickTop="1">
      <c r="A4" s="382" t="s">
        <v>879</v>
      </c>
      <c r="B4" s="561">
        <v>10181.194515053396</v>
      </c>
      <c r="C4" s="561">
        <v>10346.337328414244</v>
      </c>
      <c r="D4" s="561">
        <v>10798.998424766918</v>
      </c>
      <c r="E4" s="561">
        <v>11427.791789191879</v>
      </c>
      <c r="F4" s="561">
        <v>11654.335187074028</v>
      </c>
      <c r="G4" s="561">
        <v>12142.054734256562</v>
      </c>
      <c r="H4" s="561">
        <v>12743.542793092571</v>
      </c>
      <c r="I4" s="561">
        <v>13065.078706722321</v>
      </c>
      <c r="J4" s="561">
        <v>13978.673797308764</v>
      </c>
      <c r="K4" s="561">
        <v>14770.452441078047</v>
      </c>
      <c r="L4" s="561">
        <v>15338.885437720523</v>
      </c>
      <c r="M4" s="561">
        <v>15832.780840004247</v>
      </c>
      <c r="N4" s="561">
        <v>17080.804663178053</v>
      </c>
      <c r="O4" s="561">
        <v>18003.348207175179</v>
      </c>
      <c r="P4" s="561">
        <v>17244.843047282247</v>
      </c>
      <c r="Q4" s="561">
        <v>16662.450883705573</v>
      </c>
      <c r="R4" s="561">
        <v>17921.45957025783</v>
      </c>
      <c r="S4" s="561">
        <v>19181.042750505312</v>
      </c>
      <c r="T4" s="561">
        <v>19492.185925878501</v>
      </c>
      <c r="U4" s="561">
        <v>19043.358129299966</v>
      </c>
      <c r="V4" s="561">
        <v>17593.374851599034</v>
      </c>
      <c r="W4" s="561">
        <v>16743.098624160579</v>
      </c>
      <c r="X4" s="561">
        <v>15968.693422285231</v>
      </c>
      <c r="Y4" s="561">
        <v>15642.33928203802</v>
      </c>
      <c r="Z4" s="561">
        <v>16147.4</v>
      </c>
      <c r="AA4" s="561">
        <v>15896</v>
      </c>
      <c r="AB4" s="561">
        <v>16370.6</v>
      </c>
      <c r="AC4" s="561">
        <v>16742.2</v>
      </c>
      <c r="AD4" s="561">
        <v>17326.8</v>
      </c>
      <c r="AE4" s="561">
        <v>17346.400000000001</v>
      </c>
      <c r="AF4" s="561">
        <v>16988</v>
      </c>
      <c r="AG4" s="561">
        <v>16714</v>
      </c>
      <c r="AH4" s="561">
        <v>17033</v>
      </c>
      <c r="AI4" s="561">
        <v>17237.273972602739</v>
      </c>
      <c r="AJ4" s="561">
        <v>17718.446575342467</v>
      </c>
      <c r="AK4" s="561">
        <v>17724.430136986302</v>
      </c>
      <c r="AL4" s="561">
        <v>18308.846994535521</v>
      </c>
      <c r="AM4" s="561">
        <v>18620.747945205479</v>
      </c>
      <c r="AN4" s="561">
        <v>18916.599999999999</v>
      </c>
      <c r="AO4" s="561">
        <v>19519.917808219179</v>
      </c>
      <c r="AP4" s="561">
        <v>19690.964480874318</v>
      </c>
      <c r="AQ4" s="561">
        <v>19648.528767123287</v>
      </c>
      <c r="AR4" s="561">
        <v>19761.101369863012</v>
      </c>
      <c r="AS4" s="561">
        <v>20033.057534246575</v>
      </c>
      <c r="AT4" s="561">
        <v>20731.139344262294</v>
      </c>
      <c r="AU4" s="561">
        <v>20802.649315068495</v>
      </c>
      <c r="AV4" s="561">
        <v>20687.901369863015</v>
      </c>
      <c r="AW4" s="561">
        <v>20680.77808219178</v>
      </c>
      <c r="AX4" s="561">
        <v>19497.573770491803</v>
      </c>
      <c r="AY4" s="561">
        <v>18771.284931506849</v>
      </c>
      <c r="AZ4" s="561">
        <v>19180.509589041096</v>
      </c>
      <c r="BA4" s="561">
        <v>18949.232876712329</v>
      </c>
      <c r="BB4" s="561">
        <v>18513.439890710382</v>
      </c>
      <c r="BC4" s="561">
        <v>18961.339726027396</v>
      </c>
      <c r="BD4" s="563">
        <v>19077.978082191781</v>
      </c>
    </row>
    <row r="5" spans="1:56" s="105" customFormat="1" ht="15" customHeight="1">
      <c r="A5" s="379" t="s">
        <v>881</v>
      </c>
      <c r="B5" s="561">
        <v>122.82648245806362</v>
      </c>
      <c r="C5" s="561">
        <v>124.52451918372319</v>
      </c>
      <c r="D5" s="561">
        <v>135.14288903659886</v>
      </c>
      <c r="E5" s="561">
        <v>164.10207954444147</v>
      </c>
      <c r="F5" s="561">
        <v>193.06127005228407</v>
      </c>
      <c r="G5" s="561">
        <v>222.02046056012665</v>
      </c>
      <c r="H5" s="561">
        <v>285.05159650896968</v>
      </c>
      <c r="I5" s="561">
        <v>281.57280923742309</v>
      </c>
      <c r="J5" s="561">
        <v>307.03563218989478</v>
      </c>
      <c r="K5" s="561">
        <v>412.70084218402394</v>
      </c>
      <c r="L5" s="561">
        <v>571.01788107023333</v>
      </c>
      <c r="M5" s="561">
        <v>776</v>
      </c>
      <c r="N5" s="561">
        <v>890</v>
      </c>
      <c r="O5" s="561">
        <v>1024</v>
      </c>
      <c r="P5" s="561">
        <v>1189</v>
      </c>
      <c r="Q5" s="561">
        <v>1328</v>
      </c>
      <c r="R5" s="561">
        <v>1543</v>
      </c>
      <c r="S5" s="561">
        <v>1674</v>
      </c>
      <c r="T5" s="561">
        <v>1839</v>
      </c>
      <c r="U5" s="561">
        <v>1820</v>
      </c>
      <c r="V5" s="561">
        <v>1747</v>
      </c>
      <c r="W5" s="561">
        <v>1665</v>
      </c>
      <c r="X5" s="561">
        <v>1652</v>
      </c>
      <c r="Y5" s="561">
        <v>1695</v>
      </c>
      <c r="Z5" s="561">
        <v>1750</v>
      </c>
      <c r="AA5" s="561">
        <v>1863</v>
      </c>
      <c r="AB5" s="561">
        <v>1981</v>
      </c>
      <c r="AC5" s="561">
        <v>2112</v>
      </c>
      <c r="AD5" s="561">
        <v>2246</v>
      </c>
      <c r="AE5" s="561">
        <v>2349</v>
      </c>
      <c r="AF5" s="561">
        <v>2305.7049999999999</v>
      </c>
      <c r="AG5" s="561">
        <v>2474.1750000000002</v>
      </c>
      <c r="AH5" s="561">
        <v>2661.2510000000002</v>
      </c>
      <c r="AI5" s="561">
        <v>2962.4901671232878</v>
      </c>
      <c r="AJ5" s="561">
        <v>3040.787391780822</v>
      </c>
      <c r="AK5" s="561">
        <v>3218.1669232876716</v>
      </c>
      <c r="AL5" s="561">
        <v>3538.9748278688526</v>
      </c>
      <c r="AM5" s="561">
        <v>3963.5465287671232</v>
      </c>
      <c r="AN5" s="561">
        <v>3775.6097376438356</v>
      </c>
      <c r="AO5" s="561">
        <v>4169.4837532602742</v>
      </c>
      <c r="AP5" s="561">
        <v>4675.8832134645336</v>
      </c>
      <c r="AQ5" s="561">
        <v>4686.1066152910953</v>
      </c>
      <c r="AR5" s="561">
        <v>5038.0672571627665</v>
      </c>
      <c r="AS5" s="561">
        <v>5575.7323273150687</v>
      </c>
      <c r="AT5" s="561">
        <v>6534.8244725343047</v>
      </c>
      <c r="AU5" s="561">
        <v>6710.4466057534237</v>
      </c>
      <c r="AV5" s="561">
        <v>7223.9301610958901</v>
      </c>
      <c r="AW5" s="561">
        <v>7586.6795938993537</v>
      </c>
      <c r="AX5" s="561">
        <v>7971.4509891892394</v>
      </c>
      <c r="AY5" s="561">
        <v>8253.8921200366531</v>
      </c>
      <c r="AZ5" s="561">
        <v>8951.2366113395874</v>
      </c>
      <c r="BA5" s="561">
        <v>9409.9315068493142</v>
      </c>
      <c r="BB5" s="561">
        <v>9739.0120999400224</v>
      </c>
      <c r="BC5" s="561">
        <v>10067.816214722998</v>
      </c>
      <c r="BD5" s="563">
        <v>10464.808377885878</v>
      </c>
    </row>
    <row r="6" spans="1:56" s="105" customFormat="1" ht="15" customHeight="1">
      <c r="A6" s="443" t="s">
        <v>1202</v>
      </c>
      <c r="B6" s="561">
        <v>535.09294666934625</v>
      </c>
      <c r="C6" s="561">
        <v>691.06748805536722</v>
      </c>
      <c r="D6" s="561">
        <v>868.11996995577454</v>
      </c>
      <c r="E6" s="561">
        <v>1068.5520324621768</v>
      </c>
      <c r="F6" s="561">
        <v>1371.7332128468668</v>
      </c>
      <c r="G6" s="561">
        <v>1622.1544913879115</v>
      </c>
      <c r="H6" s="561">
        <v>1958.4313850753979</v>
      </c>
      <c r="I6" s="561">
        <v>2404.2676874191247</v>
      </c>
      <c r="J6" s="561">
        <v>2799.0476210626512</v>
      </c>
      <c r="K6" s="561">
        <v>3409.671139988101</v>
      </c>
      <c r="L6" s="561">
        <v>3921.291523038502</v>
      </c>
      <c r="M6" s="561">
        <v>4341.0257402861553</v>
      </c>
      <c r="N6" s="561">
        <v>4633.2782232220588</v>
      </c>
      <c r="O6" s="561">
        <v>5372.733583878764</v>
      </c>
      <c r="P6" s="561">
        <v>5247.7168661035648</v>
      </c>
      <c r="Q6" s="561">
        <v>4990.5337318415995</v>
      </c>
      <c r="R6" s="561">
        <v>5169.2507648089977</v>
      </c>
      <c r="S6" s="561">
        <v>5406.8861166919223</v>
      </c>
      <c r="T6" s="561">
        <v>5475.9894465010439</v>
      </c>
      <c r="U6" s="561">
        <v>5523.1313888045515</v>
      </c>
      <c r="V6" s="561">
        <v>4992.2242420093671</v>
      </c>
      <c r="W6" s="561">
        <v>4725.8326210266368</v>
      </c>
      <c r="X6" s="561">
        <v>4447.8579118608022</v>
      </c>
      <c r="Y6" s="561">
        <v>4479.1517707079938</v>
      </c>
      <c r="Z6" s="561">
        <v>4666</v>
      </c>
      <c r="AA6" s="561">
        <v>4436</v>
      </c>
      <c r="AB6" s="561">
        <v>4503</v>
      </c>
      <c r="AC6" s="561">
        <v>4567</v>
      </c>
      <c r="AD6" s="561">
        <v>4849</v>
      </c>
      <c r="AE6" s="561">
        <v>5058</v>
      </c>
      <c r="AF6" s="561">
        <v>5316</v>
      </c>
      <c r="AG6" s="561">
        <v>5392</v>
      </c>
      <c r="AH6" s="561">
        <v>5484</v>
      </c>
      <c r="AI6" s="561">
        <v>5403.4849315068495</v>
      </c>
      <c r="AJ6" s="561">
        <v>5663.7452054794521</v>
      </c>
      <c r="AK6" s="561">
        <v>5693.2246575342469</v>
      </c>
      <c r="AL6" s="561">
        <v>5739.3579234972676</v>
      </c>
      <c r="AM6" s="561">
        <v>5702.0986301369867</v>
      </c>
      <c r="AN6" s="561">
        <v>5506.9863013698632</v>
      </c>
      <c r="AO6" s="561">
        <v>5641.8438356164388</v>
      </c>
      <c r="AP6" s="561">
        <v>5479.9043715846992</v>
      </c>
      <c r="AQ6" s="561">
        <v>5379.6246575342466</v>
      </c>
      <c r="AR6" s="561">
        <v>5287.0027397260274</v>
      </c>
      <c r="AS6" s="561">
        <v>5397.1178082191782</v>
      </c>
      <c r="AT6" s="561">
        <v>5287.9398907103823</v>
      </c>
      <c r="AU6" s="561">
        <v>5297.8931506849312</v>
      </c>
      <c r="AV6" s="561">
        <v>5168.5397260273976</v>
      </c>
      <c r="AW6" s="561">
        <v>5009.3123287671233</v>
      </c>
      <c r="AX6" s="561">
        <v>4769.3879781420765</v>
      </c>
      <c r="AY6" s="561">
        <v>4362.8493150684935</v>
      </c>
      <c r="AZ6" s="561">
        <v>4429.2465753424658</v>
      </c>
      <c r="BA6" s="561">
        <v>4443.0904109589037</v>
      </c>
      <c r="BB6" s="561">
        <v>4705.1639344262294</v>
      </c>
      <c r="BC6" s="561">
        <v>4521.101369863014</v>
      </c>
      <c r="BD6" s="563">
        <v>4315.3506849315072</v>
      </c>
    </row>
    <row r="7" spans="1:56" s="105" customFormat="1" ht="15" customHeight="1">
      <c r="A7" s="443" t="s">
        <v>885</v>
      </c>
      <c r="B7" s="561">
        <v>160.76190476190476</v>
      </c>
      <c r="C7" s="561">
        <v>170.80952380952382</v>
      </c>
      <c r="D7" s="561">
        <v>180.85714285714286</v>
      </c>
      <c r="E7" s="561">
        <v>211</v>
      </c>
      <c r="F7" s="561">
        <v>221.04761904761907</v>
      </c>
      <c r="G7" s="561">
        <v>251.1904761904762</v>
      </c>
      <c r="H7" s="561">
        <v>281.33333333333337</v>
      </c>
      <c r="I7" s="561">
        <v>261.23809523809524</v>
      </c>
      <c r="J7" s="561">
        <v>311.47619047619048</v>
      </c>
      <c r="K7" s="561">
        <v>341.61904761904765</v>
      </c>
      <c r="L7" s="561">
        <v>401.90476190476193</v>
      </c>
      <c r="M7" s="561">
        <v>422</v>
      </c>
      <c r="N7" s="561">
        <v>453</v>
      </c>
      <c r="O7" s="561">
        <v>480</v>
      </c>
      <c r="P7" s="561">
        <v>467</v>
      </c>
      <c r="Q7" s="561">
        <v>480</v>
      </c>
      <c r="R7" s="561">
        <v>506</v>
      </c>
      <c r="S7" s="561">
        <v>546</v>
      </c>
      <c r="T7" s="561">
        <v>591</v>
      </c>
      <c r="U7" s="561">
        <v>637</v>
      </c>
      <c r="V7" s="561">
        <v>648</v>
      </c>
      <c r="W7" s="561">
        <v>696</v>
      </c>
      <c r="X7" s="561">
        <v>727</v>
      </c>
      <c r="Y7" s="561">
        <v>768</v>
      </c>
      <c r="Z7" s="561">
        <v>822</v>
      </c>
      <c r="AA7" s="561">
        <v>891</v>
      </c>
      <c r="AB7" s="561">
        <v>947</v>
      </c>
      <c r="AC7" s="561">
        <v>1002</v>
      </c>
      <c r="AD7" s="561">
        <v>1070</v>
      </c>
      <c r="AE7" s="561">
        <v>1168</v>
      </c>
      <c r="AF7" s="561">
        <v>1186</v>
      </c>
      <c r="AG7" s="561">
        <v>1254.4931506849316</v>
      </c>
      <c r="AH7" s="561">
        <v>1312.0792349726776</v>
      </c>
      <c r="AI7" s="561">
        <v>1349.7506849315068</v>
      </c>
      <c r="AJ7" s="561">
        <v>1448.2821917808219</v>
      </c>
      <c r="AK7" s="561">
        <v>1564.1260273972603</v>
      </c>
      <c r="AL7" s="561">
        <v>1696.0573770491803</v>
      </c>
      <c r="AM7" s="561">
        <v>1781.1123287671232</v>
      </c>
      <c r="AN7" s="561">
        <v>1849.8657534246574</v>
      </c>
      <c r="AO7" s="561">
        <v>2024.1287671232876</v>
      </c>
      <c r="AP7" s="561">
        <v>2129.3560814176672</v>
      </c>
      <c r="AQ7" s="561">
        <v>2219.158934815473</v>
      </c>
      <c r="AR7" s="561">
        <v>2303.8399315068482</v>
      </c>
      <c r="AS7" s="561">
        <v>2420.1539204739352</v>
      </c>
      <c r="AT7" s="561">
        <v>2576.2743982575344</v>
      </c>
      <c r="AU7" s="561">
        <v>2608.534958904113</v>
      </c>
      <c r="AV7" s="561">
        <v>2799.4102568936778</v>
      </c>
      <c r="AW7" s="561">
        <v>2999.3196546128975</v>
      </c>
      <c r="AX7" s="561">
        <v>3071.7796596664684</v>
      </c>
      <c r="AY7" s="561">
        <v>3231.1081230009904</v>
      </c>
      <c r="AZ7" s="561">
        <v>3305.9243209438118</v>
      </c>
      <c r="BA7" s="561">
        <v>3432.628372644082</v>
      </c>
      <c r="BB7" s="561">
        <v>3649.3584993514055</v>
      </c>
      <c r="BC7" s="561">
        <v>3698.3348240071628</v>
      </c>
      <c r="BD7" s="563">
        <v>3786.3348240071628</v>
      </c>
    </row>
    <row r="8" spans="1:56" s="105" customFormat="1" ht="15" customHeight="1">
      <c r="A8" s="381" t="s">
        <v>878</v>
      </c>
      <c r="B8" s="561">
        <v>1673.1065783532811</v>
      </c>
      <c r="C8" s="561">
        <v>1784.9220594597516</v>
      </c>
      <c r="D8" s="561">
        <v>1966.3506150525961</v>
      </c>
      <c r="E8" s="561">
        <v>2173.7215536262929</v>
      </c>
      <c r="F8" s="561">
        <v>2369.0794596581131</v>
      </c>
      <c r="G8" s="561">
        <v>2570.0764078063312</v>
      </c>
      <c r="H8" s="561">
        <v>2715.7681838357516</v>
      </c>
      <c r="I8" s="561">
        <v>2922.6217643159039</v>
      </c>
      <c r="J8" s="561">
        <v>3076.6044175922825</v>
      </c>
      <c r="K8" s="561">
        <v>3168.1773725763678</v>
      </c>
      <c r="L8" s="561">
        <v>3202.6394702683515</v>
      </c>
      <c r="M8" s="561">
        <v>3278.1400611505119</v>
      </c>
      <c r="N8" s="561">
        <v>3515.8106820112589</v>
      </c>
      <c r="O8" s="561">
        <v>3812.5044849626443</v>
      </c>
      <c r="P8" s="561">
        <v>4071.7720003915347</v>
      </c>
      <c r="Q8" s="561">
        <v>4604.1585888467898</v>
      </c>
      <c r="R8" s="561">
        <v>4658.7878800360186</v>
      </c>
      <c r="S8" s="561">
        <v>4816.1887760323661</v>
      </c>
      <c r="T8" s="561">
        <v>4904.7532350664269</v>
      </c>
      <c r="U8" s="561">
        <v>5017.3621309282789</v>
      </c>
      <c r="V8" s="561">
        <v>5158.8912969775038</v>
      </c>
      <c r="W8" s="561">
        <v>5261.436350271495</v>
      </c>
      <c r="X8" s="561">
        <v>5227.3807933971584</v>
      </c>
      <c r="Y8" s="561">
        <v>5153.4833655658385</v>
      </c>
      <c r="Z8" s="561">
        <v>5028.2848936451874</v>
      </c>
      <c r="AA8" s="561">
        <v>4943.6783835616407</v>
      </c>
      <c r="AB8" s="561">
        <v>5006.3106301369899</v>
      </c>
      <c r="AC8" s="561">
        <v>5050.7948767123289</v>
      </c>
      <c r="AD8" s="561">
        <v>5000.7016120218541</v>
      </c>
      <c r="AE8" s="561">
        <v>5111.4492876712256</v>
      </c>
      <c r="AF8" s="561">
        <v>5048.795452054801</v>
      </c>
      <c r="AG8" s="561">
        <v>4921.4130684931479</v>
      </c>
      <c r="AH8" s="561">
        <v>4524.8278688524606</v>
      </c>
      <c r="AI8" s="561">
        <v>3816.1534246575302</v>
      </c>
      <c r="AJ8" s="561">
        <v>3304.9424657534291</v>
      </c>
      <c r="AK8" s="561">
        <v>3122.4835479452049</v>
      </c>
      <c r="AL8" s="561">
        <v>2751.7709453551902</v>
      </c>
      <c r="AM8" s="561">
        <v>2759.3170958904107</v>
      </c>
      <c r="AN8" s="561">
        <v>2613.1172602739712</v>
      </c>
      <c r="AO8" s="561">
        <v>2712.9332328767132</v>
      </c>
      <c r="AP8" s="561">
        <v>2697.7581967213109</v>
      </c>
      <c r="AQ8" s="561">
        <v>2688.2846575342464</v>
      </c>
      <c r="AR8" s="561">
        <v>2729.5657534246561</v>
      </c>
      <c r="AS8" s="561">
        <v>2754.5832876712325</v>
      </c>
      <c r="AT8" s="561">
        <v>2766.2857334760943</v>
      </c>
      <c r="AU8" s="561">
        <v>2776.9593253698636</v>
      </c>
      <c r="AV8" s="561">
        <v>2893.1299633150684</v>
      </c>
      <c r="AW8" s="561">
        <v>2913.332765048493</v>
      </c>
      <c r="AX8" s="561">
        <v>3036.3321281309818</v>
      </c>
      <c r="AY8" s="561">
        <v>3002.9507943160374</v>
      </c>
      <c r="AZ8" s="561">
        <v>3199.275866658717</v>
      </c>
      <c r="BA8" s="561">
        <v>3262.2347707683048</v>
      </c>
      <c r="BB8" s="561">
        <v>3317.7191109135251</v>
      </c>
      <c r="BC8" s="561">
        <v>3376.6238118641954</v>
      </c>
      <c r="BD8" s="563">
        <v>3405.062168028579</v>
      </c>
    </row>
    <row r="9" spans="1:56" s="105" customFormat="1" ht="15" customHeight="1">
      <c r="A9" s="379" t="s">
        <v>870</v>
      </c>
      <c r="B9" s="561">
        <v>19.553243718153286</v>
      </c>
      <c r="C9" s="561">
        <v>17.911368291438126</v>
      </c>
      <c r="D9" s="561">
        <v>17.463584084152171</v>
      </c>
      <c r="E9" s="561">
        <v>18.806936706010031</v>
      </c>
      <c r="F9" s="561">
        <v>24.031085791012821</v>
      </c>
      <c r="G9" s="561">
        <v>24.777392803156076</v>
      </c>
      <c r="H9" s="561">
        <v>29.553757680872909</v>
      </c>
      <c r="I9" s="561">
        <v>35.076429570732998</v>
      </c>
      <c r="J9" s="561">
        <v>41.196147070307688</v>
      </c>
      <c r="K9" s="561">
        <v>58.211946947173907</v>
      </c>
      <c r="L9" s="561">
        <v>63.4360960321767</v>
      </c>
      <c r="M9" s="561">
        <v>70.302120543894645</v>
      </c>
      <c r="N9" s="561">
        <v>81.795248530900764</v>
      </c>
      <c r="O9" s="561">
        <v>101.79627645634001</v>
      </c>
      <c r="P9" s="561">
        <v>130.90224992992697</v>
      </c>
      <c r="Q9" s="561">
        <v>151.05253925779485</v>
      </c>
      <c r="R9" s="561">
        <v>205.68221254668114</v>
      </c>
      <c r="S9" s="561">
        <v>245.38574559270231</v>
      </c>
      <c r="T9" s="561">
        <v>335.98741686689345</v>
      </c>
      <c r="U9" s="561">
        <v>429.12653198237172</v>
      </c>
      <c r="V9" s="561">
        <v>602</v>
      </c>
      <c r="W9" s="561">
        <v>676</v>
      </c>
      <c r="X9" s="561">
        <v>739</v>
      </c>
      <c r="Y9" s="561">
        <v>835</v>
      </c>
      <c r="Z9" s="561">
        <v>936</v>
      </c>
      <c r="AA9" s="561">
        <v>992</v>
      </c>
      <c r="AB9" s="561">
        <v>941</v>
      </c>
      <c r="AC9" s="561">
        <v>899</v>
      </c>
      <c r="AD9" s="561">
        <v>983</v>
      </c>
      <c r="AE9" s="561">
        <v>851</v>
      </c>
      <c r="AF9" s="561">
        <v>906</v>
      </c>
      <c r="AG9" s="561">
        <v>958.06983561643824</v>
      </c>
      <c r="AH9" s="561">
        <v>1020.7854520547945</v>
      </c>
      <c r="AI9" s="561">
        <v>1103.5524821363501</v>
      </c>
      <c r="AJ9" s="561">
        <v>1125.6892232446444</v>
      </c>
      <c r="AK9" s="561">
        <v>1089.3329673921191</v>
      </c>
      <c r="AL9" s="561">
        <v>1155.0375616438359</v>
      </c>
      <c r="AM9" s="561">
        <v>1183.0505175537091</v>
      </c>
      <c r="AN9" s="561">
        <v>1278.1676134441202</v>
      </c>
      <c r="AO9" s="561">
        <v>1288.4098326222022</v>
      </c>
      <c r="AP9" s="561">
        <v>1409.8140206602288</v>
      </c>
      <c r="AQ9" s="561">
        <v>1438.5188463208322</v>
      </c>
      <c r="AR9" s="561">
        <v>1540.0959970057638</v>
      </c>
      <c r="AS9" s="561">
        <v>1608.3022161838467</v>
      </c>
      <c r="AT9" s="561">
        <v>1702.7705757916005</v>
      </c>
      <c r="AU9" s="561">
        <v>1824.899506849315</v>
      </c>
      <c r="AV9" s="561">
        <v>1956.4769863013698</v>
      </c>
      <c r="AW9" s="561">
        <v>2073.9486575342462</v>
      </c>
      <c r="AX9" s="561">
        <v>2252.4580091324206</v>
      </c>
      <c r="AY9" s="561">
        <v>2362.4018630136989</v>
      </c>
      <c r="AZ9" s="561">
        <v>2599.4511780821922</v>
      </c>
      <c r="BA9" s="561">
        <v>2727.0566575342464</v>
      </c>
      <c r="BB9" s="561">
        <v>2872.713472577509</v>
      </c>
      <c r="BC9" s="561">
        <v>2994.0349868493149</v>
      </c>
      <c r="BD9" s="563">
        <v>3163.4377253686425</v>
      </c>
    </row>
    <row r="10" spans="1:56" s="105" customFormat="1" ht="15" customHeight="1">
      <c r="A10" s="379" t="s">
        <v>857</v>
      </c>
      <c r="B10" s="561">
        <v>270.00000000000023</v>
      </c>
      <c r="C10" s="561">
        <v>280.00000000000017</v>
      </c>
      <c r="D10" s="561">
        <v>310.00000000000017</v>
      </c>
      <c r="E10" s="561">
        <v>340.00000000000017</v>
      </c>
      <c r="F10" s="561">
        <v>350.00000000000011</v>
      </c>
      <c r="G10" s="561">
        <v>330.00000000000011</v>
      </c>
      <c r="H10" s="561">
        <v>380.00000000000006</v>
      </c>
      <c r="I10" s="561">
        <v>380.00000000000006</v>
      </c>
      <c r="J10" s="561">
        <v>460.00000000000006</v>
      </c>
      <c r="K10" s="561">
        <v>480.00000000000006</v>
      </c>
      <c r="L10" s="561">
        <v>530.00000000000011</v>
      </c>
      <c r="M10" s="561">
        <v>580</v>
      </c>
      <c r="N10" s="561">
        <v>647</v>
      </c>
      <c r="O10" s="561">
        <v>776</v>
      </c>
      <c r="P10" s="561">
        <v>847</v>
      </c>
      <c r="Q10" s="561">
        <v>900</v>
      </c>
      <c r="R10" s="561">
        <v>996</v>
      </c>
      <c r="S10" s="561">
        <v>1026</v>
      </c>
      <c r="T10" s="561">
        <v>1126</v>
      </c>
      <c r="U10" s="561">
        <v>1201</v>
      </c>
      <c r="V10" s="561">
        <v>1183</v>
      </c>
      <c r="W10" s="561">
        <v>1116</v>
      </c>
      <c r="X10" s="561">
        <v>1132</v>
      </c>
      <c r="Y10" s="561">
        <v>1107</v>
      </c>
      <c r="Z10" s="561">
        <v>1121</v>
      </c>
      <c r="AA10" s="561">
        <v>1208</v>
      </c>
      <c r="AB10" s="561">
        <v>1350</v>
      </c>
      <c r="AC10" s="561">
        <v>1374</v>
      </c>
      <c r="AD10" s="561">
        <v>1363</v>
      </c>
      <c r="AE10" s="561">
        <v>1399</v>
      </c>
      <c r="AF10" s="561">
        <v>1394</v>
      </c>
      <c r="AG10" s="561">
        <v>1412.490410958904</v>
      </c>
      <c r="AH10" s="561">
        <v>1444.967213114754</v>
      </c>
      <c r="AI10" s="561">
        <v>1569.3116438356165</v>
      </c>
      <c r="AJ10" s="561">
        <v>1639.5633698630138</v>
      </c>
      <c r="AK10" s="561">
        <v>1823.763978559381</v>
      </c>
      <c r="AL10" s="561">
        <v>1904.9778267834417</v>
      </c>
      <c r="AM10" s="561">
        <v>2079.7206417702869</v>
      </c>
      <c r="AN10" s="561">
        <v>2126.9775429517413</v>
      </c>
      <c r="AO10" s="561">
        <v>2167.4136986301369</v>
      </c>
      <c r="AP10" s="561">
        <v>2158.9426229508199</v>
      </c>
      <c r="AQ10" s="561">
        <v>2168.0136986301368</v>
      </c>
      <c r="AR10" s="561">
        <v>2152.2356164383564</v>
      </c>
      <c r="AS10" s="561">
        <v>2080.6076877780438</v>
      </c>
      <c r="AT10" s="561">
        <v>2159.8970048341603</v>
      </c>
      <c r="AU10" s="561">
        <v>2209.4290010142295</v>
      </c>
      <c r="AV10" s="561">
        <v>2258.3907617362256</v>
      </c>
      <c r="AW10" s="561">
        <v>2381.5369863013698</v>
      </c>
      <c r="AX10" s="561">
        <v>2518.4016393442621</v>
      </c>
      <c r="AY10" s="561">
        <v>2572.0547945205481</v>
      </c>
      <c r="AZ10" s="561">
        <v>2714.2020547945203</v>
      </c>
      <c r="BA10" s="561">
        <v>2797.5946301142858</v>
      </c>
      <c r="BB10" s="561">
        <v>2895.1294890001409</v>
      </c>
      <c r="BC10" s="561">
        <v>3012.5836040239756</v>
      </c>
      <c r="BD10" s="563">
        <v>3118.090453339044</v>
      </c>
    </row>
    <row r="11" spans="1:56" s="105" customFormat="1" ht="15" customHeight="1">
      <c r="A11" s="379" t="s">
        <v>884</v>
      </c>
      <c r="B11" s="561">
        <v>853.64195709083845</v>
      </c>
      <c r="C11" s="561">
        <v>872.00638775668358</v>
      </c>
      <c r="D11" s="561">
        <v>923.09494235075533</v>
      </c>
      <c r="E11" s="561">
        <v>982.09396210642331</v>
      </c>
      <c r="F11" s="561">
        <v>1050.5179341525632</v>
      </c>
      <c r="G11" s="561">
        <v>1130.7276865993888</v>
      </c>
      <c r="H11" s="561">
        <v>1187.1487103310824</v>
      </c>
      <c r="I11" s="561">
        <v>1266.6612557788401</v>
      </c>
      <c r="J11" s="561">
        <v>1347.4259522189855</v>
      </c>
      <c r="K11" s="561">
        <v>1408.0549703564145</v>
      </c>
      <c r="L11" s="561">
        <v>1525.2017972514168</v>
      </c>
      <c r="M11" s="561">
        <v>1559.8948501902973</v>
      </c>
      <c r="N11" s="561">
        <v>1657.8456268390676</v>
      </c>
      <c r="O11" s="561">
        <v>1760.7009987313461</v>
      </c>
      <c r="P11" s="561">
        <v>1816.835054871837</v>
      </c>
      <c r="Q11" s="561">
        <v>1745.110810084858</v>
      </c>
      <c r="R11" s="561">
        <v>1780.6053090435544</v>
      </c>
      <c r="S11" s="561">
        <v>1826.0904729096228</v>
      </c>
      <c r="T11" s="561">
        <v>1886.418224268228</v>
      </c>
      <c r="U11" s="561">
        <v>1930.3870110281864</v>
      </c>
      <c r="V11" s="561">
        <v>1897.0290241658538</v>
      </c>
      <c r="W11" s="561">
        <v>1783.2427539810158</v>
      </c>
      <c r="X11" s="561">
        <v>1581.6653808909095</v>
      </c>
      <c r="Y11" s="561">
        <v>1502.3803975466224</v>
      </c>
      <c r="Z11" s="561">
        <v>1520</v>
      </c>
      <c r="AA11" s="561">
        <v>1526</v>
      </c>
      <c r="AB11" s="561">
        <v>1531</v>
      </c>
      <c r="AC11" s="561">
        <v>1607</v>
      </c>
      <c r="AD11" s="561">
        <v>1681</v>
      </c>
      <c r="AE11" s="561">
        <v>1754</v>
      </c>
      <c r="AF11" s="561">
        <v>1737</v>
      </c>
      <c r="AG11" s="561">
        <v>1677</v>
      </c>
      <c r="AH11" s="561">
        <v>1725</v>
      </c>
      <c r="AI11" s="561">
        <v>1750.5315068493151</v>
      </c>
      <c r="AJ11" s="561">
        <v>1772.158904109589</v>
      </c>
      <c r="AK11" s="561">
        <v>1817.345205479452</v>
      </c>
      <c r="AL11" s="561">
        <v>1870.6420765027322</v>
      </c>
      <c r="AM11" s="561">
        <v>1958.9068493150685</v>
      </c>
      <c r="AN11" s="561">
        <v>1949.4931506849316</v>
      </c>
      <c r="AO11" s="561">
        <v>2035.7589041095891</v>
      </c>
      <c r="AP11" s="561">
        <v>2007.5218579234972</v>
      </c>
      <c r="AQ11" s="561">
        <v>2029.2246575342465</v>
      </c>
      <c r="AR11" s="561">
        <v>2040.2109589041097</v>
      </c>
      <c r="AS11" s="561">
        <v>2154.5342465753424</v>
      </c>
      <c r="AT11" s="561">
        <v>2232.7185792349728</v>
      </c>
      <c r="AU11" s="561">
        <v>2269.3726027397261</v>
      </c>
      <c r="AV11" s="561">
        <v>2266.2246575342465</v>
      </c>
      <c r="AW11" s="561">
        <v>2344.3726027397261</v>
      </c>
      <c r="AX11" s="561">
        <v>2267.2622950819673</v>
      </c>
      <c r="AY11" s="561">
        <v>2184.1424657534249</v>
      </c>
      <c r="AZ11" s="561">
        <v>2283.2383561643837</v>
      </c>
      <c r="BA11" s="561">
        <v>2310.0136986301368</v>
      </c>
      <c r="BB11" s="561">
        <v>2353.467213114754</v>
      </c>
      <c r="BC11" s="561">
        <v>2438.7123287671234</v>
      </c>
      <c r="BD11" s="563">
        <v>2452.0465753424655</v>
      </c>
    </row>
    <row r="12" spans="1:56" s="105" customFormat="1" ht="15" customHeight="1">
      <c r="A12" s="379" t="s">
        <v>1203</v>
      </c>
      <c r="B12" s="561">
        <v>630.54594864950866</v>
      </c>
      <c r="C12" s="561">
        <v>764.85365554761245</v>
      </c>
      <c r="D12" s="561">
        <v>941.89565084740707</v>
      </c>
      <c r="E12" s="561">
        <v>1120.2182926886621</v>
      </c>
      <c r="F12" s="561">
        <v>1303.8663694821998</v>
      </c>
      <c r="G12" s="561">
        <v>1492.9908876489937</v>
      </c>
      <c r="H12" s="561">
        <v>1702.9583102883562</v>
      </c>
      <c r="I12" s="561">
        <v>1738.2669531107622</v>
      </c>
      <c r="J12" s="561">
        <v>1941.8947761757474</v>
      </c>
      <c r="K12" s="561">
        <v>2181.8757824516383</v>
      </c>
      <c r="L12" s="561">
        <v>2666.3394888718194</v>
      </c>
      <c r="M12" s="561">
        <v>2773.3745690183023</v>
      </c>
      <c r="N12" s="561">
        <v>2941.2468840533511</v>
      </c>
      <c r="O12" s="561">
        <v>3146.5498796366064</v>
      </c>
      <c r="P12" s="561">
        <v>2864.8851244351854</v>
      </c>
      <c r="Q12" s="561">
        <v>2808.4346899717752</v>
      </c>
      <c r="R12" s="561">
        <v>2966.4967369242677</v>
      </c>
      <c r="S12" s="561">
        <v>2964.648818959382</v>
      </c>
      <c r="T12" s="561">
        <v>3119.2510608487491</v>
      </c>
      <c r="U12" s="561">
        <v>3227.0128410050052</v>
      </c>
      <c r="V12" s="561">
        <v>2970.2981184873202</v>
      </c>
      <c r="W12" s="561">
        <v>2714.9994254592293</v>
      </c>
      <c r="X12" s="561">
        <v>2588.8647119837456</v>
      </c>
      <c r="Y12" s="561">
        <v>2559.1164144295772</v>
      </c>
      <c r="Z12" s="561">
        <v>2557</v>
      </c>
      <c r="AA12" s="561">
        <v>2651</v>
      </c>
      <c r="AB12" s="561">
        <v>2792</v>
      </c>
      <c r="AC12" s="561">
        <v>2723</v>
      </c>
      <c r="AD12" s="561">
        <v>2723</v>
      </c>
      <c r="AE12" s="561">
        <v>2581</v>
      </c>
      <c r="AF12" s="561">
        <v>2682</v>
      </c>
      <c r="AG12" s="561">
        <v>2829</v>
      </c>
      <c r="AH12" s="561">
        <v>2841</v>
      </c>
      <c r="AI12" s="561">
        <v>2908.3808219178081</v>
      </c>
      <c r="AJ12" s="561">
        <v>2883.4301369863015</v>
      </c>
      <c r="AK12" s="561">
        <v>2882.0575342465754</v>
      </c>
      <c r="AL12" s="561">
        <v>2922.4699453551912</v>
      </c>
      <c r="AM12" s="561">
        <v>2916.9780821917807</v>
      </c>
      <c r="AN12" s="561">
        <v>2922.6273972602739</v>
      </c>
      <c r="AO12" s="561">
        <v>2838.33698630137</v>
      </c>
      <c r="AP12" s="561">
        <v>2766.8797814207651</v>
      </c>
      <c r="AQ12" s="561">
        <v>2807.4602739726029</v>
      </c>
      <c r="AR12" s="561">
        <v>2710.4164383561642</v>
      </c>
      <c r="AS12" s="561">
        <v>2679.2547945205479</v>
      </c>
      <c r="AT12" s="561">
        <v>2648.1584699453551</v>
      </c>
      <c r="AU12" s="561">
        <v>2623.8712328767124</v>
      </c>
      <c r="AV12" s="561">
        <v>2635.7917808219177</v>
      </c>
      <c r="AW12" s="561">
        <v>2406.6520547945206</v>
      </c>
      <c r="AX12" s="561">
        <v>2533.3333333333335</v>
      </c>
      <c r="AY12" s="561">
        <v>2434.2520547945205</v>
      </c>
      <c r="AZ12" s="561">
        <v>2467.0465753424655</v>
      </c>
      <c r="BA12" s="561">
        <v>2392.0164383561646</v>
      </c>
      <c r="BB12" s="561">
        <v>2389.1994535519125</v>
      </c>
      <c r="BC12" s="561">
        <v>2434.5561643835617</v>
      </c>
      <c r="BD12" s="563">
        <v>2377.9150684931506</v>
      </c>
    </row>
    <row r="13" spans="1:56" s="105" customFormat="1" ht="15" customHeight="1">
      <c r="A13" s="382" t="s">
        <v>1204</v>
      </c>
      <c r="B13" s="561">
        <v>118.26576471984239</v>
      </c>
      <c r="C13" s="561">
        <v>114.3235725625143</v>
      </c>
      <c r="D13" s="561">
        <v>118.26576471984238</v>
      </c>
      <c r="E13" s="561">
        <v>122.20795687717047</v>
      </c>
      <c r="F13" s="561">
        <v>130.09234119182665</v>
      </c>
      <c r="G13" s="561">
        <v>134.03453334915474</v>
      </c>
      <c r="H13" s="561">
        <v>141.91891766381087</v>
      </c>
      <c r="I13" s="561">
        <v>153.74549413579513</v>
      </c>
      <c r="J13" s="561">
        <v>161.62987845045126</v>
      </c>
      <c r="K13" s="561">
        <v>177.39864707976363</v>
      </c>
      <c r="L13" s="561">
        <v>197.10960786640405</v>
      </c>
      <c r="M13" s="561">
        <v>204.99399218106026</v>
      </c>
      <c r="N13" s="561">
        <v>213.44354466891346</v>
      </c>
      <c r="O13" s="561">
        <v>272.9521106338006</v>
      </c>
      <c r="P13" s="561">
        <v>278.13241213804662</v>
      </c>
      <c r="Q13" s="561">
        <v>304.58911982840715</v>
      </c>
      <c r="R13" s="561">
        <v>344.55153550661606</v>
      </c>
      <c r="S13" s="561">
        <v>411.60062538101641</v>
      </c>
      <c r="T13" s="561">
        <v>469.64283110199187</v>
      </c>
      <c r="U13" s="561">
        <v>527.57635783135299</v>
      </c>
      <c r="V13" s="561">
        <v>522.83238457933487</v>
      </c>
      <c r="W13" s="561">
        <v>519.07715240717516</v>
      </c>
      <c r="X13" s="561">
        <v>514.39392680372578</v>
      </c>
      <c r="Y13" s="561">
        <v>544.81893432971538</v>
      </c>
      <c r="Z13" s="561">
        <v>554</v>
      </c>
      <c r="AA13" s="561">
        <v>552</v>
      </c>
      <c r="AB13" s="561">
        <v>592</v>
      </c>
      <c r="AC13" s="561">
        <v>627</v>
      </c>
      <c r="AD13" s="561">
        <v>746</v>
      </c>
      <c r="AE13" s="561">
        <v>860</v>
      </c>
      <c r="AF13" s="561">
        <v>1048</v>
      </c>
      <c r="AG13" s="561">
        <v>1263</v>
      </c>
      <c r="AH13" s="561">
        <v>1527</v>
      </c>
      <c r="AI13" s="561">
        <v>1683.8328767123287</v>
      </c>
      <c r="AJ13" s="561">
        <v>1840.6575342465753</v>
      </c>
      <c r="AK13" s="561">
        <v>2007.6602739726027</v>
      </c>
      <c r="AL13" s="561">
        <v>2101.1475409836066</v>
      </c>
      <c r="AM13" s="561">
        <v>2255.0027397260274</v>
      </c>
      <c r="AN13" s="561">
        <v>1916.6082191780822</v>
      </c>
      <c r="AO13" s="561">
        <v>2083.7534246575342</v>
      </c>
      <c r="AP13" s="561">
        <v>2135.1448087431695</v>
      </c>
      <c r="AQ13" s="561">
        <v>2132.0547945205481</v>
      </c>
      <c r="AR13" s="561">
        <v>2149.3205479452054</v>
      </c>
      <c r="AS13" s="561">
        <v>2175.3123287671233</v>
      </c>
      <c r="AT13" s="561">
        <v>2155.1857923497269</v>
      </c>
      <c r="AU13" s="561">
        <v>2191.3013698630139</v>
      </c>
      <c r="AV13" s="561">
        <v>2179.9506849315067</v>
      </c>
      <c r="AW13" s="561">
        <v>2240.4575342465755</v>
      </c>
      <c r="AX13" s="561">
        <v>2142.188524590164</v>
      </c>
      <c r="AY13" s="561">
        <v>2188.4575342465755</v>
      </c>
      <c r="AZ13" s="561">
        <v>2268.6027397260273</v>
      </c>
      <c r="BA13" s="561">
        <v>2259.2958904109587</v>
      </c>
      <c r="BB13" s="561">
        <v>2321.844262295082</v>
      </c>
      <c r="BC13" s="561">
        <v>2324.0356164383561</v>
      </c>
      <c r="BD13" s="563">
        <v>2350.2767123287672</v>
      </c>
    </row>
    <row r="14" spans="1:56" s="105" customFormat="1" ht="15" customHeight="1">
      <c r="A14" s="381" t="s">
        <v>860</v>
      </c>
      <c r="B14" s="561">
        <v>84.113917873967409</v>
      </c>
      <c r="C14" s="561">
        <v>104.5051706918989</v>
      </c>
      <c r="D14" s="561">
        <v>118.52415700422681</v>
      </c>
      <c r="E14" s="561">
        <v>154.20884943560691</v>
      </c>
      <c r="F14" s="561">
        <v>188.61908856586629</v>
      </c>
      <c r="G14" s="561">
        <v>221.75487439500498</v>
      </c>
      <c r="H14" s="561">
        <v>252.34175362190223</v>
      </c>
      <c r="I14" s="561">
        <v>272.73300643983373</v>
      </c>
      <c r="J14" s="561">
        <v>339.0045780981111</v>
      </c>
      <c r="K14" s="561">
        <v>414.19732286423351</v>
      </c>
      <c r="L14" s="561">
        <v>486.84116102811447</v>
      </c>
      <c r="M14" s="561">
        <v>527.62366666397747</v>
      </c>
      <c r="N14" s="561">
        <v>602.4596706734992</v>
      </c>
      <c r="O14" s="561">
        <v>665.75091285708925</v>
      </c>
      <c r="P14" s="561">
        <v>725.16823278373079</v>
      </c>
      <c r="Q14" s="561">
        <v>768.99608780543576</v>
      </c>
      <c r="R14" s="561">
        <v>846.29355909221806</v>
      </c>
      <c r="S14" s="561">
        <v>896.6301123416597</v>
      </c>
      <c r="T14" s="561">
        <v>970.30710087250577</v>
      </c>
      <c r="U14" s="561">
        <v>1038.1194819538212</v>
      </c>
      <c r="V14" s="561">
        <v>1178.5267051251519</v>
      </c>
      <c r="W14" s="561">
        <v>1303.898909867484</v>
      </c>
      <c r="X14" s="561">
        <v>1367.8101600967725</v>
      </c>
      <c r="Y14" s="561">
        <v>1319.8922362166556</v>
      </c>
      <c r="Z14" s="561">
        <v>1395</v>
      </c>
      <c r="AA14" s="561">
        <v>1476</v>
      </c>
      <c r="AB14" s="561">
        <v>1523</v>
      </c>
      <c r="AC14" s="561">
        <v>1576</v>
      </c>
      <c r="AD14" s="561">
        <v>1598</v>
      </c>
      <c r="AE14" s="561">
        <v>1715</v>
      </c>
      <c r="AF14" s="561">
        <v>1754</v>
      </c>
      <c r="AG14" s="561">
        <v>1830</v>
      </c>
      <c r="AH14" s="561">
        <v>1855</v>
      </c>
      <c r="AI14" s="561">
        <v>1820.7342465753425</v>
      </c>
      <c r="AJ14" s="561">
        <v>1923.4712328767123</v>
      </c>
      <c r="AK14" s="561">
        <v>1800.7780821917809</v>
      </c>
      <c r="AL14" s="561">
        <v>1820.1338797814208</v>
      </c>
      <c r="AM14" s="561">
        <v>1887.5972602739726</v>
      </c>
      <c r="AN14" s="561">
        <v>2001.8191780821917</v>
      </c>
      <c r="AO14" s="561">
        <v>2043.3068493150686</v>
      </c>
      <c r="AP14" s="561">
        <v>2096.1530054644809</v>
      </c>
      <c r="AQ14" s="561">
        <v>2068.6493150684933</v>
      </c>
      <c r="AR14" s="561">
        <v>2018.9671232876713</v>
      </c>
      <c r="AS14" s="561">
        <v>2015.66301369863</v>
      </c>
      <c r="AT14" s="561">
        <v>2069.0464480874316</v>
      </c>
      <c r="AU14" s="561">
        <v>2116.6109589041098</v>
      </c>
      <c r="AV14" s="561">
        <v>2122.9917808219179</v>
      </c>
      <c r="AW14" s="561">
        <v>2172.9095890410958</v>
      </c>
      <c r="AX14" s="561">
        <v>2161.1038251366122</v>
      </c>
      <c r="AY14" s="561">
        <v>2069.5917808219178</v>
      </c>
      <c r="AZ14" s="561">
        <v>2080.4301369863015</v>
      </c>
      <c r="BA14" s="561">
        <v>2112.4410958904109</v>
      </c>
      <c r="BB14" s="561">
        <v>2085.6693989071036</v>
      </c>
      <c r="BC14" s="561">
        <v>2044.3753424657534</v>
      </c>
      <c r="BD14" s="563">
        <v>1988.7260273972602</v>
      </c>
    </row>
    <row r="15" spans="1:56" s="105" customFormat="1" ht="15" customHeight="1">
      <c r="A15" s="443" t="s">
        <v>871</v>
      </c>
      <c r="B15" s="561">
        <v>69.647003774715643</v>
      </c>
      <c r="C15" s="561">
        <v>75.902722676636216</v>
      </c>
      <c r="D15" s="561">
        <v>80.281725907980615</v>
      </c>
      <c r="E15" s="561">
        <v>83.096799413844863</v>
      </c>
      <c r="F15" s="561">
        <v>96.338071089576729</v>
      </c>
      <c r="G15" s="561">
        <v>105.40886349736154</v>
      </c>
      <c r="H15" s="561">
        <v>119.37996904498415</v>
      </c>
      <c r="I15" s="561">
        <v>137.93860178734852</v>
      </c>
      <c r="J15" s="561">
        <v>155.55887669442475</v>
      </c>
      <c r="K15" s="561">
        <v>172.97062763810368</v>
      </c>
      <c r="L15" s="561">
        <v>190.17385461838523</v>
      </c>
      <c r="M15" s="561">
        <v>203.10234034902106</v>
      </c>
      <c r="N15" s="561">
        <v>228.33373992010067</v>
      </c>
      <c r="O15" s="561">
        <v>270.03853259957111</v>
      </c>
      <c r="P15" s="561">
        <v>308.19841790128658</v>
      </c>
      <c r="Q15" s="561">
        <v>367.10643756103855</v>
      </c>
      <c r="R15" s="561">
        <v>449.05635517619794</v>
      </c>
      <c r="S15" s="561">
        <v>532.77872648023481</v>
      </c>
      <c r="T15" s="561">
        <v>539.03444538215535</v>
      </c>
      <c r="U15" s="561">
        <v>566.14256062381116</v>
      </c>
      <c r="V15" s="561">
        <v>586.46887671232878</v>
      </c>
      <c r="W15" s="561">
        <v>583.04361643835614</v>
      </c>
      <c r="X15" s="561">
        <v>594.86624657534253</v>
      </c>
      <c r="Y15" s="561">
        <v>695.29139726027404</v>
      </c>
      <c r="Z15" s="561">
        <v>807.06301369863013</v>
      </c>
      <c r="AA15" s="561">
        <v>830.40104109589038</v>
      </c>
      <c r="AB15" s="561">
        <v>868.70789041095884</v>
      </c>
      <c r="AC15" s="561">
        <v>895.48575342465756</v>
      </c>
      <c r="AD15" s="561">
        <v>897.23780821917808</v>
      </c>
      <c r="AE15" s="561">
        <v>951.4129315068493</v>
      </c>
      <c r="AF15" s="561">
        <v>1021.5534794520547</v>
      </c>
      <c r="AG15" s="561">
        <v>1087.1365479452056</v>
      </c>
      <c r="AH15" s="561">
        <v>1085.8975068493151</v>
      </c>
      <c r="AI15" s="561">
        <v>1135.0434520547944</v>
      </c>
      <c r="AJ15" s="561">
        <v>1159.405479452055</v>
      </c>
      <c r="AK15" s="561">
        <v>1168.2271320936877</v>
      </c>
      <c r="AL15" s="561">
        <v>1192.9980273972603</v>
      </c>
      <c r="AM15" s="561">
        <v>1253.0660088536713</v>
      </c>
      <c r="AN15" s="561">
        <v>1245.9998759682776</v>
      </c>
      <c r="AO15" s="561">
        <v>1221.9852495986206</v>
      </c>
      <c r="AP15" s="561">
        <v>1219.519205479452</v>
      </c>
      <c r="AQ15" s="561">
        <v>1251.1942664030623</v>
      </c>
      <c r="AR15" s="561">
        <v>1286.4174921456474</v>
      </c>
      <c r="AS15" s="561">
        <v>1341.3300003248683</v>
      </c>
      <c r="AT15" s="561">
        <v>1402.0668362828367</v>
      </c>
      <c r="AU15" s="561">
        <v>1507.6390842819758</v>
      </c>
      <c r="AV15" s="561">
        <v>1628.6794520547949</v>
      </c>
      <c r="AW15" s="561">
        <v>1718.573042557078</v>
      </c>
      <c r="AX15" s="561">
        <v>1813.7953424657535</v>
      </c>
      <c r="AY15" s="561">
        <v>1858.8237139178082</v>
      </c>
      <c r="AZ15" s="561">
        <v>1820.3507486281644</v>
      </c>
      <c r="BA15" s="561">
        <v>1784.3256539252627</v>
      </c>
      <c r="BB15" s="561">
        <v>1764.6900486563363</v>
      </c>
      <c r="BC15" s="561">
        <v>1775.8294794520548</v>
      </c>
      <c r="BD15" s="563">
        <v>1845.6051178643268</v>
      </c>
    </row>
    <row r="16" spans="1:56" s="105" customFormat="1" ht="15" customHeight="1">
      <c r="A16" s="381" t="s">
        <v>1205</v>
      </c>
      <c r="B16" s="561">
        <v>561.32345587917382</v>
      </c>
      <c r="C16" s="561">
        <v>607.46990543904485</v>
      </c>
      <c r="D16" s="561">
        <v>675.39456178367766</v>
      </c>
      <c r="E16" s="561">
        <v>792.17536042322342</v>
      </c>
      <c r="F16" s="561">
        <v>913.82171095341369</v>
      </c>
      <c r="G16" s="561">
        <v>995.88088819011807</v>
      </c>
      <c r="H16" s="561">
        <v>1077.5423235817766</v>
      </c>
      <c r="I16" s="561">
        <v>1226.2198771968515</v>
      </c>
      <c r="J16" s="561">
        <v>1360.2192379259091</v>
      </c>
      <c r="K16" s="561">
        <v>1523.6162828493298</v>
      </c>
      <c r="L16" s="561">
        <v>1870.0249768711435</v>
      </c>
      <c r="M16" s="561">
        <v>2032.9631474164662</v>
      </c>
      <c r="N16" s="561">
        <v>2245.7889803385774</v>
      </c>
      <c r="O16" s="561">
        <v>2487.5765462766994</v>
      </c>
      <c r="P16" s="561">
        <v>2326.5580398347684</v>
      </c>
      <c r="Q16" s="561">
        <v>2161.6283302604816</v>
      </c>
      <c r="R16" s="561">
        <v>2330.7461271552233</v>
      </c>
      <c r="S16" s="561">
        <v>2236.2947841498826</v>
      </c>
      <c r="T16" s="561">
        <v>2384.8755148481382</v>
      </c>
      <c r="U16" s="561">
        <v>2401.2307792520091</v>
      </c>
      <c r="V16" s="561">
        <v>2234.9247263091634</v>
      </c>
      <c r="W16" s="561">
        <v>2009.0662124934768</v>
      </c>
      <c r="X16" s="561">
        <v>1875.5062350243256</v>
      </c>
      <c r="Y16" s="561">
        <v>1834.7586291159346</v>
      </c>
      <c r="Z16" s="561">
        <v>1771</v>
      </c>
      <c r="AA16" s="561">
        <v>1753</v>
      </c>
      <c r="AB16" s="561">
        <v>1764</v>
      </c>
      <c r="AC16" s="561">
        <v>1785</v>
      </c>
      <c r="AD16" s="561">
        <v>1801</v>
      </c>
      <c r="AE16" s="561">
        <v>1844</v>
      </c>
      <c r="AF16" s="561">
        <v>1826</v>
      </c>
      <c r="AG16" s="561">
        <v>1942</v>
      </c>
      <c r="AH16" s="561">
        <v>1934</v>
      </c>
      <c r="AI16" s="561">
        <v>1878.1890410958904</v>
      </c>
      <c r="AJ16" s="561">
        <v>1865.6712328767123</v>
      </c>
      <c r="AK16" s="561">
        <v>1919.9287671232876</v>
      </c>
      <c r="AL16" s="561">
        <v>1949.4781420765028</v>
      </c>
      <c r="AM16" s="561">
        <v>1968.9068493150685</v>
      </c>
      <c r="AN16" s="561">
        <v>2043.013698630137</v>
      </c>
      <c r="AO16" s="561">
        <v>2031.5452054794521</v>
      </c>
      <c r="AP16" s="561">
        <v>2000.6693989071039</v>
      </c>
      <c r="AQ16" s="561">
        <v>2054.4356164383562</v>
      </c>
      <c r="AR16" s="561">
        <v>1991.7479452054795</v>
      </c>
      <c r="AS16" s="561">
        <v>2000.7534246575342</v>
      </c>
      <c r="AT16" s="561">
        <v>2008.4617486338798</v>
      </c>
      <c r="AU16" s="561">
        <v>1990.1232876712329</v>
      </c>
      <c r="AV16" s="561">
        <v>1991.041095890411</v>
      </c>
      <c r="AW16" s="561">
        <v>1979.0602739726028</v>
      </c>
      <c r="AX16" s="561">
        <v>1944.549180327869</v>
      </c>
      <c r="AY16" s="561">
        <v>1867.9150684931508</v>
      </c>
      <c r="AZ16" s="561">
        <v>1833.3917808219178</v>
      </c>
      <c r="BA16" s="561">
        <v>1793.1753424657534</v>
      </c>
      <c r="BB16" s="561">
        <v>1771.8934426229507</v>
      </c>
      <c r="BC16" s="561">
        <v>1767.3753424657534</v>
      </c>
      <c r="BD16" s="563">
        <v>1703.8821917808218</v>
      </c>
    </row>
    <row r="17" spans="1:56" s="105" customFormat="1" ht="15" customHeight="1">
      <c r="A17" s="379" t="s">
        <v>888</v>
      </c>
      <c r="B17" s="561">
        <v>99.933232169954493</v>
      </c>
      <c r="C17" s="561">
        <v>110.64036418816389</v>
      </c>
      <c r="D17" s="561">
        <v>124.66160849772382</v>
      </c>
      <c r="E17" s="561">
        <v>129.25037936267071</v>
      </c>
      <c r="F17" s="561">
        <v>138.42792109256447</v>
      </c>
      <c r="G17" s="561">
        <v>153.46889226100151</v>
      </c>
      <c r="H17" s="561">
        <v>135.75113808801214</v>
      </c>
      <c r="I17" s="561">
        <v>126.31866464339907</v>
      </c>
      <c r="J17" s="561">
        <v>137.4081942336874</v>
      </c>
      <c r="K17" s="561">
        <v>142.76176024279209</v>
      </c>
      <c r="L17" s="561">
        <v>145.43854324734446</v>
      </c>
      <c r="M17" s="561">
        <v>168</v>
      </c>
      <c r="N17" s="561">
        <v>189</v>
      </c>
      <c r="O17" s="561">
        <v>218</v>
      </c>
      <c r="P17" s="561">
        <v>239</v>
      </c>
      <c r="Q17" s="561">
        <v>256</v>
      </c>
      <c r="R17" s="561">
        <v>265</v>
      </c>
      <c r="S17" s="561">
        <v>314</v>
      </c>
      <c r="T17" s="561">
        <v>351</v>
      </c>
      <c r="U17" s="561">
        <v>377</v>
      </c>
      <c r="V17" s="561">
        <v>421</v>
      </c>
      <c r="W17" s="561">
        <v>454</v>
      </c>
      <c r="X17" s="561">
        <v>469</v>
      </c>
      <c r="Y17" s="561">
        <v>459</v>
      </c>
      <c r="Z17" s="561">
        <v>455</v>
      </c>
      <c r="AA17" s="561">
        <v>475</v>
      </c>
      <c r="AB17" s="561">
        <v>471</v>
      </c>
      <c r="AC17" s="561">
        <v>498</v>
      </c>
      <c r="AD17" s="561">
        <v>538</v>
      </c>
      <c r="AE17" s="561">
        <v>590</v>
      </c>
      <c r="AF17" s="561">
        <v>645</v>
      </c>
      <c r="AG17" s="561">
        <v>685.49315068493104</v>
      </c>
      <c r="AH17" s="561">
        <v>720.43715846994496</v>
      </c>
      <c r="AI17" s="561">
        <v>726.42490410958897</v>
      </c>
      <c r="AJ17" s="561">
        <v>768.60394520547959</v>
      </c>
      <c r="AK17" s="561">
        <v>792.960082191781</v>
      </c>
      <c r="AL17" s="561">
        <v>868.79423452991182</v>
      </c>
      <c r="AM17" s="561">
        <v>949.68895059876866</v>
      </c>
      <c r="AN17" s="561">
        <v>898.97203657996408</v>
      </c>
      <c r="AO17" s="561">
        <v>942.60507397260312</v>
      </c>
      <c r="AP17" s="561">
        <v>1007.4370047226593</v>
      </c>
      <c r="AQ17" s="561">
        <v>1037.7902824086007</v>
      </c>
      <c r="AR17" s="561">
        <v>1089.5316941418725</v>
      </c>
      <c r="AS17" s="561">
        <v>1131.9395111050949</v>
      </c>
      <c r="AT17" s="561">
        <v>1220.2942208694724</v>
      </c>
      <c r="AU17" s="561">
        <v>1222.7794448276018</v>
      </c>
      <c r="AV17" s="561">
        <v>1204.2031596234669</v>
      </c>
      <c r="AW17" s="561">
        <v>1244.0356164383561</v>
      </c>
      <c r="AX17" s="561">
        <v>1247.5218579234972</v>
      </c>
      <c r="AY17" s="561">
        <v>1285.7534246575342</v>
      </c>
      <c r="AZ17" s="561">
        <v>1332.5234794520547</v>
      </c>
      <c r="BA17" s="561">
        <v>1395.5890410958905</v>
      </c>
      <c r="BB17" s="561">
        <v>1430.7267759562842</v>
      </c>
      <c r="BC17" s="561">
        <v>1464.9232876712329</v>
      </c>
      <c r="BD17" s="563">
        <v>1505.1917808219177</v>
      </c>
    </row>
    <row r="18" spans="1:56" s="105" customFormat="1" ht="15" customHeight="1">
      <c r="A18" s="379" t="s">
        <v>889</v>
      </c>
      <c r="B18" s="561">
        <v>919.98831144320945</v>
      </c>
      <c r="C18" s="561">
        <v>972.21552575877956</v>
      </c>
      <c r="D18" s="561">
        <v>1065.9315378616982</v>
      </c>
      <c r="E18" s="561">
        <v>1157.8639672243469</v>
      </c>
      <c r="F18" s="561">
        <v>1279.1609968047676</v>
      </c>
      <c r="G18" s="561">
        <v>1389.5955007293323</v>
      </c>
      <c r="H18" s="561">
        <v>1504.2023550591139</v>
      </c>
      <c r="I18" s="561">
        <v>1618.6990200582704</v>
      </c>
      <c r="J18" s="561">
        <v>1722.8590395452361</v>
      </c>
      <c r="K18" s="561">
        <v>1858.8022239803947</v>
      </c>
      <c r="L18" s="561">
        <v>2002.9022191534586</v>
      </c>
      <c r="M18" s="561">
        <v>2011.4892114305892</v>
      </c>
      <c r="N18" s="561">
        <v>2136.2282234343993</v>
      </c>
      <c r="O18" s="561">
        <v>2194.7464933609631</v>
      </c>
      <c r="P18" s="561">
        <v>2055.1531172752739</v>
      </c>
      <c r="Q18" s="561">
        <v>1834.1455266429723</v>
      </c>
      <c r="R18" s="561">
        <v>1819.8383203911253</v>
      </c>
      <c r="S18" s="561">
        <v>1829.5666348566517</v>
      </c>
      <c r="T18" s="561">
        <v>1872.1169906819414</v>
      </c>
      <c r="U18" s="561">
        <v>1872.3890308482121</v>
      </c>
      <c r="V18" s="561">
        <v>1641.8927991326825</v>
      </c>
      <c r="W18" s="561">
        <v>1539.6340042859345</v>
      </c>
      <c r="X18" s="561">
        <v>1589.6001474523973</v>
      </c>
      <c r="Y18" s="561">
        <v>1521.5521412390219</v>
      </c>
      <c r="Z18" s="561">
        <v>1825</v>
      </c>
      <c r="AA18" s="561">
        <v>1617</v>
      </c>
      <c r="AB18" s="561">
        <v>1637</v>
      </c>
      <c r="AC18" s="561">
        <v>1611</v>
      </c>
      <c r="AD18" s="561">
        <v>1692</v>
      </c>
      <c r="AE18" s="561">
        <v>1731</v>
      </c>
      <c r="AF18" s="561">
        <v>1776</v>
      </c>
      <c r="AG18" s="561">
        <v>1803</v>
      </c>
      <c r="AH18" s="561">
        <v>1815</v>
      </c>
      <c r="AI18" s="561">
        <v>1828.6246575342466</v>
      </c>
      <c r="AJ18" s="561">
        <v>1832.6191780821919</v>
      </c>
      <c r="AK18" s="561">
        <v>1816.0493150684931</v>
      </c>
      <c r="AL18" s="561">
        <v>1851.6120218579235</v>
      </c>
      <c r="AM18" s="561">
        <v>1810.0876712328768</v>
      </c>
      <c r="AN18" s="561">
        <v>1792.4356164383562</v>
      </c>
      <c r="AO18" s="561">
        <v>1811.5150684931507</v>
      </c>
      <c r="AP18" s="561">
        <v>1765.5218579234972</v>
      </c>
      <c r="AQ18" s="561">
        <v>1746.8</v>
      </c>
      <c r="AR18" s="561">
        <v>1738.504109589041</v>
      </c>
      <c r="AS18" s="561">
        <v>1759.5698630136985</v>
      </c>
      <c r="AT18" s="561">
        <v>1789.2704918032787</v>
      </c>
      <c r="AU18" s="561">
        <v>1819.509589041096</v>
      </c>
      <c r="AV18" s="561">
        <v>1805.8438356164384</v>
      </c>
      <c r="AW18" s="561">
        <v>1750.6219178082192</v>
      </c>
      <c r="AX18" s="561">
        <v>1721.8852459016393</v>
      </c>
      <c r="AY18" s="561">
        <v>1634.4109589041095</v>
      </c>
      <c r="AZ18" s="561">
        <v>1620.4164383561645</v>
      </c>
      <c r="BA18" s="561">
        <v>1577.8575342465754</v>
      </c>
      <c r="BB18" s="561">
        <v>1528.3661202185792</v>
      </c>
      <c r="BC18" s="561">
        <v>1506.9178082191781</v>
      </c>
      <c r="BD18" s="563">
        <v>1504.6904109589041</v>
      </c>
    </row>
    <row r="19" spans="1:56" s="105" customFormat="1" ht="15" customHeight="1">
      <c r="A19" s="381" t="s">
        <v>1206</v>
      </c>
      <c r="B19" s="561">
        <v>430.03792670972524</v>
      </c>
      <c r="C19" s="561">
        <v>523.00092672790481</v>
      </c>
      <c r="D19" s="561">
        <v>619.2943659601118</v>
      </c>
      <c r="E19" s="561">
        <v>721.52844751009957</v>
      </c>
      <c r="F19" s="561">
        <v>854.70757732261734</v>
      </c>
      <c r="G19" s="561">
        <v>951.15116625958285</v>
      </c>
      <c r="H19" s="561">
        <v>1101.2202556842531</v>
      </c>
      <c r="I19" s="561">
        <v>1208.9342977777812</v>
      </c>
      <c r="J19" s="561">
        <v>1310.0171520628394</v>
      </c>
      <c r="K19" s="561">
        <v>1458.4909008744485</v>
      </c>
      <c r="L19" s="561">
        <v>1656.7667671461775</v>
      </c>
      <c r="M19" s="561">
        <v>1767.4731200137262</v>
      </c>
      <c r="N19" s="561">
        <v>1885.232235949049</v>
      </c>
      <c r="O19" s="561">
        <v>2015.5228832642397</v>
      </c>
      <c r="P19" s="561">
        <v>1958.4308461516964</v>
      </c>
      <c r="Q19" s="561">
        <v>1842.6392377700213</v>
      </c>
      <c r="R19" s="561">
        <v>1933.5268706031909</v>
      </c>
      <c r="S19" s="561">
        <v>1834.7742035530189</v>
      </c>
      <c r="T19" s="561">
        <v>1886.162459311902</v>
      </c>
      <c r="U19" s="561">
        <v>1949.0735780785137</v>
      </c>
      <c r="V19" s="561">
        <v>1912.0056824073897</v>
      </c>
      <c r="W19" s="561">
        <v>1826.1480513366282</v>
      </c>
      <c r="X19" s="561">
        <v>1779.5071180419404</v>
      </c>
      <c r="Y19" s="561">
        <v>1776.7579853574327</v>
      </c>
      <c r="Z19" s="561">
        <v>1720</v>
      </c>
      <c r="AA19" s="561">
        <v>1705</v>
      </c>
      <c r="AB19" s="561">
        <v>1734</v>
      </c>
      <c r="AC19" s="561">
        <v>1815</v>
      </c>
      <c r="AD19" s="561">
        <v>1829</v>
      </c>
      <c r="AE19" s="561">
        <v>1897</v>
      </c>
      <c r="AF19" s="561">
        <v>1868</v>
      </c>
      <c r="AG19" s="561">
        <v>1856</v>
      </c>
      <c r="AH19" s="561">
        <v>1894</v>
      </c>
      <c r="AI19" s="561">
        <v>1890.7232876712328</v>
      </c>
      <c r="AJ19" s="561">
        <v>1869.2383561643835</v>
      </c>
      <c r="AK19" s="561">
        <v>1941.9753424657533</v>
      </c>
      <c r="AL19" s="561">
        <v>1920.5437158469945</v>
      </c>
      <c r="AM19" s="561">
        <v>1933.7013698630137</v>
      </c>
      <c r="AN19" s="561">
        <v>1943.2547945205479</v>
      </c>
      <c r="AO19" s="561">
        <v>1890.8986301369864</v>
      </c>
      <c r="AP19" s="561">
        <v>1853.8142076502731</v>
      </c>
      <c r="AQ19" s="561">
        <v>1834.6520547945206</v>
      </c>
      <c r="AR19" s="561">
        <v>1870.2164383561644</v>
      </c>
      <c r="AS19" s="561">
        <v>1859.5561643835617</v>
      </c>
      <c r="AT19" s="561">
        <v>1828.844262295082</v>
      </c>
      <c r="AU19" s="561">
        <v>1780.6383561643836</v>
      </c>
      <c r="AV19" s="561">
        <v>1776.6191780821919</v>
      </c>
      <c r="AW19" s="561">
        <v>1728.6931506849314</v>
      </c>
      <c r="AX19" s="561">
        <v>1666.6967213114754</v>
      </c>
      <c r="AY19" s="561">
        <v>1544.1150684931506</v>
      </c>
      <c r="AZ19" s="561">
        <v>1544.3863013698631</v>
      </c>
      <c r="BA19" s="561">
        <v>1493.7561643835616</v>
      </c>
      <c r="BB19" s="561">
        <v>1370.2595628415299</v>
      </c>
      <c r="BC19" s="561">
        <v>1315.4273972602739</v>
      </c>
      <c r="BD19" s="563">
        <v>1248.7698630136986</v>
      </c>
    </row>
    <row r="20" spans="1:56" s="105" customFormat="1" ht="15" customHeight="1">
      <c r="A20" s="379" t="s">
        <v>1207</v>
      </c>
      <c r="B20" s="561">
        <v>120.67950295132194</v>
      </c>
      <c r="C20" s="561">
        <v>150.69478499888024</v>
      </c>
      <c r="D20" s="561">
        <v>176.92136523903031</v>
      </c>
      <c r="E20" s="561">
        <v>184.37657520614144</v>
      </c>
      <c r="F20" s="561">
        <v>232.0390291983648</v>
      </c>
      <c r="G20" s="561">
        <v>255.46597185914771</v>
      </c>
      <c r="H20" s="561">
        <v>307.53376957307995</v>
      </c>
      <c r="I20" s="561">
        <v>380.45570760282328</v>
      </c>
      <c r="J20" s="561">
        <v>460.32454455877723</v>
      </c>
      <c r="K20" s="561">
        <v>510.14671258099435</v>
      </c>
      <c r="L20" s="561">
        <v>568.95030935354384</v>
      </c>
      <c r="M20" s="561">
        <v>630.61142637801265</v>
      </c>
      <c r="N20" s="561">
        <v>668.37222537315813</v>
      </c>
      <c r="O20" s="561">
        <v>769.13142552251622</v>
      </c>
      <c r="P20" s="561">
        <v>833.68771823804411</v>
      </c>
      <c r="Q20" s="561">
        <v>855.3349412593908</v>
      </c>
      <c r="R20" s="561">
        <v>973.09383088924551</v>
      </c>
      <c r="S20" s="561">
        <v>923.07626098496951</v>
      </c>
      <c r="T20" s="561">
        <v>963.67688141290728</v>
      </c>
      <c r="U20" s="561">
        <v>1014.1654029171469</v>
      </c>
      <c r="V20" s="561">
        <v>1025.0134566706297</v>
      </c>
      <c r="W20" s="561">
        <v>961.97757010367752</v>
      </c>
      <c r="X20" s="561">
        <v>901.5400145144954</v>
      </c>
      <c r="Y20" s="561">
        <v>906.8882896196593</v>
      </c>
      <c r="Z20" s="561">
        <v>852</v>
      </c>
      <c r="AA20" s="561">
        <v>858</v>
      </c>
      <c r="AB20" s="561">
        <v>866</v>
      </c>
      <c r="AC20" s="561">
        <v>895</v>
      </c>
      <c r="AD20" s="561">
        <v>983</v>
      </c>
      <c r="AE20" s="561">
        <v>981</v>
      </c>
      <c r="AF20" s="561">
        <v>1010</v>
      </c>
      <c r="AG20" s="561">
        <v>1068</v>
      </c>
      <c r="AH20" s="561">
        <v>1104</v>
      </c>
      <c r="AI20" s="561">
        <v>1054.7287671232878</v>
      </c>
      <c r="AJ20" s="561">
        <v>1118.6246575342466</v>
      </c>
      <c r="AK20" s="561">
        <v>1189.317808219178</v>
      </c>
      <c r="AL20" s="561">
        <v>1199.4234972677596</v>
      </c>
      <c r="AM20" s="561">
        <v>1266.1260273972603</v>
      </c>
      <c r="AN20" s="561">
        <v>1356.027397260274</v>
      </c>
      <c r="AO20" s="561">
        <v>1396.0109589041097</v>
      </c>
      <c r="AP20" s="561">
        <v>1432.9918032786886</v>
      </c>
      <c r="AQ20" s="561">
        <v>1492.1890410958904</v>
      </c>
      <c r="AR20" s="561">
        <v>1504.4246575342465</v>
      </c>
      <c r="AS20" s="561">
        <v>1542.2739726027398</v>
      </c>
      <c r="AT20" s="561">
        <v>1571.2814207650274</v>
      </c>
      <c r="AU20" s="561">
        <v>1607.2109589041097</v>
      </c>
      <c r="AV20" s="561">
        <v>1588.3397260273973</v>
      </c>
      <c r="AW20" s="561">
        <v>1611.4794520547946</v>
      </c>
      <c r="AX20" s="561">
        <v>1546.9098360655737</v>
      </c>
      <c r="AY20" s="561">
        <v>1467.2246575342465</v>
      </c>
      <c r="AZ20" s="561">
        <v>1440.9479452054795</v>
      </c>
      <c r="BA20" s="561">
        <v>1385.5150684931507</v>
      </c>
      <c r="BB20" s="561">
        <v>1300.8524590163934</v>
      </c>
      <c r="BC20" s="561">
        <v>1204.8520547945207</v>
      </c>
      <c r="BD20" s="563">
        <v>1219.3260273972603</v>
      </c>
    </row>
    <row r="21" spans="1:56" s="105" customFormat="1" ht="15" customHeight="1">
      <c r="A21" s="381" t="s">
        <v>1208</v>
      </c>
      <c r="B21" s="561">
        <v>269.30805390343096</v>
      </c>
      <c r="C21" s="561">
        <v>286.61131771302297</v>
      </c>
      <c r="D21" s="561">
        <v>296.91604314083247</v>
      </c>
      <c r="E21" s="561">
        <v>336.48729294830201</v>
      </c>
      <c r="F21" s="561">
        <v>353.03603444734108</v>
      </c>
      <c r="G21" s="561">
        <v>378.40926359997826</v>
      </c>
      <c r="H21" s="561">
        <v>403.47911147911367</v>
      </c>
      <c r="I21" s="561">
        <v>430.73663696922011</v>
      </c>
      <c r="J21" s="561">
        <v>470.87088169073388</v>
      </c>
      <c r="K21" s="561">
        <v>494.20521971656154</v>
      </c>
      <c r="L21" s="561">
        <v>512.55160233339075</v>
      </c>
      <c r="M21" s="561">
        <v>527.57979994046627</v>
      </c>
      <c r="N21" s="561">
        <v>521.09296708933732</v>
      </c>
      <c r="O21" s="561">
        <v>574.44814660067482</v>
      </c>
      <c r="P21" s="561">
        <v>647.90903395972248</v>
      </c>
      <c r="Q21" s="561">
        <v>647.54274124656092</v>
      </c>
      <c r="R21" s="561">
        <v>654.14612177915069</v>
      </c>
      <c r="S21" s="561">
        <v>688.99423867842393</v>
      </c>
      <c r="T21" s="561">
        <v>703.62683194455553</v>
      </c>
      <c r="U21" s="561">
        <v>703.30029343222509</v>
      </c>
      <c r="V21" s="561">
        <v>690.37607807734207</v>
      </c>
      <c r="W21" s="561">
        <v>666.45881502313318</v>
      </c>
      <c r="X21" s="561">
        <v>657.61066575247344</v>
      </c>
      <c r="Y21" s="561">
        <v>621.50595596435596</v>
      </c>
      <c r="Z21" s="561">
        <v>635</v>
      </c>
      <c r="AA21" s="561">
        <v>639</v>
      </c>
      <c r="AB21" s="561">
        <v>644</v>
      </c>
      <c r="AC21" s="561">
        <v>661</v>
      </c>
      <c r="AD21" s="561">
        <v>694</v>
      </c>
      <c r="AE21" s="561">
        <v>722</v>
      </c>
      <c r="AF21" s="561">
        <v>737</v>
      </c>
      <c r="AG21" s="561">
        <v>719</v>
      </c>
      <c r="AH21" s="561">
        <v>728</v>
      </c>
      <c r="AI21" s="561">
        <v>759.80821917808214</v>
      </c>
      <c r="AJ21" s="561">
        <v>786.90136986301366</v>
      </c>
      <c r="AK21" s="561">
        <v>810.13972602739727</v>
      </c>
      <c r="AL21" s="561">
        <v>830.50819672131149</v>
      </c>
      <c r="AM21" s="561">
        <v>847.35616438356169</v>
      </c>
      <c r="AN21" s="561">
        <v>852.10684931506853</v>
      </c>
      <c r="AO21" s="561">
        <v>874.67123287671234</v>
      </c>
      <c r="AP21" s="561">
        <v>872.49453551912563</v>
      </c>
      <c r="AQ21" s="561">
        <v>871.84383561643835</v>
      </c>
      <c r="AR21" s="561">
        <v>892.7397260273973</v>
      </c>
      <c r="AS21" s="561">
        <v>926.22191780821913</v>
      </c>
      <c r="AT21" s="561">
        <v>943.07650273224044</v>
      </c>
      <c r="AU21" s="561">
        <v>964.10958904109589</v>
      </c>
      <c r="AV21" s="561">
        <v>972.09589041095887</v>
      </c>
      <c r="AW21" s="561">
        <v>987.60547945205485</v>
      </c>
      <c r="AX21" s="561">
        <v>996.74863387978144</v>
      </c>
      <c r="AY21" s="561">
        <v>988.95068493150688</v>
      </c>
      <c r="AZ21" s="561">
        <v>1005.3945205479451</v>
      </c>
      <c r="BA21" s="561">
        <v>1048.3780821917808</v>
      </c>
      <c r="BB21" s="561">
        <v>1073.0792349726776</v>
      </c>
      <c r="BC21" s="561">
        <v>1082.3397260273973</v>
      </c>
      <c r="BD21" s="563">
        <v>1082.0767123287671</v>
      </c>
    </row>
    <row r="22" spans="1:56" s="105" customFormat="1" ht="15" customHeight="1">
      <c r="A22" s="381" t="s">
        <v>1209</v>
      </c>
      <c r="B22" s="561">
        <v>17.986511135003244</v>
      </c>
      <c r="C22" s="561">
        <v>27.496822570860044</v>
      </c>
      <c r="D22" s="561">
        <v>37.007134006716733</v>
      </c>
      <c r="E22" s="561">
        <v>46.517445442573532</v>
      </c>
      <c r="F22" s="561">
        <v>56.027756878430225</v>
      </c>
      <c r="G22" s="561">
        <v>65.538068314287031</v>
      </c>
      <c r="H22" s="561">
        <v>75.048379750143724</v>
      </c>
      <c r="I22" s="561">
        <v>84.55869118600053</v>
      </c>
      <c r="J22" s="561">
        <v>94.069002621857223</v>
      </c>
      <c r="K22" s="561">
        <v>103.57931405771403</v>
      </c>
      <c r="L22" s="561">
        <v>113.08962549357105</v>
      </c>
      <c r="M22" s="561">
        <v>119</v>
      </c>
      <c r="N22" s="561">
        <v>137</v>
      </c>
      <c r="O22" s="561">
        <v>156</v>
      </c>
      <c r="P22" s="561">
        <v>150</v>
      </c>
      <c r="Q22" s="561">
        <v>157</v>
      </c>
      <c r="R22" s="561">
        <v>176</v>
      </c>
      <c r="S22" s="561">
        <v>189</v>
      </c>
      <c r="T22" s="561">
        <v>210</v>
      </c>
      <c r="U22" s="561">
        <v>220</v>
      </c>
      <c r="V22" s="561">
        <v>228</v>
      </c>
      <c r="W22" s="561">
        <v>218</v>
      </c>
      <c r="X22" s="561">
        <v>200</v>
      </c>
      <c r="Y22" s="561">
        <v>224</v>
      </c>
      <c r="Z22" s="561">
        <v>235</v>
      </c>
      <c r="AA22" s="561">
        <v>225</v>
      </c>
      <c r="AB22" s="561">
        <v>238</v>
      </c>
      <c r="AC22" s="561">
        <v>258</v>
      </c>
      <c r="AD22" s="561">
        <v>295</v>
      </c>
      <c r="AE22" s="561">
        <v>348</v>
      </c>
      <c r="AF22" s="561">
        <v>425</v>
      </c>
      <c r="AG22" s="561">
        <v>478.2027397260274</v>
      </c>
      <c r="AH22" s="561">
        <v>520.03825136612022</v>
      </c>
      <c r="AI22" s="561">
        <v>539.01917808219173</v>
      </c>
      <c r="AJ22" s="561">
        <v>615.58082191780818</v>
      </c>
      <c r="AK22" s="561">
        <v>692.3041095890411</v>
      </c>
      <c r="AL22" s="561">
        <v>773.77595628415304</v>
      </c>
      <c r="AM22" s="561">
        <v>765.7972602739726</v>
      </c>
      <c r="AN22" s="561">
        <v>693.29315068493156</v>
      </c>
      <c r="AO22" s="561">
        <v>726.0438356164384</v>
      </c>
      <c r="AP22" s="561">
        <v>718.52459016393448</v>
      </c>
      <c r="AQ22" s="561">
        <v>718.47123287671229</v>
      </c>
      <c r="AR22" s="561">
        <v>756.23287671232879</v>
      </c>
      <c r="AS22" s="561">
        <v>815.75162191780805</v>
      </c>
      <c r="AT22" s="561">
        <v>896.68092622950826</v>
      </c>
      <c r="AU22" s="561">
        <v>910.17988675799086</v>
      </c>
      <c r="AV22" s="561">
        <v>921.77039269406384</v>
      </c>
      <c r="AW22" s="561">
        <v>937.70958904109591</v>
      </c>
      <c r="AX22" s="561">
        <v>911.20218579234972</v>
      </c>
      <c r="AY22" s="561">
        <v>931.08219178082197</v>
      </c>
      <c r="AZ22" s="561">
        <v>955.83722772409828</v>
      </c>
      <c r="BA22" s="561">
        <v>966.58629073779696</v>
      </c>
      <c r="BB22" s="561">
        <v>1018.8551912568306</v>
      </c>
      <c r="BC22" s="561">
        <v>1045.158904109589</v>
      </c>
      <c r="BD22" s="563">
        <v>1060.9369863013699</v>
      </c>
    </row>
    <row r="23" spans="1:56" s="105" customFormat="1" ht="15" customHeight="1">
      <c r="A23" s="443" t="s">
        <v>1210</v>
      </c>
      <c r="B23" s="561">
        <v>188.3592319108287</v>
      </c>
      <c r="C23" s="561">
        <v>222.67024875039397</v>
      </c>
      <c r="D23" s="561">
        <v>265.1994465063238</v>
      </c>
      <c r="E23" s="561">
        <v>301.69354510707853</v>
      </c>
      <c r="F23" s="561">
        <v>349.92921532872737</v>
      </c>
      <c r="G23" s="561">
        <v>401.05670184190421</v>
      </c>
      <c r="H23" s="561">
        <v>419.53735087151699</v>
      </c>
      <c r="I23" s="561">
        <v>439.85737289307701</v>
      </c>
      <c r="J23" s="561">
        <v>479.03073396484541</v>
      </c>
      <c r="K23" s="561">
        <v>523.00751565318205</v>
      </c>
      <c r="L23" s="561">
        <v>630.87975015044208</v>
      </c>
      <c r="M23" s="561">
        <v>621.2519862281905</v>
      </c>
      <c r="N23" s="561">
        <v>703.50758311812751</v>
      </c>
      <c r="O23" s="561">
        <v>732.02728178316045</v>
      </c>
      <c r="P23" s="561">
        <v>635.39522457274938</v>
      </c>
      <c r="Q23" s="561">
        <v>615.5372630875388</v>
      </c>
      <c r="R23" s="561">
        <v>706.97614127985298</v>
      </c>
      <c r="S23" s="561">
        <v>672.0623599634182</v>
      </c>
      <c r="T23" s="561">
        <v>740.49954874401556</v>
      </c>
      <c r="U23" s="561">
        <v>831.43064578367546</v>
      </c>
      <c r="V23" s="561">
        <v>777.78085063011531</v>
      </c>
      <c r="W23" s="561">
        <v>778.01931219281687</v>
      </c>
      <c r="X23" s="561">
        <v>624.28449969967426</v>
      </c>
      <c r="Y23" s="561">
        <v>613.04691404789969</v>
      </c>
      <c r="Z23" s="561">
        <v>590</v>
      </c>
      <c r="AA23" s="561">
        <v>610</v>
      </c>
      <c r="AB23" s="561">
        <v>675</v>
      </c>
      <c r="AC23" s="561">
        <v>691</v>
      </c>
      <c r="AD23" s="561">
        <v>723</v>
      </c>
      <c r="AE23" s="561">
        <v>715</v>
      </c>
      <c r="AF23" s="561">
        <v>734</v>
      </c>
      <c r="AG23" s="561">
        <v>758</v>
      </c>
      <c r="AH23" s="561">
        <v>769</v>
      </c>
      <c r="AI23" s="561">
        <v>764.31232876712329</v>
      </c>
      <c r="AJ23" s="561">
        <v>763.76438356164385</v>
      </c>
      <c r="AK23" s="561">
        <v>767.50958904109586</v>
      </c>
      <c r="AL23" s="561">
        <v>761.45901639344265</v>
      </c>
      <c r="AM23" s="561">
        <v>793.03561643835621</v>
      </c>
      <c r="AN23" s="561">
        <v>801.36986301369859</v>
      </c>
      <c r="AO23" s="561">
        <v>828.04109589041093</v>
      </c>
      <c r="AP23" s="561">
        <v>854.32240437158475</v>
      </c>
      <c r="AQ23" s="561">
        <v>893.52054794520552</v>
      </c>
      <c r="AR23" s="561">
        <v>898.53972602739725</v>
      </c>
      <c r="AS23" s="561">
        <v>918.48493150684931</v>
      </c>
      <c r="AT23" s="561">
        <v>947.78142076502729</v>
      </c>
      <c r="AU23" s="561">
        <v>1009.2712328767124</v>
      </c>
      <c r="AV23" s="561">
        <v>999.61095890410957</v>
      </c>
      <c r="AW23" s="561">
        <v>1111.0383561643835</v>
      </c>
      <c r="AX23" s="561">
        <v>1068.6202185792349</v>
      </c>
      <c r="AY23" s="561">
        <v>1005.2027397260274</v>
      </c>
      <c r="AZ23" s="561">
        <v>1019.7808219178082</v>
      </c>
      <c r="BA23" s="561">
        <v>1019.386301369863</v>
      </c>
      <c r="BB23" s="561">
        <v>1011.3989071038251</v>
      </c>
      <c r="BC23" s="561">
        <v>991.8547945205479</v>
      </c>
      <c r="BD23" s="563">
        <v>966.61095890410957</v>
      </c>
    </row>
    <row r="24" spans="1:56" s="105" customFormat="1" ht="15" customHeight="1">
      <c r="A24" s="443" t="s">
        <v>887</v>
      </c>
      <c r="B24" s="561">
        <v>98.947680587711929</v>
      </c>
      <c r="C24" s="561">
        <v>100.47909229587856</v>
      </c>
      <c r="D24" s="561">
        <v>102.01050400404486</v>
      </c>
      <c r="E24" s="561">
        <v>103.54191571221149</v>
      </c>
      <c r="F24" s="561">
        <v>105.07332742037812</v>
      </c>
      <c r="G24" s="561">
        <v>106.60473912854476</v>
      </c>
      <c r="H24" s="561">
        <v>108.13615083671138</v>
      </c>
      <c r="I24" s="561">
        <v>109.83662730893514</v>
      </c>
      <c r="J24" s="561">
        <v>110.86084472493141</v>
      </c>
      <c r="K24" s="561">
        <v>112.89945072526839</v>
      </c>
      <c r="L24" s="561">
        <v>116.96683389428681</v>
      </c>
      <c r="M24" s="561">
        <v>124</v>
      </c>
      <c r="N24" s="561">
        <v>141</v>
      </c>
      <c r="O24" s="561">
        <v>133</v>
      </c>
      <c r="P24" s="561">
        <v>148</v>
      </c>
      <c r="Q24" s="561">
        <v>161</v>
      </c>
      <c r="R24" s="561">
        <v>190</v>
      </c>
      <c r="S24" s="561">
        <v>203</v>
      </c>
      <c r="T24" s="561">
        <v>212</v>
      </c>
      <c r="U24" s="561">
        <v>232</v>
      </c>
      <c r="V24" s="561">
        <v>259</v>
      </c>
      <c r="W24" s="561">
        <v>299</v>
      </c>
      <c r="X24" s="561">
        <v>333</v>
      </c>
      <c r="Y24" s="561">
        <v>369</v>
      </c>
      <c r="Z24" s="561">
        <v>401</v>
      </c>
      <c r="AA24" s="561">
        <v>408</v>
      </c>
      <c r="AB24" s="561">
        <v>410</v>
      </c>
      <c r="AC24" s="561">
        <v>440</v>
      </c>
      <c r="AD24" s="561">
        <v>442</v>
      </c>
      <c r="AE24" s="561">
        <v>445</v>
      </c>
      <c r="AF24" s="561">
        <v>453</v>
      </c>
      <c r="AG24" s="561">
        <v>438.7068493150685</v>
      </c>
      <c r="AH24" s="561">
        <v>438.72131147540983</v>
      </c>
      <c r="AI24" s="561">
        <v>374.46301369863016</v>
      </c>
      <c r="AJ24" s="561">
        <v>378.21095890410959</v>
      </c>
      <c r="AK24" s="561">
        <v>413.21095890410959</v>
      </c>
      <c r="AL24" s="561">
        <v>426.9726775956284</v>
      </c>
      <c r="AM24" s="561">
        <v>460.20821917808217</v>
      </c>
      <c r="AN24" s="561">
        <v>503.95068493150683</v>
      </c>
      <c r="AO24" s="561">
        <v>506.95068493150683</v>
      </c>
      <c r="AP24" s="561">
        <v>511.46994535519127</v>
      </c>
      <c r="AQ24" s="561">
        <v>553.19452054794522</v>
      </c>
      <c r="AR24" s="561">
        <v>558.19452054794522</v>
      </c>
      <c r="AS24" s="561">
        <v>595.64708687891152</v>
      </c>
      <c r="AT24" s="561">
        <v>649.30161847320971</v>
      </c>
      <c r="AU24" s="561">
        <v>681.95068493150688</v>
      </c>
      <c r="AV24" s="561">
        <v>694.95068493150688</v>
      </c>
      <c r="AW24" s="561">
        <v>693.84925015767465</v>
      </c>
      <c r="AX24" s="561">
        <v>697.67213114754099</v>
      </c>
      <c r="AY24" s="561">
        <v>703.87511232876705</v>
      </c>
      <c r="AZ24" s="561">
        <v>716.35797260273978</v>
      </c>
      <c r="BA24" s="561">
        <v>751.05930350124834</v>
      </c>
      <c r="BB24" s="561">
        <v>780.45149662713243</v>
      </c>
      <c r="BC24" s="561">
        <v>799.03367192855751</v>
      </c>
      <c r="BD24" s="563">
        <v>826.05011028472188</v>
      </c>
    </row>
    <row r="25" spans="1:56" s="105" customFormat="1" ht="15" customHeight="1">
      <c r="A25" s="381" t="s">
        <v>863</v>
      </c>
      <c r="B25" s="561">
        <v>36.657790814961167</v>
      </c>
      <c r="C25" s="561">
        <v>40.612129765846191</v>
      </c>
      <c r="D25" s="561">
        <v>41.78774404854174</v>
      </c>
      <c r="E25" s="561">
        <v>41.573995997142546</v>
      </c>
      <c r="F25" s="561">
        <v>47.665815462019481</v>
      </c>
      <c r="G25" s="561">
        <v>51.299532335805715</v>
      </c>
      <c r="H25" s="561">
        <v>59.635706340374142</v>
      </c>
      <c r="I25" s="561">
        <v>66.582518010847835</v>
      </c>
      <c r="J25" s="561">
        <v>69.361242679037318</v>
      </c>
      <c r="K25" s="561">
        <v>70.964353064531238</v>
      </c>
      <c r="L25" s="561">
        <v>66.155021908049434</v>
      </c>
      <c r="M25" s="561">
        <v>71.605597218728789</v>
      </c>
      <c r="N25" s="561">
        <v>80.476141351795192</v>
      </c>
      <c r="O25" s="561">
        <v>86.567960816672127</v>
      </c>
      <c r="P25" s="561">
        <v>90.842921844655933</v>
      </c>
      <c r="Q25" s="561">
        <v>104.73654518560332</v>
      </c>
      <c r="R25" s="561">
        <v>123.3326256573329</v>
      </c>
      <c r="S25" s="561">
        <v>139.68435158937095</v>
      </c>
      <c r="T25" s="561">
        <v>159.77666842089488</v>
      </c>
      <c r="U25" s="561">
        <v>196.54133326155565</v>
      </c>
      <c r="V25" s="561">
        <v>205.51661393980766</v>
      </c>
      <c r="W25" s="561">
        <v>226.87420042348066</v>
      </c>
      <c r="X25" s="561">
        <v>269.57947096696546</v>
      </c>
      <c r="Y25" s="561">
        <v>281.80416777067734</v>
      </c>
      <c r="Z25" s="561">
        <v>295.78098211501515</v>
      </c>
      <c r="AA25" s="561">
        <v>322.96803662950026</v>
      </c>
      <c r="AB25" s="561">
        <v>320.23474657134574</v>
      </c>
      <c r="AC25" s="561">
        <v>341.68160167469682</v>
      </c>
      <c r="AD25" s="561">
        <v>359.4972596391849</v>
      </c>
      <c r="AE25" s="561">
        <v>395.07126726314425</v>
      </c>
      <c r="AF25" s="561">
        <v>381.9164968198013</v>
      </c>
      <c r="AG25" s="561">
        <v>347.65726171655695</v>
      </c>
      <c r="AH25" s="561">
        <v>396.23293368595813</v>
      </c>
      <c r="AI25" s="561">
        <v>425.61058197195734</v>
      </c>
      <c r="AJ25" s="561">
        <v>446.42028674003859</v>
      </c>
      <c r="AK25" s="561">
        <v>430.11975798641134</v>
      </c>
      <c r="AL25" s="561">
        <v>417.93662130862111</v>
      </c>
      <c r="AM25" s="561">
        <v>425.13546001173557</v>
      </c>
      <c r="AN25" s="561">
        <v>437.42222528021961</v>
      </c>
      <c r="AO25" s="561">
        <v>453.50754613685456</v>
      </c>
      <c r="AP25" s="561">
        <v>511.29006343269748</v>
      </c>
      <c r="AQ25" s="561">
        <v>563.32610392808988</v>
      </c>
      <c r="AR25" s="561">
        <v>551.6691401892956</v>
      </c>
      <c r="AS25" s="561">
        <v>463.69081390090639</v>
      </c>
      <c r="AT25" s="561">
        <v>544.54682708994153</v>
      </c>
      <c r="AU25" s="561">
        <v>584.23982674046931</v>
      </c>
      <c r="AV25" s="561">
        <v>598.40013895841105</v>
      </c>
      <c r="AW25" s="561">
        <v>582.615794327907</v>
      </c>
      <c r="AX25" s="561">
        <v>600.20000149711814</v>
      </c>
      <c r="AY25" s="561">
        <v>662.57452054794476</v>
      </c>
      <c r="AZ25" s="561">
        <v>693.89744292237435</v>
      </c>
      <c r="BA25" s="561">
        <v>751.74639269406396</v>
      </c>
      <c r="BB25" s="561">
        <v>802.76289093495063</v>
      </c>
      <c r="BC25" s="561">
        <v>835.17623547945198</v>
      </c>
      <c r="BD25" s="563">
        <v>815.37282814429227</v>
      </c>
    </row>
    <row r="26" spans="1:56" s="105" customFormat="1" ht="15" customHeight="1">
      <c r="A26" s="381" t="s">
        <v>861</v>
      </c>
      <c r="B26" s="561">
        <v>76.387780074153298</v>
      </c>
      <c r="C26" s="561">
        <v>78.135548931839182</v>
      </c>
      <c r="D26" s="561">
        <v>77.210259536593711</v>
      </c>
      <c r="E26" s="561">
        <v>85.023814429777644</v>
      </c>
      <c r="F26" s="561">
        <v>91.500840196495886</v>
      </c>
      <c r="G26" s="561">
        <v>123.26910943325682</v>
      </c>
      <c r="H26" s="561">
        <v>129.54051533436495</v>
      </c>
      <c r="I26" s="561">
        <v>132.52200338571146</v>
      </c>
      <c r="J26" s="561">
        <v>141.87770727097114</v>
      </c>
      <c r="K26" s="561">
        <v>144.65357545670753</v>
      </c>
      <c r="L26" s="561">
        <v>152.36432041708639</v>
      </c>
      <c r="M26" s="561">
        <v>162.74812363039663</v>
      </c>
      <c r="N26" s="561">
        <v>203.25523715558694</v>
      </c>
      <c r="O26" s="561">
        <v>225.6678025070882</v>
      </c>
      <c r="P26" s="561">
        <v>224.12565351501243</v>
      </c>
      <c r="Q26" s="561">
        <v>235.94879578759335</v>
      </c>
      <c r="R26" s="561">
        <v>264.42714717459262</v>
      </c>
      <c r="S26" s="561">
        <v>276.35309937997863</v>
      </c>
      <c r="T26" s="561">
        <v>302.87806204368195</v>
      </c>
      <c r="U26" s="561">
        <v>333.92666175080751</v>
      </c>
      <c r="V26" s="561">
        <v>406.81890410958908</v>
      </c>
      <c r="W26" s="561">
        <v>418.29178082191783</v>
      </c>
      <c r="X26" s="561">
        <v>426.79994520547939</v>
      </c>
      <c r="Y26" s="561">
        <v>409.4869589041096</v>
      </c>
      <c r="Z26" s="561">
        <v>395.67961643835616</v>
      </c>
      <c r="AA26" s="561">
        <v>397.30443835616438</v>
      </c>
      <c r="AB26" s="561">
        <v>401.51917808219179</v>
      </c>
      <c r="AC26" s="561">
        <v>396.19939726027394</v>
      </c>
      <c r="AD26" s="561">
        <v>408.33106849315067</v>
      </c>
      <c r="AE26" s="561">
        <v>407.14794520547946</v>
      </c>
      <c r="AF26" s="561">
        <v>413.50778082191778</v>
      </c>
      <c r="AG26" s="561">
        <v>420.38493150684923</v>
      </c>
      <c r="AH26" s="561">
        <v>447.0316164383562</v>
      </c>
      <c r="AI26" s="561">
        <v>440.08561643835617</v>
      </c>
      <c r="AJ26" s="561">
        <v>426.27498630136995</v>
      </c>
      <c r="AK26" s="561">
        <v>428.65830136986301</v>
      </c>
      <c r="AL26" s="561">
        <v>445.79539726027394</v>
      </c>
      <c r="AM26" s="561">
        <v>472.42878702169298</v>
      </c>
      <c r="AN26" s="561">
        <v>494.3975890410963</v>
      </c>
      <c r="AO26" s="561">
        <v>451.82345205479453</v>
      </c>
      <c r="AP26" s="561">
        <v>497.32122004742195</v>
      </c>
      <c r="AQ26" s="561">
        <v>507.86740125562403</v>
      </c>
      <c r="AR26" s="561">
        <v>491.00729139754935</v>
      </c>
      <c r="AS26" s="561">
        <v>475.03006452775776</v>
      </c>
      <c r="AT26" s="561">
        <v>509.30874316939884</v>
      </c>
      <c r="AU26" s="561">
        <v>573.00408219178075</v>
      </c>
      <c r="AV26" s="561">
        <v>635.79057534246579</v>
      </c>
      <c r="AW26" s="561">
        <v>675.68038356164379</v>
      </c>
      <c r="AX26" s="561">
        <v>650.1810382513662</v>
      </c>
      <c r="AY26" s="561">
        <v>679.57986301369874</v>
      </c>
      <c r="AZ26" s="561">
        <v>675.09128767123286</v>
      </c>
      <c r="BA26" s="561">
        <v>741.69013698630124</v>
      </c>
      <c r="BB26" s="561">
        <v>786.25856407665253</v>
      </c>
      <c r="BC26" s="561">
        <v>831.09191780821914</v>
      </c>
      <c r="BD26" s="563">
        <v>751.750301369863</v>
      </c>
    </row>
    <row r="27" spans="1:56" s="105" customFormat="1" ht="15" customHeight="1">
      <c r="A27" s="381" t="s">
        <v>872</v>
      </c>
      <c r="B27" s="561">
        <v>0.69944436586619574</v>
      </c>
      <c r="C27" s="561">
        <v>0.87430545733274456</v>
      </c>
      <c r="D27" s="561">
        <v>1.2240276402658423</v>
      </c>
      <c r="E27" s="561">
        <v>1.3988887317323915</v>
      </c>
      <c r="F27" s="561">
        <v>1.7486109146654891</v>
      </c>
      <c r="G27" s="561">
        <v>2.0983330975985868</v>
      </c>
      <c r="H27" s="561">
        <v>2.0983330975985868</v>
      </c>
      <c r="I27" s="561">
        <v>2.4480552805316846</v>
      </c>
      <c r="J27" s="561">
        <v>3.6720829207975272</v>
      </c>
      <c r="K27" s="561">
        <v>3.4972218293309782</v>
      </c>
      <c r="L27" s="561">
        <v>3.8469440122640761</v>
      </c>
      <c r="M27" s="561">
        <v>4.0218051037306246</v>
      </c>
      <c r="N27" s="561">
        <v>5.5955549269295659</v>
      </c>
      <c r="O27" s="561">
        <v>8.9179156647939948</v>
      </c>
      <c r="P27" s="561">
        <v>12.240276402658424</v>
      </c>
      <c r="Q27" s="561">
        <v>44.589578323969967</v>
      </c>
      <c r="R27" s="561">
        <v>54.906382720496346</v>
      </c>
      <c r="S27" s="561">
        <v>82.359574080744522</v>
      </c>
      <c r="T27" s="561">
        <v>92.676378477270902</v>
      </c>
      <c r="U27" s="561">
        <v>60.501937647425912</v>
      </c>
      <c r="V27" s="561">
        <v>109.66966678888019</v>
      </c>
      <c r="W27" s="561">
        <v>119.52587979669457</v>
      </c>
      <c r="X27" s="561">
        <v>131.43109967062222</v>
      </c>
      <c r="Y27" s="561">
        <v>132.81976187617002</v>
      </c>
      <c r="Z27" s="561">
        <v>148.31797602867945</v>
      </c>
      <c r="AA27" s="561">
        <v>180.24689079884504</v>
      </c>
      <c r="AB27" s="561">
        <v>227.01174710827235</v>
      </c>
      <c r="AC27" s="561">
        <v>239.70950843768088</v>
      </c>
      <c r="AD27" s="561">
        <v>284.4926494757749</v>
      </c>
      <c r="AE27" s="561">
        <v>300.37269996038231</v>
      </c>
      <c r="AF27" s="561">
        <v>317.01556287100277</v>
      </c>
      <c r="AG27" s="561">
        <v>383.98434521202307</v>
      </c>
      <c r="AH27" s="561">
        <v>386.13574564923101</v>
      </c>
      <c r="AI27" s="561">
        <v>402.06820770234913</v>
      </c>
      <c r="AJ27" s="561">
        <v>420.27169177774823</v>
      </c>
      <c r="AK27" s="561">
        <v>420.06406010346564</v>
      </c>
      <c r="AL27" s="561">
        <v>413.12785107376413</v>
      </c>
      <c r="AM27" s="561">
        <v>419.90639954919828</v>
      </c>
      <c r="AN27" s="561">
        <v>415.21285653599466</v>
      </c>
      <c r="AO27" s="561">
        <v>408.51760531435161</v>
      </c>
      <c r="AP27" s="561">
        <v>404.80970688679633</v>
      </c>
      <c r="AQ27" s="561">
        <v>402.98818387154535</v>
      </c>
      <c r="AR27" s="561">
        <v>405.82829158142778</v>
      </c>
      <c r="AS27" s="561">
        <v>453.50727312925522</v>
      </c>
      <c r="AT27" s="561">
        <v>488.25464452534288</v>
      </c>
      <c r="AU27" s="561">
        <v>496.12152455495874</v>
      </c>
      <c r="AV27" s="561">
        <v>532.97201435602653</v>
      </c>
      <c r="AW27" s="561">
        <v>569.28533773698632</v>
      </c>
      <c r="AX27" s="561">
        <v>597.7969895880733</v>
      </c>
      <c r="AY27" s="561">
        <v>565.31034717924922</v>
      </c>
      <c r="AZ27" s="561">
        <v>591.0877885133126</v>
      </c>
      <c r="BA27" s="561">
        <v>617.90218395448937</v>
      </c>
      <c r="BB27" s="561">
        <v>638.01817020645569</v>
      </c>
      <c r="BC27" s="561">
        <v>665.18323442297049</v>
      </c>
      <c r="BD27" s="563">
        <v>719.49501524488869</v>
      </c>
    </row>
    <row r="28" spans="1:56" s="105" customFormat="1" ht="15" customHeight="1" thickBot="1">
      <c r="A28" s="444" t="s">
        <v>856</v>
      </c>
      <c r="B28" s="564">
        <v>411.61560498569662</v>
      </c>
      <c r="C28" s="564">
        <v>417.19892921280785</v>
      </c>
      <c r="D28" s="564">
        <v>422.78225343991909</v>
      </c>
      <c r="E28" s="564">
        <v>428.36557766703032</v>
      </c>
      <c r="F28" s="564">
        <v>433.94890189414156</v>
      </c>
      <c r="G28" s="564">
        <v>439.53222612125285</v>
      </c>
      <c r="H28" s="564">
        <v>445.11555034836402</v>
      </c>
      <c r="I28" s="564">
        <v>450.69887457547526</v>
      </c>
      <c r="J28" s="564">
        <v>456.28219880258752</v>
      </c>
      <c r="K28" s="564">
        <v>461.86552302969875</v>
      </c>
      <c r="L28" s="564">
        <v>477.57567062866241</v>
      </c>
      <c r="M28" s="564">
        <v>481</v>
      </c>
      <c r="N28" s="564">
        <v>478</v>
      </c>
      <c r="O28" s="564">
        <v>495</v>
      </c>
      <c r="P28" s="564">
        <v>490</v>
      </c>
      <c r="Q28" s="564">
        <v>466</v>
      </c>
      <c r="R28" s="564">
        <v>483</v>
      </c>
      <c r="S28" s="564">
        <v>511</v>
      </c>
      <c r="T28" s="564">
        <v>513</v>
      </c>
      <c r="U28" s="564">
        <v>546</v>
      </c>
      <c r="V28" s="564">
        <v>523</v>
      </c>
      <c r="W28" s="564">
        <v>516</v>
      </c>
      <c r="X28" s="564">
        <v>499</v>
      </c>
      <c r="Y28" s="564">
        <v>490</v>
      </c>
      <c r="Z28" s="564">
        <v>477</v>
      </c>
      <c r="AA28" s="564">
        <v>433</v>
      </c>
      <c r="AB28" s="564">
        <v>452</v>
      </c>
      <c r="AC28" s="564">
        <v>485</v>
      </c>
      <c r="AD28" s="564">
        <v>460</v>
      </c>
      <c r="AE28" s="564">
        <v>434</v>
      </c>
      <c r="AF28" s="564">
        <v>406</v>
      </c>
      <c r="AG28" s="564">
        <v>426.26575342465753</v>
      </c>
      <c r="AH28" s="564">
        <v>440.72131147540983</v>
      </c>
      <c r="AI28" s="564">
        <v>462.56986301369864</v>
      </c>
      <c r="AJ28" s="564">
        <v>461.50410958904109</v>
      </c>
      <c r="AK28" s="564">
        <v>486.57260273972605</v>
      </c>
      <c r="AL28" s="564">
        <v>491.29234972677597</v>
      </c>
      <c r="AM28" s="564">
        <v>497.84931506849313</v>
      </c>
      <c r="AN28" s="564">
        <v>526.8547945205479</v>
      </c>
      <c r="AO28" s="564">
        <v>517.35068493150686</v>
      </c>
      <c r="AP28" s="564">
        <v>528.4961570066788</v>
      </c>
      <c r="AQ28" s="564">
        <v>492.22907610958896</v>
      </c>
      <c r="AR28" s="564">
        <v>440.44531680669706</v>
      </c>
      <c r="AS28" s="564">
        <v>440.64261790962621</v>
      </c>
      <c r="AT28" s="564">
        <v>473.18119809288896</v>
      </c>
      <c r="AU28" s="564">
        <v>492.07598098308517</v>
      </c>
      <c r="AV28" s="564">
        <v>536.86329489063667</v>
      </c>
      <c r="AW28" s="564">
        <v>527.38038008800186</v>
      </c>
      <c r="AX28" s="564">
        <v>595.2496054990994</v>
      </c>
      <c r="AY28" s="564">
        <v>600.18862136986274</v>
      </c>
      <c r="AZ28" s="564">
        <v>631.35087383235509</v>
      </c>
      <c r="BA28" s="564">
        <v>652.34426513547032</v>
      </c>
      <c r="BB28" s="564">
        <v>669.20996365587678</v>
      </c>
      <c r="BC28" s="564">
        <v>686.31217190499717</v>
      </c>
      <c r="BD28" s="565">
        <v>699.77792532965464</v>
      </c>
    </row>
    <row r="29" spans="1:56" ht="15" customHeight="1"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</row>
    <row r="30" spans="1:56">
      <c r="A30" s="21" t="s">
        <v>1419</v>
      </c>
    </row>
    <row r="31" spans="1:56">
      <c r="A31" s="6"/>
    </row>
  </sheetData>
  <autoFilter ref="A3:BD3">
    <sortState ref="A4:BD55">
      <sortCondition descending="1" ref="BD3"/>
    </sortState>
  </autoFilter>
  <pageMargins left="0.75" right="0.75" top="1" bottom="1" header="0.5" footer="0.5"/>
  <pageSetup paperSize="9" orientation="portrait" horizontalDpi="1200" verticalDpi="12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BD16"/>
  <sheetViews>
    <sheetView showGridLines="0" showOutlineSymbols="0" zoomScaleNormal="100" workbookViewId="0">
      <selection activeCell="L32" sqref="L32"/>
    </sheetView>
  </sheetViews>
  <sheetFormatPr baseColWidth="10" defaultColWidth="9.140625" defaultRowHeight="12"/>
  <cols>
    <col min="1" max="1" width="28.85546875" style="9" bestFit="1" customWidth="1"/>
    <col min="2" max="56" width="8.7109375" style="86" customWidth="1"/>
    <col min="57" max="256" width="9.140625" style="86"/>
    <col min="257" max="257" width="34.42578125" style="86" customWidth="1"/>
    <col min="258" max="312" width="8.7109375" style="86" customWidth="1"/>
    <col min="313" max="512" width="9.140625" style="86"/>
    <col min="513" max="513" width="34.42578125" style="86" customWidth="1"/>
    <col min="514" max="568" width="8.7109375" style="86" customWidth="1"/>
    <col min="569" max="768" width="9.140625" style="86"/>
    <col min="769" max="769" width="34.42578125" style="86" customWidth="1"/>
    <col min="770" max="824" width="8.7109375" style="86" customWidth="1"/>
    <col min="825" max="1024" width="9.140625" style="86"/>
    <col min="1025" max="1025" width="34.42578125" style="86" customWidth="1"/>
    <col min="1026" max="1080" width="8.7109375" style="86" customWidth="1"/>
    <col min="1081" max="1280" width="9.140625" style="86"/>
    <col min="1281" max="1281" width="34.42578125" style="86" customWidth="1"/>
    <col min="1282" max="1336" width="8.7109375" style="86" customWidth="1"/>
    <col min="1337" max="1536" width="9.140625" style="86"/>
    <col min="1537" max="1537" width="34.42578125" style="86" customWidth="1"/>
    <col min="1538" max="1592" width="8.7109375" style="86" customWidth="1"/>
    <col min="1593" max="1792" width="9.140625" style="86"/>
    <col min="1793" max="1793" width="34.42578125" style="86" customWidth="1"/>
    <col min="1794" max="1848" width="8.7109375" style="86" customWidth="1"/>
    <col min="1849" max="2048" width="9.140625" style="86"/>
    <col min="2049" max="2049" width="34.42578125" style="86" customWidth="1"/>
    <col min="2050" max="2104" width="8.7109375" style="86" customWidth="1"/>
    <col min="2105" max="2304" width="9.140625" style="86"/>
    <col min="2305" max="2305" width="34.42578125" style="86" customWidth="1"/>
    <col min="2306" max="2360" width="8.7109375" style="86" customWidth="1"/>
    <col min="2361" max="2560" width="9.140625" style="86"/>
    <col min="2561" max="2561" width="34.42578125" style="86" customWidth="1"/>
    <col min="2562" max="2616" width="8.7109375" style="86" customWidth="1"/>
    <col min="2617" max="2816" width="9.140625" style="86"/>
    <col min="2817" max="2817" width="34.42578125" style="86" customWidth="1"/>
    <col min="2818" max="2872" width="8.7109375" style="86" customWidth="1"/>
    <col min="2873" max="3072" width="9.140625" style="86"/>
    <col min="3073" max="3073" width="34.42578125" style="86" customWidth="1"/>
    <col min="3074" max="3128" width="8.7109375" style="86" customWidth="1"/>
    <col min="3129" max="3328" width="9.140625" style="86"/>
    <col min="3329" max="3329" width="34.42578125" style="86" customWidth="1"/>
    <col min="3330" max="3384" width="8.7109375" style="86" customWidth="1"/>
    <col min="3385" max="3584" width="9.140625" style="86"/>
    <col min="3585" max="3585" width="34.42578125" style="86" customWidth="1"/>
    <col min="3586" max="3640" width="8.7109375" style="86" customWidth="1"/>
    <col min="3641" max="3840" width="9.140625" style="86"/>
    <col min="3841" max="3841" width="34.42578125" style="86" customWidth="1"/>
    <col min="3842" max="3896" width="8.7109375" style="86" customWidth="1"/>
    <col min="3897" max="4096" width="9.140625" style="86"/>
    <col min="4097" max="4097" width="34.42578125" style="86" customWidth="1"/>
    <col min="4098" max="4152" width="8.7109375" style="86" customWidth="1"/>
    <col min="4153" max="4352" width="9.140625" style="86"/>
    <col min="4353" max="4353" width="34.42578125" style="86" customWidth="1"/>
    <col min="4354" max="4408" width="8.7109375" style="86" customWidth="1"/>
    <col min="4409" max="4608" width="9.140625" style="86"/>
    <col min="4609" max="4609" width="34.42578125" style="86" customWidth="1"/>
    <col min="4610" max="4664" width="8.7109375" style="86" customWidth="1"/>
    <col min="4665" max="4864" width="9.140625" style="86"/>
    <col min="4865" max="4865" width="34.42578125" style="86" customWidth="1"/>
    <col min="4866" max="4920" width="8.7109375" style="86" customWidth="1"/>
    <col min="4921" max="5120" width="9.140625" style="86"/>
    <col min="5121" max="5121" width="34.42578125" style="86" customWidth="1"/>
    <col min="5122" max="5176" width="8.7109375" style="86" customWidth="1"/>
    <col min="5177" max="5376" width="9.140625" style="86"/>
    <col min="5377" max="5377" width="34.42578125" style="86" customWidth="1"/>
    <col min="5378" max="5432" width="8.7109375" style="86" customWidth="1"/>
    <col min="5433" max="5632" width="9.140625" style="86"/>
    <col min="5633" max="5633" width="34.42578125" style="86" customWidth="1"/>
    <col min="5634" max="5688" width="8.7109375" style="86" customWidth="1"/>
    <col min="5689" max="5888" width="9.140625" style="86"/>
    <col min="5889" max="5889" width="34.42578125" style="86" customWidth="1"/>
    <col min="5890" max="5944" width="8.7109375" style="86" customWidth="1"/>
    <col min="5945" max="6144" width="9.140625" style="86"/>
    <col min="6145" max="6145" width="34.42578125" style="86" customWidth="1"/>
    <col min="6146" max="6200" width="8.7109375" style="86" customWidth="1"/>
    <col min="6201" max="6400" width="9.140625" style="86"/>
    <col min="6401" max="6401" width="34.42578125" style="86" customWidth="1"/>
    <col min="6402" max="6456" width="8.7109375" style="86" customWidth="1"/>
    <col min="6457" max="6656" width="9.140625" style="86"/>
    <col min="6657" max="6657" width="34.42578125" style="86" customWidth="1"/>
    <col min="6658" max="6712" width="8.7109375" style="86" customWidth="1"/>
    <col min="6713" max="6912" width="9.140625" style="86"/>
    <col min="6913" max="6913" width="34.42578125" style="86" customWidth="1"/>
    <col min="6914" max="6968" width="8.7109375" style="86" customWidth="1"/>
    <col min="6969" max="7168" width="9.140625" style="86"/>
    <col min="7169" max="7169" width="34.42578125" style="86" customWidth="1"/>
    <col min="7170" max="7224" width="8.7109375" style="86" customWidth="1"/>
    <col min="7225" max="7424" width="9.140625" style="86"/>
    <col min="7425" max="7425" width="34.42578125" style="86" customWidth="1"/>
    <col min="7426" max="7480" width="8.7109375" style="86" customWidth="1"/>
    <col min="7481" max="7680" width="9.140625" style="86"/>
    <col min="7681" max="7681" width="34.42578125" style="86" customWidth="1"/>
    <col min="7682" max="7736" width="8.7109375" style="86" customWidth="1"/>
    <col min="7737" max="7936" width="9.140625" style="86"/>
    <col min="7937" max="7937" width="34.42578125" style="86" customWidth="1"/>
    <col min="7938" max="7992" width="8.7109375" style="86" customWidth="1"/>
    <col min="7993" max="8192" width="9.140625" style="86"/>
    <col min="8193" max="8193" width="34.42578125" style="86" customWidth="1"/>
    <col min="8194" max="8248" width="8.7109375" style="86" customWidth="1"/>
    <col min="8249" max="8448" width="9.140625" style="86"/>
    <col min="8449" max="8449" width="34.42578125" style="86" customWidth="1"/>
    <col min="8450" max="8504" width="8.7109375" style="86" customWidth="1"/>
    <col min="8505" max="8704" width="9.140625" style="86"/>
    <col min="8705" max="8705" width="34.42578125" style="86" customWidth="1"/>
    <col min="8706" max="8760" width="8.7109375" style="86" customWidth="1"/>
    <col min="8761" max="8960" width="9.140625" style="86"/>
    <col min="8961" max="8961" width="34.42578125" style="86" customWidth="1"/>
    <col min="8962" max="9016" width="8.7109375" style="86" customWidth="1"/>
    <col min="9017" max="9216" width="9.140625" style="86"/>
    <col min="9217" max="9217" width="34.42578125" style="86" customWidth="1"/>
    <col min="9218" max="9272" width="8.7109375" style="86" customWidth="1"/>
    <col min="9273" max="9472" width="9.140625" style="86"/>
    <col min="9473" max="9473" width="34.42578125" style="86" customWidth="1"/>
    <col min="9474" max="9528" width="8.7109375" style="86" customWidth="1"/>
    <col min="9529" max="9728" width="9.140625" style="86"/>
    <col min="9729" max="9729" width="34.42578125" style="86" customWidth="1"/>
    <col min="9730" max="9784" width="8.7109375" style="86" customWidth="1"/>
    <col min="9785" max="9984" width="9.140625" style="86"/>
    <col min="9985" max="9985" width="34.42578125" style="86" customWidth="1"/>
    <col min="9986" max="10040" width="8.7109375" style="86" customWidth="1"/>
    <col min="10041" max="10240" width="9.140625" style="86"/>
    <col min="10241" max="10241" width="34.42578125" style="86" customWidth="1"/>
    <col min="10242" max="10296" width="8.7109375" style="86" customWidth="1"/>
    <col min="10297" max="10496" width="9.140625" style="86"/>
    <col min="10497" max="10497" width="34.42578125" style="86" customWidth="1"/>
    <col min="10498" max="10552" width="8.7109375" style="86" customWidth="1"/>
    <col min="10553" max="10752" width="9.140625" style="86"/>
    <col min="10753" max="10753" width="34.42578125" style="86" customWidth="1"/>
    <col min="10754" max="10808" width="8.7109375" style="86" customWidth="1"/>
    <col min="10809" max="11008" width="9.140625" style="86"/>
    <col min="11009" max="11009" width="34.42578125" style="86" customWidth="1"/>
    <col min="11010" max="11064" width="8.7109375" style="86" customWidth="1"/>
    <col min="11065" max="11264" width="9.140625" style="86"/>
    <col min="11265" max="11265" width="34.42578125" style="86" customWidth="1"/>
    <col min="11266" max="11320" width="8.7109375" style="86" customWidth="1"/>
    <col min="11321" max="11520" width="9.140625" style="86"/>
    <col min="11521" max="11521" width="34.42578125" style="86" customWidth="1"/>
    <col min="11522" max="11576" width="8.7109375" style="86" customWidth="1"/>
    <col min="11577" max="11776" width="9.140625" style="86"/>
    <col min="11777" max="11777" width="34.42578125" style="86" customWidth="1"/>
    <col min="11778" max="11832" width="8.7109375" style="86" customWidth="1"/>
    <col min="11833" max="12032" width="9.140625" style="86"/>
    <col min="12033" max="12033" width="34.42578125" style="86" customWidth="1"/>
    <col min="12034" max="12088" width="8.7109375" style="86" customWidth="1"/>
    <col min="12089" max="12288" width="9.140625" style="86"/>
    <col min="12289" max="12289" width="34.42578125" style="86" customWidth="1"/>
    <col min="12290" max="12344" width="8.7109375" style="86" customWidth="1"/>
    <col min="12345" max="12544" width="9.140625" style="86"/>
    <col min="12545" max="12545" width="34.42578125" style="86" customWidth="1"/>
    <col min="12546" max="12600" width="8.7109375" style="86" customWidth="1"/>
    <col min="12601" max="12800" width="9.140625" style="86"/>
    <col min="12801" max="12801" width="34.42578125" style="86" customWidth="1"/>
    <col min="12802" max="12856" width="8.7109375" style="86" customWidth="1"/>
    <col min="12857" max="13056" width="9.140625" style="86"/>
    <col min="13057" max="13057" width="34.42578125" style="86" customWidth="1"/>
    <col min="13058" max="13112" width="8.7109375" style="86" customWidth="1"/>
    <col min="13113" max="13312" width="9.140625" style="86"/>
    <col min="13313" max="13313" width="34.42578125" style="86" customWidth="1"/>
    <col min="13314" max="13368" width="8.7109375" style="86" customWidth="1"/>
    <col min="13369" max="13568" width="9.140625" style="86"/>
    <col min="13569" max="13569" width="34.42578125" style="86" customWidth="1"/>
    <col min="13570" max="13624" width="8.7109375" style="86" customWidth="1"/>
    <col min="13625" max="13824" width="9.140625" style="86"/>
    <col min="13825" max="13825" width="34.42578125" style="86" customWidth="1"/>
    <col min="13826" max="13880" width="8.7109375" style="86" customWidth="1"/>
    <col min="13881" max="14080" width="9.140625" style="86"/>
    <col min="14081" max="14081" width="34.42578125" style="86" customWidth="1"/>
    <col min="14082" max="14136" width="8.7109375" style="86" customWidth="1"/>
    <col min="14137" max="14336" width="9.140625" style="86"/>
    <col min="14337" max="14337" width="34.42578125" style="86" customWidth="1"/>
    <col min="14338" max="14392" width="8.7109375" style="86" customWidth="1"/>
    <col min="14393" max="14592" width="9.140625" style="86"/>
    <col min="14593" max="14593" width="34.42578125" style="86" customWidth="1"/>
    <col min="14594" max="14648" width="8.7109375" style="86" customWidth="1"/>
    <col min="14649" max="14848" width="9.140625" style="86"/>
    <col min="14849" max="14849" width="34.42578125" style="86" customWidth="1"/>
    <col min="14850" max="14904" width="8.7109375" style="86" customWidth="1"/>
    <col min="14905" max="15104" width="9.140625" style="86"/>
    <col min="15105" max="15105" width="34.42578125" style="86" customWidth="1"/>
    <col min="15106" max="15160" width="8.7109375" style="86" customWidth="1"/>
    <col min="15161" max="15360" width="9.140625" style="86"/>
    <col min="15361" max="15361" width="34.42578125" style="86" customWidth="1"/>
    <col min="15362" max="15416" width="8.7109375" style="86" customWidth="1"/>
    <col min="15417" max="15616" width="9.140625" style="86"/>
    <col min="15617" max="15617" width="34.42578125" style="86" customWidth="1"/>
    <col min="15618" max="15672" width="8.7109375" style="86" customWidth="1"/>
    <col min="15673" max="15872" width="9.140625" style="86"/>
    <col min="15873" max="15873" width="34.42578125" style="86" customWidth="1"/>
    <col min="15874" max="15928" width="8.7109375" style="86" customWidth="1"/>
    <col min="15929" max="16128" width="9.140625" style="86"/>
    <col min="16129" max="16129" width="34.42578125" style="86" customWidth="1"/>
    <col min="16130" max="16184" width="8.7109375" style="86" customWidth="1"/>
    <col min="16185" max="16384" width="9.140625" style="86"/>
  </cols>
  <sheetData>
    <row r="1" spans="1:56" s="82" customFormat="1" ht="16.5" customHeight="1">
      <c r="A1" s="361" t="s">
        <v>1452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4"/>
    </row>
    <row r="2" spans="1:56" s="82" customFormat="1" ht="15.75" customHeight="1"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4"/>
    </row>
    <row r="3" spans="1:56" s="82" customFormat="1" ht="15.75" customHeight="1" thickBot="1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4"/>
    </row>
    <row r="4" spans="1:56" s="101" customFormat="1" ht="12.75" thickBot="1">
      <c r="A4" s="641" t="s">
        <v>873</v>
      </c>
      <c r="B4" s="805">
        <v>1960</v>
      </c>
      <c r="C4" s="805">
        <v>1961</v>
      </c>
      <c r="D4" s="805">
        <v>1962</v>
      </c>
      <c r="E4" s="805">
        <v>1963</v>
      </c>
      <c r="F4" s="805">
        <v>1964</v>
      </c>
      <c r="G4" s="805">
        <v>1965</v>
      </c>
      <c r="H4" s="805">
        <v>1966</v>
      </c>
      <c r="I4" s="805">
        <v>1967</v>
      </c>
      <c r="J4" s="805">
        <v>1968</v>
      </c>
      <c r="K4" s="805">
        <v>1969</v>
      </c>
      <c r="L4" s="805">
        <v>1970</v>
      </c>
      <c r="M4" s="805">
        <v>1971</v>
      </c>
      <c r="N4" s="805">
        <v>1972</v>
      </c>
      <c r="O4" s="805">
        <v>1973</v>
      </c>
      <c r="P4" s="805">
        <v>1974</v>
      </c>
      <c r="Q4" s="805">
        <v>1975</v>
      </c>
      <c r="R4" s="805">
        <v>1976</v>
      </c>
      <c r="S4" s="805">
        <v>1977</v>
      </c>
      <c r="T4" s="805">
        <v>1978</v>
      </c>
      <c r="U4" s="805">
        <v>1979</v>
      </c>
      <c r="V4" s="805">
        <v>1980</v>
      </c>
      <c r="W4" s="805">
        <v>1981</v>
      </c>
      <c r="X4" s="805">
        <v>1982</v>
      </c>
      <c r="Y4" s="805">
        <v>1983</v>
      </c>
      <c r="Z4" s="805">
        <v>1984</v>
      </c>
      <c r="AA4" s="805">
        <v>1985</v>
      </c>
      <c r="AB4" s="805">
        <v>1986</v>
      </c>
      <c r="AC4" s="805">
        <v>1987</v>
      </c>
      <c r="AD4" s="805">
        <v>1988</v>
      </c>
      <c r="AE4" s="805">
        <v>1989</v>
      </c>
      <c r="AF4" s="805">
        <v>1990</v>
      </c>
      <c r="AG4" s="805">
        <v>1991</v>
      </c>
      <c r="AH4" s="805">
        <v>1992</v>
      </c>
      <c r="AI4" s="805">
        <v>1993</v>
      </c>
      <c r="AJ4" s="805">
        <v>1994</v>
      </c>
      <c r="AK4" s="805">
        <v>1995</v>
      </c>
      <c r="AL4" s="805">
        <v>1996</v>
      </c>
      <c r="AM4" s="805">
        <v>1997</v>
      </c>
      <c r="AN4" s="805">
        <v>1998</v>
      </c>
      <c r="AO4" s="805">
        <v>1999</v>
      </c>
      <c r="AP4" s="805">
        <v>2000</v>
      </c>
      <c r="AQ4" s="805">
        <v>2001</v>
      </c>
      <c r="AR4" s="805">
        <v>2002</v>
      </c>
      <c r="AS4" s="805">
        <v>2003</v>
      </c>
      <c r="AT4" s="805">
        <v>2004</v>
      </c>
      <c r="AU4" s="805">
        <v>2005</v>
      </c>
      <c r="AV4" s="805">
        <v>2006</v>
      </c>
      <c r="AW4" s="805">
        <v>2007</v>
      </c>
      <c r="AX4" s="805">
        <v>2008</v>
      </c>
      <c r="AY4" s="805">
        <v>2009</v>
      </c>
      <c r="AZ4" s="805">
        <v>2010</v>
      </c>
      <c r="BA4" s="805">
        <v>2011</v>
      </c>
      <c r="BB4" s="805">
        <v>2012</v>
      </c>
      <c r="BC4" s="805">
        <v>2013</v>
      </c>
      <c r="BD4" s="806">
        <v>2014</v>
      </c>
    </row>
    <row r="5" spans="1:56" s="82" customFormat="1" ht="15" customHeight="1" thickTop="1">
      <c r="A5" s="382" t="s">
        <v>1400</v>
      </c>
      <c r="B5" s="103">
        <v>11037.118290326052</v>
      </c>
      <c r="C5" s="103">
        <v>11220.627352534562</v>
      </c>
      <c r="D5" s="103">
        <v>11724.378821663127</v>
      </c>
      <c r="E5" s="103">
        <v>12412.173024025575</v>
      </c>
      <c r="F5" s="103">
        <v>12707.142212135683</v>
      </c>
      <c r="G5" s="103">
        <v>13275.073329946859</v>
      </c>
      <c r="H5" s="103">
        <v>13932.98423069638</v>
      </c>
      <c r="I5" s="103">
        <v>14334.034507955706</v>
      </c>
      <c r="J5" s="103">
        <v>15328.396113164114</v>
      </c>
      <c r="K5" s="103">
        <v>16180.805593252642</v>
      </c>
      <c r="L5" s="103">
        <v>16866.387234971939</v>
      </c>
      <c r="M5" s="103">
        <v>17394.977508376363</v>
      </c>
      <c r="N5" s="103">
        <v>18740.953926380756</v>
      </c>
      <c r="O5" s="103">
        <v>19766.35466045198</v>
      </c>
      <c r="P5" s="103">
        <v>19063.985374881358</v>
      </c>
      <c r="Q5" s="103">
        <v>18409.87078469952</v>
      </c>
      <c r="R5" s="103">
        <v>19704.375788392292</v>
      </c>
      <c r="S5" s="103">
        <v>21009.445950687663</v>
      </c>
      <c r="T5" s="103">
        <v>21380.918695601275</v>
      </c>
      <c r="U5" s="103">
        <v>20976.061503964516</v>
      </c>
      <c r="V5" s="103">
        <v>19492.80387576489</v>
      </c>
      <c r="W5" s="103">
        <v>18528.741378141596</v>
      </c>
      <c r="X5" s="103">
        <v>17552.658803176138</v>
      </c>
      <c r="Y5" s="103">
        <v>17146.919679584644</v>
      </c>
      <c r="Z5" s="103">
        <v>17669.7</v>
      </c>
      <c r="AA5" s="103">
        <v>17424.3</v>
      </c>
      <c r="AB5" s="103">
        <v>17903.899999999998</v>
      </c>
      <c r="AC5" s="103">
        <v>18351.5</v>
      </c>
      <c r="AD5" s="103">
        <v>19010.099999999999</v>
      </c>
      <c r="AE5" s="103">
        <v>19102.800000000003</v>
      </c>
      <c r="AF5" s="103">
        <v>18727.400000000001</v>
      </c>
      <c r="AG5" s="103">
        <v>18393.36</v>
      </c>
      <c r="AH5" s="103">
        <v>18760.5</v>
      </c>
      <c r="AI5" s="103">
        <v>18990.305479452054</v>
      </c>
      <c r="AJ5" s="103">
        <v>19493.105479452057</v>
      </c>
      <c r="AK5" s="103">
        <v>19544.275342465753</v>
      </c>
      <c r="AL5" s="103">
        <v>20181.989071038253</v>
      </c>
      <c r="AM5" s="103">
        <v>20582.154794520549</v>
      </c>
      <c r="AN5" s="103">
        <v>20868.59315068493</v>
      </c>
      <c r="AO5" s="103">
        <v>21558.176712328768</v>
      </c>
      <c r="AP5" s="103">
        <v>21700.986338797815</v>
      </c>
      <c r="AQ5" s="103">
        <v>21680.253424657534</v>
      </c>
      <c r="AR5" s="103">
        <v>21803.812328767122</v>
      </c>
      <c r="AS5" s="103">
        <v>22190.191780821915</v>
      </c>
      <c r="AT5" s="103">
        <v>22966.487923497269</v>
      </c>
      <c r="AU5" s="103">
        <v>23074.681917808219</v>
      </c>
      <c r="AV5" s="103">
        <v>22956.816027397261</v>
      </c>
      <c r="AW5" s="103">
        <v>23027.870684931506</v>
      </c>
      <c r="AX5" s="103">
        <v>21767.45606557377</v>
      </c>
      <c r="AY5" s="103">
        <v>20957.998063926942</v>
      </c>
      <c r="AZ5" s="103">
        <v>21466.377722983256</v>
      </c>
      <c r="BA5" s="103">
        <v>21261.725409231356</v>
      </c>
      <c r="BB5" s="103">
        <v>20869.369193158469</v>
      </c>
      <c r="BC5" s="103">
        <v>21402.56338591452</v>
      </c>
      <c r="BD5" s="812">
        <v>21532.541239546099</v>
      </c>
    </row>
    <row r="6" spans="1:56" s="82" customFormat="1" ht="15" customHeight="1">
      <c r="A6" s="379" t="s">
        <v>862</v>
      </c>
      <c r="B6" s="566">
        <v>1376.8490026202539</v>
      </c>
      <c r="C6" s="566">
        <v>1458.6892686040569</v>
      </c>
      <c r="D6" s="566">
        <v>1548.956311136229</v>
      </c>
      <c r="E6" s="566">
        <v>1661.696958568268</v>
      </c>
      <c r="F6" s="566">
        <v>1796.7145364075027</v>
      </c>
      <c r="G6" s="566">
        <v>1887.9304079644558</v>
      </c>
      <c r="H6" s="566">
        <v>2029.4238821826557</v>
      </c>
      <c r="I6" s="566">
        <v>2160.6438226020068</v>
      </c>
      <c r="J6" s="566">
        <v>2378.4016821640889</v>
      </c>
      <c r="K6" s="566">
        <v>2640.2433121512654</v>
      </c>
      <c r="L6" s="566">
        <v>2847.6833335592401</v>
      </c>
      <c r="M6" s="566">
        <v>2988.4242378468221</v>
      </c>
      <c r="N6" s="566">
        <v>3101.4736490878272</v>
      </c>
      <c r="O6" s="566">
        <v>3489.8837503292125</v>
      </c>
      <c r="P6" s="566">
        <v>3523.4652149700723</v>
      </c>
      <c r="Q6" s="566">
        <v>3637.8225059706519</v>
      </c>
      <c r="R6" s="566">
        <v>3883.3046223507263</v>
      </c>
      <c r="S6" s="566">
        <v>4003.273421511848</v>
      </c>
      <c r="T6" s="566">
        <v>4244.1816664126918</v>
      </c>
      <c r="U6" s="566">
        <v>4489.7489409074251</v>
      </c>
      <c r="V6" s="566">
        <v>4640.7547001438325</v>
      </c>
      <c r="W6" s="566">
        <v>4736.5906906894015</v>
      </c>
      <c r="X6" s="566">
        <v>4780.4101053022514</v>
      </c>
      <c r="Y6" s="566">
        <v>4621.5791951207657</v>
      </c>
      <c r="Z6" s="566">
        <v>4693.2796164383562</v>
      </c>
      <c r="AA6" s="566">
        <v>4787.3044383561646</v>
      </c>
      <c r="AB6" s="566">
        <v>5020.919178082192</v>
      </c>
      <c r="AC6" s="566">
        <v>5205.9993972602742</v>
      </c>
      <c r="AD6" s="566">
        <v>5222.5310684931501</v>
      </c>
      <c r="AE6" s="566">
        <v>5407.7479452054795</v>
      </c>
      <c r="AF6" s="566">
        <v>5441.5077808219175</v>
      </c>
      <c r="AG6" s="566">
        <v>5576.0150684931505</v>
      </c>
      <c r="AH6" s="566">
        <v>5714.9113978591213</v>
      </c>
      <c r="AI6" s="566">
        <v>5839.4246575342459</v>
      </c>
      <c r="AJ6" s="566">
        <v>6137.402739726027</v>
      </c>
      <c r="AK6" s="566">
        <v>6228.493512805956</v>
      </c>
      <c r="AL6" s="566">
        <v>6341.0327868852455</v>
      </c>
      <c r="AM6" s="566">
        <v>6785.2946342714313</v>
      </c>
      <c r="AN6" s="566">
        <v>7101.887460759961</v>
      </c>
      <c r="AO6" s="566">
        <v>7153.2261917808219</v>
      </c>
      <c r="AP6" s="566">
        <v>7252.1451268856754</v>
      </c>
      <c r="AQ6" s="566">
        <v>7351.739539676706</v>
      </c>
      <c r="AR6" s="566">
        <v>7249.0404796465627</v>
      </c>
      <c r="AS6" s="566">
        <v>7200.978408637493</v>
      </c>
      <c r="AT6" s="566">
        <v>7481.2260703678203</v>
      </c>
      <c r="AU6" s="566">
        <v>7664.4818989585692</v>
      </c>
      <c r="AV6" s="566">
        <v>7851.9964445280866</v>
      </c>
      <c r="AW6" s="566">
        <v>8165.8547975508136</v>
      </c>
      <c r="AX6" s="566">
        <v>8314.0894906623671</v>
      </c>
      <c r="AY6" s="566">
        <v>8337.3988468661755</v>
      </c>
      <c r="AZ6" s="566">
        <v>8545.6028182362606</v>
      </c>
      <c r="BA6" s="566">
        <v>8807.4393349401798</v>
      </c>
      <c r="BB6" s="566">
        <v>9000.309600472825</v>
      </c>
      <c r="BC6" s="566">
        <v>9184.0617910153724</v>
      </c>
      <c r="BD6" s="813">
        <v>9334.9972625944283</v>
      </c>
    </row>
    <row r="7" spans="1:56" s="82" customFormat="1" ht="15" customHeight="1">
      <c r="A7" s="379" t="s">
        <v>1399</v>
      </c>
      <c r="B7" s="566">
        <v>2538.8118353268464</v>
      </c>
      <c r="C7" s="566">
        <v>2766.7228534944406</v>
      </c>
      <c r="D7" s="566">
        <v>3089.345395960785</v>
      </c>
      <c r="E7" s="566">
        <v>3325.7485830753408</v>
      </c>
      <c r="F7" s="566">
        <v>3680.0454830276981</v>
      </c>
      <c r="G7" s="566">
        <v>3964.1556928601967</v>
      </c>
      <c r="H7" s="566">
        <v>4271.7585534394284</v>
      </c>
      <c r="I7" s="566">
        <v>4678.6843914602077</v>
      </c>
      <c r="J7" s="566">
        <v>5007.8575754529638</v>
      </c>
      <c r="K7" s="566">
        <v>5391.678783585402</v>
      </c>
      <c r="L7" s="566">
        <v>5964.5192854570087</v>
      </c>
      <c r="M7" s="566">
        <v>6337.3596329373995</v>
      </c>
      <c r="N7" s="566">
        <v>6849.7333682220433</v>
      </c>
      <c r="O7" s="566">
        <v>7485.1148022365915</v>
      </c>
      <c r="P7" s="566">
        <v>7982.0671128085405</v>
      </c>
      <c r="Q7" s="566">
        <v>8897.9202243753516</v>
      </c>
      <c r="R7" s="566">
        <v>9198.8124348142101</v>
      </c>
      <c r="S7" s="566">
        <v>9573.5833293561518</v>
      </c>
      <c r="T7" s="566">
        <v>9957.3179922070776</v>
      </c>
      <c r="U7" s="566">
        <v>10282.35100456771</v>
      </c>
      <c r="V7" s="566">
        <v>10497.675831969849</v>
      </c>
      <c r="W7" s="566">
        <v>10568.243959736956</v>
      </c>
      <c r="X7" s="566">
        <v>10526.932714010267</v>
      </c>
      <c r="Y7" s="566">
        <v>10517.941743134064</v>
      </c>
      <c r="Z7" s="566">
        <v>10419</v>
      </c>
      <c r="AA7" s="566">
        <v>10312</v>
      </c>
      <c r="AB7" s="566">
        <v>10349</v>
      </c>
      <c r="AC7" s="566">
        <v>10422</v>
      </c>
      <c r="AD7" s="566">
        <v>10350</v>
      </c>
      <c r="AE7" s="566">
        <v>10219</v>
      </c>
      <c r="AF7" s="566">
        <v>9953.1384687143909</v>
      </c>
      <c r="AG7" s="566">
        <v>9425.1375388233428</v>
      </c>
      <c r="AH7" s="566">
        <v>7990.6526499455986</v>
      </c>
      <c r="AI7" s="566">
        <v>6831.8631124360036</v>
      </c>
      <c r="AJ7" s="566">
        <v>5918.3951852323089</v>
      </c>
      <c r="AK7" s="566">
        <v>5848.0709814210031</v>
      </c>
      <c r="AL7" s="566">
        <v>5421.2610846994539</v>
      </c>
      <c r="AM7" s="566">
        <v>5591.2522164383554</v>
      </c>
      <c r="AN7" s="566">
        <v>5435.7601473972627</v>
      </c>
      <c r="AO7" s="566">
        <v>5233.7278904109589</v>
      </c>
      <c r="AP7" s="566">
        <v>4925.136608737881</v>
      </c>
      <c r="AQ7" s="566">
        <v>5026.0235684018262</v>
      </c>
      <c r="AR7" s="566">
        <v>4848.369785593859</v>
      </c>
      <c r="AS7" s="566">
        <v>4996.1497727432397</v>
      </c>
      <c r="AT7" s="566">
        <v>5103.9805334174025</v>
      </c>
      <c r="AU7" s="566">
        <v>5171.1264476542301</v>
      </c>
      <c r="AV7" s="566">
        <v>5333.7671727393317</v>
      </c>
      <c r="AW7" s="566">
        <v>5388.3560477957144</v>
      </c>
      <c r="AX7" s="566">
        <v>5446.5984445793529</v>
      </c>
      <c r="AY7" s="566">
        <v>5368.1154343082817</v>
      </c>
      <c r="AZ7" s="566">
        <v>5534.3142090915535</v>
      </c>
      <c r="BA7" s="566">
        <v>5616.1218444625738</v>
      </c>
      <c r="BB7" s="566">
        <v>5660.7018261022695</v>
      </c>
      <c r="BC7" s="566">
        <v>5723.0779405531348</v>
      </c>
      <c r="BD7" s="813">
        <v>5811.4648726983678</v>
      </c>
    </row>
    <row r="8" spans="1:56" s="82" customFormat="1" ht="15" customHeight="1">
      <c r="A8" s="379" t="s">
        <v>874</v>
      </c>
      <c r="B8" s="566">
        <v>3830.6478333846871</v>
      </c>
      <c r="C8" s="566">
        <v>4321.9789033881561</v>
      </c>
      <c r="D8" s="566">
        <v>4979.7979595008173</v>
      </c>
      <c r="E8" s="566">
        <v>5685.095433358325</v>
      </c>
      <c r="F8" s="566">
        <v>6497.4369474030918</v>
      </c>
      <c r="G8" s="566">
        <v>7237.3503368462007</v>
      </c>
      <c r="H8" s="566">
        <v>8034.7416693030518</v>
      </c>
      <c r="I8" s="566">
        <v>8664.7971533905566</v>
      </c>
      <c r="J8" s="566">
        <v>9552.240242665217</v>
      </c>
      <c r="K8" s="566">
        <v>10622.233166843253</v>
      </c>
      <c r="L8" s="566">
        <v>12277.445937731236</v>
      </c>
      <c r="M8" s="566">
        <v>12816.134950944455</v>
      </c>
      <c r="N8" s="566">
        <v>13743.800764992615</v>
      </c>
      <c r="O8" s="566">
        <v>14690.304206399558</v>
      </c>
      <c r="P8" s="566">
        <v>13845.178854880069</v>
      </c>
      <c r="Q8" s="566">
        <v>13299.939881677989</v>
      </c>
      <c r="R8" s="566">
        <v>14145.736306482564</v>
      </c>
      <c r="S8" s="566">
        <v>13939.432886636723</v>
      </c>
      <c r="T8" s="566">
        <v>14532.171054744984</v>
      </c>
      <c r="U8" s="566">
        <v>14892.895047679092</v>
      </c>
      <c r="V8" s="566">
        <v>13989.431208929134</v>
      </c>
      <c r="W8" s="566">
        <v>13052.787201270479</v>
      </c>
      <c r="X8" s="566">
        <v>12480.45720925688</v>
      </c>
      <c r="Y8" s="566">
        <v>12239.111362920403</v>
      </c>
      <c r="Z8" s="566">
        <v>12293.7</v>
      </c>
      <c r="AA8" s="566">
        <v>12262.7</v>
      </c>
      <c r="AB8" s="566">
        <v>12726.7</v>
      </c>
      <c r="AC8" s="566">
        <v>12849.7</v>
      </c>
      <c r="AD8" s="566">
        <v>13096.7</v>
      </c>
      <c r="AE8" s="566">
        <v>13157.6</v>
      </c>
      <c r="AF8" s="566">
        <v>13380.6</v>
      </c>
      <c r="AG8" s="566">
        <v>13724.539999999997</v>
      </c>
      <c r="AH8" s="566">
        <v>13853.5</v>
      </c>
      <c r="AI8" s="566">
        <v>13922.287817338953</v>
      </c>
      <c r="AJ8" s="566">
        <v>14026.505882028625</v>
      </c>
      <c r="AK8" s="566">
        <v>14338.149244911387</v>
      </c>
      <c r="AL8" s="566">
        <v>14567.068306010928</v>
      </c>
      <c r="AM8" s="566">
        <v>14713.560273972602</v>
      </c>
      <c r="AN8" s="566">
        <v>15010.130136986301</v>
      </c>
      <c r="AO8" s="566">
        <v>14944.069863013699</v>
      </c>
      <c r="AP8" s="566">
        <v>14841.382513661203</v>
      </c>
      <c r="AQ8" s="566">
        <v>15036.576051792079</v>
      </c>
      <c r="AR8" s="566">
        <v>14966.530136986301</v>
      </c>
      <c r="AS8" s="566">
        <v>15061.824657534249</v>
      </c>
      <c r="AT8" s="566">
        <v>15122.886393442623</v>
      </c>
      <c r="AU8" s="566">
        <v>15190.261593802621</v>
      </c>
      <c r="AV8" s="566">
        <v>15166.610877441504</v>
      </c>
      <c r="AW8" s="566">
        <v>14904.710093681268</v>
      </c>
      <c r="AX8" s="566">
        <v>14788.006566879529</v>
      </c>
      <c r="AY8" s="566">
        <v>14050.788545640298</v>
      </c>
      <c r="AZ8" s="566">
        <v>14012.364284723042</v>
      </c>
      <c r="BA8" s="566">
        <v>13604.973220905631</v>
      </c>
      <c r="BB8" s="566">
        <v>13190.330260393443</v>
      </c>
      <c r="BC8" s="566">
        <v>13091.496888058082</v>
      </c>
      <c r="BD8" s="813">
        <v>12890.264239905957</v>
      </c>
    </row>
    <row r="9" spans="1:56" s="82" customFormat="1" ht="15" customHeight="1">
      <c r="A9" s="379" t="s">
        <v>875</v>
      </c>
      <c r="B9" s="566">
        <v>310.60253874242619</v>
      </c>
      <c r="C9" s="566">
        <v>331.77595596081733</v>
      </c>
      <c r="D9" s="566">
        <v>357.97403144107659</v>
      </c>
      <c r="E9" s="566">
        <v>357.07832891528642</v>
      </c>
      <c r="F9" s="566">
        <v>414.46538336302262</v>
      </c>
      <c r="G9" s="566">
        <v>463.43210949165939</v>
      </c>
      <c r="H9" s="566">
        <v>509.67798298043965</v>
      </c>
      <c r="I9" s="566">
        <v>543.5117880194789</v>
      </c>
      <c r="J9" s="566">
        <v>669.53943914618708</v>
      </c>
      <c r="K9" s="566">
        <v>675.54948674154514</v>
      </c>
      <c r="L9" s="566">
        <v>688.15756448764591</v>
      </c>
      <c r="M9" s="566">
        <v>1139.4227540129541</v>
      </c>
      <c r="N9" s="566">
        <v>1228.5769575984482</v>
      </c>
      <c r="O9" s="566">
        <v>1332.8753919358514</v>
      </c>
      <c r="P9" s="566">
        <v>1387.4871857396661</v>
      </c>
      <c r="Q9" s="566">
        <v>1414.7444979092957</v>
      </c>
      <c r="R9" s="566">
        <v>1538.825252610839</v>
      </c>
      <c r="S9" s="566">
        <v>1690.1053245422279</v>
      </c>
      <c r="T9" s="566">
        <v>1791.6437048291878</v>
      </c>
      <c r="U9" s="566">
        <v>2055.2628463857054</v>
      </c>
      <c r="V9" s="566">
        <v>2095.3358971670441</v>
      </c>
      <c r="W9" s="566">
        <v>2204.8056144667507</v>
      </c>
      <c r="X9" s="566">
        <v>2383.1823240622457</v>
      </c>
      <c r="Y9" s="566">
        <v>2631.7216008797241</v>
      </c>
      <c r="Z9" s="566">
        <v>2890.7966567738322</v>
      </c>
      <c r="AA9" s="566">
        <v>3041.461941126975</v>
      </c>
      <c r="AB9" s="566">
        <v>3114.0532060083842</v>
      </c>
      <c r="AC9" s="566">
        <v>3183.4427265507338</v>
      </c>
      <c r="AD9" s="566">
        <v>3266.22886801907</v>
      </c>
      <c r="AE9" s="566">
        <v>3303.8013918810607</v>
      </c>
      <c r="AF9" s="566">
        <v>3337.1987720195707</v>
      </c>
      <c r="AG9" s="566">
        <v>3524.1911518226311</v>
      </c>
      <c r="AH9" s="566">
        <v>3697.0270789159968</v>
      </c>
      <c r="AI9" s="566">
        <v>3945.8545594818897</v>
      </c>
      <c r="AJ9" s="566">
        <v>4080.7696401185963</v>
      </c>
      <c r="AK9" s="566">
        <v>4112.6069038770529</v>
      </c>
      <c r="AL9" s="566">
        <v>4190.9870978783056</v>
      </c>
      <c r="AM9" s="566">
        <v>4332.0607503978572</v>
      </c>
      <c r="AN9" s="566">
        <v>4501.2435353811697</v>
      </c>
      <c r="AO9" s="566">
        <v>4522.7049630260417</v>
      </c>
      <c r="AP9" s="566">
        <v>4729.3752509747655</v>
      </c>
      <c r="AQ9" s="566">
        <v>4850.0109988796949</v>
      </c>
      <c r="AR9" s="566">
        <v>5010.1073866755596</v>
      </c>
      <c r="AS9" s="566">
        <v>5178.4423102287601</v>
      </c>
      <c r="AT9" s="566">
        <v>5508.9681292648056</v>
      </c>
      <c r="AU9" s="566">
        <v>5870.770434086965</v>
      </c>
      <c r="AV9" s="566">
        <v>6202.3138067574992</v>
      </c>
      <c r="AW9" s="566">
        <v>6515.3308172598017</v>
      </c>
      <c r="AX9" s="566">
        <v>6924.912665012157</v>
      </c>
      <c r="AY9" s="566">
        <v>7096.0866462071144</v>
      </c>
      <c r="AZ9" s="566">
        <v>7369.8712546307324</v>
      </c>
      <c r="BA9" s="566">
        <v>7583.4985593728507</v>
      </c>
      <c r="BB9" s="566">
        <v>7865.3911316998565</v>
      </c>
      <c r="BC9" s="566">
        <v>8046.6824200710198</v>
      </c>
      <c r="BD9" s="813">
        <v>8291.9133536054396</v>
      </c>
    </row>
    <row r="10" spans="1:56" s="82" customFormat="1" ht="15" customHeight="1">
      <c r="A10" s="379" t="s">
        <v>876</v>
      </c>
      <c r="B10" s="566">
        <v>556.40856531469763</v>
      </c>
      <c r="C10" s="566">
        <v>583.9716141456779</v>
      </c>
      <c r="D10" s="566">
        <v>611.0417828844927</v>
      </c>
      <c r="E10" s="566">
        <v>685.64572424531048</v>
      </c>
      <c r="F10" s="566">
        <v>708.4571220096791</v>
      </c>
      <c r="G10" s="566">
        <v>723.76626338500841</v>
      </c>
      <c r="H10" s="566">
        <v>737.23912167304957</v>
      </c>
      <c r="I10" s="566">
        <v>748.79744100475455</v>
      </c>
      <c r="J10" s="566">
        <v>765.6013591168529</v>
      </c>
      <c r="K10" s="566">
        <v>785.01793379450487</v>
      </c>
      <c r="L10" s="566">
        <v>804.01970566117063</v>
      </c>
      <c r="M10" s="566">
        <v>834</v>
      </c>
      <c r="N10" s="566">
        <v>896</v>
      </c>
      <c r="O10" s="566">
        <v>953</v>
      </c>
      <c r="P10" s="566">
        <v>984</v>
      </c>
      <c r="Q10" s="566">
        <v>1044</v>
      </c>
      <c r="R10" s="566">
        <v>1110</v>
      </c>
      <c r="S10" s="566">
        <v>1193</v>
      </c>
      <c r="T10" s="566">
        <v>1267</v>
      </c>
      <c r="U10" s="566">
        <v>1343</v>
      </c>
      <c r="V10" s="566">
        <v>1459.1500182648401</v>
      </c>
      <c r="W10" s="566">
        <v>1547.9999908675798</v>
      </c>
      <c r="X10" s="566">
        <v>1615.4887031963472</v>
      </c>
      <c r="Y10" s="566">
        <v>1684.3520365296806</v>
      </c>
      <c r="Z10" s="566">
        <v>1728.414410958904</v>
      </c>
      <c r="AA10" s="566">
        <v>1738.171579908676</v>
      </c>
      <c r="AB10" s="566">
        <v>1739.3174611872146</v>
      </c>
      <c r="AC10" s="566">
        <v>1830.9760821917807</v>
      </c>
      <c r="AD10" s="566">
        <v>1894.3249041095892</v>
      </c>
      <c r="AE10" s="566">
        <v>1950.5856164383561</v>
      </c>
      <c r="AF10" s="566">
        <v>1939.4963470319633</v>
      </c>
      <c r="AG10" s="566">
        <v>1975.8476255707765</v>
      </c>
      <c r="AH10" s="566">
        <v>2069.8075257878581</v>
      </c>
      <c r="AI10" s="566">
        <v>2003.6700497143806</v>
      </c>
      <c r="AJ10" s="566">
        <v>2057.2144702239625</v>
      </c>
      <c r="AK10" s="566">
        <v>2128.6385565722467</v>
      </c>
      <c r="AL10" s="566">
        <v>2175.2688041702968</v>
      </c>
      <c r="AM10" s="566">
        <v>2230.4450620226453</v>
      </c>
      <c r="AN10" s="566">
        <v>2289.6200064151931</v>
      </c>
      <c r="AO10" s="566">
        <v>2351.0072074066675</v>
      </c>
      <c r="AP10" s="566">
        <v>2360.1583675424813</v>
      </c>
      <c r="AQ10" s="566">
        <v>2463.7376101673308</v>
      </c>
      <c r="AR10" s="566">
        <v>2512.633632217533</v>
      </c>
      <c r="AS10" s="566">
        <v>2599.2820294082239</v>
      </c>
      <c r="AT10" s="566">
        <v>2786.4387198466993</v>
      </c>
      <c r="AU10" s="566">
        <v>2896.9984201699808</v>
      </c>
      <c r="AV10" s="566">
        <v>2955.6567680393532</v>
      </c>
      <c r="AW10" s="566">
        <v>3048.5554401922864</v>
      </c>
      <c r="AX10" s="566">
        <v>3182.0939322734175</v>
      </c>
      <c r="AY10" s="566">
        <v>3226.2833338935457</v>
      </c>
      <c r="AZ10" s="566">
        <v>3348.7918543159376</v>
      </c>
      <c r="BA10" s="566">
        <v>3415.0823566407362</v>
      </c>
      <c r="BB10" s="566">
        <v>3513.9415819281894</v>
      </c>
      <c r="BC10" s="566">
        <v>3669.2006376032241</v>
      </c>
      <c r="BD10" s="813">
        <v>3781.3074869182929</v>
      </c>
    </row>
    <row r="11" spans="1:56" s="82" customFormat="1" ht="15" customHeight="1">
      <c r="A11" s="768" t="s">
        <v>1398</v>
      </c>
      <c r="B11" s="567">
        <v>1743.3609086388926</v>
      </c>
      <c r="C11" s="567">
        <v>1993.6822785062709</v>
      </c>
      <c r="D11" s="567">
        <v>2275.8224040876221</v>
      </c>
      <c r="E11" s="567">
        <v>2641.3727411940918</v>
      </c>
      <c r="F11" s="567">
        <v>3077.4741057133037</v>
      </c>
      <c r="G11" s="567">
        <v>3490.1539304383296</v>
      </c>
      <c r="H11" s="567">
        <v>3993.3118348680237</v>
      </c>
      <c r="I11" s="567">
        <v>4502.8089054651382</v>
      </c>
      <c r="J11" s="567">
        <v>5094.2547065781782</v>
      </c>
      <c r="K11" s="567">
        <v>5943.4661560215081</v>
      </c>
      <c r="L11" s="567">
        <v>6775.886901051801</v>
      </c>
      <c r="M11" s="567">
        <v>7506.2685503618759</v>
      </c>
      <c r="N11" s="567">
        <v>8095.7307679526457</v>
      </c>
      <c r="O11" s="567">
        <v>9234.2951744045949</v>
      </c>
      <c r="P11" s="567">
        <v>9298.9089295157391</v>
      </c>
      <c r="Q11" s="567">
        <v>9284.676518240658</v>
      </c>
      <c r="R11" s="567">
        <v>9839.9989487569892</v>
      </c>
      <c r="S11" s="567">
        <v>10497.376523669636</v>
      </c>
      <c r="T11" s="567">
        <v>11037.088645150723</v>
      </c>
      <c r="U11" s="567">
        <v>11276.449403232835</v>
      </c>
      <c r="V11" s="567">
        <v>10765.599263846208</v>
      </c>
      <c r="W11" s="567">
        <v>10448.587525966663</v>
      </c>
      <c r="X11" s="567">
        <v>10198.228192323586</v>
      </c>
      <c r="Y11" s="567">
        <v>10340.203957629434</v>
      </c>
      <c r="Z11" s="567">
        <v>10663</v>
      </c>
      <c r="AA11" s="567">
        <v>10641</v>
      </c>
      <c r="AB11" s="567">
        <v>11084</v>
      </c>
      <c r="AC11" s="567">
        <v>11516</v>
      </c>
      <c r="AD11" s="567">
        <v>12386</v>
      </c>
      <c r="AE11" s="567">
        <v>13167</v>
      </c>
      <c r="AF11" s="567">
        <v>13930.705</v>
      </c>
      <c r="AG11" s="567">
        <v>14512.394178082192</v>
      </c>
      <c r="AH11" s="567">
        <v>15395.259196721312</v>
      </c>
      <c r="AI11" s="567">
        <v>16127.172605479453</v>
      </c>
      <c r="AJ11" s="567">
        <v>17043.50914520548</v>
      </c>
      <c r="AK11" s="567">
        <v>17849.211936986299</v>
      </c>
      <c r="AL11" s="567">
        <v>18737.143379338657</v>
      </c>
      <c r="AM11" s="567">
        <v>19651.682054708355</v>
      </c>
      <c r="AN11" s="567">
        <v>18953.554376963526</v>
      </c>
      <c r="AO11" s="567">
        <v>20094.192936821921</v>
      </c>
      <c r="AP11" s="567">
        <v>20644.234743699304</v>
      </c>
      <c r="AQ11" s="567">
        <v>20805.802164794619</v>
      </c>
      <c r="AR11" s="567">
        <v>21389.443884230666</v>
      </c>
      <c r="AS11" s="567">
        <v>22297.375707887015</v>
      </c>
      <c r="AT11" s="567">
        <v>23740.493623610848</v>
      </c>
      <c r="AU11" s="567">
        <v>24192.169493148627</v>
      </c>
      <c r="AV11" s="567">
        <v>24821.611029449759</v>
      </c>
      <c r="AW11" s="567">
        <v>25589.301561099055</v>
      </c>
      <c r="AX11" s="567">
        <v>25711.605915595341</v>
      </c>
      <c r="AY11" s="567">
        <v>25844.599494035148</v>
      </c>
      <c r="AZ11" s="567">
        <v>27059.796092863573</v>
      </c>
      <c r="BA11" s="567">
        <v>27908.565387351584</v>
      </c>
      <c r="BB11" s="567">
        <v>28914.346272711045</v>
      </c>
      <c r="BC11" s="567">
        <v>29248.42904404724</v>
      </c>
      <c r="BD11" s="814">
        <v>29680.985542616152</v>
      </c>
    </row>
    <row r="12" spans="1:56" s="102" customFormat="1" ht="15" customHeight="1">
      <c r="A12" s="770" t="s">
        <v>877</v>
      </c>
      <c r="B12" s="568">
        <v>21393.798974353856</v>
      </c>
      <c r="C12" s="568">
        <v>22677.448226633984</v>
      </c>
      <c r="D12" s="568">
        <v>24587.316706674152</v>
      </c>
      <c r="E12" s="568">
        <v>26768.810793382196</v>
      </c>
      <c r="F12" s="568">
        <v>28881.735790059982</v>
      </c>
      <c r="G12" s="568">
        <v>31041.862070932712</v>
      </c>
      <c r="H12" s="568">
        <v>33509.137275143032</v>
      </c>
      <c r="I12" s="568">
        <v>35633.278009897847</v>
      </c>
      <c r="J12" s="568">
        <v>38796.291118287598</v>
      </c>
      <c r="K12" s="568">
        <v>42238.994432390122</v>
      </c>
      <c r="L12" s="568">
        <v>46224.099962920045</v>
      </c>
      <c r="M12" s="568">
        <v>49016.587634479867</v>
      </c>
      <c r="N12" s="568">
        <v>52656.269434234331</v>
      </c>
      <c r="O12" s="568">
        <v>56951.827985757787</v>
      </c>
      <c r="P12" s="568">
        <v>56085.092672795436</v>
      </c>
      <c r="Q12" s="568">
        <v>55988.974412873475</v>
      </c>
      <c r="R12" s="568">
        <v>59421.053353407624</v>
      </c>
      <c r="S12" s="568">
        <v>61906.217436404244</v>
      </c>
      <c r="T12" s="568">
        <v>64210.321758945938</v>
      </c>
      <c r="U12" s="568">
        <v>65315.768746737289</v>
      </c>
      <c r="V12" s="568">
        <v>62940.750796085806</v>
      </c>
      <c r="W12" s="568">
        <v>61087.756361139422</v>
      </c>
      <c r="X12" s="568">
        <v>59537.358051327712</v>
      </c>
      <c r="Y12" s="568">
        <v>59181.829575798714</v>
      </c>
      <c r="Z12" s="568">
        <v>60357.8906841711</v>
      </c>
      <c r="AA12" s="568">
        <v>60206.937959391813</v>
      </c>
      <c r="AB12" s="568">
        <v>61937.889845277794</v>
      </c>
      <c r="AC12" s="568">
        <v>63359.618206002786</v>
      </c>
      <c r="AD12" s="568">
        <v>65225.884840621809</v>
      </c>
      <c r="AE12" s="568">
        <v>66308.534953524897</v>
      </c>
      <c r="AF12" s="568">
        <v>66710.046368587849</v>
      </c>
      <c r="AG12" s="568">
        <v>67131.485562792077</v>
      </c>
      <c r="AH12" s="568">
        <v>67481.657849229887</v>
      </c>
      <c r="AI12" s="568">
        <v>67660.578281436974</v>
      </c>
      <c r="AJ12" s="568">
        <v>68756.90254198706</v>
      </c>
      <c r="AK12" s="568">
        <v>70049.446479039703</v>
      </c>
      <c r="AL12" s="568">
        <v>71614.750530021149</v>
      </c>
      <c r="AM12" s="568">
        <v>73886.449786331796</v>
      </c>
      <c r="AN12" s="568">
        <v>74160.788814588348</v>
      </c>
      <c r="AO12" s="568">
        <v>75857.105764788881</v>
      </c>
      <c r="AP12" s="568">
        <v>76453.418950299121</v>
      </c>
      <c r="AQ12" s="568">
        <v>77214.143358369794</v>
      </c>
      <c r="AR12" s="568">
        <v>77779.937634117596</v>
      </c>
      <c r="AS12" s="568">
        <v>79524.244667260908</v>
      </c>
      <c r="AT12" s="568">
        <v>82710.481393447466</v>
      </c>
      <c r="AU12" s="568">
        <v>84060.490205629205</v>
      </c>
      <c r="AV12" s="568">
        <v>85288.772126352793</v>
      </c>
      <c r="AW12" s="568">
        <v>86639.979442510434</v>
      </c>
      <c r="AX12" s="568">
        <v>86134.763080575925</v>
      </c>
      <c r="AY12" s="568">
        <v>84881.270364877506</v>
      </c>
      <c r="AZ12" s="568">
        <v>87337.11823684437</v>
      </c>
      <c r="BA12" s="568">
        <v>88197.406112904908</v>
      </c>
      <c r="BB12" s="568">
        <v>89014.389866466081</v>
      </c>
      <c r="BC12" s="568">
        <v>90365.512107262577</v>
      </c>
      <c r="BD12" s="815">
        <v>91323.473997884736</v>
      </c>
    </row>
    <row r="13" spans="1:56" s="99" customFormat="1" ht="15" customHeight="1" thickBot="1">
      <c r="A13" s="816" t="s">
        <v>415</v>
      </c>
      <c r="B13" s="569">
        <v>346.31429207829234</v>
      </c>
      <c r="C13" s="569">
        <v>363.83402247423982</v>
      </c>
      <c r="D13" s="569">
        <v>360.07729492474567</v>
      </c>
      <c r="E13" s="569">
        <v>381.05884145638134</v>
      </c>
      <c r="F13" s="569">
        <v>428.38616062201299</v>
      </c>
      <c r="G13" s="569">
        <v>481.92403904345582</v>
      </c>
      <c r="H13" s="569">
        <v>526.45646711148606</v>
      </c>
      <c r="I13" s="569">
        <v>570.90273684821614</v>
      </c>
      <c r="J13" s="569">
        <v>619.99903916503581</v>
      </c>
      <c r="K13" s="569">
        <v>669.80261149989974</v>
      </c>
      <c r="L13" s="569">
        <v>709.55074099206263</v>
      </c>
      <c r="M13" s="569">
        <v>765.53429394735429</v>
      </c>
      <c r="N13" s="569">
        <v>872.26820388832334</v>
      </c>
      <c r="O13" s="569">
        <v>1002.1418297060197</v>
      </c>
      <c r="P13" s="569">
        <v>1104.3395849379122</v>
      </c>
      <c r="Q13" s="569">
        <v>1285.7295699347201</v>
      </c>
      <c r="R13" s="569">
        <v>1537.8755334777479</v>
      </c>
      <c r="S13" s="569">
        <v>1767.6520939738646</v>
      </c>
      <c r="T13" s="569">
        <v>1976.4999654760011</v>
      </c>
      <c r="U13" s="569">
        <v>2187.6126862584265</v>
      </c>
      <c r="V13" s="569">
        <v>2563.2922989935278</v>
      </c>
      <c r="W13" s="569">
        <v>2726.591375996833</v>
      </c>
      <c r="X13" s="569">
        <v>2923.9949418556616</v>
      </c>
      <c r="Y13" s="569">
        <v>3149.4843768947949</v>
      </c>
      <c r="Z13" s="569">
        <v>3366.9468660502989</v>
      </c>
      <c r="AA13" s="569">
        <v>3515.5695624523823</v>
      </c>
      <c r="AB13" s="569">
        <v>3576.4845633347704</v>
      </c>
      <c r="AC13" s="569">
        <v>3614.2607979546251</v>
      </c>
      <c r="AD13" s="569">
        <v>3816.4691881088079</v>
      </c>
      <c r="AE13" s="569">
        <v>3814.846024954873</v>
      </c>
      <c r="AF13" s="569">
        <v>3792.095899103977</v>
      </c>
      <c r="AG13" s="569">
        <v>3973.7849355267299</v>
      </c>
      <c r="AH13" s="569">
        <v>4200.007131143785</v>
      </c>
      <c r="AI13" s="569">
        <v>4336.7667076040989</v>
      </c>
      <c r="AJ13" s="569">
        <v>4420.7743148596846</v>
      </c>
      <c r="AK13" s="569">
        <v>4440.444200047581</v>
      </c>
      <c r="AL13" s="569">
        <v>4552.2732754612516</v>
      </c>
      <c r="AM13" s="569">
        <v>4712.3723872381652</v>
      </c>
      <c r="AN13" s="569">
        <v>4867.5695508419385</v>
      </c>
      <c r="AO13" s="569">
        <v>4841.407622994825</v>
      </c>
      <c r="AP13" s="569">
        <v>5087.8677692935235</v>
      </c>
      <c r="AQ13" s="569">
        <v>5278.6345237457826</v>
      </c>
      <c r="AR13" s="569">
        <v>5436.3993519468995</v>
      </c>
      <c r="AS13" s="569">
        <v>5584.6750696690442</v>
      </c>
      <c r="AT13" s="569">
        <v>5991.3692636459309</v>
      </c>
      <c r="AU13" s="569">
        <v>6379.345400249098</v>
      </c>
      <c r="AV13" s="569">
        <v>6749.6140187476767</v>
      </c>
      <c r="AW13" s="569">
        <v>7022.858251050041</v>
      </c>
      <c r="AX13" s="569">
        <v>7417.0885281246101</v>
      </c>
      <c r="AY13" s="569">
        <v>7701.4526645541018</v>
      </c>
      <c r="AZ13" s="569">
        <v>8096.8869521982197</v>
      </c>
      <c r="BA13" s="569">
        <v>8341.1527294134085</v>
      </c>
      <c r="BB13" s="569">
        <v>8678.1639178629994</v>
      </c>
      <c r="BC13" s="569">
        <v>9037.7594937207214</v>
      </c>
      <c r="BD13" s="817">
        <v>9299.7618971408556</v>
      </c>
    </row>
    <row r="15" spans="1:56">
      <c r="A15" s="21" t="s">
        <v>1419</v>
      </c>
    </row>
    <row r="16" spans="1:56">
      <c r="A16" s="6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O14"/>
  <sheetViews>
    <sheetView zoomScale="110" zoomScaleNormal="110" workbookViewId="0">
      <selection activeCell="A3" sqref="A3:A6"/>
    </sheetView>
  </sheetViews>
  <sheetFormatPr baseColWidth="10" defaultRowHeight="12"/>
  <cols>
    <col min="1" max="1" width="27.85546875" style="6" customWidth="1"/>
    <col min="2" max="2" width="20.7109375" style="6" customWidth="1"/>
    <col min="3" max="3" width="18.140625" style="6" customWidth="1"/>
    <col min="4" max="17" width="16.7109375" style="6" bestFit="1" customWidth="1"/>
    <col min="18" max="16384" width="11.42578125" style="6"/>
  </cols>
  <sheetData>
    <row r="1" spans="1:15">
      <c r="A1" s="353" t="s">
        <v>1453</v>
      </c>
      <c r="B1" s="416"/>
      <c r="C1" s="416"/>
      <c r="D1" s="416"/>
      <c r="E1" s="416"/>
      <c r="F1" s="416"/>
      <c r="G1" s="416"/>
    </row>
    <row r="2" spans="1:15" ht="12.75" thickBot="1"/>
    <row r="3" spans="1:15" s="17" customFormat="1" ht="12.75" thickBot="1">
      <c r="A3" s="798" t="s">
        <v>1211</v>
      </c>
      <c r="B3" s="818">
        <v>2001</v>
      </c>
      <c r="C3" s="818">
        <v>2002</v>
      </c>
      <c r="D3" s="818">
        <v>2003</v>
      </c>
      <c r="E3" s="818">
        <v>2004</v>
      </c>
      <c r="F3" s="818">
        <v>2005</v>
      </c>
      <c r="G3" s="818">
        <v>2006</v>
      </c>
      <c r="H3" s="818">
        <v>2007</v>
      </c>
      <c r="I3" s="818">
        <v>2008</v>
      </c>
      <c r="J3" s="818">
        <v>2009</v>
      </c>
      <c r="K3" s="818">
        <v>2010</v>
      </c>
      <c r="L3" s="818">
        <v>2011</v>
      </c>
      <c r="M3" s="818">
        <v>2012</v>
      </c>
      <c r="N3" s="818">
        <v>2013</v>
      </c>
      <c r="O3" s="819">
        <v>2014</v>
      </c>
    </row>
    <row r="4" spans="1:15" ht="14.25" thickTop="1">
      <c r="A4" s="201" t="s">
        <v>1212</v>
      </c>
      <c r="B4" s="237">
        <v>143987403</v>
      </c>
      <c r="C4" s="237">
        <v>138180443</v>
      </c>
      <c r="D4" s="237">
        <v>146739958</v>
      </c>
      <c r="E4" s="237">
        <v>185665475.88</v>
      </c>
      <c r="F4" s="237">
        <v>184938045.87000003</v>
      </c>
      <c r="G4" s="237">
        <v>188889070.52000001</v>
      </c>
      <c r="H4" s="237">
        <v>150703157.48000002</v>
      </c>
      <c r="I4" s="237">
        <v>180757924.32999998</v>
      </c>
      <c r="J4" s="237">
        <v>175366238.70000002</v>
      </c>
      <c r="K4" s="237">
        <v>787414.09</v>
      </c>
      <c r="L4" s="237">
        <v>174868649.19999999</v>
      </c>
      <c r="M4" s="237">
        <v>176522496.02000001</v>
      </c>
      <c r="N4" s="237">
        <v>189968327</v>
      </c>
      <c r="O4" s="238">
        <v>200970032</v>
      </c>
    </row>
    <row r="5" spans="1:15" ht="13.5">
      <c r="A5" s="201" t="s">
        <v>1213</v>
      </c>
      <c r="B5" s="237">
        <v>56923115</v>
      </c>
      <c r="C5" s="237">
        <v>54903521</v>
      </c>
      <c r="D5" s="237">
        <v>51878889</v>
      </c>
      <c r="E5" s="237">
        <v>57034091.479999997</v>
      </c>
      <c r="F5" s="237">
        <v>54656896.640000001</v>
      </c>
      <c r="G5" s="237">
        <v>55398072.100000001</v>
      </c>
      <c r="H5" s="237">
        <v>55113314.5</v>
      </c>
      <c r="I5" s="237">
        <v>57151420.539999992</v>
      </c>
      <c r="J5" s="237">
        <v>56151177.159999996</v>
      </c>
      <c r="K5" s="237">
        <v>50003513.319999993</v>
      </c>
      <c r="L5" s="237">
        <v>51442011.699999996</v>
      </c>
      <c r="M5" s="237">
        <v>55620920.989214838</v>
      </c>
      <c r="N5" s="237">
        <v>50847513</v>
      </c>
      <c r="O5" s="238">
        <v>45243835</v>
      </c>
    </row>
    <row r="6" spans="1:15" ht="14.25" thickBot="1">
      <c r="A6" s="820" t="s">
        <v>1214</v>
      </c>
      <c r="B6" s="242">
        <v>89164993</v>
      </c>
      <c r="C6" s="242">
        <v>84268532</v>
      </c>
      <c r="D6" s="242">
        <v>92474305</v>
      </c>
      <c r="E6" s="242">
        <v>129409543.59999999</v>
      </c>
      <c r="F6" s="242">
        <v>131594712</v>
      </c>
      <c r="G6" s="242">
        <v>136634151</v>
      </c>
      <c r="H6" s="242">
        <v>298863236.66000003</v>
      </c>
      <c r="I6" s="242">
        <v>127542212.17999999</v>
      </c>
      <c r="J6" s="242">
        <v>119557670</v>
      </c>
      <c r="K6" s="242">
        <v>124544449.31999999</v>
      </c>
      <c r="L6" s="242">
        <v>121731898.42999999</v>
      </c>
      <c r="M6" s="242">
        <v>129515902.43000001</v>
      </c>
      <c r="N6" s="242">
        <v>140245059</v>
      </c>
      <c r="O6" s="243">
        <v>154664054</v>
      </c>
    </row>
    <row r="8" spans="1:15">
      <c r="A8" s="672" t="s">
        <v>619</v>
      </c>
      <c r="B8" s="6" t="s">
        <v>25</v>
      </c>
    </row>
    <row r="9" spans="1:15">
      <c r="A9" s="672" t="s">
        <v>620</v>
      </c>
      <c r="B9" s="6" t="s">
        <v>26</v>
      </c>
    </row>
    <row r="10" spans="1:15">
      <c r="A10" s="672" t="s">
        <v>621</v>
      </c>
      <c r="B10" s="6" t="s">
        <v>27</v>
      </c>
    </row>
    <row r="13" spans="1:15">
      <c r="A13" s="6" t="s">
        <v>1420</v>
      </c>
    </row>
    <row r="14" spans="1:15">
      <c r="B14" s="9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5"/>
  <sheetViews>
    <sheetView workbookViewId="0">
      <selection activeCell="G19" sqref="G19"/>
    </sheetView>
  </sheetViews>
  <sheetFormatPr baseColWidth="10" defaultRowHeight="12"/>
  <cols>
    <col min="1" max="1" width="11.42578125" style="6"/>
    <col min="2" max="2" width="48.42578125" style="6" customWidth="1"/>
    <col min="3" max="3" width="23.42578125" style="6" customWidth="1"/>
    <col min="4" max="4" width="20.42578125" style="6" bestFit="1" customWidth="1"/>
    <col min="5" max="6" width="20.28515625" style="6" bestFit="1" customWidth="1"/>
    <col min="7" max="16384" width="11.42578125" style="6"/>
  </cols>
  <sheetData>
    <row r="1" spans="1:6">
      <c r="B1" s="675" t="s">
        <v>654</v>
      </c>
      <c r="C1" s="675"/>
    </row>
    <row r="2" spans="1:6" ht="12.75" thickBot="1">
      <c r="A2" s="201"/>
      <c r="B2" s="475"/>
      <c r="C2" s="475"/>
      <c r="E2" s="474"/>
      <c r="F2" s="474"/>
    </row>
    <row r="3" spans="1:6">
      <c r="B3" s="480" t="s">
        <v>485</v>
      </c>
      <c r="C3" s="964" t="s">
        <v>486</v>
      </c>
      <c r="D3" s="968" t="s">
        <v>11</v>
      </c>
      <c r="E3" s="968" t="s">
        <v>415</v>
      </c>
      <c r="F3" s="969" t="s">
        <v>19</v>
      </c>
    </row>
    <row r="4" spans="1:6">
      <c r="B4" s="1070" t="s">
        <v>443</v>
      </c>
      <c r="C4" s="1071"/>
      <c r="D4" s="1071"/>
      <c r="E4" s="1071"/>
      <c r="F4" s="1072"/>
    </row>
    <row r="5" spans="1:6">
      <c r="B5" s="1082" t="s">
        <v>800</v>
      </c>
      <c r="C5" s="476" t="s">
        <v>434</v>
      </c>
      <c r="D5" s="477">
        <v>8273</v>
      </c>
      <c r="E5" s="477">
        <v>1206003.577</v>
      </c>
      <c r="F5" s="483">
        <v>1492879.7662943618</v>
      </c>
    </row>
    <row r="6" spans="1:6">
      <c r="B6" s="1083"/>
      <c r="C6" s="965"/>
      <c r="D6" s="1015" t="s">
        <v>435</v>
      </c>
      <c r="E6" s="1015" t="s">
        <v>436</v>
      </c>
      <c r="F6" s="1016" t="s">
        <v>437</v>
      </c>
    </row>
    <row r="7" spans="1:6">
      <c r="B7" s="1073" t="s">
        <v>433</v>
      </c>
      <c r="C7" s="1074"/>
      <c r="D7" s="1074"/>
      <c r="E7" s="1074"/>
      <c r="F7" s="1075"/>
    </row>
    <row r="8" spans="1:6">
      <c r="B8" s="1082" t="s">
        <v>801</v>
      </c>
      <c r="C8" s="476" t="s">
        <v>438</v>
      </c>
      <c r="D8" s="477">
        <v>41</v>
      </c>
      <c r="E8" s="237">
        <v>855</v>
      </c>
      <c r="F8" s="483">
        <v>5197</v>
      </c>
    </row>
    <row r="9" spans="1:6">
      <c r="B9" s="1083"/>
      <c r="C9" s="965"/>
      <c r="D9" s="1015" t="s">
        <v>439</v>
      </c>
      <c r="E9" s="1015" t="s">
        <v>440</v>
      </c>
      <c r="F9" s="1016" t="s">
        <v>441</v>
      </c>
    </row>
    <row r="10" spans="1:6">
      <c r="B10" s="1082" t="s">
        <v>836</v>
      </c>
      <c r="C10" s="476" t="s">
        <v>438</v>
      </c>
      <c r="D10" s="477">
        <v>5055</v>
      </c>
      <c r="E10" s="477">
        <v>36140.439637422882</v>
      </c>
      <c r="F10" s="483">
        <v>1060232</v>
      </c>
    </row>
    <row r="11" spans="1:6">
      <c r="B11" s="1083"/>
      <c r="C11" s="965"/>
      <c r="D11" s="1015" t="s">
        <v>442</v>
      </c>
      <c r="E11" s="1015" t="s">
        <v>440</v>
      </c>
      <c r="F11" s="1016" t="s">
        <v>440</v>
      </c>
    </row>
    <row r="12" spans="1:6">
      <c r="B12" s="1073" t="s">
        <v>444</v>
      </c>
      <c r="C12" s="1074"/>
      <c r="D12" s="1074"/>
      <c r="E12" s="1074"/>
      <c r="F12" s="1075"/>
    </row>
    <row r="13" spans="1:6">
      <c r="B13" s="1082" t="s">
        <v>803</v>
      </c>
      <c r="C13" s="476" t="s">
        <v>445</v>
      </c>
      <c r="D13" s="477">
        <v>203142.17499999999</v>
      </c>
      <c r="E13" s="476"/>
      <c r="F13" s="484"/>
    </row>
    <row r="14" spans="1:6">
      <c r="B14" s="1083"/>
      <c r="C14" s="965"/>
      <c r="D14" s="1015" t="s">
        <v>446</v>
      </c>
      <c r="E14" s="476"/>
      <c r="F14" s="484"/>
    </row>
    <row r="15" spans="1:6">
      <c r="B15" s="1082" t="s">
        <v>837</v>
      </c>
      <c r="C15" s="476" t="s">
        <v>448</v>
      </c>
      <c r="D15" s="477">
        <v>556.57899999999995</v>
      </c>
      <c r="E15" s="477">
        <v>30682.866000000002</v>
      </c>
      <c r="F15" s="483">
        <v>73420.125000000015</v>
      </c>
    </row>
    <row r="16" spans="1:6">
      <c r="B16" s="1083"/>
      <c r="C16" s="965"/>
      <c r="D16" s="1015" t="s">
        <v>447</v>
      </c>
      <c r="E16" s="1015" t="s">
        <v>449</v>
      </c>
      <c r="F16" s="1016" t="s">
        <v>450</v>
      </c>
    </row>
    <row r="17" spans="2:6">
      <c r="B17" s="1082" t="s">
        <v>838</v>
      </c>
      <c r="C17" s="476" t="s">
        <v>445</v>
      </c>
      <c r="D17" s="477">
        <v>5309667.9040214997</v>
      </c>
      <c r="E17" s="477">
        <v>492868162.47708917</v>
      </c>
      <c r="F17" s="484"/>
    </row>
    <row r="18" spans="2:6">
      <c r="B18" s="1083"/>
      <c r="C18" s="965"/>
      <c r="D18" s="1015" t="s">
        <v>451</v>
      </c>
      <c r="E18" s="1015" t="s">
        <v>451</v>
      </c>
      <c r="F18" s="484"/>
    </row>
    <row r="19" spans="2:6">
      <c r="B19" s="1073" t="s">
        <v>417</v>
      </c>
      <c r="C19" s="1074"/>
      <c r="D19" s="1074"/>
      <c r="E19" s="1074"/>
      <c r="F19" s="1075"/>
    </row>
    <row r="20" spans="2:6">
      <c r="B20" s="1082" t="s">
        <v>60</v>
      </c>
      <c r="C20" s="476" t="s">
        <v>445</v>
      </c>
      <c r="D20" s="477">
        <v>132530.353</v>
      </c>
      <c r="E20" s="476"/>
      <c r="F20" s="484"/>
    </row>
    <row r="21" spans="2:6">
      <c r="B21" s="1083"/>
      <c r="C21" s="965"/>
      <c r="D21" s="1015" t="s">
        <v>452</v>
      </c>
      <c r="E21" s="476"/>
      <c r="F21" s="484"/>
    </row>
    <row r="22" spans="2:6">
      <c r="B22" s="1082" t="s">
        <v>62</v>
      </c>
      <c r="C22" s="476" t="s">
        <v>445</v>
      </c>
      <c r="D22" s="477">
        <v>59104.016499999998</v>
      </c>
      <c r="E22" s="476"/>
      <c r="F22" s="484"/>
    </row>
    <row r="23" spans="2:6">
      <c r="B23" s="1083"/>
      <c r="C23" s="965"/>
      <c r="D23" s="1015" t="s">
        <v>452</v>
      </c>
      <c r="E23" s="476"/>
      <c r="F23" s="484"/>
    </row>
    <row r="24" spans="2:6">
      <c r="B24" s="1082" t="s">
        <v>806</v>
      </c>
      <c r="C24" s="476" t="s">
        <v>454</v>
      </c>
      <c r="D24" s="477">
        <v>771855</v>
      </c>
      <c r="E24" s="476"/>
      <c r="F24" s="484"/>
    </row>
    <row r="25" spans="2:6">
      <c r="B25" s="1083"/>
      <c r="C25" s="965"/>
      <c r="D25" s="1015" t="s">
        <v>453</v>
      </c>
      <c r="E25" s="476"/>
      <c r="F25" s="484"/>
    </row>
    <row r="26" spans="2:6">
      <c r="B26" s="1070" t="s">
        <v>160</v>
      </c>
      <c r="C26" s="1071"/>
      <c r="D26" s="1071"/>
      <c r="E26" s="1071"/>
      <c r="F26" s="1072"/>
    </row>
    <row r="27" spans="2:6">
      <c r="B27" s="1082" t="s">
        <v>839</v>
      </c>
      <c r="C27" s="476" t="s">
        <v>448</v>
      </c>
      <c r="D27" s="477">
        <v>280.58274357218323</v>
      </c>
      <c r="E27" s="477">
        <v>9299.7618971408556</v>
      </c>
      <c r="F27" s="483">
        <v>91323.473997884736</v>
      </c>
    </row>
    <row r="28" spans="2:6">
      <c r="B28" s="1083"/>
      <c r="C28" s="965"/>
      <c r="D28" s="1015" t="s">
        <v>455</v>
      </c>
      <c r="E28" s="1015" t="s">
        <v>458</v>
      </c>
      <c r="F28" s="1016" t="s">
        <v>456</v>
      </c>
    </row>
    <row r="29" spans="2:6">
      <c r="B29" s="1082" t="s">
        <v>808</v>
      </c>
      <c r="C29" s="476" t="s">
        <v>454</v>
      </c>
      <c r="D29" s="477">
        <v>200970032</v>
      </c>
      <c r="E29" s="476"/>
      <c r="F29" s="484"/>
    </row>
    <row r="30" spans="2:6">
      <c r="B30" s="1083"/>
      <c r="C30" s="965"/>
      <c r="D30" s="1015" t="s">
        <v>459</v>
      </c>
      <c r="E30" s="476"/>
      <c r="F30" s="484"/>
    </row>
    <row r="31" spans="2:6">
      <c r="B31" s="1082" t="s">
        <v>809</v>
      </c>
      <c r="C31" s="476" t="s">
        <v>454</v>
      </c>
      <c r="D31" s="477">
        <v>45243835</v>
      </c>
      <c r="E31" s="476"/>
      <c r="F31" s="484"/>
    </row>
    <row r="32" spans="2:6">
      <c r="B32" s="1083"/>
      <c r="C32" s="965"/>
      <c r="D32" s="1015" t="s">
        <v>459</v>
      </c>
      <c r="E32" s="476"/>
      <c r="F32" s="484"/>
    </row>
    <row r="33" spans="2:6">
      <c r="B33" s="1082" t="s">
        <v>810</v>
      </c>
      <c r="C33" s="476" t="s">
        <v>445</v>
      </c>
      <c r="D33" s="477">
        <v>154659.75363000002</v>
      </c>
      <c r="E33" s="476"/>
      <c r="F33" s="484"/>
    </row>
    <row r="34" spans="2:6">
      <c r="B34" s="1090"/>
      <c r="C34" s="476" t="s">
        <v>462</v>
      </c>
      <c r="D34" s="1015" t="s">
        <v>461</v>
      </c>
      <c r="E34" s="476"/>
      <c r="F34" s="484"/>
    </row>
    <row r="35" spans="2:6">
      <c r="B35" s="1090"/>
      <c r="C35" s="965"/>
      <c r="D35" s="477">
        <v>13016018.287899999</v>
      </c>
      <c r="E35" s="476"/>
      <c r="F35" s="484"/>
    </row>
    <row r="36" spans="2:6">
      <c r="B36" s="1090"/>
      <c r="C36" s="476" t="s">
        <v>479</v>
      </c>
      <c r="D36" s="1015" t="s">
        <v>461</v>
      </c>
      <c r="E36" s="476"/>
      <c r="F36" s="484"/>
    </row>
    <row r="37" spans="2:6">
      <c r="B37" s="1090"/>
      <c r="C37" s="965"/>
      <c r="D37" s="478">
        <v>84.159052257634173</v>
      </c>
      <c r="E37" s="476"/>
      <c r="F37" s="484"/>
    </row>
    <row r="38" spans="2:6">
      <c r="B38" s="1090"/>
      <c r="C38" s="965"/>
      <c r="D38" s="1015" t="s">
        <v>461</v>
      </c>
      <c r="E38" s="476"/>
      <c r="F38" s="484"/>
    </row>
    <row r="39" spans="2:6">
      <c r="B39" s="1090"/>
      <c r="C39" s="476" t="s">
        <v>448</v>
      </c>
      <c r="D39" s="477">
        <v>422.42675359999998</v>
      </c>
      <c r="E39" s="477">
        <v>22644.415984200001</v>
      </c>
      <c r="F39" s="483">
        <v>40083.946614781999</v>
      </c>
    </row>
    <row r="40" spans="2:6">
      <c r="B40" s="1083"/>
      <c r="C40" s="965"/>
      <c r="D40" s="1015" t="s">
        <v>463</v>
      </c>
      <c r="E40" s="1015" t="s">
        <v>464</v>
      </c>
      <c r="F40" s="1016" t="s">
        <v>465</v>
      </c>
    </row>
    <row r="41" spans="2:6">
      <c r="B41" s="1082" t="s">
        <v>840</v>
      </c>
      <c r="C41" s="476" t="s">
        <v>445</v>
      </c>
      <c r="D41" s="477">
        <v>90014.088860000003</v>
      </c>
      <c r="E41" s="476"/>
      <c r="F41" s="484"/>
    </row>
    <row r="42" spans="2:6">
      <c r="B42" s="1090"/>
      <c r="C42" s="965"/>
      <c r="D42" s="1015" t="s">
        <v>490</v>
      </c>
      <c r="E42" s="476"/>
      <c r="F42" s="484"/>
    </row>
    <row r="43" spans="2:6">
      <c r="B43" s="1090"/>
      <c r="C43" s="476" t="s">
        <v>479</v>
      </c>
      <c r="D43" s="478">
        <v>85.807629124306473</v>
      </c>
      <c r="E43" s="476"/>
      <c r="F43" s="484"/>
    </row>
    <row r="44" spans="2:6">
      <c r="B44" s="1083"/>
      <c r="C44" s="965"/>
      <c r="D44" s="1015" t="s">
        <v>490</v>
      </c>
      <c r="E44" s="476"/>
      <c r="F44" s="484"/>
    </row>
    <row r="45" spans="2:6">
      <c r="B45" s="1082" t="s">
        <v>841</v>
      </c>
      <c r="C45" s="476" t="s">
        <v>445</v>
      </c>
      <c r="D45" s="477">
        <v>48640.10089999999</v>
      </c>
      <c r="E45" s="476"/>
      <c r="F45" s="484"/>
    </row>
    <row r="46" spans="2:6">
      <c r="B46" s="1090"/>
      <c r="C46" s="965"/>
      <c r="D46" s="1015" t="s">
        <v>490</v>
      </c>
      <c r="E46" s="476"/>
      <c r="F46" s="484"/>
    </row>
    <row r="47" spans="2:6">
      <c r="B47" s="1090"/>
      <c r="C47" s="476" t="s">
        <v>479</v>
      </c>
      <c r="D47" s="680">
        <v>81.578367455179333</v>
      </c>
      <c r="E47" s="476"/>
      <c r="F47" s="484"/>
    </row>
    <row r="48" spans="2:6">
      <c r="B48" s="1083"/>
      <c r="C48" s="965"/>
      <c r="D48" s="1015" t="s">
        <v>490</v>
      </c>
      <c r="E48" s="476"/>
      <c r="F48" s="484"/>
    </row>
    <row r="49" spans="2:6">
      <c r="B49" s="1082" t="s">
        <v>812</v>
      </c>
      <c r="C49" s="484" t="s">
        <v>448</v>
      </c>
      <c r="D49" s="476"/>
      <c r="E49" s="477"/>
      <c r="F49" s="483">
        <v>40896.822673415001</v>
      </c>
    </row>
    <row r="50" spans="2:6">
      <c r="B50" s="1083"/>
      <c r="C50" s="965"/>
      <c r="D50" s="476"/>
      <c r="E50" s="1015"/>
      <c r="F50" s="1016" t="s">
        <v>467</v>
      </c>
    </row>
    <row r="51" spans="2:6">
      <c r="B51" s="1082" t="s">
        <v>813</v>
      </c>
      <c r="C51" s="484" t="s">
        <v>416</v>
      </c>
      <c r="D51" s="476"/>
      <c r="E51" s="476"/>
      <c r="F51" s="618">
        <v>97.067250000000058</v>
      </c>
    </row>
    <row r="52" spans="2:6">
      <c r="B52" s="1083"/>
      <c r="C52" s="484" t="s">
        <v>416</v>
      </c>
      <c r="D52" s="476"/>
      <c r="E52" s="476"/>
      <c r="F52" s="1016" t="s">
        <v>468</v>
      </c>
    </row>
    <row r="53" spans="2:6">
      <c r="B53" s="1082" t="s">
        <v>814</v>
      </c>
      <c r="C53" s="965"/>
      <c r="D53" s="476"/>
      <c r="E53" s="476"/>
      <c r="F53" s="618">
        <v>98.94600790513833</v>
      </c>
    </row>
    <row r="54" spans="2:6">
      <c r="B54" s="1083"/>
      <c r="C54" s="484" t="s">
        <v>416</v>
      </c>
      <c r="D54" s="476"/>
      <c r="E54" s="476"/>
      <c r="F54" s="1016" t="s">
        <v>468</v>
      </c>
    </row>
    <row r="55" spans="2:6">
      <c r="B55" s="1082" t="s">
        <v>842</v>
      </c>
      <c r="C55" s="965"/>
      <c r="D55" s="476"/>
      <c r="E55" s="476"/>
      <c r="F55" s="618">
        <v>101.34903162055339</v>
      </c>
    </row>
    <row r="56" spans="2:6">
      <c r="B56" s="1083"/>
      <c r="C56" s="484" t="s">
        <v>416</v>
      </c>
      <c r="D56" s="476"/>
      <c r="E56" s="476"/>
      <c r="F56" s="1016" t="s">
        <v>468</v>
      </c>
    </row>
    <row r="57" spans="2:6">
      <c r="B57" s="1082" t="s">
        <v>816</v>
      </c>
      <c r="C57" s="965"/>
      <c r="D57" s="476"/>
      <c r="E57" s="476"/>
      <c r="F57" s="618">
        <v>93.282640000000072</v>
      </c>
    </row>
    <row r="58" spans="2:6" ht="12.75" thickBot="1">
      <c r="B58" s="1083"/>
      <c r="C58" s="966"/>
      <c r="D58" s="621"/>
      <c r="E58" s="621"/>
      <c r="F58" s="1016" t="s">
        <v>468</v>
      </c>
    </row>
    <row r="59" spans="2:6" ht="12.75" thickBot="1">
      <c r="B59" s="1076" t="s">
        <v>161</v>
      </c>
      <c r="C59" s="1077"/>
      <c r="D59" s="1077"/>
      <c r="E59" s="1077"/>
      <c r="F59" s="1078"/>
    </row>
    <row r="60" spans="2:6">
      <c r="B60" s="1091" t="s">
        <v>817</v>
      </c>
      <c r="C60" s="476" t="s">
        <v>448</v>
      </c>
      <c r="D60" s="619">
        <v>52.872854718506197</v>
      </c>
      <c r="E60" s="619">
        <v>2169.5015570418668</v>
      </c>
      <c r="F60" s="623">
        <v>23343.30179827633</v>
      </c>
    </row>
    <row r="61" spans="2:6">
      <c r="B61" s="1083"/>
      <c r="C61" s="965"/>
      <c r="D61" s="1015" t="s">
        <v>470</v>
      </c>
      <c r="E61" s="1015" t="s">
        <v>470</v>
      </c>
      <c r="F61" s="1016" t="s">
        <v>469</v>
      </c>
    </row>
    <row r="62" spans="2:6">
      <c r="B62" s="1082" t="s">
        <v>818</v>
      </c>
      <c r="C62" s="476" t="s">
        <v>448</v>
      </c>
      <c r="D62" s="477">
        <v>7.9397778421983052</v>
      </c>
      <c r="E62" s="477">
        <v>572.18402704403218</v>
      </c>
      <c r="F62" s="483">
        <v>6718</v>
      </c>
    </row>
    <row r="63" spans="2:6">
      <c r="B63" s="1083"/>
      <c r="C63" s="965"/>
      <c r="D63" s="1015" t="s">
        <v>470</v>
      </c>
      <c r="E63" s="1015" t="s">
        <v>470</v>
      </c>
      <c r="F63" s="1016" t="s">
        <v>469</v>
      </c>
    </row>
    <row r="64" spans="2:6">
      <c r="B64" s="1082" t="s">
        <v>819</v>
      </c>
      <c r="C64" s="476" t="s">
        <v>448</v>
      </c>
      <c r="D64" s="477">
        <v>92.583333333333329</v>
      </c>
      <c r="E64" s="477">
        <v>2384.5202219744492</v>
      </c>
      <c r="F64" s="483">
        <v>27132</v>
      </c>
    </row>
    <row r="65" spans="2:7">
      <c r="B65" s="1083"/>
      <c r="C65" s="965"/>
      <c r="D65" s="1015" t="s">
        <v>470</v>
      </c>
      <c r="E65" s="1015" t="s">
        <v>470</v>
      </c>
      <c r="F65" s="1016" t="s">
        <v>469</v>
      </c>
    </row>
    <row r="66" spans="2:7">
      <c r="B66" s="1082" t="s">
        <v>820</v>
      </c>
      <c r="C66" s="476" t="s">
        <v>448</v>
      </c>
      <c r="D66" s="477">
        <v>59.670281582952825</v>
      </c>
      <c r="E66" s="477">
        <v>1524.4654407021187</v>
      </c>
      <c r="F66" s="483">
        <v>7851</v>
      </c>
    </row>
    <row r="67" spans="2:7">
      <c r="B67" s="1083"/>
      <c r="C67" s="965"/>
      <c r="D67" s="1015" t="s">
        <v>470</v>
      </c>
      <c r="E67" s="1015" t="s">
        <v>470</v>
      </c>
      <c r="F67" s="1016" t="s">
        <v>469</v>
      </c>
    </row>
    <row r="68" spans="2:7">
      <c r="B68" s="1082" t="s">
        <v>821</v>
      </c>
      <c r="C68" s="476" t="s">
        <v>448</v>
      </c>
      <c r="D68" s="477">
        <v>67.516496095192579</v>
      </c>
      <c r="E68" s="477">
        <v>2649.0906503783899</v>
      </c>
      <c r="F68" s="483">
        <v>26279.172199608416</v>
      </c>
    </row>
    <row r="69" spans="2:7">
      <c r="B69" s="1083"/>
      <c r="C69" s="965"/>
      <c r="D69" s="1015" t="s">
        <v>470</v>
      </c>
      <c r="E69" s="1015" t="s">
        <v>470</v>
      </c>
      <c r="F69" s="1016" t="s">
        <v>469</v>
      </c>
    </row>
    <row r="70" spans="2:7">
      <c r="B70" s="1082" t="s">
        <v>843</v>
      </c>
      <c r="C70" s="476" t="s">
        <v>448</v>
      </c>
      <c r="D70" s="477">
        <v>190.76299999999998</v>
      </c>
      <c r="E70" s="477">
        <v>11110.219287671234</v>
      </c>
      <c r="F70" s="483">
        <v>95716.616191082197</v>
      </c>
    </row>
    <row r="71" spans="2:7" ht="15.75" customHeight="1" thickBot="1">
      <c r="B71" s="1092"/>
      <c r="C71" s="967"/>
      <c r="D71" s="1017" t="s">
        <v>472</v>
      </c>
      <c r="E71" s="1017" t="s">
        <v>471</v>
      </c>
      <c r="F71" s="1018" t="s">
        <v>473</v>
      </c>
    </row>
    <row r="72" spans="2:7" ht="12.75" thickBot="1">
      <c r="B72" s="1061" t="s">
        <v>477</v>
      </c>
      <c r="C72" s="1062"/>
      <c r="D72" s="1062"/>
      <c r="E72" s="1062"/>
      <c r="F72" s="1063"/>
    </row>
    <row r="73" spans="2:7">
      <c r="B73" s="1085" t="s">
        <v>823</v>
      </c>
      <c r="C73" s="476" t="s">
        <v>454</v>
      </c>
      <c r="D73" s="619">
        <v>23336312</v>
      </c>
      <c r="E73" s="676"/>
      <c r="F73" s="677"/>
    </row>
    <row r="74" spans="2:7">
      <c r="B74" s="1088"/>
      <c r="C74" s="965"/>
      <c r="D74" s="1015" t="s">
        <v>478</v>
      </c>
      <c r="E74" s="476"/>
      <c r="F74" s="484"/>
    </row>
    <row r="75" spans="2:7">
      <c r="B75" s="1089" t="s">
        <v>824</v>
      </c>
      <c r="C75" s="476" t="s">
        <v>454</v>
      </c>
      <c r="D75" s="477">
        <v>15093545</v>
      </c>
      <c r="E75" s="476"/>
      <c r="F75" s="484"/>
    </row>
    <row r="76" spans="2:7">
      <c r="B76" s="1088"/>
      <c r="C76" s="476"/>
      <c r="D76" s="1015" t="s">
        <v>478</v>
      </c>
      <c r="E76" s="476"/>
      <c r="F76" s="484"/>
    </row>
    <row r="77" spans="2:7">
      <c r="B77" s="1089" t="s">
        <v>825</v>
      </c>
      <c r="C77" s="476" t="s">
        <v>454</v>
      </c>
      <c r="D77" s="477">
        <v>302550</v>
      </c>
      <c r="E77" s="476"/>
      <c r="F77" s="484"/>
    </row>
    <row r="78" spans="2:7">
      <c r="B78" s="1088"/>
      <c r="D78" s="1015" t="s">
        <v>478</v>
      </c>
      <c r="E78" s="476"/>
      <c r="F78" s="484"/>
    </row>
    <row r="79" spans="2:7">
      <c r="B79" s="1089" t="s">
        <v>826</v>
      </c>
      <c r="C79" s="476" t="s">
        <v>454</v>
      </c>
      <c r="D79" s="477">
        <v>7221251</v>
      </c>
      <c r="E79" s="476"/>
      <c r="F79" s="484"/>
    </row>
    <row r="80" spans="2:7">
      <c r="B80" s="1088"/>
      <c r="C80" s="965"/>
      <c r="D80" s="1015" t="s">
        <v>478</v>
      </c>
      <c r="E80" s="476"/>
      <c r="F80" s="484"/>
      <c r="G80" s="474"/>
    </row>
    <row r="81" spans="2:6">
      <c r="B81" s="1070" t="s">
        <v>423</v>
      </c>
      <c r="C81" s="1071"/>
      <c r="D81" s="1071"/>
      <c r="E81" s="1071"/>
      <c r="F81" s="1072"/>
    </row>
    <row r="82" spans="2:6">
      <c r="B82" s="1089" t="s">
        <v>845</v>
      </c>
      <c r="C82" s="476" t="s">
        <v>448</v>
      </c>
      <c r="D82" s="477">
        <v>201</v>
      </c>
      <c r="E82" s="477">
        <v>8655.0853333333343</v>
      </c>
      <c r="F82" s="483">
        <v>86667.741950056952</v>
      </c>
    </row>
    <row r="83" spans="2:6">
      <c r="B83" s="1088"/>
      <c r="C83" s="965"/>
      <c r="D83" s="1015" t="s">
        <v>475</v>
      </c>
      <c r="E83" s="1015" t="s">
        <v>474</v>
      </c>
      <c r="F83" s="1016" t="s">
        <v>476</v>
      </c>
    </row>
    <row r="84" spans="2:6" ht="12.75" thickBot="1">
      <c r="B84" s="1079" t="s">
        <v>162</v>
      </c>
      <c r="C84" s="1080"/>
      <c r="D84" s="1080"/>
      <c r="E84" s="1080"/>
      <c r="F84" s="1081"/>
    </row>
    <row r="85" spans="2:6">
      <c r="B85" s="1085" t="s">
        <v>828</v>
      </c>
      <c r="C85" s="476" t="s">
        <v>520</v>
      </c>
      <c r="D85" s="620">
        <v>118.69390554</v>
      </c>
      <c r="E85" s="481"/>
      <c r="F85" s="482"/>
    </row>
    <row r="86" spans="2:6">
      <c r="B86" s="1086"/>
      <c r="C86" s="965"/>
      <c r="D86" s="1015" t="s">
        <v>480</v>
      </c>
      <c r="E86" s="476"/>
      <c r="F86" s="484"/>
    </row>
    <row r="87" spans="2:6">
      <c r="B87" s="1086"/>
      <c r="C87" s="476" t="s">
        <v>835</v>
      </c>
      <c r="D87" s="477">
        <v>234.32712183000001</v>
      </c>
      <c r="E87" s="476"/>
      <c r="F87" s="484"/>
    </row>
    <row r="88" spans="2:6">
      <c r="B88" s="1086"/>
      <c r="C88" s="965"/>
      <c r="D88" s="1015" t="s">
        <v>480</v>
      </c>
      <c r="E88" s="476"/>
      <c r="F88" s="484"/>
    </row>
    <row r="89" spans="2:6">
      <c r="B89" s="1086"/>
      <c r="C89" s="476" t="s">
        <v>519</v>
      </c>
      <c r="D89" s="478">
        <v>1.974213593898732</v>
      </c>
      <c r="E89" s="476"/>
      <c r="F89" s="484"/>
    </row>
    <row r="90" spans="2:6" ht="12.75" thickBot="1">
      <c r="B90" s="1087"/>
      <c r="C90" s="966"/>
      <c r="D90" s="1019" t="s">
        <v>480</v>
      </c>
      <c r="E90" s="621"/>
      <c r="F90" s="622"/>
    </row>
    <row r="91" spans="2:6" ht="12.75" thickBot="1">
      <c r="B91" s="1076" t="s">
        <v>481</v>
      </c>
      <c r="C91" s="1077"/>
      <c r="D91" s="1077"/>
      <c r="E91" s="1077"/>
      <c r="F91" s="1078"/>
    </row>
    <row r="92" spans="2:6">
      <c r="B92" s="1085" t="s">
        <v>502</v>
      </c>
      <c r="C92" s="481" t="s">
        <v>520</v>
      </c>
      <c r="D92" s="620">
        <v>2342.0309297236108</v>
      </c>
      <c r="E92" s="481"/>
      <c r="F92" s="482"/>
    </row>
    <row r="93" spans="2:6">
      <c r="B93" s="1088"/>
      <c r="C93" s="965"/>
      <c r="D93" s="1015" t="s">
        <v>482</v>
      </c>
      <c r="E93" s="476"/>
      <c r="F93" s="484"/>
    </row>
    <row r="94" spans="2:6">
      <c r="B94" s="1089" t="s">
        <v>42</v>
      </c>
      <c r="C94" s="476" t="s">
        <v>519</v>
      </c>
      <c r="D94" s="479">
        <v>2.6060211191397995</v>
      </c>
      <c r="E94" s="476"/>
      <c r="F94" s="484"/>
    </row>
    <row r="95" spans="2:6">
      <c r="B95" s="1088"/>
      <c r="C95" s="965"/>
      <c r="D95" s="1015" t="s">
        <v>482</v>
      </c>
      <c r="E95" s="476"/>
      <c r="F95" s="484"/>
    </row>
    <row r="96" spans="2:6">
      <c r="B96" s="1089" t="s">
        <v>846</v>
      </c>
      <c r="C96" s="476" t="s">
        <v>448</v>
      </c>
      <c r="D96" s="477">
        <v>157.37473969999999</v>
      </c>
      <c r="E96" s="477">
        <v>1567.6157005079999</v>
      </c>
      <c r="F96" s="483">
        <v>23037.924073155002</v>
      </c>
    </row>
    <row r="97" spans="2:6">
      <c r="B97" s="1088"/>
      <c r="C97" s="966"/>
      <c r="D97" s="1019" t="s">
        <v>483</v>
      </c>
      <c r="E97" s="1019" t="s">
        <v>484</v>
      </c>
      <c r="F97" s="1020" t="s">
        <v>484</v>
      </c>
    </row>
    <row r="98" spans="2:6">
      <c r="B98" s="1048" t="s">
        <v>830</v>
      </c>
      <c r="C98" s="970" t="s">
        <v>527</v>
      </c>
      <c r="D98" s="971">
        <v>1.4746666666666663</v>
      </c>
      <c r="E98" s="972"/>
      <c r="F98" s="974"/>
    </row>
    <row r="99" spans="2:6" ht="12.75">
      <c r="B99" s="1060"/>
      <c r="C99" s="970"/>
      <c r="D99" s="1021" t="s">
        <v>775</v>
      </c>
      <c r="E99" s="1022"/>
      <c r="F99" s="974"/>
    </row>
    <row r="100" spans="2:6">
      <c r="B100" s="1060"/>
      <c r="C100" s="973" t="s">
        <v>523</v>
      </c>
      <c r="D100" s="971">
        <v>328.10171001066658</v>
      </c>
      <c r="E100" s="972"/>
      <c r="F100" s="974"/>
    </row>
    <row r="101" spans="2:6" ht="12.75">
      <c r="B101" s="1049"/>
      <c r="C101" s="973"/>
      <c r="D101" s="1021" t="s">
        <v>775</v>
      </c>
      <c r="E101" s="1022"/>
      <c r="F101" s="974"/>
    </row>
    <row r="102" spans="2:6">
      <c r="B102" s="1048" t="s">
        <v>831</v>
      </c>
      <c r="C102" s="970" t="s">
        <v>527</v>
      </c>
      <c r="D102" s="971">
        <v>1.8239153333333331</v>
      </c>
      <c r="E102" s="972"/>
      <c r="F102" s="974"/>
    </row>
    <row r="103" spans="2:6" ht="12.75">
      <c r="B103" s="1060"/>
      <c r="C103" s="970"/>
      <c r="D103" s="1021" t="s">
        <v>775</v>
      </c>
      <c r="E103" s="1022"/>
      <c r="F103" s="974"/>
    </row>
    <row r="104" spans="2:6">
      <c r="B104" s="1060"/>
      <c r="C104" s="973" t="s">
        <v>523</v>
      </c>
      <c r="D104" s="971">
        <v>1478.699764769859</v>
      </c>
      <c r="E104" s="972"/>
      <c r="F104" s="974"/>
    </row>
    <row r="105" spans="2:6" ht="12.75">
      <c r="B105" s="1049"/>
      <c r="C105" s="973"/>
      <c r="D105" s="1021" t="s">
        <v>775</v>
      </c>
      <c r="E105" s="1022"/>
      <c r="F105" s="974"/>
    </row>
    <row r="106" spans="2:6">
      <c r="B106" s="1048" t="s">
        <v>832</v>
      </c>
      <c r="C106" s="970" t="s">
        <v>527</v>
      </c>
      <c r="D106" s="971">
        <v>2.7909626666666663</v>
      </c>
      <c r="E106" s="972"/>
      <c r="F106" s="974"/>
    </row>
    <row r="107" spans="2:6" ht="12.75">
      <c r="B107" s="1060"/>
      <c r="C107" s="970"/>
      <c r="D107" s="1021" t="s">
        <v>775</v>
      </c>
      <c r="E107" s="1022"/>
      <c r="F107" s="974"/>
    </row>
    <row r="108" spans="2:6">
      <c r="B108" s="1060"/>
      <c r="C108" s="973" t="s">
        <v>523</v>
      </c>
      <c r="D108" s="971">
        <v>3931.1821183908396</v>
      </c>
      <c r="E108" s="972"/>
      <c r="F108" s="974"/>
    </row>
    <row r="109" spans="2:6" ht="12.75">
      <c r="B109" s="1049"/>
      <c r="C109" s="973"/>
      <c r="D109" s="1021" t="s">
        <v>775</v>
      </c>
      <c r="E109" s="1022"/>
      <c r="F109" s="974"/>
    </row>
    <row r="110" spans="2:6">
      <c r="B110" s="1048" t="s">
        <v>833</v>
      </c>
      <c r="C110" s="970" t="s">
        <v>528</v>
      </c>
      <c r="D110" s="971">
        <v>0.99127451990452609</v>
      </c>
      <c r="E110" s="972"/>
      <c r="F110" s="974"/>
    </row>
    <row r="111" spans="2:6" ht="12.75">
      <c r="B111" s="1060"/>
      <c r="C111" s="970"/>
      <c r="D111" s="1021" t="s">
        <v>775</v>
      </c>
      <c r="E111" s="1022"/>
      <c r="F111" s="974"/>
    </row>
    <row r="112" spans="2:6">
      <c r="B112" s="1060"/>
      <c r="C112" s="973" t="s">
        <v>523</v>
      </c>
      <c r="D112" s="971">
        <v>1051.3726909427178</v>
      </c>
      <c r="E112" s="972"/>
      <c r="F112" s="974"/>
    </row>
    <row r="113" spans="2:6" ht="12.75">
      <c r="B113" s="1060"/>
      <c r="C113" s="973"/>
      <c r="D113" s="1021" t="s">
        <v>775</v>
      </c>
      <c r="E113" s="1022"/>
      <c r="F113" s="974"/>
    </row>
    <row r="114" spans="2:6">
      <c r="B114" s="1048" t="s">
        <v>834</v>
      </c>
      <c r="C114" s="973" t="s">
        <v>523</v>
      </c>
      <c r="D114" s="971">
        <v>6789.3562841140829</v>
      </c>
      <c r="E114" s="972"/>
      <c r="F114" s="974"/>
    </row>
    <row r="115" spans="2:6" ht="13.5" thickBot="1">
      <c r="B115" s="1084"/>
      <c r="C115" s="975"/>
      <c r="D115" s="1023" t="s">
        <v>775</v>
      </c>
      <c r="E115" s="976"/>
      <c r="F115" s="977"/>
    </row>
  </sheetData>
  <dataConsolidate/>
  <mergeCells count="50">
    <mergeCell ref="B73:B74"/>
    <mergeCell ref="B75:B76"/>
    <mergeCell ref="B77:B78"/>
    <mergeCell ref="B79:B80"/>
    <mergeCell ref="B82:B83"/>
    <mergeCell ref="B62:B63"/>
    <mergeCell ref="B64:B65"/>
    <mergeCell ref="B66:B67"/>
    <mergeCell ref="B68:B69"/>
    <mergeCell ref="B70:B71"/>
    <mergeCell ref="B51:B52"/>
    <mergeCell ref="B53:B54"/>
    <mergeCell ref="B55:B56"/>
    <mergeCell ref="B57:B58"/>
    <mergeCell ref="B60:B61"/>
    <mergeCell ref="B31:B32"/>
    <mergeCell ref="B33:B40"/>
    <mergeCell ref="B41:B44"/>
    <mergeCell ref="B45:B48"/>
    <mergeCell ref="B49:B50"/>
    <mergeCell ref="B20:B21"/>
    <mergeCell ref="B22:B23"/>
    <mergeCell ref="B24:B25"/>
    <mergeCell ref="B27:B28"/>
    <mergeCell ref="B29:B30"/>
    <mergeCell ref="B114:B115"/>
    <mergeCell ref="B85:B90"/>
    <mergeCell ref="B92:B93"/>
    <mergeCell ref="B94:B95"/>
    <mergeCell ref="B96:B97"/>
    <mergeCell ref="B98:B101"/>
    <mergeCell ref="B102:B105"/>
    <mergeCell ref="B106:B109"/>
    <mergeCell ref="B110:B113"/>
    <mergeCell ref="B4:F4"/>
    <mergeCell ref="B7:F7"/>
    <mergeCell ref="B12:F12"/>
    <mergeCell ref="B91:F91"/>
    <mergeCell ref="B84:F84"/>
    <mergeCell ref="B19:F19"/>
    <mergeCell ref="B26:F26"/>
    <mergeCell ref="B59:F59"/>
    <mergeCell ref="B72:F72"/>
    <mergeCell ref="B81:F81"/>
    <mergeCell ref="B5:B6"/>
    <mergeCell ref="B8:B9"/>
    <mergeCell ref="B10:B11"/>
    <mergeCell ref="B13:B14"/>
    <mergeCell ref="B15:B16"/>
    <mergeCell ref="B17:B18"/>
  </mergeCells>
  <hyperlinks>
    <hyperlink ref="D6" location="'AL-A-1'!A1" display="AL-A-1"/>
    <hyperlink ref="E6" location="'OP-A-1'!A1" display="OP-A-1"/>
    <hyperlink ref="F6" location="'MU-A-1'!A1" display="MU-A-1"/>
    <hyperlink ref="D9" location="'EC-A-2.2'!A1" display="EC-A-2.2"/>
    <hyperlink ref="E9" location="'OP-A-2.2'!A1" display="OP-A-2.2"/>
    <hyperlink ref="F9" location="'MU-A-2.1'!A1" display="MU-A-2.1"/>
    <hyperlink ref="D11" location="'EC-A-2.2'!A1" display="EC-A.2.2"/>
    <hyperlink ref="E11" location="'OP-A-2.2'!A1" display="OP-A-2.2"/>
    <hyperlink ref="F11" location="'OP-A-2.2'!A1" display="OP-A-2.2"/>
    <hyperlink ref="D14" location="'EC-A-3.b'!A1" display="EC-A-3.b"/>
    <hyperlink ref="D16" location="'AL-A-3'!A1" display="AL-A-3"/>
    <hyperlink ref="E16" location="'OP-A-3.a'!A1" display="OP-A-3.a"/>
    <hyperlink ref="F16" location="'MU-A.3'!A1" display="MU-A.3"/>
    <hyperlink ref="D18" location="'OP-A-3.b'!A1" display="OP-A-3.b"/>
    <hyperlink ref="E18" location="'OP-A-3.b'!A1" display="OP-A-3.b"/>
    <hyperlink ref="D21" location="'EC-A-4.a'!A1" display="EC-A-4.a"/>
    <hyperlink ref="D23" location="'EC-A-4.a'!A1" display="EC-A-4.a"/>
    <hyperlink ref="D25" location="'EC-A-4.b'!A1" display="EC-A-4.b"/>
    <hyperlink ref="D28" location="'AL-A-5.1'!A1" display="AL-A-5.1"/>
    <hyperlink ref="E28" location="'OP-A-5.1'!A1" display="OP-A-5.1"/>
    <hyperlink ref="F28" location="'MU-A-5.1'!A1" display="MU-A-5.1"/>
    <hyperlink ref="D30" location="'EC-A-5.2.1'!A1" display="EC-A-5.2.1"/>
    <hyperlink ref="D32" location="'EC-A-5.2.1'!A1" display="EC-A-5.2.1"/>
    <hyperlink ref="D34" location="'EC-A-5.2.3.a'!A1" display="EC-A-5.2.3.a"/>
    <hyperlink ref="D36" location="'EC-A-5.2.3.a'!A1" display="EC-A-5.2.3.a"/>
    <hyperlink ref="D38" location="'EC-A-5.2.3.a'!A1" display="EC-A-5.2.3.a"/>
    <hyperlink ref="D40" location="'AL-A-5.2.3'!A1" display="AL-A-5.2.3"/>
    <hyperlink ref="E40" location="'OP-A-5.2.3.a'!A1" display="OP-A-5.2.3.a"/>
    <hyperlink ref="F40" location="'MU-A-5.2.3'!A1" display="MU-A-5.2.3"/>
    <hyperlink ref="D42" location="'EC-A-5.2.3.b'!A1" display="EC-A-5.2.3.b"/>
    <hyperlink ref="F50" location="'MU-A-5.2.4'!A1" display="MU-A-5.2.4"/>
    <hyperlink ref="F52" location="'MU-A-5.3'!A1" display="MU-A-5.3"/>
    <hyperlink ref="F54" location="'MU-A-5.3'!A1" display="MU-A-5.3"/>
    <hyperlink ref="F56" location="'MU-A-5.3'!A1" display="MU-A-5.3"/>
    <hyperlink ref="F58" location="'MU-A-5.3'!A1" display="MU-A-5.3"/>
    <hyperlink ref="D61" location="'OP-A-6.1'!A1" display="OP-A-6.1"/>
    <hyperlink ref="D63" location="'OP-A-6.1'!A1" display="OP-A-6.1"/>
    <hyperlink ref="D65" location="'OP-A-6.1'!A1" display="OP-A-6.1"/>
    <hyperlink ref="D67" location="'OP-A-6.1'!A1" display="OP-A-6.1"/>
    <hyperlink ref="D69" location="'OP-A-6.1'!A1" display="OP-A-6.1"/>
    <hyperlink ref="E61" location="'OP-A-6.1'!A1" display="OP-A-6.1"/>
    <hyperlink ref="E63" location="'OP-A-6.1'!A1" display="OP-A-6.1"/>
    <hyperlink ref="E65" location="'OP-A-6.1'!A1" display="OP-A-6.1"/>
    <hyperlink ref="E67" location="'OP-A-6.1'!A1" display="OP-A-6.1"/>
    <hyperlink ref="E69" location="'OP-A-6.1'!A1" display="OP-A-6.1"/>
    <hyperlink ref="F61" location="'MU-A-6.1'!A1" display="MU-A-6.1"/>
    <hyperlink ref="F63" location="'MU-A-6.1'!A1" display="MU-A-6.1"/>
    <hyperlink ref="F65" location="'MU-A-6.1'!A1" display="MU-A-6.1"/>
    <hyperlink ref="F67" location="'MU-A-6.1'!A1" display="MU-A-6.1"/>
    <hyperlink ref="F69" location="'MU-A-6.1'!A1" display="MU-A-6.1"/>
    <hyperlink ref="D71" location="'AL-A-6.2'!A1" display="AL-A-6.2"/>
    <hyperlink ref="E71" location="'OP-A-6.2.a'!A1" display="OP-A-6.2.a"/>
    <hyperlink ref="F71" location="'MU-A-6.2'!A1" display="MU-A-6.2"/>
    <hyperlink ref="D74" location="'EC-A-6.4.a'!A1" display="EC-A-6.4.a"/>
    <hyperlink ref="D76" location="'EC-A-6.4.a'!A1" display="EC-A-6.4.a"/>
    <hyperlink ref="D78" location="'EC-A-6.4.a'!A1" display="EC-A-6.4.a"/>
    <hyperlink ref="D80" location="'EC-A-6.4.a'!A1" display="EC-A-6.4.a"/>
    <hyperlink ref="D83" location="'AL-A-6.4'!A1" display="AL-A-6.4"/>
    <hyperlink ref="E83" location="'OP-A-6.4.a'!A1" display="OP-A-6.4.a"/>
    <hyperlink ref="F83" location="'MU-A-6.4'!A1" display="MU-A-6.4"/>
    <hyperlink ref="D86" location="'EC-A-7.1'!A1" display="EC-A-7.1"/>
    <hyperlink ref="D88" location="'EC-A-7.1'!A1" display="EC-A-7.1"/>
    <hyperlink ref="D90" location="'EC-A-7.1'!A1" display="EC-A-7.1"/>
    <hyperlink ref="D93" location="'EC-A-7.2'!A1" display="EC-A-7.2"/>
    <hyperlink ref="D95" location="'EC-A-7.2'!A1" display="EC-A-7.2"/>
    <hyperlink ref="D97" location="'AL-A-7.2'!A1" display="AL-A-7.2"/>
    <hyperlink ref="E97" location="'MU-A-7.2'!A1" display="MU-A-7.2"/>
    <hyperlink ref="F97" location="'MU-A-7.2'!A1" display="MU-A-7.2"/>
    <hyperlink ref="D44" location="'EC-A-5.2.3.b'!A1" display="EC-A-5.2.3.b"/>
    <hyperlink ref="D46" location="'EC-A-5.2.3.b'!A1" display="EC-A-5.2.3.b"/>
    <hyperlink ref="D48" location="'EC-A-5.2.3.b'!A1" display="EC-A-5.2.3.b"/>
    <hyperlink ref="D99" location="'EC-A-7.3 '!A1" display="EC-A-7.3"/>
    <hyperlink ref="E100:E114" location="'EC-A-7.3 '!A1" display="EC-A-7.3"/>
  </hyperlinks>
  <pageMargins left="0.70866141732283472" right="0.70866141732283472" top="0.74803149606299213" bottom="0.74803149606299213" header="0.31496062992125984" footer="0.31496062992125984"/>
  <pageSetup paperSize="9" scale="83" fitToHeight="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20"/>
  <sheetViews>
    <sheetView workbookViewId="0">
      <selection activeCell="C35" sqref="C34:C35"/>
    </sheetView>
  </sheetViews>
  <sheetFormatPr baseColWidth="10" defaultRowHeight="12"/>
  <cols>
    <col min="1" max="1" width="17.5703125" style="6" customWidth="1"/>
    <col min="2" max="2" width="18.140625" style="6" customWidth="1"/>
    <col min="3" max="3" width="21.28515625" style="6" bestFit="1" customWidth="1"/>
    <col min="4" max="4" width="19" style="6" bestFit="1" customWidth="1"/>
    <col min="5" max="5" width="21.85546875" style="6" bestFit="1" customWidth="1"/>
    <col min="6" max="6" width="22.42578125" style="6" bestFit="1" customWidth="1"/>
    <col min="7" max="8" width="22.42578125" style="6" customWidth="1"/>
    <col min="9" max="9" width="22.42578125" style="6" bestFit="1" customWidth="1"/>
    <col min="10" max="10" width="22.42578125" style="6" customWidth="1"/>
    <col min="11" max="11" width="22.42578125" style="6" bestFit="1" customWidth="1"/>
    <col min="12" max="12" width="22.42578125" style="6" customWidth="1"/>
    <col min="13" max="15" width="22.42578125" style="6" bestFit="1" customWidth="1"/>
    <col min="16" max="16" width="22.42578125" style="6" customWidth="1"/>
    <col min="17" max="17" width="22.42578125" style="6" bestFit="1" customWidth="1"/>
    <col min="18" max="20" width="22.42578125" style="6" customWidth="1"/>
    <col min="21" max="21" width="22.42578125" style="6" bestFit="1" customWidth="1"/>
    <col min="22" max="22" width="22.42578125" style="6" customWidth="1"/>
    <col min="23" max="23" width="22.42578125" style="6" bestFit="1" customWidth="1"/>
    <col min="24" max="24" width="22.42578125" style="6" customWidth="1"/>
    <col min="25" max="27" width="22.42578125" style="6" bestFit="1" customWidth="1"/>
    <col min="28" max="28" width="22.42578125" style="6" customWidth="1"/>
    <col min="29" max="29" width="22.42578125" style="6" bestFit="1" customWidth="1"/>
    <col min="30" max="32" width="22.42578125" style="6" customWidth="1"/>
    <col min="33" max="33" width="22.42578125" style="6" bestFit="1" customWidth="1"/>
    <col min="34" max="34" width="22.42578125" style="6" customWidth="1"/>
    <col min="35" max="35" width="22.42578125" style="6" bestFit="1" customWidth="1"/>
    <col min="36" max="36" width="22.42578125" style="6" customWidth="1"/>
    <col min="37" max="39" width="22.42578125" style="6" bestFit="1" customWidth="1"/>
    <col min="40" max="40" width="22.42578125" style="6" customWidth="1"/>
    <col min="41" max="41" width="22.42578125" style="6" bestFit="1" customWidth="1"/>
    <col min="42" max="46" width="22.42578125" style="6" customWidth="1"/>
    <col min="47" max="47" width="22.42578125" style="6" bestFit="1" customWidth="1"/>
    <col min="48" max="48" width="22.42578125" style="6" customWidth="1"/>
    <col min="49" max="51" width="22.42578125" style="6" bestFit="1" customWidth="1"/>
    <col min="52" max="52" width="22.42578125" style="6" customWidth="1"/>
    <col min="53" max="55" width="22.42578125" style="6" bestFit="1" customWidth="1"/>
    <col min="56" max="56" width="22.42578125" style="6" customWidth="1"/>
    <col min="57" max="57" width="22.42578125" style="6" bestFit="1" customWidth="1"/>
    <col min="58" max="61" width="22.42578125" style="6" customWidth="1"/>
    <col min="62" max="70" width="22.42578125" style="6" bestFit="1" customWidth="1"/>
    <col min="71" max="71" width="23.140625" style="6" bestFit="1" customWidth="1"/>
    <col min="72" max="72" width="24.7109375" style="6" bestFit="1" customWidth="1"/>
    <col min="73" max="73" width="22.42578125" style="6" bestFit="1" customWidth="1"/>
    <col min="74" max="74" width="25.42578125" style="6" customWidth="1"/>
    <col min="75" max="75" width="25.85546875" style="6" bestFit="1" customWidth="1"/>
    <col min="76" max="16384" width="11.42578125" style="6"/>
  </cols>
  <sheetData>
    <row r="1" spans="1:7">
      <c r="A1" s="353" t="s">
        <v>1454</v>
      </c>
    </row>
    <row r="2" spans="1:7" ht="12.75" thickBot="1"/>
    <row r="3" spans="1:7" s="17" customFormat="1" ht="12.75" thickBot="1">
      <c r="A3" s="726" t="s">
        <v>1362</v>
      </c>
      <c r="B3" s="821" t="s">
        <v>1215</v>
      </c>
      <c r="C3" s="821" t="s">
        <v>826</v>
      </c>
      <c r="D3" s="821" t="s">
        <v>824</v>
      </c>
      <c r="E3" s="821" t="s">
        <v>844</v>
      </c>
      <c r="F3" s="821" t="s">
        <v>823</v>
      </c>
      <c r="G3" s="822" t="s">
        <v>29</v>
      </c>
    </row>
    <row r="4" spans="1:7" ht="12.75" thickTop="1">
      <c r="A4" s="823">
        <v>2001</v>
      </c>
      <c r="B4" s="824">
        <v>15499298</v>
      </c>
      <c r="C4" s="824">
        <v>5314775</v>
      </c>
      <c r="D4" s="824">
        <v>0</v>
      </c>
      <c r="E4" s="824">
        <v>0</v>
      </c>
      <c r="F4" s="824">
        <v>36109042</v>
      </c>
      <c r="G4" s="601">
        <v>56923115</v>
      </c>
    </row>
    <row r="5" spans="1:7">
      <c r="A5" s="823">
        <v>2002</v>
      </c>
      <c r="B5" s="824">
        <v>14470953</v>
      </c>
      <c r="C5" s="824">
        <v>5731238</v>
      </c>
      <c r="D5" s="824">
        <v>0</v>
      </c>
      <c r="E5" s="824">
        <v>0</v>
      </c>
      <c r="F5" s="824">
        <v>34701330</v>
      </c>
      <c r="G5" s="601">
        <v>54903521</v>
      </c>
    </row>
    <row r="6" spans="1:7">
      <c r="A6" s="823">
        <v>2003</v>
      </c>
      <c r="B6" s="824">
        <v>0</v>
      </c>
      <c r="C6" s="824">
        <v>5639061</v>
      </c>
      <c r="D6" s="824">
        <v>14036091</v>
      </c>
      <c r="E6" s="824">
        <v>386426</v>
      </c>
      <c r="F6" s="824">
        <v>31817311</v>
      </c>
      <c r="G6" s="601">
        <v>51878889</v>
      </c>
    </row>
    <row r="7" spans="1:7">
      <c r="A7" s="823">
        <v>2004</v>
      </c>
      <c r="B7" s="824">
        <v>0</v>
      </c>
      <c r="C7" s="824">
        <v>6090457</v>
      </c>
      <c r="D7" s="824">
        <v>14658779.48</v>
      </c>
      <c r="E7" s="824">
        <v>382922</v>
      </c>
      <c r="F7" s="824">
        <v>35901933</v>
      </c>
      <c r="G7" s="601">
        <v>57034091.480000004</v>
      </c>
    </row>
    <row r="8" spans="1:7">
      <c r="A8" s="823">
        <v>2005</v>
      </c>
      <c r="B8" s="824">
        <v>0</v>
      </c>
      <c r="C8" s="824">
        <v>6807506</v>
      </c>
      <c r="D8" s="824">
        <v>14150810</v>
      </c>
      <c r="E8" s="824">
        <v>384683.63999999996</v>
      </c>
      <c r="F8" s="824">
        <v>33313897</v>
      </c>
      <c r="G8" s="601">
        <v>54656896.640000001</v>
      </c>
    </row>
    <row r="9" spans="1:7">
      <c r="A9" s="823">
        <v>2006</v>
      </c>
      <c r="B9" s="824">
        <v>0</v>
      </c>
      <c r="C9" s="824">
        <v>6851060</v>
      </c>
      <c r="D9" s="824">
        <v>14840173.909999998</v>
      </c>
      <c r="E9" s="824">
        <v>383411.19000000006</v>
      </c>
      <c r="F9" s="824">
        <v>33323427</v>
      </c>
      <c r="G9" s="601">
        <v>55398072.099999994</v>
      </c>
    </row>
    <row r="10" spans="1:7">
      <c r="A10" s="823">
        <v>2007</v>
      </c>
      <c r="B10" s="824">
        <v>0</v>
      </c>
      <c r="C10" s="824">
        <v>6691595.3599999994</v>
      </c>
      <c r="D10" s="824">
        <v>14952093.220000001</v>
      </c>
      <c r="E10" s="824">
        <v>374644.92000000004</v>
      </c>
      <c r="F10" s="824">
        <v>33094981</v>
      </c>
      <c r="G10" s="601">
        <v>55113314.5</v>
      </c>
    </row>
    <row r="11" spans="1:7">
      <c r="A11" s="823">
        <v>2008</v>
      </c>
      <c r="B11" s="824">
        <v>0</v>
      </c>
      <c r="C11" s="824">
        <v>7235068.2400000012</v>
      </c>
      <c r="D11" s="824">
        <v>14798456.34</v>
      </c>
      <c r="E11" s="824">
        <v>377388.96</v>
      </c>
      <c r="F11" s="824">
        <v>34740507</v>
      </c>
      <c r="G11" s="601">
        <v>57151420.540000007</v>
      </c>
    </row>
    <row r="12" spans="1:7">
      <c r="A12" s="823">
        <v>2009</v>
      </c>
      <c r="B12" s="824">
        <v>0</v>
      </c>
      <c r="C12" s="824">
        <v>7088789.3100000024</v>
      </c>
      <c r="D12" s="824">
        <v>15132668.639999999</v>
      </c>
      <c r="E12" s="824">
        <v>376499.21000000008</v>
      </c>
      <c r="F12" s="824">
        <v>33553220</v>
      </c>
      <c r="G12" s="601">
        <v>56151177.160000004</v>
      </c>
    </row>
    <row r="13" spans="1:7">
      <c r="A13" s="823">
        <v>2010</v>
      </c>
      <c r="B13" s="824">
        <v>0</v>
      </c>
      <c r="C13" s="824">
        <v>6367675.1600000011</v>
      </c>
      <c r="D13" s="824">
        <v>14339868.26</v>
      </c>
      <c r="E13" s="824">
        <v>362030.39</v>
      </c>
      <c r="F13" s="824">
        <v>28933939.510000002</v>
      </c>
      <c r="G13" s="601">
        <v>50003513.320000008</v>
      </c>
    </row>
    <row r="14" spans="1:7">
      <c r="A14" s="823">
        <v>2011</v>
      </c>
      <c r="B14" s="824">
        <v>0</v>
      </c>
      <c r="C14" s="824">
        <v>6283940.4199999999</v>
      </c>
      <c r="D14" s="824">
        <v>13922946.360000001</v>
      </c>
      <c r="E14" s="824">
        <v>350685.1</v>
      </c>
      <c r="F14" s="824">
        <v>35354802.449999996</v>
      </c>
      <c r="G14" s="601">
        <v>55912374.329999998</v>
      </c>
    </row>
    <row r="15" spans="1:7">
      <c r="A15" s="823">
        <v>2012</v>
      </c>
      <c r="B15" s="824">
        <v>0</v>
      </c>
      <c r="C15" s="824">
        <v>7148519.2999999998</v>
      </c>
      <c r="D15" s="824">
        <v>15414064.900000002</v>
      </c>
      <c r="E15" s="824">
        <v>314682.73</v>
      </c>
      <c r="F15" s="824">
        <v>32743654.059214838</v>
      </c>
      <c r="G15" s="601">
        <v>55620920.989214838</v>
      </c>
    </row>
    <row r="16" spans="1:7">
      <c r="A16" s="823">
        <v>2013</v>
      </c>
      <c r="B16" s="824">
        <v>0</v>
      </c>
      <c r="C16" s="824">
        <v>7112486</v>
      </c>
      <c r="D16" s="824">
        <v>15391879</v>
      </c>
      <c r="E16" s="824">
        <v>357576</v>
      </c>
      <c r="F16" s="824">
        <v>27985572</v>
      </c>
      <c r="G16" s="601">
        <v>50847513</v>
      </c>
    </row>
    <row r="17" spans="1:7">
      <c r="A17" s="823">
        <v>2014</v>
      </c>
      <c r="B17" s="824">
        <v>0</v>
      </c>
      <c r="C17" s="824">
        <v>7193793</v>
      </c>
      <c r="D17" s="824">
        <v>15191207</v>
      </c>
      <c r="E17" s="824">
        <v>341083</v>
      </c>
      <c r="F17" s="824">
        <v>22517751</v>
      </c>
      <c r="G17" s="601">
        <v>45243834</v>
      </c>
    </row>
    <row r="18" spans="1:7" s="17" customFormat="1" ht="12.75" thickBot="1">
      <c r="A18" s="825" t="s">
        <v>29</v>
      </c>
      <c r="B18" s="570">
        <v>29970251</v>
      </c>
      <c r="C18" s="570">
        <v>91555963.790000007</v>
      </c>
      <c r="D18" s="570">
        <v>176829038.11000001</v>
      </c>
      <c r="E18" s="570">
        <v>4392033.1400000006</v>
      </c>
      <c r="F18" s="570">
        <v>454091367.01921481</v>
      </c>
      <c r="G18" s="826">
        <v>756838653.05921483</v>
      </c>
    </row>
    <row r="19" spans="1:7">
      <c r="B19" s="265"/>
      <c r="C19" s="265"/>
      <c r="D19" s="265"/>
      <c r="E19" s="265"/>
      <c r="F19" s="265"/>
    </row>
    <row r="20" spans="1:7">
      <c r="A20" s="6" t="s">
        <v>1420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selection activeCell="D35" sqref="D35"/>
    </sheetView>
  </sheetViews>
  <sheetFormatPr baseColWidth="10" defaultRowHeight="12"/>
  <cols>
    <col min="1" max="1" width="8.28515625" style="17" customWidth="1"/>
    <col min="2" max="2" width="12.140625" style="17" customWidth="1"/>
    <col min="3" max="3" width="32.28515625" style="6" customWidth="1"/>
    <col min="4" max="16384" width="11.42578125" style="6"/>
  </cols>
  <sheetData>
    <row r="1" spans="1:15">
      <c r="A1" s="353" t="s">
        <v>1455</v>
      </c>
    </row>
    <row r="3" spans="1:15" ht="12.75" thickBot="1"/>
    <row r="4" spans="1:15" s="17" customFormat="1" ht="15" customHeight="1" thickBot="1">
      <c r="A4" s="1105" t="s">
        <v>1325</v>
      </c>
      <c r="B4" s="1106"/>
      <c r="C4" s="515" t="s">
        <v>1310</v>
      </c>
      <c r="D4" s="639">
        <v>2004</v>
      </c>
      <c r="E4" s="518">
        <v>2005</v>
      </c>
      <c r="F4" s="518">
        <v>2006</v>
      </c>
      <c r="G4" s="518">
        <v>2007</v>
      </c>
      <c r="H4" s="518">
        <v>2008</v>
      </c>
      <c r="I4" s="518">
        <v>2009</v>
      </c>
      <c r="J4" s="518">
        <v>2010</v>
      </c>
      <c r="K4" s="518">
        <v>2011</v>
      </c>
      <c r="L4" s="518">
        <v>2012</v>
      </c>
      <c r="M4" s="518">
        <v>2013</v>
      </c>
      <c r="N4" s="519">
        <v>2014</v>
      </c>
    </row>
    <row r="5" spans="1:15" ht="15.75" customHeight="1" thickTop="1">
      <c r="A5" s="1101" t="s">
        <v>1363</v>
      </c>
      <c r="B5" s="1102"/>
      <c r="C5" s="235" t="s">
        <v>20</v>
      </c>
      <c r="D5" s="599">
        <v>129409.49464999998</v>
      </c>
      <c r="E5" s="628">
        <v>131594.70480000001</v>
      </c>
      <c r="F5" s="628">
        <v>136634.15049999999</v>
      </c>
      <c r="G5" s="628">
        <v>124098.24919999999</v>
      </c>
      <c r="H5" s="628">
        <v>124098.24919999999</v>
      </c>
      <c r="I5" s="628">
        <v>127352.13636</v>
      </c>
      <c r="J5" s="628">
        <v>124464.45128000001</v>
      </c>
      <c r="K5" s="628">
        <v>121731.62406</v>
      </c>
      <c r="L5" s="628">
        <v>129515.92081999998</v>
      </c>
      <c r="M5" s="628">
        <v>140245.03625999999</v>
      </c>
      <c r="N5" s="640">
        <v>154659.75363000002</v>
      </c>
    </row>
    <row r="6" spans="1:15" ht="15.75" customHeight="1">
      <c r="A6" s="1103"/>
      <c r="B6" s="1104"/>
      <c r="C6" s="235" t="s">
        <v>28</v>
      </c>
      <c r="D6" s="602">
        <v>3898508.5485100006</v>
      </c>
      <c r="E6" s="600">
        <v>5396840.13442</v>
      </c>
      <c r="F6" s="600">
        <v>6934010.1337599987</v>
      </c>
      <c r="G6" s="600">
        <v>7428356.1299800007</v>
      </c>
      <c r="H6" s="600">
        <v>7428356.1299800007</v>
      </c>
      <c r="I6" s="600">
        <v>10568326.761220001</v>
      </c>
      <c r="J6" s="600">
        <v>8952538.3548300005</v>
      </c>
      <c r="K6" s="600">
        <v>11799973.049030002</v>
      </c>
      <c r="L6" s="600">
        <v>12715552.266070003</v>
      </c>
      <c r="M6" s="600">
        <v>13411758.598700002</v>
      </c>
      <c r="N6" s="601">
        <v>13016018.287899999</v>
      </c>
    </row>
    <row r="7" spans="1:15" ht="15.75" customHeight="1">
      <c r="A7" s="1103"/>
      <c r="B7" s="1104"/>
      <c r="C7" s="263" t="s">
        <v>532</v>
      </c>
      <c r="D7" s="627">
        <v>30.125367223277394</v>
      </c>
      <c r="E7" s="629">
        <v>41.011073679767087</v>
      </c>
      <c r="F7" s="629">
        <v>50.748733814976944</v>
      </c>
      <c r="G7" s="629">
        <v>59.858669867358621</v>
      </c>
      <c r="H7" s="629">
        <v>59.858669867358621</v>
      </c>
      <c r="I7" s="629">
        <v>82.985076366095441</v>
      </c>
      <c r="J7" s="629">
        <v>71.928476466666183</v>
      </c>
      <c r="K7" s="629">
        <v>96.934326968429687</v>
      </c>
      <c r="L7" s="629">
        <v>98.177522775303885</v>
      </c>
      <c r="M7" s="629">
        <v>95.630896867080338</v>
      </c>
      <c r="N7" s="626">
        <v>84.159052257634173</v>
      </c>
    </row>
    <row r="8" spans="1:15" ht="15.75" customHeight="1">
      <c r="A8" s="1112" t="s">
        <v>67</v>
      </c>
      <c r="B8" s="1110" t="s">
        <v>33</v>
      </c>
      <c r="C8" s="264" t="s">
        <v>20</v>
      </c>
      <c r="D8" s="633">
        <v>24264.055</v>
      </c>
      <c r="E8" s="636">
        <v>27082.010000000002</v>
      </c>
      <c r="F8" s="636">
        <v>43073.935000000005</v>
      </c>
      <c r="G8" s="636">
        <v>49518.794000000002</v>
      </c>
      <c r="H8" s="636">
        <v>49518.794000000002</v>
      </c>
      <c r="I8" s="636">
        <v>57336.758590000012</v>
      </c>
      <c r="J8" s="636">
        <v>49921.393429999996</v>
      </c>
      <c r="K8" s="636">
        <v>89834.828699999998</v>
      </c>
      <c r="L8" s="636">
        <v>91903.523589999997</v>
      </c>
      <c r="M8" s="636">
        <v>98138.933439999993</v>
      </c>
      <c r="N8" s="630">
        <v>114851.912</v>
      </c>
      <c r="O8" s="530"/>
    </row>
    <row r="9" spans="1:15" ht="15.75" customHeight="1">
      <c r="A9" s="1107"/>
      <c r="B9" s="1110"/>
      <c r="C9" s="235" t="s">
        <v>28</v>
      </c>
      <c r="D9" s="602">
        <v>779601.12571000005</v>
      </c>
      <c r="E9" s="600">
        <v>1156540.9285899999</v>
      </c>
      <c r="F9" s="600">
        <v>2202211.2216099999</v>
      </c>
      <c r="G9" s="600">
        <v>2985708.1652299999</v>
      </c>
      <c r="H9" s="600">
        <v>2985708.1652299999</v>
      </c>
      <c r="I9" s="600">
        <v>4874508.873589999</v>
      </c>
      <c r="J9" s="600">
        <v>3555733.6276900005</v>
      </c>
      <c r="K9" s="600">
        <v>8828427.1498599984</v>
      </c>
      <c r="L9" s="600">
        <v>9076920.9371600002</v>
      </c>
      <c r="M9" s="600">
        <v>9367554.8262200002</v>
      </c>
      <c r="N9" s="601">
        <v>9654296.3793700002</v>
      </c>
    </row>
    <row r="10" spans="1:15" ht="15.75" customHeight="1">
      <c r="A10" s="1107"/>
      <c r="B10" s="1110"/>
      <c r="C10" s="263" t="s">
        <v>532</v>
      </c>
      <c r="D10" s="627">
        <v>32.129877949501847</v>
      </c>
      <c r="E10" s="629">
        <v>42.70513630967568</v>
      </c>
      <c r="F10" s="629">
        <v>51.126306932719281</v>
      </c>
      <c r="G10" s="629">
        <v>60.294444271603219</v>
      </c>
      <c r="H10" s="629">
        <v>60.294444271603219</v>
      </c>
      <c r="I10" s="629">
        <v>85.015424545470424</v>
      </c>
      <c r="J10" s="629">
        <v>71.226650207107426</v>
      </c>
      <c r="K10" s="629">
        <v>98.273991030162648</v>
      </c>
      <c r="L10" s="629">
        <v>98.765755463892333</v>
      </c>
      <c r="M10" s="629">
        <v>95.451973012801474</v>
      </c>
      <c r="N10" s="626">
        <v>84.058647446548392</v>
      </c>
    </row>
    <row r="11" spans="1:15" ht="15.75" customHeight="1">
      <c r="A11" s="1107"/>
      <c r="B11" s="1110" t="s">
        <v>34</v>
      </c>
      <c r="C11" s="264" t="s">
        <v>20</v>
      </c>
      <c r="D11" s="633">
        <v>26156.067000000003</v>
      </c>
      <c r="E11" s="636">
        <v>26614.711000000003</v>
      </c>
      <c r="F11" s="636">
        <v>28891.166999999998</v>
      </c>
      <c r="G11" s="636">
        <v>17088.294000000002</v>
      </c>
      <c r="H11" s="636">
        <v>17088.294000000002</v>
      </c>
      <c r="I11" s="636">
        <v>20143.560290000001</v>
      </c>
      <c r="J11" s="636">
        <v>43320.354780000001</v>
      </c>
      <c r="K11" s="636">
        <v>15764.246610000002</v>
      </c>
      <c r="L11" s="636">
        <v>20417.551439999999</v>
      </c>
      <c r="M11" s="636">
        <v>25993.12113</v>
      </c>
      <c r="N11" s="630">
        <v>23802.277070000004</v>
      </c>
    </row>
    <row r="12" spans="1:15" ht="15.75" customHeight="1">
      <c r="A12" s="1107"/>
      <c r="B12" s="1110"/>
      <c r="C12" s="235" t="s">
        <v>28</v>
      </c>
      <c r="D12" s="602">
        <v>842430.81483000005</v>
      </c>
      <c r="E12" s="600">
        <v>1143587.45633</v>
      </c>
      <c r="F12" s="600">
        <v>1528212.8899599998</v>
      </c>
      <c r="G12" s="600">
        <v>1026193.0229499998</v>
      </c>
      <c r="H12" s="600">
        <v>1026193.0229499998</v>
      </c>
      <c r="I12" s="600">
        <v>1588703.1233300001</v>
      </c>
      <c r="J12" s="600">
        <v>3172844.0363000003</v>
      </c>
      <c r="K12" s="600">
        <v>1483204.84986</v>
      </c>
      <c r="L12" s="600">
        <v>1987015.0383300001</v>
      </c>
      <c r="M12" s="600">
        <v>2533349.1617100006</v>
      </c>
      <c r="N12" s="601">
        <v>2040538.2220599996</v>
      </c>
    </row>
    <row r="13" spans="1:15" ht="15.75" customHeight="1">
      <c r="A13" s="1107"/>
      <c r="B13" s="1110"/>
      <c r="C13" s="263" t="s">
        <v>532</v>
      </c>
      <c r="D13" s="627">
        <v>32.207855058254744</v>
      </c>
      <c r="E13" s="629">
        <v>42.968246257868437</v>
      </c>
      <c r="F13" s="629">
        <v>52.895505742637532</v>
      </c>
      <c r="G13" s="629">
        <v>60.052397445292065</v>
      </c>
      <c r="H13" s="629">
        <v>60.052397445292065</v>
      </c>
      <c r="I13" s="629">
        <v>78.869033103283655</v>
      </c>
      <c r="J13" s="629">
        <v>73.241413936084115</v>
      </c>
      <c r="K13" s="629">
        <v>94.086630750824042</v>
      </c>
      <c r="L13" s="629">
        <v>97.31896815194213</v>
      </c>
      <c r="M13" s="629">
        <v>97.46229200563883</v>
      </c>
      <c r="N13" s="626">
        <v>85.728697975365563</v>
      </c>
    </row>
    <row r="14" spans="1:15" ht="15.75" customHeight="1">
      <c r="A14" s="1107"/>
      <c r="B14" s="1113" t="s">
        <v>68</v>
      </c>
      <c r="C14" s="264" t="s">
        <v>20</v>
      </c>
      <c r="D14" s="633">
        <v>0</v>
      </c>
      <c r="E14" s="636">
        <v>0</v>
      </c>
      <c r="F14" s="636">
        <v>0</v>
      </c>
      <c r="G14" s="636">
        <v>0</v>
      </c>
      <c r="H14" s="636">
        <v>0</v>
      </c>
      <c r="I14" s="636">
        <v>0</v>
      </c>
      <c r="J14" s="636">
        <v>0</v>
      </c>
      <c r="K14" s="636">
        <v>0</v>
      </c>
      <c r="L14" s="636">
        <v>0</v>
      </c>
      <c r="M14" s="636">
        <v>0</v>
      </c>
      <c r="N14" s="630">
        <v>0</v>
      </c>
    </row>
    <row r="15" spans="1:15" ht="15.75" customHeight="1">
      <c r="A15" s="1107"/>
      <c r="B15" s="1113"/>
      <c r="C15" s="235" t="s">
        <v>28</v>
      </c>
      <c r="D15" s="602">
        <v>0</v>
      </c>
      <c r="E15" s="600">
        <v>0</v>
      </c>
      <c r="F15" s="600">
        <v>0</v>
      </c>
      <c r="G15" s="600">
        <v>0</v>
      </c>
      <c r="H15" s="600">
        <v>0</v>
      </c>
      <c r="I15" s="600">
        <v>0</v>
      </c>
      <c r="J15" s="600">
        <v>0</v>
      </c>
      <c r="K15" s="600">
        <v>0</v>
      </c>
      <c r="L15" s="600">
        <v>0</v>
      </c>
      <c r="M15" s="600">
        <v>0</v>
      </c>
      <c r="N15" s="601">
        <v>0</v>
      </c>
    </row>
    <row r="16" spans="1:15" ht="15.75" customHeight="1">
      <c r="A16" s="1107"/>
      <c r="B16" s="1113"/>
      <c r="C16" s="263" t="s">
        <v>532</v>
      </c>
      <c r="D16" s="634">
        <v>0</v>
      </c>
      <c r="E16" s="637">
        <v>0</v>
      </c>
      <c r="F16" s="637">
        <v>0</v>
      </c>
      <c r="G16" s="637">
        <v>0</v>
      </c>
      <c r="H16" s="637">
        <v>0</v>
      </c>
      <c r="I16" s="637">
        <v>0</v>
      </c>
      <c r="J16" s="637">
        <v>0</v>
      </c>
      <c r="K16" s="637">
        <v>0</v>
      </c>
      <c r="L16" s="637">
        <v>0</v>
      </c>
      <c r="M16" s="637">
        <v>0</v>
      </c>
      <c r="N16" s="631">
        <v>0</v>
      </c>
    </row>
    <row r="17" spans="1:14" ht="15.75" customHeight="1">
      <c r="A17" s="1107" t="s">
        <v>69</v>
      </c>
      <c r="B17" s="1114" t="s">
        <v>70</v>
      </c>
      <c r="C17" s="264" t="s">
        <v>20</v>
      </c>
      <c r="D17" s="633">
        <v>0</v>
      </c>
      <c r="E17" s="636">
        <v>0</v>
      </c>
      <c r="F17" s="636">
        <v>0</v>
      </c>
      <c r="G17" s="636">
        <v>0</v>
      </c>
      <c r="H17" s="636">
        <v>0</v>
      </c>
      <c r="I17" s="636">
        <v>0</v>
      </c>
      <c r="J17" s="636">
        <v>0</v>
      </c>
      <c r="K17" s="636">
        <v>15720.757859999998</v>
      </c>
      <c r="L17" s="636">
        <v>17194.845789999999</v>
      </c>
      <c r="M17" s="636">
        <v>16112.981689999999</v>
      </c>
      <c r="N17" s="630">
        <v>16003.91956</v>
      </c>
    </row>
    <row r="18" spans="1:14" ht="15.75" customHeight="1">
      <c r="A18" s="1107"/>
      <c r="B18" s="1114"/>
      <c r="C18" s="235" t="s">
        <v>28</v>
      </c>
      <c r="D18" s="602">
        <v>0</v>
      </c>
      <c r="E18" s="600">
        <v>0</v>
      </c>
      <c r="F18" s="600">
        <v>0</v>
      </c>
      <c r="G18" s="600">
        <v>0</v>
      </c>
      <c r="H18" s="600">
        <v>0</v>
      </c>
      <c r="I18" s="600">
        <v>0</v>
      </c>
      <c r="J18" s="600">
        <v>0</v>
      </c>
      <c r="K18" s="600">
        <v>1450847.5467400001</v>
      </c>
      <c r="L18" s="600">
        <v>1651616.2905799998</v>
      </c>
      <c r="M18" s="600">
        <v>1510854.6107699999</v>
      </c>
      <c r="N18" s="601">
        <v>1321147.38647</v>
      </c>
    </row>
    <row r="19" spans="1:14" ht="15.75" customHeight="1">
      <c r="A19" s="1107"/>
      <c r="B19" s="1114"/>
      <c r="C19" s="263" t="s">
        <v>532</v>
      </c>
      <c r="D19" s="627">
        <v>0</v>
      </c>
      <c r="E19" s="629">
        <v>0</v>
      </c>
      <c r="F19" s="629">
        <v>0</v>
      </c>
      <c r="G19" s="629">
        <v>0</v>
      </c>
      <c r="H19" s="629">
        <v>0</v>
      </c>
      <c r="I19" s="629">
        <v>0</v>
      </c>
      <c r="J19" s="629">
        <v>0</v>
      </c>
      <c r="K19" s="629">
        <v>92.288651708805105</v>
      </c>
      <c r="L19" s="629">
        <v>96.052986502532619</v>
      </c>
      <c r="M19" s="629">
        <v>93.766296011349837</v>
      </c>
      <c r="N19" s="626">
        <v>82.551488809782541</v>
      </c>
    </row>
    <row r="20" spans="1:14" ht="15.75" customHeight="1">
      <c r="A20" s="1107" t="s">
        <v>71</v>
      </c>
      <c r="B20" s="1109" t="s">
        <v>33</v>
      </c>
      <c r="C20" s="235" t="s">
        <v>20</v>
      </c>
      <c r="D20" s="602">
        <v>78989.372649999976</v>
      </c>
      <c r="E20" s="600">
        <v>77897.983800000002</v>
      </c>
      <c r="F20" s="600">
        <v>64669.048499999997</v>
      </c>
      <c r="G20" s="600">
        <v>57491.161200000002</v>
      </c>
      <c r="H20" s="600">
        <v>57491.161200000002</v>
      </c>
      <c r="I20" s="600">
        <v>49871.817480000005</v>
      </c>
      <c r="J20" s="600">
        <v>31222.703070000003</v>
      </c>
      <c r="K20" s="600">
        <v>411.79089000000005</v>
      </c>
      <c r="L20" s="600">
        <v>0</v>
      </c>
      <c r="M20" s="600">
        <v>0</v>
      </c>
      <c r="N20" s="601">
        <v>1.645</v>
      </c>
    </row>
    <row r="21" spans="1:14" ht="15.75" customHeight="1">
      <c r="A21" s="1107"/>
      <c r="B21" s="1110"/>
      <c r="C21" s="235" t="s">
        <v>28</v>
      </c>
      <c r="D21" s="602">
        <v>2276476.6079699998</v>
      </c>
      <c r="E21" s="600">
        <v>3096711.7495000004</v>
      </c>
      <c r="F21" s="600">
        <v>3203586.022189999</v>
      </c>
      <c r="G21" s="600">
        <v>3416454.9418000001</v>
      </c>
      <c r="H21" s="600">
        <v>3416454.9418000001</v>
      </c>
      <c r="I21" s="600">
        <v>4105114.7642999995</v>
      </c>
      <c r="J21" s="600">
        <v>2223960.6908400003</v>
      </c>
      <c r="K21" s="600">
        <v>37493.502570000004</v>
      </c>
      <c r="L21" s="600">
        <v>0</v>
      </c>
      <c r="M21" s="600">
        <v>0</v>
      </c>
      <c r="N21" s="601">
        <v>36.299999999999997</v>
      </c>
    </row>
    <row r="22" spans="1:14" ht="15.75" customHeight="1" thickBot="1">
      <c r="A22" s="1108"/>
      <c r="B22" s="1111"/>
      <c r="C22" s="240" t="s">
        <v>532</v>
      </c>
      <c r="D22" s="635">
        <v>28.820036564374465</v>
      </c>
      <c r="E22" s="638">
        <v>39.753426192013976</v>
      </c>
      <c r="F22" s="638">
        <v>49.538165420664868</v>
      </c>
      <c r="G22" s="638">
        <v>59.425742505267053</v>
      </c>
      <c r="H22" s="638">
        <v>59.425742505267053</v>
      </c>
      <c r="I22" s="638">
        <v>82.31331785624748</v>
      </c>
      <c r="J22" s="638">
        <v>71.228960729440132</v>
      </c>
      <c r="K22" s="638">
        <v>91.049859238022478</v>
      </c>
      <c r="L22" s="638">
        <v>0</v>
      </c>
      <c r="M22" s="638">
        <v>0</v>
      </c>
      <c r="N22" s="632">
        <v>22.066869300911851</v>
      </c>
    </row>
    <row r="24" spans="1:14">
      <c r="A24" s="6" t="s">
        <v>1421</v>
      </c>
    </row>
    <row r="25" spans="1:14">
      <c r="A25" s="18"/>
    </row>
  </sheetData>
  <mergeCells count="10">
    <mergeCell ref="A5:B7"/>
    <mergeCell ref="A4:B4"/>
    <mergeCell ref="A20:A22"/>
    <mergeCell ref="B20:B22"/>
    <mergeCell ref="A8:A16"/>
    <mergeCell ref="B8:B10"/>
    <mergeCell ref="B11:B13"/>
    <mergeCell ref="B14:B16"/>
    <mergeCell ref="A17:A19"/>
    <mergeCell ref="B17:B1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S32"/>
  <sheetViews>
    <sheetView showGridLines="0" view="pageBreakPreview" zoomScaleNormal="100" zoomScaleSheetLayoutView="100" workbookViewId="0">
      <selection activeCell="I27" sqref="I27"/>
    </sheetView>
  </sheetViews>
  <sheetFormatPr baseColWidth="10" defaultRowHeight="12"/>
  <cols>
    <col min="1" max="1" width="5.42578125" style="6" customWidth="1"/>
    <col min="2" max="2" width="5.85546875" style="6" customWidth="1"/>
    <col min="3" max="3" width="6.7109375" style="6" customWidth="1"/>
    <col min="4" max="4" width="26" style="6" bestFit="1" customWidth="1"/>
    <col min="5" max="5" width="13.85546875" style="6" bestFit="1" customWidth="1"/>
    <col min="6" max="7" width="12.42578125" style="6" bestFit="1" customWidth="1"/>
    <col min="8" max="15" width="13.85546875" style="6" bestFit="1" customWidth="1"/>
    <col min="16" max="19" width="14.85546875" style="6" bestFit="1" customWidth="1"/>
    <col min="20" max="16384" width="11.42578125" style="6"/>
  </cols>
  <sheetData>
    <row r="1" spans="1:19">
      <c r="A1" s="353" t="s">
        <v>1498</v>
      </c>
    </row>
    <row r="2" spans="1:19" ht="16.5" customHeight="1"/>
    <row r="3" spans="1:19" s="17" customFormat="1" ht="15.75" customHeight="1" thickBot="1">
      <c r="A3" s="1115" t="s">
        <v>1325</v>
      </c>
      <c r="B3" s="1115"/>
      <c r="C3" s="1116"/>
      <c r="D3" s="658" t="s">
        <v>1310</v>
      </c>
      <c r="E3" s="32">
        <v>2000</v>
      </c>
      <c r="F3" s="32">
        <v>2001</v>
      </c>
      <c r="G3" s="32">
        <v>2002</v>
      </c>
      <c r="H3" s="32">
        <v>2003</v>
      </c>
      <c r="I3" s="32">
        <v>2004</v>
      </c>
      <c r="J3" s="32">
        <v>2005</v>
      </c>
      <c r="K3" s="32">
        <v>2006</v>
      </c>
      <c r="L3" s="32">
        <v>2007</v>
      </c>
      <c r="M3" s="32">
        <v>2008</v>
      </c>
      <c r="N3" s="32">
        <v>2009</v>
      </c>
      <c r="O3" s="32">
        <v>2010</v>
      </c>
      <c r="P3" s="32">
        <v>2011</v>
      </c>
      <c r="Q3" s="32">
        <v>2012</v>
      </c>
      <c r="R3" s="32">
        <v>2013</v>
      </c>
      <c r="S3" s="32">
        <v>2014</v>
      </c>
    </row>
    <row r="4" spans="1:19" ht="12.75" thickTop="1">
      <c r="A4" s="1117" t="s">
        <v>29</v>
      </c>
      <c r="B4" s="1117"/>
      <c r="C4" s="1118"/>
      <c r="D4" s="653" t="s">
        <v>20</v>
      </c>
      <c r="E4" s="237">
        <v>43084.530999999995</v>
      </c>
      <c r="F4" s="237">
        <v>47378.652000000002</v>
      </c>
      <c r="G4" s="237">
        <v>43727.787999999993</v>
      </c>
      <c r="H4" s="237">
        <v>43038.033999999992</v>
      </c>
      <c r="I4" s="237">
        <v>50420.124000000003</v>
      </c>
      <c r="J4" s="237">
        <v>53696.721000000005</v>
      </c>
      <c r="K4" s="237">
        <v>71965.100819999992</v>
      </c>
      <c r="L4" s="237">
        <v>66607.088560000004</v>
      </c>
      <c r="M4" s="237">
        <v>77480.320160000003</v>
      </c>
      <c r="N4" s="237">
        <v>83470.108329999988</v>
      </c>
      <c r="O4" s="237">
        <v>93241.20431999999</v>
      </c>
      <c r="P4" s="237">
        <v>105599.34531</v>
      </c>
      <c r="Q4" s="237">
        <v>112321.07539</v>
      </c>
      <c r="R4" s="237">
        <v>124132.05457000001</v>
      </c>
      <c r="S4" s="237">
        <v>138654.18976000001</v>
      </c>
    </row>
    <row r="5" spans="1:19">
      <c r="A5" s="1119"/>
      <c r="B5" s="1119"/>
      <c r="C5" s="1113"/>
      <c r="D5" s="654" t="s">
        <v>28</v>
      </c>
      <c r="E5" s="237">
        <v>1073752.0008700001</v>
      </c>
      <c r="F5" s="237">
        <v>899866.3049499999</v>
      </c>
      <c r="G5" s="237">
        <v>955240.44592099998</v>
      </c>
      <c r="H5" s="237">
        <v>1130011.9061400001</v>
      </c>
      <c r="I5" s="237">
        <v>1622031.95233</v>
      </c>
      <c r="J5" s="237">
        <v>2300128.3849200001</v>
      </c>
      <c r="K5" s="237">
        <v>3730443.0801334418</v>
      </c>
      <c r="L5" s="237">
        <v>4011901.1879099999</v>
      </c>
      <c r="M5" s="237">
        <v>6460673.7904000022</v>
      </c>
      <c r="N5" s="237">
        <v>4459740.77037</v>
      </c>
      <c r="O5" s="237">
        <v>6699831.537378693</v>
      </c>
      <c r="P5" s="237">
        <v>10311631.89972</v>
      </c>
      <c r="Q5" s="237">
        <v>11063936.002233725</v>
      </c>
      <c r="R5" s="237">
        <v>11900903.987871289</v>
      </c>
      <c r="S5" s="237">
        <v>11691875.577138446</v>
      </c>
    </row>
    <row r="6" spans="1:19">
      <c r="A6" s="1119"/>
      <c r="B6" s="1119"/>
      <c r="C6" s="1113"/>
      <c r="D6" s="654" t="s">
        <v>532</v>
      </c>
      <c r="E6" s="399">
        <v>24.921984200547527</v>
      </c>
      <c r="F6" s="399">
        <v>18.993075297921095</v>
      </c>
      <c r="G6" s="399">
        <v>21.845158184562187</v>
      </c>
      <c r="H6" s="399">
        <v>26.256122808490748</v>
      </c>
      <c r="I6" s="399">
        <v>32.170328504745441</v>
      </c>
      <c r="J6" s="399">
        <v>42.835546418560639</v>
      </c>
      <c r="K6" s="399">
        <v>51.836835321944072</v>
      </c>
      <c r="L6" s="399">
        <v>60.232345755453025</v>
      </c>
      <c r="M6" s="399">
        <v>83.384706943110828</v>
      </c>
      <c r="N6" s="399">
        <v>53.429195907334467</v>
      </c>
      <c r="O6" s="399">
        <v>71.854836992293087</v>
      </c>
      <c r="P6" s="399">
        <v>97.648634747203431</v>
      </c>
      <c r="Q6" s="399">
        <v>98.502760624554639</v>
      </c>
      <c r="R6" s="399">
        <v>95.872931686313009</v>
      </c>
      <c r="S6" s="399">
        <v>84.323997690774476</v>
      </c>
    </row>
    <row r="7" spans="1:19">
      <c r="A7" s="1119"/>
      <c r="B7" s="1119"/>
      <c r="C7" s="1113"/>
      <c r="D7" s="654" t="s">
        <v>30</v>
      </c>
      <c r="E7" s="399">
        <v>23.95011051646356</v>
      </c>
      <c r="F7" s="399">
        <v>23.953810363789998</v>
      </c>
      <c r="G7" s="399">
        <v>23.931368170281107</v>
      </c>
      <c r="H7" s="399">
        <v>23.939406693158897</v>
      </c>
      <c r="I7" s="399">
        <v>23.960400795523626</v>
      </c>
      <c r="J7" s="399">
        <v>23.856064561186145</v>
      </c>
      <c r="K7" s="399">
        <v>22.539076660741905</v>
      </c>
      <c r="L7" s="399">
        <v>21.781003824569506</v>
      </c>
      <c r="M7" s="399">
        <v>22.030841293108558</v>
      </c>
      <c r="N7" s="399">
        <v>22.251340613224762</v>
      </c>
      <c r="O7" s="399">
        <v>22.506046880750144</v>
      </c>
      <c r="P7" s="399">
        <v>22.435451152165911</v>
      </c>
      <c r="Q7" s="399">
        <v>22.557656566155085</v>
      </c>
      <c r="R7" s="399">
        <v>23.117616174514545</v>
      </c>
      <c r="S7" s="399">
        <v>23.349898156133936</v>
      </c>
    </row>
    <row r="8" spans="1:19">
      <c r="A8" s="1119"/>
      <c r="B8" s="1119"/>
      <c r="C8" s="1113"/>
      <c r="D8" s="654" t="s">
        <v>31</v>
      </c>
      <c r="E8" s="399">
        <v>1.4954483793730979</v>
      </c>
      <c r="F8" s="399">
        <v>1.4930269653936119</v>
      </c>
      <c r="G8" s="399">
        <v>1.4935724512294108</v>
      </c>
      <c r="H8" s="399">
        <v>1.4906412955573205</v>
      </c>
      <c r="I8" s="399">
        <v>1.4868808732005496</v>
      </c>
      <c r="J8" s="399">
        <v>1.4930431040658887</v>
      </c>
      <c r="K8" s="399">
        <v>1.668869730290472</v>
      </c>
      <c r="L8" s="399">
        <v>1.7572883744432499</v>
      </c>
      <c r="M8" s="399">
        <v>1.7282427804451657</v>
      </c>
      <c r="N8" s="399">
        <v>1.7024725859368006</v>
      </c>
      <c r="O8" s="399">
        <v>1.6839544839578682</v>
      </c>
      <c r="P8" s="399">
        <v>1.7260821177216599</v>
      </c>
      <c r="Q8" s="399">
        <v>1.679195951647781</v>
      </c>
      <c r="R8" s="399">
        <v>1.599698809592659</v>
      </c>
      <c r="S8" s="399">
        <v>1.5477825621934727</v>
      </c>
    </row>
    <row r="9" spans="1:19">
      <c r="A9" s="1120" t="s">
        <v>785</v>
      </c>
      <c r="B9" s="1122" t="s">
        <v>32</v>
      </c>
      <c r="C9" s="1124" t="s">
        <v>29</v>
      </c>
      <c r="D9" s="655" t="s">
        <v>20</v>
      </c>
      <c r="E9" s="500">
        <v>43084.530999999995</v>
      </c>
      <c r="F9" s="500">
        <v>47378.652000000002</v>
      </c>
      <c r="G9" s="500">
        <v>43727.787999999993</v>
      </c>
      <c r="H9" s="500">
        <v>43038.033999999992</v>
      </c>
      <c r="I9" s="500">
        <v>50420.124000000003</v>
      </c>
      <c r="J9" s="500">
        <v>53696.721000000005</v>
      </c>
      <c r="K9" s="500">
        <v>55662.862999999998</v>
      </c>
      <c r="L9" s="500">
        <v>43772.460999999996</v>
      </c>
      <c r="M9" s="500">
        <v>54316.538210000006</v>
      </c>
      <c r="N9" s="500">
        <v>61514.355250000008</v>
      </c>
      <c r="O9" s="500">
        <v>71127.88281000001</v>
      </c>
      <c r="P9" s="500">
        <v>71131.904040000009</v>
      </c>
      <c r="Q9" s="500">
        <v>75977.843389999995</v>
      </c>
      <c r="R9" s="500">
        <v>82671.155889999995</v>
      </c>
      <c r="S9" s="500">
        <v>90014.088860000003</v>
      </c>
    </row>
    <row r="10" spans="1:19">
      <c r="A10" s="1120"/>
      <c r="B10" s="1123"/>
      <c r="C10" s="1125"/>
      <c r="D10" s="654" t="s">
        <v>28</v>
      </c>
      <c r="E10" s="237">
        <v>1073752.0008700001</v>
      </c>
      <c r="F10" s="237">
        <v>899866.3049499999</v>
      </c>
      <c r="G10" s="237">
        <v>955240.44592099998</v>
      </c>
      <c r="H10" s="237">
        <v>1130011.9061400001</v>
      </c>
      <c r="I10" s="237">
        <v>1622031.95233</v>
      </c>
      <c r="J10" s="237">
        <v>2300128.3849200001</v>
      </c>
      <c r="K10" s="237">
        <v>2938887.0085900002</v>
      </c>
      <c r="L10" s="237">
        <v>2725492.3873600001</v>
      </c>
      <c r="M10" s="237">
        <v>4560368.4386399994</v>
      </c>
      <c r="N10" s="237">
        <v>3342795.1185495602</v>
      </c>
      <c r="O10" s="237">
        <v>5190270.2148460001</v>
      </c>
      <c r="P10" s="237">
        <v>7033456.9794141082</v>
      </c>
      <c r="Q10" s="237">
        <v>7559018.7732766978</v>
      </c>
      <c r="R10" s="237">
        <v>8048646.8163541984</v>
      </c>
      <c r="S10" s="237">
        <v>7723895.5528612472</v>
      </c>
    </row>
    <row r="11" spans="1:19">
      <c r="A11" s="1120"/>
      <c r="B11" s="1123"/>
      <c r="C11" s="1125"/>
      <c r="D11" s="654" t="s">
        <v>532</v>
      </c>
      <c r="E11" s="399">
        <v>24.921984200547527</v>
      </c>
      <c r="F11" s="399">
        <v>18.993075297921095</v>
      </c>
      <c r="G11" s="399">
        <v>21.845158184562187</v>
      </c>
      <c r="H11" s="399">
        <v>26.256122808490748</v>
      </c>
      <c r="I11" s="399">
        <v>32.170328504745441</v>
      </c>
      <c r="J11" s="399">
        <v>42.835546418560639</v>
      </c>
      <c r="K11" s="399">
        <v>52.797985051361806</v>
      </c>
      <c r="L11" s="399">
        <v>62.265002357532524</v>
      </c>
      <c r="M11" s="399">
        <v>83.959114275813832</v>
      </c>
      <c r="N11" s="399">
        <v>54.341707800791099</v>
      </c>
      <c r="O11" s="399">
        <v>72.970964547201305</v>
      </c>
      <c r="P11" s="399">
        <v>98.879076475429983</v>
      </c>
      <c r="Q11" s="399">
        <v>99.489778019569272</v>
      </c>
      <c r="R11" s="399">
        <v>97.357376096972814</v>
      </c>
      <c r="S11" s="399">
        <v>85.807629124306473</v>
      </c>
    </row>
    <row r="12" spans="1:19">
      <c r="A12" s="1120"/>
      <c r="B12" s="1123"/>
      <c r="C12" s="1125"/>
      <c r="D12" s="654" t="s">
        <v>30</v>
      </c>
      <c r="E12" s="399">
        <v>23.95011051646356</v>
      </c>
      <c r="F12" s="399">
        <v>23.953810363789998</v>
      </c>
      <c r="G12" s="399">
        <v>23.931368170281107</v>
      </c>
      <c r="H12" s="399">
        <v>23.939406693158897</v>
      </c>
      <c r="I12" s="399">
        <v>23.960400795523626</v>
      </c>
      <c r="J12" s="399">
        <v>23.856064561186145</v>
      </c>
      <c r="K12" s="399">
        <v>23.584705414811307</v>
      </c>
      <c r="L12" s="399">
        <v>23.36951804925933</v>
      </c>
      <c r="M12" s="399">
        <v>23.608327207475021</v>
      </c>
      <c r="N12" s="399">
        <v>23.675512794503355</v>
      </c>
      <c r="O12" s="399">
        <v>23.767927781168112</v>
      </c>
      <c r="P12" s="399">
        <v>23.952645877128848</v>
      </c>
      <c r="Q12" s="399">
        <v>24.049401836979861</v>
      </c>
      <c r="R12" s="399">
        <v>24.828763991210575</v>
      </c>
      <c r="S12" s="399">
        <v>25.015414292892366</v>
      </c>
    </row>
    <row r="13" spans="1:19">
      <c r="A13" s="1120"/>
      <c r="B13" s="1123"/>
      <c r="C13" s="1125"/>
      <c r="D13" s="656" t="s">
        <v>31</v>
      </c>
      <c r="E13" s="402">
        <v>1.4954483793730979</v>
      </c>
      <c r="F13" s="402">
        <v>1.4930269653936119</v>
      </c>
      <c r="G13" s="402">
        <v>1.4935724512294108</v>
      </c>
      <c r="H13" s="402">
        <v>1.4906412955573205</v>
      </c>
      <c r="I13" s="402">
        <v>1.4868808732005496</v>
      </c>
      <c r="J13" s="402">
        <v>1.4930431040658887</v>
      </c>
      <c r="K13" s="402">
        <v>1.5181527109017012</v>
      </c>
      <c r="L13" s="402">
        <v>1.5302673450323028</v>
      </c>
      <c r="M13" s="402">
        <v>1.5181605442965878</v>
      </c>
      <c r="N13" s="402">
        <v>1.5208093439083878</v>
      </c>
      <c r="O13" s="402">
        <v>1.528448084091089</v>
      </c>
      <c r="P13" s="402">
        <v>1.5420378207488881</v>
      </c>
      <c r="Q13" s="402">
        <v>1.4960974903741808</v>
      </c>
      <c r="R13" s="402">
        <v>1.4047296390356543</v>
      </c>
      <c r="S13" s="402">
        <v>1.3375620101894894</v>
      </c>
    </row>
    <row r="14" spans="1:19" ht="18" customHeight="1">
      <c r="A14" s="1120"/>
      <c r="B14" s="1123"/>
      <c r="C14" s="1125" t="s">
        <v>33</v>
      </c>
      <c r="D14" s="655" t="s">
        <v>20</v>
      </c>
      <c r="E14" s="500">
        <v>21107.103999999996</v>
      </c>
      <c r="F14" s="500">
        <v>24594.213000000007</v>
      </c>
      <c r="G14" s="500">
        <v>19896.223000000005</v>
      </c>
      <c r="H14" s="500">
        <v>17094.04</v>
      </c>
      <c r="I14" s="500">
        <v>24264.057000000001</v>
      </c>
      <c r="J14" s="500">
        <v>27082.010000000002</v>
      </c>
      <c r="K14" s="500">
        <v>26736.696000000004</v>
      </c>
      <c r="L14" s="500">
        <v>26684.166999999998</v>
      </c>
      <c r="M14" s="500">
        <v>34172.976859999995</v>
      </c>
      <c r="N14" s="500">
        <v>32766.013019999999</v>
      </c>
      <c r="O14" s="500">
        <v>27807.528030000005</v>
      </c>
      <c r="P14" s="500">
        <v>55367.387429999995</v>
      </c>
      <c r="Q14" s="500">
        <v>59260.936689999988</v>
      </c>
      <c r="R14" s="500">
        <v>61276.309680000006</v>
      </c>
      <c r="S14" s="500">
        <v>72062.01612</v>
      </c>
    </row>
    <row r="15" spans="1:19" ht="18" customHeight="1">
      <c r="A15" s="1120"/>
      <c r="B15" s="1123"/>
      <c r="C15" s="1125"/>
      <c r="D15" s="654" t="s">
        <v>28</v>
      </c>
      <c r="E15" s="237">
        <v>522792.61538999999</v>
      </c>
      <c r="F15" s="237">
        <v>481490.10226999997</v>
      </c>
      <c r="G15" s="237">
        <v>450584.36401999992</v>
      </c>
      <c r="H15" s="237">
        <v>444433.70152</v>
      </c>
      <c r="I15" s="237">
        <v>779601.12884999998</v>
      </c>
      <c r="J15" s="237">
        <v>1156540.9285899999</v>
      </c>
      <c r="K15" s="237">
        <v>1408629.5079399999</v>
      </c>
      <c r="L15" s="237">
        <v>1699241.7601900003</v>
      </c>
      <c r="M15" s="237">
        <v>2971696.9613699997</v>
      </c>
      <c r="N15" s="237">
        <v>1707215.7660595598</v>
      </c>
      <c r="O15" s="237">
        <v>2017426.1785459998</v>
      </c>
      <c r="P15" s="237">
        <v>5550252.1295541078</v>
      </c>
      <c r="Q15" s="237">
        <v>5911827.302808566</v>
      </c>
      <c r="R15" s="237">
        <v>5947310.8173055574</v>
      </c>
      <c r="S15" s="237">
        <v>6166726.902769139</v>
      </c>
    </row>
    <row r="16" spans="1:19" ht="16.5" customHeight="1">
      <c r="A16" s="1120"/>
      <c r="B16" s="1123"/>
      <c r="C16" s="1125"/>
      <c r="D16" s="656" t="s">
        <v>532</v>
      </c>
      <c r="E16" s="402">
        <v>24.76856206280123</v>
      </c>
      <c r="F16" s="402">
        <v>19.577373842781626</v>
      </c>
      <c r="G16" s="402">
        <v>22.646728679106573</v>
      </c>
      <c r="H16" s="402">
        <v>25.999336699808822</v>
      </c>
      <c r="I16" s="402">
        <v>32.129875430559693</v>
      </c>
      <c r="J16" s="402">
        <v>42.70513630967568</v>
      </c>
      <c r="K16" s="402">
        <v>52.685249813215506</v>
      </c>
      <c r="L16" s="402">
        <v>63.679775358548774</v>
      </c>
      <c r="M16" s="402">
        <v>86.960435830465144</v>
      </c>
      <c r="N16" s="402">
        <v>52.103249944309518</v>
      </c>
      <c r="O16" s="402">
        <v>72.549641103283619</v>
      </c>
      <c r="P16" s="402">
        <v>100.2440676214169</v>
      </c>
      <c r="Q16" s="402">
        <v>99.759261885007632</v>
      </c>
      <c r="R16" s="402">
        <v>97.057261580599103</v>
      </c>
      <c r="S16" s="402">
        <v>85.575275780518069</v>
      </c>
    </row>
    <row r="17" spans="1:19" ht="16.5" customHeight="1">
      <c r="A17" s="1120"/>
      <c r="B17" s="1123"/>
      <c r="C17" s="1125" t="s">
        <v>34</v>
      </c>
      <c r="D17" s="655" t="s">
        <v>20</v>
      </c>
      <c r="E17" s="500">
        <v>21977.427</v>
      </c>
      <c r="F17" s="500">
        <v>22784.439000000002</v>
      </c>
      <c r="G17" s="500">
        <v>23831.564999999995</v>
      </c>
      <c r="H17" s="500">
        <v>25943.994000000002</v>
      </c>
      <c r="I17" s="500">
        <v>26156.067000000003</v>
      </c>
      <c r="J17" s="500">
        <v>26614.711000000003</v>
      </c>
      <c r="K17" s="500">
        <v>28926.166999999998</v>
      </c>
      <c r="L17" s="500">
        <v>17088.294000000002</v>
      </c>
      <c r="M17" s="500">
        <v>20143.561349999996</v>
      </c>
      <c r="N17" s="500">
        <v>28748.342230000002</v>
      </c>
      <c r="O17" s="500">
        <v>43320.354780000001</v>
      </c>
      <c r="P17" s="500">
        <v>15764.516610000002</v>
      </c>
      <c r="Q17" s="500">
        <v>16716.9067</v>
      </c>
      <c r="R17" s="500">
        <v>21394.84621</v>
      </c>
      <c r="S17" s="500">
        <v>17952.07274</v>
      </c>
    </row>
    <row r="18" spans="1:19" ht="16.5" customHeight="1">
      <c r="A18" s="1120"/>
      <c r="B18" s="1123"/>
      <c r="C18" s="1125"/>
      <c r="D18" s="654" t="s">
        <v>28</v>
      </c>
      <c r="E18" s="237">
        <v>550959.38548000006</v>
      </c>
      <c r="F18" s="237">
        <v>418376.20268000005</v>
      </c>
      <c r="G18" s="237">
        <v>496685.11610099999</v>
      </c>
      <c r="H18" s="237">
        <v>685578.20461999997</v>
      </c>
      <c r="I18" s="237">
        <v>842430.82348000002</v>
      </c>
      <c r="J18" s="237">
        <v>1143587.45633</v>
      </c>
      <c r="K18" s="237">
        <v>1530257.5006499998</v>
      </c>
      <c r="L18" s="237">
        <v>1026250.6271700001</v>
      </c>
      <c r="M18" s="237">
        <v>1588671.4772700004</v>
      </c>
      <c r="N18" s="237">
        <v>1635579.3524900002</v>
      </c>
      <c r="O18" s="237">
        <v>3172844.0363000003</v>
      </c>
      <c r="P18" s="237">
        <v>1483204.84986</v>
      </c>
      <c r="Q18" s="237">
        <v>1647191.4704681314</v>
      </c>
      <c r="R18" s="237">
        <v>2101335.999048641</v>
      </c>
      <c r="S18" s="237">
        <v>1557168.6500921077</v>
      </c>
    </row>
    <row r="19" spans="1:19" ht="18.75" customHeight="1">
      <c r="A19" s="1120"/>
      <c r="B19" s="1123"/>
      <c r="C19" s="1125"/>
      <c r="D19" s="656" t="s">
        <v>532</v>
      </c>
      <c r="E19" s="402">
        <v>25.069330703726148</v>
      </c>
      <c r="F19" s="402">
        <v>18.362365765512155</v>
      </c>
      <c r="G19" s="402">
        <v>21.175952225588212</v>
      </c>
      <c r="H19" s="402">
        <v>26.425314645848282</v>
      </c>
      <c r="I19" s="402">
        <v>32.207855388961953</v>
      </c>
      <c r="J19" s="402">
        <v>42.968246257868437</v>
      </c>
      <c r="K19" s="402">
        <v>52.902187166726925</v>
      </c>
      <c r="L19" s="402">
        <v>60.05576842076804</v>
      </c>
      <c r="M19" s="402">
        <v>78.867457926946997</v>
      </c>
      <c r="N19" s="402">
        <v>56.892997147613272</v>
      </c>
      <c r="O19" s="402">
        <v>73.241413936084115</v>
      </c>
      <c r="P19" s="402">
        <v>94.085019322390735</v>
      </c>
      <c r="Q19" s="402">
        <v>98.534465737499829</v>
      </c>
      <c r="R19" s="402">
        <v>98.21692469406355</v>
      </c>
      <c r="S19" s="402">
        <v>86.740326459489808</v>
      </c>
    </row>
    <row r="20" spans="1:19">
      <c r="A20" s="1120"/>
      <c r="B20" s="1123" t="s">
        <v>35</v>
      </c>
      <c r="C20" s="1125" t="s">
        <v>29</v>
      </c>
      <c r="D20" s="655" t="s">
        <v>20</v>
      </c>
      <c r="E20" s="500">
        <v>0</v>
      </c>
      <c r="F20" s="500">
        <v>0</v>
      </c>
      <c r="G20" s="500">
        <v>0</v>
      </c>
      <c r="H20" s="500">
        <v>0</v>
      </c>
      <c r="I20" s="500">
        <v>0</v>
      </c>
      <c r="J20" s="500">
        <v>0</v>
      </c>
      <c r="K20" s="500">
        <v>16302.237819999998</v>
      </c>
      <c r="L20" s="500">
        <v>22834.627560000001</v>
      </c>
      <c r="M20" s="500">
        <v>23163.781950000004</v>
      </c>
      <c r="N20" s="500">
        <v>21955.753080000002</v>
      </c>
      <c r="O20" s="500">
        <v>22113.865399999999</v>
      </c>
      <c r="P20" s="500">
        <v>34467.441269999996</v>
      </c>
      <c r="Q20" s="500">
        <v>36343.232000000004</v>
      </c>
      <c r="R20" s="500">
        <v>41460.898679999998</v>
      </c>
      <c r="S20" s="500">
        <v>48640.10089999999</v>
      </c>
    </row>
    <row r="21" spans="1:19">
      <c r="A21" s="1120"/>
      <c r="B21" s="1123"/>
      <c r="C21" s="1125"/>
      <c r="D21" s="654" t="s">
        <v>28</v>
      </c>
      <c r="E21" s="237">
        <v>0</v>
      </c>
      <c r="F21" s="237">
        <v>0</v>
      </c>
      <c r="G21" s="237">
        <v>0</v>
      </c>
      <c r="H21" s="237">
        <v>0</v>
      </c>
      <c r="I21" s="237">
        <v>0</v>
      </c>
      <c r="J21" s="237">
        <v>0</v>
      </c>
      <c r="K21" s="237">
        <v>791556.07154344209</v>
      </c>
      <c r="L21" s="237">
        <v>1286408.80055</v>
      </c>
      <c r="M21" s="237">
        <v>1900305.35176</v>
      </c>
      <c r="N21" s="237">
        <v>1116945.6518204398</v>
      </c>
      <c r="O21" s="237">
        <v>1538307.449144</v>
      </c>
      <c r="P21" s="237">
        <v>3278174.9203058928</v>
      </c>
      <c r="Q21" s="237">
        <v>3504917.2289570295</v>
      </c>
      <c r="R21" s="237">
        <v>3852257.1715170913</v>
      </c>
      <c r="S21" s="237">
        <v>3967980.0242771981</v>
      </c>
    </row>
    <row r="22" spans="1:19">
      <c r="A22" s="1120"/>
      <c r="B22" s="1123"/>
      <c r="C22" s="1125"/>
      <c r="D22" s="654" t="s">
        <v>532</v>
      </c>
      <c r="E22" s="399">
        <v>0</v>
      </c>
      <c r="F22" s="399">
        <v>0</v>
      </c>
      <c r="G22" s="399">
        <v>0</v>
      </c>
      <c r="H22" s="399">
        <v>0</v>
      </c>
      <c r="I22" s="399">
        <v>0</v>
      </c>
      <c r="J22" s="399">
        <v>0</v>
      </c>
      <c r="K22" s="399">
        <v>48.555056077782218</v>
      </c>
      <c r="L22" s="399">
        <v>56.335878357106864</v>
      </c>
      <c r="M22" s="399">
        <v>82.037784497449024</v>
      </c>
      <c r="N22" s="399">
        <v>50.872573022234029</v>
      </c>
      <c r="O22" s="399">
        <v>69.563028503555969</v>
      </c>
      <c r="P22" s="399">
        <v>95.109320550556006</v>
      </c>
      <c r="Q22" s="399">
        <v>96.439337837565716</v>
      </c>
      <c r="R22" s="399">
        <v>92.913016701573611</v>
      </c>
      <c r="S22" s="399">
        <v>81.578367455179333</v>
      </c>
    </row>
    <row r="23" spans="1:19">
      <c r="A23" s="1120"/>
      <c r="B23" s="1123"/>
      <c r="C23" s="1125"/>
      <c r="D23" s="654" t="s">
        <v>30</v>
      </c>
      <c r="E23" s="446">
        <v>0</v>
      </c>
      <c r="F23" s="446">
        <v>0</v>
      </c>
      <c r="G23" s="446">
        <v>0</v>
      </c>
      <c r="H23" s="446">
        <v>0</v>
      </c>
      <c r="I23" s="446">
        <v>0</v>
      </c>
      <c r="J23" s="446">
        <v>0</v>
      </c>
      <c r="K23" s="399">
        <v>18.968849632448805</v>
      </c>
      <c r="L23" s="399">
        <v>18.735927798456284</v>
      </c>
      <c r="M23" s="399">
        <v>18.331809151967946</v>
      </c>
      <c r="N23" s="399">
        <v>18.26117761689639</v>
      </c>
      <c r="O23" s="399">
        <v>18.447284869604555</v>
      </c>
      <c r="P23" s="399">
        <v>19.30435277034346</v>
      </c>
      <c r="Q23" s="399">
        <v>19.439067978202925</v>
      </c>
      <c r="R23" s="399">
        <v>19.705664856316279</v>
      </c>
      <c r="S23" s="399">
        <v>20.267669403357289</v>
      </c>
    </row>
    <row r="24" spans="1:19">
      <c r="A24" s="1120"/>
      <c r="B24" s="1123"/>
      <c r="C24" s="1125"/>
      <c r="D24" s="656" t="s">
        <v>31</v>
      </c>
      <c r="E24" s="447">
        <v>0</v>
      </c>
      <c r="F24" s="447">
        <v>0</v>
      </c>
      <c r="G24" s="447">
        <v>0</v>
      </c>
      <c r="H24" s="447">
        <v>0</v>
      </c>
      <c r="I24" s="447">
        <v>0</v>
      </c>
      <c r="J24" s="447">
        <v>0</v>
      </c>
      <c r="K24" s="402">
        <v>2.1834825641011295</v>
      </c>
      <c r="L24" s="402">
        <v>2.1924725757164918</v>
      </c>
      <c r="M24" s="402">
        <v>2.2208626743656601</v>
      </c>
      <c r="N24" s="402">
        <v>2.2114461185359624</v>
      </c>
      <c r="O24" s="402">
        <v>2.1841312185928383</v>
      </c>
      <c r="P24" s="402">
        <v>2.1059020518103289</v>
      </c>
      <c r="Q24" s="402">
        <v>2.0619749575324415</v>
      </c>
      <c r="R24" s="402">
        <v>1.9884585134588306</v>
      </c>
      <c r="S24" s="402">
        <v>1.9368198194801813</v>
      </c>
    </row>
    <row r="25" spans="1:19" ht="16.5" customHeight="1">
      <c r="A25" s="1120"/>
      <c r="B25" s="1123"/>
      <c r="C25" s="1125" t="s">
        <v>33</v>
      </c>
      <c r="D25" s="655" t="s">
        <v>20</v>
      </c>
      <c r="E25" s="500">
        <v>0</v>
      </c>
      <c r="F25" s="500">
        <v>0</v>
      </c>
      <c r="G25" s="500">
        <v>0</v>
      </c>
      <c r="H25" s="500">
        <v>0</v>
      </c>
      <c r="I25" s="500">
        <v>0</v>
      </c>
      <c r="J25" s="500">
        <v>0</v>
      </c>
      <c r="K25" s="500">
        <v>0</v>
      </c>
      <c r="L25" s="500">
        <v>0</v>
      </c>
      <c r="M25" s="500">
        <v>0</v>
      </c>
      <c r="N25" s="500">
        <v>0</v>
      </c>
      <c r="O25" s="500">
        <v>0</v>
      </c>
      <c r="P25" s="500">
        <v>0</v>
      </c>
      <c r="Q25" s="500">
        <v>32670.108569999997</v>
      </c>
      <c r="R25" s="500">
        <v>37108.866900000001</v>
      </c>
      <c r="S25" s="500">
        <v>42635.987429999994</v>
      </c>
    </row>
    <row r="26" spans="1:19" ht="15.75" customHeight="1">
      <c r="A26" s="1120"/>
      <c r="B26" s="1123"/>
      <c r="C26" s="1125"/>
      <c r="D26" s="654" t="s">
        <v>28</v>
      </c>
      <c r="E26" s="237">
        <v>0</v>
      </c>
      <c r="F26" s="237">
        <v>0</v>
      </c>
      <c r="G26" s="237">
        <v>0</v>
      </c>
      <c r="H26" s="237">
        <v>0</v>
      </c>
      <c r="I26" s="237">
        <v>0</v>
      </c>
      <c r="J26" s="237">
        <v>0</v>
      </c>
      <c r="K26" s="237">
        <v>0</v>
      </c>
      <c r="L26" s="237">
        <v>0</v>
      </c>
      <c r="M26" s="237">
        <v>0</v>
      </c>
      <c r="N26" s="237">
        <v>0</v>
      </c>
      <c r="O26" s="237">
        <v>0</v>
      </c>
      <c r="P26" s="237">
        <v>0</v>
      </c>
      <c r="Q26" s="237">
        <v>3167696.2137943241</v>
      </c>
      <c r="R26" s="237">
        <v>3444259.5968604772</v>
      </c>
      <c r="S26" s="237">
        <v>3470612.2204127801</v>
      </c>
    </row>
    <row r="27" spans="1:19" ht="15.75" customHeight="1">
      <c r="A27" s="1120"/>
      <c r="B27" s="1123"/>
      <c r="C27" s="1125"/>
      <c r="D27" s="656" t="s">
        <v>532</v>
      </c>
      <c r="E27" s="399">
        <v>0</v>
      </c>
      <c r="F27" s="399">
        <v>0</v>
      </c>
      <c r="G27" s="399">
        <v>0</v>
      </c>
      <c r="H27" s="399">
        <v>0</v>
      </c>
      <c r="I27" s="399">
        <v>0</v>
      </c>
      <c r="J27" s="399">
        <v>0</v>
      </c>
      <c r="K27" s="399">
        <v>0</v>
      </c>
      <c r="L27" s="399">
        <v>0</v>
      </c>
      <c r="M27" s="399">
        <v>0</v>
      </c>
      <c r="N27" s="399">
        <v>0</v>
      </c>
      <c r="O27" s="399">
        <v>0</v>
      </c>
      <c r="P27" s="399">
        <v>0</v>
      </c>
      <c r="Q27" s="402">
        <v>96.960076119952859</v>
      </c>
      <c r="R27" s="402">
        <v>92.815003113460122</v>
      </c>
      <c r="S27" s="402">
        <v>81.401004869673798</v>
      </c>
    </row>
    <row r="28" spans="1:19" ht="18" customHeight="1">
      <c r="A28" s="1120"/>
      <c r="B28" s="1123"/>
      <c r="C28" s="1125" t="s">
        <v>34</v>
      </c>
      <c r="D28" s="657" t="s">
        <v>20</v>
      </c>
      <c r="E28" s="500">
        <v>0</v>
      </c>
      <c r="F28" s="500">
        <v>0</v>
      </c>
      <c r="G28" s="500">
        <v>0</v>
      </c>
      <c r="H28" s="500">
        <v>0</v>
      </c>
      <c r="I28" s="500">
        <v>0</v>
      </c>
      <c r="J28" s="500">
        <v>0</v>
      </c>
      <c r="K28" s="500">
        <v>0</v>
      </c>
      <c r="L28" s="500">
        <v>0</v>
      </c>
      <c r="M28" s="500">
        <v>0</v>
      </c>
      <c r="N28" s="500">
        <v>0</v>
      </c>
      <c r="O28" s="500">
        <v>0</v>
      </c>
      <c r="P28" s="500">
        <v>0</v>
      </c>
      <c r="Q28" s="500">
        <v>3673.1234300000001</v>
      </c>
      <c r="R28" s="500">
        <v>4352.0317799999993</v>
      </c>
      <c r="S28" s="500">
        <v>6004.1134700000002</v>
      </c>
    </row>
    <row r="29" spans="1:19" ht="16.5" customHeight="1">
      <c r="A29" s="1120"/>
      <c r="B29" s="1123"/>
      <c r="C29" s="1125"/>
      <c r="D29" s="267" t="s">
        <v>28</v>
      </c>
      <c r="E29" s="237">
        <v>0</v>
      </c>
      <c r="F29" s="237">
        <v>0</v>
      </c>
      <c r="G29" s="237">
        <v>0</v>
      </c>
      <c r="H29" s="237">
        <v>0</v>
      </c>
      <c r="I29" s="237">
        <v>0</v>
      </c>
      <c r="J29" s="237">
        <v>0</v>
      </c>
      <c r="K29" s="237">
        <v>0</v>
      </c>
      <c r="L29" s="237">
        <v>0</v>
      </c>
      <c r="M29" s="237">
        <v>0</v>
      </c>
      <c r="N29" s="237">
        <v>0</v>
      </c>
      <c r="O29" s="237">
        <v>0</v>
      </c>
      <c r="P29" s="237">
        <v>0</v>
      </c>
      <c r="Q29" s="237">
        <v>337221.01516270544</v>
      </c>
      <c r="R29" s="237">
        <v>407997.57465661422</v>
      </c>
      <c r="S29" s="237">
        <v>497367.8038644169</v>
      </c>
    </row>
    <row r="30" spans="1:19" ht="17.25" customHeight="1" thickBot="1">
      <c r="A30" s="1121"/>
      <c r="B30" s="1126"/>
      <c r="C30" s="1127"/>
      <c r="D30" s="269" t="s">
        <v>532</v>
      </c>
      <c r="E30" s="408">
        <v>0</v>
      </c>
      <c r="F30" s="408">
        <v>0</v>
      </c>
      <c r="G30" s="408">
        <v>0</v>
      </c>
      <c r="H30" s="408">
        <v>0</v>
      </c>
      <c r="I30" s="408">
        <v>0</v>
      </c>
      <c r="J30" s="408">
        <v>0</v>
      </c>
      <c r="K30" s="408">
        <v>0</v>
      </c>
      <c r="L30" s="408">
        <v>0</v>
      </c>
      <c r="M30" s="408">
        <v>0</v>
      </c>
      <c r="N30" s="408">
        <v>0</v>
      </c>
      <c r="O30" s="408">
        <v>0</v>
      </c>
      <c r="P30" s="408">
        <v>0</v>
      </c>
      <c r="Q30" s="408">
        <v>91.807700337123009</v>
      </c>
      <c r="R30" s="408">
        <v>93.748758116057303</v>
      </c>
      <c r="S30" s="408">
        <v>82.837842147646299</v>
      </c>
    </row>
    <row r="31" spans="1:19">
      <c r="A31" s="6" t="s">
        <v>1421</v>
      </c>
    </row>
    <row r="32" spans="1:19">
      <c r="A32" s="8"/>
    </row>
  </sheetData>
  <mergeCells count="11">
    <mergeCell ref="A3:C3"/>
    <mergeCell ref="A4:C8"/>
    <mergeCell ref="A9:A30"/>
    <mergeCell ref="B9:B19"/>
    <mergeCell ref="C9:C13"/>
    <mergeCell ref="C14:C16"/>
    <mergeCell ref="C17:C19"/>
    <mergeCell ref="B20:B30"/>
    <mergeCell ref="C20:C24"/>
    <mergeCell ref="C25:C27"/>
    <mergeCell ref="C28:C3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P35"/>
  <sheetViews>
    <sheetView workbookViewId="0">
      <selection activeCell="O40" sqref="O40"/>
    </sheetView>
  </sheetViews>
  <sheetFormatPr baseColWidth="10" defaultRowHeight="12"/>
  <cols>
    <col min="1" max="1" width="25.140625" style="6" bestFit="1" customWidth="1"/>
    <col min="2" max="4" width="14.42578125" style="6" bestFit="1" customWidth="1"/>
    <col min="5" max="15" width="15.5703125" style="6" bestFit="1" customWidth="1"/>
    <col min="16" max="16" width="17.42578125" style="6" bestFit="1" customWidth="1"/>
    <col min="17" max="16384" width="11.42578125" style="6"/>
  </cols>
  <sheetData>
    <row r="1" spans="1:16">
      <c r="A1" s="353" t="s">
        <v>1456</v>
      </c>
    </row>
    <row r="2" spans="1:16" ht="16.5" customHeight="1" thickBot="1"/>
    <row r="3" spans="1:16" s="17" customFormat="1" ht="12.75" thickBot="1">
      <c r="A3" s="798" t="s">
        <v>1216</v>
      </c>
      <c r="B3" s="827">
        <v>2001</v>
      </c>
      <c r="C3" s="827">
        <v>2002</v>
      </c>
      <c r="D3" s="827">
        <v>2003</v>
      </c>
      <c r="E3" s="827">
        <v>2004</v>
      </c>
      <c r="F3" s="827">
        <v>2005</v>
      </c>
      <c r="G3" s="827">
        <v>2006</v>
      </c>
      <c r="H3" s="827">
        <v>2007</v>
      </c>
      <c r="I3" s="827">
        <v>2008</v>
      </c>
      <c r="J3" s="827">
        <v>2009</v>
      </c>
      <c r="K3" s="827">
        <v>2010</v>
      </c>
      <c r="L3" s="827">
        <v>2011</v>
      </c>
      <c r="M3" s="827">
        <v>2012</v>
      </c>
      <c r="N3" s="827">
        <v>2013</v>
      </c>
      <c r="O3" s="827">
        <v>2014</v>
      </c>
      <c r="P3" s="828" t="s">
        <v>1233</v>
      </c>
    </row>
    <row r="4" spans="1:16" ht="12.75" thickTop="1">
      <c r="A4" s="829" t="s">
        <v>1217</v>
      </c>
      <c r="B4" s="571">
        <v>0</v>
      </c>
      <c r="C4" s="571">
        <v>0</v>
      </c>
      <c r="D4" s="571">
        <v>756985</v>
      </c>
      <c r="E4" s="571">
        <v>35160676.060000002</v>
      </c>
      <c r="F4" s="571">
        <v>18963285</v>
      </c>
      <c r="G4" s="571">
        <v>8273501</v>
      </c>
      <c r="H4" s="571">
        <v>0</v>
      </c>
      <c r="I4" s="571">
        <v>0</v>
      </c>
      <c r="J4" s="571">
        <v>0</v>
      </c>
      <c r="K4" s="571">
        <v>0</v>
      </c>
      <c r="L4" s="571">
        <v>0</v>
      </c>
      <c r="M4" s="571">
        <v>0</v>
      </c>
      <c r="N4" s="571">
        <v>0</v>
      </c>
      <c r="O4" s="571">
        <v>0</v>
      </c>
      <c r="P4" s="830">
        <v>63154447.060000002</v>
      </c>
    </row>
    <row r="5" spans="1:16">
      <c r="A5" s="829" t="s">
        <v>1218</v>
      </c>
      <c r="B5" s="571">
        <v>0</v>
      </c>
      <c r="C5" s="571">
        <v>0</v>
      </c>
      <c r="D5" s="571">
        <v>0</v>
      </c>
      <c r="E5" s="571">
        <v>0</v>
      </c>
      <c r="F5" s="571">
        <v>0</v>
      </c>
      <c r="G5" s="571">
        <v>0</v>
      </c>
      <c r="H5" s="571">
        <v>0</v>
      </c>
      <c r="I5" s="571">
        <v>0</v>
      </c>
      <c r="J5" s="571">
        <v>0</v>
      </c>
      <c r="K5" s="571">
        <v>682490.47</v>
      </c>
      <c r="L5" s="571">
        <v>0</v>
      </c>
      <c r="M5" s="571">
        <v>0</v>
      </c>
      <c r="N5" s="571">
        <v>0</v>
      </c>
      <c r="O5" s="571">
        <v>0</v>
      </c>
      <c r="P5" s="830">
        <v>682490.47</v>
      </c>
    </row>
    <row r="6" spans="1:16">
      <c r="A6" s="829" t="s">
        <v>1219</v>
      </c>
      <c r="B6" s="571">
        <v>0</v>
      </c>
      <c r="C6" s="571">
        <v>0</v>
      </c>
      <c r="D6" s="571">
        <v>0</v>
      </c>
      <c r="E6" s="571">
        <v>0</v>
      </c>
      <c r="F6" s="571">
        <v>0</v>
      </c>
      <c r="G6" s="571">
        <v>0</v>
      </c>
      <c r="H6" s="571">
        <v>0</v>
      </c>
      <c r="I6" s="571">
        <v>0</v>
      </c>
      <c r="J6" s="571">
        <v>0</v>
      </c>
      <c r="K6" s="571">
        <v>0</v>
      </c>
      <c r="L6" s="571">
        <v>0</v>
      </c>
      <c r="M6" s="571">
        <v>0</v>
      </c>
      <c r="N6" s="571">
        <v>0</v>
      </c>
      <c r="O6" s="571">
        <v>728661</v>
      </c>
      <c r="P6" s="830">
        <v>728661</v>
      </c>
    </row>
    <row r="7" spans="1:16">
      <c r="A7" s="829" t="s">
        <v>857</v>
      </c>
      <c r="B7" s="571">
        <v>0</v>
      </c>
      <c r="C7" s="571">
        <v>0</v>
      </c>
      <c r="D7" s="571">
        <v>0</v>
      </c>
      <c r="E7" s="571">
        <v>1595767</v>
      </c>
      <c r="F7" s="571">
        <v>1723636</v>
      </c>
      <c r="G7" s="571">
        <v>0</v>
      </c>
      <c r="H7" s="571">
        <v>0</v>
      </c>
      <c r="I7" s="571">
        <v>0</v>
      </c>
      <c r="J7" s="571">
        <v>0</v>
      </c>
      <c r="K7" s="571">
        <v>0</v>
      </c>
      <c r="L7" s="571">
        <v>0</v>
      </c>
      <c r="M7" s="571">
        <v>0</v>
      </c>
      <c r="N7" s="571">
        <v>0</v>
      </c>
      <c r="O7" s="571">
        <v>0</v>
      </c>
      <c r="P7" s="830">
        <v>3319403</v>
      </c>
    </row>
    <row r="8" spans="1:16">
      <c r="A8" s="829" t="s">
        <v>884</v>
      </c>
      <c r="B8" s="571">
        <v>0</v>
      </c>
      <c r="C8" s="571">
        <v>0</v>
      </c>
      <c r="D8" s="571">
        <v>0</v>
      </c>
      <c r="E8" s="571">
        <v>0</v>
      </c>
      <c r="F8" s="571">
        <v>1993533</v>
      </c>
      <c r="G8" s="571">
        <v>0</v>
      </c>
      <c r="H8" s="571">
        <v>1252451</v>
      </c>
      <c r="I8" s="571">
        <v>0</v>
      </c>
      <c r="J8" s="571">
        <v>0</v>
      </c>
      <c r="K8" s="571">
        <v>0</v>
      </c>
      <c r="L8" s="571">
        <v>0</v>
      </c>
      <c r="M8" s="571">
        <v>1739031.04</v>
      </c>
      <c r="N8" s="571">
        <v>0</v>
      </c>
      <c r="O8" s="571">
        <v>0</v>
      </c>
      <c r="P8" s="830">
        <v>4985015.04</v>
      </c>
    </row>
    <row r="9" spans="1:16">
      <c r="A9" s="829" t="s">
        <v>1220</v>
      </c>
      <c r="B9" s="571">
        <v>0</v>
      </c>
      <c r="C9" s="571">
        <v>1479397</v>
      </c>
      <c r="D9" s="571">
        <v>1768566</v>
      </c>
      <c r="E9" s="571">
        <v>3166004</v>
      </c>
      <c r="F9" s="571">
        <v>4359001</v>
      </c>
      <c r="G9" s="571">
        <v>0</v>
      </c>
      <c r="H9" s="571">
        <v>4678891</v>
      </c>
      <c r="I9" s="571">
        <v>0</v>
      </c>
      <c r="J9" s="571">
        <v>0</v>
      </c>
      <c r="K9" s="571">
        <v>0</v>
      </c>
      <c r="L9" s="571">
        <v>0</v>
      </c>
      <c r="M9" s="571">
        <v>0</v>
      </c>
      <c r="N9" s="571">
        <v>0</v>
      </c>
      <c r="O9" s="571">
        <v>364149</v>
      </c>
      <c r="P9" s="830">
        <v>15816008</v>
      </c>
    </row>
    <row r="10" spans="1:16">
      <c r="A10" s="829" t="s">
        <v>1184</v>
      </c>
      <c r="B10" s="571">
        <v>1797083</v>
      </c>
      <c r="C10" s="571">
        <v>0</v>
      </c>
      <c r="D10" s="571">
        <v>0</v>
      </c>
      <c r="E10" s="571">
        <v>1566960</v>
      </c>
      <c r="F10" s="571">
        <v>776150</v>
      </c>
      <c r="G10" s="571">
        <v>8546122</v>
      </c>
      <c r="H10" s="571">
        <v>8796549</v>
      </c>
      <c r="I10" s="571">
        <v>15350655.220000001</v>
      </c>
      <c r="J10" s="571">
        <v>15217684.74</v>
      </c>
      <c r="K10" s="571">
        <v>7870958.9799999995</v>
      </c>
      <c r="L10" s="571">
        <v>9756074.0600000005</v>
      </c>
      <c r="M10" s="571">
        <v>17870820.930000003</v>
      </c>
      <c r="N10" s="571">
        <v>21001907</v>
      </c>
      <c r="O10" s="571">
        <v>24856529</v>
      </c>
      <c r="P10" s="830">
        <v>133407493.93000001</v>
      </c>
    </row>
    <row r="11" spans="1:16">
      <c r="A11" s="829" t="s">
        <v>881</v>
      </c>
      <c r="B11" s="571">
        <v>0</v>
      </c>
      <c r="C11" s="571">
        <v>259328</v>
      </c>
      <c r="D11" s="571">
        <v>0</v>
      </c>
      <c r="E11" s="571">
        <v>1254648.2799999998</v>
      </c>
      <c r="F11" s="571">
        <v>0</v>
      </c>
      <c r="G11" s="571">
        <v>98998512</v>
      </c>
      <c r="H11" s="571">
        <v>1343900</v>
      </c>
      <c r="I11" s="571">
        <v>3445860.99</v>
      </c>
      <c r="J11" s="571">
        <v>679569.27</v>
      </c>
      <c r="K11" s="571">
        <v>1893592.3900000001</v>
      </c>
      <c r="L11" s="571">
        <v>0</v>
      </c>
      <c r="M11" s="571">
        <v>459147</v>
      </c>
      <c r="N11" s="571">
        <v>3641388</v>
      </c>
      <c r="O11" s="571">
        <v>2686296</v>
      </c>
      <c r="P11" s="830">
        <v>114662241.92999999</v>
      </c>
    </row>
    <row r="12" spans="1:16">
      <c r="A12" s="829" t="s">
        <v>858</v>
      </c>
      <c r="B12" s="571">
        <v>0</v>
      </c>
      <c r="C12" s="571">
        <v>359912</v>
      </c>
      <c r="D12" s="571">
        <v>377580</v>
      </c>
      <c r="E12" s="571">
        <v>0</v>
      </c>
      <c r="F12" s="571">
        <v>0</v>
      </c>
      <c r="G12" s="571">
        <v>0</v>
      </c>
      <c r="H12" s="571">
        <v>0</v>
      </c>
      <c r="I12" s="571">
        <v>48977</v>
      </c>
      <c r="J12" s="571">
        <v>0</v>
      </c>
      <c r="K12" s="571">
        <v>0</v>
      </c>
      <c r="L12" s="571">
        <v>0</v>
      </c>
      <c r="M12" s="571">
        <v>0</v>
      </c>
      <c r="N12" s="571">
        <v>0</v>
      </c>
      <c r="O12" s="571">
        <v>0</v>
      </c>
      <c r="P12" s="830">
        <v>786469</v>
      </c>
    </row>
    <row r="13" spans="1:16">
      <c r="A13" s="829" t="s">
        <v>1221</v>
      </c>
      <c r="B13" s="571">
        <v>0</v>
      </c>
      <c r="C13" s="571">
        <v>0</v>
      </c>
      <c r="D13" s="571">
        <v>0</v>
      </c>
      <c r="E13" s="571">
        <v>0</v>
      </c>
      <c r="F13" s="571">
        <v>0</v>
      </c>
      <c r="G13" s="571">
        <v>0</v>
      </c>
      <c r="H13" s="571">
        <v>0</v>
      </c>
      <c r="I13" s="571">
        <v>0</v>
      </c>
      <c r="J13" s="571">
        <v>0</v>
      </c>
      <c r="K13" s="571">
        <v>0</v>
      </c>
      <c r="L13" s="571">
        <v>0</v>
      </c>
      <c r="M13" s="571">
        <v>0</v>
      </c>
      <c r="N13" s="571">
        <v>0</v>
      </c>
      <c r="O13" s="571">
        <v>719810</v>
      </c>
      <c r="P13" s="830">
        <v>719810</v>
      </c>
    </row>
    <row r="14" spans="1:16">
      <c r="A14" s="829" t="s">
        <v>1222</v>
      </c>
      <c r="B14" s="571">
        <v>0</v>
      </c>
      <c r="C14" s="571">
        <v>0</v>
      </c>
      <c r="D14" s="571">
        <v>0</v>
      </c>
      <c r="E14" s="571">
        <v>0</v>
      </c>
      <c r="F14" s="571">
        <v>0</v>
      </c>
      <c r="G14" s="571">
        <v>0</v>
      </c>
      <c r="H14" s="571">
        <v>0</v>
      </c>
      <c r="I14" s="571">
        <v>0</v>
      </c>
      <c r="J14" s="571">
        <v>0</v>
      </c>
      <c r="K14" s="571">
        <v>753026.59</v>
      </c>
      <c r="L14" s="571">
        <v>4686500.370000001</v>
      </c>
      <c r="M14" s="571">
        <v>371052.32</v>
      </c>
      <c r="N14" s="571">
        <v>0</v>
      </c>
      <c r="O14" s="571">
        <v>0</v>
      </c>
      <c r="P14" s="830">
        <v>5810579.2800000012</v>
      </c>
    </row>
    <row r="15" spans="1:16">
      <c r="A15" s="829" t="s">
        <v>1223</v>
      </c>
      <c r="B15" s="571">
        <v>4043428</v>
      </c>
      <c r="C15" s="571">
        <v>4402495</v>
      </c>
      <c r="D15" s="571">
        <v>2594175</v>
      </c>
      <c r="E15" s="571">
        <v>0</v>
      </c>
      <c r="F15" s="571">
        <v>0</v>
      </c>
      <c r="G15" s="571">
        <v>0</v>
      </c>
      <c r="H15" s="571">
        <v>1408102</v>
      </c>
      <c r="I15" s="571">
        <v>2589279.08</v>
      </c>
      <c r="J15" s="571">
        <v>2149857.9300000002</v>
      </c>
      <c r="K15" s="571">
        <v>2474678.56</v>
      </c>
      <c r="L15" s="571">
        <v>1841701.94</v>
      </c>
      <c r="M15" s="571">
        <v>1072400.6599999999</v>
      </c>
      <c r="N15" s="571">
        <v>0</v>
      </c>
      <c r="O15" s="571">
        <v>0</v>
      </c>
      <c r="P15" s="830">
        <v>22576118.170000002</v>
      </c>
    </row>
    <row r="16" spans="1:16">
      <c r="A16" s="829" t="s">
        <v>1224</v>
      </c>
      <c r="B16" s="571">
        <v>0</v>
      </c>
      <c r="C16" s="571">
        <v>0</v>
      </c>
      <c r="D16" s="571">
        <v>0</v>
      </c>
      <c r="E16" s="571">
        <v>0</v>
      </c>
      <c r="F16" s="571">
        <v>0</v>
      </c>
      <c r="G16" s="571">
        <v>0</v>
      </c>
      <c r="H16" s="571">
        <v>0</v>
      </c>
      <c r="I16" s="571">
        <v>0</v>
      </c>
      <c r="J16" s="571">
        <v>0</v>
      </c>
      <c r="K16" s="571">
        <v>654593.80000000005</v>
      </c>
      <c r="L16" s="571">
        <v>0</v>
      </c>
      <c r="M16" s="571">
        <v>0</v>
      </c>
      <c r="N16" s="571">
        <v>0</v>
      </c>
      <c r="O16" s="571">
        <v>0</v>
      </c>
      <c r="P16" s="830">
        <v>654593.80000000005</v>
      </c>
    </row>
    <row r="17" spans="1:16">
      <c r="A17" s="829" t="s">
        <v>1207</v>
      </c>
      <c r="B17" s="571">
        <v>0</v>
      </c>
      <c r="C17" s="571">
        <v>0</v>
      </c>
      <c r="D17" s="571">
        <v>0</v>
      </c>
      <c r="E17" s="571">
        <v>0</v>
      </c>
      <c r="F17" s="571">
        <v>0</v>
      </c>
      <c r="G17" s="571">
        <v>0</v>
      </c>
      <c r="H17" s="571">
        <v>0</v>
      </c>
      <c r="I17" s="571">
        <v>0</v>
      </c>
      <c r="J17" s="571">
        <v>0</v>
      </c>
      <c r="K17" s="571">
        <v>0</v>
      </c>
      <c r="L17" s="571">
        <v>582550.93000000005</v>
      </c>
      <c r="M17" s="571">
        <v>0</v>
      </c>
      <c r="N17" s="571">
        <v>1798459</v>
      </c>
      <c r="O17" s="571">
        <v>1068334</v>
      </c>
      <c r="P17" s="830">
        <v>3449343.93</v>
      </c>
    </row>
    <row r="18" spans="1:16">
      <c r="A18" s="829" t="s">
        <v>879</v>
      </c>
      <c r="B18" s="571">
        <v>43427350</v>
      </c>
      <c r="C18" s="571">
        <v>43169014</v>
      </c>
      <c r="D18" s="571">
        <v>2594175</v>
      </c>
      <c r="E18" s="571">
        <v>54250885.529999994</v>
      </c>
      <c r="F18" s="571">
        <v>86350024.849999994</v>
      </c>
      <c r="G18" s="571">
        <v>1459897</v>
      </c>
      <c r="H18" s="571">
        <v>71484040</v>
      </c>
      <c r="I18" s="571">
        <v>79170316.050000012</v>
      </c>
      <c r="J18" s="571">
        <v>62796063.530000001</v>
      </c>
      <c r="K18" s="571">
        <v>58582081.640000001</v>
      </c>
      <c r="L18" s="571">
        <v>76242787.299999982</v>
      </c>
      <c r="M18" s="571">
        <v>82843297.75</v>
      </c>
      <c r="N18" s="571">
        <v>92532338</v>
      </c>
      <c r="O18" s="571">
        <v>92970303</v>
      </c>
      <c r="P18" s="830">
        <v>847872573.64999998</v>
      </c>
    </row>
    <row r="19" spans="1:16">
      <c r="A19" s="829" t="s">
        <v>885</v>
      </c>
      <c r="B19" s="571">
        <v>0</v>
      </c>
      <c r="C19" s="571">
        <v>0</v>
      </c>
      <c r="D19" s="571">
        <v>0</v>
      </c>
      <c r="E19" s="571">
        <v>879782.95</v>
      </c>
      <c r="F19" s="571">
        <v>0</v>
      </c>
      <c r="G19" s="571">
        <v>2850347</v>
      </c>
      <c r="H19" s="571">
        <v>1042851</v>
      </c>
      <c r="I19" s="571">
        <v>0</v>
      </c>
      <c r="J19" s="571">
        <v>0</v>
      </c>
      <c r="K19" s="571">
        <v>704835.78</v>
      </c>
      <c r="L19" s="571">
        <v>0</v>
      </c>
      <c r="M19" s="571">
        <v>377844</v>
      </c>
      <c r="N19" s="571">
        <v>0</v>
      </c>
      <c r="O19" s="571">
        <v>2982276</v>
      </c>
      <c r="P19" s="830">
        <v>8837936.7300000004</v>
      </c>
    </row>
    <row r="20" spans="1:16">
      <c r="A20" s="829" t="s">
        <v>1225</v>
      </c>
      <c r="B20" s="571">
        <v>0</v>
      </c>
      <c r="C20" s="571">
        <v>1731060</v>
      </c>
      <c r="D20" s="571">
        <v>2451378</v>
      </c>
      <c r="E20" s="571">
        <v>0</v>
      </c>
      <c r="F20" s="571">
        <v>0</v>
      </c>
      <c r="G20" s="571">
        <v>0</v>
      </c>
      <c r="H20" s="571">
        <v>0</v>
      </c>
      <c r="I20" s="571">
        <v>0</v>
      </c>
      <c r="J20" s="571">
        <v>0</v>
      </c>
      <c r="K20" s="571">
        <v>0</v>
      </c>
      <c r="L20" s="571">
        <v>0</v>
      </c>
      <c r="M20" s="571">
        <v>0</v>
      </c>
      <c r="N20" s="571">
        <v>0</v>
      </c>
      <c r="O20" s="571">
        <v>0</v>
      </c>
      <c r="P20" s="830">
        <v>4182438</v>
      </c>
    </row>
    <row r="21" spans="1:16">
      <c r="A21" s="829" t="s">
        <v>1202</v>
      </c>
      <c r="B21" s="571">
        <v>2011887</v>
      </c>
      <c r="C21" s="571">
        <v>0</v>
      </c>
      <c r="D21" s="571">
        <v>0</v>
      </c>
      <c r="E21" s="571">
        <v>0</v>
      </c>
      <c r="F21" s="571">
        <v>0</v>
      </c>
      <c r="G21" s="571">
        <v>342000</v>
      </c>
      <c r="H21" s="571">
        <v>419722</v>
      </c>
      <c r="I21" s="571">
        <v>0</v>
      </c>
      <c r="J21" s="571">
        <v>0</v>
      </c>
      <c r="K21" s="571">
        <v>3130022.54</v>
      </c>
      <c r="L21" s="571">
        <v>2057658.42</v>
      </c>
      <c r="M21" s="571">
        <v>5328762.0500000007</v>
      </c>
      <c r="N21" s="571">
        <v>5930613</v>
      </c>
      <c r="O21" s="571">
        <v>1371901</v>
      </c>
      <c r="P21" s="830">
        <v>20592566.010000002</v>
      </c>
    </row>
    <row r="22" spans="1:16">
      <c r="A22" s="829" t="s">
        <v>1365</v>
      </c>
      <c r="B22" s="571">
        <v>12782180</v>
      </c>
      <c r="C22" s="571">
        <v>11614949</v>
      </c>
      <c r="D22" s="571">
        <v>619132</v>
      </c>
      <c r="E22" s="571">
        <v>15340795.789999999</v>
      </c>
      <c r="F22" s="571">
        <v>0</v>
      </c>
      <c r="G22" s="571">
        <v>0</v>
      </c>
      <c r="H22" s="571">
        <v>818718</v>
      </c>
      <c r="I22" s="571">
        <v>706180</v>
      </c>
      <c r="J22" s="571">
        <v>0</v>
      </c>
      <c r="K22" s="571">
        <v>0</v>
      </c>
      <c r="L22" s="571">
        <v>0</v>
      </c>
      <c r="M22" s="571">
        <v>0</v>
      </c>
      <c r="N22" s="571">
        <v>0</v>
      </c>
      <c r="O22" s="571">
        <v>0</v>
      </c>
      <c r="P22" s="830">
        <v>41881954.789999999</v>
      </c>
    </row>
    <row r="23" spans="1:16">
      <c r="A23" s="829" t="s">
        <v>1188</v>
      </c>
      <c r="B23" s="571">
        <v>0</v>
      </c>
      <c r="C23" s="571">
        <v>0</v>
      </c>
      <c r="D23" s="571">
        <v>0</v>
      </c>
      <c r="E23" s="571">
        <v>0</v>
      </c>
      <c r="F23" s="571">
        <v>0</v>
      </c>
      <c r="G23" s="571">
        <v>0</v>
      </c>
      <c r="H23" s="571">
        <v>0</v>
      </c>
      <c r="I23" s="571">
        <v>0</v>
      </c>
      <c r="J23" s="571">
        <v>0</v>
      </c>
      <c r="K23" s="571">
        <v>1424434.5</v>
      </c>
      <c r="L23" s="571">
        <v>0</v>
      </c>
      <c r="M23" s="571">
        <v>0</v>
      </c>
      <c r="N23" s="571">
        <v>0</v>
      </c>
      <c r="O23" s="571">
        <v>0</v>
      </c>
      <c r="P23" s="830">
        <v>1424434.5</v>
      </c>
    </row>
    <row r="24" spans="1:16">
      <c r="A24" s="829" t="s">
        <v>1226</v>
      </c>
      <c r="B24" s="571">
        <v>0</v>
      </c>
      <c r="C24" s="571">
        <v>378591</v>
      </c>
      <c r="D24" s="571">
        <v>0</v>
      </c>
      <c r="E24" s="571">
        <v>0</v>
      </c>
      <c r="F24" s="571">
        <v>0</v>
      </c>
      <c r="G24" s="571">
        <v>0</v>
      </c>
      <c r="H24" s="571">
        <v>1869071</v>
      </c>
      <c r="I24" s="571">
        <v>330000</v>
      </c>
      <c r="J24" s="571">
        <v>0</v>
      </c>
      <c r="K24" s="571">
        <v>0</v>
      </c>
      <c r="L24" s="571">
        <v>0</v>
      </c>
      <c r="M24" s="571">
        <v>0</v>
      </c>
      <c r="N24" s="571">
        <v>0</v>
      </c>
      <c r="O24" s="571">
        <v>0</v>
      </c>
      <c r="P24" s="830">
        <v>2577662</v>
      </c>
    </row>
    <row r="25" spans="1:16">
      <c r="A25" s="829" t="s">
        <v>1227</v>
      </c>
      <c r="B25" s="571">
        <v>10582332</v>
      </c>
      <c r="C25" s="571">
        <v>4026982</v>
      </c>
      <c r="D25" s="571">
        <v>7317787</v>
      </c>
      <c r="E25" s="571">
        <v>0</v>
      </c>
      <c r="F25" s="571">
        <v>0</v>
      </c>
      <c r="G25" s="571">
        <v>0</v>
      </c>
      <c r="H25" s="571">
        <v>5503268</v>
      </c>
      <c r="I25" s="571">
        <v>8166448.0699999994</v>
      </c>
      <c r="J25" s="571">
        <v>26357637.219999999</v>
      </c>
      <c r="K25" s="571">
        <v>22271822.546785362</v>
      </c>
      <c r="L25" s="571">
        <v>4408457.71</v>
      </c>
      <c r="M25" s="571">
        <v>2836990.19</v>
      </c>
      <c r="N25" s="571">
        <v>1492629</v>
      </c>
      <c r="O25" s="571">
        <v>12114414</v>
      </c>
      <c r="P25" s="830">
        <v>105078767.73678535</v>
      </c>
    </row>
    <row r="26" spans="1:16">
      <c r="A26" s="829" t="s">
        <v>1185</v>
      </c>
      <c r="B26" s="571">
        <v>13166129</v>
      </c>
      <c r="C26" s="571">
        <v>13958062</v>
      </c>
      <c r="D26" s="571">
        <v>19460508</v>
      </c>
      <c r="E26" s="571">
        <v>16194023.99</v>
      </c>
      <c r="F26" s="571">
        <v>17429082</v>
      </c>
      <c r="G26" s="571">
        <v>16163772</v>
      </c>
      <c r="H26" s="571">
        <v>21150037</v>
      </c>
      <c r="I26" s="571">
        <v>16330914.050000001</v>
      </c>
      <c r="J26" s="571">
        <v>12356857.109999999</v>
      </c>
      <c r="K26" s="571">
        <v>15916434.729999999</v>
      </c>
      <c r="L26" s="571">
        <v>14494548.950000001</v>
      </c>
      <c r="M26" s="571">
        <v>15589680.16</v>
      </c>
      <c r="N26" s="571">
        <v>13847725</v>
      </c>
      <c r="O26" s="571">
        <v>14835794</v>
      </c>
      <c r="P26" s="830">
        <v>220893567.98999998</v>
      </c>
    </row>
    <row r="27" spans="1:16">
      <c r="A27" s="829" t="s">
        <v>1228</v>
      </c>
      <c r="B27" s="571">
        <v>0</v>
      </c>
      <c r="C27" s="571">
        <v>2209194</v>
      </c>
      <c r="D27" s="571">
        <v>370452</v>
      </c>
      <c r="E27" s="571">
        <v>0</v>
      </c>
      <c r="F27" s="571">
        <v>0</v>
      </c>
      <c r="G27" s="571">
        <v>0</v>
      </c>
      <c r="H27" s="571">
        <v>0</v>
      </c>
      <c r="I27" s="571">
        <v>0</v>
      </c>
      <c r="J27" s="571">
        <v>0</v>
      </c>
      <c r="K27" s="571">
        <v>0</v>
      </c>
      <c r="L27" s="571">
        <v>0</v>
      </c>
      <c r="M27" s="571">
        <v>0</v>
      </c>
      <c r="N27" s="571">
        <v>0</v>
      </c>
      <c r="O27" s="571">
        <v>0</v>
      </c>
      <c r="P27" s="830">
        <v>2579646</v>
      </c>
    </row>
    <row r="28" spans="1:16">
      <c r="A28" s="829" t="s">
        <v>1229</v>
      </c>
      <c r="B28" s="571">
        <v>649439</v>
      </c>
      <c r="C28" s="571">
        <v>0</v>
      </c>
      <c r="D28" s="571">
        <v>0</v>
      </c>
      <c r="E28" s="571">
        <v>0</v>
      </c>
      <c r="F28" s="571">
        <v>0</v>
      </c>
      <c r="G28" s="571">
        <v>0</v>
      </c>
      <c r="H28" s="571">
        <v>0</v>
      </c>
      <c r="I28" s="571">
        <v>0</v>
      </c>
      <c r="J28" s="571">
        <v>0</v>
      </c>
      <c r="K28" s="571">
        <v>0</v>
      </c>
      <c r="L28" s="571">
        <v>0</v>
      </c>
      <c r="M28" s="571">
        <v>0</v>
      </c>
      <c r="N28" s="571">
        <v>0</v>
      </c>
      <c r="O28" s="571">
        <v>684445</v>
      </c>
      <c r="P28" s="830">
        <v>1333884</v>
      </c>
    </row>
    <row r="29" spans="1:16">
      <c r="A29" s="829" t="s">
        <v>1230</v>
      </c>
      <c r="B29" s="571">
        <v>0</v>
      </c>
      <c r="C29" s="571">
        <v>0</v>
      </c>
      <c r="D29" s="571">
        <v>0</v>
      </c>
      <c r="E29" s="571">
        <v>0</v>
      </c>
      <c r="F29" s="571">
        <v>0</v>
      </c>
      <c r="G29" s="571"/>
      <c r="H29" s="571">
        <v>0</v>
      </c>
      <c r="I29" s="571">
        <v>0</v>
      </c>
      <c r="J29" s="571">
        <v>0</v>
      </c>
      <c r="K29" s="571">
        <v>0</v>
      </c>
      <c r="L29" s="571">
        <v>359155.17</v>
      </c>
      <c r="M29" s="571">
        <v>0</v>
      </c>
      <c r="N29" s="571">
        <v>0</v>
      </c>
      <c r="O29" s="571">
        <v>0</v>
      </c>
      <c r="P29" s="830">
        <v>359155.17</v>
      </c>
    </row>
    <row r="30" spans="1:16">
      <c r="A30" s="829" t="s">
        <v>1231</v>
      </c>
      <c r="B30" s="571">
        <v>0</v>
      </c>
      <c r="C30" s="571">
        <v>0</v>
      </c>
      <c r="D30" s="571">
        <v>0</v>
      </c>
      <c r="E30" s="571">
        <v>0</v>
      </c>
      <c r="F30" s="571">
        <v>0</v>
      </c>
      <c r="G30" s="571">
        <v>0</v>
      </c>
      <c r="H30" s="571">
        <v>0</v>
      </c>
      <c r="I30" s="571">
        <v>0</v>
      </c>
      <c r="J30" s="571">
        <v>0</v>
      </c>
      <c r="K30" s="571">
        <v>359666.06</v>
      </c>
      <c r="L30" s="571">
        <v>439627.14</v>
      </c>
      <c r="M30" s="571">
        <v>0</v>
      </c>
      <c r="N30" s="571">
        <v>0</v>
      </c>
      <c r="O30" s="571">
        <v>0</v>
      </c>
      <c r="P30" s="830">
        <v>799293.2</v>
      </c>
    </row>
    <row r="31" spans="1:16">
      <c r="A31" s="829" t="s">
        <v>861</v>
      </c>
      <c r="B31" s="571">
        <v>363803</v>
      </c>
      <c r="C31" s="571">
        <v>0</v>
      </c>
      <c r="D31" s="571">
        <v>0</v>
      </c>
      <c r="E31" s="571">
        <v>0</v>
      </c>
      <c r="F31" s="571">
        <v>0</v>
      </c>
      <c r="G31" s="571">
        <v>0</v>
      </c>
      <c r="H31" s="571">
        <v>4330650</v>
      </c>
      <c r="I31" s="571">
        <v>739255</v>
      </c>
      <c r="J31" s="571">
        <v>0</v>
      </c>
      <c r="K31" s="571">
        <v>2122986.66</v>
      </c>
      <c r="L31" s="571">
        <v>6862836.1100000003</v>
      </c>
      <c r="M31" s="571">
        <v>1026876</v>
      </c>
      <c r="N31" s="571">
        <v>0</v>
      </c>
      <c r="O31" s="571">
        <v>0</v>
      </c>
      <c r="P31" s="830">
        <v>15446406.77</v>
      </c>
    </row>
    <row r="32" spans="1:16" ht="12.75" thickBot="1">
      <c r="A32" s="831" t="s">
        <v>1232</v>
      </c>
      <c r="B32" s="572">
        <v>88823631</v>
      </c>
      <c r="C32" s="572">
        <v>83588984</v>
      </c>
      <c r="D32" s="572">
        <v>38310738</v>
      </c>
      <c r="E32" s="572">
        <v>129409543.60000001</v>
      </c>
      <c r="F32" s="572">
        <v>131594711.84999999</v>
      </c>
      <c r="G32" s="572">
        <v>136634151</v>
      </c>
      <c r="H32" s="572">
        <v>124098250</v>
      </c>
      <c r="I32" s="572">
        <v>126877885.45999999</v>
      </c>
      <c r="J32" s="572">
        <v>119557669.8</v>
      </c>
      <c r="K32" s="572">
        <v>118841625.24678539</v>
      </c>
      <c r="L32" s="572">
        <v>121731898.09999998</v>
      </c>
      <c r="M32" s="572">
        <v>129515902.09999999</v>
      </c>
      <c r="N32" s="572">
        <v>140245059</v>
      </c>
      <c r="O32" s="572">
        <v>155382912</v>
      </c>
      <c r="P32" s="832">
        <v>1644612961.1567855</v>
      </c>
    </row>
    <row r="34" spans="1:2">
      <c r="A34" s="6" t="s">
        <v>1420</v>
      </c>
    </row>
    <row r="35" spans="1:2">
      <c r="B35" s="98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B95"/>
  <sheetViews>
    <sheetView workbookViewId="0">
      <selection activeCell="N12" sqref="N12"/>
    </sheetView>
  </sheetViews>
  <sheetFormatPr baseColWidth="10" defaultRowHeight="12"/>
  <cols>
    <col min="1" max="1" width="11.42578125" style="69"/>
    <col min="2" max="2" width="16.85546875" style="69" customWidth="1"/>
    <col min="3" max="16384" width="11.42578125" style="6"/>
  </cols>
  <sheetData>
    <row r="1" spans="1:2">
      <c r="A1" s="366" t="s">
        <v>1457</v>
      </c>
    </row>
    <row r="2" spans="1:2" ht="12.75" thickBot="1"/>
    <row r="3" spans="1:2">
      <c r="A3" s="1128"/>
      <c r="B3" s="1097" t="s">
        <v>810</v>
      </c>
    </row>
    <row r="4" spans="1:2" ht="12.75" thickBot="1">
      <c r="A4" s="1129"/>
      <c r="B4" s="1130"/>
    </row>
    <row r="5" spans="1:2" ht="12.75" thickTop="1">
      <c r="A5" s="113">
        <v>1927</v>
      </c>
      <c r="B5" s="555">
        <v>1051</v>
      </c>
    </row>
    <row r="6" spans="1:2">
      <c r="A6" s="113">
        <v>1928</v>
      </c>
      <c r="B6" s="555">
        <v>2327</v>
      </c>
    </row>
    <row r="7" spans="1:2">
      <c r="A7" s="113">
        <v>1929</v>
      </c>
      <c r="B7" s="555">
        <v>3004</v>
      </c>
    </row>
    <row r="8" spans="1:2">
      <c r="A8" s="113">
        <v>1930</v>
      </c>
      <c r="B8" s="555">
        <v>3128</v>
      </c>
    </row>
    <row r="9" spans="1:2">
      <c r="A9" s="113">
        <v>1931</v>
      </c>
      <c r="B9" s="555">
        <v>3127</v>
      </c>
    </row>
    <row r="10" spans="1:2">
      <c r="A10" s="113">
        <v>1932</v>
      </c>
      <c r="B10" s="555">
        <v>2438</v>
      </c>
    </row>
    <row r="11" spans="1:2">
      <c r="A11" s="113">
        <v>1933</v>
      </c>
      <c r="B11" s="555">
        <v>1911</v>
      </c>
    </row>
    <row r="12" spans="1:2">
      <c r="A12" s="113">
        <v>1934</v>
      </c>
      <c r="B12" s="555">
        <v>1195</v>
      </c>
    </row>
    <row r="13" spans="1:2">
      <c r="A13" s="113">
        <v>1935</v>
      </c>
      <c r="B13" s="555">
        <v>1405</v>
      </c>
    </row>
    <row r="14" spans="1:2">
      <c r="A14" s="113">
        <v>1936</v>
      </c>
      <c r="B14" s="555">
        <v>1280</v>
      </c>
    </row>
    <row r="15" spans="1:2">
      <c r="A15" s="113">
        <v>1937</v>
      </c>
      <c r="B15" s="555">
        <v>1884</v>
      </c>
    </row>
    <row r="16" spans="1:2">
      <c r="A16" s="113">
        <v>1938</v>
      </c>
      <c r="B16" s="555">
        <v>1866</v>
      </c>
    </row>
    <row r="17" spans="1:2">
      <c r="A17" s="113">
        <v>1939</v>
      </c>
      <c r="B17" s="555">
        <v>1687</v>
      </c>
    </row>
    <row r="18" spans="1:2">
      <c r="A18" s="113">
        <v>1940</v>
      </c>
      <c r="B18" s="555">
        <v>1550</v>
      </c>
    </row>
    <row r="19" spans="1:2">
      <c r="A19" s="113">
        <v>1941</v>
      </c>
      <c r="B19" s="555">
        <v>895</v>
      </c>
    </row>
    <row r="20" spans="1:2">
      <c r="A20" s="113">
        <v>1942</v>
      </c>
      <c r="B20" s="555">
        <v>1725</v>
      </c>
    </row>
    <row r="21" spans="1:2">
      <c r="A21" s="113">
        <v>1943</v>
      </c>
      <c r="B21" s="555">
        <v>1688</v>
      </c>
    </row>
    <row r="22" spans="1:2">
      <c r="A22" s="113">
        <v>1944</v>
      </c>
      <c r="B22" s="555">
        <v>2052</v>
      </c>
    </row>
    <row r="23" spans="1:2">
      <c r="A23" s="113">
        <v>1945</v>
      </c>
      <c r="B23" s="555">
        <v>2082</v>
      </c>
    </row>
    <row r="24" spans="1:2">
      <c r="A24" s="113">
        <v>1946</v>
      </c>
      <c r="B24" s="555">
        <v>1352</v>
      </c>
    </row>
    <row r="25" spans="1:2">
      <c r="A25" s="113">
        <v>1947</v>
      </c>
      <c r="B25" s="555">
        <v>1178</v>
      </c>
    </row>
    <row r="26" spans="1:2">
      <c r="A26" s="113">
        <v>1948</v>
      </c>
      <c r="B26" s="555">
        <v>1937</v>
      </c>
    </row>
    <row r="27" spans="1:2">
      <c r="A27" s="113">
        <v>1949</v>
      </c>
      <c r="B27" s="555">
        <v>1246</v>
      </c>
    </row>
    <row r="28" spans="1:2">
      <c r="A28" s="113">
        <v>1950</v>
      </c>
      <c r="B28" s="555">
        <v>1352</v>
      </c>
    </row>
    <row r="29" spans="1:2">
      <c r="A29" s="113">
        <v>1951</v>
      </c>
      <c r="B29" s="555">
        <v>1382</v>
      </c>
    </row>
    <row r="30" spans="1:2">
      <c r="A30" s="113">
        <v>1952</v>
      </c>
      <c r="B30" s="555">
        <v>990</v>
      </c>
    </row>
    <row r="31" spans="1:2">
      <c r="A31" s="113">
        <v>1953</v>
      </c>
      <c r="B31" s="555">
        <v>1568</v>
      </c>
    </row>
    <row r="32" spans="1:2">
      <c r="A32" s="113">
        <v>1954</v>
      </c>
      <c r="B32" s="555">
        <v>1495</v>
      </c>
    </row>
    <row r="33" spans="1:2">
      <c r="A33" s="113">
        <v>1955</v>
      </c>
      <c r="B33" s="555">
        <v>1599</v>
      </c>
    </row>
    <row r="34" spans="1:2">
      <c r="A34" s="113">
        <v>1956</v>
      </c>
      <c r="B34" s="555">
        <v>872</v>
      </c>
    </row>
    <row r="35" spans="1:2">
      <c r="A35" s="113">
        <v>1957</v>
      </c>
      <c r="B35" s="555">
        <v>1254</v>
      </c>
    </row>
    <row r="36" spans="1:2">
      <c r="A36" s="113">
        <v>1958</v>
      </c>
      <c r="B36" s="555">
        <v>779</v>
      </c>
    </row>
    <row r="37" spans="1:2">
      <c r="A37" s="113">
        <v>1959</v>
      </c>
      <c r="B37" s="555">
        <v>318</v>
      </c>
    </row>
    <row r="38" spans="1:2">
      <c r="A38" s="113">
        <v>1960</v>
      </c>
      <c r="B38" s="573">
        <v>0</v>
      </c>
    </row>
    <row r="39" spans="1:2">
      <c r="A39" s="113">
        <v>1961</v>
      </c>
      <c r="B39" s="573">
        <v>0</v>
      </c>
    </row>
    <row r="40" spans="1:2">
      <c r="A40" s="113">
        <v>1962</v>
      </c>
      <c r="B40" s="555">
        <v>163</v>
      </c>
    </row>
    <row r="41" spans="1:2">
      <c r="A41" s="113">
        <v>1963</v>
      </c>
      <c r="B41" s="555">
        <v>172</v>
      </c>
    </row>
    <row r="42" spans="1:2">
      <c r="A42" s="113">
        <v>1964</v>
      </c>
      <c r="B42" s="555">
        <v>520</v>
      </c>
    </row>
    <row r="43" spans="1:2">
      <c r="A43" s="113">
        <v>1965</v>
      </c>
      <c r="B43" s="555">
        <v>2140</v>
      </c>
    </row>
    <row r="44" spans="1:2">
      <c r="A44" s="113">
        <v>1966</v>
      </c>
      <c r="B44" s="573">
        <v>0</v>
      </c>
    </row>
    <row r="45" spans="1:2">
      <c r="A45" s="113">
        <v>1967</v>
      </c>
      <c r="B45" s="573">
        <v>0</v>
      </c>
    </row>
    <row r="46" spans="1:2">
      <c r="A46" s="113">
        <v>1968</v>
      </c>
      <c r="B46" s="555">
        <v>1079</v>
      </c>
    </row>
    <row r="47" spans="1:2">
      <c r="A47" s="113">
        <v>1969</v>
      </c>
      <c r="B47" s="555">
        <v>615</v>
      </c>
    </row>
    <row r="48" spans="1:2">
      <c r="A48" s="113">
        <v>1970</v>
      </c>
      <c r="B48" s="555">
        <v>834</v>
      </c>
    </row>
    <row r="49" spans="1:2">
      <c r="A49" s="113">
        <v>1971</v>
      </c>
      <c r="B49" s="555">
        <v>1154</v>
      </c>
    </row>
    <row r="50" spans="1:2">
      <c r="A50" s="113">
        <v>1972</v>
      </c>
      <c r="B50" s="555">
        <v>59452</v>
      </c>
    </row>
    <row r="51" spans="1:2">
      <c r="A51" s="113">
        <v>1973</v>
      </c>
      <c r="B51" s="555">
        <v>282057</v>
      </c>
    </row>
    <row r="52" spans="1:2">
      <c r="A52" s="113">
        <v>1974</v>
      </c>
      <c r="B52" s="555">
        <v>692769</v>
      </c>
    </row>
    <row r="53" spans="1:2">
      <c r="A53" s="113">
        <v>1975</v>
      </c>
      <c r="B53" s="555">
        <v>587118</v>
      </c>
    </row>
    <row r="54" spans="1:2">
      <c r="A54" s="113">
        <v>1976</v>
      </c>
      <c r="B54" s="555">
        <v>739290</v>
      </c>
    </row>
    <row r="55" spans="1:2">
      <c r="A55" s="113">
        <v>1977</v>
      </c>
      <c r="B55" s="555">
        <v>702280</v>
      </c>
    </row>
    <row r="56" spans="1:2">
      <c r="A56" s="113">
        <v>1978</v>
      </c>
      <c r="B56" s="555">
        <v>622555</v>
      </c>
    </row>
    <row r="57" spans="1:2">
      <c r="A57" s="113">
        <v>1979</v>
      </c>
      <c r="B57" s="555">
        <v>1036212</v>
      </c>
    </row>
    <row r="58" spans="1:2">
      <c r="A58" s="113">
        <v>1980</v>
      </c>
      <c r="B58" s="555">
        <v>1393927</v>
      </c>
    </row>
    <row r="59" spans="1:2">
      <c r="A59" s="113">
        <v>1981</v>
      </c>
      <c r="B59" s="555">
        <v>1559061</v>
      </c>
    </row>
    <row r="60" spans="1:2">
      <c r="A60" s="113">
        <v>1982</v>
      </c>
      <c r="B60" s="555">
        <v>1390178</v>
      </c>
    </row>
    <row r="61" spans="1:2">
      <c r="A61" s="113">
        <v>1983</v>
      </c>
      <c r="B61" s="555">
        <v>1551535</v>
      </c>
    </row>
    <row r="62" spans="1:2">
      <c r="A62" s="113">
        <v>1984</v>
      </c>
      <c r="B62" s="555">
        <v>1678237</v>
      </c>
    </row>
    <row r="63" spans="1:2">
      <c r="A63" s="113">
        <v>1985</v>
      </c>
      <c r="B63" s="555">
        <v>1824662</v>
      </c>
    </row>
    <row r="64" spans="1:2">
      <c r="A64" s="113">
        <v>1986</v>
      </c>
      <c r="B64" s="555">
        <v>912395</v>
      </c>
    </row>
    <row r="65" spans="1:2">
      <c r="A65" s="113">
        <v>1987</v>
      </c>
      <c r="B65" s="555">
        <v>647273</v>
      </c>
    </row>
    <row r="66" spans="1:2">
      <c r="A66" s="113">
        <v>1988</v>
      </c>
      <c r="B66" s="555">
        <v>875174</v>
      </c>
    </row>
    <row r="67" spans="1:2">
      <c r="A67" s="365">
        <v>1989</v>
      </c>
      <c r="B67" s="555">
        <v>1032698</v>
      </c>
    </row>
    <row r="68" spans="1:2">
      <c r="A68" s="113">
        <v>1990</v>
      </c>
      <c r="B68" s="555">
        <v>1268151</v>
      </c>
    </row>
    <row r="69" spans="1:2">
      <c r="A69" s="113">
        <v>1991</v>
      </c>
      <c r="B69" s="555">
        <v>1058594</v>
      </c>
    </row>
    <row r="70" spans="1:2">
      <c r="A70" s="113">
        <v>1992</v>
      </c>
      <c r="B70" s="555">
        <v>1259596</v>
      </c>
    </row>
    <row r="71" spans="1:2">
      <c r="A71" s="113">
        <v>1993</v>
      </c>
      <c r="B71" s="555">
        <v>1152144</v>
      </c>
    </row>
    <row r="72" spans="1:2">
      <c r="A72" s="113">
        <v>1994</v>
      </c>
      <c r="B72" s="555">
        <v>1185033</v>
      </c>
    </row>
    <row r="73" spans="1:2">
      <c r="A73" s="113">
        <v>1995</v>
      </c>
      <c r="B73" s="555">
        <v>1395480</v>
      </c>
    </row>
    <row r="74" spans="1:2">
      <c r="A74" s="113">
        <v>1996</v>
      </c>
      <c r="B74" s="555">
        <v>1520815.39</v>
      </c>
    </row>
    <row r="75" spans="1:2">
      <c r="A75" s="113">
        <v>1997</v>
      </c>
      <c r="B75" s="555">
        <v>1411576.76</v>
      </c>
    </row>
    <row r="76" spans="1:2">
      <c r="A76" s="113">
        <v>1998</v>
      </c>
      <c r="B76" s="555">
        <v>788974.27</v>
      </c>
    </row>
    <row r="77" spans="1:2">
      <c r="A77" s="113">
        <v>1999</v>
      </c>
      <c r="B77" s="555">
        <v>1312311.1299999999</v>
      </c>
    </row>
    <row r="78" spans="1:2">
      <c r="A78" s="113">
        <v>2000</v>
      </c>
      <c r="B78" s="555">
        <v>2135964.5900000003</v>
      </c>
    </row>
    <row r="79" spans="1:2">
      <c r="A79" s="113">
        <v>2001</v>
      </c>
      <c r="B79" s="555">
        <v>1722331.5000000002</v>
      </c>
    </row>
    <row r="80" spans="1:2">
      <c r="A80" s="113">
        <v>2002</v>
      </c>
      <c r="B80" s="555">
        <v>1839024.32</v>
      </c>
    </row>
    <row r="81" spans="1:2">
      <c r="A81" s="113">
        <v>2003</v>
      </c>
      <c r="B81" s="555">
        <v>2372314.15</v>
      </c>
    </row>
    <row r="82" spans="1:2">
      <c r="A82" s="113">
        <v>2004</v>
      </c>
      <c r="B82" s="555">
        <v>3898508.4</v>
      </c>
    </row>
    <row r="83" spans="1:2">
      <c r="A83" s="113">
        <v>2005</v>
      </c>
      <c r="B83" s="555">
        <v>5396840.0499999998</v>
      </c>
    </row>
    <row r="84" spans="1:2">
      <c r="A84" s="113">
        <v>2006</v>
      </c>
      <c r="B84" s="555">
        <v>6934010.0599999996</v>
      </c>
    </row>
    <row r="85" spans="1:2">
      <c r="A85" s="113">
        <v>2007</v>
      </c>
      <c r="B85" s="555">
        <v>7428356.0300000012</v>
      </c>
    </row>
    <row r="86" spans="1:2">
      <c r="A86" s="113">
        <v>2008</v>
      </c>
      <c r="B86" s="555">
        <v>10567947.399999999</v>
      </c>
    </row>
    <row r="87" spans="1:2">
      <c r="A87" s="113">
        <v>2009</v>
      </c>
      <c r="B87" s="555">
        <v>6284131.0800000001</v>
      </c>
    </row>
    <row r="88" spans="1:2">
      <c r="A88" s="113">
        <v>2010</v>
      </c>
      <c r="B88" s="555">
        <v>8951940.9699999988</v>
      </c>
    </row>
    <row r="89" spans="1:2">
      <c r="A89" s="113">
        <v>2011</v>
      </c>
      <c r="B89" s="555">
        <v>11802653.390000001</v>
      </c>
    </row>
    <row r="90" spans="1:2">
      <c r="A90" s="113">
        <v>2012</v>
      </c>
      <c r="B90" s="556">
        <v>12711228.700590003</v>
      </c>
    </row>
    <row r="91" spans="1:2">
      <c r="A91" s="113">
        <v>2013</v>
      </c>
      <c r="B91" s="556">
        <v>13411758.598700002</v>
      </c>
    </row>
    <row r="92" spans="1:2" ht="12.75" thickBot="1">
      <c r="A92" s="114">
        <v>2014</v>
      </c>
      <c r="B92" s="557">
        <v>13016018.287899999</v>
      </c>
    </row>
    <row r="94" spans="1:2">
      <c r="A94" s="6" t="s">
        <v>622</v>
      </c>
    </row>
    <row r="95" spans="1:2">
      <c r="A95" s="8"/>
    </row>
  </sheetData>
  <mergeCells count="2">
    <mergeCell ref="A3:A4"/>
    <mergeCell ref="B3:B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8"/>
  <sheetViews>
    <sheetView showGridLines="0" showOutlineSymbols="0" zoomScaleNormal="100" workbookViewId="0">
      <pane xSplit="1" ySplit="3" topLeftCell="T4" activePane="bottomRight" state="frozen"/>
      <selection pane="topRight"/>
      <selection pane="bottomLeft"/>
      <selection pane="bottomRight" activeCell="AC24" sqref="AC24"/>
    </sheetView>
  </sheetViews>
  <sheetFormatPr baseColWidth="10" defaultColWidth="8.85546875" defaultRowHeight="15.75" customHeight="1"/>
  <cols>
    <col min="1" max="1" width="31.5703125" style="305" bestFit="1" customWidth="1"/>
    <col min="2" max="2" width="11.7109375" style="305" customWidth="1"/>
    <col min="3" max="34" width="7.85546875" style="305" customWidth="1"/>
    <col min="35" max="36" width="8.85546875" style="305"/>
    <col min="37" max="37" width="9.140625" style="305" customWidth="1"/>
    <col min="38" max="16384" width="8.85546875" style="305"/>
  </cols>
  <sheetData>
    <row r="1" spans="1:37" ht="15.75" customHeight="1">
      <c r="A1" s="344" t="s">
        <v>1499</v>
      </c>
      <c r="B1" s="344"/>
      <c r="C1" s="344"/>
      <c r="D1" s="344"/>
      <c r="E1" s="344"/>
      <c r="F1" s="344"/>
      <c r="G1" s="344"/>
    </row>
    <row r="2" spans="1:37" ht="15.75" customHeight="1" thickBot="1">
      <c r="A2" s="306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</row>
    <row r="3" spans="1:37" s="309" customFormat="1" ht="15.75" customHeight="1" thickBot="1">
      <c r="A3" s="955" t="s">
        <v>855</v>
      </c>
      <c r="B3" s="834">
        <v>29221</v>
      </c>
      <c r="C3" s="834">
        <v>29587</v>
      </c>
      <c r="D3" s="834">
        <v>29952</v>
      </c>
      <c r="E3" s="834">
        <v>30317</v>
      </c>
      <c r="F3" s="834">
        <v>30682</v>
      </c>
      <c r="G3" s="834">
        <v>31048</v>
      </c>
      <c r="H3" s="834">
        <v>31413</v>
      </c>
      <c r="I3" s="834">
        <v>31778</v>
      </c>
      <c r="J3" s="834">
        <v>32143</v>
      </c>
      <c r="K3" s="834">
        <v>32509</v>
      </c>
      <c r="L3" s="834">
        <v>32874</v>
      </c>
      <c r="M3" s="834">
        <v>33239</v>
      </c>
      <c r="N3" s="834">
        <v>33604</v>
      </c>
      <c r="O3" s="834">
        <v>33970</v>
      </c>
      <c r="P3" s="834">
        <v>34335</v>
      </c>
      <c r="Q3" s="834">
        <v>34700</v>
      </c>
      <c r="R3" s="834">
        <v>35065</v>
      </c>
      <c r="S3" s="834">
        <v>35431</v>
      </c>
      <c r="T3" s="834">
        <v>35796</v>
      </c>
      <c r="U3" s="834">
        <v>36161</v>
      </c>
      <c r="V3" s="834">
        <v>36526</v>
      </c>
      <c r="W3" s="834">
        <v>36892</v>
      </c>
      <c r="X3" s="834">
        <v>37257</v>
      </c>
      <c r="Y3" s="834">
        <v>37622</v>
      </c>
      <c r="Z3" s="834">
        <v>37987</v>
      </c>
      <c r="AA3" s="834">
        <v>38353</v>
      </c>
      <c r="AB3" s="834">
        <v>38718</v>
      </c>
      <c r="AC3" s="834">
        <v>39083</v>
      </c>
      <c r="AD3" s="834">
        <v>39448</v>
      </c>
      <c r="AE3" s="834">
        <v>39814</v>
      </c>
      <c r="AF3" s="834">
        <v>40179</v>
      </c>
      <c r="AG3" s="834">
        <v>40544</v>
      </c>
      <c r="AH3" s="834">
        <v>40909</v>
      </c>
      <c r="AI3" s="834">
        <v>41275</v>
      </c>
      <c r="AJ3" s="835">
        <v>41640</v>
      </c>
    </row>
    <row r="4" spans="1:37" ht="15.75" customHeight="1" thickTop="1">
      <c r="A4" s="980" t="s">
        <v>858</v>
      </c>
      <c r="B4" s="310">
        <v>0</v>
      </c>
      <c r="C4" s="310">
        <v>0</v>
      </c>
      <c r="D4" s="310">
        <v>0</v>
      </c>
      <c r="E4" s="310">
        <v>0</v>
      </c>
      <c r="F4" s="310">
        <v>0</v>
      </c>
      <c r="G4" s="310">
        <v>0</v>
      </c>
      <c r="H4" s="310">
        <v>102.61199999999999</v>
      </c>
      <c r="I4" s="310">
        <v>145.57042999999999</v>
      </c>
      <c r="J4" s="310">
        <v>144.429</v>
      </c>
      <c r="K4" s="310">
        <v>164.18100000000001</v>
      </c>
      <c r="L4" s="310">
        <v>207.95</v>
      </c>
      <c r="M4" s="310">
        <v>170</v>
      </c>
      <c r="N4" s="310">
        <v>177.34911</v>
      </c>
      <c r="O4" s="310">
        <v>199.49299999999999</v>
      </c>
      <c r="P4" s="310">
        <v>188.48500999999999</v>
      </c>
      <c r="Q4" s="310">
        <v>331.37808000000001</v>
      </c>
      <c r="R4" s="310">
        <v>324.31099999999998</v>
      </c>
      <c r="S4" s="574">
        <v>344.67399999999998</v>
      </c>
      <c r="T4" s="574">
        <v>431.41095000000001</v>
      </c>
      <c r="U4" s="574">
        <v>515.72733000000005</v>
      </c>
      <c r="V4" s="574">
        <v>384.07898999999998</v>
      </c>
      <c r="W4" s="574">
        <v>295.95616000000001</v>
      </c>
      <c r="X4" s="574">
        <v>278.87276000000003</v>
      </c>
      <c r="Y4" s="574">
        <v>229.94533000000001</v>
      </c>
      <c r="Z4" s="574">
        <v>213.38797</v>
      </c>
      <c r="AA4" s="574">
        <v>236.78899999999999</v>
      </c>
      <c r="AB4" s="574">
        <v>226.80799999999999</v>
      </c>
      <c r="AC4" s="574">
        <v>233.62</v>
      </c>
      <c r="AD4" s="574">
        <v>266.94</v>
      </c>
      <c r="AE4" s="574">
        <v>371.03149999999999</v>
      </c>
      <c r="AF4" s="574">
        <v>483.84030000000001</v>
      </c>
      <c r="AG4" s="574">
        <v>560.60594170000002</v>
      </c>
      <c r="AH4" s="574">
        <v>555.01251669999999</v>
      </c>
      <c r="AI4" s="574">
        <v>703.26414169999998</v>
      </c>
      <c r="AJ4" s="837">
        <v>764.60309280000001</v>
      </c>
    </row>
    <row r="5" spans="1:37" ht="15.75" customHeight="1">
      <c r="A5" s="980" t="s">
        <v>859</v>
      </c>
      <c r="B5" s="310">
        <v>112.9</v>
      </c>
      <c r="C5" s="310">
        <v>129.4</v>
      </c>
      <c r="D5" s="310">
        <v>120</v>
      </c>
      <c r="E5" s="310">
        <v>168.9</v>
      </c>
      <c r="F5" s="310">
        <v>172</v>
      </c>
      <c r="G5" s="310">
        <v>193.4</v>
      </c>
      <c r="H5" s="310">
        <v>195.6</v>
      </c>
      <c r="I5" s="310">
        <v>123.5</v>
      </c>
      <c r="J5" s="310">
        <v>188.51</v>
      </c>
      <c r="K5" s="310">
        <v>174.6</v>
      </c>
      <c r="L5" s="310">
        <v>172.1</v>
      </c>
      <c r="M5" s="310">
        <v>178.78</v>
      </c>
      <c r="N5" s="310">
        <v>191.11</v>
      </c>
      <c r="O5" s="310">
        <v>218.35</v>
      </c>
      <c r="P5" s="310">
        <v>237.83</v>
      </c>
      <c r="Q5" s="310">
        <v>250.42</v>
      </c>
      <c r="R5" s="310">
        <v>240.54</v>
      </c>
      <c r="S5" s="574">
        <v>261.29000000000002</v>
      </c>
      <c r="T5" s="574">
        <v>247.28</v>
      </c>
      <c r="U5" s="574">
        <v>235.94</v>
      </c>
      <c r="V5" s="574">
        <v>240.9</v>
      </c>
      <c r="W5" s="574">
        <v>250.93</v>
      </c>
      <c r="X5" s="574">
        <v>231</v>
      </c>
      <c r="Y5" s="574">
        <v>209</v>
      </c>
      <c r="Z5" s="574">
        <v>287</v>
      </c>
      <c r="AA5" s="574">
        <v>361</v>
      </c>
      <c r="AB5" s="574">
        <v>373</v>
      </c>
      <c r="AC5" s="574">
        <v>341.72</v>
      </c>
      <c r="AD5" s="574">
        <v>347.48</v>
      </c>
      <c r="AE5" s="574">
        <v>328.98</v>
      </c>
      <c r="AF5" s="574">
        <v>339.73</v>
      </c>
      <c r="AG5" s="574">
        <v>334</v>
      </c>
      <c r="AH5" s="574">
        <v>357.67</v>
      </c>
      <c r="AI5" s="574">
        <v>388.2</v>
      </c>
      <c r="AJ5" s="837">
        <v>422.42675359999998</v>
      </c>
    </row>
    <row r="6" spans="1:37" ht="15.75" customHeight="1">
      <c r="A6" s="980" t="s">
        <v>860</v>
      </c>
      <c r="B6" s="310">
        <v>920.8</v>
      </c>
      <c r="C6" s="310">
        <v>1225.4189863013698</v>
      </c>
      <c r="D6" s="310">
        <v>1666.831506849315</v>
      </c>
      <c r="E6" s="310">
        <v>1717.6</v>
      </c>
      <c r="F6" s="310">
        <v>1709.6178904109588</v>
      </c>
      <c r="G6" s="310">
        <v>1602.6822191780823</v>
      </c>
      <c r="H6" s="310">
        <v>1439.1893698630138</v>
      </c>
      <c r="I6" s="310">
        <v>1505.4184109589041</v>
      </c>
      <c r="J6" s="310">
        <v>1463.0964383561643</v>
      </c>
      <c r="K6" s="310">
        <v>1427.054109589041</v>
      </c>
      <c r="L6" s="310">
        <v>1405.9738904109588</v>
      </c>
      <c r="M6" s="310">
        <v>1511.3346027397261</v>
      </c>
      <c r="N6" s="310">
        <v>1511.2942191780821</v>
      </c>
      <c r="O6" s="310">
        <v>1481.2690410958903</v>
      </c>
      <c r="P6" s="310">
        <v>1435.3731232876712</v>
      </c>
      <c r="Q6" s="310">
        <v>1429.1944383561645</v>
      </c>
      <c r="R6" s="310">
        <v>1619.1990958904109</v>
      </c>
      <c r="S6" s="574">
        <v>1814.8372602739726</v>
      </c>
      <c r="T6" s="574">
        <v>1835.1501917808218</v>
      </c>
      <c r="U6" s="574">
        <v>1677.1898904109589</v>
      </c>
      <c r="V6" s="574">
        <v>1849.7892328767123</v>
      </c>
      <c r="W6" s="574">
        <v>1882.5402999999999</v>
      </c>
      <c r="X6" s="574">
        <v>1955.7758904109589</v>
      </c>
      <c r="Y6" s="574">
        <v>2114.4227099999998</v>
      </c>
      <c r="Z6" s="574">
        <v>2123.7715068493148</v>
      </c>
      <c r="AA6" s="574">
        <v>2021.56071</v>
      </c>
      <c r="AB6" s="574">
        <v>2001.692</v>
      </c>
      <c r="AC6" s="574">
        <v>1808.29512</v>
      </c>
      <c r="AD6" s="574">
        <v>1509.4365753424659</v>
      </c>
      <c r="AE6" s="574">
        <v>1311.7590399999999</v>
      </c>
      <c r="AF6" s="574">
        <v>1460.2695900000001</v>
      </c>
      <c r="AG6" s="574">
        <v>1420.79466</v>
      </c>
      <c r="AH6" s="574">
        <v>1336.3122465753424</v>
      </c>
      <c r="AI6" s="574">
        <v>1271.6537080000001</v>
      </c>
      <c r="AJ6" s="837">
        <v>1220.1610000000001</v>
      </c>
    </row>
    <row r="7" spans="1:37" ht="15.75" customHeight="1">
      <c r="A7" s="980" t="s">
        <v>883</v>
      </c>
      <c r="B7" s="310">
        <v>126.9</v>
      </c>
      <c r="C7" s="310">
        <v>117.1</v>
      </c>
      <c r="D7" s="310">
        <v>95.3</v>
      </c>
      <c r="E7" s="310">
        <v>85.6</v>
      </c>
      <c r="F7" s="310">
        <v>92.7</v>
      </c>
      <c r="G7" s="310">
        <v>97.8</v>
      </c>
      <c r="H7" s="310">
        <v>93.315060000000003</v>
      </c>
      <c r="I7" s="310">
        <v>77.717010000000002</v>
      </c>
      <c r="J7" s="310">
        <v>74.330349999999996</v>
      </c>
      <c r="K7" s="310">
        <v>73.200460000000007</v>
      </c>
      <c r="L7" s="310">
        <v>76.173000000000002</v>
      </c>
      <c r="M7" s="310">
        <v>71.903220000000005</v>
      </c>
      <c r="N7" s="310">
        <v>76.355149999999995</v>
      </c>
      <c r="O7" s="310">
        <v>63.249200000000002</v>
      </c>
      <c r="P7" s="310">
        <v>64.201480000000004</v>
      </c>
      <c r="Q7" s="310">
        <v>58.953420000000001</v>
      </c>
      <c r="R7" s="310">
        <v>67.355109999999996</v>
      </c>
      <c r="S7" s="574">
        <v>61.127850000000002</v>
      </c>
      <c r="T7" s="574">
        <v>69.344579999999993</v>
      </c>
      <c r="U7" s="574">
        <v>68.449160000000006</v>
      </c>
      <c r="V7" s="574">
        <v>52.451830000000001</v>
      </c>
      <c r="W7" s="574">
        <v>50.226579999999998</v>
      </c>
      <c r="X7" s="574">
        <v>68.471230000000006</v>
      </c>
      <c r="Y7" s="574">
        <v>86.576499999999996</v>
      </c>
      <c r="Z7" s="574">
        <v>80.955070000000006</v>
      </c>
      <c r="AA7" s="574">
        <v>75.047200000000004</v>
      </c>
      <c r="AB7" s="574">
        <v>74.565200000000004</v>
      </c>
      <c r="AC7" s="574">
        <v>61.22</v>
      </c>
      <c r="AD7" s="574">
        <v>55.62</v>
      </c>
      <c r="AE7" s="574">
        <v>93.604740000000007</v>
      </c>
      <c r="AF7" s="574">
        <v>75.336960000000005</v>
      </c>
      <c r="AG7" s="574">
        <v>39.5169</v>
      </c>
      <c r="AH7" s="574">
        <v>30.821158329999999</v>
      </c>
      <c r="AI7" s="574">
        <v>37.926066669999997</v>
      </c>
      <c r="AJ7" s="837">
        <v>31</v>
      </c>
    </row>
    <row r="8" spans="1:37" ht="15.75" customHeight="1">
      <c r="A8" s="980" t="s">
        <v>861</v>
      </c>
      <c r="B8" s="310">
        <v>1287.2</v>
      </c>
      <c r="C8" s="310">
        <v>1266</v>
      </c>
      <c r="D8" s="310">
        <v>1057.9000000000001</v>
      </c>
      <c r="E8" s="310">
        <v>976.7</v>
      </c>
      <c r="F8" s="310">
        <v>998.9</v>
      </c>
      <c r="G8" s="310">
        <v>825.9</v>
      </c>
      <c r="H8" s="310">
        <v>948.7</v>
      </c>
      <c r="I8" s="310">
        <v>1026.9000000000001</v>
      </c>
      <c r="J8" s="310">
        <v>972.7</v>
      </c>
      <c r="K8" s="310">
        <v>986.3</v>
      </c>
      <c r="L8" s="310">
        <v>1242</v>
      </c>
      <c r="M8" s="310">
        <v>1381.3</v>
      </c>
      <c r="N8" s="310">
        <v>1429</v>
      </c>
      <c r="O8" s="310">
        <v>1540.3</v>
      </c>
      <c r="P8" s="310">
        <v>1696.4</v>
      </c>
      <c r="Q8" s="310">
        <v>1819.9</v>
      </c>
      <c r="R8" s="310">
        <v>1976.4</v>
      </c>
      <c r="S8" s="574">
        <v>2210.8000000000002</v>
      </c>
      <c r="T8" s="574">
        <v>2243.9</v>
      </c>
      <c r="U8" s="574">
        <v>1923</v>
      </c>
      <c r="V8" s="574">
        <v>2003.5</v>
      </c>
      <c r="W8" s="574">
        <v>1964.7</v>
      </c>
      <c r="X8" s="574">
        <v>1572</v>
      </c>
      <c r="Y8" s="574">
        <v>1535</v>
      </c>
      <c r="Z8" s="574">
        <v>1561.93</v>
      </c>
      <c r="AA8" s="574">
        <v>2197.81</v>
      </c>
      <c r="AB8" s="574">
        <v>1735.1</v>
      </c>
      <c r="AC8" s="574">
        <v>2115.59</v>
      </c>
      <c r="AD8" s="574">
        <v>1764.75</v>
      </c>
      <c r="AE8" s="574">
        <v>1608.35</v>
      </c>
      <c r="AF8" s="574">
        <v>1562.03674</v>
      </c>
      <c r="AG8" s="574">
        <v>1553.38</v>
      </c>
      <c r="AH8" s="574">
        <v>1724.78</v>
      </c>
      <c r="AI8" s="574">
        <v>1528.02</v>
      </c>
      <c r="AJ8" s="837">
        <v>1964.8612579999999</v>
      </c>
    </row>
    <row r="9" spans="1:37" ht="15.75" customHeight="1" thickBot="1">
      <c r="A9" s="980" t="s">
        <v>59</v>
      </c>
      <c r="B9" s="310">
        <v>70.52920546</v>
      </c>
      <c r="C9" s="310">
        <v>68.560939660000003</v>
      </c>
      <c r="D9" s="310">
        <v>80.132936950000001</v>
      </c>
      <c r="E9" s="310">
        <v>45.41524656</v>
      </c>
      <c r="F9" s="310">
        <v>51.251095954999997</v>
      </c>
      <c r="G9" s="310">
        <v>62.528821960000002</v>
      </c>
      <c r="H9" s="310">
        <v>50.095176199999997</v>
      </c>
      <c r="I9" s="310">
        <v>43.048908900000001</v>
      </c>
      <c r="J9" s="310">
        <v>51.495985339999997</v>
      </c>
      <c r="K9" s="310">
        <v>44.820711500000002</v>
      </c>
      <c r="L9" s="310">
        <v>53.957279999999997</v>
      </c>
      <c r="M9" s="310">
        <v>48.86606699</v>
      </c>
      <c r="N9" s="310">
        <v>81.581196301000006</v>
      </c>
      <c r="O9" s="310">
        <v>118.95622</v>
      </c>
      <c r="P9" s="310">
        <v>238.81062424999999</v>
      </c>
      <c r="Q9" s="310">
        <v>351.81986339999997</v>
      </c>
      <c r="R9" s="310">
        <v>413.67121259999999</v>
      </c>
      <c r="S9" s="574">
        <v>414.46395027</v>
      </c>
      <c r="T9" s="574">
        <v>419.20359657500001</v>
      </c>
      <c r="U9" s="574">
        <v>352.69469079999999</v>
      </c>
      <c r="V9" s="574">
        <v>428.68930289000002</v>
      </c>
      <c r="W9" s="574">
        <v>505.69821181999998</v>
      </c>
      <c r="X9" s="574">
        <v>555.00290399999994</v>
      </c>
      <c r="Y9" s="574">
        <v>515.47638600000005</v>
      </c>
      <c r="Z9" s="574">
        <v>520.11549000000002</v>
      </c>
      <c r="AA9" s="574">
        <v>560.89135099999999</v>
      </c>
      <c r="AB9" s="574">
        <v>563.38591499999995</v>
      </c>
      <c r="AC9" s="574">
        <v>539.74224900000002</v>
      </c>
      <c r="AD9" s="574">
        <v>616.35676699999999</v>
      </c>
      <c r="AE9" s="574">
        <v>767.199252</v>
      </c>
      <c r="AF9" s="574">
        <v>703.04489590000003</v>
      </c>
      <c r="AG9" s="574">
        <v>623.03516973000001</v>
      </c>
      <c r="AH9" s="574">
        <v>600.84086162000006</v>
      </c>
      <c r="AI9" s="574">
        <v>480.27780000000001</v>
      </c>
      <c r="AJ9" s="837">
        <v>597.91830000000004</v>
      </c>
    </row>
    <row r="10" spans="1:37" ht="15.75" customHeight="1" thickBot="1">
      <c r="A10" s="981" t="s">
        <v>862</v>
      </c>
      <c r="B10" s="323">
        <v>2518.3292054600001</v>
      </c>
      <c r="C10" s="323">
        <v>2806.4799259613696</v>
      </c>
      <c r="D10" s="323">
        <v>3020.164443799315</v>
      </c>
      <c r="E10" s="323">
        <v>2994.2152465600002</v>
      </c>
      <c r="F10" s="323">
        <v>3024.4689863659587</v>
      </c>
      <c r="G10" s="323">
        <v>2782.3110411380826</v>
      </c>
      <c r="H10" s="323">
        <v>2829.5116060630139</v>
      </c>
      <c r="I10" s="323">
        <v>2922.1547598589041</v>
      </c>
      <c r="J10" s="323">
        <v>2894.5617736961644</v>
      </c>
      <c r="K10" s="323">
        <v>2870.1562810890409</v>
      </c>
      <c r="L10" s="323">
        <v>3158.1541704109591</v>
      </c>
      <c r="M10" s="323">
        <v>3362.1838897297257</v>
      </c>
      <c r="N10" s="323">
        <v>3466.6896754790823</v>
      </c>
      <c r="O10" s="323">
        <v>3621.6174610958901</v>
      </c>
      <c r="P10" s="323">
        <v>3861.1002375376711</v>
      </c>
      <c r="Q10" s="323">
        <v>4241.665801756164</v>
      </c>
      <c r="R10" s="323">
        <v>4641.4764184904107</v>
      </c>
      <c r="S10" s="575">
        <v>5107.1930605439729</v>
      </c>
      <c r="T10" s="575">
        <v>5246.2893183558226</v>
      </c>
      <c r="U10" s="575">
        <v>4773.0010712109588</v>
      </c>
      <c r="V10" s="575">
        <v>4959.409355766712</v>
      </c>
      <c r="W10" s="575">
        <v>4950.0512518200003</v>
      </c>
      <c r="X10" s="575">
        <v>4661.122784410959</v>
      </c>
      <c r="Y10" s="575">
        <v>4690.4209260000007</v>
      </c>
      <c r="Z10" s="575">
        <v>4787.1600368493155</v>
      </c>
      <c r="AA10" s="575">
        <v>5453.0982610000001</v>
      </c>
      <c r="AB10" s="575">
        <v>4974.5511149999993</v>
      </c>
      <c r="AC10" s="575">
        <v>5100.1873690000002</v>
      </c>
      <c r="AD10" s="575">
        <v>4560.5833423424656</v>
      </c>
      <c r="AE10" s="575">
        <v>4480.924532</v>
      </c>
      <c r="AF10" s="575">
        <v>4624.2584858999999</v>
      </c>
      <c r="AG10" s="575">
        <v>4531.3326714300001</v>
      </c>
      <c r="AH10" s="575">
        <v>4605.4367832253429</v>
      </c>
      <c r="AI10" s="575">
        <v>4409.3417163700005</v>
      </c>
      <c r="AJ10" s="840">
        <v>5000.9704044</v>
      </c>
    </row>
    <row r="11" spans="1:37" s="318" customFormat="1" ht="15.75" customHeight="1">
      <c r="A11" s="319" t="s">
        <v>641</v>
      </c>
      <c r="B11" s="314"/>
      <c r="C11" s="315"/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315"/>
      <c r="P11" s="315"/>
      <c r="Q11" s="315"/>
      <c r="R11" s="315"/>
      <c r="S11" s="315"/>
      <c r="T11" s="315"/>
      <c r="U11" s="315"/>
      <c r="V11" s="315"/>
      <c r="W11" s="315"/>
      <c r="X11" s="315"/>
      <c r="Y11" s="315"/>
      <c r="Z11" s="315"/>
      <c r="AA11" s="315"/>
      <c r="AB11" s="316"/>
      <c r="AC11" s="316"/>
      <c r="AD11" s="316"/>
      <c r="AE11" s="316"/>
      <c r="AF11" s="316"/>
      <c r="AG11" s="316"/>
      <c r="AH11" s="316"/>
      <c r="AI11" s="317"/>
      <c r="AJ11" s="317"/>
      <c r="AK11" s="317"/>
    </row>
    <row r="12" spans="1:37" s="318" customFormat="1" ht="15.75" customHeight="1">
      <c r="A12" s="313"/>
      <c r="B12" s="314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/>
      <c r="AB12" s="316"/>
      <c r="AC12" s="316"/>
      <c r="AD12" s="316"/>
      <c r="AE12" s="316"/>
      <c r="AF12" s="316"/>
      <c r="AG12" s="316"/>
      <c r="AH12" s="316"/>
      <c r="AI12" s="317"/>
      <c r="AJ12" s="317"/>
      <c r="AK12" s="317"/>
    </row>
    <row r="13" spans="1:37" s="318" customFormat="1" ht="15.75" customHeight="1">
      <c r="A13" s="21" t="s">
        <v>1419</v>
      </c>
      <c r="B13" s="314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1"/>
      <c r="AC13" s="321"/>
      <c r="AD13" s="321"/>
      <c r="AE13" s="321"/>
      <c r="AF13" s="321"/>
      <c r="AG13" s="321"/>
      <c r="AH13" s="321"/>
    </row>
    <row r="14" spans="1:37" s="318" customFormat="1" ht="15.75" customHeight="1">
      <c r="A14" s="322"/>
      <c r="B14" s="314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</row>
    <row r="15" spans="1:37" s="318" customFormat="1" ht="15.75" customHeight="1">
      <c r="B15" s="314"/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320"/>
      <c r="AG15" s="320"/>
      <c r="AH15" s="320"/>
    </row>
    <row r="16" spans="1:37" s="318" customFormat="1" ht="15.75" customHeight="1">
      <c r="A16" s="6"/>
      <c r="B16" s="314"/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</row>
    <row r="17" spans="1:34" s="318" customFormat="1" ht="15.75" customHeight="1">
      <c r="A17" s="320"/>
      <c r="B17" s="314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0"/>
      <c r="AH17" s="320"/>
    </row>
    <row r="18" spans="1:34" s="318" customFormat="1" ht="15.75" customHeight="1">
      <c r="A18" s="320"/>
      <c r="B18" s="314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</row>
    <row r="19" spans="1:34" s="318" customFormat="1" ht="15.75" customHeight="1">
      <c r="A19" s="320"/>
      <c r="B19" s="314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</row>
    <row r="20" spans="1:34" ht="15.75" customHeight="1">
      <c r="B20" s="314"/>
    </row>
    <row r="21" spans="1:34" ht="15.75" customHeight="1">
      <c r="B21" s="314"/>
    </row>
    <row r="22" spans="1:34" ht="15.75" customHeight="1">
      <c r="B22" s="314"/>
    </row>
    <row r="23" spans="1:34" ht="15.75" customHeight="1">
      <c r="B23" s="314"/>
    </row>
    <row r="24" spans="1:34" ht="15.75" customHeight="1">
      <c r="B24" s="314"/>
    </row>
    <row r="25" spans="1:34" ht="15.75" customHeight="1">
      <c r="B25" s="314"/>
    </row>
    <row r="26" spans="1:34" ht="15.75" customHeight="1">
      <c r="B26" s="314"/>
    </row>
    <row r="27" spans="1:34" ht="15.75" customHeight="1">
      <c r="B27" s="314"/>
    </row>
    <row r="28" spans="1:34" ht="15.75" customHeight="1">
      <c r="B28" s="314"/>
    </row>
    <row r="29" spans="1:34" ht="15.75" customHeight="1">
      <c r="B29" s="314"/>
    </row>
    <row r="30" spans="1:34" ht="15.75" customHeight="1">
      <c r="B30" s="314"/>
    </row>
    <row r="31" spans="1:34" ht="15.75" customHeight="1">
      <c r="B31" s="314"/>
    </row>
    <row r="32" spans="1:34" ht="15.75" customHeight="1">
      <c r="B32" s="314"/>
    </row>
    <row r="33" spans="2:2" ht="15.75" customHeight="1">
      <c r="B33" s="314"/>
    </row>
    <row r="34" spans="2:2" ht="15.75" customHeight="1">
      <c r="B34" s="314"/>
    </row>
    <row r="35" spans="2:2" ht="15.75" customHeight="1">
      <c r="B35" s="314"/>
    </row>
    <row r="36" spans="2:2" ht="15.75" customHeight="1">
      <c r="B36" s="314"/>
    </row>
    <row r="37" spans="2:2" ht="15.75" customHeight="1">
      <c r="B37" s="314"/>
    </row>
    <row r="38" spans="2:2" ht="15.75" customHeight="1">
      <c r="B38" s="314"/>
    </row>
    <row r="39" spans="2:2" ht="15.75" customHeight="1">
      <c r="B39" s="314"/>
    </row>
    <row r="40" spans="2:2" ht="15.75" customHeight="1">
      <c r="B40" s="314"/>
    </row>
    <row r="41" spans="2:2" ht="15.75" customHeight="1">
      <c r="B41" s="314"/>
    </row>
    <row r="42" spans="2:2" ht="15.75" customHeight="1">
      <c r="B42" s="314"/>
    </row>
    <row r="43" spans="2:2" ht="15.75" customHeight="1">
      <c r="B43" s="314"/>
    </row>
    <row r="44" spans="2:2" ht="15.75" customHeight="1">
      <c r="B44" s="314"/>
    </row>
    <row r="45" spans="2:2" ht="15.75" customHeight="1">
      <c r="B45" s="314"/>
    </row>
    <row r="46" spans="2:2" ht="15.75" customHeight="1">
      <c r="B46" s="314"/>
    </row>
    <row r="47" spans="2:2" ht="15.75" customHeight="1">
      <c r="B47" s="314"/>
    </row>
    <row r="48" spans="2:2" ht="15.75" customHeight="1">
      <c r="B48" s="314"/>
    </row>
    <row r="49" spans="2:2" ht="15.75" customHeight="1">
      <c r="B49" s="314"/>
    </row>
    <row r="50" spans="2:2" ht="15.75" customHeight="1">
      <c r="B50" s="314"/>
    </row>
    <row r="51" spans="2:2" ht="15.75" customHeight="1">
      <c r="B51" s="314"/>
    </row>
    <row r="52" spans="2:2" ht="15.75" customHeight="1">
      <c r="B52" s="314"/>
    </row>
    <row r="53" spans="2:2" ht="15.75" customHeight="1">
      <c r="B53" s="314"/>
    </row>
    <row r="54" spans="2:2" ht="15.75" customHeight="1">
      <c r="B54" s="314"/>
    </row>
    <row r="55" spans="2:2" ht="15.75" customHeight="1">
      <c r="B55" s="314"/>
    </row>
    <row r="56" spans="2:2" ht="15.75" customHeight="1">
      <c r="B56" s="314"/>
    </row>
    <row r="57" spans="2:2" ht="15.75" customHeight="1">
      <c r="B57" s="314"/>
    </row>
    <row r="58" spans="2:2" ht="15.75" customHeight="1">
      <c r="B58" s="314"/>
    </row>
    <row r="59" spans="2:2" ht="15.75" customHeight="1">
      <c r="B59" s="314"/>
    </row>
    <row r="60" spans="2:2" ht="15.75" customHeight="1">
      <c r="B60" s="314"/>
    </row>
    <row r="61" spans="2:2" ht="15.75" customHeight="1">
      <c r="B61" s="314"/>
    </row>
    <row r="62" spans="2:2" ht="15.75" customHeight="1">
      <c r="B62" s="314"/>
    </row>
    <row r="63" spans="2:2" ht="15.75" customHeight="1">
      <c r="B63" s="314"/>
    </row>
    <row r="64" spans="2:2" ht="15.75" customHeight="1">
      <c r="B64" s="314"/>
    </row>
    <row r="65" spans="2:2" ht="15.75" customHeight="1">
      <c r="B65" s="314"/>
    </row>
    <row r="66" spans="2:2" ht="15.75" customHeight="1">
      <c r="B66" s="314"/>
    </row>
    <row r="67" spans="2:2" ht="15.75" customHeight="1">
      <c r="B67" s="314"/>
    </row>
    <row r="68" spans="2:2" ht="15.75" customHeight="1">
      <c r="B68" s="314"/>
    </row>
    <row r="69" spans="2:2" ht="15.75" customHeight="1">
      <c r="B69" s="314"/>
    </row>
    <row r="70" spans="2:2" ht="15.75" customHeight="1">
      <c r="B70" s="314"/>
    </row>
    <row r="71" spans="2:2" ht="15.75" customHeight="1">
      <c r="B71" s="314"/>
    </row>
    <row r="72" spans="2:2" ht="15.75" customHeight="1">
      <c r="B72" s="314"/>
    </row>
    <row r="73" spans="2:2" ht="15.75" customHeight="1">
      <c r="B73" s="314"/>
    </row>
    <row r="74" spans="2:2" ht="15.75" customHeight="1">
      <c r="B74" s="314"/>
    </row>
    <row r="75" spans="2:2" ht="15.75" customHeight="1">
      <c r="B75" s="314"/>
    </row>
    <row r="76" spans="2:2" ht="15.75" customHeight="1">
      <c r="B76" s="314"/>
    </row>
    <row r="77" spans="2:2" ht="15.75" customHeight="1">
      <c r="B77" s="314"/>
    </row>
    <row r="78" spans="2:2" ht="15.75" customHeight="1">
      <c r="B78" s="314"/>
    </row>
    <row r="79" spans="2:2" ht="15.75" customHeight="1">
      <c r="B79" s="314"/>
    </row>
    <row r="80" spans="2:2" ht="15.75" customHeight="1">
      <c r="B80" s="314"/>
    </row>
    <row r="81" spans="2:2" ht="15.75" customHeight="1">
      <c r="B81" s="314"/>
    </row>
    <row r="82" spans="2:2" ht="15.75" customHeight="1">
      <c r="B82" s="314"/>
    </row>
    <row r="83" spans="2:2" ht="15.75" customHeight="1">
      <c r="B83" s="314"/>
    </row>
    <row r="84" spans="2:2" ht="15.75" customHeight="1">
      <c r="B84" s="314"/>
    </row>
    <row r="85" spans="2:2" ht="15.75" customHeight="1">
      <c r="B85" s="314"/>
    </row>
    <row r="86" spans="2:2" ht="15.75" customHeight="1">
      <c r="B86" s="314"/>
    </row>
    <row r="87" spans="2:2" ht="15.75" customHeight="1">
      <c r="B87" s="314"/>
    </row>
    <row r="88" spans="2:2" ht="15.75" customHeight="1">
      <c r="B88" s="314"/>
    </row>
    <row r="89" spans="2:2" ht="15.75" customHeight="1">
      <c r="B89" s="314"/>
    </row>
    <row r="90" spans="2:2" ht="15.75" customHeight="1">
      <c r="B90" s="314"/>
    </row>
    <row r="91" spans="2:2" ht="15.75" customHeight="1">
      <c r="B91" s="314"/>
    </row>
    <row r="92" spans="2:2" ht="15.75" customHeight="1">
      <c r="B92" s="314"/>
    </row>
    <row r="93" spans="2:2" ht="15.75" customHeight="1">
      <c r="B93" s="314"/>
    </row>
    <row r="94" spans="2:2" ht="15.75" customHeight="1">
      <c r="B94" s="314"/>
    </row>
    <row r="95" spans="2:2" ht="15.75" customHeight="1">
      <c r="B95" s="314"/>
    </row>
    <row r="96" spans="2:2" ht="15.75" customHeight="1">
      <c r="B96" s="314"/>
    </row>
    <row r="97" spans="2:2" ht="15.75" customHeight="1">
      <c r="B97" s="314"/>
    </row>
    <row r="98" spans="2:2" ht="15.75" customHeight="1">
      <c r="B98" s="314"/>
    </row>
    <row r="99" spans="2:2" ht="15.75" customHeight="1">
      <c r="B99" s="314"/>
    </row>
    <row r="100" spans="2:2" ht="15.75" customHeight="1">
      <c r="B100" s="314"/>
    </row>
    <row r="101" spans="2:2" ht="15.75" customHeight="1">
      <c r="B101" s="314"/>
    </row>
    <row r="102" spans="2:2" ht="15.75" customHeight="1">
      <c r="B102" s="314"/>
    </row>
    <row r="103" spans="2:2" ht="15.75" customHeight="1">
      <c r="B103" s="314"/>
    </row>
    <row r="104" spans="2:2" ht="15.75" customHeight="1">
      <c r="B104" s="314"/>
    </row>
    <row r="105" spans="2:2" ht="15.75" customHeight="1">
      <c r="B105" s="314"/>
    </row>
    <row r="106" spans="2:2" ht="15.75" customHeight="1">
      <c r="B106" s="314"/>
    </row>
    <row r="107" spans="2:2" ht="15.75" customHeight="1">
      <c r="B107" s="314"/>
    </row>
    <row r="108" spans="2:2" ht="15.75" customHeight="1">
      <c r="B108" s="314"/>
    </row>
    <row r="109" spans="2:2" ht="15.75" customHeight="1">
      <c r="B109" s="314"/>
    </row>
    <row r="110" spans="2:2" ht="15.75" customHeight="1">
      <c r="B110" s="314"/>
    </row>
    <row r="111" spans="2:2" ht="15.75" customHeight="1">
      <c r="B111" s="314"/>
    </row>
    <row r="112" spans="2:2" ht="15.75" customHeight="1">
      <c r="B112" s="314"/>
    </row>
    <row r="113" spans="2:2" ht="15.75" customHeight="1">
      <c r="B113" s="314"/>
    </row>
    <row r="114" spans="2:2" ht="15.75" customHeight="1">
      <c r="B114" s="314"/>
    </row>
    <row r="115" spans="2:2" ht="15.75" customHeight="1">
      <c r="B115" s="314"/>
    </row>
    <row r="116" spans="2:2" ht="15.75" customHeight="1">
      <c r="B116" s="314"/>
    </row>
    <row r="117" spans="2:2" ht="15.75" customHeight="1">
      <c r="B117" s="314"/>
    </row>
    <row r="118" spans="2:2" ht="15.75" customHeight="1">
      <c r="B118" s="314"/>
    </row>
    <row r="119" spans="2:2" ht="15.75" customHeight="1">
      <c r="B119" s="314"/>
    </row>
    <row r="120" spans="2:2" ht="15.75" customHeight="1">
      <c r="B120" s="314"/>
    </row>
    <row r="121" spans="2:2" ht="15.75" customHeight="1">
      <c r="B121" s="314"/>
    </row>
    <row r="122" spans="2:2" ht="15.75" customHeight="1">
      <c r="B122" s="314"/>
    </row>
    <row r="123" spans="2:2" ht="15.75" customHeight="1">
      <c r="B123" s="314"/>
    </row>
    <row r="124" spans="2:2" ht="15.75" customHeight="1">
      <c r="B124" s="314"/>
    </row>
    <row r="125" spans="2:2" ht="15.75" customHeight="1">
      <c r="B125" s="314"/>
    </row>
    <row r="126" spans="2:2" ht="15.75" customHeight="1">
      <c r="B126" s="314"/>
    </row>
    <row r="127" spans="2:2" ht="15.75" customHeight="1">
      <c r="B127" s="314"/>
    </row>
    <row r="128" spans="2:2" ht="15.75" customHeight="1">
      <c r="B128" s="314"/>
    </row>
    <row r="129" spans="2:2" ht="15.75" customHeight="1">
      <c r="B129" s="314"/>
    </row>
    <row r="130" spans="2:2" ht="15.75" customHeight="1">
      <c r="B130" s="314"/>
    </row>
    <row r="131" spans="2:2" ht="15.75" customHeight="1">
      <c r="B131" s="314"/>
    </row>
    <row r="132" spans="2:2" ht="15.75" customHeight="1">
      <c r="B132" s="314"/>
    </row>
    <row r="133" spans="2:2" ht="15.75" customHeight="1">
      <c r="B133" s="314"/>
    </row>
    <row r="134" spans="2:2" ht="15.75" customHeight="1">
      <c r="B134" s="314"/>
    </row>
    <row r="135" spans="2:2" ht="15.75" customHeight="1">
      <c r="B135" s="314"/>
    </row>
    <row r="136" spans="2:2" ht="15.75" customHeight="1">
      <c r="B136" s="314"/>
    </row>
    <row r="137" spans="2:2" ht="15.75" customHeight="1">
      <c r="B137" s="314"/>
    </row>
    <row r="138" spans="2:2" ht="15.75" customHeight="1">
      <c r="B138" s="314"/>
    </row>
    <row r="139" spans="2:2" ht="15.75" customHeight="1">
      <c r="B139" s="314"/>
    </row>
    <row r="140" spans="2:2" ht="15.75" customHeight="1">
      <c r="B140" s="314"/>
    </row>
    <row r="141" spans="2:2" ht="15.75" customHeight="1">
      <c r="B141" s="314"/>
    </row>
    <row r="142" spans="2:2" ht="15.75" customHeight="1">
      <c r="B142" s="314"/>
    </row>
    <row r="143" spans="2:2" ht="15.75" customHeight="1">
      <c r="B143" s="314"/>
    </row>
    <row r="144" spans="2:2" ht="15.75" customHeight="1">
      <c r="B144" s="314"/>
    </row>
    <row r="145" spans="2:2" ht="15.75" customHeight="1">
      <c r="B145" s="314"/>
    </row>
    <row r="146" spans="2:2" ht="15.75" customHeight="1">
      <c r="B146" s="314"/>
    </row>
    <row r="147" spans="2:2" ht="15.75" customHeight="1">
      <c r="B147" s="314"/>
    </row>
    <row r="148" spans="2:2" ht="15.75" customHeight="1">
      <c r="B148" s="314"/>
    </row>
    <row r="149" spans="2:2" ht="15.75" customHeight="1">
      <c r="B149" s="314"/>
    </row>
    <row r="150" spans="2:2" ht="15.75" customHeight="1">
      <c r="B150" s="314"/>
    </row>
    <row r="151" spans="2:2" ht="15.75" customHeight="1">
      <c r="B151" s="314"/>
    </row>
    <row r="152" spans="2:2" ht="15.75" customHeight="1">
      <c r="B152" s="314"/>
    </row>
    <row r="153" spans="2:2" ht="15.75" customHeight="1">
      <c r="B153" s="314"/>
    </row>
    <row r="154" spans="2:2" ht="15.75" customHeight="1">
      <c r="B154" s="314"/>
    </row>
    <row r="155" spans="2:2" ht="15.75" customHeight="1">
      <c r="B155" s="314"/>
    </row>
    <row r="156" spans="2:2" ht="15.75" customHeight="1">
      <c r="B156" s="314"/>
    </row>
    <row r="157" spans="2:2" ht="15.75" customHeight="1">
      <c r="B157" s="314"/>
    </row>
    <row r="158" spans="2:2" ht="15.75" customHeight="1">
      <c r="B158" s="314"/>
    </row>
    <row r="159" spans="2:2" ht="15.75" customHeight="1">
      <c r="B159" s="314"/>
    </row>
    <row r="160" spans="2:2" ht="15.75" customHeight="1">
      <c r="B160" s="314"/>
    </row>
    <row r="161" spans="2:2" ht="15.75" customHeight="1">
      <c r="B161" s="314"/>
    </row>
    <row r="162" spans="2:2" ht="15.75" customHeight="1">
      <c r="B162" s="314"/>
    </row>
    <row r="163" spans="2:2" ht="15.75" customHeight="1">
      <c r="B163" s="314"/>
    </row>
    <row r="164" spans="2:2" ht="15.75" customHeight="1">
      <c r="B164" s="314"/>
    </row>
    <row r="165" spans="2:2" ht="15.75" customHeight="1">
      <c r="B165" s="314"/>
    </row>
    <row r="166" spans="2:2" ht="15.75" customHeight="1">
      <c r="B166" s="314"/>
    </row>
    <row r="167" spans="2:2" ht="15.75" customHeight="1">
      <c r="B167" s="314"/>
    </row>
    <row r="168" spans="2:2" ht="15.75" customHeight="1">
      <c r="B168" s="314"/>
    </row>
    <row r="169" spans="2:2" ht="15.75" customHeight="1">
      <c r="B169" s="314"/>
    </row>
    <row r="170" spans="2:2" ht="15.75" customHeight="1">
      <c r="B170" s="314"/>
    </row>
    <row r="171" spans="2:2" ht="15.75" customHeight="1">
      <c r="B171" s="314"/>
    </row>
    <row r="172" spans="2:2" ht="15.75" customHeight="1">
      <c r="B172" s="314"/>
    </row>
    <row r="173" spans="2:2" ht="15.75" customHeight="1">
      <c r="B173" s="314"/>
    </row>
    <row r="174" spans="2:2" ht="15.75" customHeight="1">
      <c r="B174" s="314"/>
    </row>
    <row r="175" spans="2:2" ht="15.75" customHeight="1">
      <c r="B175" s="314"/>
    </row>
    <row r="176" spans="2:2" ht="15.75" customHeight="1">
      <c r="B176" s="314"/>
    </row>
    <row r="177" spans="2:2" ht="15.75" customHeight="1">
      <c r="B177" s="314"/>
    </row>
    <row r="178" spans="2:2" ht="15.75" customHeight="1">
      <c r="B178" s="314"/>
    </row>
    <row r="179" spans="2:2" ht="15.75" customHeight="1">
      <c r="B179" s="314"/>
    </row>
    <row r="180" spans="2:2" ht="15.75" customHeight="1">
      <c r="B180" s="314"/>
    </row>
    <row r="181" spans="2:2" ht="15.75" customHeight="1">
      <c r="B181" s="314"/>
    </row>
    <row r="182" spans="2:2" ht="15.75" customHeight="1">
      <c r="B182" s="314"/>
    </row>
    <row r="183" spans="2:2" ht="15.75" customHeight="1">
      <c r="B183" s="314"/>
    </row>
    <row r="184" spans="2:2" ht="15.75" customHeight="1">
      <c r="B184" s="314"/>
    </row>
    <row r="185" spans="2:2" ht="15.75" customHeight="1">
      <c r="B185" s="314"/>
    </row>
    <row r="186" spans="2:2" ht="15.75" customHeight="1">
      <c r="B186" s="314"/>
    </row>
    <row r="187" spans="2:2" ht="15.75" customHeight="1">
      <c r="B187" s="314"/>
    </row>
    <row r="188" spans="2:2" ht="15.75" customHeight="1">
      <c r="B188" s="314"/>
    </row>
    <row r="189" spans="2:2" ht="15.75" customHeight="1">
      <c r="B189" s="314"/>
    </row>
    <row r="190" spans="2:2" ht="15.75" customHeight="1">
      <c r="B190" s="314"/>
    </row>
    <row r="191" spans="2:2" ht="15.75" customHeight="1">
      <c r="B191" s="314"/>
    </row>
    <row r="192" spans="2:2" ht="15.75" customHeight="1">
      <c r="B192" s="314"/>
    </row>
    <row r="193" spans="2:2" ht="15.75" customHeight="1">
      <c r="B193" s="314"/>
    </row>
    <row r="194" spans="2:2" ht="15.75" customHeight="1">
      <c r="B194" s="314"/>
    </row>
    <row r="195" spans="2:2" ht="15.75" customHeight="1">
      <c r="B195" s="314"/>
    </row>
    <row r="196" spans="2:2" ht="15.75" customHeight="1">
      <c r="B196" s="314"/>
    </row>
    <row r="197" spans="2:2" ht="15.75" customHeight="1">
      <c r="B197" s="314"/>
    </row>
    <row r="198" spans="2:2" ht="15.75" customHeight="1">
      <c r="B198" s="314"/>
    </row>
    <row r="199" spans="2:2" ht="15.75" customHeight="1">
      <c r="B199" s="314"/>
    </row>
    <row r="200" spans="2:2" ht="15.75" customHeight="1">
      <c r="B200" s="314"/>
    </row>
    <row r="201" spans="2:2" ht="15.75" customHeight="1">
      <c r="B201" s="314"/>
    </row>
    <row r="202" spans="2:2" ht="15.75" customHeight="1">
      <c r="B202" s="314"/>
    </row>
    <row r="203" spans="2:2" ht="15.75" customHeight="1">
      <c r="B203" s="314"/>
    </row>
    <row r="204" spans="2:2" ht="15.75" customHeight="1">
      <c r="B204" s="314"/>
    </row>
    <row r="205" spans="2:2" ht="15.75" customHeight="1">
      <c r="B205" s="314"/>
    </row>
    <row r="206" spans="2:2" ht="15.75" customHeight="1">
      <c r="B206" s="314"/>
    </row>
    <row r="207" spans="2:2" ht="15.75" customHeight="1">
      <c r="B207" s="314"/>
    </row>
    <row r="208" spans="2:2" ht="15.75" customHeight="1">
      <c r="B208" s="314"/>
    </row>
    <row r="209" spans="2:2" ht="15.75" customHeight="1">
      <c r="B209" s="314"/>
    </row>
    <row r="210" spans="2:2" ht="15.75" customHeight="1">
      <c r="B210" s="314"/>
    </row>
    <row r="211" spans="2:2" ht="15.75" customHeight="1">
      <c r="B211" s="314"/>
    </row>
    <row r="212" spans="2:2" ht="15.75" customHeight="1">
      <c r="B212" s="314"/>
    </row>
    <row r="213" spans="2:2" ht="15.75" customHeight="1">
      <c r="B213" s="314"/>
    </row>
    <row r="214" spans="2:2" ht="15.75" customHeight="1">
      <c r="B214" s="314"/>
    </row>
    <row r="215" spans="2:2" ht="15.75" customHeight="1">
      <c r="B215" s="314"/>
    </row>
    <row r="216" spans="2:2" ht="15.75" customHeight="1">
      <c r="B216" s="314"/>
    </row>
    <row r="217" spans="2:2" ht="15.75" customHeight="1">
      <c r="B217" s="314"/>
    </row>
    <row r="218" spans="2:2" ht="15.75" customHeight="1">
      <c r="B218" s="314"/>
    </row>
    <row r="219" spans="2:2" ht="15.75" customHeight="1">
      <c r="B219" s="314"/>
    </row>
    <row r="220" spans="2:2" ht="15.75" customHeight="1">
      <c r="B220" s="314"/>
    </row>
    <row r="221" spans="2:2" ht="15.75" customHeight="1">
      <c r="B221" s="314"/>
    </row>
    <row r="222" spans="2:2" ht="15.75" customHeight="1">
      <c r="B222" s="314"/>
    </row>
    <row r="223" spans="2:2" ht="15.75" customHeight="1">
      <c r="B223" s="314"/>
    </row>
    <row r="224" spans="2:2" ht="15.75" customHeight="1">
      <c r="B224" s="314"/>
    </row>
    <row r="225" spans="2:2" ht="15.75" customHeight="1">
      <c r="B225" s="314"/>
    </row>
    <row r="226" spans="2:2" ht="15.75" customHeight="1">
      <c r="B226" s="314"/>
    </row>
    <row r="227" spans="2:2" ht="15.75" customHeight="1">
      <c r="B227" s="314"/>
    </row>
    <row r="228" spans="2:2" ht="15.75" customHeight="1">
      <c r="B228" s="314"/>
    </row>
    <row r="229" spans="2:2" ht="15.75" customHeight="1">
      <c r="B229" s="314"/>
    </row>
    <row r="230" spans="2:2" ht="15.75" customHeight="1">
      <c r="B230" s="314"/>
    </row>
    <row r="231" spans="2:2" ht="15.75" customHeight="1">
      <c r="B231" s="314"/>
    </row>
    <row r="232" spans="2:2" ht="15.75" customHeight="1">
      <c r="B232" s="314"/>
    </row>
    <row r="233" spans="2:2" ht="15.75" customHeight="1">
      <c r="B233" s="314"/>
    </row>
    <row r="234" spans="2:2" ht="15.75" customHeight="1">
      <c r="B234" s="314"/>
    </row>
    <row r="235" spans="2:2" ht="15.75" customHeight="1">
      <c r="B235" s="314"/>
    </row>
    <row r="236" spans="2:2" ht="15.75" customHeight="1">
      <c r="B236" s="314"/>
    </row>
    <row r="237" spans="2:2" ht="15.75" customHeight="1">
      <c r="B237" s="314"/>
    </row>
    <row r="238" spans="2:2" ht="15.75" customHeight="1">
      <c r="B238" s="314"/>
    </row>
    <row r="239" spans="2:2" ht="15.75" customHeight="1">
      <c r="B239" s="314"/>
    </row>
    <row r="240" spans="2:2" ht="15.75" customHeight="1">
      <c r="B240" s="314"/>
    </row>
    <row r="241" spans="2:2" ht="15.75" customHeight="1">
      <c r="B241" s="314"/>
    </row>
    <row r="242" spans="2:2" ht="15.75" customHeight="1">
      <c r="B242" s="314"/>
    </row>
    <row r="243" spans="2:2" ht="15.75" customHeight="1">
      <c r="B243" s="314"/>
    </row>
    <row r="244" spans="2:2" ht="15.75" customHeight="1">
      <c r="B244" s="314"/>
    </row>
    <row r="245" spans="2:2" ht="15.75" customHeight="1">
      <c r="B245" s="314"/>
    </row>
    <row r="246" spans="2:2" ht="15.75" customHeight="1">
      <c r="B246" s="314"/>
    </row>
    <row r="247" spans="2:2" ht="15.75" customHeight="1">
      <c r="B247" s="314"/>
    </row>
    <row r="248" spans="2:2" ht="15.75" customHeight="1">
      <c r="B248" s="314"/>
    </row>
    <row r="249" spans="2:2" ht="15.75" customHeight="1">
      <c r="B249" s="314"/>
    </row>
    <row r="250" spans="2:2" ht="15.75" customHeight="1">
      <c r="B250" s="314"/>
    </row>
    <row r="251" spans="2:2" ht="15.75" customHeight="1">
      <c r="B251" s="314"/>
    </row>
    <row r="252" spans="2:2" ht="15.75" customHeight="1">
      <c r="B252" s="314"/>
    </row>
    <row r="253" spans="2:2" ht="15.75" customHeight="1">
      <c r="B253" s="314"/>
    </row>
    <row r="254" spans="2:2" ht="15.75" customHeight="1">
      <c r="B254" s="314"/>
    </row>
    <row r="255" spans="2:2" ht="15.75" customHeight="1">
      <c r="B255" s="314"/>
    </row>
    <row r="256" spans="2:2" ht="15.75" customHeight="1">
      <c r="B256" s="314"/>
    </row>
    <row r="257" spans="2:2" ht="15.75" customHeight="1">
      <c r="B257" s="314"/>
    </row>
    <row r="258" spans="2:2" ht="15.75" customHeight="1">
      <c r="B258" s="314"/>
    </row>
    <row r="259" spans="2:2" ht="15.75" customHeight="1">
      <c r="B259" s="314"/>
    </row>
    <row r="260" spans="2:2" ht="15.75" customHeight="1">
      <c r="B260" s="314"/>
    </row>
    <row r="261" spans="2:2" ht="15.75" customHeight="1">
      <c r="B261" s="314"/>
    </row>
    <row r="262" spans="2:2" ht="15.75" customHeight="1">
      <c r="B262" s="314"/>
    </row>
    <row r="263" spans="2:2" ht="15.75" customHeight="1">
      <c r="B263" s="314"/>
    </row>
    <row r="264" spans="2:2" ht="15.75" customHeight="1">
      <c r="B264" s="314"/>
    </row>
    <row r="265" spans="2:2" ht="15.75" customHeight="1">
      <c r="B265" s="314"/>
    </row>
    <row r="266" spans="2:2" ht="15.75" customHeight="1">
      <c r="B266" s="314"/>
    </row>
    <row r="267" spans="2:2" ht="15.75" customHeight="1">
      <c r="B267" s="314"/>
    </row>
    <row r="268" spans="2:2" ht="15.75" customHeight="1">
      <c r="B268" s="314"/>
    </row>
    <row r="269" spans="2:2" ht="15.75" customHeight="1">
      <c r="B269" s="314"/>
    </row>
    <row r="270" spans="2:2" ht="15.75" customHeight="1">
      <c r="B270" s="314"/>
    </row>
    <row r="271" spans="2:2" ht="15.75" customHeight="1">
      <c r="B271" s="314"/>
    </row>
    <row r="272" spans="2:2" ht="15.75" customHeight="1">
      <c r="B272" s="314"/>
    </row>
    <row r="273" spans="2:2" ht="15.75" customHeight="1">
      <c r="B273" s="314"/>
    </row>
    <row r="274" spans="2:2" ht="15.75" customHeight="1">
      <c r="B274" s="314"/>
    </row>
    <row r="275" spans="2:2" ht="15.75" customHeight="1">
      <c r="B275" s="314"/>
    </row>
    <row r="276" spans="2:2" ht="15.75" customHeight="1">
      <c r="B276" s="314"/>
    </row>
    <row r="277" spans="2:2" ht="15.75" customHeight="1">
      <c r="B277" s="314"/>
    </row>
    <row r="278" spans="2:2" ht="15.75" customHeight="1">
      <c r="B278" s="314"/>
    </row>
    <row r="279" spans="2:2" ht="15.75" customHeight="1">
      <c r="B279" s="314"/>
    </row>
    <row r="280" spans="2:2" ht="15.75" customHeight="1">
      <c r="B280" s="314"/>
    </row>
    <row r="281" spans="2:2" ht="15.75" customHeight="1">
      <c r="B281" s="314"/>
    </row>
    <row r="282" spans="2:2" ht="15.75" customHeight="1">
      <c r="B282" s="314"/>
    </row>
    <row r="283" spans="2:2" ht="15.75" customHeight="1">
      <c r="B283" s="314"/>
    </row>
    <row r="284" spans="2:2" ht="15.75" customHeight="1">
      <c r="B284" s="314"/>
    </row>
    <row r="285" spans="2:2" ht="15.75" customHeight="1">
      <c r="B285" s="314"/>
    </row>
    <row r="286" spans="2:2" ht="15.75" customHeight="1">
      <c r="B286" s="314"/>
    </row>
    <row r="287" spans="2:2" ht="15.75" customHeight="1">
      <c r="B287" s="314"/>
    </row>
    <row r="288" spans="2:2" ht="15.75" customHeight="1">
      <c r="B288" s="314"/>
    </row>
    <row r="289" spans="2:2" ht="15.75" customHeight="1">
      <c r="B289" s="314"/>
    </row>
    <row r="290" spans="2:2" ht="15.75" customHeight="1">
      <c r="B290" s="314"/>
    </row>
    <row r="291" spans="2:2" ht="15.75" customHeight="1">
      <c r="B291" s="314"/>
    </row>
    <row r="292" spans="2:2" ht="15.75" customHeight="1">
      <c r="B292" s="314"/>
    </row>
    <row r="293" spans="2:2" ht="15.75" customHeight="1">
      <c r="B293" s="314"/>
    </row>
    <row r="294" spans="2:2" ht="15.75" customHeight="1">
      <c r="B294" s="314"/>
    </row>
    <row r="295" spans="2:2" ht="15.75" customHeight="1">
      <c r="B295" s="314"/>
    </row>
    <row r="296" spans="2:2" ht="15.75" customHeight="1">
      <c r="B296" s="314"/>
    </row>
    <row r="297" spans="2:2" ht="15.75" customHeight="1">
      <c r="B297" s="314"/>
    </row>
    <row r="298" spans="2:2" ht="15.75" customHeight="1">
      <c r="B298" s="314"/>
    </row>
  </sheetData>
  <pageMargins left="0.75" right="0.75" top="1" bottom="1" header="0.5" footer="0.5"/>
  <pageSetup paperSize="9" orientation="landscape" horizontalDpi="1200" verticalDpi="1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2"/>
  <sheetViews>
    <sheetView showGridLines="0" showOutlineSymbols="0" zoomScaleNormal="100" workbookViewId="0">
      <pane xSplit="1" ySplit="3" topLeftCell="T4" activePane="bottomRight" state="frozen"/>
      <selection pane="topRight"/>
      <selection pane="bottomLeft"/>
      <selection pane="bottomRight" activeCell="Z24" sqref="Z24"/>
    </sheetView>
  </sheetViews>
  <sheetFormatPr baseColWidth="10" defaultColWidth="8.85546875" defaultRowHeight="15.75" customHeight="1"/>
  <cols>
    <col min="1" max="1" width="31.5703125" style="305" bestFit="1" customWidth="1"/>
    <col min="2" max="2" width="11.7109375" style="305" customWidth="1"/>
    <col min="3" max="34" width="7.85546875" style="305" customWidth="1"/>
    <col min="35" max="36" width="8.85546875" style="305"/>
    <col min="37" max="37" width="9.140625" style="305" customWidth="1"/>
    <col min="38" max="16384" width="8.85546875" style="305"/>
  </cols>
  <sheetData>
    <row r="1" spans="1:37" ht="15.75" customHeight="1">
      <c r="A1" s="344" t="s">
        <v>1500</v>
      </c>
      <c r="B1" s="344"/>
      <c r="C1" s="344"/>
      <c r="D1" s="344"/>
      <c r="E1" s="344"/>
      <c r="F1" s="344"/>
      <c r="G1" s="344"/>
    </row>
    <row r="2" spans="1:37" ht="15.75" customHeight="1" thickBot="1">
      <c r="A2" s="306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</row>
    <row r="3" spans="1:37" s="309" customFormat="1" ht="15.75" customHeight="1" thickBot="1">
      <c r="A3" s="955" t="s">
        <v>855</v>
      </c>
      <c r="B3" s="834">
        <v>29221</v>
      </c>
      <c r="C3" s="834">
        <v>29587</v>
      </c>
      <c r="D3" s="834">
        <v>29952</v>
      </c>
      <c r="E3" s="834">
        <v>30317</v>
      </c>
      <c r="F3" s="834">
        <v>30682</v>
      </c>
      <c r="G3" s="834">
        <v>31048</v>
      </c>
      <c r="H3" s="834">
        <v>31413</v>
      </c>
      <c r="I3" s="834">
        <v>31778</v>
      </c>
      <c r="J3" s="834">
        <v>32143</v>
      </c>
      <c r="K3" s="834">
        <v>32509</v>
      </c>
      <c r="L3" s="834">
        <v>32874</v>
      </c>
      <c r="M3" s="834">
        <v>33239</v>
      </c>
      <c r="N3" s="834">
        <v>33604</v>
      </c>
      <c r="O3" s="834">
        <v>33970</v>
      </c>
      <c r="P3" s="834">
        <v>34335</v>
      </c>
      <c r="Q3" s="834">
        <v>34700</v>
      </c>
      <c r="R3" s="834">
        <v>35065</v>
      </c>
      <c r="S3" s="834">
        <v>35431</v>
      </c>
      <c r="T3" s="834">
        <v>35796</v>
      </c>
      <c r="U3" s="834">
        <v>36161</v>
      </c>
      <c r="V3" s="834">
        <v>36526</v>
      </c>
      <c r="W3" s="834">
        <v>36892</v>
      </c>
      <c r="X3" s="834">
        <v>37257</v>
      </c>
      <c r="Y3" s="834">
        <v>37622</v>
      </c>
      <c r="Z3" s="834">
        <v>37987</v>
      </c>
      <c r="AA3" s="834">
        <v>38353</v>
      </c>
      <c r="AB3" s="834">
        <v>38718</v>
      </c>
      <c r="AC3" s="834">
        <v>39083</v>
      </c>
      <c r="AD3" s="834">
        <v>39448</v>
      </c>
      <c r="AE3" s="834">
        <v>39814</v>
      </c>
      <c r="AF3" s="834">
        <v>40179</v>
      </c>
      <c r="AG3" s="834">
        <v>40544</v>
      </c>
      <c r="AH3" s="834">
        <v>40909</v>
      </c>
      <c r="AI3" s="834">
        <v>41275</v>
      </c>
      <c r="AJ3" s="835">
        <v>41640</v>
      </c>
    </row>
    <row r="4" spans="1:37" ht="15.75" customHeight="1" thickTop="1">
      <c r="A4" s="980" t="s">
        <v>859</v>
      </c>
      <c r="B4" s="310">
        <v>112.9</v>
      </c>
      <c r="C4" s="310">
        <v>129.4</v>
      </c>
      <c r="D4" s="310">
        <v>120</v>
      </c>
      <c r="E4" s="310">
        <v>168.9</v>
      </c>
      <c r="F4" s="310">
        <v>172</v>
      </c>
      <c r="G4" s="310">
        <v>193.4</v>
      </c>
      <c r="H4" s="310">
        <v>195.6</v>
      </c>
      <c r="I4" s="310">
        <v>123.5</v>
      </c>
      <c r="J4" s="310">
        <v>188.51</v>
      </c>
      <c r="K4" s="310">
        <v>174.6</v>
      </c>
      <c r="L4" s="310">
        <v>172.1</v>
      </c>
      <c r="M4" s="310">
        <v>178.78</v>
      </c>
      <c r="N4" s="310">
        <v>191.11</v>
      </c>
      <c r="O4" s="310">
        <v>218.35</v>
      </c>
      <c r="P4" s="310">
        <v>237.83</v>
      </c>
      <c r="Q4" s="310">
        <v>250.42</v>
      </c>
      <c r="R4" s="310">
        <v>240.54</v>
      </c>
      <c r="S4" s="310">
        <v>261.29000000000002</v>
      </c>
      <c r="T4" s="310">
        <v>247.28</v>
      </c>
      <c r="U4" s="310">
        <v>235.94</v>
      </c>
      <c r="V4" s="310">
        <v>240.9</v>
      </c>
      <c r="W4" s="310">
        <v>250.93</v>
      </c>
      <c r="X4" s="310">
        <v>231</v>
      </c>
      <c r="Y4" s="310">
        <v>209</v>
      </c>
      <c r="Z4" s="310">
        <v>287</v>
      </c>
      <c r="AA4" s="310">
        <v>361</v>
      </c>
      <c r="AB4" s="310">
        <v>373</v>
      </c>
      <c r="AC4" s="310">
        <v>341.72</v>
      </c>
      <c r="AD4" s="310">
        <v>347.48</v>
      </c>
      <c r="AE4" s="310">
        <v>328.98</v>
      </c>
      <c r="AF4" s="310">
        <v>339.73</v>
      </c>
      <c r="AG4" s="310">
        <v>334</v>
      </c>
      <c r="AH4" s="310">
        <v>357.67</v>
      </c>
      <c r="AI4" s="310">
        <v>388.2</v>
      </c>
      <c r="AJ4" s="841">
        <v>422.42675359999998</v>
      </c>
    </row>
    <row r="5" spans="1:37" ht="15.75" customHeight="1">
      <c r="A5" s="980" t="s">
        <v>861</v>
      </c>
      <c r="B5" s="310">
        <v>1287.2</v>
      </c>
      <c r="C5" s="310">
        <v>1266</v>
      </c>
      <c r="D5" s="310">
        <v>1057.9000000000001</v>
      </c>
      <c r="E5" s="310">
        <v>976.7</v>
      </c>
      <c r="F5" s="310">
        <v>998.9</v>
      </c>
      <c r="G5" s="310">
        <v>825.9</v>
      </c>
      <c r="H5" s="310">
        <v>948.7</v>
      </c>
      <c r="I5" s="310">
        <v>1026.9000000000001</v>
      </c>
      <c r="J5" s="310">
        <v>972.7</v>
      </c>
      <c r="K5" s="310">
        <v>986.3</v>
      </c>
      <c r="L5" s="310">
        <v>1242</v>
      </c>
      <c r="M5" s="310">
        <v>1381.3</v>
      </c>
      <c r="N5" s="310">
        <v>1429</v>
      </c>
      <c r="O5" s="310">
        <v>1540.3</v>
      </c>
      <c r="P5" s="310">
        <v>1696.4</v>
      </c>
      <c r="Q5" s="310">
        <v>1819.9</v>
      </c>
      <c r="R5" s="310">
        <v>1976.4</v>
      </c>
      <c r="S5" s="310">
        <v>2210.8000000000002</v>
      </c>
      <c r="T5" s="310">
        <v>2243.9</v>
      </c>
      <c r="U5" s="310">
        <v>1923</v>
      </c>
      <c r="V5" s="310">
        <v>2003.5</v>
      </c>
      <c r="W5" s="310">
        <v>1964.7</v>
      </c>
      <c r="X5" s="310">
        <v>1572</v>
      </c>
      <c r="Y5" s="310">
        <v>1535</v>
      </c>
      <c r="Z5" s="310">
        <v>1561.93</v>
      </c>
      <c r="AA5" s="310">
        <v>2197.81</v>
      </c>
      <c r="AB5" s="310">
        <v>1735.1</v>
      </c>
      <c r="AC5" s="310">
        <v>2115.59</v>
      </c>
      <c r="AD5" s="310">
        <v>1764.75</v>
      </c>
      <c r="AE5" s="310">
        <v>1608.35</v>
      </c>
      <c r="AF5" s="310">
        <v>1562.03674</v>
      </c>
      <c r="AG5" s="310">
        <v>1553.38</v>
      </c>
      <c r="AH5" s="310">
        <v>1724.78</v>
      </c>
      <c r="AI5" s="310">
        <v>1528.02</v>
      </c>
      <c r="AJ5" s="841">
        <v>1964.8612579999999</v>
      </c>
    </row>
    <row r="6" spans="1:37" ht="15.75" customHeight="1">
      <c r="A6" s="980" t="s">
        <v>871</v>
      </c>
      <c r="B6" s="310">
        <v>796.7</v>
      </c>
      <c r="C6" s="310">
        <v>714.6</v>
      </c>
      <c r="D6" s="310">
        <v>1623.2</v>
      </c>
      <c r="E6" s="310">
        <v>1718.7</v>
      </c>
      <c r="F6" s="310">
        <v>1521.8</v>
      </c>
      <c r="G6" s="310">
        <v>1568.3</v>
      </c>
      <c r="H6" s="310">
        <v>1454</v>
      </c>
      <c r="I6" s="310">
        <v>1710</v>
      </c>
      <c r="J6" s="310">
        <v>1696</v>
      </c>
      <c r="K6" s="310">
        <v>2120</v>
      </c>
      <c r="L6" s="310">
        <v>2220</v>
      </c>
      <c r="M6" s="310">
        <v>2420</v>
      </c>
      <c r="N6" s="310">
        <v>2528</v>
      </c>
      <c r="O6" s="310">
        <v>2600</v>
      </c>
      <c r="P6" s="310">
        <v>2650</v>
      </c>
      <c r="Q6" s="310">
        <v>2621</v>
      </c>
      <c r="R6" s="310">
        <v>2630</v>
      </c>
      <c r="S6" s="310">
        <v>2587</v>
      </c>
      <c r="T6" s="310">
        <v>2512</v>
      </c>
      <c r="U6" s="310">
        <v>2291</v>
      </c>
      <c r="V6" s="310">
        <v>2492.1999999999998</v>
      </c>
      <c r="W6" s="310">
        <v>2184.6</v>
      </c>
      <c r="X6" s="310">
        <v>2093.6</v>
      </c>
      <c r="Y6" s="310">
        <v>2396.3000000000002</v>
      </c>
      <c r="Z6" s="310">
        <v>2684.1</v>
      </c>
      <c r="AA6" s="310">
        <v>2394.48</v>
      </c>
      <c r="AB6" s="310">
        <v>2561</v>
      </c>
      <c r="AC6" s="310">
        <v>2466.83</v>
      </c>
      <c r="AD6" s="310">
        <v>2431.4</v>
      </c>
      <c r="AE6" s="310">
        <v>2231.98</v>
      </c>
      <c r="AF6" s="310">
        <v>2247.7199999999998</v>
      </c>
      <c r="AG6" s="310">
        <v>2537.25</v>
      </c>
      <c r="AH6" s="310">
        <v>2102</v>
      </c>
      <c r="AI6" s="310">
        <v>1215.4100000000001</v>
      </c>
      <c r="AJ6" s="841">
        <v>1109.175342</v>
      </c>
      <c r="AK6" s="311"/>
    </row>
    <row r="7" spans="1:37" ht="15.75" customHeight="1">
      <c r="A7" s="980" t="s">
        <v>863</v>
      </c>
      <c r="B7" s="310">
        <v>2482</v>
      </c>
      <c r="C7" s="310">
        <v>872</v>
      </c>
      <c r="D7" s="310">
        <v>846</v>
      </c>
      <c r="E7" s="310">
        <v>702</v>
      </c>
      <c r="F7" s="310">
        <v>867</v>
      </c>
      <c r="G7" s="310">
        <v>1085.4000000000001</v>
      </c>
      <c r="H7" s="310">
        <v>1393.5</v>
      </c>
      <c r="I7" s="310">
        <v>1717</v>
      </c>
      <c r="J7" s="310">
        <v>2095</v>
      </c>
      <c r="K7" s="310">
        <v>2260</v>
      </c>
      <c r="L7" s="310">
        <v>1596</v>
      </c>
      <c r="M7" s="310">
        <v>39</v>
      </c>
      <c r="N7" s="310">
        <v>60.7</v>
      </c>
      <c r="O7" s="310">
        <v>59.2</v>
      </c>
      <c r="P7" s="310">
        <v>60</v>
      </c>
      <c r="Q7" s="310">
        <v>63.5</v>
      </c>
      <c r="R7" s="310">
        <v>88.1</v>
      </c>
      <c r="S7" s="310">
        <v>746.6</v>
      </c>
      <c r="T7" s="310">
        <v>1417.6</v>
      </c>
      <c r="U7" s="310">
        <v>2130.9</v>
      </c>
      <c r="V7" s="310">
        <v>2039.8</v>
      </c>
      <c r="W7" s="310">
        <v>1710.2</v>
      </c>
      <c r="X7" s="310">
        <v>1494.6</v>
      </c>
      <c r="Y7" s="310">
        <v>388.6</v>
      </c>
      <c r="Z7" s="310">
        <v>1450</v>
      </c>
      <c r="AA7" s="310">
        <v>1472.2</v>
      </c>
      <c r="AB7" s="310">
        <v>1467.8</v>
      </c>
      <c r="AC7" s="310">
        <v>1643.01</v>
      </c>
      <c r="AD7" s="310">
        <v>1900.39</v>
      </c>
      <c r="AE7" s="310">
        <v>1905.95</v>
      </c>
      <c r="AF7" s="310">
        <v>1890.43</v>
      </c>
      <c r="AG7" s="310">
        <v>2165.66</v>
      </c>
      <c r="AH7" s="310">
        <v>2423.35</v>
      </c>
      <c r="AI7" s="310">
        <v>2390.38</v>
      </c>
      <c r="AJ7" s="841">
        <v>2515.5260269999999</v>
      </c>
    </row>
    <row r="8" spans="1:37" ht="15.75" customHeight="1">
      <c r="A8" s="980" t="s">
        <v>864</v>
      </c>
      <c r="B8" s="310">
        <v>1296.5</v>
      </c>
      <c r="C8" s="310">
        <v>813.8</v>
      </c>
      <c r="D8" s="310">
        <v>368.8</v>
      </c>
      <c r="E8" s="310">
        <v>544.4</v>
      </c>
      <c r="F8" s="310">
        <v>658</v>
      </c>
      <c r="G8" s="310">
        <v>475.9</v>
      </c>
      <c r="H8" s="310">
        <v>756</v>
      </c>
      <c r="I8" s="310">
        <v>607</v>
      </c>
      <c r="J8" s="310">
        <v>698</v>
      </c>
      <c r="K8" s="310">
        <v>850</v>
      </c>
      <c r="L8" s="310">
        <v>645</v>
      </c>
      <c r="M8" s="310">
        <v>85</v>
      </c>
      <c r="N8" s="310">
        <v>695.6</v>
      </c>
      <c r="O8" s="310">
        <v>1440</v>
      </c>
      <c r="P8" s="310">
        <v>1263.5</v>
      </c>
      <c r="Q8" s="310">
        <v>1186.4000000000001</v>
      </c>
      <c r="R8" s="310">
        <v>1224.2</v>
      </c>
      <c r="S8" s="310">
        <v>1134.2</v>
      </c>
      <c r="T8" s="310">
        <v>1190</v>
      </c>
      <c r="U8" s="310">
        <v>948.2</v>
      </c>
      <c r="V8" s="310">
        <v>1230.7</v>
      </c>
      <c r="W8" s="310">
        <v>1214.0999999999999</v>
      </c>
      <c r="X8" s="310">
        <v>1138</v>
      </c>
      <c r="Y8" s="310">
        <v>1242.9000000000001</v>
      </c>
      <c r="Z8" s="310">
        <v>1414.9</v>
      </c>
      <c r="AA8" s="310">
        <v>1650.8</v>
      </c>
      <c r="AB8" s="310">
        <v>1723.4</v>
      </c>
      <c r="AC8" s="310">
        <v>1612.88</v>
      </c>
      <c r="AD8" s="310">
        <v>1738.54</v>
      </c>
      <c r="AE8" s="310">
        <v>1348.25</v>
      </c>
      <c r="AF8" s="310">
        <v>1429.57</v>
      </c>
      <c r="AG8" s="310">
        <v>1816.11</v>
      </c>
      <c r="AH8" s="310">
        <v>2070</v>
      </c>
      <c r="AI8" s="310">
        <v>2058.46</v>
      </c>
      <c r="AJ8" s="841">
        <v>1994.84</v>
      </c>
    </row>
    <row r="9" spans="1:37" ht="15.75" customHeight="1">
      <c r="A9" s="980" t="s">
        <v>867</v>
      </c>
      <c r="B9" s="310">
        <v>465.7</v>
      </c>
      <c r="C9" s="310">
        <v>391</v>
      </c>
      <c r="D9" s="310">
        <v>322.8</v>
      </c>
      <c r="E9" s="310">
        <v>279.5</v>
      </c>
      <c r="F9" s="310">
        <v>324.2</v>
      </c>
      <c r="G9" s="310">
        <v>280</v>
      </c>
      <c r="H9" s="310">
        <v>297</v>
      </c>
      <c r="I9" s="310">
        <v>214</v>
      </c>
      <c r="J9" s="310">
        <v>226</v>
      </c>
      <c r="K9" s="310">
        <v>320</v>
      </c>
      <c r="L9" s="310">
        <v>347.8</v>
      </c>
      <c r="M9" s="310">
        <v>336.6</v>
      </c>
      <c r="N9" s="310">
        <v>362.3</v>
      </c>
      <c r="O9" s="310">
        <v>340.6</v>
      </c>
      <c r="P9" s="310">
        <v>322.60000000000002</v>
      </c>
      <c r="Q9" s="310">
        <v>333</v>
      </c>
      <c r="R9" s="310">
        <v>367</v>
      </c>
      <c r="S9" s="310">
        <v>401.5</v>
      </c>
      <c r="T9" s="310">
        <v>572.4</v>
      </c>
      <c r="U9" s="310">
        <v>580.5</v>
      </c>
      <c r="V9" s="310">
        <v>617.6</v>
      </c>
      <c r="W9" s="310">
        <v>605.5</v>
      </c>
      <c r="X9" s="310">
        <v>567.79999999999995</v>
      </c>
      <c r="Y9" s="310">
        <v>540.70000000000005</v>
      </c>
      <c r="Z9" s="310">
        <v>542.70000000000005</v>
      </c>
      <c r="AA9" s="310">
        <v>677.33</v>
      </c>
      <c r="AB9" s="310">
        <v>620.29999999999995</v>
      </c>
      <c r="AC9" s="310">
        <v>615.15</v>
      </c>
      <c r="AD9" s="310">
        <v>701.18</v>
      </c>
      <c r="AE9" s="310">
        <v>601</v>
      </c>
      <c r="AF9" s="310">
        <v>587</v>
      </c>
      <c r="AG9" s="310">
        <v>587.85</v>
      </c>
      <c r="AH9" s="310">
        <v>588.25</v>
      </c>
      <c r="AI9" s="310">
        <v>598.70000000000005</v>
      </c>
      <c r="AJ9" s="841">
        <v>595.46203839999998</v>
      </c>
    </row>
    <row r="10" spans="1:37" ht="15.75" customHeight="1">
      <c r="A10" s="980" t="s">
        <v>870</v>
      </c>
      <c r="B10" s="310">
        <v>9223.2000000000007</v>
      </c>
      <c r="C10" s="310">
        <v>9017.9</v>
      </c>
      <c r="D10" s="310">
        <v>5639.4</v>
      </c>
      <c r="E10" s="310">
        <v>3920.8</v>
      </c>
      <c r="F10" s="310">
        <v>3186.9</v>
      </c>
      <c r="G10" s="310">
        <v>2150.6999999999998</v>
      </c>
      <c r="H10" s="310">
        <v>3265.8</v>
      </c>
      <c r="I10" s="310">
        <v>2416.5</v>
      </c>
      <c r="J10" s="310">
        <v>3030.1</v>
      </c>
      <c r="K10" s="310">
        <v>3335.5</v>
      </c>
      <c r="L10" s="310">
        <v>4499.8</v>
      </c>
      <c r="M10" s="310">
        <v>6526.3</v>
      </c>
      <c r="N10" s="310">
        <v>6581.9</v>
      </c>
      <c r="O10" s="310">
        <v>6292.9</v>
      </c>
      <c r="P10" s="310">
        <v>6233.6</v>
      </c>
      <c r="Q10" s="310">
        <v>6290.8</v>
      </c>
      <c r="R10" s="310">
        <v>6109.3</v>
      </c>
      <c r="S10" s="310">
        <v>6184.5</v>
      </c>
      <c r="T10" s="310">
        <v>6390.4</v>
      </c>
      <c r="U10" s="310">
        <v>5719.7</v>
      </c>
      <c r="V10" s="310">
        <v>6253.1</v>
      </c>
      <c r="W10" s="310">
        <v>6035.9</v>
      </c>
      <c r="X10" s="310">
        <v>5284.6</v>
      </c>
      <c r="Y10" s="310">
        <v>6522.9</v>
      </c>
      <c r="Z10" s="310">
        <v>6813.1</v>
      </c>
      <c r="AA10" s="310">
        <v>7208.9</v>
      </c>
      <c r="AB10" s="310">
        <v>7029.36</v>
      </c>
      <c r="AC10" s="310">
        <v>6962.08</v>
      </c>
      <c r="AD10" s="310">
        <v>7301.71</v>
      </c>
      <c r="AE10" s="310">
        <v>6267.56</v>
      </c>
      <c r="AF10" s="310">
        <v>6644.09</v>
      </c>
      <c r="AG10" s="310">
        <v>7218.06</v>
      </c>
      <c r="AH10" s="310">
        <v>7556.76</v>
      </c>
      <c r="AI10" s="310">
        <v>7570.71</v>
      </c>
      <c r="AJ10" s="841">
        <v>7153.4578080000001</v>
      </c>
    </row>
    <row r="11" spans="1:37" ht="15.75" customHeight="1">
      <c r="A11" s="980" t="s">
        <v>872</v>
      </c>
      <c r="B11" s="310">
        <v>1697.3</v>
      </c>
      <c r="C11" s="310">
        <v>1439</v>
      </c>
      <c r="D11" s="310">
        <v>1167</v>
      </c>
      <c r="E11" s="310">
        <v>1077.3</v>
      </c>
      <c r="F11" s="310">
        <v>1036.7</v>
      </c>
      <c r="G11" s="310">
        <v>977.7</v>
      </c>
      <c r="H11" s="310">
        <v>1127.8</v>
      </c>
      <c r="I11" s="310">
        <v>1239.3</v>
      </c>
      <c r="J11" s="310">
        <v>1321.5</v>
      </c>
      <c r="K11" s="310">
        <v>1589</v>
      </c>
      <c r="L11" s="310">
        <v>1761.6</v>
      </c>
      <c r="M11" s="310">
        <v>2024.4</v>
      </c>
      <c r="N11" s="310">
        <v>2060</v>
      </c>
      <c r="O11" s="310">
        <v>1970</v>
      </c>
      <c r="P11" s="310">
        <v>1955</v>
      </c>
      <c r="Q11" s="310">
        <v>1925</v>
      </c>
      <c r="R11" s="310">
        <v>1943.2</v>
      </c>
      <c r="S11" s="310">
        <v>1949</v>
      </c>
      <c r="T11" s="310">
        <v>2039</v>
      </c>
      <c r="U11" s="310">
        <v>1919</v>
      </c>
      <c r="V11" s="310">
        <v>1814.9</v>
      </c>
      <c r="W11" s="310">
        <v>1786.7</v>
      </c>
      <c r="X11" s="310">
        <v>1614</v>
      </c>
      <c r="Y11" s="310">
        <v>2048</v>
      </c>
      <c r="Z11" s="310">
        <v>2172</v>
      </c>
      <c r="AA11" s="310">
        <v>2195</v>
      </c>
      <c r="AB11" s="310">
        <v>2420.27</v>
      </c>
      <c r="AC11" s="310">
        <v>2342.71</v>
      </c>
      <c r="AD11" s="310">
        <v>2328.0700000000002</v>
      </c>
      <c r="AE11" s="310">
        <v>1953.41</v>
      </c>
      <c r="AF11" s="310">
        <v>2104</v>
      </c>
      <c r="AG11" s="310">
        <v>2457.0100000000002</v>
      </c>
      <c r="AH11" s="310">
        <v>2445.23</v>
      </c>
      <c r="AI11" s="310">
        <v>2701.39</v>
      </c>
      <c r="AJ11" s="841">
        <v>2496.7287670000001</v>
      </c>
    </row>
    <row r="12" spans="1:37" ht="15.75" customHeight="1">
      <c r="A12" s="980" t="s">
        <v>868</v>
      </c>
      <c r="B12" s="310">
        <v>715.5</v>
      </c>
      <c r="C12" s="310">
        <v>521.79999999999995</v>
      </c>
      <c r="D12" s="310">
        <v>228.9</v>
      </c>
      <c r="E12" s="310">
        <v>260.39999999999998</v>
      </c>
      <c r="F12" s="310">
        <v>181.6</v>
      </c>
      <c r="G12" s="310">
        <v>272</v>
      </c>
      <c r="H12" s="310">
        <v>255</v>
      </c>
      <c r="I12" s="310">
        <v>240</v>
      </c>
      <c r="J12" s="310">
        <v>244</v>
      </c>
      <c r="K12" s="310">
        <v>280.5</v>
      </c>
      <c r="L12" s="310">
        <v>280.60000000000002</v>
      </c>
      <c r="M12" s="310">
        <v>344.7</v>
      </c>
      <c r="N12" s="310">
        <v>279.39999999999998</v>
      </c>
      <c r="O12" s="310">
        <v>308</v>
      </c>
      <c r="P12" s="310">
        <v>329.2</v>
      </c>
      <c r="Q12" s="310">
        <v>332.8</v>
      </c>
      <c r="R12" s="310">
        <v>390.8</v>
      </c>
      <c r="S12" s="310">
        <v>373.1</v>
      </c>
      <c r="T12" s="310">
        <v>549.4</v>
      </c>
      <c r="U12" s="310">
        <v>414.6</v>
      </c>
      <c r="V12" s="310">
        <v>462.17</v>
      </c>
      <c r="W12" s="310">
        <v>441.5</v>
      </c>
      <c r="X12" s="310">
        <v>566.20000000000005</v>
      </c>
      <c r="Y12" s="310">
        <v>741</v>
      </c>
      <c r="Z12" s="310">
        <v>893.2</v>
      </c>
      <c r="AA12" s="310">
        <v>967.61</v>
      </c>
      <c r="AB12" s="310">
        <v>947.24</v>
      </c>
      <c r="AC12" s="310">
        <v>1253.5</v>
      </c>
      <c r="AD12" s="310">
        <v>840.88</v>
      </c>
      <c r="AE12" s="310">
        <v>747.47</v>
      </c>
      <c r="AF12" s="310">
        <v>708.84</v>
      </c>
      <c r="AG12" s="310">
        <v>842.94</v>
      </c>
      <c r="AH12" s="310">
        <v>808.55</v>
      </c>
      <c r="AI12" s="310">
        <v>743.95</v>
      </c>
      <c r="AJ12" s="841">
        <v>622.94082189999995</v>
      </c>
    </row>
    <row r="13" spans="1:37" ht="15.75" customHeight="1">
      <c r="A13" s="980" t="s">
        <v>869</v>
      </c>
      <c r="B13" s="310">
        <v>332.8</v>
      </c>
      <c r="C13" s="310">
        <v>328.3</v>
      </c>
      <c r="D13" s="310">
        <v>345.3</v>
      </c>
      <c r="E13" s="310">
        <v>359.9</v>
      </c>
      <c r="F13" s="310">
        <v>366.4</v>
      </c>
      <c r="G13" s="310">
        <v>363.4</v>
      </c>
      <c r="H13" s="310">
        <v>352.3</v>
      </c>
      <c r="I13" s="310">
        <v>342.4</v>
      </c>
      <c r="J13" s="310">
        <v>353.9</v>
      </c>
      <c r="K13" s="310">
        <v>365.6</v>
      </c>
      <c r="L13" s="310">
        <v>439</v>
      </c>
      <c r="M13" s="310">
        <v>459.9</v>
      </c>
      <c r="N13" s="310">
        <v>508.4</v>
      </c>
      <c r="O13" s="310">
        <v>464.7</v>
      </c>
      <c r="P13" s="310">
        <v>500.6</v>
      </c>
      <c r="Q13" s="310">
        <v>566.70000000000005</v>
      </c>
      <c r="R13" s="310">
        <v>621.79999999999995</v>
      </c>
      <c r="S13" s="310">
        <v>660.7</v>
      </c>
      <c r="T13" s="310">
        <v>725.4</v>
      </c>
      <c r="U13" s="310">
        <v>732.2</v>
      </c>
      <c r="V13" s="310">
        <v>748.6</v>
      </c>
      <c r="W13" s="310">
        <v>693.9</v>
      </c>
      <c r="X13" s="310">
        <v>849.3</v>
      </c>
      <c r="Y13" s="310">
        <v>823</v>
      </c>
      <c r="Z13" s="310">
        <v>940.9</v>
      </c>
      <c r="AA13" s="310">
        <v>946.9</v>
      </c>
      <c r="AB13" s="310">
        <v>1010.3</v>
      </c>
      <c r="AC13" s="310">
        <v>1157.635151</v>
      </c>
      <c r="AD13" s="310">
        <v>1044.49063</v>
      </c>
      <c r="AE13" s="310">
        <v>1770.41</v>
      </c>
      <c r="AF13" s="310">
        <v>1710.69</v>
      </c>
      <c r="AG13" s="310">
        <v>1545.55</v>
      </c>
      <c r="AH13" s="310">
        <v>1663.25</v>
      </c>
      <c r="AI13" s="310">
        <v>1669.4</v>
      </c>
      <c r="AJ13" s="841">
        <v>1607.8995259999999</v>
      </c>
    </row>
    <row r="14" spans="1:37" ht="15.75" customHeight="1">
      <c r="A14" s="980" t="s">
        <v>865</v>
      </c>
      <c r="B14" s="310">
        <v>1693</v>
      </c>
      <c r="C14" s="310">
        <v>1062.5</v>
      </c>
      <c r="D14" s="310">
        <v>974</v>
      </c>
      <c r="E14" s="310">
        <v>937.4</v>
      </c>
      <c r="F14" s="310">
        <v>929.6</v>
      </c>
      <c r="G14" s="310">
        <v>894.6</v>
      </c>
      <c r="H14" s="310">
        <v>1067</v>
      </c>
      <c r="I14" s="310">
        <v>810</v>
      </c>
      <c r="J14" s="310">
        <v>890</v>
      </c>
      <c r="K14" s="310">
        <v>872</v>
      </c>
      <c r="L14" s="310">
        <v>1090</v>
      </c>
      <c r="M14" s="310">
        <v>1220</v>
      </c>
      <c r="N14" s="310">
        <v>1180</v>
      </c>
      <c r="O14" s="310">
        <v>1110</v>
      </c>
      <c r="P14" s="310">
        <v>1125</v>
      </c>
      <c r="Q14" s="310">
        <v>1120.3</v>
      </c>
      <c r="R14" s="310">
        <v>1123.4000000000001</v>
      </c>
      <c r="S14" s="310">
        <v>1115.7</v>
      </c>
      <c r="T14" s="310">
        <v>1161</v>
      </c>
      <c r="U14" s="310">
        <v>991.7</v>
      </c>
      <c r="V14" s="310">
        <v>1005</v>
      </c>
      <c r="W14" s="310">
        <v>987.6</v>
      </c>
      <c r="X14" s="310">
        <v>983.6</v>
      </c>
      <c r="Y14" s="310">
        <v>1127</v>
      </c>
      <c r="Z14" s="310">
        <v>1284.5</v>
      </c>
      <c r="AA14" s="310">
        <v>1305.97</v>
      </c>
      <c r="AB14" s="310">
        <v>1347.44</v>
      </c>
      <c r="AC14" s="310">
        <v>1377.79</v>
      </c>
      <c r="AD14" s="310">
        <v>1399.54</v>
      </c>
      <c r="AE14" s="310">
        <v>1170.42</v>
      </c>
      <c r="AF14" s="310">
        <v>1117.92</v>
      </c>
      <c r="AG14" s="310">
        <v>299.51</v>
      </c>
      <c r="AH14" s="310">
        <v>962</v>
      </c>
      <c r="AI14" s="310">
        <v>589.05999999999995</v>
      </c>
      <c r="AJ14" s="841">
        <v>41.028335300000002</v>
      </c>
    </row>
    <row r="15" spans="1:37" ht="15.75" customHeight="1" thickBot="1">
      <c r="A15" s="980" t="s">
        <v>866</v>
      </c>
      <c r="B15" s="310">
        <v>1960.2</v>
      </c>
      <c r="C15" s="310">
        <v>1228.4000000000001</v>
      </c>
      <c r="D15" s="310">
        <v>1002.8</v>
      </c>
      <c r="E15" s="310">
        <v>935.2</v>
      </c>
      <c r="F15" s="310">
        <v>1094.0999999999999</v>
      </c>
      <c r="G15" s="310">
        <v>1333.3</v>
      </c>
      <c r="H15" s="310">
        <v>1221.2</v>
      </c>
      <c r="I15" s="310">
        <v>1065.2</v>
      </c>
      <c r="J15" s="310">
        <v>1110.5</v>
      </c>
      <c r="K15" s="310">
        <v>1525.9</v>
      </c>
      <c r="L15" s="310">
        <v>1550</v>
      </c>
      <c r="M15" s="310">
        <v>1610</v>
      </c>
      <c r="N15" s="310">
        <v>1585</v>
      </c>
      <c r="O15" s="310">
        <v>1557</v>
      </c>
      <c r="P15" s="310">
        <v>1590</v>
      </c>
      <c r="Q15" s="310">
        <v>1665</v>
      </c>
      <c r="R15" s="310">
        <v>1812.9</v>
      </c>
      <c r="S15" s="310">
        <v>1855.5</v>
      </c>
      <c r="T15" s="310">
        <v>1832.8</v>
      </c>
      <c r="U15" s="310">
        <v>1705.1</v>
      </c>
      <c r="V15" s="310">
        <v>1986.4</v>
      </c>
      <c r="W15" s="310">
        <v>2009.4</v>
      </c>
      <c r="X15" s="310">
        <v>1798.2</v>
      </c>
      <c r="Y15" s="310">
        <v>2163.5</v>
      </c>
      <c r="Z15" s="310">
        <v>2356</v>
      </c>
      <c r="AA15" s="310">
        <v>2325.9</v>
      </c>
      <c r="AB15" s="310">
        <v>2248.4</v>
      </c>
      <c r="AC15" s="310">
        <v>2217.14</v>
      </c>
      <c r="AD15" s="310">
        <v>2092.34</v>
      </c>
      <c r="AE15" s="310">
        <v>2160.17</v>
      </c>
      <c r="AF15" s="310">
        <v>2464.12</v>
      </c>
      <c r="AG15" s="310">
        <v>2377</v>
      </c>
      <c r="AH15" s="310">
        <v>2368</v>
      </c>
      <c r="AI15" s="310">
        <v>2193</v>
      </c>
      <c r="AJ15" s="841">
        <v>2120.0693070000002</v>
      </c>
    </row>
    <row r="16" spans="1:37" ht="15.75" customHeight="1" thickBot="1">
      <c r="A16" s="981" t="s">
        <v>1234</v>
      </c>
      <c r="B16" s="312">
        <v>22063</v>
      </c>
      <c r="C16" s="312">
        <v>17784.7</v>
      </c>
      <c r="D16" s="312">
        <v>13696.1</v>
      </c>
      <c r="E16" s="312">
        <v>11881.2</v>
      </c>
      <c r="F16" s="312">
        <v>11337.2</v>
      </c>
      <c r="G16" s="312">
        <v>10420.6</v>
      </c>
      <c r="H16" s="312">
        <v>12333.9</v>
      </c>
      <c r="I16" s="312">
        <v>11511.8</v>
      </c>
      <c r="J16" s="312">
        <v>12826.21</v>
      </c>
      <c r="K16" s="312">
        <v>14679.4</v>
      </c>
      <c r="L16" s="312">
        <v>15843.9</v>
      </c>
      <c r="M16" s="312">
        <v>16625.98</v>
      </c>
      <c r="N16" s="312">
        <v>17461.41</v>
      </c>
      <c r="O16" s="312">
        <v>17901.05</v>
      </c>
      <c r="P16" s="312">
        <v>17963.73</v>
      </c>
      <c r="Q16" s="312">
        <v>18174.82</v>
      </c>
      <c r="R16" s="312">
        <v>18527.64</v>
      </c>
      <c r="S16" s="312">
        <v>19479.89</v>
      </c>
      <c r="T16" s="312">
        <v>20881.18</v>
      </c>
      <c r="U16" s="312">
        <v>19591.84</v>
      </c>
      <c r="V16" s="312">
        <v>20894.87</v>
      </c>
      <c r="W16" s="312">
        <v>19885.03</v>
      </c>
      <c r="X16" s="312">
        <v>18192.900000000001</v>
      </c>
      <c r="Y16" s="312">
        <v>19737.900000000001</v>
      </c>
      <c r="Z16" s="312">
        <v>22400.33</v>
      </c>
      <c r="AA16" s="312">
        <v>23703.9</v>
      </c>
      <c r="AB16" s="312">
        <v>23483.61</v>
      </c>
      <c r="AC16" s="312">
        <v>24106.035151</v>
      </c>
      <c r="AD16" s="312">
        <v>23890.770629999999</v>
      </c>
      <c r="AE16" s="312">
        <v>22093.95</v>
      </c>
      <c r="AF16" s="312">
        <v>22806.14674</v>
      </c>
      <c r="AG16" s="312">
        <v>23734.32</v>
      </c>
      <c r="AH16" s="312">
        <v>25069.84</v>
      </c>
      <c r="AI16" s="312">
        <v>23646.68</v>
      </c>
      <c r="AJ16" s="843">
        <v>22644.415984200001</v>
      </c>
    </row>
    <row r="17" spans="1:36" ht="15.75" customHeight="1">
      <c r="A17" s="319" t="s">
        <v>641</v>
      </c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7"/>
      <c r="AD17" s="417"/>
      <c r="AE17" s="417"/>
      <c r="AF17" s="417"/>
      <c r="AG17" s="417"/>
      <c r="AH17" s="417"/>
      <c r="AI17" s="417"/>
      <c r="AJ17" s="417"/>
    </row>
    <row r="18" spans="1:36" s="318" customFormat="1" ht="15.75" customHeight="1">
      <c r="A18" s="322"/>
      <c r="B18" s="314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</row>
    <row r="19" spans="1:36" s="318" customFormat="1" ht="15.75" customHeight="1">
      <c r="A19" s="21" t="s">
        <v>1419</v>
      </c>
      <c r="B19" s="314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</row>
    <row r="20" spans="1:36" s="318" customFormat="1" ht="15.75" customHeight="1">
      <c r="A20" s="6"/>
      <c r="B20" s="314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0"/>
      <c r="AH20" s="320"/>
    </row>
    <row r="21" spans="1:36" s="318" customFormat="1" ht="15.75" customHeight="1">
      <c r="A21" s="320"/>
      <c r="B21" s="314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320"/>
      <c r="AG21" s="320"/>
      <c r="AH21" s="320"/>
    </row>
    <row r="22" spans="1:36" s="318" customFormat="1" ht="15.75" customHeight="1">
      <c r="A22" s="320"/>
      <c r="B22" s="314"/>
      <c r="C22" s="320"/>
      <c r="D22" s="320"/>
      <c r="E22" s="320"/>
      <c r="F22" s="320"/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</row>
    <row r="23" spans="1:36" s="318" customFormat="1" ht="15.75" customHeight="1">
      <c r="A23" s="320"/>
      <c r="B23" s="314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</row>
    <row r="24" spans="1:36" ht="15.75" customHeight="1">
      <c r="B24" s="314"/>
    </row>
    <row r="25" spans="1:36" ht="15.75" customHeight="1">
      <c r="B25" s="314"/>
    </row>
    <row r="26" spans="1:36" ht="15.75" customHeight="1">
      <c r="B26" s="314"/>
    </row>
    <row r="27" spans="1:36" ht="15.75" customHeight="1">
      <c r="B27" s="314"/>
    </row>
    <row r="28" spans="1:36" ht="15.75" customHeight="1">
      <c r="B28" s="314"/>
    </row>
    <row r="29" spans="1:36" ht="15.75" customHeight="1">
      <c r="B29" s="314"/>
    </row>
    <row r="30" spans="1:36" ht="15.75" customHeight="1">
      <c r="B30" s="314"/>
    </row>
    <row r="31" spans="1:36" ht="15.75" customHeight="1">
      <c r="B31" s="314"/>
    </row>
    <row r="32" spans="1:36" ht="15.75" customHeight="1">
      <c r="B32" s="314"/>
    </row>
    <row r="33" spans="2:2" ht="15.75" customHeight="1">
      <c r="B33" s="314"/>
    </row>
    <row r="34" spans="2:2" ht="15.75" customHeight="1">
      <c r="B34" s="314"/>
    </row>
    <row r="35" spans="2:2" ht="15.75" customHeight="1">
      <c r="B35" s="314"/>
    </row>
    <row r="36" spans="2:2" ht="15.75" customHeight="1">
      <c r="B36" s="314"/>
    </row>
    <row r="37" spans="2:2" ht="15.75" customHeight="1">
      <c r="B37" s="314"/>
    </row>
    <row r="38" spans="2:2" ht="15.75" customHeight="1">
      <c r="B38" s="314"/>
    </row>
    <row r="39" spans="2:2" ht="15.75" customHeight="1">
      <c r="B39" s="314"/>
    </row>
    <row r="40" spans="2:2" ht="15.75" customHeight="1">
      <c r="B40" s="314"/>
    </row>
    <row r="41" spans="2:2" ht="15.75" customHeight="1">
      <c r="B41" s="314"/>
    </row>
    <row r="42" spans="2:2" ht="15.75" customHeight="1">
      <c r="B42" s="314"/>
    </row>
    <row r="43" spans="2:2" ht="15.75" customHeight="1">
      <c r="B43" s="314"/>
    </row>
    <row r="44" spans="2:2" ht="15.75" customHeight="1">
      <c r="B44" s="314"/>
    </row>
    <row r="45" spans="2:2" ht="15.75" customHeight="1">
      <c r="B45" s="314"/>
    </row>
    <row r="46" spans="2:2" ht="15.75" customHeight="1">
      <c r="B46" s="314"/>
    </row>
    <row r="47" spans="2:2" ht="15.75" customHeight="1">
      <c r="B47" s="314"/>
    </row>
    <row r="48" spans="2:2" ht="15.75" customHeight="1">
      <c r="B48" s="314"/>
    </row>
    <row r="49" spans="2:2" ht="15.75" customHeight="1">
      <c r="B49" s="314"/>
    </row>
    <row r="50" spans="2:2" ht="15.75" customHeight="1">
      <c r="B50" s="314"/>
    </row>
    <row r="51" spans="2:2" ht="15.75" customHeight="1">
      <c r="B51" s="314"/>
    </row>
    <row r="52" spans="2:2" ht="15.75" customHeight="1">
      <c r="B52" s="314"/>
    </row>
    <row r="53" spans="2:2" ht="15.75" customHeight="1">
      <c r="B53" s="314"/>
    </row>
    <row r="54" spans="2:2" ht="15.75" customHeight="1">
      <c r="B54" s="314"/>
    </row>
    <row r="55" spans="2:2" ht="15.75" customHeight="1">
      <c r="B55" s="314"/>
    </row>
    <row r="56" spans="2:2" ht="15.75" customHeight="1">
      <c r="B56" s="314"/>
    </row>
    <row r="57" spans="2:2" ht="15.75" customHeight="1">
      <c r="B57" s="314"/>
    </row>
    <row r="58" spans="2:2" ht="15.75" customHeight="1">
      <c r="B58" s="314"/>
    </row>
    <row r="59" spans="2:2" ht="15.75" customHeight="1">
      <c r="B59" s="314"/>
    </row>
    <row r="60" spans="2:2" ht="15.75" customHeight="1">
      <c r="B60" s="314"/>
    </row>
    <row r="61" spans="2:2" ht="15.75" customHeight="1">
      <c r="B61" s="314"/>
    </row>
    <row r="62" spans="2:2" ht="15.75" customHeight="1">
      <c r="B62" s="314"/>
    </row>
    <row r="63" spans="2:2" ht="15.75" customHeight="1">
      <c r="B63" s="314"/>
    </row>
    <row r="64" spans="2:2" ht="15.75" customHeight="1">
      <c r="B64" s="314"/>
    </row>
    <row r="65" spans="2:2" ht="15.75" customHeight="1">
      <c r="B65" s="314"/>
    </row>
    <row r="66" spans="2:2" ht="15.75" customHeight="1">
      <c r="B66" s="314"/>
    </row>
    <row r="67" spans="2:2" ht="15.75" customHeight="1">
      <c r="B67" s="314"/>
    </row>
    <row r="68" spans="2:2" ht="15.75" customHeight="1">
      <c r="B68" s="314"/>
    </row>
    <row r="69" spans="2:2" ht="15.75" customHeight="1">
      <c r="B69" s="314"/>
    </row>
    <row r="70" spans="2:2" ht="15.75" customHeight="1">
      <c r="B70" s="314"/>
    </row>
    <row r="71" spans="2:2" ht="15.75" customHeight="1">
      <c r="B71" s="314"/>
    </row>
    <row r="72" spans="2:2" ht="15.75" customHeight="1">
      <c r="B72" s="314"/>
    </row>
    <row r="73" spans="2:2" ht="15.75" customHeight="1">
      <c r="B73" s="314"/>
    </row>
    <row r="74" spans="2:2" ht="15.75" customHeight="1">
      <c r="B74" s="314"/>
    </row>
    <row r="75" spans="2:2" ht="15.75" customHeight="1">
      <c r="B75" s="314"/>
    </row>
    <row r="76" spans="2:2" ht="15.75" customHeight="1">
      <c r="B76" s="314"/>
    </row>
    <row r="77" spans="2:2" ht="15.75" customHeight="1">
      <c r="B77" s="314"/>
    </row>
    <row r="78" spans="2:2" ht="15.75" customHeight="1">
      <c r="B78" s="314"/>
    </row>
    <row r="79" spans="2:2" ht="15.75" customHeight="1">
      <c r="B79" s="314"/>
    </row>
    <row r="80" spans="2:2" ht="15.75" customHeight="1">
      <c r="B80" s="314"/>
    </row>
    <row r="81" spans="2:2" ht="15.75" customHeight="1">
      <c r="B81" s="314"/>
    </row>
    <row r="82" spans="2:2" ht="15.75" customHeight="1">
      <c r="B82" s="314"/>
    </row>
    <row r="83" spans="2:2" ht="15.75" customHeight="1">
      <c r="B83" s="314"/>
    </row>
    <row r="84" spans="2:2" ht="15.75" customHeight="1">
      <c r="B84" s="314"/>
    </row>
    <row r="85" spans="2:2" ht="15.75" customHeight="1">
      <c r="B85" s="314"/>
    </row>
    <row r="86" spans="2:2" ht="15.75" customHeight="1">
      <c r="B86" s="314"/>
    </row>
    <row r="87" spans="2:2" ht="15.75" customHeight="1">
      <c r="B87" s="314"/>
    </row>
    <row r="88" spans="2:2" ht="15.75" customHeight="1">
      <c r="B88" s="314"/>
    </row>
    <row r="89" spans="2:2" ht="15.75" customHeight="1">
      <c r="B89" s="314"/>
    </row>
    <row r="90" spans="2:2" ht="15.75" customHeight="1">
      <c r="B90" s="314"/>
    </row>
    <row r="91" spans="2:2" ht="15.75" customHeight="1">
      <c r="B91" s="314"/>
    </row>
    <row r="92" spans="2:2" ht="15.75" customHeight="1">
      <c r="B92" s="314"/>
    </row>
    <row r="93" spans="2:2" ht="15.75" customHeight="1">
      <c r="B93" s="314"/>
    </row>
    <row r="94" spans="2:2" ht="15.75" customHeight="1">
      <c r="B94" s="314"/>
    </row>
    <row r="95" spans="2:2" ht="15.75" customHeight="1">
      <c r="B95" s="314"/>
    </row>
    <row r="96" spans="2:2" ht="15.75" customHeight="1">
      <c r="B96" s="314"/>
    </row>
    <row r="97" spans="2:2" ht="15.75" customHeight="1">
      <c r="B97" s="314"/>
    </row>
    <row r="98" spans="2:2" ht="15.75" customHeight="1">
      <c r="B98" s="314"/>
    </row>
    <row r="99" spans="2:2" ht="15.75" customHeight="1">
      <c r="B99" s="314"/>
    </row>
    <row r="100" spans="2:2" ht="15.75" customHeight="1">
      <c r="B100" s="314"/>
    </row>
    <row r="101" spans="2:2" ht="15.75" customHeight="1">
      <c r="B101" s="314"/>
    </row>
    <row r="102" spans="2:2" ht="15.75" customHeight="1">
      <c r="B102" s="314"/>
    </row>
    <row r="103" spans="2:2" ht="15.75" customHeight="1">
      <c r="B103" s="314"/>
    </row>
    <row r="104" spans="2:2" ht="15.75" customHeight="1">
      <c r="B104" s="314"/>
    </row>
    <row r="105" spans="2:2" ht="15.75" customHeight="1">
      <c r="B105" s="314"/>
    </row>
    <row r="106" spans="2:2" ht="15.75" customHeight="1">
      <c r="B106" s="314"/>
    </row>
    <row r="107" spans="2:2" ht="15.75" customHeight="1">
      <c r="B107" s="314"/>
    </row>
    <row r="108" spans="2:2" ht="15.75" customHeight="1">
      <c r="B108" s="314"/>
    </row>
    <row r="109" spans="2:2" ht="15.75" customHeight="1">
      <c r="B109" s="314"/>
    </row>
    <row r="110" spans="2:2" ht="15.75" customHeight="1">
      <c r="B110" s="314"/>
    </row>
    <row r="111" spans="2:2" ht="15.75" customHeight="1">
      <c r="B111" s="314"/>
    </row>
    <row r="112" spans="2:2" ht="15.75" customHeight="1">
      <c r="B112" s="314"/>
    </row>
    <row r="113" spans="2:2" ht="15.75" customHeight="1">
      <c r="B113" s="314"/>
    </row>
    <row r="114" spans="2:2" ht="15.75" customHeight="1">
      <c r="B114" s="314"/>
    </row>
    <row r="115" spans="2:2" ht="15.75" customHeight="1">
      <c r="B115" s="314"/>
    </row>
    <row r="116" spans="2:2" ht="15.75" customHeight="1">
      <c r="B116" s="314"/>
    </row>
    <row r="117" spans="2:2" ht="15.75" customHeight="1">
      <c r="B117" s="314"/>
    </row>
    <row r="118" spans="2:2" ht="15.75" customHeight="1">
      <c r="B118" s="314"/>
    </row>
    <row r="119" spans="2:2" ht="15.75" customHeight="1">
      <c r="B119" s="314"/>
    </row>
    <row r="120" spans="2:2" ht="15.75" customHeight="1">
      <c r="B120" s="314"/>
    </row>
    <row r="121" spans="2:2" ht="15.75" customHeight="1">
      <c r="B121" s="314"/>
    </row>
    <row r="122" spans="2:2" ht="15.75" customHeight="1">
      <c r="B122" s="314"/>
    </row>
    <row r="123" spans="2:2" ht="15.75" customHeight="1">
      <c r="B123" s="314"/>
    </row>
    <row r="124" spans="2:2" ht="15.75" customHeight="1">
      <c r="B124" s="314"/>
    </row>
    <row r="125" spans="2:2" ht="15.75" customHeight="1">
      <c r="B125" s="314"/>
    </row>
    <row r="126" spans="2:2" ht="15.75" customHeight="1">
      <c r="B126" s="314"/>
    </row>
    <row r="127" spans="2:2" ht="15.75" customHeight="1">
      <c r="B127" s="314"/>
    </row>
    <row r="128" spans="2:2" ht="15.75" customHeight="1">
      <c r="B128" s="314"/>
    </row>
    <row r="129" spans="2:2" ht="15.75" customHeight="1">
      <c r="B129" s="314"/>
    </row>
    <row r="130" spans="2:2" ht="15.75" customHeight="1">
      <c r="B130" s="314"/>
    </row>
    <row r="131" spans="2:2" ht="15.75" customHeight="1">
      <c r="B131" s="314"/>
    </row>
    <row r="132" spans="2:2" ht="15.75" customHeight="1">
      <c r="B132" s="314"/>
    </row>
    <row r="133" spans="2:2" ht="15.75" customHeight="1">
      <c r="B133" s="314"/>
    </row>
    <row r="134" spans="2:2" ht="15.75" customHeight="1">
      <c r="B134" s="314"/>
    </row>
    <row r="135" spans="2:2" ht="15.75" customHeight="1">
      <c r="B135" s="314"/>
    </row>
    <row r="136" spans="2:2" ht="15.75" customHeight="1">
      <c r="B136" s="314"/>
    </row>
    <row r="137" spans="2:2" ht="15.75" customHeight="1">
      <c r="B137" s="314"/>
    </row>
    <row r="138" spans="2:2" ht="15.75" customHeight="1">
      <c r="B138" s="314"/>
    </row>
    <row r="139" spans="2:2" ht="15.75" customHeight="1">
      <c r="B139" s="314"/>
    </row>
    <row r="140" spans="2:2" ht="15.75" customHeight="1">
      <c r="B140" s="314"/>
    </row>
    <row r="141" spans="2:2" ht="15.75" customHeight="1">
      <c r="B141" s="314"/>
    </row>
    <row r="142" spans="2:2" ht="15.75" customHeight="1">
      <c r="B142" s="314"/>
    </row>
    <row r="143" spans="2:2" ht="15.75" customHeight="1">
      <c r="B143" s="314"/>
    </row>
    <row r="144" spans="2:2" ht="15.75" customHeight="1">
      <c r="B144" s="314"/>
    </row>
    <row r="145" spans="2:2" ht="15.75" customHeight="1">
      <c r="B145" s="314"/>
    </row>
    <row r="146" spans="2:2" ht="15.75" customHeight="1">
      <c r="B146" s="314"/>
    </row>
    <row r="147" spans="2:2" ht="15.75" customHeight="1">
      <c r="B147" s="314"/>
    </row>
    <row r="148" spans="2:2" ht="15.75" customHeight="1">
      <c r="B148" s="314"/>
    </row>
    <row r="149" spans="2:2" ht="15.75" customHeight="1">
      <c r="B149" s="314"/>
    </row>
    <row r="150" spans="2:2" ht="15.75" customHeight="1">
      <c r="B150" s="314"/>
    </row>
    <row r="151" spans="2:2" ht="15.75" customHeight="1">
      <c r="B151" s="314"/>
    </row>
    <row r="152" spans="2:2" ht="15.75" customHeight="1">
      <c r="B152" s="314"/>
    </row>
    <row r="153" spans="2:2" ht="15.75" customHeight="1">
      <c r="B153" s="314"/>
    </row>
    <row r="154" spans="2:2" ht="15.75" customHeight="1">
      <c r="B154" s="314"/>
    </row>
    <row r="155" spans="2:2" ht="15.75" customHeight="1">
      <c r="B155" s="314"/>
    </row>
    <row r="156" spans="2:2" ht="15.75" customHeight="1">
      <c r="B156" s="314"/>
    </row>
    <row r="157" spans="2:2" ht="15.75" customHeight="1">
      <c r="B157" s="314"/>
    </row>
    <row r="158" spans="2:2" ht="15.75" customHeight="1">
      <c r="B158" s="314"/>
    </row>
    <row r="159" spans="2:2" ht="15.75" customHeight="1">
      <c r="B159" s="314"/>
    </row>
    <row r="160" spans="2:2" ht="15.75" customHeight="1">
      <c r="B160" s="314"/>
    </row>
    <row r="161" spans="2:2" ht="15.75" customHeight="1">
      <c r="B161" s="314"/>
    </row>
    <row r="162" spans="2:2" ht="15.75" customHeight="1">
      <c r="B162" s="314"/>
    </row>
    <row r="163" spans="2:2" ht="15.75" customHeight="1">
      <c r="B163" s="314"/>
    </row>
    <row r="164" spans="2:2" ht="15.75" customHeight="1">
      <c r="B164" s="314"/>
    </row>
    <row r="165" spans="2:2" ht="15.75" customHeight="1">
      <c r="B165" s="314"/>
    </row>
    <row r="166" spans="2:2" ht="15.75" customHeight="1">
      <c r="B166" s="314"/>
    </row>
    <row r="167" spans="2:2" ht="15.75" customHeight="1">
      <c r="B167" s="314"/>
    </row>
    <row r="168" spans="2:2" ht="15.75" customHeight="1">
      <c r="B168" s="314"/>
    </row>
    <row r="169" spans="2:2" ht="15.75" customHeight="1">
      <c r="B169" s="314"/>
    </row>
    <row r="170" spans="2:2" ht="15.75" customHeight="1">
      <c r="B170" s="314"/>
    </row>
    <row r="171" spans="2:2" ht="15.75" customHeight="1">
      <c r="B171" s="314"/>
    </row>
    <row r="172" spans="2:2" ht="15.75" customHeight="1">
      <c r="B172" s="314"/>
    </row>
    <row r="173" spans="2:2" ht="15.75" customHeight="1">
      <c r="B173" s="314"/>
    </row>
    <row r="174" spans="2:2" ht="15.75" customHeight="1">
      <c r="B174" s="314"/>
    </row>
    <row r="175" spans="2:2" ht="15.75" customHeight="1">
      <c r="B175" s="314"/>
    </row>
    <row r="176" spans="2:2" ht="15.75" customHeight="1">
      <c r="B176" s="314"/>
    </row>
    <row r="177" spans="2:2" ht="15.75" customHeight="1">
      <c r="B177" s="314"/>
    </row>
    <row r="178" spans="2:2" ht="15.75" customHeight="1">
      <c r="B178" s="314"/>
    </row>
    <row r="179" spans="2:2" ht="15.75" customHeight="1">
      <c r="B179" s="314"/>
    </row>
    <row r="180" spans="2:2" ht="15.75" customHeight="1">
      <c r="B180" s="314"/>
    </row>
    <row r="181" spans="2:2" ht="15.75" customHeight="1">
      <c r="B181" s="314"/>
    </row>
    <row r="182" spans="2:2" ht="15.75" customHeight="1">
      <c r="B182" s="314"/>
    </row>
    <row r="183" spans="2:2" ht="15.75" customHeight="1">
      <c r="B183" s="314"/>
    </row>
    <row r="184" spans="2:2" ht="15.75" customHeight="1">
      <c r="B184" s="314"/>
    </row>
    <row r="185" spans="2:2" ht="15.75" customHeight="1">
      <c r="B185" s="314"/>
    </row>
    <row r="186" spans="2:2" ht="15.75" customHeight="1">
      <c r="B186" s="314"/>
    </row>
    <row r="187" spans="2:2" ht="15.75" customHeight="1">
      <c r="B187" s="314"/>
    </row>
    <row r="188" spans="2:2" ht="15.75" customHeight="1">
      <c r="B188" s="314"/>
    </row>
    <row r="189" spans="2:2" ht="15.75" customHeight="1">
      <c r="B189" s="314"/>
    </row>
    <row r="190" spans="2:2" ht="15.75" customHeight="1">
      <c r="B190" s="314"/>
    </row>
    <row r="191" spans="2:2" ht="15.75" customHeight="1">
      <c r="B191" s="314"/>
    </row>
    <row r="192" spans="2:2" ht="15.75" customHeight="1">
      <c r="B192" s="314"/>
    </row>
    <row r="193" spans="2:2" ht="15.75" customHeight="1">
      <c r="B193" s="314"/>
    </row>
    <row r="194" spans="2:2" ht="15.75" customHeight="1">
      <c r="B194" s="314"/>
    </row>
    <row r="195" spans="2:2" ht="15.75" customHeight="1">
      <c r="B195" s="314"/>
    </row>
    <row r="196" spans="2:2" ht="15.75" customHeight="1">
      <c r="B196" s="314"/>
    </row>
    <row r="197" spans="2:2" ht="15.75" customHeight="1">
      <c r="B197" s="314"/>
    </row>
    <row r="198" spans="2:2" ht="15.75" customHeight="1">
      <c r="B198" s="314"/>
    </row>
    <row r="199" spans="2:2" ht="15.75" customHeight="1">
      <c r="B199" s="314"/>
    </row>
    <row r="200" spans="2:2" ht="15.75" customHeight="1">
      <c r="B200" s="314"/>
    </row>
    <row r="201" spans="2:2" ht="15.75" customHeight="1">
      <c r="B201" s="314"/>
    </row>
    <row r="202" spans="2:2" ht="15.75" customHeight="1">
      <c r="B202" s="314"/>
    </row>
    <row r="203" spans="2:2" ht="15.75" customHeight="1">
      <c r="B203" s="314"/>
    </row>
    <row r="204" spans="2:2" ht="15.75" customHeight="1">
      <c r="B204" s="314"/>
    </row>
    <row r="205" spans="2:2" ht="15.75" customHeight="1">
      <c r="B205" s="314"/>
    </row>
    <row r="206" spans="2:2" ht="15.75" customHeight="1">
      <c r="B206" s="314"/>
    </row>
    <row r="207" spans="2:2" ht="15.75" customHeight="1">
      <c r="B207" s="314"/>
    </row>
    <row r="208" spans="2:2" ht="15.75" customHeight="1">
      <c r="B208" s="314"/>
    </row>
    <row r="209" spans="2:2" ht="15.75" customHeight="1">
      <c r="B209" s="314"/>
    </row>
    <row r="210" spans="2:2" ht="15.75" customHeight="1">
      <c r="B210" s="314"/>
    </row>
    <row r="211" spans="2:2" ht="15.75" customHeight="1">
      <c r="B211" s="314"/>
    </row>
    <row r="212" spans="2:2" ht="15.75" customHeight="1">
      <c r="B212" s="314"/>
    </row>
    <row r="213" spans="2:2" ht="15.75" customHeight="1">
      <c r="B213" s="314"/>
    </row>
    <row r="214" spans="2:2" ht="15.75" customHeight="1">
      <c r="B214" s="314"/>
    </row>
    <row r="215" spans="2:2" ht="15.75" customHeight="1">
      <c r="B215" s="314"/>
    </row>
    <row r="216" spans="2:2" ht="15.75" customHeight="1">
      <c r="B216" s="314"/>
    </row>
    <row r="217" spans="2:2" ht="15.75" customHeight="1">
      <c r="B217" s="314"/>
    </row>
    <row r="218" spans="2:2" ht="15.75" customHeight="1">
      <c r="B218" s="314"/>
    </row>
    <row r="219" spans="2:2" ht="15.75" customHeight="1">
      <c r="B219" s="314"/>
    </row>
    <row r="220" spans="2:2" ht="15.75" customHeight="1">
      <c r="B220" s="314"/>
    </row>
    <row r="221" spans="2:2" ht="15.75" customHeight="1">
      <c r="B221" s="314"/>
    </row>
    <row r="222" spans="2:2" ht="15.75" customHeight="1">
      <c r="B222" s="314"/>
    </row>
    <row r="223" spans="2:2" ht="15.75" customHeight="1">
      <c r="B223" s="314"/>
    </row>
    <row r="224" spans="2:2" ht="15.75" customHeight="1">
      <c r="B224" s="314"/>
    </row>
    <row r="225" spans="2:2" ht="15.75" customHeight="1">
      <c r="B225" s="314"/>
    </row>
    <row r="226" spans="2:2" ht="15.75" customHeight="1">
      <c r="B226" s="314"/>
    </row>
    <row r="227" spans="2:2" ht="15.75" customHeight="1">
      <c r="B227" s="314"/>
    </row>
    <row r="228" spans="2:2" ht="15.75" customHeight="1">
      <c r="B228" s="314"/>
    </row>
    <row r="229" spans="2:2" ht="15.75" customHeight="1">
      <c r="B229" s="314"/>
    </row>
    <row r="230" spans="2:2" ht="15.75" customHeight="1">
      <c r="B230" s="314"/>
    </row>
    <row r="231" spans="2:2" ht="15.75" customHeight="1">
      <c r="B231" s="314"/>
    </row>
    <row r="232" spans="2:2" ht="15.75" customHeight="1">
      <c r="B232" s="314"/>
    </row>
    <row r="233" spans="2:2" ht="15.75" customHeight="1">
      <c r="B233" s="314"/>
    </row>
    <row r="234" spans="2:2" ht="15.75" customHeight="1">
      <c r="B234" s="314"/>
    </row>
    <row r="235" spans="2:2" ht="15.75" customHeight="1">
      <c r="B235" s="314"/>
    </row>
    <row r="236" spans="2:2" ht="15.75" customHeight="1">
      <c r="B236" s="314"/>
    </row>
    <row r="237" spans="2:2" ht="15.75" customHeight="1">
      <c r="B237" s="314"/>
    </row>
    <row r="238" spans="2:2" ht="15.75" customHeight="1">
      <c r="B238" s="314"/>
    </row>
    <row r="239" spans="2:2" ht="15.75" customHeight="1">
      <c r="B239" s="314"/>
    </row>
    <row r="240" spans="2:2" ht="15.75" customHeight="1">
      <c r="B240" s="314"/>
    </row>
    <row r="241" spans="2:2" ht="15.75" customHeight="1">
      <c r="B241" s="314"/>
    </row>
    <row r="242" spans="2:2" ht="15.75" customHeight="1">
      <c r="B242" s="314"/>
    </row>
    <row r="243" spans="2:2" ht="15.75" customHeight="1">
      <c r="B243" s="314"/>
    </row>
    <row r="244" spans="2:2" ht="15.75" customHeight="1">
      <c r="B244" s="314"/>
    </row>
    <row r="245" spans="2:2" ht="15.75" customHeight="1">
      <c r="B245" s="314"/>
    </row>
    <row r="246" spans="2:2" ht="15.75" customHeight="1">
      <c r="B246" s="314"/>
    </row>
    <row r="247" spans="2:2" ht="15.75" customHeight="1">
      <c r="B247" s="314"/>
    </row>
    <row r="248" spans="2:2" ht="15.75" customHeight="1">
      <c r="B248" s="314"/>
    </row>
    <row r="249" spans="2:2" ht="15.75" customHeight="1">
      <c r="B249" s="314"/>
    </row>
    <row r="250" spans="2:2" ht="15.75" customHeight="1">
      <c r="B250" s="314"/>
    </row>
    <row r="251" spans="2:2" ht="15.75" customHeight="1">
      <c r="B251" s="314"/>
    </row>
    <row r="252" spans="2:2" ht="15.75" customHeight="1">
      <c r="B252" s="314"/>
    </row>
    <row r="253" spans="2:2" ht="15.75" customHeight="1">
      <c r="B253" s="314"/>
    </row>
    <row r="254" spans="2:2" ht="15.75" customHeight="1">
      <c r="B254" s="314"/>
    </row>
    <row r="255" spans="2:2" ht="15.75" customHeight="1">
      <c r="B255" s="314"/>
    </row>
    <row r="256" spans="2:2" ht="15.75" customHeight="1">
      <c r="B256" s="314"/>
    </row>
    <row r="257" spans="2:2" ht="15.75" customHeight="1">
      <c r="B257" s="314"/>
    </row>
    <row r="258" spans="2:2" ht="15.75" customHeight="1">
      <c r="B258" s="314"/>
    </row>
    <row r="259" spans="2:2" ht="15.75" customHeight="1">
      <c r="B259" s="314"/>
    </row>
    <row r="260" spans="2:2" ht="15.75" customHeight="1">
      <c r="B260" s="314"/>
    </row>
    <row r="261" spans="2:2" ht="15.75" customHeight="1">
      <c r="B261" s="314"/>
    </row>
    <row r="262" spans="2:2" ht="15.75" customHeight="1">
      <c r="B262" s="314"/>
    </row>
    <row r="263" spans="2:2" ht="15.75" customHeight="1">
      <c r="B263" s="314"/>
    </row>
    <row r="264" spans="2:2" ht="15.75" customHeight="1">
      <c r="B264" s="314"/>
    </row>
    <row r="265" spans="2:2" ht="15.75" customHeight="1">
      <c r="B265" s="314"/>
    </row>
    <row r="266" spans="2:2" ht="15.75" customHeight="1">
      <c r="B266" s="314"/>
    </row>
    <row r="267" spans="2:2" ht="15.75" customHeight="1">
      <c r="B267" s="314"/>
    </row>
    <row r="268" spans="2:2" ht="15.75" customHeight="1">
      <c r="B268" s="314"/>
    </row>
    <row r="269" spans="2:2" ht="15.75" customHeight="1">
      <c r="B269" s="314"/>
    </row>
    <row r="270" spans="2:2" ht="15.75" customHeight="1">
      <c r="B270" s="314"/>
    </row>
    <row r="271" spans="2:2" ht="15.75" customHeight="1">
      <c r="B271" s="314"/>
    </row>
    <row r="272" spans="2:2" ht="15.75" customHeight="1">
      <c r="B272" s="314"/>
    </row>
    <row r="273" spans="2:2" ht="15.75" customHeight="1">
      <c r="B273" s="314"/>
    </row>
    <row r="274" spans="2:2" ht="15.75" customHeight="1">
      <c r="B274" s="314"/>
    </row>
    <row r="275" spans="2:2" ht="15.75" customHeight="1">
      <c r="B275" s="314"/>
    </row>
    <row r="276" spans="2:2" ht="15.75" customHeight="1">
      <c r="B276" s="314"/>
    </row>
    <row r="277" spans="2:2" ht="15.75" customHeight="1">
      <c r="B277" s="314"/>
    </row>
    <row r="278" spans="2:2" ht="15.75" customHeight="1">
      <c r="B278" s="314"/>
    </row>
    <row r="279" spans="2:2" ht="15.75" customHeight="1">
      <c r="B279" s="314"/>
    </row>
    <row r="280" spans="2:2" ht="15.75" customHeight="1">
      <c r="B280" s="314"/>
    </row>
    <row r="281" spans="2:2" ht="15.75" customHeight="1">
      <c r="B281" s="314"/>
    </row>
    <row r="282" spans="2:2" ht="15.75" customHeight="1">
      <c r="B282" s="314"/>
    </row>
    <row r="283" spans="2:2" ht="15.75" customHeight="1">
      <c r="B283" s="314"/>
    </row>
    <row r="284" spans="2:2" ht="15.75" customHeight="1">
      <c r="B284" s="314"/>
    </row>
    <row r="285" spans="2:2" ht="15.75" customHeight="1">
      <c r="B285" s="314"/>
    </row>
    <row r="286" spans="2:2" ht="15.75" customHeight="1">
      <c r="B286" s="314"/>
    </row>
    <row r="287" spans="2:2" ht="15.75" customHeight="1">
      <c r="B287" s="314"/>
    </row>
    <row r="288" spans="2:2" ht="15.75" customHeight="1">
      <c r="B288" s="314"/>
    </row>
    <row r="289" spans="2:2" ht="15.75" customHeight="1">
      <c r="B289" s="314"/>
    </row>
    <row r="290" spans="2:2" ht="15.75" customHeight="1">
      <c r="B290" s="314"/>
    </row>
    <row r="291" spans="2:2" ht="15.75" customHeight="1">
      <c r="B291" s="314"/>
    </row>
    <row r="292" spans="2:2" ht="15.75" customHeight="1">
      <c r="B292" s="314"/>
    </row>
    <row r="293" spans="2:2" ht="15.75" customHeight="1">
      <c r="B293" s="314"/>
    </row>
    <row r="294" spans="2:2" ht="15.75" customHeight="1">
      <c r="B294" s="314"/>
    </row>
    <row r="295" spans="2:2" ht="15.75" customHeight="1">
      <c r="B295" s="314"/>
    </row>
    <row r="296" spans="2:2" ht="15.75" customHeight="1">
      <c r="B296" s="314"/>
    </row>
    <row r="297" spans="2:2" ht="15.75" customHeight="1">
      <c r="B297" s="314"/>
    </row>
    <row r="298" spans="2:2" ht="15.75" customHeight="1">
      <c r="B298" s="314"/>
    </row>
    <row r="299" spans="2:2" ht="15.75" customHeight="1">
      <c r="B299" s="314"/>
    </row>
    <row r="300" spans="2:2" ht="15.75" customHeight="1">
      <c r="B300" s="314"/>
    </row>
    <row r="301" spans="2:2" ht="15.75" customHeight="1">
      <c r="B301" s="314"/>
    </row>
    <row r="302" spans="2:2" ht="15.75" customHeight="1">
      <c r="B302" s="314"/>
    </row>
  </sheetData>
  <pageMargins left="0.75" right="0.75" top="1" bottom="1" header="0.5" footer="0.5"/>
  <pageSetup paperSize="9" orientation="landscape" horizontalDpi="1200" verticalDpi="1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9"/>
  <sheetViews>
    <sheetView showGridLines="0" showOutlineSymbols="0" zoomScaleNormal="10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A4" sqref="A4:B95"/>
    </sheetView>
  </sheetViews>
  <sheetFormatPr baseColWidth="10" defaultColWidth="8.85546875" defaultRowHeight="12"/>
  <cols>
    <col min="1" max="1" width="23.42578125" style="343" customWidth="1"/>
    <col min="2" max="2" width="24" style="334" customWidth="1"/>
    <col min="3" max="7" width="8.85546875" style="334"/>
    <col min="8" max="8" width="8.85546875" style="334" customWidth="1"/>
    <col min="9" max="16384" width="8.85546875" style="334"/>
  </cols>
  <sheetData>
    <row r="1" spans="1:12" ht="18.75" customHeight="1">
      <c r="A1" s="344" t="s">
        <v>1501</v>
      </c>
      <c r="B1" s="344"/>
      <c r="C1" s="344"/>
      <c r="D1" s="344"/>
      <c r="E1" s="344"/>
      <c r="F1" s="344"/>
      <c r="G1" s="344"/>
    </row>
    <row r="2" spans="1:12" ht="18.75" customHeight="1">
      <c r="A2" s="335"/>
      <c r="B2" s="335"/>
      <c r="C2" s="335"/>
      <c r="D2" s="335"/>
      <c r="E2" s="335"/>
      <c r="F2" s="335"/>
      <c r="G2" s="335"/>
    </row>
    <row r="3" spans="1:12" ht="18.75" customHeight="1" thickBot="1">
      <c r="A3" s="335"/>
      <c r="B3" s="335"/>
      <c r="C3" s="335"/>
      <c r="D3" s="335"/>
      <c r="E3" s="335"/>
      <c r="F3" s="335"/>
      <c r="G3" s="335"/>
    </row>
    <row r="4" spans="1:12" ht="12.75" thickBot="1">
      <c r="A4" s="844" t="s">
        <v>1235</v>
      </c>
      <c r="B4" s="845" t="s">
        <v>1236</v>
      </c>
      <c r="C4" s="846">
        <v>40179</v>
      </c>
      <c r="D4" s="846">
        <v>40544</v>
      </c>
      <c r="E4" s="846">
        <v>40909</v>
      </c>
      <c r="F4" s="846">
        <v>41275</v>
      </c>
      <c r="G4" s="847">
        <v>41640</v>
      </c>
      <c r="H4" s="336"/>
      <c r="I4" s="336"/>
      <c r="J4" s="336"/>
      <c r="K4" s="336"/>
      <c r="L4" s="336"/>
    </row>
    <row r="5" spans="1:12" ht="12.75" thickTop="1">
      <c r="A5" s="848" t="s">
        <v>868</v>
      </c>
      <c r="B5" s="337"/>
      <c r="C5" s="576">
        <v>708.84</v>
      </c>
      <c r="D5" s="576">
        <v>842.94</v>
      </c>
      <c r="E5" s="576">
        <v>808.54999999999984</v>
      </c>
      <c r="F5" s="576">
        <v>743.95</v>
      </c>
      <c r="G5" s="849">
        <v>622.94027401000005</v>
      </c>
      <c r="H5" s="336"/>
      <c r="I5" s="336"/>
      <c r="J5" s="336"/>
      <c r="K5" s="336"/>
      <c r="L5" s="336"/>
    </row>
    <row r="6" spans="1:12">
      <c r="A6" s="956"/>
      <c r="B6" s="338" t="s">
        <v>1237</v>
      </c>
      <c r="C6" s="577">
        <v>154.52000000000001</v>
      </c>
      <c r="D6" s="577">
        <v>387.64</v>
      </c>
      <c r="E6" s="577">
        <v>424.32</v>
      </c>
      <c r="F6" s="577">
        <v>522.37</v>
      </c>
      <c r="G6" s="850">
        <v>517.55945210000004</v>
      </c>
      <c r="H6" s="336"/>
      <c r="I6" s="336"/>
      <c r="J6" s="336"/>
      <c r="K6" s="336"/>
      <c r="L6" s="336"/>
    </row>
    <row r="7" spans="1:12">
      <c r="A7" s="957"/>
      <c r="B7" s="338" t="s">
        <v>1400</v>
      </c>
      <c r="C7" s="577">
        <v>412.05</v>
      </c>
      <c r="D7" s="577">
        <v>337.65</v>
      </c>
      <c r="E7" s="577">
        <v>263.26</v>
      </c>
      <c r="F7" s="577">
        <v>101.26</v>
      </c>
      <c r="G7" s="850">
        <v>44.783561640000002</v>
      </c>
      <c r="H7" s="336"/>
      <c r="I7" s="336"/>
      <c r="J7" s="336"/>
      <c r="K7" s="336"/>
      <c r="L7" s="336"/>
    </row>
    <row r="8" spans="1:12">
      <c r="A8" s="957"/>
      <c r="B8" s="338" t="s">
        <v>1398</v>
      </c>
      <c r="C8" s="577">
        <v>137.88999999999999</v>
      </c>
      <c r="D8" s="577">
        <v>111.94</v>
      </c>
      <c r="E8" s="577">
        <v>92.29</v>
      </c>
      <c r="F8" s="577">
        <v>81.59</v>
      </c>
      <c r="G8" s="850">
        <v>42.128767119999999</v>
      </c>
      <c r="H8" s="336"/>
      <c r="I8" s="336"/>
      <c r="J8" s="336"/>
      <c r="K8" s="336"/>
      <c r="L8" s="336"/>
    </row>
    <row r="9" spans="1:12">
      <c r="A9" s="957"/>
      <c r="B9" s="338" t="s">
        <v>862</v>
      </c>
      <c r="C9" s="577">
        <v>4.38</v>
      </c>
      <c r="D9" s="577">
        <v>5.71</v>
      </c>
      <c r="E9" s="577">
        <v>28.68</v>
      </c>
      <c r="F9" s="577">
        <v>38.729999999999997</v>
      </c>
      <c r="G9" s="850">
        <v>18.46849315</v>
      </c>
      <c r="H9" s="336"/>
      <c r="I9" s="336"/>
      <c r="J9" s="336"/>
      <c r="K9" s="336"/>
      <c r="L9" s="336"/>
    </row>
    <row r="10" spans="1:12">
      <c r="A10" s="957"/>
      <c r="B10" s="338" t="s">
        <v>876</v>
      </c>
      <c r="C10" s="577">
        <v>0</v>
      </c>
      <c r="D10" s="577">
        <v>0</v>
      </c>
      <c r="E10" s="577">
        <v>0</v>
      </c>
      <c r="F10" s="577">
        <v>0</v>
      </c>
      <c r="G10" s="850">
        <v>0</v>
      </c>
      <c r="H10" s="336"/>
      <c r="I10" s="336"/>
      <c r="J10" s="336"/>
      <c r="K10" s="336"/>
      <c r="L10" s="336"/>
    </row>
    <row r="11" spans="1:12">
      <c r="A11" s="958"/>
      <c r="B11" s="339" t="s">
        <v>875</v>
      </c>
      <c r="C11" s="578">
        <v>0</v>
      </c>
      <c r="D11" s="578">
        <v>0</v>
      </c>
      <c r="E11" s="578">
        <v>0</v>
      </c>
      <c r="F11" s="578">
        <v>0</v>
      </c>
      <c r="G11" s="851">
        <v>0</v>
      </c>
      <c r="H11" s="336"/>
      <c r="I11" s="336"/>
      <c r="J11" s="336"/>
      <c r="K11" s="336"/>
      <c r="L11" s="336"/>
    </row>
    <row r="12" spans="1:12">
      <c r="A12" s="848" t="s">
        <v>869</v>
      </c>
      <c r="B12" s="337"/>
      <c r="C12" s="576">
        <v>1710.69</v>
      </c>
      <c r="D12" s="576">
        <v>1545.55</v>
      </c>
      <c r="E12" s="576">
        <v>1663.25</v>
      </c>
      <c r="F12" s="576">
        <v>1669.4</v>
      </c>
      <c r="G12" s="849">
        <v>1607.8995262999999</v>
      </c>
      <c r="H12" s="336"/>
      <c r="I12" s="336"/>
      <c r="J12" s="336"/>
      <c r="K12" s="336"/>
      <c r="L12" s="336"/>
    </row>
    <row r="13" spans="1:12">
      <c r="A13" s="956"/>
      <c r="B13" s="338" t="s">
        <v>1237</v>
      </c>
      <c r="C13" s="577">
        <v>545.71</v>
      </c>
      <c r="D13" s="577">
        <v>220.31</v>
      </c>
      <c r="E13" s="577">
        <v>200.68</v>
      </c>
      <c r="F13" s="577">
        <v>313.3</v>
      </c>
      <c r="G13" s="850">
        <v>340.64346849999998</v>
      </c>
      <c r="H13" s="336"/>
      <c r="I13" s="336"/>
      <c r="J13" s="336"/>
      <c r="K13" s="336"/>
      <c r="L13" s="336"/>
    </row>
    <row r="14" spans="1:12">
      <c r="A14" s="957"/>
      <c r="B14" s="338" t="s">
        <v>1400</v>
      </c>
      <c r="C14" s="577">
        <v>885.5</v>
      </c>
      <c r="D14" s="577">
        <v>401.37</v>
      </c>
      <c r="E14" s="577">
        <v>236.8</v>
      </c>
      <c r="F14" s="577">
        <v>158.97999999999999</v>
      </c>
      <c r="G14" s="850">
        <v>132.08649320000001</v>
      </c>
      <c r="H14" s="336"/>
      <c r="I14" s="336"/>
      <c r="J14" s="336"/>
      <c r="K14" s="336"/>
      <c r="L14" s="336"/>
    </row>
    <row r="15" spans="1:12">
      <c r="A15" s="957"/>
      <c r="B15" s="338" t="s">
        <v>1398</v>
      </c>
      <c r="C15" s="577">
        <v>279.48</v>
      </c>
      <c r="D15" s="577">
        <v>863.75</v>
      </c>
      <c r="E15" s="577">
        <v>1102.54</v>
      </c>
      <c r="F15" s="577">
        <v>1103.22</v>
      </c>
      <c r="G15" s="850">
        <v>1011.269592</v>
      </c>
      <c r="H15" s="336"/>
      <c r="I15" s="336"/>
      <c r="J15" s="336"/>
      <c r="K15" s="336"/>
      <c r="L15" s="336"/>
    </row>
    <row r="16" spans="1:12">
      <c r="A16" s="957"/>
      <c r="B16" s="338" t="s">
        <v>862</v>
      </c>
      <c r="C16" s="577">
        <v>0</v>
      </c>
      <c r="D16" s="577">
        <v>18.57</v>
      </c>
      <c r="E16" s="577">
        <v>47.05</v>
      </c>
      <c r="F16" s="577">
        <v>49.9</v>
      </c>
      <c r="G16" s="850">
        <v>61.535668489999999</v>
      </c>
      <c r="H16" s="336"/>
      <c r="I16" s="336"/>
      <c r="J16" s="336"/>
      <c r="K16" s="336"/>
      <c r="L16" s="336"/>
    </row>
    <row r="17" spans="1:12">
      <c r="A17" s="957"/>
      <c r="B17" s="338" t="s">
        <v>876</v>
      </c>
      <c r="C17" s="577">
        <v>0</v>
      </c>
      <c r="D17" s="577">
        <v>41.55</v>
      </c>
      <c r="E17" s="577">
        <v>76.180000000000007</v>
      </c>
      <c r="F17" s="577">
        <v>44</v>
      </c>
      <c r="G17" s="850">
        <v>62.364304109999999</v>
      </c>
      <c r="H17" s="336"/>
      <c r="I17" s="336"/>
      <c r="J17" s="336"/>
      <c r="K17" s="336"/>
      <c r="L17" s="336"/>
    </row>
    <row r="18" spans="1:12">
      <c r="A18" s="958"/>
      <c r="B18" s="339" t="s">
        <v>875</v>
      </c>
      <c r="C18" s="578">
        <v>0</v>
      </c>
      <c r="D18" s="578">
        <v>0</v>
      </c>
      <c r="E18" s="578">
        <v>0</v>
      </c>
      <c r="F18" s="578">
        <v>0</v>
      </c>
      <c r="G18" s="851">
        <v>0</v>
      </c>
      <c r="H18" s="336"/>
      <c r="I18" s="336"/>
      <c r="J18" s="336"/>
      <c r="K18" s="336"/>
      <c r="L18" s="336"/>
    </row>
    <row r="19" spans="1:12">
      <c r="A19" s="848" t="s">
        <v>859</v>
      </c>
      <c r="B19" s="337"/>
      <c r="C19" s="576">
        <v>339.73</v>
      </c>
      <c r="D19" s="576">
        <v>334</v>
      </c>
      <c r="E19" s="576">
        <v>357.67</v>
      </c>
      <c r="F19" s="576">
        <v>388.2</v>
      </c>
      <c r="G19" s="849">
        <v>422.42675355300003</v>
      </c>
      <c r="H19" s="336"/>
      <c r="I19" s="336"/>
      <c r="J19" s="336"/>
      <c r="K19" s="336"/>
      <c r="L19" s="336"/>
    </row>
    <row r="20" spans="1:12">
      <c r="A20" s="956"/>
      <c r="B20" s="338" t="s">
        <v>1237</v>
      </c>
      <c r="C20" s="577">
        <v>0</v>
      </c>
      <c r="D20" s="577">
        <v>0</v>
      </c>
      <c r="E20" s="577">
        <v>0</v>
      </c>
      <c r="F20" s="577">
        <v>4.93</v>
      </c>
      <c r="G20" s="850">
        <v>0.95747824699999995</v>
      </c>
      <c r="H20" s="336"/>
      <c r="I20" s="336"/>
      <c r="J20" s="336"/>
      <c r="K20" s="336"/>
      <c r="L20" s="336"/>
    </row>
    <row r="21" spans="1:12">
      <c r="A21" s="957"/>
      <c r="B21" s="338" t="s">
        <v>1400</v>
      </c>
      <c r="C21" s="577">
        <v>169.86</v>
      </c>
      <c r="D21" s="577">
        <v>207</v>
      </c>
      <c r="E21" s="577">
        <v>229.31</v>
      </c>
      <c r="F21" s="577">
        <v>255.84</v>
      </c>
      <c r="G21" s="850">
        <v>248.71636989999999</v>
      </c>
      <c r="H21" s="336"/>
      <c r="I21" s="336"/>
      <c r="J21" s="336"/>
      <c r="K21" s="336"/>
      <c r="L21" s="336"/>
    </row>
    <row r="22" spans="1:12">
      <c r="A22" s="957"/>
      <c r="B22" s="338" t="s">
        <v>1398</v>
      </c>
      <c r="C22" s="577">
        <v>24.44</v>
      </c>
      <c r="D22" s="577">
        <v>11</v>
      </c>
      <c r="E22" s="577">
        <v>20.57</v>
      </c>
      <c r="F22" s="577">
        <v>20.32</v>
      </c>
      <c r="G22" s="850">
        <v>15.65377359</v>
      </c>
      <c r="H22" s="336"/>
      <c r="I22" s="336"/>
      <c r="J22" s="336"/>
      <c r="K22" s="336"/>
      <c r="L22" s="336"/>
    </row>
    <row r="23" spans="1:12">
      <c r="A23" s="957"/>
      <c r="B23" s="338" t="s">
        <v>862</v>
      </c>
      <c r="C23" s="577">
        <v>143.63999999999999</v>
      </c>
      <c r="D23" s="577">
        <v>116</v>
      </c>
      <c r="E23" s="577">
        <v>107.79</v>
      </c>
      <c r="F23" s="577">
        <v>107.11</v>
      </c>
      <c r="G23" s="850">
        <v>147.42309220000001</v>
      </c>
      <c r="H23" s="336"/>
      <c r="I23" s="336"/>
      <c r="J23" s="336"/>
      <c r="K23" s="336"/>
      <c r="L23" s="336"/>
    </row>
    <row r="24" spans="1:12">
      <c r="A24" s="957"/>
      <c r="B24" s="338" t="s">
        <v>876</v>
      </c>
      <c r="C24" s="577">
        <v>0</v>
      </c>
      <c r="D24" s="577">
        <v>0</v>
      </c>
      <c r="E24" s="577">
        <v>0</v>
      </c>
      <c r="F24" s="577">
        <v>0</v>
      </c>
      <c r="G24" s="850">
        <v>9.6760396160000006</v>
      </c>
      <c r="H24" s="336"/>
      <c r="I24" s="336"/>
      <c r="J24" s="336"/>
      <c r="K24" s="336"/>
      <c r="L24" s="336"/>
    </row>
    <row r="25" spans="1:12">
      <c r="A25" s="958"/>
      <c r="B25" s="339" t="s">
        <v>875</v>
      </c>
      <c r="C25" s="578">
        <v>1.79</v>
      </c>
      <c r="D25" s="578">
        <v>0</v>
      </c>
      <c r="E25" s="578">
        <v>0</v>
      </c>
      <c r="F25" s="578">
        <v>0</v>
      </c>
      <c r="G25" s="851">
        <v>0</v>
      </c>
      <c r="H25" s="336"/>
      <c r="I25" s="336"/>
      <c r="J25" s="336"/>
      <c r="K25" s="336"/>
      <c r="L25" s="336"/>
    </row>
    <row r="26" spans="1:12">
      <c r="A26" s="848" t="s">
        <v>871</v>
      </c>
      <c r="B26" s="337"/>
      <c r="C26" s="576">
        <v>2247.7200000000003</v>
      </c>
      <c r="D26" s="576">
        <v>2537.25</v>
      </c>
      <c r="E26" s="576">
        <v>2102</v>
      </c>
      <c r="F26" s="576">
        <v>1215.4100000000001</v>
      </c>
      <c r="G26" s="849">
        <v>1109.1753424000001</v>
      </c>
      <c r="H26" s="336"/>
      <c r="I26" s="336"/>
      <c r="J26" s="336"/>
      <c r="K26" s="336"/>
      <c r="L26" s="336"/>
    </row>
    <row r="27" spans="1:12">
      <c r="A27" s="956"/>
      <c r="B27" s="338" t="s">
        <v>1237</v>
      </c>
      <c r="C27" s="577">
        <v>763.6</v>
      </c>
      <c r="D27" s="577">
        <v>780.09</v>
      </c>
      <c r="E27" s="577">
        <v>162</v>
      </c>
      <c r="F27" s="577">
        <v>128.04</v>
      </c>
      <c r="G27" s="850">
        <v>116.9726027</v>
      </c>
      <c r="H27" s="336"/>
      <c r="I27" s="336"/>
      <c r="J27" s="336"/>
      <c r="K27" s="336"/>
      <c r="L27" s="336"/>
    </row>
    <row r="28" spans="1:12">
      <c r="A28" s="957"/>
      <c r="B28" s="338" t="s">
        <v>1400</v>
      </c>
      <c r="C28" s="577">
        <v>0</v>
      </c>
      <c r="D28" s="577">
        <v>0</v>
      </c>
      <c r="E28" s="577">
        <v>0</v>
      </c>
      <c r="F28" s="577">
        <v>0</v>
      </c>
      <c r="G28" s="850">
        <v>0</v>
      </c>
      <c r="H28" s="336"/>
      <c r="I28" s="336"/>
      <c r="J28" s="336"/>
      <c r="K28" s="336"/>
      <c r="L28" s="336"/>
    </row>
    <row r="29" spans="1:12">
      <c r="A29" s="957"/>
      <c r="B29" s="338" t="s">
        <v>1398</v>
      </c>
      <c r="C29" s="577">
        <v>1367.32</v>
      </c>
      <c r="D29" s="577">
        <v>1630.43</v>
      </c>
      <c r="E29" s="577">
        <v>1839</v>
      </c>
      <c r="F29" s="577">
        <v>1085.18</v>
      </c>
      <c r="G29" s="850">
        <v>992.20273970000005</v>
      </c>
      <c r="H29" s="336"/>
      <c r="I29" s="336"/>
      <c r="J29" s="336"/>
      <c r="K29" s="336"/>
      <c r="L29" s="336"/>
    </row>
    <row r="30" spans="1:12">
      <c r="A30" s="957"/>
      <c r="B30" s="338" t="s">
        <v>862</v>
      </c>
      <c r="C30" s="577">
        <v>0</v>
      </c>
      <c r="D30" s="577">
        <v>0</v>
      </c>
      <c r="E30" s="577">
        <v>0</v>
      </c>
      <c r="F30" s="577">
        <v>0</v>
      </c>
      <c r="G30" s="850">
        <v>0</v>
      </c>
      <c r="H30" s="336"/>
      <c r="I30" s="336"/>
      <c r="J30" s="336"/>
      <c r="K30" s="336"/>
      <c r="L30" s="336"/>
    </row>
    <row r="31" spans="1:12">
      <c r="A31" s="957"/>
      <c r="B31" s="338" t="s">
        <v>876</v>
      </c>
      <c r="C31" s="577">
        <v>116.8</v>
      </c>
      <c r="D31" s="577">
        <v>126.73</v>
      </c>
      <c r="E31" s="577">
        <v>101</v>
      </c>
      <c r="F31" s="577">
        <v>2.19</v>
      </c>
      <c r="G31" s="850">
        <v>0</v>
      </c>
      <c r="H31" s="336"/>
      <c r="I31" s="336"/>
      <c r="J31" s="336"/>
      <c r="K31" s="336"/>
      <c r="L31" s="336"/>
    </row>
    <row r="32" spans="1:12">
      <c r="A32" s="958"/>
      <c r="B32" s="339" t="s">
        <v>875</v>
      </c>
      <c r="C32" s="578">
        <v>0</v>
      </c>
      <c r="D32" s="578">
        <v>0</v>
      </c>
      <c r="E32" s="578">
        <v>0</v>
      </c>
      <c r="F32" s="578">
        <v>0</v>
      </c>
      <c r="G32" s="851">
        <v>0</v>
      </c>
      <c r="H32" s="336"/>
      <c r="I32" s="336"/>
      <c r="J32" s="336"/>
      <c r="K32" s="336"/>
      <c r="L32" s="336"/>
    </row>
    <row r="33" spans="1:12">
      <c r="A33" s="848" t="s">
        <v>863</v>
      </c>
      <c r="B33" s="337"/>
      <c r="C33" s="576">
        <v>1890.43</v>
      </c>
      <c r="D33" s="576">
        <v>2165.6600000000003</v>
      </c>
      <c r="E33" s="576">
        <v>2423.35</v>
      </c>
      <c r="F33" s="576">
        <v>2390.38</v>
      </c>
      <c r="G33" s="849">
        <v>2515.5260274500001</v>
      </c>
      <c r="H33" s="336"/>
      <c r="I33" s="336"/>
      <c r="J33" s="336"/>
      <c r="K33" s="336"/>
      <c r="L33" s="336"/>
    </row>
    <row r="34" spans="1:12">
      <c r="A34" s="956"/>
      <c r="B34" s="338" t="s">
        <v>1237</v>
      </c>
      <c r="C34" s="577">
        <v>438.03</v>
      </c>
      <c r="D34" s="577">
        <v>474.02</v>
      </c>
      <c r="E34" s="577">
        <v>546.72</v>
      </c>
      <c r="F34" s="577">
        <v>534.92999999999995</v>
      </c>
      <c r="G34" s="850">
        <v>625.18904110000005</v>
      </c>
      <c r="H34" s="336"/>
      <c r="I34" s="336"/>
      <c r="J34" s="336"/>
      <c r="K34" s="336"/>
      <c r="L34" s="336"/>
    </row>
    <row r="35" spans="1:12">
      <c r="A35" s="957"/>
      <c r="B35" s="338" t="s">
        <v>1400</v>
      </c>
      <c r="C35" s="577">
        <v>491.96</v>
      </c>
      <c r="D35" s="577">
        <v>455.62</v>
      </c>
      <c r="E35" s="577">
        <v>559</v>
      </c>
      <c r="F35" s="577">
        <v>432.7</v>
      </c>
      <c r="G35" s="850">
        <v>411.68394519999998</v>
      </c>
      <c r="H35" s="336"/>
      <c r="I35" s="336"/>
      <c r="J35" s="336"/>
      <c r="K35" s="336"/>
      <c r="L35" s="336"/>
    </row>
    <row r="36" spans="1:12">
      <c r="A36" s="957"/>
      <c r="B36" s="338" t="s">
        <v>1398</v>
      </c>
      <c r="C36" s="577">
        <v>950.45</v>
      </c>
      <c r="D36" s="577">
        <v>1125.1600000000001</v>
      </c>
      <c r="E36" s="577">
        <v>1205.1500000000001</v>
      </c>
      <c r="F36" s="577">
        <v>1412.92</v>
      </c>
      <c r="G36" s="850">
        <v>1465.9205480000001</v>
      </c>
      <c r="H36" s="336"/>
      <c r="I36" s="336"/>
      <c r="J36" s="336"/>
      <c r="K36" s="336"/>
      <c r="L36" s="336"/>
    </row>
    <row r="37" spans="1:12">
      <c r="A37" s="957"/>
      <c r="B37" s="338" t="s">
        <v>862</v>
      </c>
      <c r="C37" s="577">
        <v>0</v>
      </c>
      <c r="D37" s="577">
        <v>102.9</v>
      </c>
      <c r="E37" s="577">
        <v>105.43</v>
      </c>
      <c r="F37" s="577">
        <v>0</v>
      </c>
      <c r="G37" s="850">
        <v>12.73249315</v>
      </c>
      <c r="H37" s="336"/>
      <c r="I37" s="336"/>
      <c r="J37" s="336"/>
      <c r="K37" s="336"/>
      <c r="L37" s="336"/>
    </row>
    <row r="38" spans="1:12">
      <c r="A38" s="957"/>
      <c r="B38" s="338" t="s">
        <v>876</v>
      </c>
      <c r="C38" s="577">
        <v>0</v>
      </c>
      <c r="D38" s="577">
        <v>0</v>
      </c>
      <c r="E38" s="577">
        <v>0</v>
      </c>
      <c r="F38" s="577">
        <v>0</v>
      </c>
      <c r="G38" s="850">
        <v>0</v>
      </c>
      <c r="H38" s="336"/>
      <c r="I38" s="336"/>
      <c r="J38" s="336"/>
      <c r="K38" s="336"/>
      <c r="L38" s="336"/>
    </row>
    <row r="39" spans="1:12">
      <c r="A39" s="958"/>
      <c r="B39" s="339" t="s">
        <v>875</v>
      </c>
      <c r="C39" s="578">
        <v>9.99</v>
      </c>
      <c r="D39" s="578">
        <v>7.96</v>
      </c>
      <c r="E39" s="578">
        <v>7.05</v>
      </c>
      <c r="F39" s="578">
        <v>9.83</v>
      </c>
      <c r="G39" s="851">
        <v>0</v>
      </c>
      <c r="H39" s="336"/>
      <c r="I39" s="336"/>
      <c r="J39" s="336"/>
      <c r="K39" s="336"/>
      <c r="L39" s="336"/>
    </row>
    <row r="40" spans="1:12">
      <c r="A40" s="848" t="s">
        <v>864</v>
      </c>
      <c r="B40" s="337"/>
      <c r="C40" s="576">
        <v>1429.57</v>
      </c>
      <c r="D40" s="576">
        <v>1816.1100000000001</v>
      </c>
      <c r="E40" s="576">
        <v>2070</v>
      </c>
      <c r="F40" s="576">
        <v>2058.46</v>
      </c>
      <c r="G40" s="849">
        <v>1994.84</v>
      </c>
      <c r="H40" s="336"/>
      <c r="I40" s="336"/>
      <c r="J40" s="336"/>
      <c r="K40" s="336"/>
      <c r="L40" s="336"/>
    </row>
    <row r="41" spans="1:12">
      <c r="A41" s="956"/>
      <c r="B41" s="338" t="s">
        <v>1237</v>
      </c>
      <c r="C41" s="577">
        <v>61.47</v>
      </c>
      <c r="D41" s="577">
        <v>78.819999999999993</v>
      </c>
      <c r="E41" s="577">
        <v>99</v>
      </c>
      <c r="F41" s="577">
        <v>84.18</v>
      </c>
      <c r="G41" s="850">
        <v>105.92600400000001</v>
      </c>
      <c r="H41" s="336"/>
      <c r="I41" s="336"/>
      <c r="J41" s="336"/>
      <c r="K41" s="336"/>
      <c r="L41" s="336"/>
    </row>
    <row r="42" spans="1:12">
      <c r="A42" s="957"/>
      <c r="B42" s="338" t="s">
        <v>1400</v>
      </c>
      <c r="C42" s="577">
        <v>127.09</v>
      </c>
      <c r="D42" s="577">
        <v>195.23</v>
      </c>
      <c r="E42" s="577">
        <v>220</v>
      </c>
      <c r="F42" s="577">
        <v>320.27</v>
      </c>
      <c r="G42" s="850">
        <v>277.28276</v>
      </c>
      <c r="H42" s="336"/>
      <c r="I42" s="336"/>
      <c r="J42" s="336"/>
      <c r="K42" s="336"/>
      <c r="L42" s="336"/>
    </row>
    <row r="43" spans="1:12">
      <c r="A43" s="957"/>
      <c r="B43" s="338" t="s">
        <v>1398</v>
      </c>
      <c r="C43" s="577">
        <v>1199.1199999999999</v>
      </c>
      <c r="D43" s="577">
        <v>1499.93</v>
      </c>
      <c r="E43" s="577">
        <v>1699</v>
      </c>
      <c r="F43" s="577">
        <v>1613.46</v>
      </c>
      <c r="G43" s="850">
        <v>1550.5891320000001</v>
      </c>
      <c r="H43" s="336"/>
      <c r="I43" s="336"/>
      <c r="J43" s="336"/>
      <c r="K43" s="336"/>
      <c r="L43" s="336"/>
    </row>
    <row r="44" spans="1:12">
      <c r="A44" s="957"/>
      <c r="B44" s="338" t="s">
        <v>862</v>
      </c>
      <c r="C44" s="577">
        <v>0</v>
      </c>
      <c r="D44" s="577">
        <v>0</v>
      </c>
      <c r="E44" s="577">
        <v>0</v>
      </c>
      <c r="F44" s="577">
        <v>0</v>
      </c>
      <c r="G44" s="850">
        <v>2.9922599999999999</v>
      </c>
      <c r="H44" s="336"/>
      <c r="I44" s="336"/>
      <c r="J44" s="336"/>
      <c r="K44" s="336"/>
      <c r="L44" s="336"/>
    </row>
    <row r="45" spans="1:12">
      <c r="A45" s="957"/>
      <c r="B45" s="338" t="s">
        <v>876</v>
      </c>
      <c r="C45" s="577">
        <v>41.89</v>
      </c>
      <c r="D45" s="577">
        <v>42.13</v>
      </c>
      <c r="E45" s="577">
        <v>52</v>
      </c>
      <c r="F45" s="577">
        <v>40.549999999999997</v>
      </c>
      <c r="G45" s="850">
        <v>58.049844</v>
      </c>
      <c r="H45" s="336"/>
      <c r="I45" s="336"/>
      <c r="J45" s="336"/>
      <c r="K45" s="336"/>
      <c r="L45" s="336"/>
    </row>
    <row r="46" spans="1:12">
      <c r="A46" s="958"/>
      <c r="B46" s="339" t="s">
        <v>875</v>
      </c>
      <c r="C46" s="578">
        <v>0</v>
      </c>
      <c r="D46" s="578">
        <v>0</v>
      </c>
      <c r="E46" s="578">
        <v>0</v>
      </c>
      <c r="F46" s="578">
        <v>0</v>
      </c>
      <c r="G46" s="851">
        <v>0</v>
      </c>
      <c r="H46" s="336"/>
      <c r="I46" s="336"/>
      <c r="J46" s="336"/>
      <c r="K46" s="336"/>
      <c r="L46" s="336"/>
    </row>
    <row r="47" spans="1:12">
      <c r="A47" s="848" t="s">
        <v>865</v>
      </c>
      <c r="B47" s="337"/>
      <c r="C47" s="576">
        <v>1117.92</v>
      </c>
      <c r="D47" s="576">
        <v>299.51</v>
      </c>
      <c r="E47" s="576">
        <v>961.99188546899995</v>
      </c>
      <c r="F47" s="576">
        <v>589.05999999999995</v>
      </c>
      <c r="G47" s="849">
        <v>41.028335296000002</v>
      </c>
      <c r="H47" s="336"/>
      <c r="I47" s="336"/>
      <c r="J47" s="336"/>
      <c r="K47" s="336"/>
      <c r="L47" s="336"/>
    </row>
    <row r="48" spans="1:12">
      <c r="A48" s="956"/>
      <c r="B48" s="338" t="s">
        <v>1237</v>
      </c>
      <c r="C48" s="577">
        <v>788</v>
      </c>
      <c r="D48" s="577">
        <v>220.3</v>
      </c>
      <c r="E48" s="577">
        <v>716.91996440000003</v>
      </c>
      <c r="F48" s="577">
        <v>533.67999999999995</v>
      </c>
      <c r="G48" s="850">
        <v>37.171089500000001</v>
      </c>
      <c r="H48" s="336"/>
      <c r="I48" s="336"/>
      <c r="J48" s="336"/>
      <c r="K48" s="336"/>
      <c r="L48" s="336"/>
    </row>
    <row r="49" spans="1:12">
      <c r="A49" s="957"/>
      <c r="B49" s="338" t="s">
        <v>1400</v>
      </c>
      <c r="C49" s="577">
        <v>47</v>
      </c>
      <c r="D49" s="577">
        <v>0</v>
      </c>
      <c r="E49" s="577">
        <v>27.525912330000001</v>
      </c>
      <c r="F49" s="577">
        <v>5.17</v>
      </c>
      <c r="G49" s="850">
        <v>0.36009318800000001</v>
      </c>
      <c r="H49" s="336"/>
      <c r="I49" s="336"/>
      <c r="J49" s="336"/>
      <c r="K49" s="336"/>
      <c r="L49" s="336"/>
    </row>
    <row r="50" spans="1:12">
      <c r="A50" s="957"/>
      <c r="B50" s="338" t="s">
        <v>1398</v>
      </c>
      <c r="C50" s="577">
        <v>238.92</v>
      </c>
      <c r="D50" s="577">
        <v>46.06</v>
      </c>
      <c r="E50" s="577">
        <v>211.66685749999999</v>
      </c>
      <c r="F50" s="577">
        <v>44.98</v>
      </c>
      <c r="G50" s="850">
        <v>3.1328803889999999</v>
      </c>
      <c r="H50" s="336"/>
      <c r="I50" s="336"/>
      <c r="J50" s="336"/>
      <c r="K50" s="336"/>
      <c r="L50" s="336"/>
    </row>
    <row r="51" spans="1:12">
      <c r="A51" s="957"/>
      <c r="B51" s="338" t="s">
        <v>862</v>
      </c>
      <c r="C51" s="577">
        <v>29</v>
      </c>
      <c r="D51" s="577">
        <v>0</v>
      </c>
      <c r="E51" s="577">
        <v>4.156397814</v>
      </c>
      <c r="F51" s="577">
        <v>1.72</v>
      </c>
      <c r="G51" s="850">
        <v>0.119798894</v>
      </c>
      <c r="H51" s="336"/>
      <c r="I51" s="336"/>
      <c r="J51" s="336"/>
      <c r="K51" s="336"/>
      <c r="L51" s="336"/>
    </row>
    <row r="52" spans="1:12">
      <c r="A52" s="957"/>
      <c r="B52" s="338" t="s">
        <v>876</v>
      </c>
      <c r="C52" s="577">
        <v>15</v>
      </c>
      <c r="D52" s="577">
        <v>33.15</v>
      </c>
      <c r="E52" s="577">
        <v>1.7227534250000001</v>
      </c>
      <c r="F52" s="577">
        <v>3.51</v>
      </c>
      <c r="G52" s="850">
        <v>0.24447332499999999</v>
      </c>
      <c r="H52" s="336"/>
      <c r="I52" s="336"/>
      <c r="J52" s="336"/>
      <c r="K52" s="336"/>
      <c r="L52" s="336"/>
    </row>
    <row r="53" spans="1:12">
      <c r="A53" s="958"/>
      <c r="B53" s="339" t="s">
        <v>875</v>
      </c>
      <c r="C53" s="578">
        <v>0</v>
      </c>
      <c r="D53" s="578">
        <v>0</v>
      </c>
      <c r="E53" s="578">
        <v>0</v>
      </c>
      <c r="F53" s="578">
        <v>0</v>
      </c>
      <c r="G53" s="851">
        <v>0</v>
      </c>
      <c r="H53" s="336"/>
      <c r="I53" s="336"/>
      <c r="J53" s="336"/>
      <c r="K53" s="336"/>
      <c r="L53" s="336"/>
    </row>
    <row r="54" spans="1:12">
      <c r="A54" s="848" t="s">
        <v>866</v>
      </c>
      <c r="B54" s="337"/>
      <c r="C54" s="576">
        <v>2464.12</v>
      </c>
      <c r="D54" s="576">
        <v>2377</v>
      </c>
      <c r="E54" s="576">
        <v>2368</v>
      </c>
      <c r="F54" s="576">
        <v>2193</v>
      </c>
      <c r="G54" s="849">
        <v>2120.0693068119999</v>
      </c>
      <c r="H54" s="336"/>
      <c r="I54" s="336"/>
      <c r="J54" s="336"/>
      <c r="K54" s="336"/>
      <c r="L54" s="336"/>
    </row>
    <row r="55" spans="1:12">
      <c r="A55" s="956"/>
      <c r="B55" s="338" t="s">
        <v>1237</v>
      </c>
      <c r="C55" s="577">
        <v>747.14</v>
      </c>
      <c r="D55" s="577">
        <v>744</v>
      </c>
      <c r="E55" s="577">
        <v>744</v>
      </c>
      <c r="F55" s="577">
        <v>965</v>
      </c>
      <c r="G55" s="850">
        <v>968.87426023199998</v>
      </c>
      <c r="H55" s="336"/>
      <c r="I55" s="336"/>
      <c r="J55" s="336"/>
      <c r="K55" s="336"/>
      <c r="L55" s="336"/>
    </row>
    <row r="56" spans="1:12">
      <c r="A56" s="957"/>
      <c r="B56" s="338" t="s">
        <v>1400</v>
      </c>
      <c r="C56" s="577">
        <v>1623.49</v>
      </c>
      <c r="D56" s="577">
        <v>1233</v>
      </c>
      <c r="E56" s="577">
        <v>1224</v>
      </c>
      <c r="F56" s="577">
        <v>395</v>
      </c>
      <c r="G56" s="850">
        <v>74.230019179999999</v>
      </c>
      <c r="H56" s="336"/>
      <c r="I56" s="336"/>
      <c r="J56" s="336"/>
      <c r="K56" s="336"/>
      <c r="L56" s="336"/>
    </row>
    <row r="57" spans="1:12">
      <c r="A57" s="957"/>
      <c r="B57" s="338" t="s">
        <v>1398</v>
      </c>
      <c r="C57" s="577">
        <v>93.49</v>
      </c>
      <c r="D57" s="577">
        <v>91</v>
      </c>
      <c r="E57" s="577">
        <v>91</v>
      </c>
      <c r="F57" s="577">
        <v>373</v>
      </c>
      <c r="G57" s="850">
        <v>557.96392330000003</v>
      </c>
      <c r="H57" s="336"/>
      <c r="I57" s="336"/>
      <c r="J57" s="336"/>
      <c r="K57" s="336"/>
      <c r="L57" s="336"/>
    </row>
    <row r="58" spans="1:12">
      <c r="A58" s="957"/>
      <c r="B58" s="338" t="s">
        <v>862</v>
      </c>
      <c r="C58" s="577">
        <v>0</v>
      </c>
      <c r="D58" s="577">
        <v>206</v>
      </c>
      <c r="E58" s="577">
        <v>206</v>
      </c>
      <c r="F58" s="577">
        <v>263</v>
      </c>
      <c r="G58" s="850">
        <v>248.3932466</v>
      </c>
      <c r="H58" s="336"/>
      <c r="I58" s="336"/>
      <c r="J58" s="336"/>
      <c r="K58" s="336"/>
      <c r="L58" s="336"/>
    </row>
    <row r="59" spans="1:12">
      <c r="A59" s="957"/>
      <c r="B59" s="338" t="s">
        <v>876</v>
      </c>
      <c r="C59" s="577">
        <v>0</v>
      </c>
      <c r="D59" s="577">
        <v>103</v>
      </c>
      <c r="E59" s="577">
        <v>103</v>
      </c>
      <c r="F59" s="577">
        <v>197</v>
      </c>
      <c r="G59" s="850">
        <v>270.60785750000002</v>
      </c>
      <c r="H59" s="336"/>
      <c r="I59" s="336"/>
      <c r="J59" s="336"/>
      <c r="K59" s="336"/>
      <c r="L59" s="336"/>
    </row>
    <row r="60" spans="1:12">
      <c r="A60" s="958"/>
      <c r="B60" s="339" t="s">
        <v>875</v>
      </c>
      <c r="C60" s="578">
        <v>0</v>
      </c>
      <c r="D60" s="578">
        <v>0</v>
      </c>
      <c r="E60" s="578">
        <v>0</v>
      </c>
      <c r="F60" s="578">
        <v>0</v>
      </c>
      <c r="G60" s="851">
        <v>0</v>
      </c>
      <c r="H60" s="336"/>
      <c r="I60" s="336"/>
      <c r="J60" s="336"/>
      <c r="K60" s="336"/>
      <c r="L60" s="336"/>
    </row>
    <row r="61" spans="1:12">
      <c r="A61" s="848" t="s">
        <v>867</v>
      </c>
      <c r="B61" s="337"/>
      <c r="C61" s="576">
        <v>587</v>
      </c>
      <c r="D61" s="576">
        <v>587.85</v>
      </c>
      <c r="E61" s="576">
        <v>588.25</v>
      </c>
      <c r="F61" s="576">
        <v>598.70000000000005</v>
      </c>
      <c r="G61" s="849">
        <v>595.46203839999998</v>
      </c>
      <c r="H61" s="336"/>
      <c r="I61" s="336"/>
      <c r="J61" s="336"/>
      <c r="K61" s="336"/>
      <c r="L61" s="336"/>
    </row>
    <row r="62" spans="1:12">
      <c r="A62" s="956"/>
      <c r="B62" s="338" t="s">
        <v>1237</v>
      </c>
      <c r="C62" s="577">
        <v>0</v>
      </c>
      <c r="D62" s="577">
        <v>0</v>
      </c>
      <c r="E62" s="577">
        <v>0</v>
      </c>
      <c r="F62" s="577">
        <v>0</v>
      </c>
      <c r="G62" s="850">
        <v>0</v>
      </c>
      <c r="H62" s="336"/>
      <c r="I62" s="336"/>
      <c r="J62" s="336"/>
      <c r="K62" s="336"/>
      <c r="L62" s="336"/>
    </row>
    <row r="63" spans="1:12">
      <c r="A63" s="957"/>
      <c r="B63" s="338" t="s">
        <v>1400</v>
      </c>
      <c r="C63" s="577">
        <v>10</v>
      </c>
      <c r="D63" s="577">
        <v>0</v>
      </c>
      <c r="E63" s="577">
        <v>0</v>
      </c>
      <c r="F63" s="577">
        <v>0</v>
      </c>
      <c r="G63" s="850">
        <v>0</v>
      </c>
      <c r="H63" s="336"/>
      <c r="I63" s="336"/>
      <c r="J63" s="336"/>
      <c r="K63" s="336"/>
      <c r="L63" s="336"/>
    </row>
    <row r="64" spans="1:12">
      <c r="A64" s="957"/>
      <c r="B64" s="338" t="s">
        <v>1398</v>
      </c>
      <c r="C64" s="577">
        <v>577</v>
      </c>
      <c r="D64" s="577">
        <v>571.1</v>
      </c>
      <c r="E64" s="577">
        <v>588.25</v>
      </c>
      <c r="F64" s="577">
        <v>598.70000000000005</v>
      </c>
      <c r="G64" s="850">
        <v>595.46203839999998</v>
      </c>
      <c r="H64" s="336"/>
      <c r="I64" s="336"/>
      <c r="J64" s="336"/>
      <c r="K64" s="336"/>
      <c r="L64" s="336"/>
    </row>
    <row r="65" spans="1:12">
      <c r="A65" s="957"/>
      <c r="B65" s="338" t="s">
        <v>862</v>
      </c>
      <c r="C65" s="577">
        <v>0</v>
      </c>
      <c r="D65" s="577">
        <v>2.0099999999999998</v>
      </c>
      <c r="E65" s="577">
        <v>0</v>
      </c>
      <c r="F65" s="577">
        <v>0</v>
      </c>
      <c r="G65" s="850">
        <v>0</v>
      </c>
      <c r="H65" s="336"/>
      <c r="I65" s="336"/>
      <c r="J65" s="336"/>
      <c r="K65" s="336"/>
      <c r="L65" s="336"/>
    </row>
    <row r="66" spans="1:12">
      <c r="A66" s="957"/>
      <c r="B66" s="338" t="s">
        <v>876</v>
      </c>
      <c r="C66" s="577">
        <v>0</v>
      </c>
      <c r="D66" s="577">
        <v>13.69</v>
      </c>
      <c r="E66" s="577">
        <v>0</v>
      </c>
      <c r="F66" s="577">
        <v>0</v>
      </c>
      <c r="G66" s="850">
        <v>0</v>
      </c>
      <c r="H66" s="336"/>
      <c r="I66" s="336"/>
      <c r="J66" s="336"/>
      <c r="K66" s="336"/>
      <c r="L66" s="336"/>
    </row>
    <row r="67" spans="1:12">
      <c r="A67" s="958"/>
      <c r="B67" s="339" t="s">
        <v>875</v>
      </c>
      <c r="C67" s="578">
        <v>0</v>
      </c>
      <c r="D67" s="578">
        <v>1.05</v>
      </c>
      <c r="E67" s="578">
        <v>0</v>
      </c>
      <c r="F67" s="578">
        <v>0</v>
      </c>
      <c r="G67" s="851">
        <v>0</v>
      </c>
      <c r="H67" s="336"/>
      <c r="I67" s="336"/>
      <c r="J67" s="336"/>
      <c r="K67" s="336"/>
      <c r="L67" s="336"/>
    </row>
    <row r="68" spans="1:12">
      <c r="A68" s="848" t="s">
        <v>870</v>
      </c>
      <c r="B68" s="337"/>
      <c r="C68" s="576">
        <v>6644.0900000000011</v>
      </c>
      <c r="D68" s="576">
        <v>7218.0599999999995</v>
      </c>
      <c r="E68" s="576">
        <v>7556.7600000000011</v>
      </c>
      <c r="F68" s="576">
        <v>7570.71</v>
      </c>
      <c r="G68" s="849">
        <v>7153.4577647799997</v>
      </c>
      <c r="H68" s="336"/>
      <c r="I68" s="336"/>
      <c r="J68" s="336"/>
      <c r="K68" s="336"/>
      <c r="L68" s="336"/>
    </row>
    <row r="69" spans="1:12">
      <c r="A69" s="956"/>
      <c r="B69" s="338" t="s">
        <v>1237</v>
      </c>
      <c r="C69" s="577">
        <v>657.94</v>
      </c>
      <c r="D69" s="577">
        <v>889.81</v>
      </c>
      <c r="E69" s="577">
        <v>990.8</v>
      </c>
      <c r="F69" s="577">
        <v>951.86</v>
      </c>
      <c r="G69" s="850">
        <v>952.14567950000003</v>
      </c>
      <c r="H69" s="336"/>
      <c r="I69" s="336"/>
      <c r="J69" s="336"/>
      <c r="K69" s="336"/>
      <c r="L69" s="336"/>
    </row>
    <row r="70" spans="1:12">
      <c r="A70" s="957"/>
      <c r="B70" s="338" t="s">
        <v>1400</v>
      </c>
      <c r="C70" s="577">
        <v>1211.6099999999999</v>
      </c>
      <c r="D70" s="577">
        <v>1313.27</v>
      </c>
      <c r="E70" s="577">
        <v>1423.38</v>
      </c>
      <c r="F70" s="577">
        <v>1458.96</v>
      </c>
      <c r="G70" s="850">
        <v>1251.3302739999999</v>
      </c>
      <c r="H70" s="336"/>
      <c r="I70" s="336"/>
      <c r="J70" s="336"/>
      <c r="K70" s="336"/>
      <c r="L70" s="336"/>
    </row>
    <row r="71" spans="1:12">
      <c r="A71" s="957"/>
      <c r="B71" s="338" t="s">
        <v>1398</v>
      </c>
      <c r="C71" s="577">
        <v>4265.2700000000004</v>
      </c>
      <c r="D71" s="577">
        <v>4486.6499999999996</v>
      </c>
      <c r="E71" s="577">
        <v>4577.42</v>
      </c>
      <c r="F71" s="577">
        <v>4586.2</v>
      </c>
      <c r="G71" s="850">
        <v>4416.6632030000001</v>
      </c>
      <c r="H71" s="336"/>
      <c r="I71" s="336"/>
      <c r="J71" s="336"/>
      <c r="K71" s="336"/>
      <c r="L71" s="336"/>
    </row>
    <row r="72" spans="1:12">
      <c r="A72" s="957"/>
      <c r="B72" s="338" t="s">
        <v>862</v>
      </c>
      <c r="C72" s="577">
        <v>66.930000000000007</v>
      </c>
      <c r="D72" s="577">
        <v>74.66</v>
      </c>
      <c r="E72" s="577">
        <v>68.42</v>
      </c>
      <c r="F72" s="577">
        <v>79.61</v>
      </c>
      <c r="G72" s="850">
        <v>68.89283288</v>
      </c>
      <c r="H72" s="336"/>
      <c r="I72" s="336"/>
      <c r="J72" s="336"/>
      <c r="K72" s="336"/>
      <c r="L72" s="336"/>
    </row>
    <row r="73" spans="1:12">
      <c r="A73" s="957"/>
      <c r="B73" s="338" t="s">
        <v>876</v>
      </c>
      <c r="C73" s="577">
        <v>148.41</v>
      </c>
      <c r="D73" s="577">
        <v>169.38</v>
      </c>
      <c r="E73" s="577">
        <v>216.14</v>
      </c>
      <c r="F73" s="577">
        <v>221.87</v>
      </c>
      <c r="G73" s="850">
        <v>191.04266580000001</v>
      </c>
      <c r="H73" s="336"/>
      <c r="I73" s="336"/>
      <c r="J73" s="336"/>
      <c r="K73" s="336"/>
      <c r="L73" s="336"/>
    </row>
    <row r="74" spans="1:12">
      <c r="A74" s="958"/>
      <c r="B74" s="339" t="s">
        <v>875</v>
      </c>
      <c r="C74" s="578">
        <v>293.93</v>
      </c>
      <c r="D74" s="578">
        <v>284.29000000000002</v>
      </c>
      <c r="E74" s="578">
        <v>280.60000000000002</v>
      </c>
      <c r="F74" s="578">
        <v>272.20999999999998</v>
      </c>
      <c r="G74" s="851">
        <v>273.38310960000001</v>
      </c>
      <c r="H74" s="336"/>
      <c r="I74" s="336"/>
      <c r="J74" s="336"/>
      <c r="K74" s="336"/>
      <c r="L74" s="336"/>
    </row>
    <row r="75" spans="1:12">
      <c r="A75" s="848" t="s">
        <v>872</v>
      </c>
      <c r="B75" s="337"/>
      <c r="C75" s="576">
        <v>2104</v>
      </c>
      <c r="D75" s="576">
        <v>2457.0099999999998</v>
      </c>
      <c r="E75" s="576">
        <v>2445.2299999999996</v>
      </c>
      <c r="F75" s="576">
        <v>2701.3900000000003</v>
      </c>
      <c r="G75" s="849">
        <v>2496.7287669819998</v>
      </c>
      <c r="H75" s="336"/>
      <c r="I75" s="336"/>
      <c r="J75" s="336"/>
      <c r="K75" s="336"/>
      <c r="L75" s="336"/>
    </row>
    <row r="76" spans="1:12">
      <c r="A76" s="956"/>
      <c r="B76" s="338" t="s">
        <v>1237</v>
      </c>
      <c r="C76" s="577">
        <v>3</v>
      </c>
      <c r="D76" s="577">
        <v>16.93</v>
      </c>
      <c r="E76" s="577">
        <v>1.72</v>
      </c>
      <c r="F76" s="577">
        <v>6.44</v>
      </c>
      <c r="G76" s="850">
        <v>9.8712328770000006</v>
      </c>
      <c r="H76" s="336"/>
      <c r="I76" s="336"/>
      <c r="J76" s="336"/>
      <c r="K76" s="336"/>
      <c r="L76" s="336"/>
    </row>
    <row r="77" spans="1:12">
      <c r="A77" s="957"/>
      <c r="B77" s="338" t="s">
        <v>1400</v>
      </c>
      <c r="C77" s="577">
        <v>40</v>
      </c>
      <c r="D77" s="577">
        <v>66</v>
      </c>
      <c r="E77" s="577">
        <v>0</v>
      </c>
      <c r="F77" s="577">
        <v>2.4700000000000002</v>
      </c>
      <c r="G77" s="850">
        <v>13.356164379999999</v>
      </c>
      <c r="H77" s="336"/>
      <c r="I77" s="336"/>
      <c r="J77" s="336"/>
      <c r="K77" s="336"/>
      <c r="L77" s="336"/>
    </row>
    <row r="78" spans="1:12">
      <c r="A78" s="957"/>
      <c r="B78" s="338" t="s">
        <v>1398</v>
      </c>
      <c r="C78" s="577">
        <v>2011</v>
      </c>
      <c r="D78" s="577">
        <v>2324.41</v>
      </c>
      <c r="E78" s="577">
        <v>2402.87</v>
      </c>
      <c r="F78" s="577">
        <v>2661.76</v>
      </c>
      <c r="G78" s="850">
        <v>2446.6986299999999</v>
      </c>
      <c r="H78" s="336"/>
      <c r="I78" s="336"/>
      <c r="J78" s="336"/>
      <c r="K78" s="336"/>
      <c r="L78" s="336"/>
    </row>
    <row r="79" spans="1:12">
      <c r="A79" s="957"/>
      <c r="B79" s="338" t="s">
        <v>862</v>
      </c>
      <c r="C79" s="577">
        <v>0</v>
      </c>
      <c r="D79" s="577">
        <v>0</v>
      </c>
      <c r="E79" s="577">
        <v>0</v>
      </c>
      <c r="F79" s="577">
        <v>0</v>
      </c>
      <c r="G79" s="850">
        <v>0</v>
      </c>
      <c r="H79" s="336"/>
      <c r="I79" s="336"/>
      <c r="J79" s="336"/>
      <c r="K79" s="336"/>
      <c r="L79" s="336"/>
    </row>
    <row r="80" spans="1:12">
      <c r="A80" s="957"/>
      <c r="B80" s="338" t="s">
        <v>876</v>
      </c>
      <c r="C80" s="577">
        <v>49</v>
      </c>
      <c r="D80" s="577">
        <v>49.67</v>
      </c>
      <c r="E80" s="577">
        <v>38.18</v>
      </c>
      <c r="F80" s="577">
        <v>30.59</v>
      </c>
      <c r="G80" s="850">
        <v>22.3369863</v>
      </c>
      <c r="H80" s="336"/>
      <c r="I80" s="336"/>
      <c r="J80" s="336"/>
      <c r="K80" s="336"/>
      <c r="L80" s="336"/>
    </row>
    <row r="81" spans="1:12">
      <c r="A81" s="958"/>
      <c r="B81" s="339" t="s">
        <v>875</v>
      </c>
      <c r="C81" s="578">
        <v>1</v>
      </c>
      <c r="D81" s="578">
        <v>0</v>
      </c>
      <c r="E81" s="578">
        <v>2.46</v>
      </c>
      <c r="F81" s="578">
        <v>0.13</v>
      </c>
      <c r="G81" s="851">
        <v>4.4657534249999999</v>
      </c>
      <c r="H81" s="336"/>
      <c r="I81" s="336"/>
      <c r="J81" s="336"/>
      <c r="K81" s="336"/>
      <c r="L81" s="336"/>
    </row>
    <row r="82" spans="1:12">
      <c r="A82" s="848" t="s">
        <v>861</v>
      </c>
      <c r="B82" s="337"/>
      <c r="C82" s="576">
        <v>1562.0303232000001</v>
      </c>
      <c r="D82" s="576">
        <v>1553.38</v>
      </c>
      <c r="E82" s="576">
        <v>1724.7800000000002</v>
      </c>
      <c r="F82" s="576">
        <v>1528.02</v>
      </c>
      <c r="G82" s="849">
        <v>1964.8612575000002</v>
      </c>
      <c r="H82" s="336"/>
      <c r="I82" s="336"/>
      <c r="J82" s="336"/>
      <c r="K82" s="336"/>
      <c r="L82" s="336"/>
    </row>
    <row r="83" spans="1:12">
      <c r="A83" s="956"/>
      <c r="B83" s="338" t="s">
        <v>1237</v>
      </c>
      <c r="C83" s="577">
        <v>114.44</v>
      </c>
      <c r="D83" s="577">
        <v>87.4</v>
      </c>
      <c r="E83" s="577">
        <v>68.62</v>
      </c>
      <c r="F83" s="577">
        <v>41.53</v>
      </c>
      <c r="G83" s="850">
        <v>109.10095889999999</v>
      </c>
      <c r="H83" s="336"/>
      <c r="I83" s="336"/>
      <c r="J83" s="336"/>
      <c r="K83" s="336"/>
      <c r="L83" s="336"/>
    </row>
    <row r="84" spans="1:12">
      <c r="A84" s="957"/>
      <c r="B84" s="338" t="s">
        <v>1400</v>
      </c>
      <c r="C84" s="577">
        <v>822.58817260000001</v>
      </c>
      <c r="D84" s="577">
        <v>419.45</v>
      </c>
      <c r="E84" s="577">
        <v>478.55</v>
      </c>
      <c r="F84" s="577">
        <v>328.91</v>
      </c>
      <c r="G84" s="850">
        <v>694.32723840000006</v>
      </c>
      <c r="H84" s="336"/>
      <c r="I84" s="336"/>
      <c r="J84" s="336"/>
      <c r="K84" s="336"/>
      <c r="L84" s="336"/>
    </row>
    <row r="85" spans="1:12">
      <c r="A85" s="957"/>
      <c r="B85" s="338" t="s">
        <v>1398</v>
      </c>
      <c r="C85" s="577">
        <v>225.96814789999999</v>
      </c>
      <c r="D85" s="577">
        <v>322.58</v>
      </c>
      <c r="E85" s="577">
        <v>555.19000000000005</v>
      </c>
      <c r="F85" s="577">
        <v>626.79999999999995</v>
      </c>
      <c r="G85" s="850">
        <v>569.43011230000002</v>
      </c>
      <c r="H85" s="336"/>
      <c r="I85" s="336"/>
      <c r="J85" s="336"/>
      <c r="K85" s="336"/>
      <c r="L85" s="336"/>
    </row>
    <row r="86" spans="1:12">
      <c r="A86" s="957"/>
      <c r="B86" s="338" t="s">
        <v>862</v>
      </c>
      <c r="C86" s="577">
        <v>399.03400269999997</v>
      </c>
      <c r="D86" s="577">
        <v>723.95</v>
      </c>
      <c r="E86" s="577">
        <v>622.41999999999996</v>
      </c>
      <c r="F86" s="577">
        <v>530.78</v>
      </c>
      <c r="G86" s="850">
        <v>592.00294789999998</v>
      </c>
      <c r="H86" s="336"/>
      <c r="I86" s="336"/>
      <c r="J86" s="336"/>
      <c r="K86" s="336"/>
      <c r="L86" s="336"/>
    </row>
    <row r="87" spans="1:12">
      <c r="A87" s="957"/>
      <c r="B87" s="338" t="s">
        <v>876</v>
      </c>
      <c r="C87" s="577">
        <v>0</v>
      </c>
      <c r="D87" s="577">
        <v>0</v>
      </c>
      <c r="E87" s="577">
        <v>0</v>
      </c>
      <c r="F87" s="577">
        <v>0</v>
      </c>
      <c r="G87" s="850">
        <v>0</v>
      </c>
      <c r="H87" s="336"/>
      <c r="I87" s="336"/>
      <c r="J87" s="336"/>
      <c r="K87" s="336"/>
      <c r="L87" s="336"/>
    </row>
    <row r="88" spans="1:12">
      <c r="A88" s="958"/>
      <c r="B88" s="339" t="s">
        <v>875</v>
      </c>
      <c r="C88" s="578">
        <v>0</v>
      </c>
      <c r="D88" s="578">
        <v>0</v>
      </c>
      <c r="E88" s="578">
        <v>0</v>
      </c>
      <c r="F88" s="578">
        <v>0</v>
      </c>
      <c r="G88" s="851">
        <v>0</v>
      </c>
      <c r="H88" s="336"/>
      <c r="I88" s="336"/>
      <c r="J88" s="336"/>
      <c r="K88" s="336"/>
      <c r="L88" s="336"/>
    </row>
    <row r="89" spans="1:12">
      <c r="A89" s="848" t="s">
        <v>415</v>
      </c>
      <c r="B89" s="337"/>
      <c r="C89" s="579">
        <v>22806.140323199998</v>
      </c>
      <c r="D89" s="579">
        <v>23734.319999999996</v>
      </c>
      <c r="E89" s="579">
        <v>25069.831885469004</v>
      </c>
      <c r="F89" s="579">
        <v>23646.679999999993</v>
      </c>
      <c r="G89" s="852">
        <v>22644.415393482999</v>
      </c>
      <c r="H89" s="336"/>
      <c r="I89" s="336"/>
      <c r="J89" s="336"/>
      <c r="K89" s="336"/>
      <c r="L89" s="336"/>
    </row>
    <row r="90" spans="1:12">
      <c r="A90" s="956"/>
      <c r="B90" s="338" t="s">
        <v>1237</v>
      </c>
      <c r="C90" s="580">
        <v>4273.8499999999995</v>
      </c>
      <c r="D90" s="580">
        <v>3899.3199999999997</v>
      </c>
      <c r="E90" s="580">
        <v>3954.7799644000002</v>
      </c>
      <c r="F90" s="580">
        <v>4086.26</v>
      </c>
      <c r="G90" s="853">
        <v>3784.4112676559998</v>
      </c>
      <c r="H90" s="336"/>
      <c r="I90" s="336"/>
      <c r="J90" s="336"/>
      <c r="K90" s="336"/>
      <c r="L90" s="336"/>
    </row>
    <row r="91" spans="1:12">
      <c r="A91" s="957"/>
      <c r="B91" s="338" t="s">
        <v>1400</v>
      </c>
      <c r="C91" s="580">
        <v>5841.1481725999993</v>
      </c>
      <c r="D91" s="580">
        <v>4628.5899999999992</v>
      </c>
      <c r="E91" s="580">
        <v>4661.8259123300004</v>
      </c>
      <c r="F91" s="580">
        <v>3459.56</v>
      </c>
      <c r="G91" s="853">
        <v>3148.156919088</v>
      </c>
      <c r="H91" s="336"/>
      <c r="I91" s="336"/>
      <c r="J91" s="336"/>
      <c r="K91" s="336"/>
      <c r="L91" s="336"/>
    </row>
    <row r="92" spans="1:12">
      <c r="A92" s="957"/>
      <c r="B92" s="338" t="s">
        <v>1398</v>
      </c>
      <c r="C92" s="580">
        <v>11370.3481479</v>
      </c>
      <c r="D92" s="580">
        <v>13084.01</v>
      </c>
      <c r="E92" s="580">
        <v>14384.946857500001</v>
      </c>
      <c r="F92" s="580">
        <v>14208.13</v>
      </c>
      <c r="G92" s="853">
        <v>13667.115339798998</v>
      </c>
      <c r="H92" s="336"/>
      <c r="I92" s="336"/>
      <c r="J92" s="336"/>
      <c r="K92" s="336"/>
      <c r="L92" s="336"/>
    </row>
    <row r="93" spans="1:12">
      <c r="A93" s="957"/>
      <c r="B93" s="338" t="s">
        <v>862</v>
      </c>
      <c r="C93" s="580">
        <v>642.98400270000002</v>
      </c>
      <c r="D93" s="580">
        <v>1249.8000000000002</v>
      </c>
      <c r="E93" s="580">
        <v>1189.946397814</v>
      </c>
      <c r="F93" s="580">
        <v>1070.8499999999999</v>
      </c>
      <c r="G93" s="853">
        <v>1152.5608332639999</v>
      </c>
      <c r="H93" s="336"/>
      <c r="I93" s="336"/>
      <c r="J93" s="336"/>
      <c r="K93" s="336"/>
      <c r="L93" s="336"/>
    </row>
    <row r="94" spans="1:12">
      <c r="A94" s="957"/>
      <c r="B94" s="338" t="s">
        <v>876</v>
      </c>
      <c r="C94" s="580">
        <v>371.1</v>
      </c>
      <c r="D94" s="580">
        <v>579.29999999999995</v>
      </c>
      <c r="E94" s="580">
        <v>588.22275342499995</v>
      </c>
      <c r="F94" s="580">
        <v>539.71</v>
      </c>
      <c r="G94" s="853">
        <v>614.32217065100008</v>
      </c>
      <c r="H94" s="336"/>
      <c r="I94" s="336"/>
      <c r="J94" s="336"/>
      <c r="K94" s="336"/>
      <c r="L94" s="336"/>
    </row>
    <row r="95" spans="1:12" ht="12.75" thickBot="1">
      <c r="A95" s="959"/>
      <c r="B95" s="340" t="s">
        <v>875</v>
      </c>
      <c r="C95" s="581">
        <v>306.71000000000004</v>
      </c>
      <c r="D95" s="581">
        <v>293.3</v>
      </c>
      <c r="E95" s="581">
        <v>290.11</v>
      </c>
      <c r="F95" s="581">
        <v>282.16999999999996</v>
      </c>
      <c r="G95" s="854">
        <v>277.84886302500001</v>
      </c>
      <c r="H95" s="336"/>
      <c r="I95" s="336"/>
      <c r="J95" s="336"/>
      <c r="K95" s="336"/>
      <c r="L95" s="336"/>
    </row>
    <row r="96" spans="1:12">
      <c r="A96" s="319" t="s">
        <v>641</v>
      </c>
      <c r="B96" s="341"/>
      <c r="C96" s="341"/>
      <c r="D96" s="341"/>
      <c r="E96" s="341"/>
      <c r="F96" s="341"/>
      <c r="G96" s="341"/>
      <c r="H96" s="336"/>
      <c r="I96" s="336"/>
      <c r="J96" s="336"/>
      <c r="K96" s="336"/>
      <c r="L96" s="336"/>
    </row>
    <row r="97" spans="1:12">
      <c r="A97" s="342"/>
      <c r="B97" s="336"/>
      <c r="C97" s="336"/>
      <c r="D97" s="336"/>
      <c r="E97" s="336"/>
      <c r="F97" s="336"/>
      <c r="G97" s="336"/>
      <c r="H97" s="336"/>
      <c r="I97" s="336"/>
      <c r="J97" s="336"/>
      <c r="K97" s="336"/>
      <c r="L97" s="336"/>
    </row>
    <row r="98" spans="1:12">
      <c r="A98" s="21" t="s">
        <v>1419</v>
      </c>
      <c r="B98" s="336"/>
      <c r="C98" s="336"/>
      <c r="D98" s="336"/>
      <c r="E98" s="336"/>
      <c r="F98" s="336"/>
      <c r="G98" s="336"/>
      <c r="H98" s="336"/>
      <c r="I98" s="336"/>
      <c r="J98" s="336"/>
      <c r="K98" s="336"/>
      <c r="L98" s="336"/>
    </row>
    <row r="99" spans="1:12">
      <c r="A99" s="6"/>
    </row>
  </sheetData>
  <pageMargins left="0.75" right="0.75" top="1" bottom="1" header="0.5" footer="0.5"/>
  <pageSetup paperSize="9" scale="5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4"/>
  <sheetViews>
    <sheetView showGridLines="0" showOutlineSymbols="0" zoomScaleNormal="100" workbookViewId="0">
      <pane xSplit="1" ySplit="3" topLeftCell="R4" activePane="bottomRight" state="frozen"/>
      <selection pane="topRight"/>
      <selection pane="bottomLeft"/>
      <selection pane="bottomRight" activeCell="A3" sqref="A3:A28"/>
    </sheetView>
  </sheetViews>
  <sheetFormatPr baseColWidth="10" defaultColWidth="8.85546875" defaultRowHeight="15.75" customHeight="1"/>
  <cols>
    <col min="1" max="1" width="31.5703125" style="305" bestFit="1" customWidth="1"/>
    <col min="2" max="2" width="11.7109375" style="305" customWidth="1"/>
    <col min="3" max="34" width="7.85546875" style="305" customWidth="1"/>
    <col min="35" max="36" width="8.85546875" style="305"/>
    <col min="37" max="37" width="9.140625" style="305" customWidth="1"/>
    <col min="38" max="16384" width="8.85546875" style="305"/>
  </cols>
  <sheetData>
    <row r="1" spans="1:37" ht="15.75" customHeight="1">
      <c r="A1" s="344" t="s">
        <v>1502</v>
      </c>
      <c r="B1" s="344"/>
      <c r="C1" s="344"/>
      <c r="D1" s="344"/>
      <c r="E1" s="344"/>
      <c r="F1" s="344"/>
      <c r="G1" s="344"/>
    </row>
    <row r="2" spans="1:37" ht="15.75" customHeight="1" thickBot="1">
      <c r="A2" s="306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</row>
    <row r="3" spans="1:37" s="309" customFormat="1" ht="15.75" customHeight="1" thickBot="1">
      <c r="A3" s="833" t="s">
        <v>855</v>
      </c>
      <c r="B3" s="834">
        <v>29221</v>
      </c>
      <c r="C3" s="834">
        <v>29587</v>
      </c>
      <c r="D3" s="834">
        <v>29952</v>
      </c>
      <c r="E3" s="834">
        <v>30317</v>
      </c>
      <c r="F3" s="834">
        <v>30682</v>
      </c>
      <c r="G3" s="834">
        <v>31048</v>
      </c>
      <c r="H3" s="834">
        <v>31413</v>
      </c>
      <c r="I3" s="834">
        <v>31778</v>
      </c>
      <c r="J3" s="834">
        <v>32143</v>
      </c>
      <c r="K3" s="834">
        <v>32509</v>
      </c>
      <c r="L3" s="834">
        <v>32874</v>
      </c>
      <c r="M3" s="834">
        <v>33239</v>
      </c>
      <c r="N3" s="834">
        <v>33604</v>
      </c>
      <c r="O3" s="834">
        <v>33970</v>
      </c>
      <c r="P3" s="834">
        <v>34335</v>
      </c>
      <c r="Q3" s="834">
        <v>34700</v>
      </c>
      <c r="R3" s="834">
        <v>35065</v>
      </c>
      <c r="S3" s="834">
        <v>35431</v>
      </c>
      <c r="T3" s="834">
        <v>35796</v>
      </c>
      <c r="U3" s="834">
        <v>36161</v>
      </c>
      <c r="V3" s="834">
        <v>36526</v>
      </c>
      <c r="W3" s="834">
        <v>36892</v>
      </c>
      <c r="X3" s="834">
        <v>37257</v>
      </c>
      <c r="Y3" s="834">
        <v>37622</v>
      </c>
      <c r="Z3" s="834">
        <v>37987</v>
      </c>
      <c r="AA3" s="834">
        <v>38353</v>
      </c>
      <c r="AB3" s="834">
        <v>38718</v>
      </c>
      <c r="AC3" s="834">
        <v>39083</v>
      </c>
      <c r="AD3" s="834">
        <v>39448</v>
      </c>
      <c r="AE3" s="834">
        <v>39814</v>
      </c>
      <c r="AF3" s="834">
        <v>40179</v>
      </c>
      <c r="AG3" s="834">
        <v>40544</v>
      </c>
      <c r="AH3" s="834">
        <v>40909</v>
      </c>
      <c r="AI3" s="834">
        <v>41275</v>
      </c>
      <c r="AJ3" s="835">
        <v>41640</v>
      </c>
    </row>
    <row r="4" spans="1:37" ht="15.75" customHeight="1" thickTop="1">
      <c r="A4" s="842" t="s">
        <v>870</v>
      </c>
      <c r="B4" s="310">
        <v>9223.2000000000007</v>
      </c>
      <c r="C4" s="310">
        <v>9017.9</v>
      </c>
      <c r="D4" s="310">
        <v>5639.4</v>
      </c>
      <c r="E4" s="310">
        <v>3920.8</v>
      </c>
      <c r="F4" s="310">
        <v>3186.9</v>
      </c>
      <c r="G4" s="310">
        <v>2150.6999999999998</v>
      </c>
      <c r="H4" s="310">
        <v>3265.8</v>
      </c>
      <c r="I4" s="310">
        <v>2416.5</v>
      </c>
      <c r="J4" s="310">
        <v>3030.1</v>
      </c>
      <c r="K4" s="310">
        <v>3335.5</v>
      </c>
      <c r="L4" s="310">
        <v>4499.8</v>
      </c>
      <c r="M4" s="310">
        <v>6526.3</v>
      </c>
      <c r="N4" s="310">
        <v>6581.9</v>
      </c>
      <c r="O4" s="310">
        <v>6292.9</v>
      </c>
      <c r="P4" s="310">
        <v>6233.6</v>
      </c>
      <c r="Q4" s="310">
        <v>6290.8</v>
      </c>
      <c r="R4" s="310">
        <v>6109.3</v>
      </c>
      <c r="S4" s="310">
        <v>6184.5</v>
      </c>
      <c r="T4" s="310">
        <v>6390.4</v>
      </c>
      <c r="U4" s="310">
        <v>5719.7</v>
      </c>
      <c r="V4" s="310">
        <v>6253.1</v>
      </c>
      <c r="W4" s="310">
        <v>6035.9</v>
      </c>
      <c r="X4" s="310">
        <v>5284.6</v>
      </c>
      <c r="Y4" s="310">
        <v>6522.9</v>
      </c>
      <c r="Z4" s="310">
        <v>6813.1</v>
      </c>
      <c r="AA4" s="310">
        <v>7208.9</v>
      </c>
      <c r="AB4" s="310">
        <v>7029.36</v>
      </c>
      <c r="AC4" s="310">
        <v>6962.08</v>
      </c>
      <c r="AD4" s="310">
        <v>7301.71</v>
      </c>
      <c r="AE4" s="310">
        <v>6267.56</v>
      </c>
      <c r="AF4" s="310">
        <v>6644.09</v>
      </c>
      <c r="AG4" s="310">
        <v>7218.06</v>
      </c>
      <c r="AH4" s="310">
        <v>7556.76</v>
      </c>
      <c r="AI4" s="310">
        <v>7570.71</v>
      </c>
      <c r="AJ4" s="841">
        <v>7153.4578080000001</v>
      </c>
    </row>
    <row r="5" spans="1:37" ht="15.75" customHeight="1">
      <c r="A5" s="836" t="s">
        <v>878</v>
      </c>
      <c r="B5" s="310">
        <v>4530.850614</v>
      </c>
      <c r="C5" s="310">
        <v>4468.8750360000004</v>
      </c>
      <c r="D5" s="310">
        <v>4517.2046149999996</v>
      </c>
      <c r="E5" s="310">
        <v>4751.8399810000001</v>
      </c>
      <c r="F5" s="310">
        <v>4857.7859989999997</v>
      </c>
      <c r="G5" s="310">
        <v>4357.0536579999998</v>
      </c>
      <c r="H5" s="310">
        <v>4803.9601149999999</v>
      </c>
      <c r="I5" s="310">
        <v>5086.5460039999998</v>
      </c>
      <c r="J5" s="310">
        <v>5347.9047840000003</v>
      </c>
      <c r="K5" s="310">
        <v>4740.657843</v>
      </c>
      <c r="L5" s="310">
        <v>4042.437578</v>
      </c>
      <c r="M5" s="310">
        <v>2302.762275</v>
      </c>
      <c r="N5" s="310">
        <v>2803.1155600000002</v>
      </c>
      <c r="O5" s="310">
        <v>2510.7667099999999</v>
      </c>
      <c r="P5" s="310">
        <v>2489.96578</v>
      </c>
      <c r="Q5" s="310">
        <v>2503.8576499999999</v>
      </c>
      <c r="R5" s="310">
        <v>2519.2180499999999</v>
      </c>
      <c r="S5" s="310">
        <v>2491.4984100000001</v>
      </c>
      <c r="T5" s="310">
        <v>2696.5361499999999</v>
      </c>
      <c r="U5" s="310">
        <v>2648.3633799999998</v>
      </c>
      <c r="V5" s="310">
        <v>3150</v>
      </c>
      <c r="W5" s="310">
        <v>3300</v>
      </c>
      <c r="X5" s="310">
        <v>3953.4263700000001</v>
      </c>
      <c r="Y5" s="310">
        <v>4520.3994499999999</v>
      </c>
      <c r="Z5" s="310">
        <v>5211.1400100000001</v>
      </c>
      <c r="AA5" s="310">
        <v>5222.3272900000002</v>
      </c>
      <c r="AB5" s="310">
        <v>5106.2612900000004</v>
      </c>
      <c r="AC5" s="310">
        <v>5171.58</v>
      </c>
      <c r="AD5" s="310">
        <v>5120</v>
      </c>
      <c r="AE5" s="310">
        <v>4967.6266800000003</v>
      </c>
      <c r="AF5" s="310">
        <v>4977.8257400000002</v>
      </c>
      <c r="AG5" s="310">
        <v>4786.2673080000004</v>
      </c>
      <c r="AH5" s="310">
        <v>4756.9892579999996</v>
      </c>
      <c r="AI5" s="310">
        <v>4709.9403419999999</v>
      </c>
      <c r="AJ5" s="841">
        <v>4487.0200000000004</v>
      </c>
    </row>
    <row r="6" spans="1:37" ht="15.75" customHeight="1">
      <c r="A6" s="836" t="s">
        <v>863</v>
      </c>
      <c r="B6" s="310">
        <v>2482</v>
      </c>
      <c r="C6" s="310">
        <v>872</v>
      </c>
      <c r="D6" s="310">
        <v>846</v>
      </c>
      <c r="E6" s="310">
        <v>702</v>
      </c>
      <c r="F6" s="310">
        <v>867</v>
      </c>
      <c r="G6" s="310">
        <v>1085.4000000000001</v>
      </c>
      <c r="H6" s="310">
        <v>1393.5</v>
      </c>
      <c r="I6" s="310">
        <v>1717</v>
      </c>
      <c r="J6" s="310">
        <v>2095</v>
      </c>
      <c r="K6" s="310">
        <v>2260</v>
      </c>
      <c r="L6" s="310">
        <v>1596</v>
      </c>
      <c r="M6" s="310">
        <v>39</v>
      </c>
      <c r="N6" s="310">
        <v>60.7</v>
      </c>
      <c r="O6" s="310">
        <v>59.2</v>
      </c>
      <c r="P6" s="310">
        <v>60</v>
      </c>
      <c r="Q6" s="310">
        <v>63.5</v>
      </c>
      <c r="R6" s="310">
        <v>88.1</v>
      </c>
      <c r="S6" s="310">
        <v>746.6</v>
      </c>
      <c r="T6" s="310">
        <v>1417.6</v>
      </c>
      <c r="U6" s="310">
        <v>2130.9</v>
      </c>
      <c r="V6" s="310">
        <v>2039.8</v>
      </c>
      <c r="W6" s="310">
        <v>1710.2</v>
      </c>
      <c r="X6" s="310">
        <v>1494.6</v>
      </c>
      <c r="Y6" s="310">
        <v>388.6</v>
      </c>
      <c r="Z6" s="310">
        <v>1450</v>
      </c>
      <c r="AA6" s="310">
        <v>1472.2</v>
      </c>
      <c r="AB6" s="310">
        <v>1467.8</v>
      </c>
      <c r="AC6" s="310">
        <v>1643.01</v>
      </c>
      <c r="AD6" s="310">
        <v>1900.39</v>
      </c>
      <c r="AE6" s="310">
        <v>1905.95</v>
      </c>
      <c r="AF6" s="310">
        <v>1890.43</v>
      </c>
      <c r="AG6" s="310">
        <v>2165.66</v>
      </c>
      <c r="AH6" s="310">
        <v>2423.35</v>
      </c>
      <c r="AI6" s="310">
        <v>2390.38</v>
      </c>
      <c r="AJ6" s="841">
        <v>2515.5260269999999</v>
      </c>
    </row>
    <row r="7" spans="1:37" ht="15.75" customHeight="1">
      <c r="A7" s="842" t="s">
        <v>872</v>
      </c>
      <c r="B7" s="310">
        <v>1697.3</v>
      </c>
      <c r="C7" s="310">
        <v>1439</v>
      </c>
      <c r="D7" s="310">
        <v>1167</v>
      </c>
      <c r="E7" s="310">
        <v>1077.3</v>
      </c>
      <c r="F7" s="310">
        <v>1036.7</v>
      </c>
      <c r="G7" s="310">
        <v>977.7</v>
      </c>
      <c r="H7" s="310">
        <v>1127.8</v>
      </c>
      <c r="I7" s="310">
        <v>1239.3</v>
      </c>
      <c r="J7" s="310">
        <v>1321.5</v>
      </c>
      <c r="K7" s="310">
        <v>1589</v>
      </c>
      <c r="L7" s="310">
        <v>1761.6</v>
      </c>
      <c r="M7" s="310">
        <v>2024.4</v>
      </c>
      <c r="N7" s="310">
        <v>2060</v>
      </c>
      <c r="O7" s="310">
        <v>1970</v>
      </c>
      <c r="P7" s="310">
        <v>1955</v>
      </c>
      <c r="Q7" s="310">
        <v>1925</v>
      </c>
      <c r="R7" s="310">
        <v>1943.2</v>
      </c>
      <c r="S7" s="310">
        <v>1949</v>
      </c>
      <c r="T7" s="310">
        <v>2039</v>
      </c>
      <c r="U7" s="310">
        <v>1919</v>
      </c>
      <c r="V7" s="310">
        <v>1814.9</v>
      </c>
      <c r="W7" s="310">
        <v>1786.7</v>
      </c>
      <c r="X7" s="310">
        <v>1614</v>
      </c>
      <c r="Y7" s="310">
        <v>2048</v>
      </c>
      <c r="Z7" s="310">
        <v>2172</v>
      </c>
      <c r="AA7" s="310">
        <v>2195</v>
      </c>
      <c r="AB7" s="310">
        <v>2420.27</v>
      </c>
      <c r="AC7" s="310">
        <v>2342.71</v>
      </c>
      <c r="AD7" s="310">
        <v>2328.0700000000002</v>
      </c>
      <c r="AE7" s="310">
        <v>1953.41</v>
      </c>
      <c r="AF7" s="310">
        <v>2104</v>
      </c>
      <c r="AG7" s="310">
        <v>2457.0100000000002</v>
      </c>
      <c r="AH7" s="310">
        <v>2445.23</v>
      </c>
      <c r="AI7" s="310">
        <v>2701.39</v>
      </c>
      <c r="AJ7" s="841">
        <v>2496.7287670000001</v>
      </c>
    </row>
    <row r="8" spans="1:37" ht="15.75" customHeight="1">
      <c r="A8" s="855" t="s">
        <v>884</v>
      </c>
      <c r="B8" s="310">
        <v>205.06772602739727</v>
      </c>
      <c r="C8" s="310">
        <v>163.02843835616437</v>
      </c>
      <c r="D8" s="310">
        <v>230.186301369863</v>
      </c>
      <c r="E8" s="310">
        <v>309.58038356164383</v>
      </c>
      <c r="F8" s="310">
        <v>308.73232876712331</v>
      </c>
      <c r="G8" s="310">
        <v>427.8840273972603</v>
      </c>
      <c r="H8" s="310">
        <v>469.53967123287669</v>
      </c>
      <c r="I8" s="310">
        <v>527.57084999999995</v>
      </c>
      <c r="J8" s="310">
        <v>607.00531506849313</v>
      </c>
      <c r="K8" s="310">
        <v>530.8621095890411</v>
      </c>
      <c r="L8" s="310">
        <v>546.40978082191782</v>
      </c>
      <c r="M8" s="310">
        <v>645.57162000000005</v>
      </c>
      <c r="N8" s="310">
        <v>697.42410958904111</v>
      </c>
      <c r="O8" s="310">
        <v>787.03523287671237</v>
      </c>
      <c r="P8" s="310">
        <v>846.9442465753425</v>
      </c>
      <c r="Q8" s="310">
        <v>907.70132000000001</v>
      </c>
      <c r="R8" s="310">
        <v>972.79961643835611</v>
      </c>
      <c r="S8" s="310">
        <v>1042.8852899999999</v>
      </c>
      <c r="T8" s="310">
        <v>1146.4287400000001</v>
      </c>
      <c r="U8" s="310">
        <v>1047.40825</v>
      </c>
      <c r="V8" s="310">
        <v>1179.7047945205479</v>
      </c>
      <c r="W8" s="310">
        <v>1147.7815890410959</v>
      </c>
      <c r="X8" s="310">
        <v>1153.9602739726026</v>
      </c>
      <c r="Y8" s="310">
        <v>1231.5572876712329</v>
      </c>
      <c r="Z8" s="310">
        <v>1355.4742465753425</v>
      </c>
      <c r="AA8" s="310">
        <v>1372.3949589041097</v>
      </c>
      <c r="AB8" s="310">
        <v>1439.5528200000001</v>
      </c>
      <c r="AC8" s="310">
        <v>1506.08474</v>
      </c>
      <c r="AD8" s="310">
        <v>1550.6600800000001</v>
      </c>
      <c r="AE8" s="310">
        <v>1493.26296</v>
      </c>
      <c r="AF8" s="310">
        <v>1477.9373972602739</v>
      </c>
      <c r="AG8" s="310">
        <v>1698.4518356164383</v>
      </c>
      <c r="AH8" s="310">
        <v>1804.2769589041095</v>
      </c>
      <c r="AI8" s="310">
        <v>2057.9261099999999</v>
      </c>
      <c r="AJ8" s="841">
        <v>2266.1639500000001</v>
      </c>
    </row>
    <row r="9" spans="1:37" ht="15.75" customHeight="1">
      <c r="A9" s="836" t="s">
        <v>866</v>
      </c>
      <c r="B9" s="310">
        <v>1960.2</v>
      </c>
      <c r="C9" s="310">
        <v>1228.4000000000001</v>
      </c>
      <c r="D9" s="310">
        <v>1002.8</v>
      </c>
      <c r="E9" s="310">
        <v>935.2</v>
      </c>
      <c r="F9" s="310">
        <v>1094.0999999999999</v>
      </c>
      <c r="G9" s="310">
        <v>1333.3</v>
      </c>
      <c r="H9" s="310">
        <v>1221.2</v>
      </c>
      <c r="I9" s="310">
        <v>1065.2</v>
      </c>
      <c r="J9" s="310">
        <v>1110.5</v>
      </c>
      <c r="K9" s="310">
        <v>1525.9</v>
      </c>
      <c r="L9" s="310">
        <v>1550</v>
      </c>
      <c r="M9" s="310">
        <v>1610</v>
      </c>
      <c r="N9" s="310">
        <v>1585</v>
      </c>
      <c r="O9" s="310">
        <v>1557</v>
      </c>
      <c r="P9" s="310">
        <v>1590</v>
      </c>
      <c r="Q9" s="310">
        <v>1665</v>
      </c>
      <c r="R9" s="310">
        <v>1812.9</v>
      </c>
      <c r="S9" s="310">
        <v>1855.5</v>
      </c>
      <c r="T9" s="310">
        <v>1832.8</v>
      </c>
      <c r="U9" s="310">
        <v>1705.1</v>
      </c>
      <c r="V9" s="310">
        <v>1986.4</v>
      </c>
      <c r="W9" s="310">
        <v>2009.4</v>
      </c>
      <c r="X9" s="310">
        <v>1798.2</v>
      </c>
      <c r="Y9" s="310">
        <v>2163.5</v>
      </c>
      <c r="Z9" s="310">
        <v>2356</v>
      </c>
      <c r="AA9" s="310">
        <v>2325.9</v>
      </c>
      <c r="AB9" s="310">
        <v>2248.4</v>
      </c>
      <c r="AC9" s="310">
        <v>2217.14</v>
      </c>
      <c r="AD9" s="310">
        <v>2092.34</v>
      </c>
      <c r="AE9" s="310">
        <v>2160.17</v>
      </c>
      <c r="AF9" s="310">
        <v>2464.12</v>
      </c>
      <c r="AG9" s="310">
        <v>2377</v>
      </c>
      <c r="AH9" s="310">
        <v>2368</v>
      </c>
      <c r="AI9" s="310">
        <v>2193</v>
      </c>
      <c r="AJ9" s="841">
        <v>2120.0693070000002</v>
      </c>
    </row>
    <row r="10" spans="1:37" ht="15.75" customHeight="1">
      <c r="A10" s="836" t="s">
        <v>864</v>
      </c>
      <c r="B10" s="310">
        <v>1296.5</v>
      </c>
      <c r="C10" s="310">
        <v>813.8</v>
      </c>
      <c r="D10" s="310">
        <v>368.8</v>
      </c>
      <c r="E10" s="310">
        <v>544.4</v>
      </c>
      <c r="F10" s="310">
        <v>658</v>
      </c>
      <c r="G10" s="310">
        <v>475.9</v>
      </c>
      <c r="H10" s="310">
        <v>756</v>
      </c>
      <c r="I10" s="310">
        <v>607</v>
      </c>
      <c r="J10" s="310">
        <v>698</v>
      </c>
      <c r="K10" s="310">
        <v>850</v>
      </c>
      <c r="L10" s="310">
        <v>645</v>
      </c>
      <c r="M10" s="310">
        <v>85</v>
      </c>
      <c r="N10" s="310">
        <v>695.6</v>
      </c>
      <c r="O10" s="310">
        <v>1440</v>
      </c>
      <c r="P10" s="310">
        <v>1263.5</v>
      </c>
      <c r="Q10" s="310">
        <v>1186.4000000000001</v>
      </c>
      <c r="R10" s="310">
        <v>1224.2</v>
      </c>
      <c r="S10" s="310">
        <v>1134.2</v>
      </c>
      <c r="T10" s="310">
        <v>1190</v>
      </c>
      <c r="U10" s="310">
        <v>948.2</v>
      </c>
      <c r="V10" s="310">
        <v>1230.7</v>
      </c>
      <c r="W10" s="310">
        <v>1214.0999999999999</v>
      </c>
      <c r="X10" s="310">
        <v>1138</v>
      </c>
      <c r="Y10" s="310">
        <v>1242.9000000000001</v>
      </c>
      <c r="Z10" s="310">
        <v>1414.9</v>
      </c>
      <c r="AA10" s="310">
        <v>1650.8</v>
      </c>
      <c r="AB10" s="310">
        <v>1723.4</v>
      </c>
      <c r="AC10" s="310">
        <v>1612.88</v>
      </c>
      <c r="AD10" s="310">
        <v>1738.54</v>
      </c>
      <c r="AE10" s="310">
        <v>1348.25</v>
      </c>
      <c r="AF10" s="310">
        <v>1429.57</v>
      </c>
      <c r="AG10" s="310">
        <v>1816.11</v>
      </c>
      <c r="AH10" s="310">
        <v>2070</v>
      </c>
      <c r="AI10" s="310">
        <v>2058.46</v>
      </c>
      <c r="AJ10" s="841">
        <v>1994.84</v>
      </c>
    </row>
    <row r="11" spans="1:37" ht="15.75" customHeight="1">
      <c r="A11" s="836" t="s">
        <v>861</v>
      </c>
      <c r="B11" s="310">
        <v>1287.2</v>
      </c>
      <c r="C11" s="310">
        <v>1266</v>
      </c>
      <c r="D11" s="310">
        <v>1057.9000000000001</v>
      </c>
      <c r="E11" s="310">
        <v>976.7</v>
      </c>
      <c r="F11" s="310">
        <v>998.9</v>
      </c>
      <c r="G11" s="310">
        <v>825.9</v>
      </c>
      <c r="H11" s="310">
        <v>948.7</v>
      </c>
      <c r="I11" s="310">
        <v>1026.9000000000001</v>
      </c>
      <c r="J11" s="310">
        <v>972.7</v>
      </c>
      <c r="K11" s="310">
        <v>986.3</v>
      </c>
      <c r="L11" s="310">
        <v>1242</v>
      </c>
      <c r="M11" s="310">
        <v>1381.3</v>
      </c>
      <c r="N11" s="310">
        <v>1429</v>
      </c>
      <c r="O11" s="310">
        <v>1540.3</v>
      </c>
      <c r="P11" s="310">
        <v>1696.4</v>
      </c>
      <c r="Q11" s="310">
        <v>1819.9</v>
      </c>
      <c r="R11" s="310">
        <v>1976.4</v>
      </c>
      <c r="S11" s="310">
        <v>2210.8000000000002</v>
      </c>
      <c r="T11" s="310">
        <v>2243.9</v>
      </c>
      <c r="U11" s="310">
        <v>1923</v>
      </c>
      <c r="V11" s="310">
        <v>2003.5</v>
      </c>
      <c r="W11" s="310">
        <v>1964.7</v>
      </c>
      <c r="X11" s="310">
        <v>1572</v>
      </c>
      <c r="Y11" s="310">
        <v>1535</v>
      </c>
      <c r="Z11" s="310">
        <v>1561.93</v>
      </c>
      <c r="AA11" s="310">
        <v>2197.81</v>
      </c>
      <c r="AB11" s="310">
        <v>1735.1</v>
      </c>
      <c r="AC11" s="310">
        <v>2115.59</v>
      </c>
      <c r="AD11" s="310">
        <v>1764.75</v>
      </c>
      <c r="AE11" s="310">
        <v>1608.35</v>
      </c>
      <c r="AF11" s="310">
        <v>1562.03674</v>
      </c>
      <c r="AG11" s="310">
        <v>1553.38</v>
      </c>
      <c r="AH11" s="310">
        <v>1724.78</v>
      </c>
      <c r="AI11" s="310">
        <v>1528.02</v>
      </c>
      <c r="AJ11" s="841">
        <v>1964.8612579999999</v>
      </c>
    </row>
    <row r="12" spans="1:37" ht="15.75" customHeight="1">
      <c r="A12" s="836" t="s">
        <v>869</v>
      </c>
      <c r="B12" s="310">
        <v>332.8</v>
      </c>
      <c r="C12" s="310">
        <v>328.3</v>
      </c>
      <c r="D12" s="310">
        <v>345.3</v>
      </c>
      <c r="E12" s="310">
        <v>359.9</v>
      </c>
      <c r="F12" s="310">
        <v>366.4</v>
      </c>
      <c r="G12" s="310">
        <v>363.4</v>
      </c>
      <c r="H12" s="310">
        <v>352.3</v>
      </c>
      <c r="I12" s="310">
        <v>342.4</v>
      </c>
      <c r="J12" s="310">
        <v>353.9</v>
      </c>
      <c r="K12" s="310">
        <v>365.6</v>
      </c>
      <c r="L12" s="310">
        <v>439</v>
      </c>
      <c r="M12" s="310">
        <v>459.9</v>
      </c>
      <c r="N12" s="310">
        <v>508.4</v>
      </c>
      <c r="O12" s="310">
        <v>464.7</v>
      </c>
      <c r="P12" s="310">
        <v>500.6</v>
      </c>
      <c r="Q12" s="310">
        <v>566.70000000000005</v>
      </c>
      <c r="R12" s="310">
        <v>621.79999999999995</v>
      </c>
      <c r="S12" s="310">
        <v>660.7</v>
      </c>
      <c r="T12" s="310">
        <v>725.4</v>
      </c>
      <c r="U12" s="310">
        <v>732.2</v>
      </c>
      <c r="V12" s="310">
        <v>748.6</v>
      </c>
      <c r="W12" s="310">
        <v>693.9</v>
      </c>
      <c r="X12" s="310">
        <v>849.3</v>
      </c>
      <c r="Y12" s="310">
        <v>823</v>
      </c>
      <c r="Z12" s="310">
        <v>940.9</v>
      </c>
      <c r="AA12" s="310">
        <v>946.9</v>
      </c>
      <c r="AB12" s="310">
        <v>1010.3</v>
      </c>
      <c r="AC12" s="310">
        <v>1157.635151</v>
      </c>
      <c r="AD12" s="310">
        <v>1044.49063</v>
      </c>
      <c r="AE12" s="310">
        <v>1770.41</v>
      </c>
      <c r="AF12" s="310">
        <v>1710.69</v>
      </c>
      <c r="AG12" s="310">
        <v>1545.55</v>
      </c>
      <c r="AH12" s="310">
        <v>1663.25</v>
      </c>
      <c r="AI12" s="310">
        <v>1669.4</v>
      </c>
      <c r="AJ12" s="841">
        <v>1607.8995259999999</v>
      </c>
    </row>
    <row r="13" spans="1:37" ht="15.75" customHeight="1">
      <c r="A13" s="836" t="s">
        <v>860</v>
      </c>
      <c r="B13" s="310">
        <v>920.8</v>
      </c>
      <c r="C13" s="310">
        <v>1225.4189863013698</v>
      </c>
      <c r="D13" s="310">
        <v>1666.831506849315</v>
      </c>
      <c r="E13" s="310">
        <v>1717.6</v>
      </c>
      <c r="F13" s="310">
        <v>1709.6178904109588</v>
      </c>
      <c r="G13" s="310">
        <v>1602.6822191780823</v>
      </c>
      <c r="H13" s="310">
        <v>1439.1893698630138</v>
      </c>
      <c r="I13" s="310">
        <v>1505.4184109589041</v>
      </c>
      <c r="J13" s="310">
        <v>1463.0964383561643</v>
      </c>
      <c r="K13" s="310">
        <v>1427.054109589041</v>
      </c>
      <c r="L13" s="310">
        <v>1405.9738904109588</v>
      </c>
      <c r="M13" s="310">
        <v>1511.3346027397261</v>
      </c>
      <c r="N13" s="310">
        <v>1511.2942191780821</v>
      </c>
      <c r="O13" s="310">
        <v>1481.2690410958903</v>
      </c>
      <c r="P13" s="310">
        <v>1435.3731232876712</v>
      </c>
      <c r="Q13" s="310">
        <v>1429.1944383561645</v>
      </c>
      <c r="R13" s="310">
        <v>1619.1990958904109</v>
      </c>
      <c r="S13" s="310">
        <v>1814.8372602739726</v>
      </c>
      <c r="T13" s="310">
        <v>1835.1501917808218</v>
      </c>
      <c r="U13" s="310">
        <v>1677.1898904109589</v>
      </c>
      <c r="V13" s="310">
        <v>1849.7892328767123</v>
      </c>
      <c r="W13" s="310">
        <v>1882.5402999999999</v>
      </c>
      <c r="X13" s="310">
        <v>1955.7758904109589</v>
      </c>
      <c r="Y13" s="310">
        <v>2114.4227099999998</v>
      </c>
      <c r="Z13" s="310">
        <v>2123.7715068493148</v>
      </c>
      <c r="AA13" s="310">
        <v>2021.56071</v>
      </c>
      <c r="AB13" s="310">
        <v>2001.692</v>
      </c>
      <c r="AC13" s="310">
        <v>1808.29512</v>
      </c>
      <c r="AD13" s="310">
        <v>1509.4365753424659</v>
      </c>
      <c r="AE13" s="310">
        <v>1311.7590399999999</v>
      </c>
      <c r="AF13" s="310">
        <v>1460.2695900000001</v>
      </c>
      <c r="AG13" s="310">
        <v>1420.79466</v>
      </c>
      <c r="AH13" s="310">
        <v>1336.3122465753424</v>
      </c>
      <c r="AI13" s="310">
        <v>1271.6537080000001</v>
      </c>
      <c r="AJ13" s="841">
        <v>1220.1610000000001</v>
      </c>
    </row>
    <row r="14" spans="1:37" ht="15.75" customHeight="1">
      <c r="A14" s="838" t="s">
        <v>1186</v>
      </c>
      <c r="B14" s="310">
        <v>401.81643835616438</v>
      </c>
      <c r="C14" s="310">
        <v>370.1</v>
      </c>
      <c r="D14" s="310">
        <v>375.20367123287673</v>
      </c>
      <c r="E14" s="310">
        <v>484.34024657534246</v>
      </c>
      <c r="F14" s="310">
        <v>579.68583561643834</v>
      </c>
      <c r="G14" s="310">
        <v>624.87504000000001</v>
      </c>
      <c r="H14" s="310">
        <v>697.28277000000003</v>
      </c>
      <c r="I14" s="310">
        <v>822.35065753424658</v>
      </c>
      <c r="J14" s="310">
        <v>943.74364383561647</v>
      </c>
      <c r="K14" s="310">
        <v>1285.97414</v>
      </c>
      <c r="L14" s="310">
        <v>1344.8129863013698</v>
      </c>
      <c r="M14" s="310">
        <v>1631.7987700000001</v>
      </c>
      <c r="N14" s="310">
        <v>1846.7806575342465</v>
      </c>
      <c r="O14" s="310">
        <v>1993.02973</v>
      </c>
      <c r="P14" s="310">
        <v>2259.8439199999998</v>
      </c>
      <c r="Q14" s="310">
        <v>2482.6602200000002</v>
      </c>
      <c r="R14" s="310">
        <v>2803.3258904109589</v>
      </c>
      <c r="S14" s="310">
        <v>2833.3510700000002</v>
      </c>
      <c r="T14" s="310">
        <v>2713.8561100000002</v>
      </c>
      <c r="U14" s="310">
        <v>2696.0267699999999</v>
      </c>
      <c r="V14" s="310">
        <v>2902.8511780821918</v>
      </c>
      <c r="W14" s="310">
        <v>2978.7520800000002</v>
      </c>
      <c r="X14" s="310">
        <v>2821.720602739726</v>
      </c>
      <c r="Y14" s="310">
        <v>2731.0191199999999</v>
      </c>
      <c r="Z14" s="310">
        <v>2681.8544000000002</v>
      </c>
      <c r="AA14" s="310">
        <v>2338.6322500000001</v>
      </c>
      <c r="AB14" s="310">
        <v>2175.5836199999999</v>
      </c>
      <c r="AC14" s="310">
        <v>1989.1125205479452</v>
      </c>
      <c r="AD14" s="310">
        <v>1843.489397260274</v>
      </c>
      <c r="AE14" s="310">
        <v>1775.7459726027398</v>
      </c>
      <c r="AF14" s="310">
        <v>1601.57167</v>
      </c>
      <c r="AG14" s="310">
        <v>1454.7168493150684</v>
      </c>
      <c r="AH14" s="310">
        <v>1317.6348493150685</v>
      </c>
      <c r="AI14" s="310">
        <v>1198.5033424657533</v>
      </c>
      <c r="AJ14" s="841">
        <v>1203</v>
      </c>
    </row>
    <row r="15" spans="1:37" ht="15.75" customHeight="1">
      <c r="A15" s="836" t="s">
        <v>871</v>
      </c>
      <c r="B15" s="310">
        <v>796.7</v>
      </c>
      <c r="C15" s="310">
        <v>714.6</v>
      </c>
      <c r="D15" s="310">
        <v>1623.2</v>
      </c>
      <c r="E15" s="310">
        <v>1718.7</v>
      </c>
      <c r="F15" s="310">
        <v>1521.8</v>
      </c>
      <c r="G15" s="310">
        <v>1568.3</v>
      </c>
      <c r="H15" s="310">
        <v>1454</v>
      </c>
      <c r="I15" s="310">
        <v>1710</v>
      </c>
      <c r="J15" s="310">
        <v>1696</v>
      </c>
      <c r="K15" s="310">
        <v>2120</v>
      </c>
      <c r="L15" s="310">
        <v>2220</v>
      </c>
      <c r="M15" s="310">
        <v>2420</v>
      </c>
      <c r="N15" s="310">
        <v>2528</v>
      </c>
      <c r="O15" s="310">
        <v>2600</v>
      </c>
      <c r="P15" s="310">
        <v>2650</v>
      </c>
      <c r="Q15" s="310">
        <v>2621</v>
      </c>
      <c r="R15" s="310">
        <v>2630</v>
      </c>
      <c r="S15" s="310">
        <v>2587</v>
      </c>
      <c r="T15" s="310">
        <v>2512</v>
      </c>
      <c r="U15" s="310">
        <v>2291</v>
      </c>
      <c r="V15" s="310">
        <v>2492.1999999999998</v>
      </c>
      <c r="W15" s="310">
        <v>2184.6</v>
      </c>
      <c r="X15" s="310">
        <v>2093.6</v>
      </c>
      <c r="Y15" s="310">
        <v>2396.3000000000002</v>
      </c>
      <c r="Z15" s="310">
        <v>2684.1</v>
      </c>
      <c r="AA15" s="310">
        <v>2394.48</v>
      </c>
      <c r="AB15" s="310">
        <v>2561</v>
      </c>
      <c r="AC15" s="310">
        <v>2466.83</v>
      </c>
      <c r="AD15" s="310">
        <v>2431.4</v>
      </c>
      <c r="AE15" s="310">
        <v>2231.98</v>
      </c>
      <c r="AF15" s="310">
        <v>2247.7199999999998</v>
      </c>
      <c r="AG15" s="310">
        <v>2537.25</v>
      </c>
      <c r="AH15" s="310">
        <v>2102</v>
      </c>
      <c r="AI15" s="310">
        <v>1215.4100000000001</v>
      </c>
      <c r="AJ15" s="841">
        <v>1109.175342</v>
      </c>
      <c r="AK15" s="311"/>
    </row>
    <row r="16" spans="1:37" ht="15.75" customHeight="1">
      <c r="A16" s="842" t="s">
        <v>886</v>
      </c>
      <c r="B16" s="310">
        <v>286.89999999999998</v>
      </c>
      <c r="C16" s="310">
        <v>337.5</v>
      </c>
      <c r="D16" s="310">
        <v>334.7</v>
      </c>
      <c r="E16" s="310">
        <v>362.9</v>
      </c>
      <c r="F16" s="310">
        <v>379.7</v>
      </c>
      <c r="G16" s="310">
        <v>463.5</v>
      </c>
      <c r="H16" s="310">
        <v>508.76711999999998</v>
      </c>
      <c r="I16" s="310">
        <v>540</v>
      </c>
      <c r="J16" s="310">
        <v>570.49977000000001</v>
      </c>
      <c r="K16" s="310">
        <v>591.78</v>
      </c>
      <c r="L16" s="310">
        <v>626.79999999999995</v>
      </c>
      <c r="M16" s="310">
        <v>643.01369</v>
      </c>
      <c r="N16" s="310">
        <v>688.53278</v>
      </c>
      <c r="O16" s="310">
        <v>729.50684000000001</v>
      </c>
      <c r="P16" s="310">
        <v>740.89314999999999</v>
      </c>
      <c r="Q16" s="310">
        <v>779.8</v>
      </c>
      <c r="R16" s="310">
        <v>813.42075999999997</v>
      </c>
      <c r="S16" s="310">
        <v>844.69671000000005</v>
      </c>
      <c r="T16" s="310">
        <v>834.65670999999998</v>
      </c>
      <c r="U16" s="310">
        <v>845.95533999999998</v>
      </c>
      <c r="V16" s="310">
        <v>905</v>
      </c>
      <c r="W16" s="310">
        <v>840</v>
      </c>
      <c r="X16" s="310">
        <v>838.90410999999995</v>
      </c>
      <c r="Y16" s="310">
        <v>763.01369999999997</v>
      </c>
      <c r="Z16" s="310">
        <v>720.21857999999997</v>
      </c>
      <c r="AA16" s="310">
        <v>756.697</v>
      </c>
      <c r="AB16" s="310">
        <v>673.42998999999998</v>
      </c>
      <c r="AC16" s="310">
        <v>640.62199999999996</v>
      </c>
      <c r="AD16" s="310">
        <v>623.91099999999994</v>
      </c>
      <c r="AE16" s="310">
        <v>671.56931999999995</v>
      </c>
      <c r="AF16" s="310">
        <v>749.12791000000004</v>
      </c>
      <c r="AG16" s="310">
        <v>742.08416399999999</v>
      </c>
      <c r="AH16" s="310">
        <v>768.30553399999997</v>
      </c>
      <c r="AI16" s="310">
        <v>838</v>
      </c>
      <c r="AJ16" s="841">
        <v>804.68600000000004</v>
      </c>
    </row>
    <row r="17" spans="1:36" ht="15.75" customHeight="1">
      <c r="A17" s="836" t="s">
        <v>858</v>
      </c>
      <c r="B17" s="310">
        <v>0</v>
      </c>
      <c r="C17" s="310">
        <v>0</v>
      </c>
      <c r="D17" s="310">
        <v>0</v>
      </c>
      <c r="E17" s="310">
        <v>0</v>
      </c>
      <c r="F17" s="310">
        <v>0</v>
      </c>
      <c r="G17" s="310">
        <v>0</v>
      </c>
      <c r="H17" s="310">
        <v>102.61199999999999</v>
      </c>
      <c r="I17" s="310">
        <v>145.57042999999999</v>
      </c>
      <c r="J17" s="310">
        <v>144.429</v>
      </c>
      <c r="K17" s="310">
        <v>164.18100000000001</v>
      </c>
      <c r="L17" s="310">
        <v>207.95</v>
      </c>
      <c r="M17" s="310">
        <v>170</v>
      </c>
      <c r="N17" s="310">
        <v>177.34911</v>
      </c>
      <c r="O17" s="310">
        <v>199.49299999999999</v>
      </c>
      <c r="P17" s="310">
        <v>188.48500999999999</v>
      </c>
      <c r="Q17" s="310">
        <v>331.37808000000001</v>
      </c>
      <c r="R17" s="310">
        <v>324.31099999999998</v>
      </c>
      <c r="S17" s="310">
        <v>344.67399999999998</v>
      </c>
      <c r="T17" s="310">
        <v>431.41095000000001</v>
      </c>
      <c r="U17" s="310">
        <v>515.72733000000005</v>
      </c>
      <c r="V17" s="310">
        <v>384.07898999999998</v>
      </c>
      <c r="W17" s="310">
        <v>295.95616000000001</v>
      </c>
      <c r="X17" s="310">
        <v>278.87276000000003</v>
      </c>
      <c r="Y17" s="310">
        <v>229.94533000000001</v>
      </c>
      <c r="Z17" s="310">
        <v>213.38797</v>
      </c>
      <c r="AA17" s="310">
        <v>236.78899999999999</v>
      </c>
      <c r="AB17" s="310">
        <v>226.80799999999999</v>
      </c>
      <c r="AC17" s="310">
        <v>233.62</v>
      </c>
      <c r="AD17" s="310">
        <v>266.94</v>
      </c>
      <c r="AE17" s="310">
        <v>371.03149999999999</v>
      </c>
      <c r="AF17" s="310">
        <v>483.84030000000001</v>
      </c>
      <c r="AG17" s="310">
        <v>560.60594170000002</v>
      </c>
      <c r="AH17" s="310">
        <v>555.01251669999999</v>
      </c>
      <c r="AI17" s="310">
        <v>703.26414169999998</v>
      </c>
      <c r="AJ17" s="841">
        <v>764.60309280000001</v>
      </c>
    </row>
    <row r="18" spans="1:36" ht="15.75" customHeight="1">
      <c r="A18" s="836" t="s">
        <v>868</v>
      </c>
      <c r="B18" s="310">
        <v>715.5</v>
      </c>
      <c r="C18" s="310">
        <v>521.79999999999995</v>
      </c>
      <c r="D18" s="310">
        <v>228.9</v>
      </c>
      <c r="E18" s="310">
        <v>260.39999999999998</v>
      </c>
      <c r="F18" s="310">
        <v>181.6</v>
      </c>
      <c r="G18" s="310">
        <v>272</v>
      </c>
      <c r="H18" s="310">
        <v>255</v>
      </c>
      <c r="I18" s="310">
        <v>240</v>
      </c>
      <c r="J18" s="310">
        <v>244</v>
      </c>
      <c r="K18" s="310">
        <v>280.5</v>
      </c>
      <c r="L18" s="310">
        <v>280.60000000000002</v>
      </c>
      <c r="M18" s="310">
        <v>344.7</v>
      </c>
      <c r="N18" s="310">
        <v>279.39999999999998</v>
      </c>
      <c r="O18" s="310">
        <v>308</v>
      </c>
      <c r="P18" s="310">
        <v>329.2</v>
      </c>
      <c r="Q18" s="310">
        <v>332.8</v>
      </c>
      <c r="R18" s="310">
        <v>390.8</v>
      </c>
      <c r="S18" s="310">
        <v>373.1</v>
      </c>
      <c r="T18" s="310">
        <v>549.4</v>
      </c>
      <c r="U18" s="310">
        <v>414.6</v>
      </c>
      <c r="V18" s="310">
        <v>462.17</v>
      </c>
      <c r="W18" s="310">
        <v>441.5</v>
      </c>
      <c r="X18" s="310">
        <v>566.20000000000005</v>
      </c>
      <c r="Y18" s="310">
        <v>741</v>
      </c>
      <c r="Z18" s="310">
        <v>893.2</v>
      </c>
      <c r="AA18" s="310">
        <v>967.61</v>
      </c>
      <c r="AB18" s="310">
        <v>947.24</v>
      </c>
      <c r="AC18" s="310">
        <v>1253.5</v>
      </c>
      <c r="AD18" s="310">
        <v>840.88</v>
      </c>
      <c r="AE18" s="310">
        <v>747.47</v>
      </c>
      <c r="AF18" s="310">
        <v>708.84</v>
      </c>
      <c r="AG18" s="310">
        <v>842.94</v>
      </c>
      <c r="AH18" s="310">
        <v>808.55</v>
      </c>
      <c r="AI18" s="310">
        <v>743.95</v>
      </c>
      <c r="AJ18" s="841">
        <v>622.94082189999995</v>
      </c>
    </row>
    <row r="19" spans="1:36" ht="15.75" customHeight="1">
      <c r="A19" s="839" t="s">
        <v>59</v>
      </c>
      <c r="B19" s="310">
        <v>70.52920546</v>
      </c>
      <c r="C19" s="310">
        <v>68.560939660000003</v>
      </c>
      <c r="D19" s="310">
        <v>80.132936950000001</v>
      </c>
      <c r="E19" s="310">
        <v>45.41524656</v>
      </c>
      <c r="F19" s="310">
        <v>51.251095954999997</v>
      </c>
      <c r="G19" s="310">
        <v>62.528821960000002</v>
      </c>
      <c r="H19" s="310">
        <v>50.095176199999997</v>
      </c>
      <c r="I19" s="310">
        <v>43.048908900000001</v>
      </c>
      <c r="J19" s="310">
        <v>51.495985339999997</v>
      </c>
      <c r="K19" s="310">
        <v>44.820711500000002</v>
      </c>
      <c r="L19" s="310">
        <v>53.957279999999997</v>
      </c>
      <c r="M19" s="310">
        <v>48.86606699</v>
      </c>
      <c r="N19" s="310">
        <v>81.581196301000006</v>
      </c>
      <c r="O19" s="310">
        <v>118.95622</v>
      </c>
      <c r="P19" s="310">
        <v>238.81062424999999</v>
      </c>
      <c r="Q19" s="310">
        <v>351.81986339999997</v>
      </c>
      <c r="R19" s="310">
        <v>413.67121259999999</v>
      </c>
      <c r="S19" s="310">
        <v>414.46395027</v>
      </c>
      <c r="T19" s="310">
        <v>419.20359657500001</v>
      </c>
      <c r="U19" s="310">
        <v>352.69469079999999</v>
      </c>
      <c r="V19" s="310">
        <v>428.68930289000002</v>
      </c>
      <c r="W19" s="310">
        <v>505.69821181999998</v>
      </c>
      <c r="X19" s="310">
        <v>555.00290399999994</v>
      </c>
      <c r="Y19" s="310">
        <v>515.47638600000005</v>
      </c>
      <c r="Z19" s="310">
        <v>520.11549000000002</v>
      </c>
      <c r="AA19" s="310">
        <v>560.89135099999999</v>
      </c>
      <c r="AB19" s="310">
        <v>563.38591499999995</v>
      </c>
      <c r="AC19" s="310">
        <v>539.74224900000002</v>
      </c>
      <c r="AD19" s="310">
        <v>616.35676699999999</v>
      </c>
      <c r="AE19" s="310">
        <v>767.199252</v>
      </c>
      <c r="AF19" s="310">
        <v>703.04489590000003</v>
      </c>
      <c r="AG19" s="310">
        <v>623.03516973000001</v>
      </c>
      <c r="AH19" s="310">
        <v>600.84086162000006</v>
      </c>
      <c r="AI19" s="310">
        <v>480.27780000000001</v>
      </c>
      <c r="AJ19" s="841">
        <v>597.91830000000004</v>
      </c>
    </row>
    <row r="20" spans="1:36" ht="15.75" customHeight="1">
      <c r="A20" s="842" t="s">
        <v>867</v>
      </c>
      <c r="B20" s="310">
        <v>465.7</v>
      </c>
      <c r="C20" s="310">
        <v>391</v>
      </c>
      <c r="D20" s="310">
        <v>322.8</v>
      </c>
      <c r="E20" s="310">
        <v>279.5</v>
      </c>
      <c r="F20" s="310">
        <v>324.2</v>
      </c>
      <c r="G20" s="310">
        <v>280</v>
      </c>
      <c r="H20" s="310">
        <v>297</v>
      </c>
      <c r="I20" s="310">
        <v>214</v>
      </c>
      <c r="J20" s="310">
        <v>226</v>
      </c>
      <c r="K20" s="310">
        <v>320</v>
      </c>
      <c r="L20" s="310">
        <v>347.8</v>
      </c>
      <c r="M20" s="310">
        <v>336.6</v>
      </c>
      <c r="N20" s="310">
        <v>362.3</v>
      </c>
      <c r="O20" s="310">
        <v>340.6</v>
      </c>
      <c r="P20" s="310">
        <v>322.60000000000002</v>
      </c>
      <c r="Q20" s="310">
        <v>333</v>
      </c>
      <c r="R20" s="310">
        <v>367</v>
      </c>
      <c r="S20" s="310">
        <v>401.5</v>
      </c>
      <c r="T20" s="310">
        <v>572.4</v>
      </c>
      <c r="U20" s="310">
        <v>580.5</v>
      </c>
      <c r="V20" s="310">
        <v>617.6</v>
      </c>
      <c r="W20" s="310">
        <v>605.5</v>
      </c>
      <c r="X20" s="310">
        <v>567.79999999999995</v>
      </c>
      <c r="Y20" s="310">
        <v>540.70000000000005</v>
      </c>
      <c r="Z20" s="310">
        <v>542.70000000000005</v>
      </c>
      <c r="AA20" s="310">
        <v>677.33</v>
      </c>
      <c r="AB20" s="310">
        <v>620.29999999999995</v>
      </c>
      <c r="AC20" s="310">
        <v>615.15</v>
      </c>
      <c r="AD20" s="310">
        <v>701.18</v>
      </c>
      <c r="AE20" s="310">
        <v>601</v>
      </c>
      <c r="AF20" s="310">
        <v>587</v>
      </c>
      <c r="AG20" s="310">
        <v>587.85</v>
      </c>
      <c r="AH20" s="310">
        <v>588.25</v>
      </c>
      <c r="AI20" s="310">
        <v>598.70000000000005</v>
      </c>
      <c r="AJ20" s="841">
        <v>595.46203839999998</v>
      </c>
    </row>
    <row r="21" spans="1:36" ht="15.75" customHeight="1">
      <c r="A21" s="839" t="s">
        <v>889</v>
      </c>
      <c r="B21" s="310">
        <v>785.4</v>
      </c>
      <c r="C21" s="310">
        <v>1037.3</v>
      </c>
      <c r="D21" s="310">
        <v>1215.4442465753425</v>
      </c>
      <c r="E21" s="310">
        <v>1360.9</v>
      </c>
      <c r="F21" s="310">
        <v>1560.2390958904109</v>
      </c>
      <c r="G21" s="310">
        <v>1601.9149315068494</v>
      </c>
      <c r="H21" s="310">
        <v>1682.92436</v>
      </c>
      <c r="I21" s="310">
        <v>1616.2107123287672</v>
      </c>
      <c r="J21" s="310">
        <v>1412.7179452054795</v>
      </c>
      <c r="K21" s="310">
        <v>992.02219178082191</v>
      </c>
      <c r="L21" s="310">
        <v>1090.8003835616439</v>
      </c>
      <c r="M21" s="310">
        <v>1058.9781399999999</v>
      </c>
      <c r="N21" s="310">
        <v>1100.0027</v>
      </c>
      <c r="O21" s="310">
        <v>1230.5275099999999</v>
      </c>
      <c r="P21" s="310">
        <v>1580.5722191780822</v>
      </c>
      <c r="Q21" s="310">
        <v>1614.292493150685</v>
      </c>
      <c r="R21" s="310">
        <v>1553.4950410958904</v>
      </c>
      <c r="S21" s="310">
        <v>1516.6652328767123</v>
      </c>
      <c r="T21" s="310">
        <v>1608.2955342465752</v>
      </c>
      <c r="U21" s="310">
        <v>1717.3513424657535</v>
      </c>
      <c r="V21" s="310">
        <v>1747.2553698630138</v>
      </c>
      <c r="W21" s="310">
        <v>1633.6564109589042</v>
      </c>
      <c r="X21" s="310">
        <v>1639.5322191780822</v>
      </c>
      <c r="Y21" s="310">
        <v>1389.6589315068493</v>
      </c>
      <c r="Z21" s="310">
        <v>1226.1256986301371</v>
      </c>
      <c r="AA21" s="310">
        <v>986.97424999999998</v>
      </c>
      <c r="AB21" s="310">
        <v>907.07536986301375</v>
      </c>
      <c r="AC21" s="310">
        <v>911.23487671232874</v>
      </c>
      <c r="AD21" s="310">
        <v>838.03967123287669</v>
      </c>
      <c r="AE21" s="310">
        <v>796.48498630136987</v>
      </c>
      <c r="AF21" s="310">
        <v>746.81320547945211</v>
      </c>
      <c r="AG21" s="310">
        <v>571.14471232876713</v>
      </c>
      <c r="AH21" s="310">
        <v>578.05030099999999</v>
      </c>
      <c r="AI21" s="310">
        <v>613.34553400000004</v>
      </c>
      <c r="AJ21" s="841">
        <v>563.14876700000002</v>
      </c>
    </row>
    <row r="22" spans="1:36" ht="15.75" customHeight="1">
      <c r="A22" s="836" t="s">
        <v>859</v>
      </c>
      <c r="B22" s="310">
        <v>112.9</v>
      </c>
      <c r="C22" s="310">
        <v>129.4</v>
      </c>
      <c r="D22" s="310">
        <v>120</v>
      </c>
      <c r="E22" s="310">
        <v>168.9</v>
      </c>
      <c r="F22" s="310">
        <v>172</v>
      </c>
      <c r="G22" s="310">
        <v>193.4</v>
      </c>
      <c r="H22" s="310">
        <v>195.6</v>
      </c>
      <c r="I22" s="310">
        <v>123.5</v>
      </c>
      <c r="J22" s="310">
        <v>188.51</v>
      </c>
      <c r="K22" s="310">
        <v>174.6</v>
      </c>
      <c r="L22" s="310">
        <v>172.1</v>
      </c>
      <c r="M22" s="310">
        <v>178.78</v>
      </c>
      <c r="N22" s="310">
        <v>191.11</v>
      </c>
      <c r="O22" s="310">
        <v>218.35</v>
      </c>
      <c r="P22" s="310">
        <v>237.83</v>
      </c>
      <c r="Q22" s="310">
        <v>250.42</v>
      </c>
      <c r="R22" s="310">
        <v>240.54</v>
      </c>
      <c r="S22" s="310">
        <v>261.29000000000002</v>
      </c>
      <c r="T22" s="310">
        <v>247.28</v>
      </c>
      <c r="U22" s="310">
        <v>235.94</v>
      </c>
      <c r="V22" s="310">
        <v>240.9</v>
      </c>
      <c r="W22" s="310">
        <v>250.93</v>
      </c>
      <c r="X22" s="310">
        <v>231</v>
      </c>
      <c r="Y22" s="310">
        <v>209</v>
      </c>
      <c r="Z22" s="310">
        <v>287</v>
      </c>
      <c r="AA22" s="310">
        <v>361</v>
      </c>
      <c r="AB22" s="310">
        <v>373</v>
      </c>
      <c r="AC22" s="310">
        <v>341.72</v>
      </c>
      <c r="AD22" s="310">
        <v>347.48</v>
      </c>
      <c r="AE22" s="310">
        <v>328.98</v>
      </c>
      <c r="AF22" s="310">
        <v>339.73</v>
      </c>
      <c r="AG22" s="310">
        <v>334</v>
      </c>
      <c r="AH22" s="310">
        <v>357.67</v>
      </c>
      <c r="AI22" s="310">
        <v>388.2</v>
      </c>
      <c r="AJ22" s="841">
        <v>422.42675359999998</v>
      </c>
    </row>
    <row r="23" spans="1:36" ht="15.75" customHeight="1">
      <c r="A23" s="855" t="s">
        <v>879</v>
      </c>
      <c r="B23" s="310">
        <v>83.210328767123286</v>
      </c>
      <c r="C23" s="310">
        <v>44.765178082191781</v>
      </c>
      <c r="D23" s="310">
        <v>35.699068493150683</v>
      </c>
      <c r="E23" s="310">
        <v>18.495671232876713</v>
      </c>
      <c r="F23" s="310">
        <v>180.96448000000001</v>
      </c>
      <c r="G23" s="310">
        <v>204.14520999999999</v>
      </c>
      <c r="H23" s="310">
        <v>153.9863</v>
      </c>
      <c r="I23" s="310">
        <v>150.58629999999999</v>
      </c>
      <c r="J23" s="310">
        <v>154.95355000000001</v>
      </c>
      <c r="K23" s="310">
        <v>141.59726000000001</v>
      </c>
      <c r="L23" s="310">
        <v>108.63836000000001</v>
      </c>
      <c r="M23" s="310">
        <v>116.12329</v>
      </c>
      <c r="N23" s="310">
        <v>88.724040000000002</v>
      </c>
      <c r="O23" s="310">
        <v>98.175340000000006</v>
      </c>
      <c r="P23" s="310">
        <v>98.684929999999994</v>
      </c>
      <c r="Q23" s="310">
        <v>94.545209999999997</v>
      </c>
      <c r="R23" s="310">
        <v>109.86612</v>
      </c>
      <c r="S23" s="310">
        <v>107.69315</v>
      </c>
      <c r="T23" s="310">
        <v>112.22591780821918</v>
      </c>
      <c r="U23" s="310">
        <v>120.56512328767123</v>
      </c>
      <c r="V23" s="310">
        <v>51.71890410958904</v>
      </c>
      <c r="W23" s="310">
        <v>20.8213698630137</v>
      </c>
      <c r="X23" s="310">
        <v>9.2854794520547941</v>
      </c>
      <c r="Y23" s="310">
        <v>12.792876712328766</v>
      </c>
      <c r="Z23" s="310">
        <v>27.532054794520548</v>
      </c>
      <c r="AA23" s="310">
        <v>33.634520547945208</v>
      </c>
      <c r="AB23" s="310">
        <v>25.362739726027396</v>
      </c>
      <c r="AC23" s="310">
        <v>28.201095890410958</v>
      </c>
      <c r="AD23" s="310">
        <v>29.478356164383563</v>
      </c>
      <c r="AE23" s="310">
        <v>43.794519999999999</v>
      </c>
      <c r="AF23" s="310">
        <v>41.642739726027401</v>
      </c>
      <c r="AG23" s="310">
        <v>47.008220000000001</v>
      </c>
      <c r="AH23" s="310">
        <v>67.654246575342469</v>
      </c>
      <c r="AI23" s="310">
        <v>123.36712328767123</v>
      </c>
      <c r="AJ23" s="841">
        <v>345.16666670000001</v>
      </c>
    </row>
    <row r="24" spans="1:36" ht="15.75" customHeight="1">
      <c r="A24" s="838" t="s">
        <v>1188</v>
      </c>
      <c r="B24" s="310">
        <v>239.99120500000001</v>
      </c>
      <c r="C24" s="310">
        <v>214.278356</v>
      </c>
      <c r="D24" s="310">
        <v>252.96547899999999</v>
      </c>
      <c r="E24" s="310">
        <v>300.48109599999998</v>
      </c>
      <c r="F24" s="310">
        <v>356.8</v>
      </c>
      <c r="G24" s="310">
        <v>362.3</v>
      </c>
      <c r="H24" s="310">
        <v>382.21586000000002</v>
      </c>
      <c r="I24" s="310">
        <v>380.86500000000001</v>
      </c>
      <c r="J24" s="310">
        <v>415.42338000000001</v>
      </c>
      <c r="K24" s="310">
        <v>446.38303000000002</v>
      </c>
      <c r="L24" s="310">
        <v>441.88459</v>
      </c>
      <c r="M24" s="310">
        <v>472.95548000000002</v>
      </c>
      <c r="N24" s="310">
        <v>459.44808</v>
      </c>
      <c r="O24" s="310">
        <v>434.69403</v>
      </c>
      <c r="P24" s="310">
        <v>421.19152000000003</v>
      </c>
      <c r="Q24" s="310">
        <v>401.17865</v>
      </c>
      <c r="R24" s="310">
        <v>360.20789000000002</v>
      </c>
      <c r="S24" s="310">
        <v>356.21247</v>
      </c>
      <c r="T24" s="310">
        <v>403.83726000000001</v>
      </c>
      <c r="U24" s="310">
        <v>397.64080999999999</v>
      </c>
      <c r="V24" s="310">
        <v>400</v>
      </c>
      <c r="W24" s="310">
        <v>390.35579000000001</v>
      </c>
      <c r="X24" s="310">
        <v>392.13517000000002</v>
      </c>
      <c r="Y24" s="310">
        <v>426.14</v>
      </c>
      <c r="Z24" s="310">
        <v>420.22453000000002</v>
      </c>
      <c r="AA24" s="310">
        <v>403.86617000000001</v>
      </c>
      <c r="AB24" s="310">
        <v>382.762</v>
      </c>
      <c r="AC24" s="310">
        <v>383.78</v>
      </c>
      <c r="AD24" s="310">
        <v>355.88</v>
      </c>
      <c r="AE24" s="310">
        <v>372.46048999999999</v>
      </c>
      <c r="AF24" s="310">
        <v>369.97579000000002</v>
      </c>
      <c r="AG24" s="310">
        <v>280.02465749999999</v>
      </c>
      <c r="AH24" s="310">
        <v>267.73698630000001</v>
      </c>
      <c r="AI24" s="310">
        <v>263.10958900000003</v>
      </c>
      <c r="AJ24" s="841">
        <v>281.87701670000001</v>
      </c>
    </row>
    <row r="25" spans="1:36" ht="15.75" customHeight="1">
      <c r="A25" s="842" t="s">
        <v>1238</v>
      </c>
      <c r="B25" s="310">
        <v>65.125479499999997</v>
      </c>
      <c r="C25" s="310">
        <v>79.772876699999998</v>
      </c>
      <c r="D25" s="310">
        <v>84.947123300000001</v>
      </c>
      <c r="E25" s="310">
        <v>93.292054800000003</v>
      </c>
      <c r="F25" s="310">
        <v>109.2</v>
      </c>
      <c r="G25" s="310">
        <v>110.4</v>
      </c>
      <c r="H25" s="310">
        <v>108.949</v>
      </c>
      <c r="I25" s="310">
        <v>105.407</v>
      </c>
      <c r="J25" s="310">
        <v>134.999</v>
      </c>
      <c r="K25" s="310">
        <v>153.9</v>
      </c>
      <c r="L25" s="310">
        <v>152.69999999999999</v>
      </c>
      <c r="M25" s="310">
        <v>144.91999999999999</v>
      </c>
      <c r="N25" s="310">
        <v>158.97742</v>
      </c>
      <c r="O25" s="310">
        <v>162.86774</v>
      </c>
      <c r="P25" s="310">
        <v>164.41005000000001</v>
      </c>
      <c r="Q25" s="310">
        <v>175.74088</v>
      </c>
      <c r="R25" s="310">
        <v>189.10355999999999</v>
      </c>
      <c r="S25" s="310">
        <v>241.01136</v>
      </c>
      <c r="T25" s="310">
        <v>259.06664999999998</v>
      </c>
      <c r="U25" s="310">
        <v>270.02731999999997</v>
      </c>
      <c r="V25" s="310">
        <v>272.22217999999998</v>
      </c>
      <c r="W25" s="310">
        <v>245</v>
      </c>
      <c r="X25" s="310">
        <v>240.34622999999999</v>
      </c>
      <c r="Y25" s="310">
        <v>235.82762</v>
      </c>
      <c r="Z25" s="310">
        <v>224.31175999999999</v>
      </c>
      <c r="AA25" s="310">
        <v>235.28299999999999</v>
      </c>
      <c r="AB25" s="310">
        <v>265.98899999999998</v>
      </c>
      <c r="AC25" s="310">
        <v>213.393</v>
      </c>
      <c r="AD25" s="310">
        <v>229.22</v>
      </c>
      <c r="AE25" s="310">
        <v>260</v>
      </c>
      <c r="AF25" s="310">
        <v>287.56851</v>
      </c>
      <c r="AG25" s="310">
        <v>264.27561600000001</v>
      </c>
      <c r="AH25" s="310">
        <v>252.02082200000001</v>
      </c>
      <c r="AI25" s="310">
        <v>240.735274</v>
      </c>
      <c r="AJ25" s="841">
        <v>260.92004439999999</v>
      </c>
    </row>
    <row r="26" spans="1:36" ht="15.75" customHeight="1">
      <c r="A26" s="839" t="s">
        <v>1208</v>
      </c>
      <c r="B26" s="310">
        <v>0</v>
      </c>
      <c r="C26" s="310">
        <v>0</v>
      </c>
      <c r="D26" s="310">
        <v>0</v>
      </c>
      <c r="E26" s="310">
        <v>0</v>
      </c>
      <c r="F26" s="310">
        <v>39.024749999999997</v>
      </c>
      <c r="G26" s="310">
        <v>88.924602739726026</v>
      </c>
      <c r="H26" s="310">
        <v>81.594986301369858</v>
      </c>
      <c r="I26" s="310">
        <v>97.728219999999993</v>
      </c>
      <c r="J26" s="310">
        <v>102.79635616438357</v>
      </c>
      <c r="K26" s="310">
        <v>75.194191780821924</v>
      </c>
      <c r="L26" s="310">
        <v>144.83564000000001</v>
      </c>
      <c r="M26" s="310">
        <v>145.5827397260274</v>
      </c>
      <c r="N26" s="310">
        <v>154.62904</v>
      </c>
      <c r="O26" s="310">
        <v>157.73819178082192</v>
      </c>
      <c r="P26" s="310">
        <v>188.36912000000001</v>
      </c>
      <c r="Q26" s="310">
        <v>176.35500999999999</v>
      </c>
      <c r="R26" s="310">
        <v>162.72556164383562</v>
      </c>
      <c r="S26" s="310">
        <v>206.54173</v>
      </c>
      <c r="T26" s="310">
        <v>216.65781000000001</v>
      </c>
      <c r="U26" s="310">
        <v>205.31003000000001</v>
      </c>
      <c r="V26" s="310">
        <v>382.57549</v>
      </c>
      <c r="W26" s="310">
        <v>392.14457534246577</v>
      </c>
      <c r="X26" s="310">
        <v>386.22838356164385</v>
      </c>
      <c r="Y26" s="310">
        <v>314.10334246575343</v>
      </c>
      <c r="Z26" s="310">
        <v>261.94797260273975</v>
      </c>
      <c r="AA26" s="310">
        <v>229.96419178082192</v>
      </c>
      <c r="AB26" s="310">
        <v>200.40342000000001</v>
      </c>
      <c r="AC26" s="310">
        <v>236.20345205479452</v>
      </c>
      <c r="AD26" s="310">
        <v>249.13015999999999</v>
      </c>
      <c r="AE26" s="310">
        <v>252.45783561643836</v>
      </c>
      <c r="AF26" s="310">
        <v>314.12353000000002</v>
      </c>
      <c r="AG26" s="310">
        <v>299.36334246575342</v>
      </c>
      <c r="AH26" s="310">
        <v>263.01813698630139</v>
      </c>
      <c r="AI26" s="310">
        <v>237.05150684931507</v>
      </c>
      <c r="AJ26" s="841">
        <v>260.59726030000002</v>
      </c>
    </row>
    <row r="27" spans="1:36" ht="15.75" customHeight="1">
      <c r="A27" s="836" t="s">
        <v>888</v>
      </c>
      <c r="B27" s="310">
        <v>1211.3624400000001</v>
      </c>
      <c r="C27" s="310">
        <v>1256.68219</v>
      </c>
      <c r="D27" s="310">
        <v>1107.9646</v>
      </c>
      <c r="E27" s="310">
        <v>1180.58203</v>
      </c>
      <c r="F27" s="310">
        <v>1087.4594</v>
      </c>
      <c r="G27" s="310">
        <v>866.33457499999997</v>
      </c>
      <c r="H27" s="310">
        <v>896.50793999999996</v>
      </c>
      <c r="I27" s="310">
        <v>799.72657000000004</v>
      </c>
      <c r="J27" s="310">
        <v>755.86091999999996</v>
      </c>
      <c r="K27" s="310">
        <v>798.50931000000003</v>
      </c>
      <c r="L27" s="310">
        <v>789.90985999999998</v>
      </c>
      <c r="M27" s="310">
        <v>899.83452</v>
      </c>
      <c r="N27" s="310">
        <v>805.72914000000003</v>
      </c>
      <c r="O27" s="310">
        <v>837.9</v>
      </c>
      <c r="P27" s="310">
        <v>887.60659999999996</v>
      </c>
      <c r="Q27" s="310">
        <v>835.75</v>
      </c>
      <c r="R27" s="310">
        <v>803.24617000000001</v>
      </c>
      <c r="S27" s="310">
        <v>806.28800000000001</v>
      </c>
      <c r="T27" s="310">
        <v>787</v>
      </c>
      <c r="U27" s="310">
        <v>821.4</v>
      </c>
      <c r="V27" s="310">
        <v>627.07844999999998</v>
      </c>
      <c r="W27" s="310">
        <v>682.02200000000005</v>
      </c>
      <c r="X27" s="310">
        <v>614.9</v>
      </c>
      <c r="Y27" s="310">
        <v>518.06822</v>
      </c>
      <c r="Z27" s="310">
        <v>490.07103999999998</v>
      </c>
      <c r="AA27" s="310">
        <v>365.61599999999999</v>
      </c>
      <c r="AB27" s="310">
        <v>321.53800000000001</v>
      </c>
      <c r="AC27" s="310">
        <v>319.69600000000003</v>
      </c>
      <c r="AD27" s="310">
        <v>294.83199999999999</v>
      </c>
      <c r="AE27" s="310">
        <v>401.26089999999999</v>
      </c>
      <c r="AF27" s="310">
        <v>356.13499999999999</v>
      </c>
      <c r="AG27" s="310">
        <v>301.97808220000002</v>
      </c>
      <c r="AH27" s="310">
        <v>300.31232879999999</v>
      </c>
      <c r="AI27" s="310">
        <v>317.4273973</v>
      </c>
      <c r="AJ27" s="841">
        <v>256.96164379999999</v>
      </c>
    </row>
    <row r="28" spans="1:36" ht="15.75" customHeight="1" thickBot="1">
      <c r="A28" s="856" t="s">
        <v>1239</v>
      </c>
      <c r="B28" s="329">
        <v>150.24553399999999</v>
      </c>
      <c r="C28" s="329">
        <v>124.109781</v>
      </c>
      <c r="D28" s="329">
        <v>129.47712300000001</v>
      </c>
      <c r="E28" s="329">
        <v>135.54542499999999</v>
      </c>
      <c r="F28" s="329">
        <v>139.5</v>
      </c>
      <c r="G28" s="329">
        <v>163.80000000000001</v>
      </c>
      <c r="H28" s="329">
        <v>150.1</v>
      </c>
      <c r="I28" s="329">
        <v>145.13900000000001</v>
      </c>
      <c r="J28" s="329">
        <v>148.11699999999999</v>
      </c>
      <c r="K28" s="329">
        <v>192.5</v>
      </c>
      <c r="L28" s="329">
        <v>255</v>
      </c>
      <c r="M28" s="329">
        <v>278.5</v>
      </c>
      <c r="N28" s="329">
        <v>271.27922999999998</v>
      </c>
      <c r="O28" s="329">
        <v>297.39999999999998</v>
      </c>
      <c r="P28" s="329">
        <v>309</v>
      </c>
      <c r="Q28" s="329">
        <v>350.31497999999999</v>
      </c>
      <c r="R28" s="329">
        <v>348.89877999999999</v>
      </c>
      <c r="S28" s="329">
        <v>352.01612</v>
      </c>
      <c r="T28" s="329">
        <v>335.84527000000003</v>
      </c>
      <c r="U28" s="329">
        <v>314.15073000000001</v>
      </c>
      <c r="V28" s="329">
        <v>300</v>
      </c>
      <c r="W28" s="329">
        <v>256.81227000000001</v>
      </c>
      <c r="X28" s="329">
        <v>234.72336000000001</v>
      </c>
      <c r="Y28" s="329">
        <v>226.41913</v>
      </c>
      <c r="Z28" s="329">
        <v>220.88681</v>
      </c>
      <c r="AA28" s="329">
        <v>248.84692000000001</v>
      </c>
      <c r="AB28" s="329">
        <v>221.25514000000001</v>
      </c>
      <c r="AC28" s="329">
        <v>227.44</v>
      </c>
      <c r="AD28" s="329">
        <v>219.16</v>
      </c>
      <c r="AE28" s="329">
        <v>226.99225999999999</v>
      </c>
      <c r="AF28" s="329">
        <v>225.27110999999999</v>
      </c>
      <c r="AG28" s="329">
        <v>235.32191800000001</v>
      </c>
      <c r="AH28" s="329">
        <v>226.990521</v>
      </c>
      <c r="AI28" s="329">
        <v>211</v>
      </c>
      <c r="AJ28" s="857">
        <v>225.11516180000001</v>
      </c>
    </row>
    <row r="29" spans="1:36" s="318" customFormat="1" ht="15.75" customHeight="1">
      <c r="A29" s="319" t="s">
        <v>641</v>
      </c>
      <c r="B29" s="314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1"/>
      <c r="AC29" s="321"/>
      <c r="AD29" s="321"/>
      <c r="AE29" s="321"/>
      <c r="AF29" s="321"/>
      <c r="AG29" s="321"/>
      <c r="AH29" s="321"/>
    </row>
    <row r="30" spans="1:36" s="318" customFormat="1" ht="15.75" customHeight="1">
      <c r="A30" s="322"/>
      <c r="B30" s="314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</row>
    <row r="31" spans="1:36" s="318" customFormat="1" ht="15.75" customHeight="1">
      <c r="A31" s="21" t="s">
        <v>1419</v>
      </c>
      <c r="B31" s="314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</row>
    <row r="32" spans="1:36" s="318" customFormat="1" ht="15.75" customHeight="1">
      <c r="A32" s="6"/>
      <c r="B32" s="314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</row>
    <row r="33" spans="1:34" s="318" customFormat="1" ht="15.75" customHeight="1">
      <c r="A33" s="320"/>
      <c r="B33" s="314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0"/>
      <c r="AH33" s="320"/>
    </row>
    <row r="34" spans="1:34" s="318" customFormat="1" ht="15.75" customHeight="1">
      <c r="A34" s="320"/>
      <c r="B34" s="314"/>
      <c r="C34" s="320"/>
      <c r="D34" s="320"/>
      <c r="E34" s="320"/>
      <c r="F34" s="320"/>
      <c r="G34" s="320"/>
      <c r="H34" s="320"/>
      <c r="I34" s="320"/>
      <c r="J34" s="320"/>
      <c r="K34" s="320"/>
      <c r="L34" s="320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20"/>
      <c r="AF34" s="320"/>
      <c r="AG34" s="320"/>
      <c r="AH34" s="320"/>
    </row>
    <row r="35" spans="1:34" s="318" customFormat="1" ht="15.75" customHeight="1">
      <c r="A35" s="320"/>
      <c r="B35" s="314"/>
      <c r="C35" s="320"/>
      <c r="D35" s="320"/>
      <c r="E35" s="320"/>
      <c r="F35" s="320"/>
      <c r="G35" s="320"/>
      <c r="H35" s="320"/>
      <c r="I35" s="320"/>
      <c r="J35" s="320"/>
      <c r="K35" s="320"/>
      <c r="L35" s="320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20"/>
      <c r="AF35" s="320"/>
      <c r="AG35" s="320"/>
      <c r="AH35" s="320"/>
    </row>
    <row r="36" spans="1:34" ht="15.75" customHeight="1">
      <c r="B36" s="314"/>
    </row>
    <row r="37" spans="1:34" ht="15.75" customHeight="1">
      <c r="B37" s="314"/>
    </row>
    <row r="38" spans="1:34" ht="15.75" customHeight="1">
      <c r="B38" s="314"/>
    </row>
    <row r="39" spans="1:34" ht="15.75" customHeight="1">
      <c r="B39" s="314"/>
    </row>
    <row r="40" spans="1:34" ht="15.75" customHeight="1">
      <c r="B40" s="314"/>
    </row>
    <row r="41" spans="1:34" ht="15.75" customHeight="1">
      <c r="B41" s="314"/>
    </row>
    <row r="42" spans="1:34" ht="15.75" customHeight="1">
      <c r="B42" s="314"/>
    </row>
    <row r="43" spans="1:34" ht="15.75" customHeight="1">
      <c r="B43" s="314"/>
    </row>
    <row r="44" spans="1:34" ht="15.75" customHeight="1">
      <c r="B44" s="314"/>
    </row>
    <row r="45" spans="1:34" ht="15.75" customHeight="1">
      <c r="B45" s="314"/>
    </row>
    <row r="46" spans="1:34" ht="15.75" customHeight="1">
      <c r="B46" s="314"/>
    </row>
    <row r="47" spans="1:34" ht="15.75" customHeight="1">
      <c r="B47" s="314"/>
    </row>
    <row r="48" spans="1:34" ht="15.75" customHeight="1">
      <c r="B48" s="314"/>
    </row>
    <row r="49" spans="2:2" ht="15.75" customHeight="1">
      <c r="B49" s="314"/>
    </row>
    <row r="50" spans="2:2" ht="15.75" customHeight="1">
      <c r="B50" s="314"/>
    </row>
    <row r="51" spans="2:2" ht="15.75" customHeight="1">
      <c r="B51" s="314"/>
    </row>
    <row r="52" spans="2:2" ht="15.75" customHeight="1">
      <c r="B52" s="314"/>
    </row>
    <row r="53" spans="2:2" ht="15.75" customHeight="1">
      <c r="B53" s="314"/>
    </row>
    <row r="54" spans="2:2" ht="15.75" customHeight="1">
      <c r="B54" s="314"/>
    </row>
    <row r="55" spans="2:2" ht="15.75" customHeight="1">
      <c r="B55" s="314"/>
    </row>
    <row r="56" spans="2:2" ht="15.75" customHeight="1">
      <c r="B56" s="314"/>
    </row>
    <row r="57" spans="2:2" ht="15.75" customHeight="1">
      <c r="B57" s="314"/>
    </row>
    <row r="58" spans="2:2" ht="15.75" customHeight="1">
      <c r="B58" s="314"/>
    </row>
    <row r="59" spans="2:2" ht="15.75" customHeight="1">
      <c r="B59" s="314"/>
    </row>
    <row r="60" spans="2:2" ht="15.75" customHeight="1">
      <c r="B60" s="314"/>
    </row>
    <row r="61" spans="2:2" ht="15.75" customHeight="1">
      <c r="B61" s="314"/>
    </row>
    <row r="62" spans="2:2" ht="15.75" customHeight="1">
      <c r="B62" s="314"/>
    </row>
    <row r="63" spans="2:2" ht="15.75" customHeight="1">
      <c r="B63" s="314"/>
    </row>
    <row r="64" spans="2:2" ht="15.75" customHeight="1">
      <c r="B64" s="314"/>
    </row>
    <row r="65" spans="2:2" ht="15.75" customHeight="1">
      <c r="B65" s="314"/>
    </row>
    <row r="66" spans="2:2" ht="15.75" customHeight="1">
      <c r="B66" s="314"/>
    </row>
    <row r="67" spans="2:2" ht="15.75" customHeight="1">
      <c r="B67" s="314"/>
    </row>
    <row r="68" spans="2:2" ht="15.75" customHeight="1">
      <c r="B68" s="314"/>
    </row>
    <row r="69" spans="2:2" ht="15.75" customHeight="1">
      <c r="B69" s="314"/>
    </row>
    <row r="70" spans="2:2" ht="15.75" customHeight="1">
      <c r="B70" s="314"/>
    </row>
    <row r="71" spans="2:2" ht="15.75" customHeight="1">
      <c r="B71" s="314"/>
    </row>
    <row r="72" spans="2:2" ht="15.75" customHeight="1">
      <c r="B72" s="314"/>
    </row>
    <row r="73" spans="2:2" ht="15.75" customHeight="1">
      <c r="B73" s="314"/>
    </row>
    <row r="74" spans="2:2" ht="15.75" customHeight="1">
      <c r="B74" s="314"/>
    </row>
    <row r="75" spans="2:2" ht="15.75" customHeight="1">
      <c r="B75" s="314"/>
    </row>
    <row r="76" spans="2:2" ht="15.75" customHeight="1">
      <c r="B76" s="314"/>
    </row>
    <row r="77" spans="2:2" ht="15.75" customHeight="1">
      <c r="B77" s="314"/>
    </row>
    <row r="78" spans="2:2" ht="15.75" customHeight="1">
      <c r="B78" s="314"/>
    </row>
    <row r="79" spans="2:2" ht="15.75" customHeight="1">
      <c r="B79" s="314"/>
    </row>
    <row r="80" spans="2:2" ht="15.75" customHeight="1">
      <c r="B80" s="314"/>
    </row>
    <row r="81" spans="2:2" ht="15.75" customHeight="1">
      <c r="B81" s="314"/>
    </row>
    <row r="82" spans="2:2" ht="15.75" customHeight="1">
      <c r="B82" s="314"/>
    </row>
    <row r="83" spans="2:2" ht="15.75" customHeight="1">
      <c r="B83" s="314"/>
    </row>
    <row r="84" spans="2:2" ht="15.75" customHeight="1">
      <c r="B84" s="314"/>
    </row>
    <row r="85" spans="2:2" ht="15.75" customHeight="1">
      <c r="B85" s="314"/>
    </row>
    <row r="86" spans="2:2" ht="15.75" customHeight="1">
      <c r="B86" s="314"/>
    </row>
    <row r="87" spans="2:2" ht="15.75" customHeight="1">
      <c r="B87" s="314"/>
    </row>
    <row r="88" spans="2:2" ht="15.75" customHeight="1">
      <c r="B88" s="314"/>
    </row>
    <row r="89" spans="2:2" ht="15.75" customHeight="1">
      <c r="B89" s="314"/>
    </row>
    <row r="90" spans="2:2" ht="15.75" customHeight="1">
      <c r="B90" s="314"/>
    </row>
    <row r="91" spans="2:2" ht="15.75" customHeight="1">
      <c r="B91" s="314"/>
    </row>
    <row r="92" spans="2:2" ht="15.75" customHeight="1">
      <c r="B92" s="314"/>
    </row>
    <row r="93" spans="2:2" ht="15.75" customHeight="1">
      <c r="B93" s="314"/>
    </row>
    <row r="94" spans="2:2" ht="15.75" customHeight="1">
      <c r="B94" s="314"/>
    </row>
    <row r="95" spans="2:2" ht="15.75" customHeight="1">
      <c r="B95" s="314"/>
    </row>
    <row r="96" spans="2:2" ht="15.75" customHeight="1">
      <c r="B96" s="314"/>
    </row>
    <row r="97" spans="2:2" ht="15.75" customHeight="1">
      <c r="B97" s="314"/>
    </row>
    <row r="98" spans="2:2" ht="15.75" customHeight="1">
      <c r="B98" s="314"/>
    </row>
    <row r="99" spans="2:2" ht="15.75" customHeight="1">
      <c r="B99" s="314"/>
    </row>
    <row r="100" spans="2:2" ht="15.75" customHeight="1">
      <c r="B100" s="314"/>
    </row>
    <row r="101" spans="2:2" ht="15.75" customHeight="1">
      <c r="B101" s="314"/>
    </row>
    <row r="102" spans="2:2" ht="15.75" customHeight="1">
      <c r="B102" s="314"/>
    </row>
    <row r="103" spans="2:2" ht="15.75" customHeight="1">
      <c r="B103" s="314"/>
    </row>
    <row r="104" spans="2:2" ht="15.75" customHeight="1">
      <c r="B104" s="314"/>
    </row>
    <row r="105" spans="2:2" ht="15.75" customHeight="1">
      <c r="B105" s="314"/>
    </row>
    <row r="106" spans="2:2" ht="15.75" customHeight="1">
      <c r="B106" s="314"/>
    </row>
    <row r="107" spans="2:2" ht="15.75" customHeight="1">
      <c r="B107" s="314"/>
    </row>
    <row r="108" spans="2:2" ht="15.75" customHeight="1">
      <c r="B108" s="314"/>
    </row>
    <row r="109" spans="2:2" ht="15.75" customHeight="1">
      <c r="B109" s="314"/>
    </row>
    <row r="110" spans="2:2" ht="15.75" customHeight="1">
      <c r="B110" s="314"/>
    </row>
    <row r="111" spans="2:2" ht="15.75" customHeight="1">
      <c r="B111" s="314"/>
    </row>
    <row r="112" spans="2:2" ht="15.75" customHeight="1">
      <c r="B112" s="314"/>
    </row>
    <row r="113" spans="2:2" ht="15.75" customHeight="1">
      <c r="B113" s="314"/>
    </row>
    <row r="114" spans="2:2" ht="15.75" customHeight="1">
      <c r="B114" s="314"/>
    </row>
    <row r="115" spans="2:2" ht="15.75" customHeight="1">
      <c r="B115" s="314"/>
    </row>
    <row r="116" spans="2:2" ht="15.75" customHeight="1">
      <c r="B116" s="314"/>
    </row>
    <row r="117" spans="2:2" ht="15.75" customHeight="1">
      <c r="B117" s="314"/>
    </row>
    <row r="118" spans="2:2" ht="15.75" customHeight="1">
      <c r="B118" s="314"/>
    </row>
    <row r="119" spans="2:2" ht="15.75" customHeight="1">
      <c r="B119" s="314"/>
    </row>
    <row r="120" spans="2:2" ht="15.75" customHeight="1">
      <c r="B120" s="314"/>
    </row>
    <row r="121" spans="2:2" ht="15.75" customHeight="1">
      <c r="B121" s="314"/>
    </row>
    <row r="122" spans="2:2" ht="15.75" customHeight="1">
      <c r="B122" s="314"/>
    </row>
    <row r="123" spans="2:2" ht="15.75" customHeight="1">
      <c r="B123" s="314"/>
    </row>
    <row r="124" spans="2:2" ht="15.75" customHeight="1">
      <c r="B124" s="314"/>
    </row>
    <row r="125" spans="2:2" ht="15.75" customHeight="1">
      <c r="B125" s="314"/>
    </row>
    <row r="126" spans="2:2" ht="15.75" customHeight="1">
      <c r="B126" s="314"/>
    </row>
    <row r="127" spans="2:2" ht="15.75" customHeight="1">
      <c r="B127" s="314"/>
    </row>
    <row r="128" spans="2:2" ht="15.75" customHeight="1">
      <c r="B128" s="314"/>
    </row>
    <row r="129" spans="2:2" ht="15.75" customHeight="1">
      <c r="B129" s="314"/>
    </row>
    <row r="130" spans="2:2" ht="15.75" customHeight="1">
      <c r="B130" s="314"/>
    </row>
    <row r="131" spans="2:2" ht="15.75" customHeight="1">
      <c r="B131" s="314"/>
    </row>
    <row r="132" spans="2:2" ht="15.75" customHeight="1">
      <c r="B132" s="314"/>
    </row>
    <row r="133" spans="2:2" ht="15.75" customHeight="1">
      <c r="B133" s="314"/>
    </row>
    <row r="134" spans="2:2" ht="15.75" customHeight="1">
      <c r="B134" s="314"/>
    </row>
    <row r="135" spans="2:2" ht="15.75" customHeight="1">
      <c r="B135" s="314"/>
    </row>
    <row r="136" spans="2:2" ht="15.75" customHeight="1">
      <c r="B136" s="314"/>
    </row>
    <row r="137" spans="2:2" ht="15.75" customHeight="1">
      <c r="B137" s="314"/>
    </row>
    <row r="138" spans="2:2" ht="15.75" customHeight="1">
      <c r="B138" s="314"/>
    </row>
    <row r="139" spans="2:2" ht="15.75" customHeight="1">
      <c r="B139" s="314"/>
    </row>
    <row r="140" spans="2:2" ht="15.75" customHeight="1">
      <c r="B140" s="314"/>
    </row>
    <row r="141" spans="2:2" ht="15.75" customHeight="1">
      <c r="B141" s="314"/>
    </row>
    <row r="142" spans="2:2" ht="15.75" customHeight="1">
      <c r="B142" s="314"/>
    </row>
    <row r="143" spans="2:2" ht="15.75" customHeight="1">
      <c r="B143" s="314"/>
    </row>
    <row r="144" spans="2:2" ht="15.75" customHeight="1">
      <c r="B144" s="314"/>
    </row>
    <row r="145" spans="2:2" ht="15.75" customHeight="1">
      <c r="B145" s="314"/>
    </row>
    <row r="146" spans="2:2" ht="15.75" customHeight="1">
      <c r="B146" s="314"/>
    </row>
    <row r="147" spans="2:2" ht="15.75" customHeight="1">
      <c r="B147" s="314"/>
    </row>
    <row r="148" spans="2:2" ht="15.75" customHeight="1">
      <c r="B148" s="314"/>
    </row>
    <row r="149" spans="2:2" ht="15.75" customHeight="1">
      <c r="B149" s="314"/>
    </row>
    <row r="150" spans="2:2" ht="15.75" customHeight="1">
      <c r="B150" s="314"/>
    </row>
    <row r="151" spans="2:2" ht="15.75" customHeight="1">
      <c r="B151" s="314"/>
    </row>
    <row r="152" spans="2:2" ht="15.75" customHeight="1">
      <c r="B152" s="314"/>
    </row>
    <row r="153" spans="2:2" ht="15.75" customHeight="1">
      <c r="B153" s="314"/>
    </row>
    <row r="154" spans="2:2" ht="15.75" customHeight="1">
      <c r="B154" s="314"/>
    </row>
    <row r="155" spans="2:2" ht="15.75" customHeight="1">
      <c r="B155" s="314"/>
    </row>
    <row r="156" spans="2:2" ht="15.75" customHeight="1">
      <c r="B156" s="314"/>
    </row>
    <row r="157" spans="2:2" ht="15.75" customHeight="1">
      <c r="B157" s="314"/>
    </row>
    <row r="158" spans="2:2" ht="15.75" customHeight="1">
      <c r="B158" s="314"/>
    </row>
    <row r="159" spans="2:2" ht="15.75" customHeight="1">
      <c r="B159" s="314"/>
    </row>
    <row r="160" spans="2:2" ht="15.75" customHeight="1">
      <c r="B160" s="314"/>
    </row>
    <row r="161" spans="2:2" ht="15.75" customHeight="1">
      <c r="B161" s="314"/>
    </row>
    <row r="162" spans="2:2" ht="15.75" customHeight="1">
      <c r="B162" s="314"/>
    </row>
    <row r="163" spans="2:2" ht="15.75" customHeight="1">
      <c r="B163" s="314"/>
    </row>
    <row r="164" spans="2:2" ht="15.75" customHeight="1">
      <c r="B164" s="314"/>
    </row>
    <row r="165" spans="2:2" ht="15.75" customHeight="1">
      <c r="B165" s="314"/>
    </row>
    <row r="166" spans="2:2" ht="15.75" customHeight="1">
      <c r="B166" s="314"/>
    </row>
    <row r="167" spans="2:2" ht="15.75" customHeight="1">
      <c r="B167" s="314"/>
    </row>
    <row r="168" spans="2:2" ht="15.75" customHeight="1">
      <c r="B168" s="314"/>
    </row>
    <row r="169" spans="2:2" ht="15.75" customHeight="1">
      <c r="B169" s="314"/>
    </row>
    <row r="170" spans="2:2" ht="15.75" customHeight="1">
      <c r="B170" s="314"/>
    </row>
    <row r="171" spans="2:2" ht="15.75" customHeight="1">
      <c r="B171" s="314"/>
    </row>
    <row r="172" spans="2:2" ht="15.75" customHeight="1">
      <c r="B172" s="314"/>
    </row>
    <row r="173" spans="2:2" ht="15.75" customHeight="1">
      <c r="B173" s="314"/>
    </row>
    <row r="174" spans="2:2" ht="15.75" customHeight="1">
      <c r="B174" s="314"/>
    </row>
    <row r="175" spans="2:2" ht="15.75" customHeight="1">
      <c r="B175" s="314"/>
    </row>
    <row r="176" spans="2:2" ht="15.75" customHeight="1">
      <c r="B176" s="314"/>
    </row>
    <row r="177" spans="2:2" ht="15.75" customHeight="1">
      <c r="B177" s="314"/>
    </row>
    <row r="178" spans="2:2" ht="15.75" customHeight="1">
      <c r="B178" s="314"/>
    </row>
    <row r="179" spans="2:2" ht="15.75" customHeight="1">
      <c r="B179" s="314"/>
    </row>
    <row r="180" spans="2:2" ht="15.75" customHeight="1">
      <c r="B180" s="314"/>
    </row>
    <row r="181" spans="2:2" ht="15.75" customHeight="1">
      <c r="B181" s="314"/>
    </row>
    <row r="182" spans="2:2" ht="15.75" customHeight="1">
      <c r="B182" s="314"/>
    </row>
    <row r="183" spans="2:2" ht="15.75" customHeight="1">
      <c r="B183" s="314"/>
    </row>
    <row r="184" spans="2:2" ht="15.75" customHeight="1">
      <c r="B184" s="314"/>
    </row>
    <row r="185" spans="2:2" ht="15.75" customHeight="1">
      <c r="B185" s="314"/>
    </row>
    <row r="186" spans="2:2" ht="15.75" customHeight="1">
      <c r="B186" s="314"/>
    </row>
    <row r="187" spans="2:2" ht="15.75" customHeight="1">
      <c r="B187" s="314"/>
    </row>
    <row r="188" spans="2:2" ht="15.75" customHeight="1">
      <c r="B188" s="314"/>
    </row>
    <row r="189" spans="2:2" ht="15.75" customHeight="1">
      <c r="B189" s="314"/>
    </row>
    <row r="190" spans="2:2" ht="15.75" customHeight="1">
      <c r="B190" s="314"/>
    </row>
    <row r="191" spans="2:2" ht="15.75" customHeight="1">
      <c r="B191" s="314"/>
    </row>
    <row r="192" spans="2:2" ht="15.75" customHeight="1">
      <c r="B192" s="314"/>
    </row>
    <row r="193" spans="2:2" ht="15.75" customHeight="1">
      <c r="B193" s="314"/>
    </row>
    <row r="194" spans="2:2" ht="15.75" customHeight="1">
      <c r="B194" s="314"/>
    </row>
    <row r="195" spans="2:2" ht="15.75" customHeight="1">
      <c r="B195" s="314"/>
    </row>
    <row r="196" spans="2:2" ht="15.75" customHeight="1">
      <c r="B196" s="314"/>
    </row>
    <row r="197" spans="2:2" ht="15.75" customHeight="1">
      <c r="B197" s="314"/>
    </row>
    <row r="198" spans="2:2" ht="15.75" customHeight="1">
      <c r="B198" s="314"/>
    </row>
    <row r="199" spans="2:2" ht="15.75" customHeight="1">
      <c r="B199" s="314"/>
    </row>
    <row r="200" spans="2:2" ht="15.75" customHeight="1">
      <c r="B200" s="314"/>
    </row>
    <row r="201" spans="2:2" ht="15.75" customHeight="1">
      <c r="B201" s="314"/>
    </row>
    <row r="202" spans="2:2" ht="15.75" customHeight="1">
      <c r="B202" s="314"/>
    </row>
    <row r="203" spans="2:2" ht="15.75" customHeight="1">
      <c r="B203" s="314"/>
    </row>
    <row r="204" spans="2:2" ht="15.75" customHeight="1">
      <c r="B204" s="314"/>
    </row>
    <row r="205" spans="2:2" ht="15.75" customHeight="1">
      <c r="B205" s="314"/>
    </row>
    <row r="206" spans="2:2" ht="15.75" customHeight="1">
      <c r="B206" s="314"/>
    </row>
    <row r="207" spans="2:2" ht="15.75" customHeight="1">
      <c r="B207" s="314"/>
    </row>
    <row r="208" spans="2:2" ht="15.75" customHeight="1">
      <c r="B208" s="314"/>
    </row>
    <row r="209" spans="2:2" ht="15.75" customHeight="1">
      <c r="B209" s="314"/>
    </row>
    <row r="210" spans="2:2" ht="15.75" customHeight="1">
      <c r="B210" s="314"/>
    </row>
    <row r="211" spans="2:2" ht="15.75" customHeight="1">
      <c r="B211" s="314"/>
    </row>
    <row r="212" spans="2:2" ht="15.75" customHeight="1">
      <c r="B212" s="314"/>
    </row>
    <row r="213" spans="2:2" ht="15.75" customHeight="1">
      <c r="B213" s="314"/>
    </row>
    <row r="214" spans="2:2" ht="15.75" customHeight="1">
      <c r="B214" s="314"/>
    </row>
    <row r="215" spans="2:2" ht="15.75" customHeight="1">
      <c r="B215" s="314"/>
    </row>
    <row r="216" spans="2:2" ht="15.75" customHeight="1">
      <c r="B216" s="314"/>
    </row>
    <row r="217" spans="2:2" ht="15.75" customHeight="1">
      <c r="B217" s="314"/>
    </row>
    <row r="218" spans="2:2" ht="15.75" customHeight="1">
      <c r="B218" s="314"/>
    </row>
    <row r="219" spans="2:2" ht="15.75" customHeight="1">
      <c r="B219" s="314"/>
    </row>
    <row r="220" spans="2:2" ht="15.75" customHeight="1">
      <c r="B220" s="314"/>
    </row>
    <row r="221" spans="2:2" ht="15.75" customHeight="1">
      <c r="B221" s="314"/>
    </row>
    <row r="222" spans="2:2" ht="15.75" customHeight="1">
      <c r="B222" s="314"/>
    </row>
    <row r="223" spans="2:2" ht="15.75" customHeight="1">
      <c r="B223" s="314"/>
    </row>
    <row r="224" spans="2:2" ht="15.75" customHeight="1">
      <c r="B224" s="314"/>
    </row>
    <row r="225" spans="2:2" ht="15.75" customHeight="1">
      <c r="B225" s="314"/>
    </row>
    <row r="226" spans="2:2" ht="15.75" customHeight="1">
      <c r="B226" s="314"/>
    </row>
    <row r="227" spans="2:2" ht="15.75" customHeight="1">
      <c r="B227" s="314"/>
    </row>
    <row r="228" spans="2:2" ht="15.75" customHeight="1">
      <c r="B228" s="314"/>
    </row>
    <row r="229" spans="2:2" ht="15.75" customHeight="1">
      <c r="B229" s="314"/>
    </row>
    <row r="230" spans="2:2" ht="15.75" customHeight="1">
      <c r="B230" s="314"/>
    </row>
    <row r="231" spans="2:2" ht="15.75" customHeight="1">
      <c r="B231" s="314"/>
    </row>
    <row r="232" spans="2:2" ht="15.75" customHeight="1">
      <c r="B232" s="314"/>
    </row>
    <row r="233" spans="2:2" ht="15.75" customHeight="1">
      <c r="B233" s="314"/>
    </row>
    <row r="234" spans="2:2" ht="15.75" customHeight="1">
      <c r="B234" s="314"/>
    </row>
    <row r="235" spans="2:2" ht="15.75" customHeight="1">
      <c r="B235" s="314"/>
    </row>
    <row r="236" spans="2:2" ht="15.75" customHeight="1">
      <c r="B236" s="314"/>
    </row>
    <row r="237" spans="2:2" ht="15.75" customHeight="1">
      <c r="B237" s="314"/>
    </row>
    <row r="238" spans="2:2" ht="15.75" customHeight="1">
      <c r="B238" s="314"/>
    </row>
    <row r="239" spans="2:2" ht="15.75" customHeight="1">
      <c r="B239" s="314"/>
    </row>
    <row r="240" spans="2:2" ht="15.75" customHeight="1">
      <c r="B240" s="314"/>
    </row>
    <row r="241" spans="2:2" ht="15.75" customHeight="1">
      <c r="B241" s="314"/>
    </row>
    <row r="242" spans="2:2" ht="15.75" customHeight="1">
      <c r="B242" s="314"/>
    </row>
    <row r="243" spans="2:2" ht="15.75" customHeight="1">
      <c r="B243" s="314"/>
    </row>
    <row r="244" spans="2:2" ht="15.75" customHeight="1">
      <c r="B244" s="314"/>
    </row>
    <row r="245" spans="2:2" ht="15.75" customHeight="1">
      <c r="B245" s="314"/>
    </row>
    <row r="246" spans="2:2" ht="15.75" customHeight="1">
      <c r="B246" s="314"/>
    </row>
    <row r="247" spans="2:2" ht="15.75" customHeight="1">
      <c r="B247" s="314"/>
    </row>
    <row r="248" spans="2:2" ht="15.75" customHeight="1">
      <c r="B248" s="314"/>
    </row>
    <row r="249" spans="2:2" ht="15.75" customHeight="1">
      <c r="B249" s="314"/>
    </row>
    <row r="250" spans="2:2" ht="15.75" customHeight="1">
      <c r="B250" s="314"/>
    </row>
    <row r="251" spans="2:2" ht="15.75" customHeight="1">
      <c r="B251" s="314"/>
    </row>
    <row r="252" spans="2:2" ht="15.75" customHeight="1">
      <c r="B252" s="314"/>
    </row>
    <row r="253" spans="2:2" ht="15.75" customHeight="1">
      <c r="B253" s="314"/>
    </row>
    <row r="254" spans="2:2" ht="15.75" customHeight="1">
      <c r="B254" s="314"/>
    </row>
    <row r="255" spans="2:2" ht="15.75" customHeight="1">
      <c r="B255" s="314"/>
    </row>
    <row r="256" spans="2:2" ht="15.75" customHeight="1">
      <c r="B256" s="314"/>
    </row>
    <row r="257" spans="2:2" ht="15.75" customHeight="1">
      <c r="B257" s="314"/>
    </row>
    <row r="258" spans="2:2" ht="15.75" customHeight="1">
      <c r="B258" s="314"/>
    </row>
    <row r="259" spans="2:2" ht="15.75" customHeight="1">
      <c r="B259" s="314"/>
    </row>
    <row r="260" spans="2:2" ht="15.75" customHeight="1">
      <c r="B260" s="314"/>
    </row>
    <row r="261" spans="2:2" ht="15.75" customHeight="1">
      <c r="B261" s="314"/>
    </row>
    <row r="262" spans="2:2" ht="15.75" customHeight="1">
      <c r="B262" s="314"/>
    </row>
    <row r="263" spans="2:2" ht="15.75" customHeight="1">
      <c r="B263" s="314"/>
    </row>
    <row r="264" spans="2:2" ht="15.75" customHeight="1">
      <c r="B264" s="314"/>
    </row>
    <row r="265" spans="2:2" ht="15.75" customHeight="1">
      <c r="B265" s="314"/>
    </row>
    <row r="266" spans="2:2" ht="15.75" customHeight="1">
      <c r="B266" s="314"/>
    </row>
    <row r="267" spans="2:2" ht="15.75" customHeight="1">
      <c r="B267" s="314"/>
    </row>
    <row r="268" spans="2:2" ht="15.75" customHeight="1">
      <c r="B268" s="314"/>
    </row>
    <row r="269" spans="2:2" ht="15.75" customHeight="1">
      <c r="B269" s="314"/>
    </row>
    <row r="270" spans="2:2" ht="15.75" customHeight="1">
      <c r="B270" s="314"/>
    </row>
    <row r="271" spans="2:2" ht="15.75" customHeight="1">
      <c r="B271" s="314"/>
    </row>
    <row r="272" spans="2:2" ht="15.75" customHeight="1">
      <c r="B272" s="314"/>
    </row>
    <row r="273" spans="2:2" ht="15.75" customHeight="1">
      <c r="B273" s="314"/>
    </row>
    <row r="274" spans="2:2" ht="15.75" customHeight="1">
      <c r="B274" s="314"/>
    </row>
    <row r="275" spans="2:2" ht="15.75" customHeight="1">
      <c r="B275" s="314"/>
    </row>
    <row r="276" spans="2:2" ht="15.75" customHeight="1">
      <c r="B276" s="314"/>
    </row>
    <row r="277" spans="2:2" ht="15.75" customHeight="1">
      <c r="B277" s="314"/>
    </row>
    <row r="278" spans="2:2" ht="15.75" customHeight="1">
      <c r="B278" s="314"/>
    </row>
    <row r="279" spans="2:2" ht="15.75" customHeight="1">
      <c r="B279" s="314"/>
    </row>
    <row r="280" spans="2:2" ht="15.75" customHeight="1">
      <c r="B280" s="314"/>
    </row>
    <row r="281" spans="2:2" ht="15.75" customHeight="1">
      <c r="B281" s="314"/>
    </row>
    <row r="282" spans="2:2" ht="15.75" customHeight="1">
      <c r="B282" s="314"/>
    </row>
    <row r="283" spans="2:2" ht="15.75" customHeight="1">
      <c r="B283" s="314"/>
    </row>
    <row r="284" spans="2:2" ht="15.75" customHeight="1">
      <c r="B284" s="314"/>
    </row>
    <row r="285" spans="2:2" ht="15.75" customHeight="1">
      <c r="B285" s="314"/>
    </row>
    <row r="286" spans="2:2" ht="15.75" customHeight="1">
      <c r="B286" s="314"/>
    </row>
    <row r="287" spans="2:2" ht="15.75" customHeight="1">
      <c r="B287" s="314"/>
    </row>
    <row r="288" spans="2:2" ht="15.75" customHeight="1">
      <c r="B288" s="314"/>
    </row>
    <row r="289" spans="2:2" ht="15.75" customHeight="1">
      <c r="B289" s="314"/>
    </row>
    <row r="290" spans="2:2" ht="15.75" customHeight="1">
      <c r="B290" s="314"/>
    </row>
    <row r="291" spans="2:2" ht="15.75" customHeight="1">
      <c r="B291" s="314"/>
    </row>
    <row r="292" spans="2:2" ht="15.75" customHeight="1">
      <c r="B292" s="314"/>
    </row>
    <row r="293" spans="2:2" ht="15.75" customHeight="1">
      <c r="B293" s="314"/>
    </row>
    <row r="294" spans="2:2" ht="15.75" customHeight="1">
      <c r="B294" s="314"/>
    </row>
    <row r="295" spans="2:2" ht="15.75" customHeight="1">
      <c r="B295" s="314"/>
    </row>
    <row r="296" spans="2:2" ht="15.75" customHeight="1">
      <c r="B296" s="314"/>
    </row>
    <row r="297" spans="2:2" ht="15.75" customHeight="1">
      <c r="B297" s="314"/>
    </row>
    <row r="298" spans="2:2" ht="15.75" customHeight="1">
      <c r="B298" s="314"/>
    </row>
    <row r="299" spans="2:2" ht="15.75" customHeight="1">
      <c r="B299" s="314"/>
    </row>
    <row r="300" spans="2:2" ht="15.75" customHeight="1">
      <c r="B300" s="314"/>
    </row>
    <row r="301" spans="2:2" ht="15.75" customHeight="1">
      <c r="B301" s="314"/>
    </row>
    <row r="302" spans="2:2" ht="15.75" customHeight="1">
      <c r="B302" s="314"/>
    </row>
    <row r="303" spans="2:2" ht="15.75" customHeight="1">
      <c r="B303" s="314"/>
    </row>
    <row r="304" spans="2:2" ht="15.75" customHeight="1">
      <c r="B304" s="314"/>
    </row>
    <row r="305" spans="2:2" ht="15.75" customHeight="1">
      <c r="B305" s="314"/>
    </row>
    <row r="306" spans="2:2" ht="15.75" customHeight="1">
      <c r="B306" s="314"/>
    </row>
    <row r="307" spans="2:2" ht="15.75" customHeight="1">
      <c r="B307" s="314"/>
    </row>
    <row r="308" spans="2:2" ht="15.75" customHeight="1">
      <c r="B308" s="314"/>
    </row>
    <row r="309" spans="2:2" ht="15.75" customHeight="1">
      <c r="B309" s="314"/>
    </row>
    <row r="310" spans="2:2" ht="15.75" customHeight="1">
      <c r="B310" s="314"/>
    </row>
    <row r="311" spans="2:2" ht="15.75" customHeight="1">
      <c r="B311" s="314"/>
    </row>
    <row r="312" spans="2:2" ht="15.75" customHeight="1">
      <c r="B312" s="314"/>
    </row>
    <row r="313" spans="2:2" ht="15.75" customHeight="1">
      <c r="B313" s="314"/>
    </row>
    <row r="314" spans="2:2" ht="15.75" customHeight="1">
      <c r="B314" s="314"/>
    </row>
  </sheetData>
  <autoFilter ref="A3:AK3">
    <sortState ref="A4:AK42">
      <sortCondition descending="1" ref="AJ3"/>
    </sortState>
  </autoFilter>
  <pageMargins left="0.75" right="0.75" top="1" bottom="1" header="0.5" footer="0.5"/>
  <pageSetup paperSize="9" orientation="landscape" horizontalDpi="1200" verticalDpi="1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8"/>
  <sheetViews>
    <sheetView showGridLines="0" showOutlineSymbols="0" zoomScaleNormal="100" workbookViewId="0">
      <pane xSplit="1" ySplit="3" topLeftCell="T4" activePane="bottomRight" state="frozen"/>
      <selection pane="topRight"/>
      <selection pane="bottomLeft"/>
      <selection pane="bottomRight" activeCell="A3" sqref="A3:A12"/>
    </sheetView>
  </sheetViews>
  <sheetFormatPr baseColWidth="10" defaultColWidth="8.85546875" defaultRowHeight="15.75" customHeight="1"/>
  <cols>
    <col min="1" max="1" width="31.5703125" style="305" bestFit="1" customWidth="1"/>
    <col min="2" max="2" width="11.7109375" style="305" customWidth="1"/>
    <col min="3" max="34" width="7.85546875" style="305" customWidth="1"/>
    <col min="35" max="36" width="8.85546875" style="305"/>
    <col min="37" max="37" width="9.140625" style="305" customWidth="1"/>
    <col min="38" max="16384" width="8.85546875" style="305"/>
  </cols>
  <sheetData>
    <row r="1" spans="1:37" ht="15.75" customHeight="1">
      <c r="A1" s="344" t="s">
        <v>1503</v>
      </c>
      <c r="B1" s="344"/>
      <c r="C1" s="344"/>
      <c r="D1" s="344"/>
      <c r="E1" s="344"/>
      <c r="F1" s="344"/>
      <c r="G1" s="344"/>
    </row>
    <row r="2" spans="1:37" ht="15.75" customHeight="1" thickBot="1">
      <c r="A2" s="306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</row>
    <row r="3" spans="1:37" s="309" customFormat="1" ht="15.75" customHeight="1" thickBot="1">
      <c r="A3" s="833" t="s">
        <v>873</v>
      </c>
      <c r="B3" s="834">
        <v>29221</v>
      </c>
      <c r="C3" s="834">
        <v>29587</v>
      </c>
      <c r="D3" s="834">
        <v>29952</v>
      </c>
      <c r="E3" s="834">
        <v>30317</v>
      </c>
      <c r="F3" s="834">
        <v>30682</v>
      </c>
      <c r="G3" s="834">
        <v>31048</v>
      </c>
      <c r="H3" s="834">
        <v>31413</v>
      </c>
      <c r="I3" s="834">
        <v>31778</v>
      </c>
      <c r="J3" s="834">
        <v>32143</v>
      </c>
      <c r="K3" s="834">
        <v>32509</v>
      </c>
      <c r="L3" s="834">
        <v>32874</v>
      </c>
      <c r="M3" s="834">
        <v>33239</v>
      </c>
      <c r="N3" s="834">
        <v>33604</v>
      </c>
      <c r="O3" s="834">
        <v>33970</v>
      </c>
      <c r="P3" s="834">
        <v>34335</v>
      </c>
      <c r="Q3" s="834">
        <v>34700</v>
      </c>
      <c r="R3" s="834">
        <v>35065</v>
      </c>
      <c r="S3" s="834">
        <v>35431</v>
      </c>
      <c r="T3" s="834">
        <v>35796</v>
      </c>
      <c r="U3" s="834">
        <v>36161</v>
      </c>
      <c r="V3" s="834">
        <v>36526</v>
      </c>
      <c r="W3" s="834">
        <v>36892</v>
      </c>
      <c r="X3" s="834">
        <v>37257</v>
      </c>
      <c r="Y3" s="834">
        <v>37622</v>
      </c>
      <c r="Z3" s="834">
        <v>37987</v>
      </c>
      <c r="AA3" s="834">
        <v>38353</v>
      </c>
      <c r="AB3" s="834">
        <v>38718</v>
      </c>
      <c r="AC3" s="834">
        <v>39083</v>
      </c>
      <c r="AD3" s="834">
        <v>39448</v>
      </c>
      <c r="AE3" s="834">
        <v>39814</v>
      </c>
      <c r="AF3" s="834">
        <v>40179</v>
      </c>
      <c r="AG3" s="834">
        <v>40544</v>
      </c>
      <c r="AH3" s="834">
        <v>40909</v>
      </c>
      <c r="AI3" s="834">
        <v>41275</v>
      </c>
      <c r="AJ3" s="835">
        <v>41640</v>
      </c>
    </row>
    <row r="4" spans="1:37" ht="15.75" customHeight="1" thickTop="1">
      <c r="A4" s="855" t="s">
        <v>1400</v>
      </c>
      <c r="B4" s="310">
        <v>288.27805479452059</v>
      </c>
      <c r="C4" s="310">
        <v>207.79361643835614</v>
      </c>
      <c r="D4" s="310">
        <v>265.88536986301369</v>
      </c>
      <c r="E4" s="310">
        <v>328.07605479452053</v>
      </c>
      <c r="F4" s="310">
        <v>489.69680876712334</v>
      </c>
      <c r="G4" s="310">
        <v>632.02923739726032</v>
      </c>
      <c r="H4" s="310">
        <v>623.52597123287671</v>
      </c>
      <c r="I4" s="310">
        <v>678.15715</v>
      </c>
      <c r="J4" s="310">
        <v>761.9588650684932</v>
      </c>
      <c r="K4" s="310">
        <v>672.4593695890411</v>
      </c>
      <c r="L4" s="310">
        <v>655.04814082191785</v>
      </c>
      <c r="M4" s="310">
        <v>761.69491000000005</v>
      </c>
      <c r="N4" s="310">
        <v>786.14814958904117</v>
      </c>
      <c r="O4" s="310">
        <v>885.21057287671238</v>
      </c>
      <c r="P4" s="310">
        <v>945.62917657534251</v>
      </c>
      <c r="Q4" s="310">
        <v>1002.24653</v>
      </c>
      <c r="R4" s="310">
        <v>1082.6657364383561</v>
      </c>
      <c r="S4" s="310">
        <v>1150.57844</v>
      </c>
      <c r="T4" s="310">
        <v>1258.6546578082193</v>
      </c>
      <c r="U4" s="310">
        <v>1167.9733732876712</v>
      </c>
      <c r="V4" s="310">
        <v>1231.4236986301369</v>
      </c>
      <c r="W4" s="310">
        <v>1168.6029589041095</v>
      </c>
      <c r="X4" s="310">
        <v>1163.2457534246573</v>
      </c>
      <c r="Y4" s="310">
        <v>1244.3501643835616</v>
      </c>
      <c r="Z4" s="310">
        <v>1383.006301369863</v>
      </c>
      <c r="AA4" s="310">
        <v>1406.0294794520548</v>
      </c>
      <c r="AB4" s="310">
        <v>1464.9155597260276</v>
      </c>
      <c r="AC4" s="310">
        <v>1534.2858358904109</v>
      </c>
      <c r="AD4" s="310">
        <v>1580.1384361643836</v>
      </c>
      <c r="AE4" s="310">
        <v>1537.0574799999999</v>
      </c>
      <c r="AF4" s="310">
        <v>1519.5801369863013</v>
      </c>
      <c r="AG4" s="310">
        <v>1745.4600556164382</v>
      </c>
      <c r="AH4" s="310">
        <v>1871.931205479452</v>
      </c>
      <c r="AI4" s="310">
        <v>2181.2932332876712</v>
      </c>
      <c r="AJ4" s="841">
        <v>2611.3306167000001</v>
      </c>
    </row>
    <row r="5" spans="1:37" ht="15.75" customHeight="1">
      <c r="A5" s="836" t="s">
        <v>862</v>
      </c>
      <c r="B5" s="310">
        <v>2518.3292054600001</v>
      </c>
      <c r="C5" s="310">
        <v>2806.4799259613696</v>
      </c>
      <c r="D5" s="310">
        <v>3020.164443799315</v>
      </c>
      <c r="E5" s="310">
        <v>2994.2152465600002</v>
      </c>
      <c r="F5" s="310">
        <v>3024.4689863659587</v>
      </c>
      <c r="G5" s="310">
        <v>2782.3110411380826</v>
      </c>
      <c r="H5" s="310">
        <v>2829.5116060630139</v>
      </c>
      <c r="I5" s="310">
        <v>2922.1547598589041</v>
      </c>
      <c r="J5" s="310">
        <v>2894.5617736961644</v>
      </c>
      <c r="K5" s="310">
        <v>2870.1562810890409</v>
      </c>
      <c r="L5" s="310">
        <v>3158.1541704109591</v>
      </c>
      <c r="M5" s="310">
        <v>3362.1838897297257</v>
      </c>
      <c r="N5" s="310">
        <v>3466.6896754790823</v>
      </c>
      <c r="O5" s="310">
        <v>3621.6174610958901</v>
      </c>
      <c r="P5" s="310">
        <v>3861.1002375376711</v>
      </c>
      <c r="Q5" s="310">
        <v>4241.665801756164</v>
      </c>
      <c r="R5" s="310">
        <v>4641.4764184904107</v>
      </c>
      <c r="S5" s="310">
        <v>5107.1930605439729</v>
      </c>
      <c r="T5" s="310">
        <v>5246.2893183558226</v>
      </c>
      <c r="U5" s="310">
        <v>4773.0010712109588</v>
      </c>
      <c r="V5" s="310">
        <v>4959.409355766712</v>
      </c>
      <c r="W5" s="310">
        <v>4950.0512518200003</v>
      </c>
      <c r="X5" s="310">
        <v>4661.122784410959</v>
      </c>
      <c r="Y5" s="310">
        <v>4690.4209260000007</v>
      </c>
      <c r="Z5" s="310">
        <v>4787.1600368493155</v>
      </c>
      <c r="AA5" s="310">
        <v>5453.0982610000001</v>
      </c>
      <c r="AB5" s="310">
        <v>4974.5511149999993</v>
      </c>
      <c r="AC5" s="310">
        <v>5100.1873690000002</v>
      </c>
      <c r="AD5" s="310">
        <v>4560.5833423424656</v>
      </c>
      <c r="AE5" s="310">
        <v>4480.924532</v>
      </c>
      <c r="AF5" s="310">
        <v>4624.2584858999999</v>
      </c>
      <c r="AG5" s="310">
        <v>4531.3326714300001</v>
      </c>
      <c r="AH5" s="310">
        <v>4605.4367832253429</v>
      </c>
      <c r="AI5" s="310">
        <v>4409.3417163700005</v>
      </c>
      <c r="AJ5" s="841">
        <v>5000.9704044</v>
      </c>
    </row>
    <row r="6" spans="1:37" ht="15.75" customHeight="1">
      <c r="A6" s="836" t="s">
        <v>1399</v>
      </c>
      <c r="B6" s="310">
        <v>4746.1353811232875</v>
      </c>
      <c r="C6" s="310">
        <v>4659.9902414794524</v>
      </c>
      <c r="D6" s="310">
        <v>4715.5282862328768</v>
      </c>
      <c r="E6" s="310">
        <v>4939.6437344246579</v>
      </c>
      <c r="F6" s="310">
        <v>5044.6811222876713</v>
      </c>
      <c r="G6" s="310">
        <v>4517.4167812876713</v>
      </c>
      <c r="H6" s="310">
        <v>4967.0087451369864</v>
      </c>
      <c r="I6" s="310">
        <v>5251.2907437260274</v>
      </c>
      <c r="J6" s="310">
        <v>5507.8842634520552</v>
      </c>
      <c r="K6" s="310">
        <v>4900.6978977945209</v>
      </c>
      <c r="L6" s="310">
        <v>4597.9806738904108</v>
      </c>
      <c r="M6" s="310">
        <v>2754.8084119863015</v>
      </c>
      <c r="N6" s="310">
        <v>3213.2473612328768</v>
      </c>
      <c r="O6" s="310">
        <v>2857.2951957534247</v>
      </c>
      <c r="P6" s="310">
        <v>2695.9732253424659</v>
      </c>
      <c r="Q6" s="310">
        <v>2729.5337</v>
      </c>
      <c r="R6" s="310">
        <v>2785.9281180821918</v>
      </c>
      <c r="S6" s="310">
        <v>2901.6817620547945</v>
      </c>
      <c r="T6" s="310">
        <v>3167.6617934246574</v>
      </c>
      <c r="U6" s="310">
        <v>3293.7915668493151</v>
      </c>
      <c r="V6" s="310">
        <v>3905.3569993145893</v>
      </c>
      <c r="W6" s="310">
        <v>4214.3655287674246</v>
      </c>
      <c r="X6" s="310">
        <v>5022.2300157534937</v>
      </c>
      <c r="Y6" s="310">
        <v>5680.465546986301</v>
      </c>
      <c r="Z6" s="310">
        <v>6499.3452175343837</v>
      </c>
      <c r="AA6" s="310">
        <v>6695.2707538354116</v>
      </c>
      <c r="AB6" s="310">
        <v>6810.5694879430957</v>
      </c>
      <c r="AC6" s="310">
        <v>7100.8289223298352</v>
      </c>
      <c r="AD6" s="310">
        <v>7172.6110610934793</v>
      </c>
      <c r="AE6" s="310">
        <v>7326.1274693157538</v>
      </c>
      <c r="AF6" s="310">
        <v>7272.5100693141103</v>
      </c>
      <c r="AG6" s="310">
        <v>7011.4521725536169</v>
      </c>
      <c r="AH6" s="310">
        <v>6967.5855741321229</v>
      </c>
      <c r="AI6" s="310">
        <v>6963.9873139453148</v>
      </c>
      <c r="AJ6" s="841">
        <v>6798.4595374780001</v>
      </c>
    </row>
    <row r="7" spans="1:37" ht="15.75" customHeight="1">
      <c r="A7" s="836" t="s">
        <v>874</v>
      </c>
      <c r="B7" s="310">
        <v>1255.9694520547946</v>
      </c>
      <c r="C7" s="310">
        <v>1457.8996438356166</v>
      </c>
      <c r="D7" s="310">
        <v>1628.8709589041098</v>
      </c>
      <c r="E7" s="310">
        <v>1872.8222191780824</v>
      </c>
      <c r="F7" s="310">
        <v>2183.5795616438354</v>
      </c>
      <c r="G7" s="310">
        <v>2296.1487524657532</v>
      </c>
      <c r="H7" s="310">
        <v>2479.8535726027394</v>
      </c>
      <c r="I7" s="310">
        <v>2535.3809627397259</v>
      </c>
      <c r="J7" s="310">
        <v>2452.9083532876712</v>
      </c>
      <c r="K7" s="310">
        <v>2382.953209452055</v>
      </c>
      <c r="L7" s="310">
        <v>2568.9108741094519</v>
      </c>
      <c r="M7" s="310">
        <v>2840.2612476726026</v>
      </c>
      <c r="N7" s="310">
        <v>3087.4551681123289</v>
      </c>
      <c r="O7" s="310">
        <v>3379.526738082192</v>
      </c>
      <c r="P7" s="310">
        <v>4034.4877590410956</v>
      </c>
      <c r="Q7" s="310">
        <v>4262.9626171232885</v>
      </c>
      <c r="R7" s="310">
        <v>4529.6648910958902</v>
      </c>
      <c r="S7" s="310">
        <v>4587.9824891780827</v>
      </c>
      <c r="T7" s="310">
        <v>4528.1938280821914</v>
      </c>
      <c r="U7" s="310">
        <v>4683.5006199999998</v>
      </c>
      <c r="V7" s="310">
        <v>4997.1116245205476</v>
      </c>
      <c r="W7" s="310">
        <v>4885.4013695890417</v>
      </c>
      <c r="X7" s="310">
        <v>4792.8624382191783</v>
      </c>
      <c r="Y7" s="310">
        <v>4468.0776387671231</v>
      </c>
      <c r="Z7" s="310">
        <v>4282.9166471232875</v>
      </c>
      <c r="AA7" s="310">
        <v>3671.1888243835615</v>
      </c>
      <c r="AB7" s="310">
        <v>3380.2656568493148</v>
      </c>
      <c r="AC7" s="310">
        <v>3171.1393778082193</v>
      </c>
      <c r="AD7" s="310">
        <v>2919.1459452054792</v>
      </c>
      <c r="AE7" s="310">
        <v>2788.2628239726027</v>
      </c>
      <c r="AF7" s="310">
        <v>2554.8054535616438</v>
      </c>
      <c r="AG7" s="310">
        <v>2221.7824097260273</v>
      </c>
      <c r="AH7" s="310">
        <v>2062.3187216849315</v>
      </c>
      <c r="AI7" s="310">
        <v>1967.6805205452602</v>
      </c>
      <c r="AJ7" s="841">
        <v>1885.3593149850001</v>
      </c>
    </row>
    <row r="8" spans="1:37" ht="15.75" customHeight="1">
      <c r="A8" s="836" t="s">
        <v>875</v>
      </c>
      <c r="B8" s="310">
        <v>16375.8</v>
      </c>
      <c r="C8" s="310">
        <v>13697.699999999999</v>
      </c>
      <c r="D8" s="310">
        <v>10409.299999999999</v>
      </c>
      <c r="E8" s="310">
        <v>8724</v>
      </c>
      <c r="F8" s="310">
        <v>8077.8</v>
      </c>
      <c r="G8" s="310">
        <v>7091.2999999999993</v>
      </c>
      <c r="H8" s="310">
        <v>8883.01512</v>
      </c>
      <c r="I8" s="310">
        <v>8554.0624657999997</v>
      </c>
      <c r="J8" s="310">
        <v>9890.8305220000002</v>
      </c>
      <c r="K8" s="310">
        <v>11368.324986</v>
      </c>
      <c r="L8" s="310">
        <v>12043.794466000001</v>
      </c>
      <c r="M8" s="310">
        <v>12515.994224</v>
      </c>
      <c r="N8" s="310">
        <v>13337.907791</v>
      </c>
      <c r="O8" s="310">
        <v>13901.358103999999</v>
      </c>
      <c r="P8" s="310">
        <v>13820.923091999999</v>
      </c>
      <c r="Q8" s="310">
        <v>13822.13062</v>
      </c>
      <c r="R8" s="310">
        <v>13794.840808000001</v>
      </c>
      <c r="S8" s="310">
        <v>14467.168298000001</v>
      </c>
      <c r="T8" s="310">
        <v>15575.747336</v>
      </c>
      <c r="U8" s="310">
        <v>15064.224801999999</v>
      </c>
      <c r="V8" s="310">
        <v>16027.099805000002</v>
      </c>
      <c r="W8" s="310">
        <v>15092.629008</v>
      </c>
      <c r="X8" s="310">
        <v>13738.003295</v>
      </c>
      <c r="Y8" s="310">
        <v>14533.108903000002</v>
      </c>
      <c r="Z8" s="310">
        <v>16314.667716999998</v>
      </c>
      <c r="AA8" s="310">
        <v>16860.694904</v>
      </c>
      <c r="AB8" s="310">
        <v>16911.456044999999</v>
      </c>
      <c r="AC8" s="310">
        <v>16669.633233</v>
      </c>
      <c r="AD8" s="310">
        <v>17386.001356000004</v>
      </c>
      <c r="AE8" s="310">
        <v>15308.216700000001</v>
      </c>
      <c r="AF8" s="310">
        <v>15987.501787000001</v>
      </c>
      <c r="AG8" s="310">
        <v>17772.250082000002</v>
      </c>
      <c r="AH8" s="310">
        <v>18076.671479000001</v>
      </c>
      <c r="AI8" s="310">
        <v>17497.05</v>
      </c>
      <c r="AJ8" s="841">
        <v>16793.263932400001</v>
      </c>
    </row>
    <row r="9" spans="1:37" ht="15.75" customHeight="1">
      <c r="A9" s="836" t="s">
        <v>876</v>
      </c>
      <c r="B9" s="310">
        <v>5435.5212322599991</v>
      </c>
      <c r="C9" s="310">
        <v>3909.5478082200002</v>
      </c>
      <c r="D9" s="310">
        <v>3321.7870130200004</v>
      </c>
      <c r="E9" s="310">
        <v>3283.8294252399996</v>
      </c>
      <c r="F9" s="310">
        <v>3472.28235593</v>
      </c>
      <c r="G9" s="310">
        <v>3841.6074793400003</v>
      </c>
      <c r="H9" s="310">
        <v>3800.1294933299996</v>
      </c>
      <c r="I9" s="310">
        <v>3411.9284790800002</v>
      </c>
      <c r="J9" s="310">
        <v>3539.1128357919997</v>
      </c>
      <c r="K9" s="310">
        <v>4065.4863972200001</v>
      </c>
      <c r="L9" s="310">
        <v>4425.4782808</v>
      </c>
      <c r="M9" s="310">
        <v>4694.4629720800003</v>
      </c>
      <c r="N9" s="310">
        <v>4636.7963436600003</v>
      </c>
      <c r="O9" s="310">
        <v>4530.9676303899996</v>
      </c>
      <c r="P9" s="310">
        <v>4652.2659856399996</v>
      </c>
      <c r="Q9" s="310">
        <v>4812.8522976499999</v>
      </c>
      <c r="R9" s="310">
        <v>5072.3006171400002</v>
      </c>
      <c r="S9" s="310">
        <v>5167.80466282</v>
      </c>
      <c r="T9" s="310">
        <v>5454.5716354099995</v>
      </c>
      <c r="U9" s="310">
        <v>5108.4506718600005</v>
      </c>
      <c r="V9" s="310">
        <v>5510.9898543300005</v>
      </c>
      <c r="W9" s="310">
        <v>5308.7661378900002</v>
      </c>
      <c r="X9" s="310">
        <v>5416.6100713300002</v>
      </c>
      <c r="Y9" s="310">
        <v>6019.3377666499991</v>
      </c>
      <c r="Z9" s="310">
        <v>6964.2673587700001</v>
      </c>
      <c r="AA9" s="310">
        <v>7075.4448588499999</v>
      </c>
      <c r="AB9" s="310">
        <v>7137.7798527900013</v>
      </c>
      <c r="AC9" s="310">
        <v>7660.9066715399995</v>
      </c>
      <c r="AD9" s="310">
        <v>6963.3110957599993</v>
      </c>
      <c r="AE9" s="310">
        <v>7479.7733032200003</v>
      </c>
      <c r="AF9" s="310">
        <v>7635.0121718200007</v>
      </c>
      <c r="AG9" s="310">
        <v>6635.3795114299992</v>
      </c>
      <c r="AH9" s="310">
        <v>6996.8966949500009</v>
      </c>
      <c r="AI9" s="310">
        <v>6525.7424854500005</v>
      </c>
      <c r="AJ9" s="841">
        <v>5773.8409595200001</v>
      </c>
    </row>
    <row r="10" spans="1:37" ht="15.75" customHeight="1">
      <c r="A10" s="836" t="s">
        <v>1398</v>
      </c>
      <c r="B10" s="310">
        <v>1944.3240553700002</v>
      </c>
      <c r="C10" s="310">
        <v>1907.1494233199999</v>
      </c>
      <c r="D10" s="310">
        <v>2017.84964042</v>
      </c>
      <c r="E10" s="310">
        <v>2183.9072626299999</v>
      </c>
      <c r="F10" s="310">
        <v>2225.31434145</v>
      </c>
      <c r="G10" s="310">
        <v>2111.1681685097265</v>
      </c>
      <c r="H10" s="310">
        <v>2116.302087671781</v>
      </c>
      <c r="I10" s="310">
        <v>2026.8281000000002</v>
      </c>
      <c r="J10" s="310">
        <v>2034.1724547041094</v>
      </c>
      <c r="K10" s="310">
        <v>2025.7377023083563</v>
      </c>
      <c r="L10" s="310">
        <v>2111.5458640632878</v>
      </c>
      <c r="M10" s="310">
        <v>2259.4081796216165</v>
      </c>
      <c r="N10" s="310">
        <v>2228.380365208041</v>
      </c>
      <c r="O10" s="310">
        <v>2276.6731912147266</v>
      </c>
      <c r="P10" s="310">
        <v>2343.4025306746576</v>
      </c>
      <c r="Q10" s="310">
        <v>2248.9500210837537</v>
      </c>
      <c r="R10" s="310">
        <v>2233.1586962906854</v>
      </c>
      <c r="S10" s="310">
        <v>2296.6883991949999</v>
      </c>
      <c r="T10" s="310">
        <v>2312.7051776709318</v>
      </c>
      <c r="U10" s="310">
        <v>2251.7492992780822</v>
      </c>
      <c r="V10" s="310">
        <v>2231.7412921902737</v>
      </c>
      <c r="W10" s="310">
        <v>2292.0480376376572</v>
      </c>
      <c r="X10" s="310">
        <v>2192.69813187</v>
      </c>
      <c r="Y10" s="310">
        <v>2089.9380317298355</v>
      </c>
      <c r="Z10" s="310">
        <v>2002.9724786421643</v>
      </c>
      <c r="AA10" s="310">
        <v>1855.8736639820549</v>
      </c>
      <c r="AB10" s="310">
        <v>1708.0711863347947</v>
      </c>
      <c r="AC10" s="310">
        <v>1612.8401883647944</v>
      </c>
      <c r="AD10" s="310">
        <v>1555.1990789481367</v>
      </c>
      <c r="AE10" s="310">
        <v>1708.3811578863013</v>
      </c>
      <c r="AF10" s="310">
        <v>1564.9016728849317</v>
      </c>
      <c r="AG10" s="310">
        <v>1364.0606308157535</v>
      </c>
      <c r="AH10" s="310">
        <v>1312.8523293153426</v>
      </c>
      <c r="AI10" s="310">
        <v>1251.3391893103151</v>
      </c>
      <c r="AJ10" s="841">
        <v>1220.721849299</v>
      </c>
    </row>
    <row r="11" spans="1:37" ht="15.75" customHeight="1">
      <c r="A11" s="858" t="s">
        <v>877</v>
      </c>
      <c r="B11" s="324">
        <v>32564.357381062604</v>
      </c>
      <c r="C11" s="324">
        <v>28646.560659254788</v>
      </c>
      <c r="D11" s="324">
        <v>25379.385712239316</v>
      </c>
      <c r="E11" s="324">
        <v>24326.493942827259</v>
      </c>
      <c r="F11" s="324">
        <v>24517.823176444588</v>
      </c>
      <c r="G11" s="324">
        <v>23271.981460138493</v>
      </c>
      <c r="H11" s="324">
        <v>25699.346596037398</v>
      </c>
      <c r="I11" s="324">
        <v>25379.80266120466</v>
      </c>
      <c r="J11" s="324">
        <v>27081.429068000492</v>
      </c>
      <c r="K11" s="324">
        <v>28285.815843453012</v>
      </c>
      <c r="L11" s="324">
        <v>29560.912470096031</v>
      </c>
      <c r="M11" s="324">
        <v>29188.813835090245</v>
      </c>
      <c r="N11" s="324">
        <v>30756.624854281374</v>
      </c>
      <c r="O11" s="324">
        <v>31452.648893412948</v>
      </c>
      <c r="P11" s="324">
        <v>32353.782006811231</v>
      </c>
      <c r="Q11" s="324">
        <v>33120.341587613206</v>
      </c>
      <c r="R11" s="324">
        <v>34140.035285537539</v>
      </c>
      <c r="S11" s="324">
        <v>35679.097111791853</v>
      </c>
      <c r="T11" s="324">
        <v>37543.823746751827</v>
      </c>
      <c r="U11" s="324">
        <v>36342.691404486024</v>
      </c>
      <c r="V11" s="324">
        <v>38863.132629752261</v>
      </c>
      <c r="W11" s="324">
        <v>37911.864292608232</v>
      </c>
      <c r="X11" s="324">
        <v>36986.772490008283</v>
      </c>
      <c r="Y11" s="324">
        <v>38725.698977516826</v>
      </c>
      <c r="Z11" s="324">
        <v>42234.335757289009</v>
      </c>
      <c r="AA11" s="324">
        <v>43017.600745503085</v>
      </c>
      <c r="AB11" s="324">
        <v>42387.608903643239</v>
      </c>
      <c r="AC11" s="324">
        <v>42849.82159793326</v>
      </c>
      <c r="AD11" s="324">
        <v>42136.990315513947</v>
      </c>
      <c r="AE11" s="324">
        <v>40628.743466394662</v>
      </c>
      <c r="AF11" s="324">
        <v>41158.56977746699</v>
      </c>
      <c r="AG11" s="324">
        <v>41281.717533571842</v>
      </c>
      <c r="AH11" s="324">
        <v>41893.692787787193</v>
      </c>
      <c r="AI11" s="324">
        <v>40796.434458908559</v>
      </c>
      <c r="AJ11" s="859">
        <v>40083.946614781999</v>
      </c>
      <c r="AK11" s="325"/>
    </row>
    <row r="12" spans="1:37" ht="15.75" customHeight="1" thickBot="1">
      <c r="A12" s="860" t="s">
        <v>415</v>
      </c>
      <c r="B12" s="326">
        <v>22063</v>
      </c>
      <c r="C12" s="326">
        <v>17784.7</v>
      </c>
      <c r="D12" s="326">
        <v>13696.1</v>
      </c>
      <c r="E12" s="326">
        <v>11881.2</v>
      </c>
      <c r="F12" s="326">
        <v>11337.2</v>
      </c>
      <c r="G12" s="326">
        <v>10420.6</v>
      </c>
      <c r="H12" s="326">
        <v>12333.9</v>
      </c>
      <c r="I12" s="326">
        <v>11511.8</v>
      </c>
      <c r="J12" s="326">
        <v>12826.21</v>
      </c>
      <c r="K12" s="326">
        <v>14679.4</v>
      </c>
      <c r="L12" s="326">
        <v>15843.9</v>
      </c>
      <c r="M12" s="326">
        <v>16625.98</v>
      </c>
      <c r="N12" s="326">
        <v>17461.41</v>
      </c>
      <c r="O12" s="326">
        <v>17901.05</v>
      </c>
      <c r="P12" s="326">
        <v>17963.73</v>
      </c>
      <c r="Q12" s="326">
        <v>18174.82</v>
      </c>
      <c r="R12" s="326">
        <v>18527.64</v>
      </c>
      <c r="S12" s="326">
        <v>19479.89</v>
      </c>
      <c r="T12" s="326">
        <v>20881.18</v>
      </c>
      <c r="U12" s="326">
        <v>19591.84</v>
      </c>
      <c r="V12" s="326">
        <v>20894.87</v>
      </c>
      <c r="W12" s="326">
        <v>19885.03</v>
      </c>
      <c r="X12" s="326">
        <v>18192.900000000001</v>
      </c>
      <c r="Y12" s="326">
        <v>19737.900000000001</v>
      </c>
      <c r="Z12" s="326">
        <v>22400.33</v>
      </c>
      <c r="AA12" s="326">
        <v>23703.9</v>
      </c>
      <c r="AB12" s="326">
        <v>23483.61</v>
      </c>
      <c r="AC12" s="326">
        <v>24106.035151</v>
      </c>
      <c r="AD12" s="326">
        <v>23890.770629999999</v>
      </c>
      <c r="AE12" s="326">
        <v>22093.95</v>
      </c>
      <c r="AF12" s="326">
        <v>22806.14674</v>
      </c>
      <c r="AG12" s="326">
        <v>23734.32</v>
      </c>
      <c r="AH12" s="326">
        <v>25069.84</v>
      </c>
      <c r="AI12" s="326">
        <v>23646.68</v>
      </c>
      <c r="AJ12" s="861">
        <v>22644.415984200001</v>
      </c>
    </row>
    <row r="13" spans="1:37" s="318" customFormat="1" ht="15.75" customHeight="1">
      <c r="A13" s="319" t="s">
        <v>641</v>
      </c>
      <c r="B13" s="314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1"/>
      <c r="AC13" s="321"/>
      <c r="AD13" s="321"/>
      <c r="AE13" s="321"/>
      <c r="AF13" s="321"/>
      <c r="AG13" s="321"/>
      <c r="AH13" s="321"/>
    </row>
    <row r="14" spans="1:37" s="318" customFormat="1" ht="15.75" customHeight="1">
      <c r="A14" s="322"/>
      <c r="B14" s="314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</row>
    <row r="15" spans="1:37" s="318" customFormat="1" ht="15.75" customHeight="1">
      <c r="A15" s="21" t="s">
        <v>1419</v>
      </c>
      <c r="B15" s="314"/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320"/>
      <c r="AG15" s="320"/>
      <c r="AH15" s="320"/>
    </row>
    <row r="16" spans="1:37" s="318" customFormat="1" ht="15.75" customHeight="1">
      <c r="A16" s="6"/>
      <c r="B16" s="314"/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</row>
    <row r="17" spans="1:34" s="318" customFormat="1" ht="15.75" customHeight="1">
      <c r="A17" s="320"/>
      <c r="B17" s="314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0"/>
      <c r="AH17" s="320"/>
    </row>
    <row r="18" spans="1:34" s="318" customFormat="1" ht="15.75" customHeight="1">
      <c r="A18" s="320"/>
      <c r="B18" s="314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</row>
    <row r="19" spans="1:34" s="318" customFormat="1" ht="15.75" customHeight="1">
      <c r="A19" s="320"/>
      <c r="B19" s="314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</row>
    <row r="20" spans="1:34" ht="15.75" customHeight="1">
      <c r="B20" s="314"/>
    </row>
    <row r="21" spans="1:34" ht="15.75" customHeight="1">
      <c r="B21" s="314"/>
    </row>
    <row r="22" spans="1:34" ht="15.75" customHeight="1">
      <c r="B22" s="314"/>
    </row>
    <row r="23" spans="1:34" ht="15.75" customHeight="1">
      <c r="B23" s="314"/>
    </row>
    <row r="24" spans="1:34" ht="15.75" customHeight="1">
      <c r="B24" s="314"/>
    </row>
    <row r="25" spans="1:34" ht="15.75" customHeight="1">
      <c r="B25" s="314"/>
    </row>
    <row r="26" spans="1:34" ht="15.75" customHeight="1">
      <c r="B26" s="314"/>
    </row>
    <row r="27" spans="1:34" ht="15.75" customHeight="1">
      <c r="B27" s="314"/>
    </row>
    <row r="28" spans="1:34" ht="15.75" customHeight="1">
      <c r="B28" s="314"/>
    </row>
    <row r="29" spans="1:34" ht="15.75" customHeight="1">
      <c r="B29" s="314"/>
    </row>
    <row r="30" spans="1:34" ht="15.75" customHeight="1">
      <c r="B30" s="314"/>
    </row>
    <row r="31" spans="1:34" ht="15.75" customHeight="1">
      <c r="B31" s="314"/>
    </row>
    <row r="32" spans="1:34" ht="15.75" customHeight="1">
      <c r="B32" s="314"/>
    </row>
    <row r="33" spans="2:2" ht="15.75" customHeight="1">
      <c r="B33" s="314"/>
    </row>
    <row r="34" spans="2:2" ht="15.75" customHeight="1">
      <c r="B34" s="314"/>
    </row>
    <row r="35" spans="2:2" ht="15.75" customHeight="1">
      <c r="B35" s="314"/>
    </row>
    <row r="36" spans="2:2" ht="15.75" customHeight="1">
      <c r="B36" s="314"/>
    </row>
    <row r="37" spans="2:2" ht="15.75" customHeight="1">
      <c r="B37" s="314"/>
    </row>
    <row r="38" spans="2:2" ht="15.75" customHeight="1">
      <c r="B38" s="314"/>
    </row>
    <row r="39" spans="2:2" ht="15.75" customHeight="1">
      <c r="B39" s="314"/>
    </row>
    <row r="40" spans="2:2" ht="15.75" customHeight="1">
      <c r="B40" s="314"/>
    </row>
    <row r="41" spans="2:2" ht="15.75" customHeight="1">
      <c r="B41" s="314"/>
    </row>
    <row r="42" spans="2:2" ht="15.75" customHeight="1">
      <c r="B42" s="314"/>
    </row>
    <row r="43" spans="2:2" ht="15.75" customHeight="1">
      <c r="B43" s="314"/>
    </row>
    <row r="44" spans="2:2" ht="15.75" customHeight="1">
      <c r="B44" s="314"/>
    </row>
    <row r="45" spans="2:2" ht="15.75" customHeight="1">
      <c r="B45" s="314"/>
    </row>
    <row r="46" spans="2:2" ht="15.75" customHeight="1">
      <c r="B46" s="314"/>
    </row>
    <row r="47" spans="2:2" ht="15.75" customHeight="1">
      <c r="B47" s="314"/>
    </row>
    <row r="48" spans="2:2" ht="15.75" customHeight="1">
      <c r="B48" s="314"/>
    </row>
    <row r="49" spans="2:2" ht="15.75" customHeight="1">
      <c r="B49" s="314"/>
    </row>
    <row r="50" spans="2:2" ht="15.75" customHeight="1">
      <c r="B50" s="314"/>
    </row>
    <row r="51" spans="2:2" ht="15.75" customHeight="1">
      <c r="B51" s="314"/>
    </row>
    <row r="52" spans="2:2" ht="15.75" customHeight="1">
      <c r="B52" s="314"/>
    </row>
    <row r="53" spans="2:2" ht="15.75" customHeight="1">
      <c r="B53" s="314"/>
    </row>
    <row r="54" spans="2:2" ht="15.75" customHeight="1">
      <c r="B54" s="314"/>
    </row>
    <row r="55" spans="2:2" ht="15.75" customHeight="1">
      <c r="B55" s="314"/>
    </row>
    <row r="56" spans="2:2" ht="15.75" customHeight="1">
      <c r="B56" s="314"/>
    </row>
    <row r="57" spans="2:2" ht="15.75" customHeight="1">
      <c r="B57" s="314"/>
    </row>
    <row r="58" spans="2:2" ht="15.75" customHeight="1">
      <c r="B58" s="314"/>
    </row>
    <row r="59" spans="2:2" ht="15.75" customHeight="1">
      <c r="B59" s="314"/>
    </row>
    <row r="60" spans="2:2" ht="15.75" customHeight="1">
      <c r="B60" s="314"/>
    </row>
    <row r="61" spans="2:2" ht="15.75" customHeight="1">
      <c r="B61" s="314"/>
    </row>
    <row r="62" spans="2:2" ht="15.75" customHeight="1">
      <c r="B62" s="314"/>
    </row>
    <row r="63" spans="2:2" ht="15.75" customHeight="1">
      <c r="B63" s="314"/>
    </row>
    <row r="64" spans="2:2" ht="15.75" customHeight="1">
      <c r="B64" s="314"/>
    </row>
    <row r="65" spans="2:2" ht="15.75" customHeight="1">
      <c r="B65" s="314"/>
    </row>
    <row r="66" spans="2:2" ht="15.75" customHeight="1">
      <c r="B66" s="314"/>
    </row>
    <row r="67" spans="2:2" ht="15.75" customHeight="1">
      <c r="B67" s="314"/>
    </row>
    <row r="68" spans="2:2" ht="15.75" customHeight="1">
      <c r="B68" s="314"/>
    </row>
    <row r="69" spans="2:2" ht="15.75" customHeight="1">
      <c r="B69" s="314"/>
    </row>
    <row r="70" spans="2:2" ht="15.75" customHeight="1">
      <c r="B70" s="314"/>
    </row>
    <row r="71" spans="2:2" ht="15.75" customHeight="1">
      <c r="B71" s="314"/>
    </row>
    <row r="72" spans="2:2" ht="15.75" customHeight="1">
      <c r="B72" s="314"/>
    </row>
    <row r="73" spans="2:2" ht="15.75" customHeight="1">
      <c r="B73" s="314"/>
    </row>
    <row r="74" spans="2:2" ht="15.75" customHeight="1">
      <c r="B74" s="314"/>
    </row>
    <row r="75" spans="2:2" ht="15.75" customHeight="1">
      <c r="B75" s="314"/>
    </row>
    <row r="76" spans="2:2" ht="15.75" customHeight="1">
      <c r="B76" s="314"/>
    </row>
    <row r="77" spans="2:2" ht="15.75" customHeight="1">
      <c r="B77" s="314"/>
    </row>
    <row r="78" spans="2:2" ht="15.75" customHeight="1">
      <c r="B78" s="314"/>
    </row>
    <row r="79" spans="2:2" ht="15.75" customHeight="1">
      <c r="B79" s="314"/>
    </row>
    <row r="80" spans="2:2" ht="15.75" customHeight="1">
      <c r="B80" s="314"/>
    </row>
    <row r="81" spans="2:2" ht="15.75" customHeight="1">
      <c r="B81" s="314"/>
    </row>
    <row r="82" spans="2:2" ht="15.75" customHeight="1">
      <c r="B82" s="314"/>
    </row>
    <row r="83" spans="2:2" ht="15.75" customHeight="1">
      <c r="B83" s="314"/>
    </row>
    <row r="84" spans="2:2" ht="15.75" customHeight="1">
      <c r="B84" s="314"/>
    </row>
    <row r="85" spans="2:2" ht="15.75" customHeight="1">
      <c r="B85" s="314"/>
    </row>
    <row r="86" spans="2:2" ht="15.75" customHeight="1">
      <c r="B86" s="314"/>
    </row>
    <row r="87" spans="2:2" ht="15.75" customHeight="1">
      <c r="B87" s="314"/>
    </row>
    <row r="88" spans="2:2" ht="15.75" customHeight="1">
      <c r="B88" s="314"/>
    </row>
    <row r="89" spans="2:2" ht="15.75" customHeight="1">
      <c r="B89" s="314"/>
    </row>
    <row r="90" spans="2:2" ht="15.75" customHeight="1">
      <c r="B90" s="314"/>
    </row>
    <row r="91" spans="2:2" ht="15.75" customHeight="1">
      <c r="B91" s="314"/>
    </row>
    <row r="92" spans="2:2" ht="15.75" customHeight="1">
      <c r="B92" s="314"/>
    </row>
    <row r="93" spans="2:2" ht="15.75" customHeight="1">
      <c r="B93" s="314"/>
    </row>
    <row r="94" spans="2:2" ht="15.75" customHeight="1">
      <c r="B94" s="314"/>
    </row>
    <row r="95" spans="2:2" ht="15.75" customHeight="1">
      <c r="B95" s="314"/>
    </row>
    <row r="96" spans="2:2" ht="15.75" customHeight="1">
      <c r="B96" s="314"/>
    </row>
    <row r="97" spans="2:2" ht="15.75" customHeight="1">
      <c r="B97" s="314"/>
    </row>
    <row r="98" spans="2:2" ht="15.75" customHeight="1">
      <c r="B98" s="314"/>
    </row>
    <row r="99" spans="2:2" ht="15.75" customHeight="1">
      <c r="B99" s="314"/>
    </row>
    <row r="100" spans="2:2" ht="15.75" customHeight="1">
      <c r="B100" s="314"/>
    </row>
    <row r="101" spans="2:2" ht="15.75" customHeight="1">
      <c r="B101" s="314"/>
    </row>
    <row r="102" spans="2:2" ht="15.75" customHeight="1">
      <c r="B102" s="314"/>
    </row>
    <row r="103" spans="2:2" ht="15.75" customHeight="1">
      <c r="B103" s="314"/>
    </row>
    <row r="104" spans="2:2" ht="15.75" customHeight="1">
      <c r="B104" s="314"/>
    </row>
    <row r="105" spans="2:2" ht="15.75" customHeight="1">
      <c r="B105" s="314"/>
    </row>
    <row r="106" spans="2:2" ht="15.75" customHeight="1">
      <c r="B106" s="314"/>
    </row>
    <row r="107" spans="2:2" ht="15.75" customHeight="1">
      <c r="B107" s="314"/>
    </row>
    <row r="108" spans="2:2" ht="15.75" customHeight="1">
      <c r="B108" s="314"/>
    </row>
    <row r="109" spans="2:2" ht="15.75" customHeight="1">
      <c r="B109" s="314"/>
    </row>
    <row r="110" spans="2:2" ht="15.75" customHeight="1">
      <c r="B110" s="314"/>
    </row>
    <row r="111" spans="2:2" ht="15.75" customHeight="1">
      <c r="B111" s="314"/>
    </row>
    <row r="112" spans="2:2" ht="15.75" customHeight="1">
      <c r="B112" s="314"/>
    </row>
    <row r="113" spans="2:2" ht="15.75" customHeight="1">
      <c r="B113" s="314"/>
    </row>
    <row r="114" spans="2:2" ht="15.75" customHeight="1">
      <c r="B114" s="314"/>
    </row>
    <row r="115" spans="2:2" ht="15.75" customHeight="1">
      <c r="B115" s="314"/>
    </row>
    <row r="116" spans="2:2" ht="15.75" customHeight="1">
      <c r="B116" s="314"/>
    </row>
    <row r="117" spans="2:2" ht="15.75" customHeight="1">
      <c r="B117" s="314"/>
    </row>
    <row r="118" spans="2:2" ht="15.75" customHeight="1">
      <c r="B118" s="314"/>
    </row>
    <row r="119" spans="2:2" ht="15.75" customHeight="1">
      <c r="B119" s="314"/>
    </row>
    <row r="120" spans="2:2" ht="15.75" customHeight="1">
      <c r="B120" s="314"/>
    </row>
    <row r="121" spans="2:2" ht="15.75" customHeight="1">
      <c r="B121" s="314"/>
    </row>
    <row r="122" spans="2:2" ht="15.75" customHeight="1">
      <c r="B122" s="314"/>
    </row>
    <row r="123" spans="2:2" ht="15.75" customHeight="1">
      <c r="B123" s="314"/>
    </row>
    <row r="124" spans="2:2" ht="15.75" customHeight="1">
      <c r="B124" s="314"/>
    </row>
    <row r="125" spans="2:2" ht="15.75" customHeight="1">
      <c r="B125" s="314"/>
    </row>
    <row r="126" spans="2:2" ht="15.75" customHeight="1">
      <c r="B126" s="314"/>
    </row>
    <row r="127" spans="2:2" ht="15.75" customHeight="1">
      <c r="B127" s="314"/>
    </row>
    <row r="128" spans="2:2" ht="15.75" customHeight="1">
      <c r="B128" s="314"/>
    </row>
    <row r="129" spans="2:2" ht="15.75" customHeight="1">
      <c r="B129" s="314"/>
    </row>
    <row r="130" spans="2:2" ht="15.75" customHeight="1">
      <c r="B130" s="314"/>
    </row>
    <row r="131" spans="2:2" ht="15.75" customHeight="1">
      <c r="B131" s="314"/>
    </row>
    <row r="132" spans="2:2" ht="15.75" customHeight="1">
      <c r="B132" s="314"/>
    </row>
    <row r="133" spans="2:2" ht="15.75" customHeight="1">
      <c r="B133" s="314"/>
    </row>
    <row r="134" spans="2:2" ht="15.75" customHeight="1">
      <c r="B134" s="314"/>
    </row>
    <row r="135" spans="2:2" ht="15.75" customHeight="1">
      <c r="B135" s="314"/>
    </row>
    <row r="136" spans="2:2" ht="15.75" customHeight="1">
      <c r="B136" s="314"/>
    </row>
    <row r="137" spans="2:2" ht="15.75" customHeight="1">
      <c r="B137" s="314"/>
    </row>
    <row r="138" spans="2:2" ht="15.75" customHeight="1">
      <c r="B138" s="314"/>
    </row>
    <row r="139" spans="2:2" ht="15.75" customHeight="1">
      <c r="B139" s="314"/>
    </row>
    <row r="140" spans="2:2" ht="15.75" customHeight="1">
      <c r="B140" s="314"/>
    </row>
    <row r="141" spans="2:2" ht="15.75" customHeight="1">
      <c r="B141" s="314"/>
    </row>
    <row r="142" spans="2:2" ht="15.75" customHeight="1">
      <c r="B142" s="314"/>
    </row>
    <row r="143" spans="2:2" ht="15.75" customHeight="1">
      <c r="B143" s="314"/>
    </row>
    <row r="144" spans="2:2" ht="15.75" customHeight="1">
      <c r="B144" s="314"/>
    </row>
    <row r="145" spans="2:2" ht="15.75" customHeight="1">
      <c r="B145" s="314"/>
    </row>
    <row r="146" spans="2:2" ht="15.75" customHeight="1">
      <c r="B146" s="314"/>
    </row>
    <row r="147" spans="2:2" ht="15.75" customHeight="1">
      <c r="B147" s="314"/>
    </row>
    <row r="148" spans="2:2" ht="15.75" customHeight="1">
      <c r="B148" s="314"/>
    </row>
    <row r="149" spans="2:2" ht="15.75" customHeight="1">
      <c r="B149" s="314"/>
    </row>
    <row r="150" spans="2:2" ht="15.75" customHeight="1">
      <c r="B150" s="314"/>
    </row>
    <row r="151" spans="2:2" ht="15.75" customHeight="1">
      <c r="B151" s="314"/>
    </row>
    <row r="152" spans="2:2" ht="15.75" customHeight="1">
      <c r="B152" s="314"/>
    </row>
    <row r="153" spans="2:2" ht="15.75" customHeight="1">
      <c r="B153" s="314"/>
    </row>
    <row r="154" spans="2:2" ht="15.75" customHeight="1">
      <c r="B154" s="314"/>
    </row>
    <row r="155" spans="2:2" ht="15.75" customHeight="1">
      <c r="B155" s="314"/>
    </row>
    <row r="156" spans="2:2" ht="15.75" customHeight="1">
      <c r="B156" s="314"/>
    </row>
    <row r="157" spans="2:2" ht="15.75" customHeight="1">
      <c r="B157" s="314"/>
    </row>
    <row r="158" spans="2:2" ht="15.75" customHeight="1">
      <c r="B158" s="314"/>
    </row>
    <row r="159" spans="2:2" ht="15.75" customHeight="1">
      <c r="B159" s="314"/>
    </row>
    <row r="160" spans="2:2" ht="15.75" customHeight="1">
      <c r="B160" s="314"/>
    </row>
    <row r="161" spans="2:2" ht="15.75" customHeight="1">
      <c r="B161" s="314"/>
    </row>
    <row r="162" spans="2:2" ht="15.75" customHeight="1">
      <c r="B162" s="314"/>
    </row>
    <row r="163" spans="2:2" ht="15.75" customHeight="1">
      <c r="B163" s="314"/>
    </row>
    <row r="164" spans="2:2" ht="15.75" customHeight="1">
      <c r="B164" s="314"/>
    </row>
    <row r="165" spans="2:2" ht="15.75" customHeight="1">
      <c r="B165" s="314"/>
    </row>
    <row r="166" spans="2:2" ht="15.75" customHeight="1">
      <c r="B166" s="314"/>
    </row>
    <row r="167" spans="2:2" ht="15.75" customHeight="1">
      <c r="B167" s="314"/>
    </row>
    <row r="168" spans="2:2" ht="15.75" customHeight="1">
      <c r="B168" s="314"/>
    </row>
    <row r="169" spans="2:2" ht="15.75" customHeight="1">
      <c r="B169" s="314"/>
    </row>
    <row r="170" spans="2:2" ht="15.75" customHeight="1">
      <c r="B170" s="314"/>
    </row>
    <row r="171" spans="2:2" ht="15.75" customHeight="1">
      <c r="B171" s="314"/>
    </row>
    <row r="172" spans="2:2" ht="15.75" customHeight="1">
      <c r="B172" s="314"/>
    </row>
    <row r="173" spans="2:2" ht="15.75" customHeight="1">
      <c r="B173" s="314"/>
    </row>
    <row r="174" spans="2:2" ht="15.75" customHeight="1">
      <c r="B174" s="314"/>
    </row>
    <row r="175" spans="2:2" ht="15.75" customHeight="1">
      <c r="B175" s="314"/>
    </row>
    <row r="176" spans="2:2" ht="15.75" customHeight="1">
      <c r="B176" s="314"/>
    </row>
    <row r="177" spans="2:2" ht="15.75" customHeight="1">
      <c r="B177" s="314"/>
    </row>
    <row r="178" spans="2:2" ht="15.75" customHeight="1">
      <c r="B178" s="314"/>
    </row>
    <row r="179" spans="2:2" ht="15.75" customHeight="1">
      <c r="B179" s="314"/>
    </row>
    <row r="180" spans="2:2" ht="15.75" customHeight="1">
      <c r="B180" s="314"/>
    </row>
    <row r="181" spans="2:2" ht="15.75" customHeight="1">
      <c r="B181" s="314"/>
    </row>
    <row r="182" spans="2:2" ht="15.75" customHeight="1">
      <c r="B182" s="314"/>
    </row>
    <row r="183" spans="2:2" ht="15.75" customHeight="1">
      <c r="B183" s="314"/>
    </row>
    <row r="184" spans="2:2" ht="15.75" customHeight="1">
      <c r="B184" s="314"/>
    </row>
    <row r="185" spans="2:2" ht="15.75" customHeight="1">
      <c r="B185" s="314"/>
    </row>
    <row r="186" spans="2:2" ht="15.75" customHeight="1">
      <c r="B186" s="314"/>
    </row>
    <row r="187" spans="2:2" ht="15.75" customHeight="1">
      <c r="B187" s="314"/>
    </row>
    <row r="188" spans="2:2" ht="15.75" customHeight="1">
      <c r="B188" s="314"/>
    </row>
    <row r="189" spans="2:2" ht="15.75" customHeight="1">
      <c r="B189" s="314"/>
    </row>
    <row r="190" spans="2:2" ht="15.75" customHeight="1">
      <c r="B190" s="314"/>
    </row>
    <row r="191" spans="2:2" ht="15.75" customHeight="1">
      <c r="B191" s="314"/>
    </row>
    <row r="192" spans="2:2" ht="15.75" customHeight="1">
      <c r="B192" s="314"/>
    </row>
    <row r="193" spans="2:2" ht="15.75" customHeight="1">
      <c r="B193" s="314"/>
    </row>
    <row r="194" spans="2:2" ht="15.75" customHeight="1">
      <c r="B194" s="314"/>
    </row>
    <row r="195" spans="2:2" ht="15.75" customHeight="1">
      <c r="B195" s="314"/>
    </row>
    <row r="196" spans="2:2" ht="15.75" customHeight="1">
      <c r="B196" s="314"/>
    </row>
    <row r="197" spans="2:2" ht="15.75" customHeight="1">
      <c r="B197" s="314"/>
    </row>
    <row r="198" spans="2:2" ht="15.75" customHeight="1">
      <c r="B198" s="314"/>
    </row>
    <row r="199" spans="2:2" ht="15.75" customHeight="1">
      <c r="B199" s="314"/>
    </row>
    <row r="200" spans="2:2" ht="15.75" customHeight="1">
      <c r="B200" s="314"/>
    </row>
    <row r="201" spans="2:2" ht="15.75" customHeight="1">
      <c r="B201" s="314"/>
    </row>
    <row r="202" spans="2:2" ht="15.75" customHeight="1">
      <c r="B202" s="314"/>
    </row>
    <row r="203" spans="2:2" ht="15.75" customHeight="1">
      <c r="B203" s="314"/>
    </row>
    <row r="204" spans="2:2" ht="15.75" customHeight="1">
      <c r="B204" s="314"/>
    </row>
    <row r="205" spans="2:2" ht="15.75" customHeight="1">
      <c r="B205" s="314"/>
    </row>
    <row r="206" spans="2:2" ht="15.75" customHeight="1">
      <c r="B206" s="314"/>
    </row>
    <row r="207" spans="2:2" ht="15.75" customHeight="1">
      <c r="B207" s="314"/>
    </row>
    <row r="208" spans="2:2" ht="15.75" customHeight="1">
      <c r="B208" s="314"/>
    </row>
    <row r="209" spans="2:2" ht="15.75" customHeight="1">
      <c r="B209" s="314"/>
    </row>
    <row r="210" spans="2:2" ht="15.75" customHeight="1">
      <c r="B210" s="314"/>
    </row>
    <row r="211" spans="2:2" ht="15.75" customHeight="1">
      <c r="B211" s="314"/>
    </row>
    <row r="212" spans="2:2" ht="15.75" customHeight="1">
      <c r="B212" s="314"/>
    </row>
    <row r="213" spans="2:2" ht="15.75" customHeight="1">
      <c r="B213" s="314"/>
    </row>
    <row r="214" spans="2:2" ht="15.75" customHeight="1">
      <c r="B214" s="314"/>
    </row>
    <row r="215" spans="2:2" ht="15.75" customHeight="1">
      <c r="B215" s="314"/>
    </row>
    <row r="216" spans="2:2" ht="15.75" customHeight="1">
      <c r="B216" s="314"/>
    </row>
    <row r="217" spans="2:2" ht="15.75" customHeight="1">
      <c r="B217" s="314"/>
    </row>
    <row r="218" spans="2:2" ht="15.75" customHeight="1">
      <c r="B218" s="314"/>
    </row>
    <row r="219" spans="2:2" ht="15.75" customHeight="1">
      <c r="B219" s="314"/>
    </row>
    <row r="220" spans="2:2" ht="15.75" customHeight="1">
      <c r="B220" s="314"/>
    </row>
    <row r="221" spans="2:2" ht="15.75" customHeight="1">
      <c r="B221" s="314"/>
    </row>
    <row r="222" spans="2:2" ht="15.75" customHeight="1">
      <c r="B222" s="314"/>
    </row>
    <row r="223" spans="2:2" ht="15.75" customHeight="1">
      <c r="B223" s="314"/>
    </row>
    <row r="224" spans="2:2" ht="15.75" customHeight="1">
      <c r="B224" s="314"/>
    </row>
    <row r="225" spans="2:2" ht="15.75" customHeight="1">
      <c r="B225" s="314"/>
    </row>
    <row r="226" spans="2:2" ht="15.75" customHeight="1">
      <c r="B226" s="314"/>
    </row>
    <row r="227" spans="2:2" ht="15.75" customHeight="1">
      <c r="B227" s="314"/>
    </row>
    <row r="228" spans="2:2" ht="15.75" customHeight="1">
      <c r="B228" s="314"/>
    </row>
    <row r="229" spans="2:2" ht="15.75" customHeight="1">
      <c r="B229" s="314"/>
    </row>
    <row r="230" spans="2:2" ht="15.75" customHeight="1">
      <c r="B230" s="314"/>
    </row>
    <row r="231" spans="2:2" ht="15.75" customHeight="1">
      <c r="B231" s="314"/>
    </row>
    <row r="232" spans="2:2" ht="15.75" customHeight="1">
      <c r="B232" s="314"/>
    </row>
    <row r="233" spans="2:2" ht="15.75" customHeight="1">
      <c r="B233" s="314"/>
    </row>
    <row r="234" spans="2:2" ht="15.75" customHeight="1">
      <c r="B234" s="314"/>
    </row>
    <row r="235" spans="2:2" ht="15.75" customHeight="1">
      <c r="B235" s="314"/>
    </row>
    <row r="236" spans="2:2" ht="15.75" customHeight="1">
      <c r="B236" s="314"/>
    </row>
    <row r="237" spans="2:2" ht="15.75" customHeight="1">
      <c r="B237" s="314"/>
    </row>
    <row r="238" spans="2:2" ht="15.75" customHeight="1">
      <c r="B238" s="314"/>
    </row>
    <row r="239" spans="2:2" ht="15.75" customHeight="1">
      <c r="B239" s="314"/>
    </row>
    <row r="240" spans="2:2" ht="15.75" customHeight="1">
      <c r="B240" s="314"/>
    </row>
    <row r="241" spans="2:2" ht="15.75" customHeight="1">
      <c r="B241" s="314"/>
    </row>
    <row r="242" spans="2:2" ht="15.75" customHeight="1">
      <c r="B242" s="314"/>
    </row>
    <row r="243" spans="2:2" ht="15.75" customHeight="1">
      <c r="B243" s="314"/>
    </row>
    <row r="244" spans="2:2" ht="15.75" customHeight="1">
      <c r="B244" s="314"/>
    </row>
    <row r="245" spans="2:2" ht="15.75" customHeight="1">
      <c r="B245" s="314"/>
    </row>
    <row r="246" spans="2:2" ht="15.75" customHeight="1">
      <c r="B246" s="314"/>
    </row>
    <row r="247" spans="2:2" ht="15.75" customHeight="1">
      <c r="B247" s="314"/>
    </row>
    <row r="248" spans="2:2" ht="15.75" customHeight="1">
      <c r="B248" s="314"/>
    </row>
    <row r="249" spans="2:2" ht="15.75" customHeight="1">
      <c r="B249" s="314"/>
    </row>
    <row r="250" spans="2:2" ht="15.75" customHeight="1">
      <c r="B250" s="314"/>
    </row>
    <row r="251" spans="2:2" ht="15.75" customHeight="1">
      <c r="B251" s="314"/>
    </row>
    <row r="252" spans="2:2" ht="15.75" customHeight="1">
      <c r="B252" s="314"/>
    </row>
    <row r="253" spans="2:2" ht="15.75" customHeight="1">
      <c r="B253" s="314"/>
    </row>
    <row r="254" spans="2:2" ht="15.75" customHeight="1">
      <c r="B254" s="314"/>
    </row>
    <row r="255" spans="2:2" ht="15.75" customHeight="1">
      <c r="B255" s="314"/>
    </row>
    <row r="256" spans="2:2" ht="15.75" customHeight="1">
      <c r="B256" s="314"/>
    </row>
    <row r="257" spans="2:2" ht="15.75" customHeight="1">
      <c r="B257" s="314"/>
    </row>
    <row r="258" spans="2:2" ht="15.75" customHeight="1">
      <c r="B258" s="314"/>
    </row>
    <row r="259" spans="2:2" ht="15.75" customHeight="1">
      <c r="B259" s="314"/>
    </row>
    <row r="260" spans="2:2" ht="15.75" customHeight="1">
      <c r="B260" s="314"/>
    </row>
    <row r="261" spans="2:2" ht="15.75" customHeight="1">
      <c r="B261" s="314"/>
    </row>
    <row r="262" spans="2:2" ht="15.75" customHeight="1">
      <c r="B262" s="314"/>
    </row>
    <row r="263" spans="2:2" ht="15.75" customHeight="1">
      <c r="B263" s="314"/>
    </row>
    <row r="264" spans="2:2" ht="15.75" customHeight="1">
      <c r="B264" s="314"/>
    </row>
    <row r="265" spans="2:2" ht="15.75" customHeight="1">
      <c r="B265" s="314"/>
    </row>
    <row r="266" spans="2:2" ht="15.75" customHeight="1">
      <c r="B266" s="314"/>
    </row>
    <row r="267" spans="2:2" ht="15.75" customHeight="1">
      <c r="B267" s="314"/>
    </row>
    <row r="268" spans="2:2" ht="15.75" customHeight="1">
      <c r="B268" s="314"/>
    </row>
    <row r="269" spans="2:2" ht="15.75" customHeight="1">
      <c r="B269" s="314"/>
    </row>
    <row r="270" spans="2:2" ht="15.75" customHeight="1">
      <c r="B270" s="314"/>
    </row>
    <row r="271" spans="2:2" ht="15.75" customHeight="1">
      <c r="B271" s="314"/>
    </row>
    <row r="272" spans="2:2" ht="15.75" customHeight="1">
      <c r="B272" s="314"/>
    </row>
    <row r="273" spans="2:2" ht="15.75" customHeight="1">
      <c r="B273" s="314"/>
    </row>
    <row r="274" spans="2:2" ht="15.75" customHeight="1">
      <c r="B274" s="314"/>
    </row>
    <row r="275" spans="2:2" ht="15.75" customHeight="1">
      <c r="B275" s="314"/>
    </row>
    <row r="276" spans="2:2" ht="15.75" customHeight="1">
      <c r="B276" s="314"/>
    </row>
    <row r="277" spans="2:2" ht="15.75" customHeight="1">
      <c r="B277" s="314"/>
    </row>
    <row r="278" spans="2:2" ht="15.75" customHeight="1">
      <c r="B278" s="314"/>
    </row>
    <row r="279" spans="2:2" ht="15.75" customHeight="1">
      <c r="B279" s="314"/>
    </row>
    <row r="280" spans="2:2" ht="15.75" customHeight="1">
      <c r="B280" s="314"/>
    </row>
    <row r="281" spans="2:2" ht="15.75" customHeight="1">
      <c r="B281" s="314"/>
    </row>
    <row r="282" spans="2:2" ht="15.75" customHeight="1">
      <c r="B282" s="314"/>
    </row>
    <row r="283" spans="2:2" ht="15.75" customHeight="1">
      <c r="B283" s="314"/>
    </row>
    <row r="284" spans="2:2" ht="15.75" customHeight="1">
      <c r="B284" s="314"/>
    </row>
    <row r="285" spans="2:2" ht="15.75" customHeight="1">
      <c r="B285" s="314"/>
    </row>
    <row r="286" spans="2:2" ht="15.75" customHeight="1">
      <c r="B286" s="314"/>
    </row>
    <row r="287" spans="2:2" ht="15.75" customHeight="1">
      <c r="B287" s="314"/>
    </row>
    <row r="288" spans="2:2" ht="15.75" customHeight="1">
      <c r="B288" s="314"/>
    </row>
    <row r="289" spans="2:2" ht="15.75" customHeight="1">
      <c r="B289" s="314"/>
    </row>
    <row r="290" spans="2:2" ht="15.75" customHeight="1">
      <c r="B290" s="314"/>
    </row>
    <row r="291" spans="2:2" ht="15.75" customHeight="1">
      <c r="B291" s="314"/>
    </row>
    <row r="292" spans="2:2" ht="15.75" customHeight="1">
      <c r="B292" s="314"/>
    </row>
    <row r="293" spans="2:2" ht="15.75" customHeight="1">
      <c r="B293" s="314"/>
    </row>
    <row r="294" spans="2:2" ht="15.75" customHeight="1">
      <c r="B294" s="314"/>
    </row>
    <row r="295" spans="2:2" ht="15.75" customHeight="1">
      <c r="B295" s="314"/>
    </row>
    <row r="296" spans="2:2" ht="15.75" customHeight="1">
      <c r="B296" s="314"/>
    </row>
    <row r="297" spans="2:2" ht="15.75" customHeight="1">
      <c r="B297" s="314"/>
    </row>
    <row r="298" spans="2:2" ht="15.75" customHeight="1">
      <c r="B298" s="314"/>
    </row>
  </sheetData>
  <pageMargins left="0.75" right="0.75" top="1" bottom="1" header="0.5" footer="0.5"/>
  <pageSetup paperSize="9" orientation="landscape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3"/>
  <sheetViews>
    <sheetView tabSelected="1" topLeftCell="F1" zoomScale="80" zoomScaleNormal="80" workbookViewId="0">
      <selection activeCell="I38" sqref="I38"/>
    </sheetView>
  </sheetViews>
  <sheetFormatPr baseColWidth="10" defaultRowHeight="12"/>
  <cols>
    <col min="1" max="1" width="4.42578125" style="6" customWidth="1"/>
    <col min="2" max="2" width="39.5703125" style="6" bestFit="1" customWidth="1"/>
    <col min="3" max="3" width="14.140625" style="6" customWidth="1"/>
    <col min="4" max="4" width="35.85546875" style="6" bestFit="1" customWidth="1"/>
    <col min="5" max="5" width="16" style="6" customWidth="1"/>
    <col min="6" max="20" width="14.5703125" style="6" customWidth="1"/>
    <col min="21" max="16384" width="11.42578125" style="6"/>
  </cols>
  <sheetData>
    <row r="1" spans="1:20">
      <c r="A1" s="353" t="s">
        <v>505</v>
      </c>
    </row>
    <row r="2" spans="1:20" ht="12.75" thickBot="1"/>
    <row r="3" spans="1:20" ht="15" customHeight="1">
      <c r="B3" s="230" t="s">
        <v>23</v>
      </c>
      <c r="C3" s="1041" t="s">
        <v>485</v>
      </c>
      <c r="D3" s="1093" t="s">
        <v>486</v>
      </c>
      <c r="E3" s="1093"/>
      <c r="F3" s="430">
        <v>41913</v>
      </c>
      <c r="G3" s="430">
        <v>41944</v>
      </c>
      <c r="H3" s="430">
        <v>41974</v>
      </c>
      <c r="I3" s="430">
        <v>42005</v>
      </c>
      <c r="J3" s="430">
        <v>42036</v>
      </c>
      <c r="K3" s="430">
        <v>42064</v>
      </c>
      <c r="L3" s="430">
        <v>42095</v>
      </c>
      <c r="M3" s="430">
        <v>42125</v>
      </c>
      <c r="N3" s="430">
        <v>42156</v>
      </c>
      <c r="O3" s="430">
        <v>42186</v>
      </c>
      <c r="P3" s="430">
        <v>42217</v>
      </c>
      <c r="Q3" s="430">
        <v>42248</v>
      </c>
      <c r="R3" s="430">
        <v>42278</v>
      </c>
      <c r="S3" s="430">
        <v>42309</v>
      </c>
      <c r="T3" s="232" t="s">
        <v>22</v>
      </c>
    </row>
    <row r="4" spans="1:20">
      <c r="B4" s="1057" t="s">
        <v>444</v>
      </c>
      <c r="C4" s="1058"/>
      <c r="D4" s="1058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9"/>
    </row>
    <row r="5" spans="1:20" ht="14.25" customHeight="1">
      <c r="B5" s="1060" t="s">
        <v>803</v>
      </c>
      <c r="C5" s="33" t="s">
        <v>11</v>
      </c>
      <c r="D5" s="1055" t="s">
        <v>445</v>
      </c>
      <c r="E5" s="1055"/>
      <c r="F5" s="237">
        <v>17272.732879999996</v>
      </c>
      <c r="G5" s="237">
        <v>16884.495740000002</v>
      </c>
      <c r="H5" s="237">
        <v>17393.311980000002</v>
      </c>
      <c r="I5" s="237">
        <v>17289.148000000001</v>
      </c>
      <c r="J5" s="237">
        <v>15487.523889999997</v>
      </c>
      <c r="K5" s="237">
        <v>17134.385290000002</v>
      </c>
      <c r="L5" s="237">
        <v>16436.797989999999</v>
      </c>
      <c r="M5" s="237">
        <v>16838.969070000003</v>
      </c>
      <c r="N5" s="237">
        <v>16231.118100000003</v>
      </c>
      <c r="O5" s="237">
        <v>16671.72034</v>
      </c>
      <c r="P5" s="237">
        <v>16650.985000000001</v>
      </c>
      <c r="Q5" s="237">
        <f>+'[1]EC-M-3.b'!EL5</f>
        <v>16168.93779</v>
      </c>
      <c r="R5" s="237">
        <f>+'[1]EC-M-3.b'!EM5</f>
        <v>16679.147850000001</v>
      </c>
      <c r="S5" s="237">
        <f>+'[1]EC-M-3.b'!EN5</f>
        <v>16110.07345</v>
      </c>
      <c r="T5" s="1027" t="s">
        <v>487</v>
      </c>
    </row>
    <row r="6" spans="1:20" ht="14.25" customHeight="1">
      <c r="B6" s="1049"/>
      <c r="C6" s="196" t="s">
        <v>11</v>
      </c>
      <c r="D6" s="1053" t="s">
        <v>448</v>
      </c>
      <c r="E6" s="1053"/>
      <c r="F6" s="498">
        <v>557.18493161290314</v>
      </c>
      <c r="G6" s="498">
        <v>562.81652466666674</v>
      </c>
      <c r="H6" s="498">
        <v>561.07458000000008</v>
      </c>
      <c r="I6" s="498">
        <v>557.7144516129033</v>
      </c>
      <c r="J6" s="498">
        <v>553.1258532142856</v>
      </c>
      <c r="K6" s="498">
        <v>552.72210612903234</v>
      </c>
      <c r="L6" s="498">
        <v>547.89326633333326</v>
      </c>
      <c r="M6" s="498">
        <v>543.19255064516142</v>
      </c>
      <c r="N6" s="498">
        <v>541.03727000000015</v>
      </c>
      <c r="O6" s="498">
        <v>537.79743032258068</v>
      </c>
      <c r="P6" s="498">
        <v>537.12854838709677</v>
      </c>
      <c r="Q6" s="498">
        <f>+'[1]EC-M-3.b'!EL6</f>
        <v>538.96459300000004</v>
      </c>
      <c r="R6" s="498">
        <f>+'[1]EC-M-3.b'!EM6</f>
        <v>538.0370274193549</v>
      </c>
      <c r="S6" s="498">
        <f>+'[1]EC-M-3.b'!EN6</f>
        <v>537.00244833333329</v>
      </c>
      <c r="T6" s="1028" t="s">
        <v>487</v>
      </c>
    </row>
    <row r="7" spans="1:20" ht="14.25" customHeight="1">
      <c r="B7" s="501" t="s">
        <v>847</v>
      </c>
      <c r="C7" s="502" t="s">
        <v>11</v>
      </c>
      <c r="D7" s="1054" t="s">
        <v>445</v>
      </c>
      <c r="E7" s="1054"/>
      <c r="F7" s="503">
        <v>13468.729509999997</v>
      </c>
      <c r="G7" s="503">
        <v>13123.556760000001</v>
      </c>
      <c r="H7" s="503">
        <v>13522.483330000003</v>
      </c>
      <c r="I7" s="503">
        <v>13370.740159999999</v>
      </c>
      <c r="J7" s="503">
        <v>11883.073339999997</v>
      </c>
      <c r="K7" s="503">
        <v>13247.675620000002</v>
      </c>
      <c r="L7" s="503">
        <v>12753.024459999999</v>
      </c>
      <c r="M7" s="503">
        <v>13130.7621</v>
      </c>
      <c r="N7" s="503">
        <v>12656.65294</v>
      </c>
      <c r="O7" s="503">
        <v>13005.086990000002</v>
      </c>
      <c r="P7" s="503">
        <v>13013.445</v>
      </c>
      <c r="Q7" s="503">
        <f>+'[1]EC-M-3.b'!EL7</f>
        <v>12640.33174</v>
      </c>
      <c r="R7" s="503">
        <f>+'[1]EC-M-3.b'!EM7</f>
        <v>13101.85389</v>
      </c>
      <c r="S7" s="503">
        <f>+'[1]EC-M-3.b'!EN7</f>
        <v>12598.02131</v>
      </c>
      <c r="T7" s="1029" t="s">
        <v>487</v>
      </c>
    </row>
    <row r="8" spans="1:20" ht="14.25" customHeight="1">
      <c r="B8" s="427" t="s">
        <v>1414</v>
      </c>
      <c r="C8" s="33" t="s">
        <v>11</v>
      </c>
      <c r="D8" s="1055" t="s">
        <v>445</v>
      </c>
      <c r="E8" s="1055"/>
      <c r="F8" s="237">
        <v>3804.003369999999</v>
      </c>
      <c r="G8" s="237">
        <v>3760.9389800000004</v>
      </c>
      <c r="H8" s="237">
        <v>3870.8286500000008</v>
      </c>
      <c r="I8" s="237">
        <v>3918.4078400000012</v>
      </c>
      <c r="J8" s="237">
        <v>3604.4505499999996</v>
      </c>
      <c r="K8" s="237">
        <v>3886.7096699999988</v>
      </c>
      <c r="L8" s="237">
        <v>3683.7735299999995</v>
      </c>
      <c r="M8" s="237">
        <v>3708.2069700000015</v>
      </c>
      <c r="N8" s="237">
        <v>3574.4651600000025</v>
      </c>
      <c r="O8" s="237">
        <v>3666.6333500000001</v>
      </c>
      <c r="P8" s="237">
        <v>3637.54</v>
      </c>
      <c r="Q8" s="237">
        <f>+'[1]EC-M-3.b'!EL8</f>
        <v>3528.6060499999994</v>
      </c>
      <c r="R8" s="237">
        <f>+'[1]EC-M-3.b'!EM8</f>
        <v>3577.2939600000004</v>
      </c>
      <c r="S8" s="237">
        <f>+'[1]EC-M-3.b'!EN8</f>
        <v>3512.0521399999993</v>
      </c>
      <c r="T8" s="1027" t="s">
        <v>487</v>
      </c>
    </row>
    <row r="9" spans="1:20">
      <c r="B9" s="1057" t="s">
        <v>417</v>
      </c>
      <c r="C9" s="1058"/>
      <c r="D9" s="1058"/>
      <c r="E9" s="1058"/>
      <c r="F9" s="1058"/>
      <c r="G9" s="1058"/>
      <c r="H9" s="1058"/>
      <c r="I9" s="1058"/>
      <c r="J9" s="1058"/>
      <c r="K9" s="1058"/>
      <c r="L9" s="1058"/>
      <c r="M9" s="1058"/>
      <c r="N9" s="1058"/>
      <c r="O9" s="1058"/>
      <c r="P9" s="1058"/>
      <c r="Q9" s="1058"/>
      <c r="R9" s="1058"/>
      <c r="S9" s="1058"/>
      <c r="T9" s="1059"/>
    </row>
    <row r="10" spans="1:20" ht="12.75">
      <c r="B10" s="499" t="s">
        <v>60</v>
      </c>
      <c r="C10" s="196" t="s">
        <v>11</v>
      </c>
      <c r="D10" s="1053" t="s">
        <v>445</v>
      </c>
      <c r="E10" s="1053"/>
      <c r="F10" s="498">
        <v>11234.188689999999</v>
      </c>
      <c r="G10" s="498">
        <v>11177.226869999999</v>
      </c>
      <c r="H10" s="498">
        <v>11060.996060000001</v>
      </c>
      <c r="I10" s="498">
        <v>11395.769030000001</v>
      </c>
      <c r="J10" s="498">
        <v>10251.297279999999</v>
      </c>
      <c r="K10" s="498">
        <v>11366.933990000001</v>
      </c>
      <c r="L10" s="498">
        <v>10998.947620000001</v>
      </c>
      <c r="M10" s="498">
        <v>11175.368520000002</v>
      </c>
      <c r="N10" s="498">
        <v>11055.51326</v>
      </c>
      <c r="O10" s="498">
        <v>11416.868339999999</v>
      </c>
      <c r="P10" s="498">
        <v>11494.702080000001</v>
      </c>
      <c r="Q10" s="503">
        <f>+'[1]EC-M-4.a'!EL7</f>
        <v>11037.529180000001</v>
      </c>
      <c r="R10" s="503">
        <f>+'[1]EC-M-4.a'!EM7</f>
        <v>11361.454710000002</v>
      </c>
      <c r="S10" s="503">
        <f>+'[1]EC-M-4.a'!EN7</f>
        <v>10837.857370000003</v>
      </c>
      <c r="T10" s="1030" t="s">
        <v>489</v>
      </c>
    </row>
    <row r="11" spans="1:20" ht="12.75">
      <c r="B11" s="501" t="s">
        <v>62</v>
      </c>
      <c r="C11" s="502" t="s">
        <v>11</v>
      </c>
      <c r="D11" s="1054" t="s">
        <v>445</v>
      </c>
      <c r="E11" s="1054"/>
      <c r="F11" s="503">
        <v>4796.1469999999999</v>
      </c>
      <c r="G11" s="503">
        <v>5374.2579999999998</v>
      </c>
      <c r="H11" s="503">
        <v>5430.808</v>
      </c>
      <c r="I11" s="503">
        <v>5426.2914600000004</v>
      </c>
      <c r="J11" s="503">
        <v>4741.9549799999995</v>
      </c>
      <c r="K11" s="503">
        <v>5130.2234699999999</v>
      </c>
      <c r="L11" s="503">
        <v>4756.8690100000003</v>
      </c>
      <c r="M11" s="503">
        <v>4800.0463</v>
      </c>
      <c r="N11" s="503">
        <v>4756.5134400000006</v>
      </c>
      <c r="O11" s="503">
        <v>4772.6975499999999</v>
      </c>
      <c r="P11" s="503">
        <v>5451.4662499999995</v>
      </c>
      <c r="Q11" s="503">
        <f>+'[1]EC-M-4.a'!EL9</f>
        <v>5448.1741700000002</v>
      </c>
      <c r="R11" s="503">
        <f>+'[1]EC-M-4.a'!EM9</f>
        <v>5473.0815999999995</v>
      </c>
      <c r="S11" s="503">
        <f>+'[1]EC-M-4.a'!EN9</f>
        <v>5386.1952000000001</v>
      </c>
      <c r="T11" s="1030" t="s">
        <v>489</v>
      </c>
    </row>
    <row r="12" spans="1:20" ht="16.5" customHeight="1">
      <c r="B12" s="501" t="s">
        <v>848</v>
      </c>
      <c r="C12" s="502" t="s">
        <v>11</v>
      </c>
      <c r="D12" s="1054" t="s">
        <v>445</v>
      </c>
      <c r="E12" s="1054"/>
      <c r="F12" s="503">
        <v>517.10760290322582</v>
      </c>
      <c r="G12" s="503">
        <v>551.71616233333339</v>
      </c>
      <c r="H12" s="503">
        <v>531.99367935483883</v>
      </c>
      <c r="I12" s="503">
        <v>542.64711258064528</v>
      </c>
      <c r="J12" s="503">
        <v>535.47329499999989</v>
      </c>
      <c r="K12" s="503">
        <v>532.16636967741942</v>
      </c>
      <c r="L12" s="503">
        <v>525.19388766666668</v>
      </c>
      <c r="M12" s="503">
        <v>515.33596193548397</v>
      </c>
      <c r="N12" s="503">
        <v>527.06755666666663</v>
      </c>
      <c r="O12" s="503">
        <v>522.24406096774192</v>
      </c>
      <c r="P12" s="503">
        <v>546.65059129032261</v>
      </c>
      <c r="Q12" s="503">
        <f>+'[1]EC-M-4.a'!EL6</f>
        <v>549.52344500000015</v>
      </c>
      <c r="R12" s="503">
        <f>+'[1]EC-M-4.a'!EM6</f>
        <v>543.04955838709691</v>
      </c>
      <c r="S12" s="503">
        <f>+'[1]EC-M-4.a'!EN6</f>
        <v>540.80175233333341</v>
      </c>
      <c r="T12" s="1030" t="s">
        <v>489</v>
      </c>
    </row>
    <row r="13" spans="1:20" ht="18" customHeight="1">
      <c r="B13" s="427" t="s">
        <v>849</v>
      </c>
      <c r="C13" s="33" t="s">
        <v>11</v>
      </c>
      <c r="D13" s="1055" t="s">
        <v>445</v>
      </c>
      <c r="E13" s="1055"/>
      <c r="F13" s="460">
        <v>64692</v>
      </c>
      <c r="G13" s="460">
        <v>64099</v>
      </c>
      <c r="H13" s="460">
        <v>64099</v>
      </c>
      <c r="I13" s="460" t="s">
        <v>165</v>
      </c>
      <c r="J13" s="460" t="s">
        <v>165</v>
      </c>
      <c r="K13" s="460" t="s">
        <v>165</v>
      </c>
      <c r="L13" s="460" t="s">
        <v>165</v>
      </c>
      <c r="M13" s="460" t="s">
        <v>165</v>
      </c>
      <c r="N13" s="460" t="s">
        <v>165</v>
      </c>
      <c r="O13" s="460" t="s">
        <v>165</v>
      </c>
      <c r="P13" s="460" t="s">
        <v>165</v>
      </c>
      <c r="Q13" s="69" t="s">
        <v>165</v>
      </c>
      <c r="R13" s="69" t="s">
        <v>165</v>
      </c>
      <c r="S13" s="69" t="s">
        <v>165</v>
      </c>
      <c r="T13" s="1031" t="s">
        <v>492</v>
      </c>
    </row>
    <row r="14" spans="1:20">
      <c r="B14" s="1057" t="s">
        <v>160</v>
      </c>
      <c r="C14" s="1058"/>
      <c r="D14" s="1058"/>
      <c r="E14" s="1058"/>
      <c r="F14" s="1058"/>
      <c r="G14" s="1058"/>
      <c r="H14" s="1058"/>
      <c r="I14" s="1058"/>
      <c r="J14" s="1058"/>
      <c r="K14" s="1058"/>
      <c r="L14" s="1058"/>
      <c r="M14" s="1058"/>
      <c r="N14" s="1058"/>
      <c r="O14" s="1058"/>
      <c r="P14" s="1058"/>
      <c r="Q14" s="1058"/>
      <c r="R14" s="1058"/>
      <c r="S14" s="1058"/>
      <c r="T14" s="1059"/>
    </row>
    <row r="15" spans="1:20" ht="12.75">
      <c r="B15" s="499" t="s">
        <v>808</v>
      </c>
      <c r="C15" s="196" t="s">
        <v>11</v>
      </c>
      <c r="D15" s="1053" t="s">
        <v>454</v>
      </c>
      <c r="E15" s="1053"/>
      <c r="F15" s="498">
        <v>16906260</v>
      </c>
      <c r="G15" s="498">
        <v>16682706</v>
      </c>
      <c r="H15" s="498">
        <v>17110799</v>
      </c>
      <c r="I15" s="498" t="s">
        <v>165</v>
      </c>
      <c r="J15" s="498" t="s">
        <v>165</v>
      </c>
      <c r="K15" s="498" t="s">
        <v>165</v>
      </c>
      <c r="L15" s="498" t="s">
        <v>165</v>
      </c>
      <c r="M15" s="498" t="s">
        <v>165</v>
      </c>
      <c r="N15" s="498" t="s">
        <v>165</v>
      </c>
      <c r="O15" s="498" t="s">
        <v>165</v>
      </c>
      <c r="P15" s="498" t="s">
        <v>165</v>
      </c>
      <c r="Q15" s="1032" t="s">
        <v>165</v>
      </c>
      <c r="R15" s="1032" t="s">
        <v>165</v>
      </c>
      <c r="S15" s="1032" t="s">
        <v>165</v>
      </c>
      <c r="T15" s="1028" t="s">
        <v>493</v>
      </c>
    </row>
    <row r="16" spans="1:20" ht="12.75">
      <c r="B16" s="501" t="s">
        <v>809</v>
      </c>
      <c r="C16" s="502" t="s">
        <v>11</v>
      </c>
      <c r="D16" s="1054" t="s">
        <v>454</v>
      </c>
      <c r="E16" s="1054"/>
      <c r="F16" s="503">
        <v>2215144</v>
      </c>
      <c r="G16" s="503">
        <v>3003674</v>
      </c>
      <c r="H16" s="503">
        <v>3506238</v>
      </c>
      <c r="I16" s="503" t="s">
        <v>165</v>
      </c>
      <c r="J16" s="503" t="s">
        <v>165</v>
      </c>
      <c r="K16" s="503" t="s">
        <v>165</v>
      </c>
      <c r="L16" s="503" t="s">
        <v>165</v>
      </c>
      <c r="M16" s="503" t="s">
        <v>165</v>
      </c>
      <c r="N16" s="503" t="s">
        <v>165</v>
      </c>
      <c r="O16" s="503" t="s">
        <v>165</v>
      </c>
      <c r="P16" s="503" t="s">
        <v>165</v>
      </c>
      <c r="Q16" s="508" t="s">
        <v>165</v>
      </c>
      <c r="R16" s="508" t="s">
        <v>165</v>
      </c>
      <c r="S16" s="508" t="s">
        <v>165</v>
      </c>
      <c r="T16" s="1028" t="s">
        <v>493</v>
      </c>
    </row>
    <row r="17" spans="2:20" ht="12.75">
      <c r="B17" s="1048" t="s">
        <v>810</v>
      </c>
      <c r="C17" s="197" t="s">
        <v>11</v>
      </c>
      <c r="D17" s="1050" t="s">
        <v>445</v>
      </c>
      <c r="E17" s="1050"/>
      <c r="F17" s="500">
        <v>13834.08202</v>
      </c>
      <c r="G17" s="500">
        <v>14722.224630000001</v>
      </c>
      <c r="H17" s="500">
        <v>13336.480790000001</v>
      </c>
      <c r="I17" s="500">
        <v>14451.468299999999</v>
      </c>
      <c r="J17" s="500">
        <v>11666.81812</v>
      </c>
      <c r="K17" s="500">
        <v>13676.87018</v>
      </c>
      <c r="L17" s="500">
        <v>10095.74015</v>
      </c>
      <c r="M17" s="500">
        <v>13199.798119999999</v>
      </c>
      <c r="N17" s="500">
        <v>12154.306690000001</v>
      </c>
      <c r="O17" s="500">
        <v>14618.234699999999</v>
      </c>
      <c r="P17" s="500">
        <v>14460.78412</v>
      </c>
      <c r="Q17" s="500">
        <f>+'[1]EC-M-5.2.3.a'!EN5</f>
        <v>12346.409329999999</v>
      </c>
      <c r="R17" s="500">
        <f>+'[1]EC-M-5.2.3.a'!EO5</f>
        <v>11194.885849999999</v>
      </c>
      <c r="S17" s="500">
        <f>+'[1]EC-M-5.2.3.a'!EP5</f>
        <v>12024.523929999999</v>
      </c>
      <c r="T17" s="1033" t="s">
        <v>494</v>
      </c>
    </row>
    <row r="18" spans="2:20" ht="12.75">
      <c r="B18" s="1060"/>
      <c r="C18" s="33" t="s">
        <v>11</v>
      </c>
      <c r="D18" s="1055" t="s">
        <v>462</v>
      </c>
      <c r="E18" s="1055"/>
      <c r="F18" s="237">
        <v>1014850.7101200001</v>
      </c>
      <c r="G18" s="237">
        <v>906671.99148999993</v>
      </c>
      <c r="H18" s="237">
        <v>605126.22373000009</v>
      </c>
      <c r="I18" s="237">
        <v>598257.50346000004</v>
      </c>
      <c r="J18" s="237">
        <v>478864.13942999998</v>
      </c>
      <c r="K18" s="237">
        <v>584857.47990000003</v>
      </c>
      <c r="L18" s="237">
        <v>553615.24475000007</v>
      </c>
      <c r="M18" s="237">
        <v>746311.42985000007</v>
      </c>
      <c r="N18" s="237">
        <v>646383.19170000008</v>
      </c>
      <c r="O18" s="237">
        <v>606388.69298000005</v>
      </c>
      <c r="P18" s="237">
        <v>531532.23693999997</v>
      </c>
      <c r="Q18" s="500">
        <f>+'[1]EC-M-5.2.3.a'!EN6</f>
        <v>495220.47918999998</v>
      </c>
      <c r="R18" s="500">
        <f>+'[1]EC-M-5.2.3.a'!EO6</f>
        <v>420545.40435999999</v>
      </c>
      <c r="S18" s="500">
        <f>+'[1]EC-M-5.2.3.a'!EP6</f>
        <v>374527.82269000006</v>
      </c>
      <c r="T18" s="1027" t="s">
        <v>494</v>
      </c>
    </row>
    <row r="19" spans="2:20" ht="12.75">
      <c r="B19" s="1049"/>
      <c r="C19" s="196" t="s">
        <v>11</v>
      </c>
      <c r="D19" s="1053" t="s">
        <v>479</v>
      </c>
      <c r="E19" s="1053"/>
      <c r="F19" s="447">
        <v>73.358731620415824</v>
      </c>
      <c r="G19" s="447">
        <v>61.585257274396028</v>
      </c>
      <c r="H19" s="447">
        <v>45.373755884966116</v>
      </c>
      <c r="I19" s="447">
        <v>41.397696831954448</v>
      </c>
      <c r="J19" s="447">
        <v>41.044964831422263</v>
      </c>
      <c r="K19" s="447">
        <v>42.76252331145546</v>
      </c>
      <c r="L19" s="447">
        <v>54.836518821257506</v>
      </c>
      <c r="M19" s="447">
        <v>56.539609398965574</v>
      </c>
      <c r="N19" s="447">
        <v>53.181412003682127</v>
      </c>
      <c r="O19" s="447">
        <v>41.481663513036914</v>
      </c>
      <c r="P19" s="447">
        <v>36.756806029962362</v>
      </c>
      <c r="Q19" s="500">
        <f>+'[1]EC-M-5.2.3.a'!EN7</f>
        <v>40.110486049307099</v>
      </c>
      <c r="R19" s="500">
        <f>+'[1]EC-M-5.2.3.a'!EO7</f>
        <v>37.56585015648016</v>
      </c>
      <c r="S19" s="500">
        <f>+'[1]EC-M-5.2.3.a'!EP7</f>
        <v>31.146997990963296</v>
      </c>
      <c r="T19" s="1028" t="s">
        <v>494</v>
      </c>
    </row>
    <row r="20" spans="2:20" ht="17.25" customHeight="1">
      <c r="B20" s="1048" t="s">
        <v>811</v>
      </c>
      <c r="C20" s="197" t="s">
        <v>11</v>
      </c>
      <c r="D20" s="1050" t="s">
        <v>445</v>
      </c>
      <c r="E20" s="1050"/>
      <c r="F20" s="500">
        <v>8960.3916800000006</v>
      </c>
      <c r="G20" s="500">
        <v>9069.6655499999997</v>
      </c>
      <c r="H20" s="500">
        <v>6809.2128999999995</v>
      </c>
      <c r="I20" s="500">
        <v>8357.8223799999996</v>
      </c>
      <c r="J20" s="500">
        <v>7263.1941799999986</v>
      </c>
      <c r="K20" s="500">
        <v>7534.6154100000003</v>
      </c>
      <c r="L20" s="500">
        <v>6242.5723099999996</v>
      </c>
      <c r="M20" s="500">
        <v>7724.970800000001</v>
      </c>
      <c r="N20" s="500">
        <v>7696.1449699999994</v>
      </c>
      <c r="O20" s="500">
        <v>8962.4788900000003</v>
      </c>
      <c r="P20" s="500">
        <v>8785</v>
      </c>
      <c r="Q20" s="500">
        <f>+'[1]EC-M-5.2.3.b'!EO10</f>
        <v>7735</v>
      </c>
      <c r="R20" s="500">
        <f>+'[1]EC-M-5.2.3.b'!EP10</f>
        <v>7491.1795400000001</v>
      </c>
      <c r="S20" s="500">
        <f>+'[1]EC-M-5.2.3.b'!EQ10</f>
        <v>7030.8119500000012</v>
      </c>
      <c r="T20" s="1033" t="s">
        <v>495</v>
      </c>
    </row>
    <row r="21" spans="2:20" ht="17.25" customHeight="1">
      <c r="B21" s="1049"/>
      <c r="C21" s="196" t="s">
        <v>11</v>
      </c>
      <c r="D21" s="1053" t="s">
        <v>479</v>
      </c>
      <c r="E21" s="1053"/>
      <c r="F21" s="447">
        <v>74.164571617732648</v>
      </c>
      <c r="G21" s="447">
        <v>62.989474482838581</v>
      </c>
      <c r="H21" s="447">
        <v>47.337370970843793</v>
      </c>
      <c r="I21" s="447">
        <v>43.012325372127073</v>
      </c>
      <c r="J21" s="447">
        <v>42.748105133620527</v>
      </c>
      <c r="K21" s="447">
        <v>45.29755079885603</v>
      </c>
      <c r="L21" s="447">
        <v>57.025867534879744</v>
      </c>
      <c r="M21" s="447">
        <v>57.882562400541829</v>
      </c>
      <c r="N21" s="447">
        <v>54.748731313403901</v>
      </c>
      <c r="O21" s="447">
        <v>42.329810356519715</v>
      </c>
      <c r="P21" s="447">
        <v>38.340000000000003</v>
      </c>
      <c r="Q21" s="447">
        <f>+'[1]EC-M-5.2.3.b'!EO12</f>
        <v>41.14</v>
      </c>
      <c r="R21" s="447">
        <f>+'[1]EC-M-5.2.3.b'!EP12</f>
        <v>38.884022276081453</v>
      </c>
      <c r="S21" s="447">
        <f>+'[1]EC-M-5.2.3.b'!EQ12</f>
        <v>32.317087965088653</v>
      </c>
      <c r="T21" s="1028" t="s">
        <v>495</v>
      </c>
    </row>
    <row r="22" spans="2:20" ht="17.25" customHeight="1">
      <c r="B22" s="1048" t="s">
        <v>850</v>
      </c>
      <c r="C22" s="197" t="s">
        <v>11</v>
      </c>
      <c r="D22" s="1050" t="s">
        <v>445</v>
      </c>
      <c r="E22" s="1050"/>
      <c r="F22" s="500">
        <v>3368.2665799999995</v>
      </c>
      <c r="G22" s="500">
        <v>4129.3361500000001</v>
      </c>
      <c r="H22" s="500">
        <v>4917.1788499999993</v>
      </c>
      <c r="I22" s="500">
        <v>4138.8136699999995</v>
      </c>
      <c r="J22" s="500">
        <v>2267.7732099999998</v>
      </c>
      <c r="K22" s="500">
        <v>4549.1924900000004</v>
      </c>
      <c r="L22" s="500">
        <v>2673.3355499999998</v>
      </c>
      <c r="M22" s="500">
        <v>4414.69758</v>
      </c>
      <c r="N22" s="500">
        <v>2535.7833600000004</v>
      </c>
      <c r="O22" s="500">
        <v>4266.5511699999997</v>
      </c>
      <c r="P22" s="500">
        <v>3760</v>
      </c>
      <c r="Q22" s="500">
        <f>+'[1]EC-M-5.2.3.b'!EO21</f>
        <v>2578</v>
      </c>
      <c r="R22" s="500">
        <f>+'[1]EC-M-5.2.3.b'!EP21</f>
        <v>2028.2912699999999</v>
      </c>
      <c r="S22" s="500">
        <f>+'[1]EC-M-5.2.3.b'!EQ21</f>
        <v>3195.9005200000001</v>
      </c>
      <c r="T22" s="1033" t="s">
        <v>495</v>
      </c>
    </row>
    <row r="23" spans="2:20" ht="17.25" customHeight="1">
      <c r="B23" s="1049"/>
      <c r="C23" s="196" t="s">
        <v>11</v>
      </c>
      <c r="D23" s="1053" t="s">
        <v>479</v>
      </c>
      <c r="E23" s="1053"/>
      <c r="F23" s="447">
        <v>70.810284430827522</v>
      </c>
      <c r="G23" s="447">
        <v>58.074933730324318</v>
      </c>
      <c r="H23" s="447">
        <v>41.893536757502481</v>
      </c>
      <c r="I23" s="447">
        <v>38.538922702363664</v>
      </c>
      <c r="J23" s="447">
        <v>37.809989256215509</v>
      </c>
      <c r="K23" s="447">
        <v>38.981114494045585</v>
      </c>
      <c r="L23" s="447">
        <v>51.330819963793807</v>
      </c>
      <c r="M23" s="447">
        <v>54.549335886966418</v>
      </c>
      <c r="N23" s="447">
        <v>50.128142874289559</v>
      </c>
      <c r="O23" s="447">
        <v>39.590307768431764</v>
      </c>
      <c r="P23" s="447">
        <v>32.9</v>
      </c>
      <c r="Q23" s="447">
        <f>+'[1]EC-M-5.2.3.b'!EO23</f>
        <v>37.06</v>
      </c>
      <c r="R23" s="447">
        <f>+'[1]EC-M-5.2.3.b'!EP23</f>
        <v>34.048509011128132</v>
      </c>
      <c r="S23" s="447">
        <f>+'[1]EC-M-5.2.3.b'!EQ23</f>
        <v>28.555976160638707</v>
      </c>
      <c r="T23" s="1028" t="s">
        <v>495</v>
      </c>
    </row>
    <row r="24" spans="2:20" ht="12.75">
      <c r="B24" s="504" t="s">
        <v>814</v>
      </c>
      <c r="C24" s="502"/>
      <c r="D24" s="1054" t="s">
        <v>479</v>
      </c>
      <c r="E24" s="1054"/>
      <c r="F24" s="509">
        <v>87.42</v>
      </c>
      <c r="G24" s="509">
        <v>79.44</v>
      </c>
      <c r="H24" s="509">
        <v>62.34</v>
      </c>
      <c r="I24" s="509">
        <v>47.76</v>
      </c>
      <c r="J24" s="509">
        <v>58.1</v>
      </c>
      <c r="K24" s="509">
        <v>55.88</v>
      </c>
      <c r="L24" s="509">
        <v>59.52</v>
      </c>
      <c r="M24" s="509">
        <v>64.08</v>
      </c>
      <c r="N24" s="509">
        <v>61.48</v>
      </c>
      <c r="O24" s="509">
        <v>56.56</v>
      </c>
      <c r="P24" s="509">
        <v>46.58</v>
      </c>
      <c r="Q24" s="509">
        <v>47.62</v>
      </c>
      <c r="R24" s="509">
        <v>47.62</v>
      </c>
      <c r="S24" s="509">
        <v>47.62</v>
      </c>
      <c r="T24" s="1029" t="s">
        <v>491</v>
      </c>
    </row>
    <row r="25" spans="2:20" ht="12.75">
      <c r="B25" s="428" t="s">
        <v>816</v>
      </c>
      <c r="C25" s="33"/>
      <c r="D25" s="1055" t="s">
        <v>479</v>
      </c>
      <c r="E25" s="1055"/>
      <c r="F25" s="446">
        <v>84.4</v>
      </c>
      <c r="G25" s="446">
        <v>75.790000000000006</v>
      </c>
      <c r="H25" s="446">
        <v>59.29</v>
      </c>
      <c r="I25" s="446">
        <v>47.22</v>
      </c>
      <c r="J25" s="446">
        <v>50.58</v>
      </c>
      <c r="K25" s="446">
        <v>47.82</v>
      </c>
      <c r="L25" s="446">
        <v>54.45</v>
      </c>
      <c r="M25" s="446">
        <v>59.27</v>
      </c>
      <c r="N25" s="446">
        <v>59.82</v>
      </c>
      <c r="O25" s="446">
        <v>50.9</v>
      </c>
      <c r="P25" s="446">
        <v>42.87</v>
      </c>
      <c r="Q25" s="446">
        <v>45.5</v>
      </c>
      <c r="R25" s="446">
        <v>45.5</v>
      </c>
      <c r="S25" s="446">
        <v>45.5</v>
      </c>
      <c r="T25" s="1027" t="s">
        <v>491</v>
      </c>
    </row>
    <row r="26" spans="2:20" ht="12.75" thickBot="1">
      <c r="B26" s="1057" t="s">
        <v>161</v>
      </c>
      <c r="C26" s="1058"/>
      <c r="D26" s="1058"/>
      <c r="E26" s="1058"/>
      <c r="F26" s="1058"/>
      <c r="G26" s="1058"/>
      <c r="H26" s="1058"/>
      <c r="I26" s="1058"/>
      <c r="J26" s="1058"/>
      <c r="K26" s="1058"/>
      <c r="L26" s="1058"/>
      <c r="M26" s="1058"/>
      <c r="N26" s="1058"/>
      <c r="O26" s="1058"/>
      <c r="P26" s="1058"/>
      <c r="Q26" s="1058"/>
      <c r="R26" s="1058"/>
      <c r="S26" s="1058"/>
      <c r="T26" s="1059"/>
    </row>
    <row r="27" spans="2:20" ht="12.75" thickBot="1">
      <c r="B27" s="1061" t="s">
        <v>477</v>
      </c>
      <c r="C27" s="1062"/>
      <c r="D27" s="1062"/>
      <c r="E27" s="1062"/>
      <c r="F27" s="1062"/>
      <c r="G27" s="1062"/>
      <c r="H27" s="1062"/>
      <c r="I27" s="1062"/>
      <c r="J27" s="1062"/>
      <c r="K27" s="1062"/>
      <c r="L27" s="1062"/>
      <c r="M27" s="1062"/>
      <c r="N27" s="1062"/>
      <c r="O27" s="1062"/>
      <c r="P27" s="1062"/>
      <c r="Q27" s="1062"/>
      <c r="R27" s="1062"/>
      <c r="S27" s="1062"/>
      <c r="T27" s="1063"/>
    </row>
    <row r="28" spans="2:20" ht="12.75">
      <c r="B28" s="505" t="s">
        <v>823</v>
      </c>
      <c r="C28" s="506" t="s">
        <v>11</v>
      </c>
      <c r="D28" s="1056" t="s">
        <v>454</v>
      </c>
      <c r="E28" s="1056"/>
      <c r="F28" s="507">
        <v>0</v>
      </c>
      <c r="G28" s="507">
        <v>873357</v>
      </c>
      <c r="H28" s="507">
        <v>1621904</v>
      </c>
      <c r="I28" s="506" t="s">
        <v>165</v>
      </c>
      <c r="J28" s="510" t="s">
        <v>165</v>
      </c>
      <c r="K28" s="510" t="s">
        <v>165</v>
      </c>
      <c r="L28" s="510" t="s">
        <v>165</v>
      </c>
      <c r="M28" s="510" t="s">
        <v>165</v>
      </c>
      <c r="N28" s="510" t="s">
        <v>165</v>
      </c>
      <c r="O28" s="510" t="s">
        <v>165</v>
      </c>
      <c r="P28" s="510" t="s">
        <v>165</v>
      </c>
      <c r="Q28" s="511" t="s">
        <v>165</v>
      </c>
      <c r="R28" s="511" t="s">
        <v>165</v>
      </c>
      <c r="S28" s="511" t="s">
        <v>165</v>
      </c>
      <c r="T28" s="1034" t="s">
        <v>498</v>
      </c>
    </row>
    <row r="29" spans="2:20" ht="12.75">
      <c r="B29" s="504" t="s">
        <v>824</v>
      </c>
      <c r="C29" s="502" t="s">
        <v>11</v>
      </c>
      <c r="D29" s="1054" t="s">
        <v>454</v>
      </c>
      <c r="E29" s="1054"/>
      <c r="F29" s="503">
        <v>1343004</v>
      </c>
      <c r="G29" s="503">
        <v>1339751</v>
      </c>
      <c r="H29" s="503">
        <v>1281398</v>
      </c>
      <c r="I29" s="502" t="s">
        <v>165</v>
      </c>
      <c r="J29" s="512" t="s">
        <v>165</v>
      </c>
      <c r="K29" s="512" t="s">
        <v>165</v>
      </c>
      <c r="L29" s="512" t="s">
        <v>165</v>
      </c>
      <c r="M29" s="512" t="s">
        <v>165</v>
      </c>
      <c r="N29" s="512" t="s">
        <v>165</v>
      </c>
      <c r="O29" s="512" t="s">
        <v>165</v>
      </c>
      <c r="P29" s="512" t="s">
        <v>165</v>
      </c>
      <c r="Q29" s="508" t="s">
        <v>165</v>
      </c>
      <c r="R29" s="508" t="s">
        <v>165</v>
      </c>
      <c r="S29" s="508" t="s">
        <v>165</v>
      </c>
      <c r="T29" s="1029" t="s">
        <v>499</v>
      </c>
    </row>
    <row r="30" spans="2:20" ht="12.75">
      <c r="B30" s="504" t="s">
        <v>825</v>
      </c>
      <c r="C30" s="502" t="s">
        <v>11</v>
      </c>
      <c r="D30" s="1054" t="s">
        <v>454</v>
      </c>
      <c r="E30" s="1054"/>
      <c r="F30" s="503">
        <v>11096</v>
      </c>
      <c r="G30" s="503">
        <v>28437</v>
      </c>
      <c r="H30" s="503">
        <v>25430</v>
      </c>
      <c r="I30" s="502" t="s">
        <v>165</v>
      </c>
      <c r="J30" s="512" t="s">
        <v>165</v>
      </c>
      <c r="K30" s="512" t="s">
        <v>165</v>
      </c>
      <c r="L30" s="512" t="s">
        <v>165</v>
      </c>
      <c r="M30" s="512" t="s">
        <v>165</v>
      </c>
      <c r="N30" s="512" t="s">
        <v>165</v>
      </c>
      <c r="O30" s="512" t="s">
        <v>165</v>
      </c>
      <c r="P30" s="512" t="s">
        <v>165</v>
      </c>
      <c r="Q30" s="508" t="s">
        <v>165</v>
      </c>
      <c r="R30" s="508" t="s">
        <v>165</v>
      </c>
      <c r="S30" s="508" t="s">
        <v>165</v>
      </c>
      <c r="T30" s="1029" t="s">
        <v>500</v>
      </c>
    </row>
    <row r="31" spans="2:20" ht="12.75">
      <c r="B31" s="1039" t="s">
        <v>826</v>
      </c>
      <c r="C31" s="33" t="s">
        <v>11</v>
      </c>
      <c r="D31" s="1055" t="s">
        <v>454</v>
      </c>
      <c r="E31" s="1055"/>
      <c r="F31" s="237">
        <v>622839</v>
      </c>
      <c r="G31" s="237">
        <v>600733</v>
      </c>
      <c r="H31" s="237">
        <v>624246</v>
      </c>
      <c r="I31" s="6" t="s">
        <v>165</v>
      </c>
      <c r="J31" s="431" t="s">
        <v>165</v>
      </c>
      <c r="K31" s="431" t="s">
        <v>165</v>
      </c>
      <c r="L31" s="431" t="s">
        <v>165</v>
      </c>
      <c r="M31" s="431" t="s">
        <v>165</v>
      </c>
      <c r="N31" s="431" t="s">
        <v>165</v>
      </c>
      <c r="O31" s="431" t="s">
        <v>165</v>
      </c>
      <c r="P31" s="431" t="s">
        <v>165</v>
      </c>
      <c r="Q31" s="69" t="s">
        <v>165</v>
      </c>
      <c r="R31" s="69" t="s">
        <v>165</v>
      </c>
      <c r="S31" s="69" t="s">
        <v>165</v>
      </c>
      <c r="T31" s="1027" t="s">
        <v>501</v>
      </c>
    </row>
    <row r="32" spans="2:20">
      <c r="B32" s="1057" t="s">
        <v>423</v>
      </c>
      <c r="C32" s="1058"/>
      <c r="D32" s="1058"/>
      <c r="E32" s="1058"/>
      <c r="F32" s="1058"/>
      <c r="G32" s="1058"/>
      <c r="H32" s="1058"/>
      <c r="I32" s="1058"/>
      <c r="J32" s="1058"/>
      <c r="K32" s="1058"/>
      <c r="L32" s="1058"/>
      <c r="M32" s="1058"/>
      <c r="N32" s="1058"/>
      <c r="O32" s="1058"/>
      <c r="P32" s="1058"/>
      <c r="Q32" s="1058"/>
      <c r="R32" s="1058"/>
      <c r="S32" s="1058"/>
      <c r="T32" s="1059"/>
    </row>
    <row r="33" spans="2:20" ht="12.75">
      <c r="B33" s="1040" t="s">
        <v>827</v>
      </c>
      <c r="C33" s="196" t="s">
        <v>11</v>
      </c>
      <c r="D33" s="1053" t="s">
        <v>445</v>
      </c>
      <c r="E33" s="1053"/>
      <c r="F33" s="498">
        <v>4168.0283776600945</v>
      </c>
      <c r="G33" s="498">
        <v>4658.646743916951</v>
      </c>
      <c r="H33" s="498">
        <v>5408.4597458036478</v>
      </c>
      <c r="I33" s="498">
        <v>5252.972295577335</v>
      </c>
      <c r="J33" s="498">
        <v>4821.4253048859991</v>
      </c>
      <c r="K33" s="498">
        <v>5733.0639758810967</v>
      </c>
      <c r="L33" s="498">
        <v>5425.8486743640042</v>
      </c>
      <c r="M33" s="498">
        <v>5424.8457403226193</v>
      </c>
      <c r="N33" s="498">
        <v>5380.4876844273931</v>
      </c>
      <c r="O33" s="498">
        <v>5593.402483414342</v>
      </c>
      <c r="P33" s="498">
        <v>5760</v>
      </c>
      <c r="Q33" s="1035">
        <f>+'[1]EC-M-6.4.b'!EL5</f>
        <v>5222.7825644660106</v>
      </c>
      <c r="R33" s="1035">
        <f>+'[1]EC-M-6.4.b'!EM5</f>
        <v>5509.0096464201588</v>
      </c>
      <c r="S33" s="1035">
        <f>+'[1]EC-M-6.4.b'!EN5</f>
        <v>5211.2520314929625</v>
      </c>
      <c r="T33" s="1028" t="s">
        <v>497</v>
      </c>
    </row>
    <row r="34" spans="2:20" ht="12.75">
      <c r="B34" s="504" t="s">
        <v>57</v>
      </c>
      <c r="C34" s="502" t="s">
        <v>11</v>
      </c>
      <c r="D34" s="1054" t="s">
        <v>445</v>
      </c>
      <c r="E34" s="1054"/>
      <c r="F34" s="503">
        <v>765.84725000000003</v>
      </c>
      <c r="G34" s="503">
        <v>747.66640999999993</v>
      </c>
      <c r="H34" s="503">
        <v>709.93013999999982</v>
      </c>
      <c r="I34" s="503">
        <v>724.71938</v>
      </c>
      <c r="J34" s="503">
        <v>614.4709499999999</v>
      </c>
      <c r="K34" s="503">
        <v>639.31063000000006</v>
      </c>
      <c r="L34" s="503">
        <v>706.29199000000006</v>
      </c>
      <c r="M34" s="503">
        <v>757.45899999999995</v>
      </c>
      <c r="N34" s="503">
        <v>719.3023800000002</v>
      </c>
      <c r="O34" s="503">
        <v>756.67648000000008</v>
      </c>
      <c r="P34" s="503">
        <v>780</v>
      </c>
      <c r="Q34" s="1035">
        <f>+'[1]EC-M-6.4.b'!EL6</f>
        <v>674.10523000000023</v>
      </c>
      <c r="R34" s="1035">
        <f>+'[1]EC-M-6.4.b'!EM6</f>
        <v>776.25115000000017</v>
      </c>
      <c r="S34" s="1035">
        <f>+'[1]EC-M-6.4.b'!EN6</f>
        <v>780.30714999999998</v>
      </c>
      <c r="T34" s="1028" t="s">
        <v>497</v>
      </c>
    </row>
    <row r="35" spans="2:20" ht="12.75">
      <c r="B35" s="504" t="s">
        <v>851</v>
      </c>
      <c r="C35" s="502" t="s">
        <v>11</v>
      </c>
      <c r="D35" s="1054" t="s">
        <v>445</v>
      </c>
      <c r="E35" s="1054"/>
      <c r="F35" s="503">
        <v>0</v>
      </c>
      <c r="G35" s="503">
        <v>0</v>
      </c>
      <c r="H35" s="503">
        <v>0</v>
      </c>
      <c r="I35" s="503">
        <v>219.26907</v>
      </c>
      <c r="J35" s="503">
        <v>601.93041000000005</v>
      </c>
      <c r="K35" s="503">
        <v>157.83649214000005</v>
      </c>
      <c r="L35" s="503">
        <v>0</v>
      </c>
      <c r="M35" s="503">
        <v>597.15770630500015</v>
      </c>
      <c r="N35" s="503">
        <v>0</v>
      </c>
      <c r="O35" s="503">
        <v>195.636363297</v>
      </c>
      <c r="P35" s="503">
        <v>426</v>
      </c>
      <c r="Q35" s="1035">
        <f>+'[1]EC-M-6.4.b'!EL7</f>
        <v>0</v>
      </c>
      <c r="R35" s="1035">
        <f>+'[1]EC-M-6.4.b'!EM7</f>
        <v>212.53519582399997</v>
      </c>
      <c r="S35" s="1035">
        <f>+'[1]EC-M-6.4.b'!EN7</f>
        <v>0</v>
      </c>
      <c r="T35" s="1028" t="s">
        <v>497</v>
      </c>
    </row>
    <row r="36" spans="2:20" ht="12.75">
      <c r="B36" s="504" t="s">
        <v>53</v>
      </c>
      <c r="C36" s="502" t="s">
        <v>11</v>
      </c>
      <c r="D36" s="1054" t="s">
        <v>445</v>
      </c>
      <c r="E36" s="1054"/>
      <c r="F36" s="503">
        <v>350.69934999999998</v>
      </c>
      <c r="G36" s="503">
        <v>602.34109999999998</v>
      </c>
      <c r="H36" s="503">
        <v>774.20916261080004</v>
      </c>
      <c r="I36" s="503">
        <v>692.65940999999987</v>
      </c>
      <c r="J36" s="503">
        <v>711.50857999999994</v>
      </c>
      <c r="K36" s="503">
        <v>754.95712513929982</v>
      </c>
      <c r="L36" s="503">
        <v>403.50152603240002</v>
      </c>
      <c r="M36" s="503">
        <v>503.41090158899999</v>
      </c>
      <c r="N36" s="503">
        <v>325.51236795209996</v>
      </c>
      <c r="O36" s="503">
        <v>362.64278510299999</v>
      </c>
      <c r="P36" s="503">
        <v>352</v>
      </c>
      <c r="Q36" s="1035">
        <f>+'[1]EC-M-6.4.b'!EL8</f>
        <v>301.54725000000002</v>
      </c>
      <c r="R36" s="1035">
        <f>+'[1]EC-M-6.4.b'!EM8</f>
        <v>369.60424416160004</v>
      </c>
      <c r="S36" s="1035">
        <f>+'[1]EC-M-6.4.b'!EN8</f>
        <v>407.2577</v>
      </c>
      <c r="T36" s="1028" t="s">
        <v>497</v>
      </c>
    </row>
    <row r="37" spans="2:20" ht="12.75">
      <c r="B37" s="504" t="s">
        <v>852</v>
      </c>
      <c r="C37" s="502" t="s">
        <v>11</v>
      </c>
      <c r="D37" s="1054" t="s">
        <v>445</v>
      </c>
      <c r="E37" s="1054"/>
      <c r="F37" s="503">
        <v>1471.3106276190476</v>
      </c>
      <c r="G37" s="503">
        <v>1456.8046561904764</v>
      </c>
      <c r="H37" s="503">
        <v>1521.0268526235429</v>
      </c>
      <c r="I37" s="503">
        <v>1573.0450733333334</v>
      </c>
      <c r="J37" s="503">
        <v>1266.8093333333331</v>
      </c>
      <c r="K37" s="503">
        <v>1643.8443508647335</v>
      </c>
      <c r="L37" s="503">
        <v>1461.6718776952998</v>
      </c>
      <c r="M37" s="503">
        <v>1566.575035773524</v>
      </c>
      <c r="N37" s="503">
        <v>1513.1784578883382</v>
      </c>
      <c r="O37" s="503">
        <v>1616.9497186368712</v>
      </c>
      <c r="P37" s="503">
        <v>1602</v>
      </c>
      <c r="Q37" s="1035">
        <f>+'[1]EC-M-6.4.b'!EL9</f>
        <v>1529.3643742314714</v>
      </c>
      <c r="R37" s="1035">
        <f>+'[1]EC-M-6.4.b'!EM9</f>
        <v>1587.2392526459</v>
      </c>
      <c r="S37" s="1035">
        <f>+'[1]EC-M-6.4.b'!EN9</f>
        <v>1462.9397061904763</v>
      </c>
      <c r="T37" s="1028" t="s">
        <v>497</v>
      </c>
    </row>
    <row r="38" spans="2:20" ht="12.75">
      <c r="B38" s="504" t="s">
        <v>36</v>
      </c>
      <c r="C38" s="502" t="s">
        <v>11</v>
      </c>
      <c r="D38" s="1054" t="s">
        <v>445</v>
      </c>
      <c r="E38" s="1054"/>
      <c r="F38" s="503">
        <v>103.83734</v>
      </c>
      <c r="G38" s="503">
        <v>100.40077000000001</v>
      </c>
      <c r="H38" s="503">
        <v>96.934283227000009</v>
      </c>
      <c r="I38" s="503">
        <v>100.12545</v>
      </c>
      <c r="J38" s="503">
        <v>87.221550000000008</v>
      </c>
      <c r="K38" s="503">
        <v>105.1186520616</v>
      </c>
      <c r="L38" s="503">
        <v>106.00150761089999</v>
      </c>
      <c r="M38" s="503">
        <v>102.83874</v>
      </c>
      <c r="N38" s="503">
        <v>102.41218953400001</v>
      </c>
      <c r="O38" s="503">
        <v>97.869766616799993</v>
      </c>
      <c r="P38" s="503">
        <v>95</v>
      </c>
      <c r="Q38" s="1035">
        <f>+'[1]EC-M-6.4.b'!EL10</f>
        <v>97.183920000000001</v>
      </c>
      <c r="R38" s="1035">
        <f>+'[1]EC-M-6.4.b'!EM10</f>
        <v>193.68002632850002</v>
      </c>
      <c r="S38" s="1035">
        <f>+'[1]EC-M-6.4.b'!EN10</f>
        <v>171.7487046455</v>
      </c>
      <c r="T38" s="1028" t="s">
        <v>497</v>
      </c>
    </row>
    <row r="39" spans="2:20" ht="12.75">
      <c r="B39" s="504" t="s">
        <v>59</v>
      </c>
      <c r="C39" s="502" t="s">
        <v>11</v>
      </c>
      <c r="D39" s="1054" t="s">
        <v>445</v>
      </c>
      <c r="E39" s="1054"/>
      <c r="F39" s="503">
        <v>1476.3338100410472</v>
      </c>
      <c r="G39" s="503">
        <v>1751.1988077264748</v>
      </c>
      <c r="H39" s="503">
        <v>2306.3593073423053</v>
      </c>
      <c r="I39" s="503">
        <v>1943.1539122440006</v>
      </c>
      <c r="J39" s="503">
        <v>1539.4844815526662</v>
      </c>
      <c r="K39" s="503">
        <v>2431.9967256754635</v>
      </c>
      <c r="L39" s="503">
        <v>2748.3817730254045</v>
      </c>
      <c r="M39" s="503">
        <v>1897.4043566550956</v>
      </c>
      <c r="N39" s="503">
        <v>2720.0822890529544</v>
      </c>
      <c r="O39" s="503">
        <v>2563.6273697606707</v>
      </c>
      <c r="P39" s="503">
        <v>2505</v>
      </c>
      <c r="Q39" s="1035">
        <f>+'[1]EC-M-6.4.b'!EL11</f>
        <v>2620.5817902345389</v>
      </c>
      <c r="R39" s="1035">
        <f>+'[1]EC-M-6.4.b'!EM11</f>
        <v>2369.6997774601587</v>
      </c>
      <c r="S39" s="1035">
        <f>+'[1]EC-M-6.4.b'!EN11</f>
        <v>2388.9987706569864</v>
      </c>
      <c r="T39" s="1028" t="s">
        <v>497</v>
      </c>
    </row>
    <row r="40" spans="2:20" ht="12.75" thickBot="1">
      <c r="B40" s="1057" t="s">
        <v>162</v>
      </c>
      <c r="C40" s="1058"/>
      <c r="D40" s="1058"/>
      <c r="E40" s="1058"/>
      <c r="F40" s="1058"/>
      <c r="G40" s="1058"/>
      <c r="H40" s="1058"/>
      <c r="I40" s="1058"/>
      <c r="J40" s="1058"/>
      <c r="K40" s="1058"/>
      <c r="L40" s="1058"/>
      <c r="M40" s="1058"/>
      <c r="N40" s="1058"/>
      <c r="O40" s="1058"/>
      <c r="P40" s="1058"/>
      <c r="Q40" s="1058"/>
      <c r="R40" s="1058"/>
      <c r="S40" s="1058"/>
      <c r="T40" s="1059"/>
    </row>
    <row r="41" spans="2:20" ht="12.75">
      <c r="B41" s="1068" t="s">
        <v>828</v>
      </c>
      <c r="C41" s="432" t="s">
        <v>11</v>
      </c>
      <c r="D41" s="1069" t="s">
        <v>445</v>
      </c>
      <c r="E41" s="1069"/>
      <c r="F41" s="426">
        <v>0</v>
      </c>
      <c r="G41" s="459">
        <v>620.48325</v>
      </c>
      <c r="H41" s="459">
        <v>373.65253000000001</v>
      </c>
      <c r="I41" s="459">
        <v>0</v>
      </c>
      <c r="J41" s="459">
        <v>798.15450999999996</v>
      </c>
      <c r="K41" s="459">
        <v>581.44227999999998</v>
      </c>
      <c r="L41" s="459">
        <v>409.77910000000003</v>
      </c>
      <c r="M41" s="459">
        <v>594.10994000000005</v>
      </c>
      <c r="N41" s="459">
        <v>592.25468000000001</v>
      </c>
      <c r="O41" s="459">
        <v>600.33965000000001</v>
      </c>
      <c r="P41" s="459">
        <v>764.67075999999997</v>
      </c>
      <c r="Q41" s="1025" t="str">
        <f>+'[1]EC-M-7.1'!EM5</f>
        <v>-</v>
      </c>
      <c r="R41" s="459">
        <f>+'[1]EC-M-7.1'!EN5</f>
        <v>375</v>
      </c>
      <c r="S41" s="459">
        <f>+'[1]EC-M-7.1'!EO5</f>
        <v>190.55616000000001</v>
      </c>
      <c r="T41" s="1036" t="s">
        <v>503</v>
      </c>
    </row>
    <row r="42" spans="2:20" ht="12.75">
      <c r="B42" s="1065"/>
      <c r="C42" s="33" t="s">
        <v>11</v>
      </c>
      <c r="D42" s="1055" t="s">
        <v>462</v>
      </c>
      <c r="E42" s="1055"/>
      <c r="F42" s="399">
        <v>0</v>
      </c>
      <c r="G42" s="237">
        <v>39495.037120000001</v>
      </c>
      <c r="H42" s="237">
        <v>16130.57972</v>
      </c>
      <c r="I42" s="237">
        <v>0</v>
      </c>
      <c r="J42" s="237">
        <v>39798.324690000001</v>
      </c>
      <c r="K42" s="237">
        <v>27762.646399999998</v>
      </c>
      <c r="L42" s="237">
        <v>26535.436699999998</v>
      </c>
      <c r="M42" s="237">
        <v>34381.375220000002</v>
      </c>
      <c r="N42" s="237">
        <v>36105.085489999998</v>
      </c>
      <c r="O42" s="237">
        <v>27353.219150000001</v>
      </c>
      <c r="P42" s="237">
        <v>29174.154129999999</v>
      </c>
      <c r="Q42" s="723" t="str">
        <f>+'[1]EC-M-7.1'!EM6</f>
        <v>-</v>
      </c>
      <c r="R42" s="237">
        <f>+'[1]EC-M-7.1'!EN6</f>
        <v>13046</v>
      </c>
      <c r="S42" s="237">
        <f>+'[1]EC-M-7.1'!EO6</f>
        <v>6139.7194799999997</v>
      </c>
      <c r="T42" s="1027" t="s">
        <v>503</v>
      </c>
    </row>
    <row r="43" spans="2:20" ht="12.75">
      <c r="B43" s="1067"/>
      <c r="C43" s="196" t="s">
        <v>11</v>
      </c>
      <c r="D43" s="1053" t="s">
        <v>479</v>
      </c>
      <c r="E43" s="1053"/>
      <c r="F43" s="402">
        <v>0</v>
      </c>
      <c r="G43" s="447">
        <v>63.652060099930175</v>
      </c>
      <c r="H43" s="447">
        <v>43.169999999732369</v>
      </c>
      <c r="I43" s="447">
        <v>0</v>
      </c>
      <c r="J43" s="447">
        <v>49.862932792298579</v>
      </c>
      <c r="K43" s="447">
        <v>47.747897521315444</v>
      </c>
      <c r="L43" s="447">
        <v>64.755466298793664</v>
      </c>
      <c r="M43" s="447">
        <v>57.870392170176444</v>
      </c>
      <c r="N43" s="447">
        <v>60.962094026846692</v>
      </c>
      <c r="O43" s="447">
        <v>45.56290618152574</v>
      </c>
      <c r="P43" s="447">
        <v>38.152569257388627</v>
      </c>
      <c r="Q43" s="724" t="str">
        <f>+'[1]EC-M-7.1'!EM7</f>
        <v>-</v>
      </c>
      <c r="R43" s="447">
        <f>+'[1]EC-M-7.1'!EN7</f>
        <v>34.799999999999997</v>
      </c>
      <c r="S43" s="447">
        <f>+'[1]EC-M-7.1'!EO7</f>
        <v>32.220000025189421</v>
      </c>
      <c r="T43" s="1037" t="s">
        <v>503</v>
      </c>
    </row>
    <row r="44" spans="2:20" ht="12.75">
      <c r="B44" s="1064" t="s">
        <v>853</v>
      </c>
      <c r="C44" s="197" t="s">
        <v>11</v>
      </c>
      <c r="D44" s="1050" t="s">
        <v>445</v>
      </c>
      <c r="E44" s="1050"/>
      <c r="F44" s="405">
        <v>0</v>
      </c>
      <c r="G44" s="500">
        <v>418.35059999999999</v>
      </c>
      <c r="H44" s="500">
        <v>373.65253000000001</v>
      </c>
      <c r="I44" s="500">
        <v>0</v>
      </c>
      <c r="J44" s="500">
        <v>598.09960999999998</v>
      </c>
      <c r="K44" s="500">
        <v>382.80540000000002</v>
      </c>
      <c r="L44" s="500">
        <v>0</v>
      </c>
      <c r="M44" s="500">
        <v>379.71865000000003</v>
      </c>
      <c r="N44" s="500">
        <v>195.44112000000001</v>
      </c>
      <c r="O44" s="500">
        <v>404.09967</v>
      </c>
      <c r="P44" s="500">
        <v>583.47280999999998</v>
      </c>
      <c r="Q44" s="722" t="str">
        <f>+'[1]EC-M-7.1'!EM8</f>
        <v>-</v>
      </c>
      <c r="R44" s="500">
        <f>+'[1]EC-M-7.1'!EN8</f>
        <v>375</v>
      </c>
      <c r="S44" s="500">
        <f>+'[1]EC-M-7.1'!EO8</f>
        <v>190.55616000000001</v>
      </c>
      <c r="T44" s="1027" t="s">
        <v>503</v>
      </c>
    </row>
    <row r="45" spans="2:20" ht="12.75">
      <c r="B45" s="1065"/>
      <c r="C45" s="33" t="s">
        <v>11</v>
      </c>
      <c r="D45" s="1055" t="s">
        <v>462</v>
      </c>
      <c r="E45" s="1055"/>
      <c r="F45" s="399">
        <v>0</v>
      </c>
      <c r="G45" s="237">
        <v>24296.96615</v>
      </c>
      <c r="H45" s="237">
        <v>16130.57972</v>
      </c>
      <c r="I45" s="237">
        <v>0</v>
      </c>
      <c r="J45" s="237">
        <v>28362.226340000001</v>
      </c>
      <c r="K45" s="237">
        <v>16425.22797</v>
      </c>
      <c r="L45" s="237">
        <v>0</v>
      </c>
      <c r="M45" s="237">
        <v>19424.96717</v>
      </c>
      <c r="N45" s="237">
        <v>9756.8115899999993</v>
      </c>
      <c r="O45" s="237">
        <v>16554.93763</v>
      </c>
      <c r="P45" s="237">
        <v>19757.151709999998</v>
      </c>
      <c r="Q45" s="723" t="str">
        <f>+'[1]EC-M-7.1'!EM9</f>
        <v>-</v>
      </c>
      <c r="R45" s="237">
        <f>+'[1]EC-M-7.1'!EN9</f>
        <v>13046</v>
      </c>
      <c r="S45" s="237">
        <f>+'[1]EC-M-7.1'!EO9</f>
        <v>6139.7194799999997</v>
      </c>
      <c r="T45" s="1027" t="s">
        <v>503</v>
      </c>
    </row>
    <row r="46" spans="2:20" ht="12.75">
      <c r="B46" s="1067"/>
      <c r="C46" s="196" t="s">
        <v>11</v>
      </c>
      <c r="D46" s="1053" t="s">
        <v>479</v>
      </c>
      <c r="E46" s="1053"/>
      <c r="F46" s="402">
        <v>0</v>
      </c>
      <c r="G46" s="447">
        <v>58.078000007649088</v>
      </c>
      <c r="H46" s="447">
        <v>43.169999999732369</v>
      </c>
      <c r="I46" s="447">
        <v>0</v>
      </c>
      <c r="J46" s="447">
        <v>47.420573205189015</v>
      </c>
      <c r="K46" s="447">
        <v>42.907513765479791</v>
      </c>
      <c r="L46" s="447">
        <v>0</v>
      </c>
      <c r="M46" s="447">
        <v>51.156210446866382</v>
      </c>
      <c r="N46" s="447">
        <v>49.921999986492089</v>
      </c>
      <c r="O46" s="447">
        <v>40.967461393868497</v>
      </c>
      <c r="P46" s="447">
        <v>33.861306596274808</v>
      </c>
      <c r="Q46" s="724" t="str">
        <f>+'[1]EC-M-7.1'!EM10</f>
        <v>-</v>
      </c>
      <c r="R46" s="724">
        <f>+'[1]EC-M-7.1'!EN10</f>
        <v>34.799999999999997</v>
      </c>
      <c r="S46" s="724">
        <f>+'[1]EC-M-7.1'!EO10</f>
        <v>32.220000025189421</v>
      </c>
      <c r="T46" s="1037" t="s">
        <v>503</v>
      </c>
    </row>
    <row r="47" spans="2:20" ht="12.75">
      <c r="B47" s="1064" t="s">
        <v>1401</v>
      </c>
      <c r="C47" s="197" t="s">
        <v>11</v>
      </c>
      <c r="D47" s="1050" t="s">
        <v>445</v>
      </c>
      <c r="E47" s="1050"/>
      <c r="F47" s="405">
        <v>0</v>
      </c>
      <c r="G47" s="500">
        <v>0</v>
      </c>
      <c r="H47" s="500">
        <v>0</v>
      </c>
      <c r="I47" s="500">
        <v>0</v>
      </c>
      <c r="J47" s="500">
        <v>0</v>
      </c>
      <c r="K47" s="500">
        <v>0</v>
      </c>
      <c r="L47" s="500">
        <v>0</v>
      </c>
      <c r="M47" s="500">
        <v>0</v>
      </c>
      <c r="N47" s="500">
        <v>0</v>
      </c>
      <c r="O47" s="500">
        <v>0</v>
      </c>
      <c r="P47" s="500">
        <v>181.19794999999999</v>
      </c>
      <c r="Q47" s="722" t="str">
        <f>+'[1]EC-M-7.1'!EM11</f>
        <v>-</v>
      </c>
      <c r="R47" s="723" t="str">
        <f>+'[1]EC-M-7.1'!EN11</f>
        <v>-</v>
      </c>
      <c r="S47" s="723" t="str">
        <f>+'[1]EC-M-7.1'!EO11</f>
        <v>-</v>
      </c>
      <c r="T47" s="1027" t="s">
        <v>503</v>
      </c>
    </row>
    <row r="48" spans="2:20" ht="12.75">
      <c r="B48" s="1065"/>
      <c r="C48" s="33" t="s">
        <v>11</v>
      </c>
      <c r="D48" s="1055" t="s">
        <v>462</v>
      </c>
      <c r="E48" s="1055"/>
      <c r="F48" s="399">
        <v>0</v>
      </c>
      <c r="G48" s="237">
        <v>0</v>
      </c>
      <c r="H48" s="237">
        <v>0</v>
      </c>
      <c r="I48" s="237">
        <v>0</v>
      </c>
      <c r="J48" s="237">
        <v>0</v>
      </c>
      <c r="K48" s="237">
        <v>0</v>
      </c>
      <c r="L48" s="237">
        <v>0</v>
      </c>
      <c r="M48" s="237">
        <v>0</v>
      </c>
      <c r="N48" s="237">
        <v>0</v>
      </c>
      <c r="O48" s="237">
        <v>0</v>
      </c>
      <c r="P48" s="237">
        <v>9417.0024200000007</v>
      </c>
      <c r="Q48" s="723" t="str">
        <f>+'[1]EC-M-7.1'!EM12</f>
        <v>-</v>
      </c>
      <c r="R48" s="723" t="str">
        <f>+'[1]EC-M-7.1'!EN12</f>
        <v>-</v>
      </c>
      <c r="S48" s="723" t="str">
        <f>+'[1]EC-M-7.1'!EO12</f>
        <v>-</v>
      </c>
      <c r="T48" s="1027" t="s">
        <v>503</v>
      </c>
    </row>
    <row r="49" spans="2:20" ht="12.75">
      <c r="B49" s="1067"/>
      <c r="C49" s="196" t="s">
        <v>11</v>
      </c>
      <c r="D49" s="1053" t="s">
        <v>479</v>
      </c>
      <c r="E49" s="1053"/>
      <c r="F49" s="402">
        <v>0</v>
      </c>
      <c r="G49" s="447">
        <v>0</v>
      </c>
      <c r="H49" s="447">
        <v>0</v>
      </c>
      <c r="I49" s="447">
        <v>0</v>
      </c>
      <c r="J49" s="447">
        <v>0</v>
      </c>
      <c r="K49" s="447">
        <v>0</v>
      </c>
      <c r="L49" s="447">
        <v>0</v>
      </c>
      <c r="M49" s="447">
        <v>0</v>
      </c>
      <c r="N49" s="447">
        <v>0</v>
      </c>
      <c r="O49" s="447">
        <v>0</v>
      </c>
      <c r="P49" s="447">
        <v>51.970800000772641</v>
      </c>
      <c r="Q49" s="724" t="str">
        <f>+'[1]EC-M-7.1'!EM13</f>
        <v>-</v>
      </c>
      <c r="R49" s="724" t="str">
        <f>+'[1]EC-M-7.1'!EN13</f>
        <v>-</v>
      </c>
      <c r="S49" s="724" t="str">
        <f>+'[1]EC-M-7.1'!EO13</f>
        <v>-</v>
      </c>
      <c r="T49" s="1037" t="s">
        <v>503</v>
      </c>
    </row>
    <row r="50" spans="2:20" ht="12.75">
      <c r="B50" s="1064" t="s">
        <v>59</v>
      </c>
      <c r="C50" s="197" t="s">
        <v>11</v>
      </c>
      <c r="D50" s="1050" t="s">
        <v>445</v>
      </c>
      <c r="E50" s="1050"/>
      <c r="F50" s="405">
        <v>0</v>
      </c>
      <c r="G50" s="500">
        <v>202.13265000000001</v>
      </c>
      <c r="H50" s="500">
        <v>0</v>
      </c>
      <c r="I50" s="500">
        <v>0</v>
      </c>
      <c r="J50" s="500">
        <v>200.0549</v>
      </c>
      <c r="K50" s="500">
        <v>198.63687999999999</v>
      </c>
      <c r="L50" s="500">
        <v>409.77910000000003</v>
      </c>
      <c r="M50" s="500">
        <v>214.39129</v>
      </c>
      <c r="N50" s="500">
        <v>396.81356</v>
      </c>
      <c r="O50" s="500">
        <v>196.23998</v>
      </c>
      <c r="P50" s="722" t="s">
        <v>488</v>
      </c>
      <c r="Q50" s="722" t="str">
        <f>+'[1]EC-M-7.1'!EM14</f>
        <v>-</v>
      </c>
      <c r="R50" s="722" t="str">
        <f>+'[1]EC-M-7.1'!EN14</f>
        <v>-</v>
      </c>
      <c r="S50" s="722" t="str">
        <f>+'[1]EC-M-7.1'!EO14</f>
        <v>-</v>
      </c>
      <c r="T50" s="1027" t="s">
        <v>503</v>
      </c>
    </row>
    <row r="51" spans="2:20" ht="12.75">
      <c r="B51" s="1065"/>
      <c r="C51" s="33" t="s">
        <v>11</v>
      </c>
      <c r="D51" s="1055" t="s">
        <v>462</v>
      </c>
      <c r="E51" s="1055"/>
      <c r="F51" s="399">
        <v>0</v>
      </c>
      <c r="G51" s="237">
        <v>15198.070970000001</v>
      </c>
      <c r="H51" s="237">
        <v>0</v>
      </c>
      <c r="I51" s="237">
        <v>0</v>
      </c>
      <c r="J51" s="237">
        <v>11436.09835</v>
      </c>
      <c r="K51" s="237">
        <v>11337.41843</v>
      </c>
      <c r="L51" s="237">
        <v>26535.436699999998</v>
      </c>
      <c r="M51" s="237">
        <v>14956.40805</v>
      </c>
      <c r="N51" s="237">
        <v>26348.2739</v>
      </c>
      <c r="O51" s="237">
        <v>10798.28152</v>
      </c>
      <c r="P51" s="723" t="s">
        <v>488</v>
      </c>
      <c r="Q51" s="723" t="str">
        <f>+'[1]EC-M-7.1'!EM15</f>
        <v>-</v>
      </c>
      <c r="R51" s="723" t="str">
        <f>+'[1]EC-M-7.1'!EN15</f>
        <v>-</v>
      </c>
      <c r="S51" s="723" t="str">
        <f>+'[1]EC-M-7.1'!EO15</f>
        <v>-</v>
      </c>
      <c r="T51" s="1027" t="s">
        <v>503</v>
      </c>
    </row>
    <row r="52" spans="2:20" ht="12.75">
      <c r="B52" s="1067"/>
      <c r="C52" s="196" t="s">
        <v>11</v>
      </c>
      <c r="D52" s="1053" t="s">
        <v>479</v>
      </c>
      <c r="E52" s="1053"/>
      <c r="F52" s="402">
        <v>0</v>
      </c>
      <c r="G52" s="447">
        <v>75.188600010933413</v>
      </c>
      <c r="H52" s="447">
        <v>0</v>
      </c>
      <c r="I52" s="447">
        <v>0</v>
      </c>
      <c r="J52" s="447">
        <v>57.164800012396597</v>
      </c>
      <c r="K52" s="447">
        <v>57.07610001727776</v>
      </c>
      <c r="L52" s="447">
        <v>64.755466298793664</v>
      </c>
      <c r="M52" s="447">
        <v>69.762199994225512</v>
      </c>
      <c r="N52" s="447">
        <v>66.399630849308679</v>
      </c>
      <c r="O52" s="447">
        <v>55.025900023022835</v>
      </c>
      <c r="P52" s="724" t="s">
        <v>488</v>
      </c>
      <c r="Q52" s="724" t="str">
        <f>+'[1]EC-M-7.1'!EM16</f>
        <v>-</v>
      </c>
      <c r="R52" s="724" t="str">
        <f>+'[1]EC-M-7.1'!EN16</f>
        <v>-</v>
      </c>
      <c r="S52" s="724" t="str">
        <f>+'[1]EC-M-7.1'!EO16</f>
        <v>-</v>
      </c>
      <c r="T52" s="1037" t="s">
        <v>503</v>
      </c>
    </row>
    <row r="53" spans="2:20" ht="12.75">
      <c r="B53" s="1064" t="s">
        <v>829</v>
      </c>
      <c r="C53" s="197" t="s">
        <v>11</v>
      </c>
      <c r="D53" s="197" t="s">
        <v>502</v>
      </c>
      <c r="E53" s="197" t="s">
        <v>445</v>
      </c>
      <c r="F53" s="500">
        <v>5411.1276684454997</v>
      </c>
      <c r="G53" s="500">
        <v>5677.162053102501</v>
      </c>
      <c r="H53" s="500">
        <v>5798.1882793155009</v>
      </c>
      <c r="I53" s="500">
        <v>4704.7018797074998</v>
      </c>
      <c r="J53" s="500">
        <v>4456.1853778715004</v>
      </c>
      <c r="K53" s="500">
        <v>4005.52214</v>
      </c>
      <c r="L53" s="500">
        <v>4759.5276968725002</v>
      </c>
      <c r="M53" s="500">
        <v>4635.7042996995006</v>
      </c>
      <c r="N53" s="500">
        <v>4573.2097319020004</v>
      </c>
      <c r="O53" s="500">
        <v>3871.6594404759999</v>
      </c>
      <c r="P53" s="500">
        <v>4793.8544840285003</v>
      </c>
      <c r="Q53" s="500">
        <f>+'[1]EC-M-7.2'!EN5</f>
        <v>4411.6398136805001</v>
      </c>
      <c r="R53" s="500">
        <f>+'[1]EC-M-7.2'!EO5</f>
        <v>4842.6000000000004</v>
      </c>
      <c r="S53" s="500">
        <f>+'[1]EC-M-7.2'!EP5</f>
        <v>5029.6849237619999</v>
      </c>
      <c r="T53" s="1033" t="s">
        <v>504</v>
      </c>
    </row>
    <row r="54" spans="2:20" ht="12.75">
      <c r="B54" s="1067"/>
      <c r="C54" s="196" t="s">
        <v>11</v>
      </c>
      <c r="D54" s="196" t="s">
        <v>42</v>
      </c>
      <c r="E54" s="196" t="s">
        <v>507</v>
      </c>
      <c r="F54" s="498">
        <v>579410.42130999989</v>
      </c>
      <c r="G54" s="498">
        <v>579493.74581999995</v>
      </c>
      <c r="H54" s="498">
        <v>472589.83199000004</v>
      </c>
      <c r="I54" s="498">
        <v>399923.533965168</v>
      </c>
      <c r="J54" s="498">
        <v>364486.80543295603</v>
      </c>
      <c r="K54" s="498">
        <v>294193.42440999998</v>
      </c>
      <c r="L54" s="498">
        <v>348196.69417000003</v>
      </c>
      <c r="M54" s="498">
        <v>354618.982859104</v>
      </c>
      <c r="N54" s="498">
        <v>348746.64259031101</v>
      </c>
      <c r="O54" s="498">
        <v>295321.29078964202</v>
      </c>
      <c r="P54" s="498">
        <v>310661.62598243298</v>
      </c>
      <c r="Q54" s="498">
        <f>+'[1]EC-M-7.2'!EN7</f>
        <v>284133.04411000002</v>
      </c>
      <c r="R54" s="498">
        <f>+'[1]EC-M-7.2'!EO7</f>
        <v>289139.90000000002</v>
      </c>
      <c r="S54" s="498">
        <f>+'[1]EC-M-7.2'!EP7</f>
        <v>297129.69238449994</v>
      </c>
      <c r="T54" s="1028" t="s">
        <v>504</v>
      </c>
    </row>
    <row r="55" spans="2:20" ht="12.75">
      <c r="B55" s="1064" t="s">
        <v>1402</v>
      </c>
      <c r="C55" s="197" t="s">
        <v>11</v>
      </c>
      <c r="D55" s="197" t="s">
        <v>502</v>
      </c>
      <c r="E55" s="197" t="s">
        <v>445</v>
      </c>
      <c r="F55" s="500">
        <v>1809.4708699999999</v>
      </c>
      <c r="G55" s="500">
        <v>2109.6657500000001</v>
      </c>
      <c r="H55" s="500">
        <v>2086.8456699999997</v>
      </c>
      <c r="I55" s="500">
        <v>1541.0011999999997</v>
      </c>
      <c r="J55" s="500">
        <v>1823.5403399999998</v>
      </c>
      <c r="K55" s="500">
        <v>1854.48639</v>
      </c>
      <c r="L55" s="500">
        <v>1770.6783199999998</v>
      </c>
      <c r="M55" s="500">
        <v>1552.9248599999999</v>
      </c>
      <c r="N55" s="500">
        <v>1804.30753</v>
      </c>
      <c r="O55" s="500">
        <v>1364.7760600000001</v>
      </c>
      <c r="P55" s="500">
        <v>1538.4250599999998</v>
      </c>
      <c r="Q55" s="500">
        <f>+'[1]EC-M-7.2'!EN11</f>
        <v>1561.5152700000001</v>
      </c>
      <c r="R55" s="500">
        <f>+'[1]EC-M-7.2'!EO11</f>
        <v>1545.7</v>
      </c>
      <c r="S55" s="500">
        <f>+'[1]EC-M-7.2'!EP11</f>
        <v>1781.0324100000003</v>
      </c>
      <c r="T55" s="1033" t="s">
        <v>504</v>
      </c>
    </row>
    <row r="56" spans="2:20" ht="12.75">
      <c r="B56" s="1067"/>
      <c r="C56" s="196" t="s">
        <v>11</v>
      </c>
      <c r="D56" s="196" t="s">
        <v>42</v>
      </c>
      <c r="E56" s="196" t="s">
        <v>507</v>
      </c>
      <c r="F56" s="498">
        <v>224104.16282999999</v>
      </c>
      <c r="G56" s="498">
        <v>233966.70930000002</v>
      </c>
      <c r="H56" s="498">
        <v>182326.64061</v>
      </c>
      <c r="I56" s="498">
        <v>133518.25255276801</v>
      </c>
      <c r="J56" s="498">
        <v>152108.479021156</v>
      </c>
      <c r="K56" s="498">
        <v>154547.96838999999</v>
      </c>
      <c r="L56" s="498">
        <v>160030.04889999999</v>
      </c>
      <c r="M56" s="498">
        <v>145055.63208999997</v>
      </c>
      <c r="N56" s="498">
        <v>172456.09411919102</v>
      </c>
      <c r="O56" s="498">
        <v>134108.48235469899</v>
      </c>
      <c r="P56" s="498">
        <v>133337.73127876999</v>
      </c>
      <c r="Q56" s="498">
        <f>+'[1]EC-M-7.2'!EN13</f>
        <v>125777.50978000001</v>
      </c>
      <c r="R56" s="498">
        <f>+'[1]EC-M-7.2'!EO13</f>
        <v>103820.8</v>
      </c>
      <c r="S56" s="498">
        <f>+'[1]EC-M-7.2'!EP13</f>
        <v>111229.93956727401</v>
      </c>
      <c r="T56" s="1028" t="s">
        <v>504</v>
      </c>
    </row>
    <row r="57" spans="2:20" ht="12.75">
      <c r="B57" s="1064" t="s">
        <v>1413</v>
      </c>
      <c r="C57" s="197" t="s">
        <v>11</v>
      </c>
      <c r="D57" s="197" t="s">
        <v>502</v>
      </c>
      <c r="E57" s="197" t="s">
        <v>445</v>
      </c>
      <c r="F57" s="500">
        <v>2609.1771899999999</v>
      </c>
      <c r="G57" s="500">
        <v>2609.3860200000004</v>
      </c>
      <c r="H57" s="500">
        <v>2524.4736499999999</v>
      </c>
      <c r="I57" s="500">
        <v>2274.51379</v>
      </c>
      <c r="J57" s="500">
        <v>1854.3826999999999</v>
      </c>
      <c r="K57" s="500">
        <v>1233.1588999999999</v>
      </c>
      <c r="L57" s="500">
        <v>2028.85727</v>
      </c>
      <c r="M57" s="500">
        <v>2045.14968</v>
      </c>
      <c r="N57" s="500">
        <v>1842.36204</v>
      </c>
      <c r="O57" s="500">
        <v>1799.8494900000001</v>
      </c>
      <c r="P57" s="500">
        <v>2055.2807200000002</v>
      </c>
      <c r="Q57" s="500">
        <f>+'[1]EC-M-7.2'!EN17</f>
        <v>2028.4701200000002</v>
      </c>
      <c r="R57" s="500">
        <f>+'[1]EC-M-7.2'!EO17</f>
        <v>2334.3000000000002</v>
      </c>
      <c r="S57" s="500">
        <f>+'[1]EC-M-7.2'!EP17</f>
        <v>2554.4884200000001</v>
      </c>
      <c r="T57" s="1033" t="s">
        <v>504</v>
      </c>
    </row>
    <row r="58" spans="2:20" ht="12.75">
      <c r="B58" s="1067"/>
      <c r="C58" s="196" t="s">
        <v>11</v>
      </c>
      <c r="D58" s="196" t="s">
        <v>42</v>
      </c>
      <c r="E58" s="196" t="s">
        <v>507</v>
      </c>
      <c r="F58" s="498">
        <v>295294.34639999998</v>
      </c>
      <c r="G58" s="498">
        <v>290127.65953999996</v>
      </c>
      <c r="H58" s="498">
        <v>237025.26019999999</v>
      </c>
      <c r="I58" s="498">
        <v>232005.66562239997</v>
      </c>
      <c r="J58" s="498">
        <v>181716.17974180001</v>
      </c>
      <c r="K58" s="498">
        <v>101284.85905</v>
      </c>
      <c r="L58" s="498">
        <v>151777.55316000001</v>
      </c>
      <c r="M58" s="498">
        <v>169488.435269104</v>
      </c>
      <c r="N58" s="498">
        <v>146530.30253111996</v>
      </c>
      <c r="O58" s="498">
        <v>137668.97756494302</v>
      </c>
      <c r="P58" s="498">
        <v>137449.80056366301</v>
      </c>
      <c r="Q58" s="498">
        <f>+'[1]EC-M-7.2'!EN19</f>
        <v>129538.39390000001</v>
      </c>
      <c r="R58" s="498">
        <f>+'[1]EC-M-7.2'!EO19</f>
        <v>149564.5</v>
      </c>
      <c r="S58" s="498">
        <f>+'[1]EC-M-7.2'!EP19</f>
        <v>161121.78949722601</v>
      </c>
      <c r="T58" s="1028" t="s">
        <v>504</v>
      </c>
    </row>
    <row r="59" spans="2:20" ht="12.75">
      <c r="B59" s="1065" t="s">
        <v>854</v>
      </c>
      <c r="C59" s="33" t="s">
        <v>11</v>
      </c>
      <c r="D59" s="33" t="s">
        <v>502</v>
      </c>
      <c r="E59" s="33" t="s">
        <v>445</v>
      </c>
      <c r="F59" s="237">
        <v>992.47960844550005</v>
      </c>
      <c r="G59" s="237">
        <v>958.11028310250003</v>
      </c>
      <c r="H59" s="237">
        <v>1186.8689593155</v>
      </c>
      <c r="I59" s="237">
        <v>889.18688970749986</v>
      </c>
      <c r="J59" s="237">
        <v>778.26233787150011</v>
      </c>
      <c r="K59" s="237">
        <v>917.87684999999999</v>
      </c>
      <c r="L59" s="237">
        <v>959.9921068724999</v>
      </c>
      <c r="M59" s="237">
        <v>1037.6297596994998</v>
      </c>
      <c r="N59" s="237">
        <v>926.54016190200014</v>
      </c>
      <c r="O59" s="237">
        <v>707.03389047600001</v>
      </c>
      <c r="P59" s="237">
        <v>1200.1487040285001</v>
      </c>
      <c r="Q59" s="237">
        <f>+'[1]EC-M-7.2'!EN23</f>
        <v>821.65442368050003</v>
      </c>
      <c r="R59" s="237">
        <f>+'[1]EC-M-7.2'!EO23</f>
        <v>962.6</v>
      </c>
      <c r="S59" s="237">
        <f>+'[1]EC-M-7.2'!EP23</f>
        <v>694.16409376200011</v>
      </c>
      <c r="T59" s="1033" t="s">
        <v>504</v>
      </c>
    </row>
    <row r="60" spans="2:20" ht="12.75">
      <c r="B60" s="1065"/>
      <c r="C60" s="33" t="s">
        <v>11</v>
      </c>
      <c r="D60" s="33" t="s">
        <v>42</v>
      </c>
      <c r="E60" s="33" t="s">
        <v>526</v>
      </c>
      <c r="F60" s="237">
        <v>60011.912079999995</v>
      </c>
      <c r="G60" s="237">
        <v>55399.376979999994</v>
      </c>
      <c r="H60" s="237">
        <v>53237.93118</v>
      </c>
      <c r="I60" s="237">
        <v>34399.615789999996</v>
      </c>
      <c r="J60" s="237">
        <v>30662.146669999998</v>
      </c>
      <c r="K60" s="237">
        <v>38360.596969999999</v>
      </c>
      <c r="L60" s="237">
        <v>36389.092109999998</v>
      </c>
      <c r="M60" s="237">
        <v>40074.915500000003</v>
      </c>
      <c r="N60" s="237">
        <v>29760.245940000001</v>
      </c>
      <c r="O60" s="237">
        <v>23543.830869999998</v>
      </c>
      <c r="P60" s="237">
        <v>39874.094140000001</v>
      </c>
      <c r="Q60" s="237">
        <f>+'[1]EC-M-7.2'!EN25</f>
        <v>28817.140429999999</v>
      </c>
      <c r="R60" s="237">
        <f>+'[1]EC-M-7.2'!EO25</f>
        <v>35754.699999999997</v>
      </c>
      <c r="S60" s="237">
        <f>+'[1]EC-M-7.2'!EP25</f>
        <v>24777.963319999999</v>
      </c>
      <c r="T60" s="1024" t="s">
        <v>504</v>
      </c>
    </row>
    <row r="61" spans="2:20">
      <c r="B61" s="1094" t="s">
        <v>511</v>
      </c>
      <c r="C61" s="1054"/>
      <c r="D61" s="1054"/>
      <c r="E61" s="1054"/>
      <c r="F61" s="1054"/>
      <c r="G61" s="1054"/>
      <c r="H61" s="1054"/>
      <c r="I61" s="1054"/>
      <c r="J61" s="1054"/>
      <c r="K61" s="1054"/>
      <c r="L61" s="1054"/>
      <c r="M61" s="1054"/>
      <c r="N61" s="1054"/>
      <c r="O61" s="1054"/>
      <c r="P61" s="1054"/>
      <c r="Q61" s="1054"/>
      <c r="R61" s="1054"/>
      <c r="S61" s="1054"/>
      <c r="T61" s="1095"/>
    </row>
    <row r="62" spans="2:20" ht="12.75">
      <c r="B62" s="1048" t="s">
        <v>830</v>
      </c>
      <c r="C62" s="197" t="s">
        <v>11</v>
      </c>
      <c r="D62" s="1050" t="s">
        <v>527</v>
      </c>
      <c r="E62" s="1050"/>
      <c r="F62" s="513">
        <f>+'[1]EC-M-7.3'!CR9</f>
        <v>1.3029999999999999</v>
      </c>
      <c r="G62" s="513">
        <f>+'[1]EC-M-7.3'!CS9</f>
        <v>1.0550000000000002</v>
      </c>
      <c r="H62" s="513">
        <f>+'[1]EC-M-7.3'!CT9</f>
        <v>0.68299999999999983</v>
      </c>
      <c r="I62" s="513">
        <f>+'[1]EC-M-7.3'!CU9</f>
        <v>0.24800000000000022</v>
      </c>
      <c r="J62" s="513">
        <f>+'[1]EC-M-7.3'!CV9</f>
        <v>0.33300000000000018</v>
      </c>
      <c r="K62" s="513">
        <f>+'[1]EC-M-7.3'!CW9</f>
        <v>0.52800000000000002</v>
      </c>
      <c r="L62" s="513">
        <f>+'[1]EC-M-7.3'!CX9</f>
        <v>0.55900000000000016</v>
      </c>
      <c r="M62" s="513">
        <f>+'[1]EC-M-7.3'!CY9</f>
        <v>0.76399999999999979</v>
      </c>
      <c r="N62" s="513">
        <f>+'[1]EC-M-7.3'!CZ9</f>
        <v>0.88099999999999978</v>
      </c>
      <c r="O62" s="513">
        <f>+'[1]EC-M-7.3'!DA9</f>
        <v>0.85000000000000009</v>
      </c>
      <c r="P62" s="513">
        <f>+'[1]EC-M-7.3'!DB9</f>
        <v>0.71499999999999986</v>
      </c>
      <c r="Q62" s="513">
        <f>+'[1]EC-M-7.3'!DC9</f>
        <v>0.48200000000000021</v>
      </c>
      <c r="R62" s="513">
        <f>+'[1]EC-M-7.3'!DD9</f>
        <v>0.41900000000000004</v>
      </c>
      <c r="S62" s="513">
        <f>+'[1]EC-M-7.3'!DE9</f>
        <v>0.27099999999999991</v>
      </c>
      <c r="T62" s="1033" t="s">
        <v>529</v>
      </c>
    </row>
    <row r="63" spans="2:20" ht="12.75">
      <c r="B63" s="1049"/>
      <c r="C63" s="196" t="s">
        <v>11</v>
      </c>
      <c r="D63" s="1051" t="s">
        <v>523</v>
      </c>
      <c r="E63" s="1051"/>
      <c r="F63" s="514">
        <f>+'[1]EC-M-7.3'!CR10</f>
        <v>25.547171774999995</v>
      </c>
      <c r="G63" s="514">
        <f>+'[1]EC-M-7.3'!CS10</f>
        <v>19.253841785000002</v>
      </c>
      <c r="H63" s="514">
        <f>+'[1]EC-M-7.3'!CT10</f>
        <v>14.300858217</v>
      </c>
      <c r="I63" s="514">
        <f>+'[1]EC-M-7.3'!CU10</f>
        <v>4.739156496000005</v>
      </c>
      <c r="J63" s="514">
        <f>+'[1]EC-M-7.3'!CV10</f>
        <v>5.9384479410000033</v>
      </c>
      <c r="K63" s="514">
        <f>+'[1]EC-M-7.3'!CW10</f>
        <v>9.9456572160000025</v>
      </c>
      <c r="L63" s="514">
        <f>+'[1]EC-M-7.3'!CX10</f>
        <v>10.429502811000003</v>
      </c>
      <c r="M63" s="514">
        <f>+'[1]EC-M-7.3'!CY10</f>
        <v>14.400273863999995</v>
      </c>
      <c r="N63" s="514">
        <f>+'[1]EC-M-7.3'!CZ10</f>
        <v>16.180366709999994</v>
      </c>
      <c r="O63" s="514">
        <f>+'[1]EC-M-7.3'!DA10</f>
        <v>16.285360799999999</v>
      </c>
      <c r="P63" s="514">
        <f>+'[1]EC-M-7.3'!DB10</f>
        <v>13.863824259999999</v>
      </c>
      <c r="Q63" s="514">
        <f>+'[1]EC-M-7.3'!DC10</f>
        <v>8.7757740000000037</v>
      </c>
      <c r="R63" s="514">
        <f>+'[1]EC-M-7.3'!DD10</f>
        <v>7.8275904000000018</v>
      </c>
      <c r="S63" s="514">
        <f>+'[1]EC-M-7.3'!DE10</f>
        <v>4.5368651999999985</v>
      </c>
      <c r="T63" s="1028" t="s">
        <v>529</v>
      </c>
    </row>
    <row r="64" spans="2:20" ht="12.75">
      <c r="B64" s="1048" t="s">
        <v>831</v>
      </c>
      <c r="C64" s="197" t="s">
        <v>11</v>
      </c>
      <c r="D64" s="1052" t="s">
        <v>527</v>
      </c>
      <c r="E64" s="1052"/>
      <c r="F64" s="513">
        <f>+'[1]EC-M-7.3'!CR15</f>
        <v>1.639832</v>
      </c>
      <c r="G64" s="513">
        <f>+'[1]EC-M-7.3'!CS15</f>
        <v>1.3948319999999998</v>
      </c>
      <c r="H64" s="513">
        <f>+'[1]EC-M-7.3'!CT15</f>
        <v>1.0078319999999998</v>
      </c>
      <c r="I64" s="513">
        <f>+'[1]EC-M-7.3'!CU15</f>
        <v>0.56583199999999967</v>
      </c>
      <c r="J64" s="513">
        <f>+'[1]EC-M-7.3'!CV15</f>
        <v>0.67183199999999998</v>
      </c>
      <c r="K64" s="513">
        <f>+'[1]EC-M-7.3'!CW15</f>
        <v>0.87183199999999972</v>
      </c>
      <c r="L64" s="513">
        <f>+'[1]EC-M-7.3'!CX15</f>
        <v>0.88883200000000007</v>
      </c>
      <c r="M64" s="513">
        <f>+'[1]EC-M-7.3'!CY15</f>
        <v>1.0978319999999997</v>
      </c>
      <c r="N64" s="513">
        <f>+'[1]EC-M-7.3'!CZ15</f>
        <v>1.219832</v>
      </c>
      <c r="O64" s="513">
        <f>+'[1]EC-M-7.3'!DA15</f>
        <v>1.1858319999999998</v>
      </c>
      <c r="P64" s="513">
        <f>+'[1]EC-M-7.3'!DB15</f>
        <v>1.0418319999999996</v>
      </c>
      <c r="Q64" s="513">
        <f>+'[1]EC-M-7.3'!DC15</f>
        <v>0.79499999999999993</v>
      </c>
      <c r="R64" s="513">
        <f>+'[1]EC-M-7.3'!DD15</f>
        <v>0.75</v>
      </c>
      <c r="S64" s="513">
        <f>+'[1]EC-M-7.3'!DE15</f>
        <v>0.6080000000000001</v>
      </c>
      <c r="T64" s="1033" t="s">
        <v>529</v>
      </c>
    </row>
    <row r="65" spans="2:20" ht="12.75">
      <c r="B65" s="1049"/>
      <c r="C65" s="196" t="s">
        <v>11</v>
      </c>
      <c r="D65" s="1051" t="s">
        <v>523</v>
      </c>
      <c r="E65" s="1051"/>
      <c r="F65" s="514">
        <f>+'[1]EC-M-7.3'!CR16</f>
        <v>104.907668419808</v>
      </c>
      <c r="G65" s="514">
        <f>+'[1]EC-M-7.3'!CS16</f>
        <v>84.080553860255989</v>
      </c>
      <c r="H65" s="514">
        <f>+'[1]EC-M-7.3'!CT16</f>
        <v>67.732726258511974</v>
      </c>
      <c r="I65" s="514">
        <f>+'[1]EC-M-7.3'!CU16</f>
        <v>34.695473823167987</v>
      </c>
      <c r="J65" s="514">
        <f>+'[1]EC-M-7.3'!CV16</f>
        <v>37.667847947183994</v>
      </c>
      <c r="K65" s="514">
        <f>+'[1]EC-M-7.3'!CW16</f>
        <v>52.601256612111989</v>
      </c>
      <c r="L65" s="514">
        <f>+'[1]EC-M-7.3'!CX16</f>
        <v>53.111256662016004</v>
      </c>
      <c r="M65" s="514">
        <f>+'[1]EC-M-7.3'!CY16</f>
        <v>67.288307965679977</v>
      </c>
      <c r="N65" s="514">
        <f>+'[1]EC-M-7.3'!CZ16</f>
        <v>73.978992725840001</v>
      </c>
      <c r="O65" s="514">
        <f>+'[1]EC-M-7.3'!DA16</f>
        <v>74.901489265119992</v>
      </c>
      <c r="P65" s="514">
        <f>+'[1]EC-M-7.3'!DB16</f>
        <v>65.665304076415978</v>
      </c>
      <c r="Q65" s="514">
        <f>+'[1]EC-M-7.3'!DC16</f>
        <v>49.133384999999997</v>
      </c>
      <c r="R65" s="514">
        <f>+'[1]EC-M-7.3'!DD16</f>
        <v>48.708450000000006</v>
      </c>
      <c r="S65" s="514">
        <f>+'[1]EC-M-7.3'!DE16</f>
        <v>36.907180800000006</v>
      </c>
      <c r="T65" s="1028" t="s">
        <v>529</v>
      </c>
    </row>
    <row r="66" spans="2:20" ht="12.75">
      <c r="B66" s="1048" t="s">
        <v>832</v>
      </c>
      <c r="C66" s="197" t="s">
        <v>11</v>
      </c>
      <c r="D66" s="1052" t="s">
        <v>527</v>
      </c>
      <c r="E66" s="1052"/>
      <c r="F66" s="513">
        <f>+'[1]EC-M-7.3'!CR21</f>
        <v>2.6432960000000003</v>
      </c>
      <c r="G66" s="513">
        <f>+'[1]EC-M-7.3'!CS21</f>
        <v>2.6092959999999996</v>
      </c>
      <c r="H66" s="513">
        <f>+'[1]EC-M-7.3'!CT21</f>
        <v>2.3732959999999999</v>
      </c>
      <c r="I66" s="513">
        <f>+'[1]EC-M-7.3'!CU21</f>
        <v>1.9592959999999999</v>
      </c>
      <c r="J66" s="513">
        <f>+'[1]EC-M-7.3'!CV21</f>
        <v>1.8202960000000001</v>
      </c>
      <c r="K66" s="513">
        <f>+'[1]EC-M-7.3'!CW21</f>
        <v>1.8592959999999998</v>
      </c>
      <c r="L66" s="513">
        <f>+'[1]EC-M-7.3'!CX21</f>
        <v>1.7442960000000001</v>
      </c>
      <c r="M66" s="513">
        <f>+'[1]EC-M-7.3'!CY21</f>
        <v>1.8502959999999999</v>
      </c>
      <c r="N66" s="513">
        <f>+'[1]EC-M-7.3'!CZ21</f>
        <v>1.8352960000000003</v>
      </c>
      <c r="O66" s="513">
        <f>+'[1]EC-M-7.3'!DA21</f>
        <v>1.7502959999999999</v>
      </c>
      <c r="P66" s="513">
        <f>+'[1]EC-M-7.3'!DB21</f>
        <v>1.5572960000000002</v>
      </c>
      <c r="Q66" s="513">
        <f>+'[1]EC-M-7.3'!DC21</f>
        <v>1.4649999999999999</v>
      </c>
      <c r="R66" s="513">
        <f>+'[1]EC-M-7.3'!DD21</f>
        <v>1.4790000000000001</v>
      </c>
      <c r="S66" s="513">
        <f>+'[1]EC-M-7.3'!DE21</f>
        <v>1.427</v>
      </c>
      <c r="T66" s="1033" t="s">
        <v>529</v>
      </c>
    </row>
    <row r="67" spans="2:20" ht="12.75">
      <c r="B67" s="1049"/>
      <c r="C67" s="196" t="s">
        <v>11</v>
      </c>
      <c r="D67" s="1051" t="s">
        <v>523</v>
      </c>
      <c r="E67" s="1051"/>
      <c r="F67" s="514">
        <f>+'[1]EC-M-7.3'!CR22</f>
        <v>334.22767683698345</v>
      </c>
      <c r="G67" s="514">
        <f>+'[1]EC-M-7.3'!CS22</f>
        <v>328.1138165529631</v>
      </c>
      <c r="H67" s="514">
        <f>+'[1]EC-M-7.3'!CT22</f>
        <v>299.83847893612955</v>
      </c>
      <c r="I67" s="514">
        <f>+'[1]EC-M-7.3'!CU22</f>
        <v>220.92362183251328</v>
      </c>
      <c r="J67" s="514">
        <f>+'[1]EC-M-7.3'!CV22</f>
        <v>184.0909967172085</v>
      </c>
      <c r="K67" s="514">
        <f>+'[1]EC-M-7.3'!CW22</f>
        <v>218.64280962782391</v>
      </c>
      <c r="L67" s="514">
        <f>+'[1]EC-M-7.3'!CX22</f>
        <v>184.95292379618908</v>
      </c>
      <c r="M67" s="514">
        <f>+'[1]EC-M-7.3'!CY22</f>
        <v>203.78481644157395</v>
      </c>
      <c r="N67" s="514">
        <f>+'[1]EC-M-7.3'!CZ22</f>
        <v>206.42313387581763</v>
      </c>
      <c r="O67" s="514">
        <f>+'[1]EC-M-7.3'!DA22</f>
        <v>201.45753016215909</v>
      </c>
      <c r="P67" s="514">
        <f>+'[1]EC-M-7.3'!DB22</f>
        <v>176.56724617743745</v>
      </c>
      <c r="Q67" s="514">
        <f>+'[1]EC-M-7.3'!DC22</f>
        <v>175.17590999999999</v>
      </c>
      <c r="R67" s="514">
        <f>+'[1]EC-M-7.3'!DD22</f>
        <v>189.68352480000001</v>
      </c>
      <c r="S67" s="514">
        <f>+'[1]EC-M-7.3'!DE22</f>
        <v>168.64828260000002</v>
      </c>
      <c r="T67" s="1028" t="s">
        <v>529</v>
      </c>
    </row>
    <row r="68" spans="2:20" ht="12.75">
      <c r="B68" s="1048" t="s">
        <v>833</v>
      </c>
      <c r="C68" s="197" t="s">
        <v>11</v>
      </c>
      <c r="D68" s="1052" t="s">
        <v>528</v>
      </c>
      <c r="E68" s="1052"/>
      <c r="F68" s="513">
        <f>+'[1]EC-M-7.3'!CR28</f>
        <v>1.0691929934262485</v>
      </c>
      <c r="G68" s="513">
        <f>+'[1]EC-M-7.3'!CS28</f>
        <v>0.92254475653229906</v>
      </c>
      <c r="H68" s="513">
        <f>+'[1]EC-M-7.3'!CT28</f>
        <v>0.82055890420308586</v>
      </c>
      <c r="I68" s="513">
        <f>+'[1]EC-M-7.3'!CU28</f>
        <v>0.78639290316930044</v>
      </c>
      <c r="J68" s="513">
        <f>+'[1]EC-M-7.3'!CV28</f>
        <v>0.62854433325896475</v>
      </c>
      <c r="K68" s="513">
        <f>+'[1]EC-M-7.3'!CW28</f>
        <v>0.69757677447955724</v>
      </c>
      <c r="L68" s="513">
        <f>+'[1]EC-M-7.3'!CX28</f>
        <v>0.74666912456185341</v>
      </c>
      <c r="M68" s="513">
        <f>+'[1]EC-M-7.3'!CY28</f>
        <v>0.75376898761423305</v>
      </c>
      <c r="N68" s="513">
        <f>+'[1]EC-M-7.3'!CZ28</f>
        <v>0.71869909534731413</v>
      </c>
      <c r="O68" s="513">
        <f>+'[1]EC-M-7.3'!DA28</f>
        <v>0.69992581475651872</v>
      </c>
      <c r="P68" s="513">
        <f>+'[1]EC-M-7.3'!DB28</f>
        <v>0.69574725988354846</v>
      </c>
      <c r="Q68" s="513">
        <f>+'[1]EC-M-7.3'!DC28</f>
        <v>0.69441497023654575</v>
      </c>
      <c r="R68" s="513">
        <f>+'[1]EC-M-7.3'!DD28</f>
        <v>0.72572191562104105</v>
      </c>
      <c r="S68" s="513">
        <f>+'[1]EC-M-7.3'!DE28</f>
        <v>0.72247034207970851</v>
      </c>
      <c r="T68" s="1033" t="s">
        <v>529</v>
      </c>
    </row>
    <row r="69" spans="2:20" ht="15.75" customHeight="1">
      <c r="B69" s="1049"/>
      <c r="C69" s="196" t="s">
        <v>11</v>
      </c>
      <c r="D69" s="1051" t="s">
        <v>523</v>
      </c>
      <c r="E69" s="1051"/>
      <c r="F69" s="514">
        <f>+'[1]EC-M-7.3'!CR29</f>
        <v>101.4766271439905</v>
      </c>
      <c r="G69" s="514">
        <f>+'[1]EC-M-7.3'!CS29</f>
        <v>83.415791969254613</v>
      </c>
      <c r="H69" s="514">
        <f>+'[1]EC-M-7.3'!CT29</f>
        <v>73.906758172239108</v>
      </c>
      <c r="I69" s="514">
        <f>+'[1]EC-M-7.3'!CU29</f>
        <v>69.663239878911</v>
      </c>
      <c r="J69" s="514">
        <f>+'[1]EC-M-7.3'!CV29</f>
        <v>50.607108982332036</v>
      </c>
      <c r="K69" s="514">
        <f>+'[1]EC-M-7.3'!CW29</f>
        <v>61.983661523609918</v>
      </c>
      <c r="L69" s="514">
        <f>+'[1]EC-M-7.3'!CX29</f>
        <v>66.321495029048549</v>
      </c>
      <c r="M69" s="514">
        <f>+'[1]EC-M-7.3'!CY29</f>
        <v>71.479593434221727</v>
      </c>
      <c r="N69" s="514">
        <f>+'[1]EC-M-7.3'!CZ29</f>
        <v>64.255290080431166</v>
      </c>
      <c r="O69" s="514">
        <f>+'[1]EC-M-7.3'!DA29</f>
        <v>65.076157527674923</v>
      </c>
      <c r="P69" s="514">
        <f>+'[1]EC-M-7.3'!DB29</f>
        <v>64.232635489523901</v>
      </c>
      <c r="Q69" s="514">
        <f>+'[1]EC-M-7.3'!DC29</f>
        <v>63.034033916808582</v>
      </c>
      <c r="R69" s="514">
        <f>+'[1]EC-M-7.3'!DD29</f>
        <v>69.055131973927089</v>
      </c>
      <c r="S69" s="514">
        <f>+'[1]EC-M-7.3'!DE29</f>
        <v>63.589495454831066</v>
      </c>
      <c r="T69" s="1028" t="s">
        <v>529</v>
      </c>
    </row>
    <row r="70" spans="2:20" ht="13.5" thickBot="1">
      <c r="B70" s="709" t="s">
        <v>834</v>
      </c>
      <c r="C70" s="34" t="s">
        <v>11</v>
      </c>
      <c r="D70" s="1047" t="s">
        <v>523</v>
      </c>
      <c r="E70" s="1047"/>
      <c r="F70" s="408">
        <f>+'[1]EC-M-7.3'!CR30</f>
        <v>566.15914417578199</v>
      </c>
      <c r="G70" s="408">
        <f>+'[1]EC-M-7.3'!CS30</f>
        <v>514.86400416747369</v>
      </c>
      <c r="H70" s="408">
        <f>+'[1]EC-M-7.3'!CT30</f>
        <v>455.77882158388064</v>
      </c>
      <c r="I70" s="408">
        <f>+'[1]EC-M-7.3'!CU30</f>
        <v>330.02149203059224</v>
      </c>
      <c r="J70" s="408">
        <f>+'[1]EC-M-7.3'!CV30</f>
        <v>278.3044015877245</v>
      </c>
      <c r="K70" s="408">
        <f>+'[1]EC-M-7.3'!CW30</f>
        <v>343.1733849795458</v>
      </c>
      <c r="L70" s="408">
        <f>+'[1]EC-M-7.3'!CX30</f>
        <v>314.81517829825367</v>
      </c>
      <c r="M70" s="408">
        <f>+'[1]EC-M-7.3'!CY30</f>
        <v>356.9529917054756</v>
      </c>
      <c r="N70" s="408">
        <f>+'[1]EC-M-7.3'!CZ30</f>
        <v>360.8377833920888</v>
      </c>
      <c r="O70" s="408">
        <f>+'[1]EC-M-7.3'!DA30</f>
        <v>357.72053775495397</v>
      </c>
      <c r="P70" s="408">
        <f>+'[1]EC-M-7.3'!DB30</f>
        <v>320.32901000337733</v>
      </c>
      <c r="Q70" s="408">
        <f>+'[1]EC-M-7.3'!DC30</f>
        <v>296.11910291680857</v>
      </c>
      <c r="R70" s="408">
        <f>+'[1]EC-M-7.3'!DD30</f>
        <v>315.27469717392711</v>
      </c>
      <c r="S70" s="408">
        <f>+'[1]EC-M-7.3'!DE30</f>
        <v>273.68182405483111</v>
      </c>
      <c r="T70" s="1038" t="s">
        <v>529</v>
      </c>
    </row>
    <row r="72" spans="2:20">
      <c r="P72" s="431"/>
      <c r="Q72" s="431"/>
      <c r="R72" s="431"/>
      <c r="S72" s="431"/>
    </row>
    <row r="73" spans="2:20">
      <c r="Q73" s="1042"/>
      <c r="R73" s="1042"/>
      <c r="S73" s="1042"/>
    </row>
  </sheetData>
  <mergeCells count="76">
    <mergeCell ref="B62:B63"/>
    <mergeCell ref="B64:B65"/>
    <mergeCell ref="B66:B67"/>
    <mergeCell ref="B68:B69"/>
    <mergeCell ref="B61:T61"/>
    <mergeCell ref="D69:E69"/>
    <mergeCell ref="D62:E62"/>
    <mergeCell ref="D64:E64"/>
    <mergeCell ref="D66:E66"/>
    <mergeCell ref="D68:E68"/>
    <mergeCell ref="D63:E63"/>
    <mergeCell ref="D65:E65"/>
    <mergeCell ref="D67:E67"/>
    <mergeCell ref="D30:E30"/>
    <mergeCell ref="D31:E31"/>
    <mergeCell ref="D33:E33"/>
    <mergeCell ref="D39:E39"/>
    <mergeCell ref="D34:E34"/>
    <mergeCell ref="D35:E35"/>
    <mergeCell ref="D36:E36"/>
    <mergeCell ref="D37:E37"/>
    <mergeCell ref="D38:E38"/>
    <mergeCell ref="B32:T32"/>
    <mergeCell ref="D18:E18"/>
    <mergeCell ref="D19:E19"/>
    <mergeCell ref="D20:E20"/>
    <mergeCell ref="D28:E28"/>
    <mergeCell ref="D29:E29"/>
    <mergeCell ref="B40:T40"/>
    <mergeCell ref="D48:E48"/>
    <mergeCell ref="D49:E49"/>
    <mergeCell ref="D50:E50"/>
    <mergeCell ref="D51:E51"/>
    <mergeCell ref="B53:B54"/>
    <mergeCell ref="B55:B56"/>
    <mergeCell ref="B57:B58"/>
    <mergeCell ref="D41:E41"/>
    <mergeCell ref="D42:E42"/>
    <mergeCell ref="D43:E43"/>
    <mergeCell ref="D44:E44"/>
    <mergeCell ref="D45:E45"/>
    <mergeCell ref="D46:E46"/>
    <mergeCell ref="D47:E47"/>
    <mergeCell ref="D52:E52"/>
    <mergeCell ref="D3:E3"/>
    <mergeCell ref="D70:E70"/>
    <mergeCell ref="B17:B19"/>
    <mergeCell ref="B20:B21"/>
    <mergeCell ref="B22:B23"/>
    <mergeCell ref="D21:E21"/>
    <mergeCell ref="D22:E22"/>
    <mergeCell ref="D23:E23"/>
    <mergeCell ref="D24:E24"/>
    <mergeCell ref="D25:E25"/>
    <mergeCell ref="B5:B6"/>
    <mergeCell ref="B41:B43"/>
    <mergeCell ref="B59:B60"/>
    <mergeCell ref="B44:B46"/>
    <mergeCell ref="B47:B49"/>
    <mergeCell ref="B50:B52"/>
    <mergeCell ref="B4:T4"/>
    <mergeCell ref="B9:T9"/>
    <mergeCell ref="B14:T14"/>
    <mergeCell ref="B26:T26"/>
    <mergeCell ref="B27:T27"/>
    <mergeCell ref="D5:E5"/>
    <mergeCell ref="D6:E6"/>
    <mergeCell ref="D7:E7"/>
    <mergeCell ref="D8:E8"/>
    <mergeCell ref="D10:E10"/>
    <mergeCell ref="D11:E11"/>
    <mergeCell ref="D12:E12"/>
    <mergeCell ref="D13:E13"/>
    <mergeCell ref="D15:E15"/>
    <mergeCell ref="D16:E16"/>
    <mergeCell ref="D17:E17"/>
  </mergeCells>
  <hyperlinks>
    <hyperlink ref="T5" location="'EC-M-3.b'!A1" display="EC-M-3.b"/>
    <hyperlink ref="T6:T8" location="'EC-M-3.b'!A1" display="EC-M-3.b"/>
    <hyperlink ref="T10" location="'EC-M-4.a'!A1" display="EC-M-4.a"/>
    <hyperlink ref="T11:T12" location="'EC-M-4.a'!A1" display="EC-M-4.a"/>
    <hyperlink ref="T13" location="'EC-M-4.b'!A1" display="EC-M-4.b"/>
    <hyperlink ref="T15" location="'EC-M-5.2.1'!A1" display="EC-M-5.2.1"/>
    <hyperlink ref="T16" location="'EC-M-5.2.1'!A1" display="EC-M-5.2.1"/>
    <hyperlink ref="T17" location="'EC-M-5.2.3.a'!A1" display="EC-M-5.2.3.a"/>
    <hyperlink ref="T18:T19" location="'EC-M-5.2.3.a'!A1" display="EC-M-5.2.3.a"/>
    <hyperlink ref="T20" location="'EC-M-5.2.3.b'!A1" display="EC-M-5.2.3.b"/>
    <hyperlink ref="T21" location="'EC-M-5.2.3.b'!A1" display="EC-M-5.2.3.b"/>
    <hyperlink ref="T22" location="'EC-M-5.2.3.b'!A1" display="EC-M-5.2.3.b"/>
    <hyperlink ref="T23" location="'EC-M-5.2.3.b'!A1" display="EC-M-5.2.3.b"/>
    <hyperlink ref="T24" location="'MU.M-5.3'!A1" display="MU-M-5.3"/>
    <hyperlink ref="T25" location="'MU.M-5.3'!A1" display="MU-M-5.3"/>
    <hyperlink ref="T28" location="'EC-M-6.4.a.a'!A1" display="EC-M-6.4.a.a"/>
    <hyperlink ref="T29" location="'EC-M-6.4.a.b'!A1" display="EC-M-6.4.a.b"/>
    <hyperlink ref="T30" location="'EC-M-6.4.a.c'!A1" display="EC-M-6.4.a.c"/>
    <hyperlink ref="T31" location="'EC-M-6.4.a.d'!A1" display="EC-M-6.4.a.d"/>
    <hyperlink ref="T33" location="'EC-M-6.4.b'!A1" display="EC-M-6.4.b"/>
    <hyperlink ref="T34:T39" location="'EC-M-6.4.b'!A1" display="EC-M-6.4.b"/>
    <hyperlink ref="T41" location="'EC-M-7.1'!A1" display="EC-M-7.1"/>
    <hyperlink ref="T42" location="'EC-M-7.1'!A1" display="EC-M-7.1"/>
    <hyperlink ref="T43" location="'EC-M-7.1'!A1" display="EC-M-7.1"/>
    <hyperlink ref="T44" location="'EC-M-7.1'!A1" display="EC-M-7.1"/>
    <hyperlink ref="T45" location="'EC-M-7.1'!A1" display="EC-M-7.1"/>
    <hyperlink ref="T46" location="'EC-M-7.1'!A1" display="EC-M-7.1"/>
    <hyperlink ref="T47" location="'EC-M-7.1'!A1" display="EC-M-7.1"/>
    <hyperlink ref="T48" location="'EC-M-7.1'!A1" display="EC-M-7.1"/>
    <hyperlink ref="T49" location="'EC-M-7.1'!A1" display="EC-M-7.1"/>
    <hyperlink ref="T50" location="'EC-M-7.1'!A1" display="EC-M-7.1"/>
    <hyperlink ref="T51" location="'EC-M-7.1'!A1" display="EC-M-7.1"/>
    <hyperlink ref="T52" location="'EC-M-7.1'!A1" display="EC-M-7.1"/>
    <hyperlink ref="T53" location="'EC-M-7.2'!A1" display="EC-M-7.2"/>
    <hyperlink ref="T54" location="'EC-M-7.2'!A1" display="EC-M-7.2"/>
    <hyperlink ref="T55" location="'EC-M-7.2'!A1" display="EC-M-7.2"/>
    <hyperlink ref="T56" location="'EC-M-7.2'!A1" display="EC-M-7.2"/>
    <hyperlink ref="T57" location="'EC-M-7.2'!A1" display="EC-M-7.2"/>
    <hyperlink ref="T58" location="'EC-M-7.2'!A1" display="EC-M-7.2"/>
    <hyperlink ref="T59" location="'EC-M-7.2'!A1" display="EC-M-7.2"/>
    <hyperlink ref="T60" location="'EC-M-7.2'!A1" display="EC-M-7.2"/>
    <hyperlink ref="T62" location="'EC-M-7.3'!A1" display="EC-M-7.3"/>
    <hyperlink ref="T63" location="'EC-M-7.3'!A1" display="EC-M-7.3"/>
    <hyperlink ref="T64" location="'EC-M-7.3'!A1" display="EC-M-7.3"/>
    <hyperlink ref="T66" location="'EC-M-7.3'!A1" display="EC-M-7.3"/>
    <hyperlink ref="T65" location="'EC-M-7.3'!A1" display="EC-M-7.3"/>
    <hyperlink ref="T67" location="'EC-M-7.3'!A1" display="EC-M-7.3"/>
    <hyperlink ref="T68" location="'EC-M-7.3'!A1" display="EC-M-7.3"/>
    <hyperlink ref="T69" location="'EC-M-7.3'!A1" display="EC-M-7.3"/>
    <hyperlink ref="T70" location="'EC-M-7.3'!A1" display="EC-M-7.3"/>
  </hyperlinks>
  <pageMargins left="0.70866141732283472" right="0.70866141732283472" top="0.74803149606299213" bottom="0.74803149606299213" header="0.31496062992125984" footer="0.31496062992125984"/>
  <pageSetup paperSize="9" scale="96" fitToWidth="4" fitToHeight="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7"/>
  <sheetViews>
    <sheetView showGridLines="0" showOutlineSymbols="0" zoomScaleNormal="100" workbookViewId="0">
      <pane xSplit="1" ySplit="3" topLeftCell="V4" activePane="bottomRight" state="frozen"/>
      <selection pane="topRight" activeCell="B1" sqref="B1"/>
      <selection pane="bottomLeft" activeCell="A5" sqref="A5"/>
      <selection pane="bottomRight" activeCell="X24" sqref="W24:X24"/>
    </sheetView>
  </sheetViews>
  <sheetFormatPr baseColWidth="10" defaultColWidth="8.85546875" defaultRowHeight="12"/>
  <cols>
    <col min="1" max="1" width="32.85546875" style="305" customWidth="1"/>
    <col min="2" max="2" width="13" style="305" customWidth="1"/>
    <col min="3" max="37" width="9" style="305" customWidth="1"/>
    <col min="38" max="16384" width="8.85546875" style="305"/>
  </cols>
  <sheetData>
    <row r="1" spans="1:36" ht="23.25" customHeight="1">
      <c r="A1" s="344" t="s">
        <v>1504</v>
      </c>
      <c r="B1" s="344"/>
      <c r="C1" s="344"/>
      <c r="D1" s="344"/>
      <c r="E1" s="344"/>
      <c r="F1" s="344"/>
    </row>
    <row r="2" spans="1:36" ht="23.25" customHeight="1" thickBot="1">
      <c r="A2" s="327"/>
      <c r="B2" s="327"/>
      <c r="C2" s="327"/>
      <c r="D2" s="327"/>
      <c r="E2" s="327"/>
      <c r="F2" s="327"/>
    </row>
    <row r="3" spans="1:36" s="309" customFormat="1" ht="23.25" customHeight="1" thickBot="1">
      <c r="A3" s="862" t="s">
        <v>855</v>
      </c>
      <c r="B3" s="863">
        <v>1980</v>
      </c>
      <c r="C3" s="863">
        <v>1981</v>
      </c>
      <c r="D3" s="863">
        <v>1982</v>
      </c>
      <c r="E3" s="863">
        <v>1983</v>
      </c>
      <c r="F3" s="863">
        <v>1984</v>
      </c>
      <c r="G3" s="863">
        <v>1985</v>
      </c>
      <c r="H3" s="863">
        <v>1986</v>
      </c>
      <c r="I3" s="863">
        <v>1987</v>
      </c>
      <c r="J3" s="863">
        <v>1988</v>
      </c>
      <c r="K3" s="863">
        <v>1989</v>
      </c>
      <c r="L3" s="863">
        <v>1990</v>
      </c>
      <c r="M3" s="863">
        <v>1991</v>
      </c>
      <c r="N3" s="863">
        <v>1992</v>
      </c>
      <c r="O3" s="863">
        <v>1993</v>
      </c>
      <c r="P3" s="863">
        <v>1994</v>
      </c>
      <c r="Q3" s="863">
        <v>1995</v>
      </c>
      <c r="R3" s="863">
        <v>1996</v>
      </c>
      <c r="S3" s="863">
        <v>1997</v>
      </c>
      <c r="T3" s="863">
        <v>1998</v>
      </c>
      <c r="U3" s="863">
        <v>1999</v>
      </c>
      <c r="V3" s="863">
        <v>2000</v>
      </c>
      <c r="W3" s="863">
        <v>2001</v>
      </c>
      <c r="X3" s="863">
        <v>2002</v>
      </c>
      <c r="Y3" s="863">
        <v>2003</v>
      </c>
      <c r="Z3" s="863">
        <v>2004</v>
      </c>
      <c r="AA3" s="863">
        <v>2005</v>
      </c>
      <c r="AB3" s="863">
        <v>2006</v>
      </c>
      <c r="AC3" s="863">
        <v>2007</v>
      </c>
      <c r="AD3" s="863">
        <v>2008</v>
      </c>
      <c r="AE3" s="863">
        <v>2009</v>
      </c>
      <c r="AF3" s="863">
        <v>2010</v>
      </c>
      <c r="AG3" s="863">
        <v>2011</v>
      </c>
      <c r="AH3" s="863">
        <v>2012</v>
      </c>
      <c r="AI3" s="863">
        <v>2013</v>
      </c>
      <c r="AJ3" s="864">
        <v>2014</v>
      </c>
    </row>
    <row r="4" spans="1:36" ht="12.75" thickTop="1">
      <c r="A4" s="836" t="s">
        <v>857</v>
      </c>
      <c r="B4" s="574">
        <v>871.36791800000003</v>
      </c>
      <c r="C4" s="574">
        <v>844.83614</v>
      </c>
      <c r="D4" s="574">
        <v>797.67541400000005</v>
      </c>
      <c r="E4" s="574">
        <v>729.316329</v>
      </c>
      <c r="F4" s="574">
        <v>651.26047900000003</v>
      </c>
      <c r="G4" s="574">
        <v>545.05114500000002</v>
      </c>
      <c r="H4" s="574">
        <v>600.96156199999996</v>
      </c>
      <c r="I4" s="574">
        <v>618.35317799999996</v>
      </c>
      <c r="J4" s="574">
        <v>640.437411</v>
      </c>
      <c r="K4" s="574">
        <v>591.71112300000004</v>
      </c>
      <c r="L4" s="574">
        <v>570.77417800000001</v>
      </c>
      <c r="M4" s="574">
        <v>525.75853400000005</v>
      </c>
      <c r="N4" s="574">
        <v>529.84919500000001</v>
      </c>
      <c r="O4" s="574">
        <v>508.131148</v>
      </c>
      <c r="P4" s="574">
        <v>552.47627699999998</v>
      </c>
      <c r="Q4" s="574">
        <v>503.34327400000001</v>
      </c>
      <c r="R4" s="574">
        <v>570.30127900000002</v>
      </c>
      <c r="S4" s="574">
        <v>574.53769899999998</v>
      </c>
      <c r="T4" s="574">
        <v>550.26339700000005</v>
      </c>
      <c r="U4" s="574">
        <v>470.266932</v>
      </c>
      <c r="V4" s="574">
        <v>398.22923300000002</v>
      </c>
      <c r="W4" s="574">
        <v>417.78092099999998</v>
      </c>
      <c r="X4" s="574">
        <v>381.97338100000002</v>
      </c>
      <c r="Y4" s="574">
        <v>342.67578900000001</v>
      </c>
      <c r="Z4" s="574">
        <v>446.85487699999999</v>
      </c>
      <c r="AA4" s="574">
        <v>338.21701400000001</v>
      </c>
      <c r="AB4" s="574">
        <v>331.67967099999998</v>
      </c>
      <c r="AC4" s="574">
        <v>392.62394499999999</v>
      </c>
      <c r="AD4" s="574">
        <v>372.20031799999998</v>
      </c>
      <c r="AE4" s="574">
        <v>360.032712</v>
      </c>
      <c r="AF4" s="574">
        <v>312.791381</v>
      </c>
      <c r="AG4" s="574">
        <v>311.87043</v>
      </c>
      <c r="AH4" s="574">
        <v>312.963055</v>
      </c>
      <c r="AI4" s="574">
        <v>364.90300000000002</v>
      </c>
      <c r="AJ4" s="837">
        <v>333.38196649999998</v>
      </c>
    </row>
    <row r="5" spans="1:36">
      <c r="A5" s="836" t="s">
        <v>1240</v>
      </c>
      <c r="B5" s="574">
        <v>68</v>
      </c>
      <c r="C5" s="574">
        <v>55.6</v>
      </c>
      <c r="D5" s="574">
        <v>25.1</v>
      </c>
      <c r="E5" s="574">
        <v>38.6</v>
      </c>
      <c r="F5" s="574">
        <v>39.232509999999998</v>
      </c>
      <c r="G5" s="574">
        <v>41.14</v>
      </c>
      <c r="H5" s="574">
        <v>51.92</v>
      </c>
      <c r="I5" s="574">
        <v>53.5</v>
      </c>
      <c r="J5" s="574">
        <v>81.277320000000003</v>
      </c>
      <c r="K5" s="574">
        <v>90.14</v>
      </c>
      <c r="L5" s="574">
        <v>107.84</v>
      </c>
      <c r="M5" s="574">
        <v>109.86</v>
      </c>
      <c r="N5" s="574">
        <v>120.09098</v>
      </c>
      <c r="O5" s="574">
        <v>124.98</v>
      </c>
      <c r="P5" s="574">
        <v>141.34</v>
      </c>
      <c r="Q5" s="574">
        <v>151.28</v>
      </c>
      <c r="R5" s="574">
        <v>158.6653</v>
      </c>
      <c r="S5" s="574">
        <v>171.18</v>
      </c>
      <c r="T5" s="574">
        <v>188.56</v>
      </c>
      <c r="U5" s="574">
        <v>185.86</v>
      </c>
      <c r="V5" s="574">
        <v>192.95137</v>
      </c>
      <c r="W5" s="574">
        <v>196.02</v>
      </c>
      <c r="X5" s="574">
        <v>191.48</v>
      </c>
      <c r="Y5" s="574">
        <v>204.54</v>
      </c>
      <c r="Z5" s="574">
        <v>207.67104</v>
      </c>
      <c r="AA5" s="574">
        <v>204.42</v>
      </c>
      <c r="AB5" s="574">
        <v>217.6311</v>
      </c>
      <c r="AC5" s="574">
        <v>205.94646575342466</v>
      </c>
      <c r="AD5" s="574">
        <v>205.2604</v>
      </c>
      <c r="AE5" s="574">
        <v>192.73303000000001</v>
      </c>
      <c r="AF5" s="574">
        <v>159.65926027397259</v>
      </c>
      <c r="AG5" s="574">
        <v>176.09793999999999</v>
      </c>
      <c r="AH5" s="574">
        <v>163.15575999999999</v>
      </c>
      <c r="AI5" s="574">
        <v>179.83561639999999</v>
      </c>
      <c r="AJ5" s="837">
        <v>165.93150679999999</v>
      </c>
    </row>
    <row r="6" spans="1:36">
      <c r="A6" s="842" t="s">
        <v>1241</v>
      </c>
      <c r="B6" s="574">
        <v>106.469178</v>
      </c>
      <c r="C6" s="574">
        <v>112.300685</v>
      </c>
      <c r="D6" s="574">
        <v>110.39219199999999</v>
      </c>
      <c r="E6" s="574">
        <v>121.242329</v>
      </c>
      <c r="F6" s="574">
        <v>127.85137</v>
      </c>
      <c r="G6" s="574">
        <v>142.18274</v>
      </c>
      <c r="H6" s="574">
        <v>130.166301</v>
      </c>
      <c r="I6" s="574">
        <v>139.496712</v>
      </c>
      <c r="J6" s="574">
        <v>150.205479</v>
      </c>
      <c r="K6" s="574">
        <v>153.987123</v>
      </c>
      <c r="L6" s="574">
        <v>111.47013699999999</v>
      </c>
      <c r="M6" s="574">
        <v>78.106849299999993</v>
      </c>
      <c r="N6" s="574">
        <v>24.934109599999999</v>
      </c>
      <c r="O6" s="574">
        <v>28.8041096</v>
      </c>
      <c r="P6" s="574">
        <v>24.492328799999999</v>
      </c>
      <c r="Q6" s="574">
        <v>21.187808199999999</v>
      </c>
      <c r="R6" s="574">
        <v>28.910136999999999</v>
      </c>
      <c r="S6" s="574">
        <v>19.332328799999999</v>
      </c>
      <c r="T6" s="574">
        <v>15.886438399999999</v>
      </c>
      <c r="U6" s="574">
        <v>14.154657500000001</v>
      </c>
      <c r="V6" s="574">
        <v>29.1221918</v>
      </c>
      <c r="W6" s="574">
        <v>30.3061644</v>
      </c>
      <c r="X6" s="574">
        <v>26.135753399999999</v>
      </c>
      <c r="Y6" s="574">
        <v>40.555479499999997</v>
      </c>
      <c r="Z6" s="574">
        <v>34.759315100000002</v>
      </c>
      <c r="AA6" s="574">
        <v>38.9120548</v>
      </c>
      <c r="AB6" s="574">
        <v>36.261369899999998</v>
      </c>
      <c r="AC6" s="574">
        <v>38.099178100000003</v>
      </c>
      <c r="AD6" s="574">
        <v>36.116999999999997</v>
      </c>
      <c r="AE6" s="574">
        <v>82.887</v>
      </c>
      <c r="AF6" s="574">
        <v>99.914000000000001</v>
      </c>
      <c r="AG6" s="574">
        <v>98.004657499999993</v>
      </c>
      <c r="AH6" s="574">
        <v>98.269726000000006</v>
      </c>
      <c r="AI6" s="574">
        <v>114.57899999999999</v>
      </c>
      <c r="AJ6" s="837">
        <v>107.2926884</v>
      </c>
    </row>
    <row r="7" spans="1:36">
      <c r="A7" s="838" t="s">
        <v>1242</v>
      </c>
      <c r="B7" s="574">
        <v>623.54</v>
      </c>
      <c r="C7" s="574">
        <v>514</v>
      </c>
      <c r="D7" s="574">
        <v>490</v>
      </c>
      <c r="E7" s="574">
        <v>480</v>
      </c>
      <c r="F7" s="574">
        <v>400</v>
      </c>
      <c r="G7" s="574">
        <v>169</v>
      </c>
      <c r="H7" s="574">
        <v>163</v>
      </c>
      <c r="I7" s="574">
        <v>199.34</v>
      </c>
      <c r="J7" s="574">
        <v>209.16</v>
      </c>
      <c r="K7" s="574">
        <v>198.48</v>
      </c>
      <c r="L7" s="574">
        <v>223.9</v>
      </c>
      <c r="M7" s="574">
        <v>215.46</v>
      </c>
      <c r="N7" s="574">
        <v>260</v>
      </c>
      <c r="O7" s="574">
        <v>271.7</v>
      </c>
      <c r="P7" s="574">
        <v>272.3</v>
      </c>
      <c r="Q7" s="574">
        <v>273.39999999999998</v>
      </c>
      <c r="R7" s="574">
        <v>274.54000000000002</v>
      </c>
      <c r="S7" s="574">
        <v>235.56</v>
      </c>
      <c r="T7" s="574">
        <v>248.8</v>
      </c>
      <c r="U7" s="574">
        <v>218.26</v>
      </c>
      <c r="V7" s="574">
        <v>221.86</v>
      </c>
      <c r="W7" s="574">
        <v>242.16</v>
      </c>
      <c r="X7" s="574">
        <v>196.04</v>
      </c>
      <c r="Y7" s="574">
        <v>185.46</v>
      </c>
      <c r="Z7" s="574">
        <v>203.6</v>
      </c>
      <c r="AA7" s="574">
        <v>232.3</v>
      </c>
      <c r="AB7" s="574">
        <v>218.94</v>
      </c>
      <c r="AC7" s="574">
        <v>220.16</v>
      </c>
      <c r="AD7" s="574">
        <v>207.38</v>
      </c>
      <c r="AE7" s="574">
        <v>190.1</v>
      </c>
      <c r="AF7" s="574">
        <v>85.4</v>
      </c>
      <c r="AG7" s="574">
        <v>166.88</v>
      </c>
      <c r="AH7" s="574">
        <v>173.24</v>
      </c>
      <c r="AI7" s="574">
        <v>119.184</v>
      </c>
      <c r="AJ7" s="837">
        <v>101.05555560000001</v>
      </c>
    </row>
    <row r="8" spans="1:36">
      <c r="A8" s="842" t="s">
        <v>883</v>
      </c>
      <c r="B8" s="574">
        <v>138.86498599999999</v>
      </c>
      <c r="C8" s="574">
        <v>102.16537</v>
      </c>
      <c r="D8" s="574">
        <v>61.877260300000003</v>
      </c>
      <c r="E8" s="574">
        <v>0</v>
      </c>
      <c r="F8" s="574">
        <v>0</v>
      </c>
      <c r="G8" s="574">
        <v>0</v>
      </c>
      <c r="H8" s="574">
        <v>1.0862465800000001</v>
      </c>
      <c r="I8" s="574">
        <v>7.7201095899999999</v>
      </c>
      <c r="J8" s="574">
        <v>7.0218082199999996</v>
      </c>
      <c r="K8" s="574">
        <v>2.7932054800000001</v>
      </c>
      <c r="L8" s="574">
        <v>17.5739178</v>
      </c>
      <c r="M8" s="574">
        <v>41.704109600000002</v>
      </c>
      <c r="N8" s="574">
        <v>53.730410999999997</v>
      </c>
      <c r="O8" s="574">
        <v>37.281534200000003</v>
      </c>
      <c r="P8" s="574">
        <v>30.279123299999998</v>
      </c>
      <c r="Q8" s="574">
        <v>26.438465799999999</v>
      </c>
      <c r="R8" s="574">
        <v>41.374356200000001</v>
      </c>
      <c r="S8" s="574">
        <v>39.182465800000003</v>
      </c>
      <c r="T8" s="574">
        <v>72.177205499999999</v>
      </c>
      <c r="U8" s="574">
        <v>79.877917800000006</v>
      </c>
      <c r="V8" s="574">
        <v>97.413041100000001</v>
      </c>
      <c r="W8" s="574">
        <v>90.216657499999997</v>
      </c>
      <c r="X8" s="574">
        <v>82.451506800000004</v>
      </c>
      <c r="Y8" s="574">
        <v>85.910465799999997</v>
      </c>
      <c r="Z8" s="574">
        <v>60.304000000000002</v>
      </c>
      <c r="AA8" s="574">
        <v>91.943013699999995</v>
      </c>
      <c r="AB8" s="574">
        <v>79.936109599999995</v>
      </c>
      <c r="AC8" s="574">
        <v>91.089534200000003</v>
      </c>
      <c r="AD8" s="574">
        <v>60.917041099999999</v>
      </c>
      <c r="AE8" s="574">
        <v>94.619835600000002</v>
      </c>
      <c r="AF8" s="574">
        <v>68.142575300000004</v>
      </c>
      <c r="AG8" s="574">
        <v>83.097863000000004</v>
      </c>
      <c r="AH8" s="574">
        <v>57.396493200000002</v>
      </c>
      <c r="AI8" s="574">
        <v>81.540000000000006</v>
      </c>
      <c r="AJ8" s="837">
        <v>48.294232880000003</v>
      </c>
    </row>
    <row r="9" spans="1:36">
      <c r="A9" s="839" t="s">
        <v>59</v>
      </c>
      <c r="B9" s="574">
        <v>203.74443826000001</v>
      </c>
      <c r="C9" s="574">
        <v>184.95178075000001</v>
      </c>
      <c r="D9" s="574">
        <v>176.23794515</v>
      </c>
      <c r="E9" s="574">
        <v>207.18312320999999</v>
      </c>
      <c r="F9" s="574">
        <v>193.52682191</v>
      </c>
      <c r="G9" s="574">
        <v>165.79202470000001</v>
      </c>
      <c r="H9" s="574">
        <v>441.79419467999998</v>
      </c>
      <c r="I9" s="574">
        <v>542.43644939000001</v>
      </c>
      <c r="J9" s="574">
        <v>476.85807775000001</v>
      </c>
      <c r="K9" s="574">
        <v>541.04310119000002</v>
      </c>
      <c r="L9" s="574">
        <v>552.46804959999997</v>
      </c>
      <c r="M9" s="574">
        <v>513.04276003999996</v>
      </c>
      <c r="N9" s="574">
        <v>556.94334599399997</v>
      </c>
      <c r="O9" s="574">
        <v>516.80167959000005</v>
      </c>
      <c r="P9" s="574">
        <v>581.32569866999995</v>
      </c>
      <c r="Q9" s="574">
        <v>608.26301837999995</v>
      </c>
      <c r="R9" s="574">
        <v>688.78492383000003</v>
      </c>
      <c r="S9" s="574">
        <v>711.76181709000002</v>
      </c>
      <c r="T9" s="574">
        <v>755.70638756999995</v>
      </c>
      <c r="U9" s="574">
        <v>685.5079925</v>
      </c>
      <c r="V9" s="574">
        <v>696.61566421999999</v>
      </c>
      <c r="W9" s="574">
        <v>700.45929989000001</v>
      </c>
      <c r="X9" s="574">
        <v>667.87396037999997</v>
      </c>
      <c r="Y9" s="574">
        <v>695.05621537000002</v>
      </c>
      <c r="Z9" s="574">
        <v>732.09164917999999</v>
      </c>
      <c r="AA9" s="574">
        <v>741.14642580099996</v>
      </c>
      <c r="AB9" s="574">
        <v>741.66264477000004</v>
      </c>
      <c r="AC9" s="574">
        <v>793.90134787</v>
      </c>
      <c r="AD9" s="574">
        <v>695.67995389999999</v>
      </c>
      <c r="AE9" s="574">
        <v>821.22605699999997</v>
      </c>
      <c r="AF9" s="574">
        <v>654.73352030000001</v>
      </c>
      <c r="AG9" s="574">
        <v>226.29681925</v>
      </c>
      <c r="AH9" s="574">
        <v>227.489170616</v>
      </c>
      <c r="AI9" s="574">
        <v>206.56010928399999</v>
      </c>
      <c r="AJ9" s="837">
        <v>169.3863776</v>
      </c>
    </row>
    <row r="10" spans="1:36">
      <c r="A10" s="858" t="s">
        <v>862</v>
      </c>
      <c r="B10" s="582">
        <v>2011.9865202599999</v>
      </c>
      <c r="C10" s="582">
        <v>1813.8539757499998</v>
      </c>
      <c r="D10" s="582">
        <v>1661.2828114500001</v>
      </c>
      <c r="E10" s="582">
        <v>1576.3417812100001</v>
      </c>
      <c r="F10" s="582">
        <v>1411.8711809100002</v>
      </c>
      <c r="G10" s="582">
        <v>1063.1659096999999</v>
      </c>
      <c r="H10" s="582">
        <v>1388.9283042599998</v>
      </c>
      <c r="I10" s="582">
        <v>1560.8464489799999</v>
      </c>
      <c r="J10" s="582">
        <v>1564.9600959700001</v>
      </c>
      <c r="K10" s="582">
        <v>1578.1545526700002</v>
      </c>
      <c r="L10" s="582">
        <v>1584.0262824000001</v>
      </c>
      <c r="M10" s="582">
        <v>1483.9322529400001</v>
      </c>
      <c r="N10" s="582">
        <v>1545.5480415940001</v>
      </c>
      <c r="O10" s="582">
        <v>1487.6984713900001</v>
      </c>
      <c r="P10" s="582">
        <v>1602.2134277700002</v>
      </c>
      <c r="Q10" s="582">
        <v>1583.91256638</v>
      </c>
      <c r="R10" s="582">
        <v>1762.5759960299999</v>
      </c>
      <c r="S10" s="582">
        <v>1751.5543106900002</v>
      </c>
      <c r="T10" s="582">
        <v>1831.3934284699999</v>
      </c>
      <c r="U10" s="582">
        <v>1653.9274998000001</v>
      </c>
      <c r="V10" s="582">
        <v>1636.19150012</v>
      </c>
      <c r="W10" s="582">
        <v>1676.9430427899999</v>
      </c>
      <c r="X10" s="582">
        <v>1545.9546015799999</v>
      </c>
      <c r="Y10" s="582">
        <v>1554.1979496700001</v>
      </c>
      <c r="Z10" s="582">
        <v>1685.2808812799999</v>
      </c>
      <c r="AA10" s="582">
        <v>1646.9385083009997</v>
      </c>
      <c r="AB10" s="582">
        <v>1626.1108952699999</v>
      </c>
      <c r="AC10" s="582">
        <v>1741.8204709234246</v>
      </c>
      <c r="AD10" s="582">
        <v>1577.554713</v>
      </c>
      <c r="AE10" s="582">
        <v>1741.5986346</v>
      </c>
      <c r="AF10" s="582">
        <v>1380.6407368739724</v>
      </c>
      <c r="AG10" s="582">
        <v>1062.24770975</v>
      </c>
      <c r="AH10" s="582">
        <v>1032.5142048160001</v>
      </c>
      <c r="AI10" s="582">
        <v>1066.6017256839998</v>
      </c>
      <c r="AJ10" s="865">
        <v>925.34232778000001</v>
      </c>
    </row>
    <row r="11" spans="1:36" ht="12.75" thickBot="1">
      <c r="A11" s="860" t="s">
        <v>1243</v>
      </c>
      <c r="B11" s="583">
        <v>24275.410273972604</v>
      </c>
      <c r="C11" s="583">
        <v>21006.525397260273</v>
      </c>
      <c r="D11" s="583">
        <v>18652.179808465753</v>
      </c>
      <c r="E11" s="583">
        <v>17630.448301369863</v>
      </c>
      <c r="F11" s="583">
        <v>17923.997431287673</v>
      </c>
      <c r="G11" s="583">
        <v>17110.617123150685</v>
      </c>
      <c r="H11" s="583">
        <v>19098.186307671232</v>
      </c>
      <c r="I11" s="583">
        <v>19309.110801780822</v>
      </c>
      <c r="J11" s="583">
        <v>20329.284792602739</v>
      </c>
      <c r="K11" s="583">
        <v>21663.181510547944</v>
      </c>
      <c r="L11" s="583">
        <v>22593.970278328768</v>
      </c>
      <c r="M11" s="583">
        <v>22840.128270958903</v>
      </c>
      <c r="N11" s="583">
        <v>24280.744558493152</v>
      </c>
      <c r="O11" s="583">
        <v>25411.280487671233</v>
      </c>
      <c r="P11" s="583">
        <v>26305.795676986301</v>
      </c>
      <c r="Q11" s="583">
        <v>26458.15155369863</v>
      </c>
      <c r="R11" s="583">
        <v>27630.891180958904</v>
      </c>
      <c r="S11" s="583">
        <v>29313.835203150684</v>
      </c>
      <c r="T11" s="583">
        <v>30002.521004931506</v>
      </c>
      <c r="U11" s="583">
        <v>29478.023071232878</v>
      </c>
      <c r="V11" s="583">
        <v>30491.077987808218</v>
      </c>
      <c r="W11" s="583">
        <v>30477.559991369864</v>
      </c>
      <c r="X11" s="583">
        <v>29610.320946575343</v>
      </c>
      <c r="Y11" s="583">
        <v>30759.051831780824</v>
      </c>
      <c r="Z11" s="583">
        <v>31581.201477808219</v>
      </c>
      <c r="AA11" s="583">
        <v>31680.417294246574</v>
      </c>
      <c r="AB11" s="583">
        <v>31394.1406350137</v>
      </c>
      <c r="AC11" s="583">
        <v>31164.54591068493</v>
      </c>
      <c r="AD11" s="583">
        <v>30755.98428671233</v>
      </c>
      <c r="AE11" s="583">
        <v>28145.930339356164</v>
      </c>
      <c r="AF11" s="583">
        <v>28552.543368013699</v>
      </c>
      <c r="AG11" s="583">
        <v>27864.895351520547</v>
      </c>
      <c r="AH11" s="583">
        <v>27338.599924986302</v>
      </c>
      <c r="AI11" s="583">
        <v>25918.685006975342</v>
      </c>
      <c r="AJ11" s="866">
        <v>24970.391311899999</v>
      </c>
    </row>
    <row r="12" spans="1:36" s="318" customFormat="1">
      <c r="A12" s="308" t="s">
        <v>642</v>
      </c>
      <c r="B12" s="314"/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  <c r="N12" s="320"/>
      <c r="O12" s="320"/>
      <c r="P12" s="320"/>
      <c r="Q12" s="320"/>
      <c r="R12" s="320"/>
      <c r="S12" s="320"/>
      <c r="T12" s="320"/>
      <c r="U12" s="320"/>
      <c r="V12" s="320"/>
      <c r="W12" s="320"/>
      <c r="X12" s="320"/>
      <c r="Y12" s="320"/>
      <c r="Z12" s="320"/>
      <c r="AA12" s="320"/>
      <c r="AB12" s="320"/>
      <c r="AC12" s="320"/>
      <c r="AD12" s="320"/>
      <c r="AE12" s="320"/>
      <c r="AF12" s="320"/>
      <c r="AG12" s="320"/>
      <c r="AH12" s="320"/>
    </row>
    <row r="13" spans="1:36">
      <c r="B13" s="314"/>
    </row>
    <row r="14" spans="1:36">
      <c r="A14" s="21" t="s">
        <v>1419</v>
      </c>
      <c r="B14" s="314"/>
    </row>
    <row r="15" spans="1:36">
      <c r="A15" s="6"/>
      <c r="B15" s="314"/>
    </row>
    <row r="16" spans="1:36" ht="23.25" customHeight="1">
      <c r="B16" s="314"/>
    </row>
    <row r="17" spans="2:2" ht="23.25" customHeight="1">
      <c r="B17" s="314"/>
    </row>
    <row r="18" spans="2:2" ht="23.25" customHeight="1">
      <c r="B18" s="314"/>
    </row>
    <row r="19" spans="2:2" ht="23.25" customHeight="1">
      <c r="B19" s="314"/>
    </row>
    <row r="20" spans="2:2" ht="23.25" customHeight="1">
      <c r="B20" s="314"/>
    </row>
    <row r="21" spans="2:2" ht="23.25" customHeight="1">
      <c r="B21" s="314"/>
    </row>
    <row r="22" spans="2:2" ht="23.25" customHeight="1">
      <c r="B22" s="314"/>
    </row>
    <row r="23" spans="2:2" ht="23.25" customHeight="1">
      <c r="B23" s="314"/>
    </row>
    <row r="24" spans="2:2" ht="23.25" customHeight="1">
      <c r="B24" s="314"/>
    </row>
    <row r="25" spans="2:2" ht="23.25" customHeight="1">
      <c r="B25" s="314"/>
    </row>
    <row r="26" spans="2:2" ht="23.25" customHeight="1">
      <c r="B26" s="314"/>
    </row>
    <row r="27" spans="2:2" ht="23.25" customHeight="1">
      <c r="B27" s="314"/>
    </row>
    <row r="28" spans="2:2" ht="23.25" customHeight="1">
      <c r="B28" s="314"/>
    </row>
    <row r="29" spans="2:2" ht="23.25" customHeight="1">
      <c r="B29" s="314"/>
    </row>
    <row r="30" spans="2:2" ht="23.25" customHeight="1">
      <c r="B30" s="314"/>
    </row>
    <row r="31" spans="2:2" ht="23.25" customHeight="1">
      <c r="B31" s="314"/>
    </row>
    <row r="32" spans="2:2" ht="23.25" customHeight="1">
      <c r="B32" s="314"/>
    </row>
    <row r="33" spans="2:2" ht="23.25" customHeight="1">
      <c r="B33" s="314"/>
    </row>
    <row r="34" spans="2:2" ht="23.25" customHeight="1">
      <c r="B34" s="314"/>
    </row>
    <row r="35" spans="2:2" ht="23.25" customHeight="1">
      <c r="B35" s="314"/>
    </row>
    <row r="36" spans="2:2" ht="23.25" customHeight="1">
      <c r="B36" s="314"/>
    </row>
    <row r="37" spans="2:2" ht="23.25" customHeight="1">
      <c r="B37" s="314"/>
    </row>
    <row r="38" spans="2:2" ht="23.25" customHeight="1">
      <c r="B38" s="314"/>
    </row>
    <row r="39" spans="2:2" ht="23.25" customHeight="1">
      <c r="B39" s="314"/>
    </row>
    <row r="40" spans="2:2" ht="23.25" customHeight="1">
      <c r="B40" s="314"/>
    </row>
    <row r="41" spans="2:2" ht="23.25" customHeight="1">
      <c r="B41" s="314"/>
    </row>
    <row r="42" spans="2:2" ht="23.25" customHeight="1">
      <c r="B42" s="314"/>
    </row>
    <row r="43" spans="2:2" ht="23.25" customHeight="1">
      <c r="B43" s="314"/>
    </row>
    <row r="44" spans="2:2" ht="23.25" customHeight="1">
      <c r="B44" s="314"/>
    </row>
    <row r="45" spans="2:2" ht="23.25" customHeight="1">
      <c r="B45" s="314"/>
    </row>
    <row r="46" spans="2:2" ht="23.25" customHeight="1">
      <c r="B46" s="314"/>
    </row>
    <row r="47" spans="2:2" ht="23.25" customHeight="1">
      <c r="B47" s="314"/>
    </row>
    <row r="48" spans="2:2" ht="23.25" customHeight="1">
      <c r="B48" s="314"/>
    </row>
    <row r="49" spans="2:2" ht="23.25" customHeight="1">
      <c r="B49" s="314"/>
    </row>
    <row r="50" spans="2:2" ht="23.25" customHeight="1">
      <c r="B50" s="314"/>
    </row>
    <row r="51" spans="2:2" ht="23.25" customHeight="1">
      <c r="B51" s="314"/>
    </row>
    <row r="52" spans="2:2" ht="23.25" customHeight="1">
      <c r="B52" s="314"/>
    </row>
    <row r="53" spans="2:2" ht="23.25" customHeight="1">
      <c r="B53" s="314"/>
    </row>
    <row r="54" spans="2:2" ht="23.25" customHeight="1">
      <c r="B54" s="314"/>
    </row>
    <row r="55" spans="2:2" ht="23.25" customHeight="1">
      <c r="B55" s="314"/>
    </row>
    <row r="56" spans="2:2" ht="23.25" customHeight="1">
      <c r="B56" s="314"/>
    </row>
    <row r="57" spans="2:2" ht="23.25" customHeight="1">
      <c r="B57" s="314"/>
    </row>
    <row r="58" spans="2:2" ht="23.25" customHeight="1">
      <c r="B58" s="314"/>
    </row>
    <row r="59" spans="2:2" ht="23.25" customHeight="1">
      <c r="B59" s="314"/>
    </row>
    <row r="60" spans="2:2" ht="23.25" customHeight="1">
      <c r="B60" s="314"/>
    </row>
    <row r="61" spans="2:2" ht="23.25" customHeight="1">
      <c r="B61" s="314"/>
    </row>
    <row r="62" spans="2:2" ht="23.25" customHeight="1">
      <c r="B62" s="314"/>
    </row>
    <row r="63" spans="2:2" ht="23.25" customHeight="1">
      <c r="B63" s="314"/>
    </row>
    <row r="64" spans="2:2" ht="23.25" customHeight="1">
      <c r="B64" s="314"/>
    </row>
    <row r="65" spans="2:2" ht="23.25" customHeight="1">
      <c r="B65" s="314"/>
    </row>
    <row r="66" spans="2:2" ht="23.25" customHeight="1">
      <c r="B66" s="314"/>
    </row>
    <row r="67" spans="2:2" ht="23.25" customHeight="1">
      <c r="B67" s="314"/>
    </row>
    <row r="68" spans="2:2" ht="23.25" customHeight="1">
      <c r="B68" s="314"/>
    </row>
    <row r="69" spans="2:2" ht="23.25" customHeight="1">
      <c r="B69" s="314"/>
    </row>
    <row r="70" spans="2:2" ht="23.25" customHeight="1">
      <c r="B70" s="314"/>
    </row>
    <row r="71" spans="2:2" ht="23.25" customHeight="1">
      <c r="B71" s="314"/>
    </row>
    <row r="72" spans="2:2" ht="23.25" customHeight="1">
      <c r="B72" s="314"/>
    </row>
    <row r="73" spans="2:2" ht="23.25" customHeight="1">
      <c r="B73" s="314"/>
    </row>
    <row r="74" spans="2:2" ht="23.25" customHeight="1">
      <c r="B74" s="314"/>
    </row>
    <row r="75" spans="2:2" ht="23.25" customHeight="1">
      <c r="B75" s="314"/>
    </row>
    <row r="76" spans="2:2" ht="23.25" customHeight="1">
      <c r="B76" s="314"/>
    </row>
    <row r="77" spans="2:2" ht="23.25" customHeight="1">
      <c r="B77" s="314"/>
    </row>
    <row r="78" spans="2:2" ht="23.25" customHeight="1">
      <c r="B78" s="314"/>
    </row>
    <row r="79" spans="2:2" ht="23.25" customHeight="1">
      <c r="B79" s="314"/>
    </row>
    <row r="80" spans="2:2" ht="23.25" customHeight="1">
      <c r="B80" s="314"/>
    </row>
    <row r="81" spans="2:2" ht="23.25" customHeight="1">
      <c r="B81" s="314"/>
    </row>
    <row r="82" spans="2:2" ht="23.25" customHeight="1">
      <c r="B82" s="314"/>
    </row>
    <row r="83" spans="2:2" ht="23.25" customHeight="1">
      <c r="B83" s="314"/>
    </row>
    <row r="84" spans="2:2" ht="23.25" customHeight="1">
      <c r="B84" s="314"/>
    </row>
    <row r="85" spans="2:2" ht="23.25" customHeight="1">
      <c r="B85" s="314"/>
    </row>
    <row r="86" spans="2:2" ht="23.25" customHeight="1">
      <c r="B86" s="314"/>
    </row>
    <row r="87" spans="2:2" ht="23.25" customHeight="1">
      <c r="B87" s="314"/>
    </row>
    <row r="88" spans="2:2" ht="23.25" customHeight="1">
      <c r="B88" s="314"/>
    </row>
    <row r="89" spans="2:2" ht="23.25" customHeight="1">
      <c r="B89" s="314"/>
    </row>
    <row r="90" spans="2:2" ht="23.25" customHeight="1">
      <c r="B90" s="314"/>
    </row>
    <row r="91" spans="2:2" ht="23.25" customHeight="1">
      <c r="B91" s="314"/>
    </row>
    <row r="92" spans="2:2" ht="23.25" customHeight="1">
      <c r="B92" s="314"/>
    </row>
    <row r="93" spans="2:2" ht="23.25" customHeight="1">
      <c r="B93" s="314"/>
    </row>
    <row r="94" spans="2:2" ht="23.25" customHeight="1">
      <c r="B94" s="314"/>
    </row>
    <row r="95" spans="2:2" ht="23.25" customHeight="1">
      <c r="B95" s="314"/>
    </row>
    <row r="96" spans="2:2" ht="23.25" customHeight="1">
      <c r="B96" s="314"/>
    </row>
    <row r="97" spans="2:2" ht="23.25" customHeight="1">
      <c r="B97" s="314"/>
    </row>
    <row r="98" spans="2:2" ht="23.25" customHeight="1">
      <c r="B98" s="314"/>
    </row>
    <row r="99" spans="2:2" ht="23.25" customHeight="1">
      <c r="B99" s="314"/>
    </row>
    <row r="100" spans="2:2" ht="23.25" customHeight="1">
      <c r="B100" s="314"/>
    </row>
    <row r="101" spans="2:2" ht="23.25" customHeight="1">
      <c r="B101" s="314"/>
    </row>
    <row r="102" spans="2:2" ht="23.25" customHeight="1">
      <c r="B102" s="314"/>
    </row>
    <row r="103" spans="2:2" ht="23.25" customHeight="1">
      <c r="B103" s="314"/>
    </row>
    <row r="104" spans="2:2" ht="23.25" customHeight="1">
      <c r="B104" s="314"/>
    </row>
    <row r="105" spans="2:2" ht="23.25" customHeight="1">
      <c r="B105" s="314"/>
    </row>
    <row r="106" spans="2:2" ht="23.25" customHeight="1">
      <c r="B106" s="314"/>
    </row>
    <row r="107" spans="2:2" ht="23.25" customHeight="1">
      <c r="B107" s="314"/>
    </row>
    <row r="108" spans="2:2" ht="23.25" customHeight="1">
      <c r="B108" s="314"/>
    </row>
    <row r="109" spans="2:2" ht="23.25" customHeight="1">
      <c r="B109" s="314"/>
    </row>
    <row r="110" spans="2:2" ht="23.25" customHeight="1">
      <c r="B110" s="314"/>
    </row>
    <row r="111" spans="2:2" ht="23.25" customHeight="1">
      <c r="B111" s="314"/>
    </row>
    <row r="112" spans="2:2" ht="23.25" customHeight="1">
      <c r="B112" s="314"/>
    </row>
    <row r="113" spans="2:2" ht="23.25" customHeight="1">
      <c r="B113" s="314"/>
    </row>
    <row r="114" spans="2:2" ht="23.25" customHeight="1">
      <c r="B114" s="314"/>
    </row>
    <row r="115" spans="2:2" ht="23.25" customHeight="1">
      <c r="B115" s="314"/>
    </row>
    <row r="116" spans="2:2" ht="23.25" customHeight="1">
      <c r="B116" s="314"/>
    </row>
    <row r="117" spans="2:2" ht="23.25" customHeight="1">
      <c r="B117" s="314"/>
    </row>
    <row r="118" spans="2:2" ht="23.25" customHeight="1">
      <c r="B118" s="314"/>
    </row>
    <row r="119" spans="2:2" ht="23.25" customHeight="1">
      <c r="B119" s="314"/>
    </row>
    <row r="120" spans="2:2" ht="23.25" customHeight="1">
      <c r="B120" s="314"/>
    </row>
    <row r="121" spans="2:2" ht="23.25" customHeight="1">
      <c r="B121" s="314"/>
    </row>
    <row r="122" spans="2:2" ht="23.25" customHeight="1">
      <c r="B122" s="314"/>
    </row>
    <row r="123" spans="2:2" ht="23.25" customHeight="1">
      <c r="B123" s="314"/>
    </row>
    <row r="124" spans="2:2" ht="23.25" customHeight="1">
      <c r="B124" s="314"/>
    </row>
    <row r="125" spans="2:2" ht="23.25" customHeight="1">
      <c r="B125" s="314"/>
    </row>
    <row r="126" spans="2:2" ht="23.25" customHeight="1">
      <c r="B126" s="314"/>
    </row>
    <row r="127" spans="2:2" ht="23.25" customHeight="1">
      <c r="B127" s="314"/>
    </row>
    <row r="128" spans="2:2" ht="23.25" customHeight="1">
      <c r="B128" s="314"/>
    </row>
    <row r="129" spans="2:2" ht="23.25" customHeight="1">
      <c r="B129" s="314"/>
    </row>
    <row r="130" spans="2:2" ht="23.25" customHeight="1">
      <c r="B130" s="314"/>
    </row>
    <row r="131" spans="2:2" ht="23.25" customHeight="1">
      <c r="B131" s="314"/>
    </row>
    <row r="132" spans="2:2" ht="23.25" customHeight="1">
      <c r="B132" s="314"/>
    </row>
    <row r="133" spans="2:2" ht="23.25" customHeight="1">
      <c r="B133" s="314"/>
    </row>
    <row r="134" spans="2:2" ht="23.25" customHeight="1">
      <c r="B134" s="314"/>
    </row>
    <row r="135" spans="2:2" ht="23.25" customHeight="1">
      <c r="B135" s="314"/>
    </row>
    <row r="136" spans="2:2" ht="23.25" customHeight="1">
      <c r="B136" s="314"/>
    </row>
    <row r="137" spans="2:2" ht="23.25" customHeight="1">
      <c r="B137" s="314"/>
    </row>
    <row r="138" spans="2:2" ht="23.25" customHeight="1">
      <c r="B138" s="314"/>
    </row>
    <row r="139" spans="2:2" ht="23.25" customHeight="1">
      <c r="B139" s="314"/>
    </row>
    <row r="140" spans="2:2" ht="23.25" customHeight="1">
      <c r="B140" s="314"/>
    </row>
    <row r="141" spans="2:2" ht="23.25" customHeight="1">
      <c r="B141" s="314"/>
    </row>
    <row r="142" spans="2:2" ht="23.25" customHeight="1">
      <c r="B142" s="314"/>
    </row>
    <row r="143" spans="2:2" ht="23.25" customHeight="1">
      <c r="B143" s="314"/>
    </row>
    <row r="144" spans="2:2" ht="23.25" customHeight="1">
      <c r="B144" s="314"/>
    </row>
    <row r="145" spans="2:2" ht="23.25" customHeight="1">
      <c r="B145" s="314"/>
    </row>
    <row r="146" spans="2:2" ht="23.25" customHeight="1">
      <c r="B146" s="314"/>
    </row>
    <row r="147" spans="2:2" ht="23.25" customHeight="1">
      <c r="B147" s="314"/>
    </row>
    <row r="148" spans="2:2" ht="23.25" customHeight="1">
      <c r="B148" s="314"/>
    </row>
    <row r="149" spans="2:2" ht="23.25" customHeight="1">
      <c r="B149" s="314"/>
    </row>
    <row r="150" spans="2:2" ht="23.25" customHeight="1">
      <c r="B150" s="314"/>
    </row>
    <row r="151" spans="2:2" ht="23.25" customHeight="1">
      <c r="B151" s="314"/>
    </row>
    <row r="152" spans="2:2" ht="23.25" customHeight="1">
      <c r="B152" s="314"/>
    </row>
    <row r="153" spans="2:2" ht="23.25" customHeight="1">
      <c r="B153" s="314"/>
    </row>
    <row r="154" spans="2:2" ht="23.25" customHeight="1">
      <c r="B154" s="314"/>
    </row>
    <row r="155" spans="2:2" ht="23.25" customHeight="1">
      <c r="B155" s="314"/>
    </row>
    <row r="156" spans="2:2" ht="23.25" customHeight="1">
      <c r="B156" s="314"/>
    </row>
    <row r="157" spans="2:2" ht="23.25" customHeight="1">
      <c r="B157" s="314"/>
    </row>
    <row r="158" spans="2:2" ht="23.25" customHeight="1">
      <c r="B158" s="314"/>
    </row>
    <row r="159" spans="2:2" ht="23.25" customHeight="1">
      <c r="B159" s="314"/>
    </row>
    <row r="160" spans="2:2" ht="23.25" customHeight="1">
      <c r="B160" s="314"/>
    </row>
    <row r="161" spans="2:2" ht="23.25" customHeight="1">
      <c r="B161" s="314"/>
    </row>
    <row r="162" spans="2:2" ht="23.25" customHeight="1">
      <c r="B162" s="314"/>
    </row>
    <row r="163" spans="2:2" ht="23.25" customHeight="1">
      <c r="B163" s="314"/>
    </row>
    <row r="164" spans="2:2" ht="23.25" customHeight="1">
      <c r="B164" s="314"/>
    </row>
    <row r="165" spans="2:2" ht="23.25" customHeight="1">
      <c r="B165" s="314"/>
    </row>
    <row r="166" spans="2:2" ht="23.25" customHeight="1">
      <c r="B166" s="314"/>
    </row>
    <row r="167" spans="2:2" ht="23.25" customHeight="1">
      <c r="B167" s="314"/>
    </row>
    <row r="168" spans="2:2" ht="23.25" customHeight="1">
      <c r="B168" s="314"/>
    </row>
    <row r="169" spans="2:2" ht="23.25" customHeight="1">
      <c r="B169" s="314"/>
    </row>
    <row r="170" spans="2:2" ht="23.25" customHeight="1">
      <c r="B170" s="314"/>
    </row>
    <row r="171" spans="2:2" ht="23.25" customHeight="1">
      <c r="B171" s="314"/>
    </row>
    <row r="172" spans="2:2" ht="23.25" customHeight="1">
      <c r="B172" s="314"/>
    </row>
    <row r="173" spans="2:2" ht="23.25" customHeight="1">
      <c r="B173" s="314"/>
    </row>
    <row r="174" spans="2:2" ht="23.25" customHeight="1">
      <c r="B174" s="314"/>
    </row>
    <row r="175" spans="2:2" ht="23.25" customHeight="1">
      <c r="B175" s="314"/>
    </row>
    <row r="176" spans="2:2" ht="23.25" customHeight="1">
      <c r="B176" s="314"/>
    </row>
    <row r="177" spans="2:2" ht="23.25" customHeight="1">
      <c r="B177" s="314"/>
    </row>
    <row r="178" spans="2:2" ht="23.25" customHeight="1">
      <c r="B178" s="314"/>
    </row>
    <row r="179" spans="2:2" ht="23.25" customHeight="1">
      <c r="B179" s="314"/>
    </row>
    <row r="180" spans="2:2" ht="23.25" customHeight="1">
      <c r="B180" s="314"/>
    </row>
    <row r="181" spans="2:2" ht="23.25" customHeight="1">
      <c r="B181" s="314"/>
    </row>
    <row r="182" spans="2:2" ht="23.25" customHeight="1">
      <c r="B182" s="314"/>
    </row>
    <row r="183" spans="2:2" ht="23.25" customHeight="1">
      <c r="B183" s="314"/>
    </row>
    <row r="184" spans="2:2" ht="23.25" customHeight="1">
      <c r="B184" s="314"/>
    </row>
    <row r="185" spans="2:2" ht="23.25" customHeight="1">
      <c r="B185" s="314"/>
    </row>
    <row r="186" spans="2:2" ht="23.25" customHeight="1">
      <c r="B186" s="314"/>
    </row>
    <row r="187" spans="2:2" ht="23.25" customHeight="1">
      <c r="B187" s="314"/>
    </row>
    <row r="188" spans="2:2" ht="23.25" customHeight="1">
      <c r="B188" s="314"/>
    </row>
    <row r="189" spans="2:2" ht="23.25" customHeight="1">
      <c r="B189" s="314"/>
    </row>
    <row r="190" spans="2:2" ht="23.25" customHeight="1">
      <c r="B190" s="314"/>
    </row>
    <row r="191" spans="2:2" ht="23.25" customHeight="1">
      <c r="B191" s="314"/>
    </row>
    <row r="192" spans="2:2" ht="23.25" customHeight="1">
      <c r="B192" s="314"/>
    </row>
    <row r="193" spans="2:2" ht="23.25" customHeight="1">
      <c r="B193" s="314"/>
    </row>
    <row r="194" spans="2:2" ht="23.25" customHeight="1">
      <c r="B194" s="314"/>
    </row>
    <row r="195" spans="2:2" ht="23.25" customHeight="1">
      <c r="B195" s="314"/>
    </row>
    <row r="196" spans="2:2" ht="23.25" customHeight="1">
      <c r="B196" s="314"/>
    </row>
    <row r="197" spans="2:2" ht="23.25" customHeight="1">
      <c r="B197" s="314"/>
    </row>
    <row r="198" spans="2:2" ht="23.25" customHeight="1">
      <c r="B198" s="314"/>
    </row>
    <row r="199" spans="2:2" ht="23.25" customHeight="1">
      <c r="B199" s="314"/>
    </row>
    <row r="200" spans="2:2" ht="23.25" customHeight="1">
      <c r="B200" s="314"/>
    </row>
    <row r="201" spans="2:2" ht="23.25" customHeight="1">
      <c r="B201" s="314"/>
    </row>
    <row r="202" spans="2:2" ht="23.25" customHeight="1">
      <c r="B202" s="314"/>
    </row>
    <row r="203" spans="2:2" ht="23.25" customHeight="1">
      <c r="B203" s="314"/>
    </row>
    <row r="204" spans="2:2" ht="23.25" customHeight="1">
      <c r="B204" s="314"/>
    </row>
    <row r="205" spans="2:2" ht="23.25" customHeight="1">
      <c r="B205" s="314"/>
    </row>
    <row r="206" spans="2:2" ht="23.25" customHeight="1">
      <c r="B206" s="314"/>
    </row>
    <row r="207" spans="2:2" ht="23.25" customHeight="1">
      <c r="B207" s="314"/>
    </row>
    <row r="208" spans="2:2" ht="23.25" customHeight="1">
      <c r="B208" s="314"/>
    </row>
    <row r="209" spans="2:2" ht="23.25" customHeight="1">
      <c r="B209" s="314"/>
    </row>
    <row r="210" spans="2:2" ht="23.25" customHeight="1">
      <c r="B210" s="314"/>
    </row>
    <row r="211" spans="2:2" ht="23.25" customHeight="1">
      <c r="B211" s="314"/>
    </row>
    <row r="212" spans="2:2" ht="23.25" customHeight="1">
      <c r="B212" s="314"/>
    </row>
    <row r="213" spans="2:2" ht="23.25" customHeight="1">
      <c r="B213" s="314"/>
    </row>
    <row r="214" spans="2:2" ht="23.25" customHeight="1">
      <c r="B214" s="314"/>
    </row>
    <row r="215" spans="2:2" ht="23.25" customHeight="1">
      <c r="B215" s="314"/>
    </row>
    <row r="216" spans="2:2" ht="23.25" customHeight="1">
      <c r="B216" s="314"/>
    </row>
    <row r="217" spans="2:2" ht="23.25" customHeight="1">
      <c r="B217" s="314"/>
    </row>
    <row r="218" spans="2:2" ht="23.25" customHeight="1">
      <c r="B218" s="314"/>
    </row>
    <row r="219" spans="2:2" ht="23.25" customHeight="1">
      <c r="B219" s="314"/>
    </row>
    <row r="220" spans="2:2" ht="23.25" customHeight="1">
      <c r="B220" s="314"/>
    </row>
    <row r="221" spans="2:2" ht="23.25" customHeight="1">
      <c r="B221" s="314"/>
    </row>
    <row r="222" spans="2:2" ht="23.25" customHeight="1">
      <c r="B222" s="314"/>
    </row>
    <row r="223" spans="2:2" ht="23.25" customHeight="1">
      <c r="B223" s="314"/>
    </row>
    <row r="224" spans="2:2" ht="23.25" customHeight="1">
      <c r="B224" s="314"/>
    </row>
    <row r="225" spans="2:2" ht="23.25" customHeight="1">
      <c r="B225" s="314"/>
    </row>
    <row r="226" spans="2:2" ht="23.25" customHeight="1">
      <c r="B226" s="314"/>
    </row>
    <row r="227" spans="2:2" ht="23.25" customHeight="1">
      <c r="B227" s="314"/>
    </row>
    <row r="228" spans="2:2" ht="23.25" customHeight="1">
      <c r="B228" s="314"/>
    </row>
    <row r="229" spans="2:2" ht="23.25" customHeight="1">
      <c r="B229" s="314"/>
    </row>
    <row r="230" spans="2:2" ht="23.25" customHeight="1">
      <c r="B230" s="314"/>
    </row>
    <row r="231" spans="2:2" ht="23.25" customHeight="1">
      <c r="B231" s="314"/>
    </row>
    <row r="232" spans="2:2" ht="23.25" customHeight="1">
      <c r="B232" s="314"/>
    </row>
    <row r="233" spans="2:2" ht="23.25" customHeight="1">
      <c r="B233" s="314"/>
    </row>
    <row r="234" spans="2:2" ht="23.25" customHeight="1">
      <c r="B234" s="314"/>
    </row>
    <row r="235" spans="2:2" ht="23.25" customHeight="1">
      <c r="B235" s="314"/>
    </row>
    <row r="236" spans="2:2" ht="23.25" customHeight="1">
      <c r="B236" s="314"/>
    </row>
    <row r="237" spans="2:2" ht="23.25" customHeight="1">
      <c r="B237" s="314"/>
    </row>
    <row r="238" spans="2:2" ht="23.25" customHeight="1">
      <c r="B238" s="314"/>
    </row>
    <row r="239" spans="2:2" ht="23.25" customHeight="1">
      <c r="B239" s="314"/>
    </row>
    <row r="240" spans="2:2" ht="23.25" customHeight="1">
      <c r="B240" s="314"/>
    </row>
    <row r="241" spans="2:2" ht="23.25" customHeight="1">
      <c r="B241" s="314"/>
    </row>
    <row r="242" spans="2:2" ht="23.25" customHeight="1">
      <c r="B242" s="314"/>
    </row>
    <row r="243" spans="2:2" ht="23.25" customHeight="1">
      <c r="B243" s="314"/>
    </row>
    <row r="244" spans="2:2" ht="23.25" customHeight="1">
      <c r="B244" s="314"/>
    </row>
    <row r="245" spans="2:2" ht="23.25" customHeight="1">
      <c r="B245" s="314"/>
    </row>
    <row r="246" spans="2:2" ht="23.25" customHeight="1">
      <c r="B246" s="314"/>
    </row>
    <row r="247" spans="2:2" ht="23.25" customHeight="1">
      <c r="B247" s="314"/>
    </row>
    <row r="248" spans="2:2" ht="23.25" customHeight="1">
      <c r="B248" s="314"/>
    </row>
    <row r="249" spans="2:2" ht="23.25" customHeight="1">
      <c r="B249" s="314"/>
    </row>
    <row r="250" spans="2:2" ht="23.25" customHeight="1">
      <c r="B250" s="314"/>
    </row>
    <row r="251" spans="2:2" ht="23.25" customHeight="1">
      <c r="B251" s="314"/>
    </row>
    <row r="252" spans="2:2" ht="23.25" customHeight="1">
      <c r="B252" s="314"/>
    </row>
    <row r="253" spans="2:2" ht="23.25" customHeight="1">
      <c r="B253" s="314"/>
    </row>
    <row r="254" spans="2:2" ht="23.25" customHeight="1">
      <c r="B254" s="314"/>
    </row>
    <row r="255" spans="2:2" ht="23.25" customHeight="1">
      <c r="B255" s="314"/>
    </row>
    <row r="256" spans="2:2" ht="23.25" customHeight="1">
      <c r="B256" s="314"/>
    </row>
    <row r="257" spans="2:2" ht="23.25" customHeight="1">
      <c r="B257" s="314"/>
    </row>
    <row r="258" spans="2:2" ht="23.25" customHeight="1">
      <c r="B258" s="314"/>
    </row>
    <row r="259" spans="2:2" ht="23.25" customHeight="1">
      <c r="B259" s="314"/>
    </row>
    <row r="260" spans="2:2" ht="23.25" customHeight="1">
      <c r="B260" s="314"/>
    </row>
    <row r="261" spans="2:2" ht="23.25" customHeight="1">
      <c r="B261" s="314"/>
    </row>
    <row r="262" spans="2:2" ht="23.25" customHeight="1">
      <c r="B262" s="314"/>
    </row>
    <row r="263" spans="2:2" ht="23.25" customHeight="1">
      <c r="B263" s="314"/>
    </row>
    <row r="264" spans="2:2" ht="23.25" customHeight="1">
      <c r="B264" s="314"/>
    </row>
    <row r="265" spans="2:2" ht="23.25" customHeight="1">
      <c r="B265" s="314"/>
    </row>
    <row r="266" spans="2:2" ht="23.25" customHeight="1">
      <c r="B266" s="314"/>
    </row>
    <row r="267" spans="2:2" ht="23.25" customHeight="1">
      <c r="B267" s="314"/>
    </row>
    <row r="268" spans="2:2" ht="23.25" customHeight="1">
      <c r="B268" s="314"/>
    </row>
    <row r="269" spans="2:2" ht="23.25" customHeight="1">
      <c r="B269" s="314"/>
    </row>
    <row r="270" spans="2:2" ht="23.25" customHeight="1">
      <c r="B270" s="314"/>
    </row>
    <row r="271" spans="2:2" ht="23.25" customHeight="1">
      <c r="B271" s="314"/>
    </row>
    <row r="272" spans="2:2" ht="23.25" customHeight="1">
      <c r="B272" s="314"/>
    </row>
    <row r="273" spans="2:2" ht="23.25" customHeight="1">
      <c r="B273" s="314"/>
    </row>
    <row r="274" spans="2:2" ht="23.25" customHeight="1">
      <c r="B274" s="314"/>
    </row>
    <row r="275" spans="2:2" ht="23.25" customHeight="1">
      <c r="B275" s="314"/>
    </row>
    <row r="276" spans="2:2" ht="23.25" customHeight="1">
      <c r="B276" s="314"/>
    </row>
    <row r="277" spans="2:2" ht="23.25" customHeight="1">
      <c r="B277" s="314"/>
    </row>
    <row r="278" spans="2:2" ht="23.25" customHeight="1">
      <c r="B278" s="314"/>
    </row>
    <row r="279" spans="2:2" ht="23.25" customHeight="1">
      <c r="B279" s="314"/>
    </row>
    <row r="280" spans="2:2" ht="23.25" customHeight="1">
      <c r="B280" s="314"/>
    </row>
    <row r="281" spans="2:2" ht="23.25" customHeight="1">
      <c r="B281" s="314"/>
    </row>
    <row r="282" spans="2:2" ht="23.25" customHeight="1">
      <c r="B282" s="314"/>
    </row>
    <row r="283" spans="2:2" ht="23.25" customHeight="1">
      <c r="B283" s="314"/>
    </row>
    <row r="284" spans="2:2" ht="23.25" customHeight="1">
      <c r="B284" s="314"/>
    </row>
    <row r="285" spans="2:2" ht="23.25" customHeight="1">
      <c r="B285" s="314"/>
    </row>
    <row r="286" spans="2:2" ht="23.25" customHeight="1">
      <c r="B286" s="314"/>
    </row>
    <row r="287" spans="2:2" ht="23.25" customHeight="1">
      <c r="B287" s="314"/>
    </row>
    <row r="288" spans="2:2">
      <c r="B288" s="314"/>
    </row>
    <row r="289" spans="2:2">
      <c r="B289" s="314"/>
    </row>
    <row r="290" spans="2:2">
      <c r="B290" s="314"/>
    </row>
    <row r="291" spans="2:2">
      <c r="B291" s="314"/>
    </row>
    <row r="292" spans="2:2">
      <c r="B292" s="314"/>
    </row>
    <row r="293" spans="2:2">
      <c r="B293" s="314"/>
    </row>
    <row r="294" spans="2:2">
      <c r="B294" s="314"/>
    </row>
    <row r="295" spans="2:2">
      <c r="B295" s="314"/>
    </row>
    <row r="296" spans="2:2">
      <c r="B296" s="314"/>
    </row>
    <row r="297" spans="2:2">
      <c r="B297" s="314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5"/>
  <sheetViews>
    <sheetView showGridLines="0" showOutlineSymbols="0" zoomScaleNormal="100" workbookViewId="0">
      <pane xSplit="1" ySplit="3" topLeftCell="T4" activePane="bottomRight" state="frozen"/>
      <selection pane="topRight"/>
      <selection pane="bottomLeft"/>
      <selection pane="bottomRight" activeCell="A3" sqref="A3:A29"/>
    </sheetView>
  </sheetViews>
  <sheetFormatPr baseColWidth="10" defaultColWidth="8.85546875" defaultRowHeight="12"/>
  <cols>
    <col min="1" max="1" width="32.85546875" style="305" customWidth="1"/>
    <col min="2" max="2" width="13" style="305" customWidth="1"/>
    <col min="3" max="37" width="9" style="305" customWidth="1"/>
    <col min="38" max="16384" width="8.85546875" style="305"/>
  </cols>
  <sheetData>
    <row r="1" spans="1:36" ht="23.25" customHeight="1">
      <c r="A1" s="344" t="s">
        <v>1505</v>
      </c>
      <c r="B1" s="344"/>
      <c r="C1" s="344"/>
      <c r="D1" s="344"/>
      <c r="E1" s="344"/>
      <c r="F1" s="344"/>
    </row>
    <row r="2" spans="1:36" ht="23.25" customHeight="1" thickBot="1">
      <c r="A2" s="327"/>
      <c r="B2" s="327"/>
      <c r="C2" s="327"/>
      <c r="D2" s="327"/>
      <c r="E2" s="327"/>
      <c r="F2" s="327"/>
    </row>
    <row r="3" spans="1:36" s="309" customFormat="1" ht="12.75" thickBot="1">
      <c r="A3" s="862" t="s">
        <v>855</v>
      </c>
      <c r="B3" s="863">
        <v>1980</v>
      </c>
      <c r="C3" s="863">
        <v>1981</v>
      </c>
      <c r="D3" s="863">
        <v>1982</v>
      </c>
      <c r="E3" s="863">
        <v>1983</v>
      </c>
      <c r="F3" s="863">
        <v>1984</v>
      </c>
      <c r="G3" s="863">
        <v>1985</v>
      </c>
      <c r="H3" s="863">
        <v>1986</v>
      </c>
      <c r="I3" s="863">
        <v>1987</v>
      </c>
      <c r="J3" s="863">
        <v>1988</v>
      </c>
      <c r="K3" s="863">
        <v>1989</v>
      </c>
      <c r="L3" s="863">
        <v>1990</v>
      </c>
      <c r="M3" s="863">
        <v>1991</v>
      </c>
      <c r="N3" s="863">
        <v>1992</v>
      </c>
      <c r="O3" s="863">
        <v>1993</v>
      </c>
      <c r="P3" s="863">
        <v>1994</v>
      </c>
      <c r="Q3" s="863">
        <v>1995</v>
      </c>
      <c r="R3" s="863">
        <v>1996</v>
      </c>
      <c r="S3" s="863">
        <v>1997</v>
      </c>
      <c r="T3" s="863">
        <v>1998</v>
      </c>
      <c r="U3" s="863">
        <v>1999</v>
      </c>
      <c r="V3" s="863">
        <v>2000</v>
      </c>
      <c r="W3" s="863">
        <v>2001</v>
      </c>
      <c r="X3" s="863">
        <v>2002</v>
      </c>
      <c r="Y3" s="863">
        <v>2003</v>
      </c>
      <c r="Z3" s="863">
        <v>2004</v>
      </c>
      <c r="AA3" s="863">
        <v>2005</v>
      </c>
      <c r="AB3" s="863">
        <v>2006</v>
      </c>
      <c r="AC3" s="863">
        <v>2007</v>
      </c>
      <c r="AD3" s="863">
        <v>2008</v>
      </c>
      <c r="AE3" s="863">
        <v>2009</v>
      </c>
      <c r="AF3" s="863">
        <v>2010</v>
      </c>
      <c r="AG3" s="863">
        <v>2011</v>
      </c>
      <c r="AH3" s="863">
        <v>2012</v>
      </c>
      <c r="AI3" s="863">
        <v>2013</v>
      </c>
      <c r="AJ3" s="864">
        <v>2014</v>
      </c>
    </row>
    <row r="4" spans="1:36" ht="12.75" thickTop="1">
      <c r="A4" s="855" t="s">
        <v>879</v>
      </c>
      <c r="B4" s="310">
        <v>5759.7458630136989</v>
      </c>
      <c r="C4" s="310">
        <v>4818.7483013698629</v>
      </c>
      <c r="D4" s="310">
        <v>3916.8016438356162</v>
      </c>
      <c r="E4" s="310">
        <v>3731.3199452054796</v>
      </c>
      <c r="F4" s="310">
        <v>3845.7871506849315</v>
      </c>
      <c r="G4" s="310">
        <v>3571.219315068493</v>
      </c>
      <c r="H4" s="310">
        <v>4616.9112602739724</v>
      </c>
      <c r="I4" s="310">
        <v>5096.5872054794518</v>
      </c>
      <c r="J4" s="310">
        <v>5432.6592054794519</v>
      </c>
      <c r="K4" s="310">
        <v>6227.5894246575344</v>
      </c>
      <c r="L4" s="310">
        <v>6343.5508219178082</v>
      </c>
      <c r="M4" s="310">
        <v>6181.1281369863018</v>
      </c>
      <c r="N4" s="310">
        <v>6582.2782465753426</v>
      </c>
      <c r="O4" s="310">
        <v>7271.1006575342462</v>
      </c>
      <c r="P4" s="310">
        <v>7643.9620821917806</v>
      </c>
      <c r="Q4" s="310">
        <v>7757.7831506849316</v>
      </c>
      <c r="R4" s="310">
        <v>8173.0473150684929</v>
      </c>
      <c r="S4" s="310">
        <v>8921.4758630136985</v>
      </c>
      <c r="T4" s="310">
        <v>9377.3860821917806</v>
      </c>
      <c r="U4" s="310">
        <v>9405.2911232876704</v>
      </c>
      <c r="V4" s="310">
        <v>9814.8531506849322</v>
      </c>
      <c r="W4" s="310">
        <v>10024.080547945205</v>
      </c>
      <c r="X4" s="310">
        <v>9808.2641095890413</v>
      </c>
      <c r="Y4" s="310">
        <v>10465.749041095891</v>
      </c>
      <c r="Z4" s="310">
        <v>10946.262465753425</v>
      </c>
      <c r="AA4" s="310">
        <v>10920.595616438357</v>
      </c>
      <c r="AB4" s="310">
        <v>10902.430136986301</v>
      </c>
      <c r="AC4" s="310">
        <v>10819.043287671233</v>
      </c>
      <c r="AD4" s="310">
        <v>10565.740273972602</v>
      </c>
      <c r="AE4" s="310">
        <v>9685.5863013698636</v>
      </c>
      <c r="AF4" s="310">
        <v>9862.1117808219169</v>
      </c>
      <c r="AG4" s="310">
        <v>9488.9895890410953</v>
      </c>
      <c r="AH4" s="310">
        <v>8554.5824657534249</v>
      </c>
      <c r="AI4" s="310">
        <v>7960.048219178082</v>
      </c>
      <c r="AJ4" s="841">
        <v>7388.0219180000004</v>
      </c>
    </row>
    <row r="5" spans="1:36">
      <c r="A5" s="836" t="s">
        <v>881</v>
      </c>
      <c r="B5" s="310">
        <v>7.3400547899999999</v>
      </c>
      <c r="C5" s="310">
        <v>1.40383562</v>
      </c>
      <c r="D5" s="310">
        <v>12.9152877</v>
      </c>
      <c r="E5" s="310">
        <v>7.4202739700000002</v>
      </c>
      <c r="F5" s="310">
        <v>4.9334794500000001</v>
      </c>
      <c r="G5" s="310">
        <v>5.0136986300000004</v>
      </c>
      <c r="H5" s="310">
        <v>9.1449862999999993</v>
      </c>
      <c r="I5" s="310">
        <v>10.027397300000001</v>
      </c>
      <c r="J5" s="310">
        <v>17.1468493</v>
      </c>
      <c r="K5" s="310">
        <v>65.4387945</v>
      </c>
      <c r="L5" s="310">
        <v>58.6201644</v>
      </c>
      <c r="M5" s="310">
        <v>119.787288</v>
      </c>
      <c r="N5" s="310">
        <v>227.82246599999999</v>
      </c>
      <c r="O5" s="310">
        <v>314.278685</v>
      </c>
      <c r="P5" s="310">
        <v>247.59649300000001</v>
      </c>
      <c r="Q5" s="310">
        <v>342.73643800000002</v>
      </c>
      <c r="R5" s="310">
        <v>453.57928800000002</v>
      </c>
      <c r="S5" s="310">
        <v>711.34356200000002</v>
      </c>
      <c r="T5" s="310">
        <v>547.89698599999997</v>
      </c>
      <c r="U5" s="310">
        <v>734.286247</v>
      </c>
      <c r="V5" s="310">
        <v>1409.15014</v>
      </c>
      <c r="W5" s="310">
        <v>1208.5019199999999</v>
      </c>
      <c r="X5" s="310">
        <v>1391.9230700000001</v>
      </c>
      <c r="Y5" s="310">
        <v>1825.3874000000001</v>
      </c>
      <c r="Z5" s="310">
        <v>2461.1243800000002</v>
      </c>
      <c r="AA5" s="310">
        <v>2543.2888800000001</v>
      </c>
      <c r="AB5" s="310">
        <v>2911.4547899999998</v>
      </c>
      <c r="AC5" s="310">
        <v>3272.1402699999999</v>
      </c>
      <c r="AD5" s="310">
        <v>3587.5019200000002</v>
      </c>
      <c r="AE5" s="310">
        <v>4084.2190700000001</v>
      </c>
      <c r="AF5" s="310">
        <v>4766.6636699999999</v>
      </c>
      <c r="AG5" s="310">
        <v>5089.4857000000002</v>
      </c>
      <c r="AH5" s="310">
        <v>5435.3907900000004</v>
      </c>
      <c r="AI5" s="310">
        <v>5643</v>
      </c>
      <c r="AJ5" s="841">
        <v>6185.6350400000001</v>
      </c>
    </row>
    <row r="6" spans="1:36">
      <c r="A6" s="836" t="s">
        <v>885</v>
      </c>
      <c r="B6" s="310">
        <v>331.19211000000001</v>
      </c>
      <c r="C6" s="310">
        <v>311.82772599999998</v>
      </c>
      <c r="D6" s="310">
        <v>345.48098599999997</v>
      </c>
      <c r="E6" s="310">
        <v>325.46432900000002</v>
      </c>
      <c r="F6" s="310">
        <v>278.07254799999998</v>
      </c>
      <c r="G6" s="310">
        <v>308.68865799999998</v>
      </c>
      <c r="H6" s="310">
        <v>315.45600000000002</v>
      </c>
      <c r="I6" s="310">
        <v>361.48208199999999</v>
      </c>
      <c r="J6" s="310">
        <v>363.133151</v>
      </c>
      <c r="K6" s="310">
        <v>397.27561600000001</v>
      </c>
      <c r="L6" s="310">
        <v>421.91934199999997</v>
      </c>
      <c r="M6" s="310">
        <v>489.08317799999998</v>
      </c>
      <c r="N6" s="310">
        <v>596.15802699999995</v>
      </c>
      <c r="O6" s="310">
        <v>628.26213700000005</v>
      </c>
      <c r="P6" s="310">
        <v>557.47002699999996</v>
      </c>
      <c r="Q6" s="310">
        <v>557.32734200000004</v>
      </c>
      <c r="R6" s="310">
        <v>691.12504100000001</v>
      </c>
      <c r="S6" s="310">
        <v>703.11057500000004</v>
      </c>
      <c r="T6" s="310">
        <v>811.42882199999997</v>
      </c>
      <c r="U6" s="310">
        <v>1178.27178</v>
      </c>
      <c r="V6" s="310">
        <v>1510.36077</v>
      </c>
      <c r="W6" s="310">
        <v>1604.3086000000001</v>
      </c>
      <c r="X6" s="310">
        <v>1651.22784</v>
      </c>
      <c r="Y6" s="310">
        <v>1759.3670099999999</v>
      </c>
      <c r="Z6" s="310">
        <v>1911.1108999999999</v>
      </c>
      <c r="AA6" s="310">
        <v>1943.3094799999999</v>
      </c>
      <c r="AB6" s="310">
        <v>2213.80789</v>
      </c>
      <c r="AC6" s="310">
        <v>2412.10871</v>
      </c>
      <c r="AD6" s="310">
        <v>2553.4274</v>
      </c>
      <c r="AE6" s="310">
        <v>2598.2656400000001</v>
      </c>
      <c r="AF6" s="310">
        <v>2758.6487699999998</v>
      </c>
      <c r="AG6" s="310">
        <v>3275.44866</v>
      </c>
      <c r="AH6" s="310">
        <v>3559.7802700000002</v>
      </c>
      <c r="AI6" s="310">
        <v>3774.326</v>
      </c>
      <c r="AJ6" s="841">
        <v>3786.7660000000001</v>
      </c>
    </row>
    <row r="7" spans="1:36">
      <c r="A7" s="838" t="s">
        <v>1202</v>
      </c>
      <c r="B7" s="310">
        <v>4331.3389041095888</v>
      </c>
      <c r="C7" s="310">
        <v>3832.1</v>
      </c>
      <c r="D7" s="310">
        <v>3588.7457808219178</v>
      </c>
      <c r="E7" s="310">
        <v>3476.6</v>
      </c>
      <c r="F7" s="310">
        <v>3597.266712328767</v>
      </c>
      <c r="G7" s="310">
        <v>3329.8213000000001</v>
      </c>
      <c r="H7" s="310">
        <v>3282.71353</v>
      </c>
      <c r="I7" s="310">
        <v>3135.9833800000001</v>
      </c>
      <c r="J7" s="310">
        <v>3281.9316712328769</v>
      </c>
      <c r="K7" s="310">
        <v>3551.1333500000001</v>
      </c>
      <c r="L7" s="310">
        <v>3988.5834246575341</v>
      </c>
      <c r="M7" s="310">
        <v>4086.53395</v>
      </c>
      <c r="N7" s="310">
        <v>4283.6661095890413</v>
      </c>
      <c r="O7" s="310">
        <v>4313.5903287671235</v>
      </c>
      <c r="P7" s="310">
        <v>4626.845616438356</v>
      </c>
      <c r="Q7" s="310">
        <v>4552.7972399999999</v>
      </c>
      <c r="R7" s="310">
        <v>4471.2265799999996</v>
      </c>
      <c r="S7" s="310">
        <v>4601.8416699999998</v>
      </c>
      <c r="T7" s="310">
        <v>4300.6978099999997</v>
      </c>
      <c r="U7" s="310">
        <v>4222.91662</v>
      </c>
      <c r="V7" s="310">
        <v>4328.1687945205476</v>
      </c>
      <c r="W7" s="310">
        <v>4210.3340600000001</v>
      </c>
      <c r="X7" s="310">
        <v>4071.6524109589041</v>
      </c>
      <c r="Y7" s="310">
        <v>4192.9884599999996</v>
      </c>
      <c r="Z7" s="310">
        <v>4048.6130400000002</v>
      </c>
      <c r="AA7" s="310">
        <v>4185.8773150684929</v>
      </c>
      <c r="AB7" s="310">
        <v>4074.6820899999998</v>
      </c>
      <c r="AC7" s="310">
        <v>4035.7918082191782</v>
      </c>
      <c r="AD7" s="310">
        <v>3972.3137299999999</v>
      </c>
      <c r="AE7" s="310">
        <v>3444.4283599999999</v>
      </c>
      <c r="AF7" s="310">
        <v>3472.6589800000002</v>
      </c>
      <c r="AG7" s="310">
        <v>3399.104575342466</v>
      </c>
      <c r="AH7" s="310">
        <v>3456.98875</v>
      </c>
      <c r="AI7" s="310">
        <v>3436.9843561643834</v>
      </c>
      <c r="AJ7" s="841">
        <v>3237.2328769999999</v>
      </c>
    </row>
    <row r="8" spans="1:36">
      <c r="A8" s="842" t="s">
        <v>1204</v>
      </c>
      <c r="B8" s="310">
        <v>501</v>
      </c>
      <c r="C8" s="310">
        <v>504.3</v>
      </c>
      <c r="D8" s="310">
        <v>488.7</v>
      </c>
      <c r="E8" s="310">
        <v>528.5</v>
      </c>
      <c r="F8" s="310">
        <v>547.07610958904115</v>
      </c>
      <c r="G8" s="310">
        <v>543.32043835616435</v>
      </c>
      <c r="H8" s="310">
        <v>630.30663013698631</v>
      </c>
      <c r="I8" s="310">
        <v>592.22493150684932</v>
      </c>
      <c r="J8" s="310">
        <v>715.2938356164384</v>
      </c>
      <c r="K8" s="310">
        <v>812.09323287671236</v>
      </c>
      <c r="L8" s="310">
        <v>844.84430136986305</v>
      </c>
      <c r="M8" s="310">
        <v>1093.9906849315068</v>
      </c>
      <c r="N8" s="310">
        <v>1395.5549315068492</v>
      </c>
      <c r="O8" s="310">
        <v>1535.7868493150686</v>
      </c>
      <c r="P8" s="310">
        <v>1571.8291780821917</v>
      </c>
      <c r="Q8" s="310">
        <v>1712.1822465753426</v>
      </c>
      <c r="R8" s="310">
        <v>1977.8858904109588</v>
      </c>
      <c r="S8" s="310">
        <v>2436.8046849315069</v>
      </c>
      <c r="T8" s="310">
        <v>2313.08554</v>
      </c>
      <c r="U8" s="310">
        <v>2413.5841369863015</v>
      </c>
      <c r="V8" s="310">
        <v>2474.4219726027395</v>
      </c>
      <c r="W8" s="310">
        <v>2376.5120273972602</v>
      </c>
      <c r="X8" s="310">
        <v>2158.4609863013698</v>
      </c>
      <c r="Y8" s="310">
        <v>2173.75414</v>
      </c>
      <c r="Z8" s="310">
        <v>2283.9932876712328</v>
      </c>
      <c r="AA8" s="310">
        <v>2329.3504600000001</v>
      </c>
      <c r="AB8" s="310">
        <v>2411.706301369863</v>
      </c>
      <c r="AC8" s="310">
        <v>2393.2914900000001</v>
      </c>
      <c r="AD8" s="310">
        <v>2348.4050684931508</v>
      </c>
      <c r="AE8" s="310">
        <v>2323.7509041095891</v>
      </c>
      <c r="AF8" s="310">
        <v>2400.7421643835614</v>
      </c>
      <c r="AG8" s="310">
        <v>2527.9503835616438</v>
      </c>
      <c r="AH8" s="310">
        <v>2590.1006849315067</v>
      </c>
      <c r="AI8" s="310">
        <v>2450.2120273972605</v>
      </c>
      <c r="AJ8" s="841">
        <v>2469.3917809999998</v>
      </c>
    </row>
    <row r="9" spans="1:36">
      <c r="A9" s="839" t="s">
        <v>1203</v>
      </c>
      <c r="B9" s="310">
        <v>2415.5629315068495</v>
      </c>
      <c r="C9" s="310">
        <v>2007.7495342465754</v>
      </c>
      <c r="D9" s="310">
        <v>1881.3691780821919</v>
      </c>
      <c r="E9" s="310">
        <v>1716.6850136986302</v>
      </c>
      <c r="F9" s="310">
        <v>1740.8949589041097</v>
      </c>
      <c r="G9" s="310">
        <v>1686.5790684931508</v>
      </c>
      <c r="H9" s="310">
        <v>1736.9777534246575</v>
      </c>
      <c r="I9" s="310">
        <v>1688.6790136986301</v>
      </c>
      <c r="J9" s="310">
        <v>1840.2990958904109</v>
      </c>
      <c r="K9" s="310">
        <v>1740.2286301369863</v>
      </c>
      <c r="L9" s="310">
        <v>1778.0882191780822</v>
      </c>
      <c r="M9" s="310">
        <v>1793.2881500000001</v>
      </c>
      <c r="N9" s="310">
        <v>2000.2987671232877</v>
      </c>
      <c r="O9" s="310">
        <v>2017.2511400000001</v>
      </c>
      <c r="P9" s="310">
        <v>2151.0390000000002</v>
      </c>
      <c r="Q9" s="310">
        <v>2040.6632500000001</v>
      </c>
      <c r="R9" s="310">
        <v>2091.9694520547946</v>
      </c>
      <c r="S9" s="310">
        <v>2034.82314</v>
      </c>
      <c r="T9" s="310">
        <v>2213.6937800000001</v>
      </c>
      <c r="U9" s="310">
        <v>2099.9604399999998</v>
      </c>
      <c r="V9" s="310">
        <v>2094.9848699999998</v>
      </c>
      <c r="W9" s="310">
        <v>2125.08943</v>
      </c>
      <c r="X9" s="310">
        <v>2119.0514800000001</v>
      </c>
      <c r="Y9" s="310">
        <v>2149.6977534246575</v>
      </c>
      <c r="Z9" s="310">
        <v>2223.6400547945204</v>
      </c>
      <c r="AA9" s="310">
        <v>2270.3774699999999</v>
      </c>
      <c r="AB9" s="310">
        <v>2214.008575342466</v>
      </c>
      <c r="AC9" s="310">
        <v>2156.8052602739726</v>
      </c>
      <c r="AD9" s="310">
        <v>2127.50698630137</v>
      </c>
      <c r="AE9" s="310">
        <v>1979.359890410959</v>
      </c>
      <c r="AF9" s="310">
        <v>1883.2470136986301</v>
      </c>
      <c r="AG9" s="310">
        <v>1827.739808219178</v>
      </c>
      <c r="AH9" s="310">
        <v>1886.3363561643835</v>
      </c>
      <c r="AI9" s="310">
        <v>1825.6196712328767</v>
      </c>
      <c r="AJ9" s="841">
        <v>1804.43849</v>
      </c>
    </row>
    <row r="10" spans="1:36">
      <c r="A10" s="842" t="s">
        <v>1207</v>
      </c>
      <c r="B10" s="310">
        <v>970.4</v>
      </c>
      <c r="C10" s="310">
        <v>937.1</v>
      </c>
      <c r="D10" s="310">
        <v>879.8</v>
      </c>
      <c r="E10" s="310">
        <v>857.7</v>
      </c>
      <c r="F10" s="310">
        <v>825.74287671232878</v>
      </c>
      <c r="G10" s="310">
        <v>878.21452999999997</v>
      </c>
      <c r="H10" s="310">
        <v>937.81584999999995</v>
      </c>
      <c r="I10" s="310">
        <v>894.12312999999995</v>
      </c>
      <c r="J10" s="310">
        <v>964.90463013698627</v>
      </c>
      <c r="K10" s="310">
        <v>999.67705000000001</v>
      </c>
      <c r="L10" s="310">
        <v>1026.4982600000001</v>
      </c>
      <c r="M10" s="310">
        <v>1041.7366400000001</v>
      </c>
      <c r="N10" s="310">
        <v>1093.4567099999999</v>
      </c>
      <c r="O10" s="310">
        <v>1065.1053400000001</v>
      </c>
      <c r="P10" s="310">
        <v>1086.3246099999999</v>
      </c>
      <c r="Q10" s="310">
        <v>1109.0941369863015</v>
      </c>
      <c r="R10" s="310">
        <v>1091.8503561643836</v>
      </c>
      <c r="S10" s="310">
        <v>1129.41165</v>
      </c>
      <c r="T10" s="310">
        <v>1208.18299</v>
      </c>
      <c r="U10" s="310">
        <v>1174.8251600000001</v>
      </c>
      <c r="V10" s="310">
        <v>1160.5226027397259</v>
      </c>
      <c r="W10" s="310">
        <v>1146.7316164383562</v>
      </c>
      <c r="X10" s="310">
        <v>1139.8058356164383</v>
      </c>
      <c r="Y10" s="310">
        <v>1158.22056</v>
      </c>
      <c r="Z10" s="310">
        <v>1194.687095890411</v>
      </c>
      <c r="AA10" s="310">
        <v>1202.299397260274</v>
      </c>
      <c r="AB10" s="310">
        <v>1220.9566027397261</v>
      </c>
      <c r="AC10" s="310">
        <v>1161.1889315068493</v>
      </c>
      <c r="AD10" s="310">
        <v>1181.3807123287672</v>
      </c>
      <c r="AE10" s="310">
        <v>1055.9695616438355</v>
      </c>
      <c r="AF10" s="310">
        <v>1060.6220499999999</v>
      </c>
      <c r="AG10" s="310">
        <v>1052.940794520548</v>
      </c>
      <c r="AH10" s="310">
        <v>1187.4180547945205</v>
      </c>
      <c r="AI10" s="310">
        <v>1168.5387397260274</v>
      </c>
      <c r="AJ10" s="841">
        <v>1192.42562</v>
      </c>
    </row>
    <row r="11" spans="1:36">
      <c r="A11" s="839" t="s">
        <v>1206</v>
      </c>
      <c r="B11" s="310">
        <v>1798.2396164383561</v>
      </c>
      <c r="C11" s="310">
        <v>1747.5784383561643</v>
      </c>
      <c r="D11" s="310">
        <v>1613.8078904109589</v>
      </c>
      <c r="E11" s="310">
        <v>1408.0334520547945</v>
      </c>
      <c r="F11" s="310">
        <v>1339.866</v>
      </c>
      <c r="G11" s="310">
        <v>1283.2078630136987</v>
      </c>
      <c r="H11" s="310">
        <v>1451.4255890410959</v>
      </c>
      <c r="I11" s="310">
        <v>1365.86769</v>
      </c>
      <c r="J11" s="310">
        <v>1314.6262739726028</v>
      </c>
      <c r="K11" s="310">
        <v>1384.0254246575344</v>
      </c>
      <c r="L11" s="310">
        <v>1509.9195999999999</v>
      </c>
      <c r="M11" s="310">
        <v>1496.8743199999999</v>
      </c>
      <c r="N11" s="310">
        <v>1586.71388</v>
      </c>
      <c r="O11" s="310">
        <v>1566.26468</v>
      </c>
      <c r="P11" s="310">
        <v>1539.7504300000001</v>
      </c>
      <c r="Q11" s="310">
        <v>1491.9034099999999</v>
      </c>
      <c r="R11" s="310">
        <v>1503.67893</v>
      </c>
      <c r="S11" s="310">
        <v>1604.1894299999999</v>
      </c>
      <c r="T11" s="310">
        <v>1732.32789</v>
      </c>
      <c r="U11" s="310">
        <v>1627.6190684931507</v>
      </c>
      <c r="V11" s="310">
        <v>1697.48957</v>
      </c>
      <c r="W11" s="310">
        <v>1677.5751399999999</v>
      </c>
      <c r="X11" s="310">
        <v>1634.5852328767123</v>
      </c>
      <c r="Y11" s="310">
        <v>1708.2052200000001</v>
      </c>
      <c r="Z11" s="310">
        <v>1761.5726999999999</v>
      </c>
      <c r="AA11" s="310">
        <v>1819.3151700000001</v>
      </c>
      <c r="AB11" s="310">
        <v>1767.6519499999999</v>
      </c>
      <c r="AC11" s="310">
        <v>1790.5620899999999</v>
      </c>
      <c r="AD11" s="310">
        <v>1666.20082</v>
      </c>
      <c r="AE11" s="310">
        <v>1540.572301369863</v>
      </c>
      <c r="AF11" s="310">
        <v>1591.72073</v>
      </c>
      <c r="AG11" s="310">
        <v>1458.1696438356164</v>
      </c>
      <c r="AH11" s="310">
        <v>1389.7195068493152</v>
      </c>
      <c r="AI11" s="310">
        <v>1178.3923287671232</v>
      </c>
      <c r="AJ11" s="841">
        <v>1087.2668200000001</v>
      </c>
    </row>
    <row r="12" spans="1:36">
      <c r="A12" s="839" t="s">
        <v>1205</v>
      </c>
      <c r="B12" s="310">
        <v>2210.8990410958904</v>
      </c>
      <c r="C12" s="310">
        <v>1777.9872602739727</v>
      </c>
      <c r="D12" s="310">
        <v>1485.9737260273973</v>
      </c>
      <c r="E12" s="310">
        <v>1342.7736164383562</v>
      </c>
      <c r="F12" s="310">
        <v>1413.7261100000001</v>
      </c>
      <c r="G12" s="310">
        <v>1357.7918</v>
      </c>
      <c r="H12" s="310">
        <v>1308.52568</v>
      </c>
      <c r="I12" s="310">
        <v>1227.1352876712328</v>
      </c>
      <c r="J12" s="310">
        <v>1331.0421917808219</v>
      </c>
      <c r="K12" s="310">
        <v>1325.9336712328768</v>
      </c>
      <c r="L12" s="310">
        <v>1414.31591</v>
      </c>
      <c r="M12" s="310">
        <v>1476.75233</v>
      </c>
      <c r="N12" s="310">
        <v>1433.6770136986302</v>
      </c>
      <c r="O12" s="310">
        <v>1517.4184499999999</v>
      </c>
      <c r="P12" s="310">
        <v>1507.1952876712328</v>
      </c>
      <c r="Q12" s="310">
        <v>1557.0891780821919</v>
      </c>
      <c r="R12" s="310">
        <v>1676.8668219178082</v>
      </c>
      <c r="S12" s="310">
        <v>1772.1242199999999</v>
      </c>
      <c r="T12" s="310">
        <v>1824.1254794520548</v>
      </c>
      <c r="U12" s="310">
        <v>1653.7534599999999</v>
      </c>
      <c r="V12" s="310">
        <v>1725.6501643835616</v>
      </c>
      <c r="W12" s="310">
        <v>1739.6430684931506</v>
      </c>
      <c r="X12" s="310">
        <v>1615.5732399999999</v>
      </c>
      <c r="Y12" s="310">
        <v>1723.6915616438357</v>
      </c>
      <c r="Z12" s="310">
        <v>1718.4151099999999</v>
      </c>
      <c r="AA12" s="310">
        <v>1704.25684</v>
      </c>
      <c r="AB12" s="310">
        <v>1652.56981</v>
      </c>
      <c r="AC12" s="310">
        <v>1635.5342465753424</v>
      </c>
      <c r="AD12" s="310">
        <v>1670.284301369863</v>
      </c>
      <c r="AE12" s="310">
        <v>1441.7739178082193</v>
      </c>
      <c r="AF12" s="310">
        <v>1297.8626400000001</v>
      </c>
      <c r="AG12" s="310">
        <v>1295.9690684931506</v>
      </c>
      <c r="AH12" s="310">
        <v>1146.9649400000001</v>
      </c>
      <c r="AI12" s="310">
        <v>1109.7402739726028</v>
      </c>
      <c r="AJ12" s="841">
        <v>1077.3930399999999</v>
      </c>
    </row>
    <row r="13" spans="1:36">
      <c r="A13" s="839" t="s">
        <v>889</v>
      </c>
      <c r="B13" s="310">
        <v>881.9</v>
      </c>
      <c r="C13" s="310">
        <v>676</v>
      </c>
      <c r="D13" s="310">
        <v>566</v>
      </c>
      <c r="E13" s="310">
        <v>466.7</v>
      </c>
      <c r="F13" s="310">
        <v>488.17668493150683</v>
      </c>
      <c r="G13" s="310">
        <v>541.24427000000003</v>
      </c>
      <c r="H13" s="310">
        <v>619.14057534246581</v>
      </c>
      <c r="I13" s="310">
        <v>632.79021917808222</v>
      </c>
      <c r="J13" s="310">
        <v>686.31863013698626</v>
      </c>
      <c r="K13" s="310">
        <v>773.30482191780823</v>
      </c>
      <c r="L13" s="310">
        <v>839.53386301369858</v>
      </c>
      <c r="M13" s="310">
        <v>914.72805479452052</v>
      </c>
      <c r="N13" s="310">
        <v>938.69425999999999</v>
      </c>
      <c r="O13" s="310">
        <v>1019.6445479452054</v>
      </c>
      <c r="P13" s="310">
        <v>867.29042000000004</v>
      </c>
      <c r="Q13" s="310">
        <v>826.24767123287677</v>
      </c>
      <c r="R13" s="310">
        <v>843.43970999999999</v>
      </c>
      <c r="S13" s="310">
        <v>834.89319999999998</v>
      </c>
      <c r="T13" s="310">
        <v>796.50517808219183</v>
      </c>
      <c r="U13" s="310">
        <v>793.96101369863015</v>
      </c>
      <c r="V13" s="310">
        <v>986.73194520547941</v>
      </c>
      <c r="W13" s="310">
        <v>989.23572602739728</v>
      </c>
      <c r="X13" s="310">
        <v>1050.8004657534248</v>
      </c>
      <c r="Y13" s="310">
        <v>981.09843835616437</v>
      </c>
      <c r="Z13" s="310">
        <v>1127.8724931506849</v>
      </c>
      <c r="AA13" s="310">
        <v>1054.2128767123288</v>
      </c>
      <c r="AB13" s="310">
        <v>1038.8065479452055</v>
      </c>
      <c r="AC13" s="310">
        <v>1008.59593</v>
      </c>
      <c r="AD13" s="310">
        <v>1040.7677100000001</v>
      </c>
      <c r="AE13" s="310">
        <v>956.50905</v>
      </c>
      <c r="AF13" s="310">
        <v>965.37402999999995</v>
      </c>
      <c r="AG13" s="310">
        <v>1011.58631</v>
      </c>
      <c r="AH13" s="310">
        <v>1086.1029599999999</v>
      </c>
      <c r="AI13" s="310">
        <v>1013.234</v>
      </c>
      <c r="AJ13" s="841">
        <v>999.05904099999998</v>
      </c>
    </row>
    <row r="14" spans="1:36">
      <c r="A14" s="839" t="s">
        <v>1210</v>
      </c>
      <c r="B14" s="310">
        <v>1004.5007123287671</v>
      </c>
      <c r="C14" s="310">
        <v>773.38558904109584</v>
      </c>
      <c r="D14" s="310">
        <v>730.94246599999997</v>
      </c>
      <c r="E14" s="310">
        <v>773.64808219178087</v>
      </c>
      <c r="F14" s="310">
        <v>858.06991800000003</v>
      </c>
      <c r="G14" s="310">
        <v>755.05145205479448</v>
      </c>
      <c r="H14" s="310">
        <v>892.19402739726024</v>
      </c>
      <c r="I14" s="310">
        <v>903.62257534246578</v>
      </c>
      <c r="J14" s="310">
        <v>969.20547945205476</v>
      </c>
      <c r="K14" s="310">
        <v>963.79408219178083</v>
      </c>
      <c r="L14" s="310">
        <v>916.66646600000001</v>
      </c>
      <c r="M14" s="310">
        <v>997.39320547945204</v>
      </c>
      <c r="N14" s="310">
        <v>1068.2461643835616</v>
      </c>
      <c r="O14" s="310">
        <v>1057.1406849315069</v>
      </c>
      <c r="P14" s="310">
        <v>1058.3521917808218</v>
      </c>
      <c r="Q14" s="310">
        <v>1098.9780547945206</v>
      </c>
      <c r="R14" s="310">
        <v>1134.4954</v>
      </c>
      <c r="S14" s="310">
        <v>1117.9785205479452</v>
      </c>
      <c r="T14" s="310">
        <v>1151.6786027397261</v>
      </c>
      <c r="U14" s="310">
        <v>1089.3667700000001</v>
      </c>
      <c r="V14" s="310">
        <v>1103.8240821917809</v>
      </c>
      <c r="W14" s="310">
        <v>1095.4646849315068</v>
      </c>
      <c r="X14" s="310">
        <v>945.72243835616439</v>
      </c>
      <c r="Y14" s="310">
        <v>979.82635616438358</v>
      </c>
      <c r="Z14" s="310">
        <v>1051.4667945205479</v>
      </c>
      <c r="AA14" s="310">
        <v>1056.1916712328766</v>
      </c>
      <c r="AB14" s="310">
        <v>963.47101399999997</v>
      </c>
      <c r="AC14" s="310">
        <v>987.19635616438359</v>
      </c>
      <c r="AD14" s="310">
        <v>994.92980821917808</v>
      </c>
      <c r="AE14" s="310">
        <v>973.30441099999996</v>
      </c>
      <c r="AF14" s="310">
        <v>1036.6662200000001</v>
      </c>
      <c r="AG14" s="310">
        <v>988.7713150684931</v>
      </c>
      <c r="AH14" s="310">
        <v>1006.2170136986301</v>
      </c>
      <c r="AI14" s="310">
        <v>951.11364400000002</v>
      </c>
      <c r="AJ14" s="841">
        <v>957.11364400000002</v>
      </c>
    </row>
    <row r="15" spans="1:36">
      <c r="A15" s="842" t="s">
        <v>1244</v>
      </c>
      <c r="B15" s="310">
        <v>355.39824700000003</v>
      </c>
      <c r="C15" s="310">
        <v>343.11775299999999</v>
      </c>
      <c r="D15" s="310">
        <v>330.37238400000001</v>
      </c>
      <c r="E15" s="310">
        <v>350.76884899999999</v>
      </c>
      <c r="F15" s="310">
        <v>356.50232899999997</v>
      </c>
      <c r="G15" s="310">
        <v>328.86153400000001</v>
      </c>
      <c r="H15" s="310">
        <v>328.90027400000002</v>
      </c>
      <c r="I15" s="310">
        <v>353.22882199999998</v>
      </c>
      <c r="J15" s="310">
        <v>372.44372600000003</v>
      </c>
      <c r="K15" s="310">
        <v>421.25578100000001</v>
      </c>
      <c r="L15" s="310">
        <v>426.064438</v>
      </c>
      <c r="M15" s="310">
        <v>419.99367100000001</v>
      </c>
      <c r="N15" s="310">
        <v>457.68221899999998</v>
      </c>
      <c r="O15" s="310">
        <v>494.31747899999999</v>
      </c>
      <c r="P15" s="310">
        <v>477.31167099999999</v>
      </c>
      <c r="Q15" s="310">
        <v>578.96350700000005</v>
      </c>
      <c r="R15" s="310">
        <v>630.19158900000002</v>
      </c>
      <c r="S15" s="310">
        <v>627.184932</v>
      </c>
      <c r="T15" s="310">
        <v>664.75857499999995</v>
      </c>
      <c r="U15" s="310">
        <v>698.25312299999996</v>
      </c>
      <c r="V15" s="310">
        <v>744.44457499999999</v>
      </c>
      <c r="W15" s="310">
        <v>764.78260299999999</v>
      </c>
      <c r="X15" s="310">
        <v>788.08898599999998</v>
      </c>
      <c r="Y15" s="310">
        <v>893.01558899999998</v>
      </c>
      <c r="Z15" s="310">
        <v>1008.78148</v>
      </c>
      <c r="AA15" s="310">
        <v>1046.6615300000001</v>
      </c>
      <c r="AB15" s="310">
        <v>1001.0829</v>
      </c>
      <c r="AC15" s="310">
        <v>992.00547900000004</v>
      </c>
      <c r="AD15" s="310">
        <v>913.85153400000002</v>
      </c>
      <c r="AE15" s="310">
        <v>908.24038399999995</v>
      </c>
      <c r="AF15" s="310">
        <v>841.55769899999996</v>
      </c>
      <c r="AG15" s="310">
        <v>763.44205499999998</v>
      </c>
      <c r="AH15" s="310">
        <v>850.003151</v>
      </c>
      <c r="AI15" s="310">
        <v>834.9162</v>
      </c>
      <c r="AJ15" s="841">
        <v>822.47977630000003</v>
      </c>
    </row>
    <row r="16" spans="1:36">
      <c r="A16" s="842" t="s">
        <v>1209</v>
      </c>
      <c r="B16" s="310">
        <v>159.47506799999999</v>
      </c>
      <c r="C16" s="310">
        <v>175.27837</v>
      </c>
      <c r="D16" s="310">
        <v>163.20106799999999</v>
      </c>
      <c r="E16" s="310">
        <v>165.31742199999999</v>
      </c>
      <c r="F16" s="310">
        <v>146.72573399999999</v>
      </c>
      <c r="G16" s="310">
        <v>146.247005</v>
      </c>
      <c r="H16" s="310">
        <v>155.634773</v>
      </c>
      <c r="I16" s="310">
        <v>164.754323</v>
      </c>
      <c r="J16" s="310">
        <v>167.276712</v>
      </c>
      <c r="K16" s="310">
        <v>213.42664400000001</v>
      </c>
      <c r="L16" s="310">
        <v>229.47751</v>
      </c>
      <c r="M16" s="310">
        <v>228.744888</v>
      </c>
      <c r="N16" s="310">
        <v>285.878466</v>
      </c>
      <c r="O16" s="310">
        <v>337.70150100000001</v>
      </c>
      <c r="P16" s="310">
        <v>419.03704900000002</v>
      </c>
      <c r="Q16" s="310">
        <v>476.88894199999999</v>
      </c>
      <c r="R16" s="310">
        <v>662.122838</v>
      </c>
      <c r="S16" s="310">
        <v>764.52546600000005</v>
      </c>
      <c r="T16" s="310">
        <v>707.95292099999995</v>
      </c>
      <c r="U16" s="310">
        <v>735.86412600000006</v>
      </c>
      <c r="V16" s="310">
        <v>676.177504</v>
      </c>
      <c r="W16" s="310">
        <v>713.116581</v>
      </c>
      <c r="X16" s="310">
        <v>728.49657500000001</v>
      </c>
      <c r="Y16" s="310">
        <v>775.82131500000003</v>
      </c>
      <c r="Z16" s="310">
        <v>872.27326000000005</v>
      </c>
      <c r="AA16" s="310">
        <v>827.65221899999995</v>
      </c>
      <c r="AB16" s="310">
        <v>829.254411</v>
      </c>
      <c r="AC16" s="310">
        <v>798.372164</v>
      </c>
      <c r="AD16" s="310">
        <v>811.79052100000001</v>
      </c>
      <c r="AE16" s="310">
        <v>833.70049300000005</v>
      </c>
      <c r="AF16" s="310">
        <v>848.78112299999998</v>
      </c>
      <c r="AG16" s="310">
        <v>830.05550700000003</v>
      </c>
      <c r="AH16" s="310">
        <v>894.78405499999997</v>
      </c>
      <c r="AI16" s="310">
        <v>865.70550000000003</v>
      </c>
      <c r="AJ16" s="841">
        <v>804.93150679999997</v>
      </c>
    </row>
    <row r="17" spans="1:36">
      <c r="A17" s="842" t="s">
        <v>1229</v>
      </c>
      <c r="B17" s="310">
        <v>622.73630100000003</v>
      </c>
      <c r="C17" s="310">
        <v>812.99054799999999</v>
      </c>
      <c r="D17" s="310">
        <v>816.99780799999996</v>
      </c>
      <c r="E17" s="310">
        <v>813.65506800000003</v>
      </c>
      <c r="F17" s="310">
        <v>728.91863000000001</v>
      </c>
      <c r="G17" s="310">
        <v>592.97383600000001</v>
      </c>
      <c r="H17" s="310">
        <v>646.39725999999996</v>
      </c>
      <c r="I17" s="310">
        <v>694.72602700000004</v>
      </c>
      <c r="J17" s="310">
        <v>692.51095899999996</v>
      </c>
      <c r="K17" s="310">
        <v>740.55780800000002</v>
      </c>
      <c r="L17" s="310">
        <v>859.44657500000005</v>
      </c>
      <c r="M17" s="310">
        <v>906.68794500000001</v>
      </c>
      <c r="N17" s="310">
        <v>933.06739700000003</v>
      </c>
      <c r="O17" s="310">
        <v>1059.74918</v>
      </c>
      <c r="P17" s="310">
        <v>1124.4895899999999</v>
      </c>
      <c r="Q17" s="310">
        <v>1037.1152099999999</v>
      </c>
      <c r="R17" s="310">
        <v>1117.0590400000001</v>
      </c>
      <c r="S17" s="310">
        <v>1117.7437</v>
      </c>
      <c r="T17" s="310">
        <v>1047.4052099999999</v>
      </c>
      <c r="U17" s="310">
        <v>894.78698599999996</v>
      </c>
      <c r="V17" s="310">
        <v>842.37041099999999</v>
      </c>
      <c r="W17" s="310">
        <v>821.93137000000002</v>
      </c>
      <c r="X17" s="310">
        <v>818.76986299999999</v>
      </c>
      <c r="Y17" s="310">
        <v>517.43068500000004</v>
      </c>
      <c r="Z17" s="310">
        <v>630.32041000000004</v>
      </c>
      <c r="AA17" s="310">
        <v>708.18849</v>
      </c>
      <c r="AB17" s="310">
        <v>730.92985999999996</v>
      </c>
      <c r="AC17" s="310">
        <v>699.42123000000004</v>
      </c>
      <c r="AD17" s="310">
        <v>639.82397000000003</v>
      </c>
      <c r="AE17" s="310">
        <v>600.42356199999995</v>
      </c>
      <c r="AF17" s="310">
        <v>715.56438400000002</v>
      </c>
      <c r="AG17" s="310">
        <v>716.65109600000005</v>
      </c>
      <c r="AH17" s="310">
        <v>832.785616</v>
      </c>
      <c r="AI17" s="310">
        <v>781.50779999999997</v>
      </c>
      <c r="AJ17" s="841">
        <v>785.12722399999996</v>
      </c>
    </row>
    <row r="18" spans="1:36">
      <c r="A18" s="838" t="s">
        <v>1245</v>
      </c>
      <c r="B18" s="310">
        <v>646.13698630136992</v>
      </c>
      <c r="C18" s="310">
        <v>554.34515068493147</v>
      </c>
      <c r="D18" s="310">
        <v>479</v>
      </c>
      <c r="E18" s="310">
        <v>399.39342465753424</v>
      </c>
      <c r="F18" s="310">
        <v>372.53835616438357</v>
      </c>
      <c r="G18" s="310">
        <v>329.71158904109586</v>
      </c>
      <c r="H18" s="310">
        <v>469.70120547945203</v>
      </c>
      <c r="I18" s="310">
        <v>485.18830136986304</v>
      </c>
      <c r="J18" s="310">
        <v>472.95208219178085</v>
      </c>
      <c r="K18" s="310">
        <v>500.7157808219178</v>
      </c>
      <c r="L18" s="310">
        <v>507.03643</v>
      </c>
      <c r="M18" s="310">
        <v>578.44723999999997</v>
      </c>
      <c r="N18" s="310">
        <v>586.42989041095893</v>
      </c>
      <c r="O18" s="310">
        <v>556.44509589041093</v>
      </c>
      <c r="P18" s="310">
        <v>572.88120547945209</v>
      </c>
      <c r="Q18" s="310">
        <v>531.34671232876713</v>
      </c>
      <c r="R18" s="310">
        <v>637.87854794520547</v>
      </c>
      <c r="S18" s="310">
        <v>662.02791780821917</v>
      </c>
      <c r="T18" s="310">
        <v>699.8673150684931</v>
      </c>
      <c r="U18" s="310">
        <v>648.72153424657529</v>
      </c>
      <c r="V18" s="310">
        <v>686.56093150684933</v>
      </c>
      <c r="W18" s="310">
        <v>644.94567123287675</v>
      </c>
      <c r="X18" s="310">
        <v>675.21315068493152</v>
      </c>
      <c r="Y18" s="310">
        <v>731.85109589041099</v>
      </c>
      <c r="Z18" s="310">
        <v>694.73860273972605</v>
      </c>
      <c r="AA18" s="310">
        <v>645.43027397260278</v>
      </c>
      <c r="AB18" s="310">
        <v>637.09106849315071</v>
      </c>
      <c r="AC18" s="310">
        <v>665.84416438356163</v>
      </c>
      <c r="AD18" s="310">
        <v>682.98698630136983</v>
      </c>
      <c r="AE18" s="310">
        <v>636.41683999999998</v>
      </c>
      <c r="AF18" s="310">
        <v>672.06323287671228</v>
      </c>
      <c r="AG18" s="310">
        <v>602.78523287671237</v>
      </c>
      <c r="AH18" s="310">
        <v>637.43432876712325</v>
      </c>
      <c r="AI18" s="310">
        <v>556.21349999999995</v>
      </c>
      <c r="AJ18" s="841">
        <v>656.29452000000003</v>
      </c>
    </row>
    <row r="19" spans="1:36">
      <c r="A19" s="855" t="s">
        <v>884</v>
      </c>
      <c r="B19" s="310">
        <v>551.39715068493149</v>
      </c>
      <c r="C19" s="310">
        <v>507.3</v>
      </c>
      <c r="D19" s="310">
        <v>346.12750684931507</v>
      </c>
      <c r="E19" s="310">
        <v>251.30690410958903</v>
      </c>
      <c r="F19" s="310">
        <v>250.62038356164385</v>
      </c>
      <c r="G19" s="310">
        <v>286.54156164383562</v>
      </c>
      <c r="H19" s="310">
        <v>357.01087671232875</v>
      </c>
      <c r="I19" s="310">
        <v>405.43076712328769</v>
      </c>
      <c r="J19" s="310">
        <v>448.47964383561646</v>
      </c>
      <c r="K19" s="310">
        <v>487.22767123287673</v>
      </c>
      <c r="L19" s="310">
        <v>535.28410958904112</v>
      </c>
      <c r="M19" s="310">
        <v>542.85602739726028</v>
      </c>
      <c r="N19" s="310">
        <v>512.97219178082196</v>
      </c>
      <c r="O19" s="310">
        <v>591.0134246575343</v>
      </c>
      <c r="P19" s="310">
        <v>621.24052054794515</v>
      </c>
      <c r="Q19" s="310">
        <v>589.64038356164383</v>
      </c>
      <c r="R19" s="310">
        <v>682.01778082191777</v>
      </c>
      <c r="S19" s="310">
        <v>764.09736986301368</v>
      </c>
      <c r="T19" s="310">
        <v>777.58164999999997</v>
      </c>
      <c r="U19" s="310">
        <v>822.90643</v>
      </c>
      <c r="V19" s="310">
        <v>918.07606999999996</v>
      </c>
      <c r="W19" s="310">
        <v>920.38004999999998</v>
      </c>
      <c r="X19" s="310">
        <v>884.14323000000002</v>
      </c>
      <c r="Y19" s="310">
        <v>907.25009</v>
      </c>
      <c r="Z19" s="310">
        <v>925.61142465753426</v>
      </c>
      <c r="AA19" s="310">
        <v>917.17126027397262</v>
      </c>
      <c r="AB19" s="310">
        <v>841.51265799999999</v>
      </c>
      <c r="AC19" s="310">
        <v>851.06336999999996</v>
      </c>
      <c r="AD19" s="310">
        <v>836.7272054794521</v>
      </c>
      <c r="AE19" s="310">
        <v>798.90800000000002</v>
      </c>
      <c r="AF19" s="310">
        <v>764.72331499999996</v>
      </c>
      <c r="AG19" s="310">
        <v>671.65939700000001</v>
      </c>
      <c r="AH19" s="310">
        <v>716.00054799999998</v>
      </c>
      <c r="AI19" s="310">
        <v>651.16473972602739</v>
      </c>
      <c r="AJ19" s="841">
        <v>563.97663</v>
      </c>
    </row>
    <row r="20" spans="1:36">
      <c r="A20" s="839" t="s">
        <v>1208</v>
      </c>
      <c r="B20" s="310">
        <v>189.9</v>
      </c>
      <c r="C20" s="310">
        <v>149.60090410958904</v>
      </c>
      <c r="D20" s="310">
        <v>164.82550684931508</v>
      </c>
      <c r="E20" s="310">
        <v>152.50852054794521</v>
      </c>
      <c r="F20" s="310">
        <v>92.074520547945212</v>
      </c>
      <c r="G20" s="310">
        <v>70.509698630136981</v>
      </c>
      <c r="H20" s="310">
        <v>67.24042</v>
      </c>
      <c r="I20" s="310">
        <v>85.471450000000004</v>
      </c>
      <c r="J20" s="310">
        <v>112.83167123287672</v>
      </c>
      <c r="K20" s="310">
        <v>153.34729999999999</v>
      </c>
      <c r="L20" s="310">
        <v>124.54973</v>
      </c>
      <c r="M20" s="310">
        <v>146.54518999999999</v>
      </c>
      <c r="N20" s="310">
        <v>182.70515</v>
      </c>
      <c r="O20" s="310">
        <v>240.77237</v>
      </c>
      <c r="P20" s="310">
        <v>256.96060273972603</v>
      </c>
      <c r="Q20" s="310">
        <v>279.51706999999999</v>
      </c>
      <c r="R20" s="310">
        <v>346.08632999999998</v>
      </c>
      <c r="S20" s="310">
        <v>364.80804000000001</v>
      </c>
      <c r="T20" s="310">
        <v>404.90064000000001</v>
      </c>
      <c r="U20" s="310">
        <v>454.23110000000003</v>
      </c>
      <c r="V20" s="310">
        <v>406.62208219178081</v>
      </c>
      <c r="W20" s="310">
        <v>427.11673972602739</v>
      </c>
      <c r="X20" s="310">
        <v>427.09654794520549</v>
      </c>
      <c r="Y20" s="310">
        <v>409.52969863013698</v>
      </c>
      <c r="Z20" s="310">
        <v>398.29149000000001</v>
      </c>
      <c r="AA20" s="310">
        <v>405.24904109589039</v>
      </c>
      <c r="AB20" s="310">
        <v>387.03043000000002</v>
      </c>
      <c r="AC20" s="310">
        <v>428.38904000000002</v>
      </c>
      <c r="AD20" s="310">
        <v>412.11424657534246</v>
      </c>
      <c r="AE20" s="310">
        <v>398.52771999999999</v>
      </c>
      <c r="AF20" s="310">
        <v>476.54059999999998</v>
      </c>
      <c r="AG20" s="310">
        <v>505.70315068493153</v>
      </c>
      <c r="AH20" s="310">
        <v>503.05720000000002</v>
      </c>
      <c r="AI20" s="310">
        <v>482.34126027397258</v>
      </c>
      <c r="AJ20" s="841">
        <v>439.39334200000002</v>
      </c>
    </row>
    <row r="21" spans="1:36">
      <c r="A21" s="842" t="s">
        <v>1246</v>
      </c>
      <c r="B21" s="310">
        <v>357.55605479452055</v>
      </c>
      <c r="C21" s="310">
        <v>373.48736986301373</v>
      </c>
      <c r="D21" s="310">
        <v>294.19424657534245</v>
      </c>
      <c r="E21" s="310">
        <v>245.02726027397262</v>
      </c>
      <c r="F21" s="310">
        <v>244.74558999999999</v>
      </c>
      <c r="G21" s="310">
        <v>227.89416</v>
      </c>
      <c r="H21" s="310">
        <v>339.4642191780822</v>
      </c>
      <c r="I21" s="310">
        <v>306.49104109589041</v>
      </c>
      <c r="J21" s="310">
        <v>283.33106849315067</v>
      </c>
      <c r="K21" s="310">
        <v>276.36490410958902</v>
      </c>
      <c r="L21" s="310">
        <v>293.95406000000003</v>
      </c>
      <c r="M21" s="310">
        <v>250.51647</v>
      </c>
      <c r="N21" s="310">
        <v>282.01860273972602</v>
      </c>
      <c r="O21" s="310">
        <v>238.05315999999999</v>
      </c>
      <c r="P21" s="310">
        <v>261.19344999999998</v>
      </c>
      <c r="Q21" s="310">
        <v>309.51980821917806</v>
      </c>
      <c r="R21" s="310">
        <v>353.94172602739724</v>
      </c>
      <c r="S21" s="310">
        <v>362.58380821917808</v>
      </c>
      <c r="T21" s="310">
        <v>374.94117808219175</v>
      </c>
      <c r="U21" s="310">
        <v>321.93775342465756</v>
      </c>
      <c r="V21" s="310">
        <v>391.13498630136985</v>
      </c>
      <c r="W21" s="310">
        <v>381.74580821917806</v>
      </c>
      <c r="X21" s="310">
        <v>385.98608219178084</v>
      </c>
      <c r="Y21" s="310">
        <v>399.4338082191781</v>
      </c>
      <c r="Z21" s="310">
        <v>409.83257534246576</v>
      </c>
      <c r="AA21" s="310">
        <v>377.5661095890411</v>
      </c>
      <c r="AB21" s="310">
        <v>400.52416438356164</v>
      </c>
      <c r="AC21" s="310">
        <v>410.49890410958903</v>
      </c>
      <c r="AD21" s="310">
        <v>389.41868493150685</v>
      </c>
      <c r="AE21" s="310">
        <v>359.00986301369863</v>
      </c>
      <c r="AF21" s="310">
        <v>406.44035616438356</v>
      </c>
      <c r="AG21" s="310">
        <v>333.44706849315071</v>
      </c>
      <c r="AH21" s="310">
        <v>423.07838356164382</v>
      </c>
      <c r="AI21" s="310">
        <v>392.30610958904111</v>
      </c>
      <c r="AJ21" s="841">
        <v>420.49383599999999</v>
      </c>
    </row>
    <row r="22" spans="1:36">
      <c r="A22" s="839" t="s">
        <v>1247</v>
      </c>
      <c r="B22" s="310">
        <v>361.41268493150687</v>
      </c>
      <c r="C22" s="310">
        <v>297.68742465753422</v>
      </c>
      <c r="D22" s="310">
        <v>257.78846575342465</v>
      </c>
      <c r="E22" s="310">
        <v>282.40224657534247</v>
      </c>
      <c r="F22" s="310">
        <v>261.20087671232875</v>
      </c>
      <c r="G22" s="310">
        <v>279.4744383561644</v>
      </c>
      <c r="H22" s="310">
        <v>320.30221917808217</v>
      </c>
      <c r="I22" s="310">
        <v>309.15635616438357</v>
      </c>
      <c r="J22" s="310">
        <v>297.80857534246576</v>
      </c>
      <c r="K22" s="310">
        <v>324.11846575342463</v>
      </c>
      <c r="L22" s="310">
        <v>340.53438356164384</v>
      </c>
      <c r="M22" s="310">
        <v>330.37791780821919</v>
      </c>
      <c r="N22" s="310">
        <v>338.93923287671231</v>
      </c>
      <c r="O22" s="310">
        <v>358.44449315068493</v>
      </c>
      <c r="P22" s="310">
        <v>363.77512328767125</v>
      </c>
      <c r="Q22" s="310">
        <v>370.15572602739724</v>
      </c>
      <c r="R22" s="310">
        <v>388.59082191780823</v>
      </c>
      <c r="S22" s="310">
        <v>410.21621917808221</v>
      </c>
      <c r="T22" s="310">
        <v>407.1672602739726</v>
      </c>
      <c r="U22" s="310">
        <v>394.62816438356163</v>
      </c>
      <c r="V22" s="310">
        <v>419.88700999999998</v>
      </c>
      <c r="W22" s="310">
        <v>401.63471232876714</v>
      </c>
      <c r="X22" s="310">
        <v>374.55753424657536</v>
      </c>
      <c r="Y22" s="310">
        <v>410.5392876712329</v>
      </c>
      <c r="Z22" s="310">
        <v>418.8381095890411</v>
      </c>
      <c r="AA22" s="310">
        <v>405.81441095890409</v>
      </c>
      <c r="AB22" s="310">
        <v>390.52923287671234</v>
      </c>
      <c r="AC22" s="310">
        <v>363.47224657534247</v>
      </c>
      <c r="AD22" s="310">
        <v>424.67353424657534</v>
      </c>
      <c r="AE22" s="310">
        <v>383.74479452054794</v>
      </c>
      <c r="AF22" s="310">
        <v>401.02895890410957</v>
      </c>
      <c r="AG22" s="310">
        <v>379.58528767123289</v>
      </c>
      <c r="AH22" s="310">
        <v>417.42468493150687</v>
      </c>
      <c r="AI22" s="310">
        <v>338.6969315068493</v>
      </c>
      <c r="AJ22" s="841">
        <v>378.25263000000001</v>
      </c>
    </row>
    <row r="23" spans="1:36">
      <c r="A23" s="839" t="s">
        <v>1248</v>
      </c>
      <c r="B23" s="310">
        <v>211.81178082191781</v>
      </c>
      <c r="C23" s="310">
        <v>234.18427397260274</v>
      </c>
      <c r="D23" s="310">
        <v>283.35126027397263</v>
      </c>
      <c r="E23" s="310">
        <v>285.24928767123288</v>
      </c>
      <c r="F23" s="310">
        <v>316.14738999999997</v>
      </c>
      <c r="G23" s="310">
        <v>316.02710000000002</v>
      </c>
      <c r="H23" s="310">
        <v>344.16269999999997</v>
      </c>
      <c r="I23" s="310">
        <v>408.90942999999999</v>
      </c>
      <c r="J23" s="310">
        <v>438.06068493150684</v>
      </c>
      <c r="K23" s="310">
        <v>379.25569999999999</v>
      </c>
      <c r="L23" s="310">
        <v>409.24896999999999</v>
      </c>
      <c r="M23" s="310">
        <v>356.85126000000002</v>
      </c>
      <c r="N23" s="310">
        <v>390.45517999999998</v>
      </c>
      <c r="O23" s="310">
        <v>443.73457534246575</v>
      </c>
      <c r="P23" s="310">
        <v>442.60192999999998</v>
      </c>
      <c r="Q23" s="310">
        <v>500.46877000000001</v>
      </c>
      <c r="R23" s="310">
        <v>494.25918000000001</v>
      </c>
      <c r="S23" s="310">
        <v>473.96735999999999</v>
      </c>
      <c r="T23" s="310">
        <v>479.23172602739726</v>
      </c>
      <c r="U23" s="310">
        <v>464.38691</v>
      </c>
      <c r="V23" s="310">
        <v>436.64708000000002</v>
      </c>
      <c r="W23" s="310">
        <v>469.29736986301367</v>
      </c>
      <c r="X23" s="310">
        <v>478.41842000000003</v>
      </c>
      <c r="Y23" s="310">
        <v>486.58548999999999</v>
      </c>
      <c r="Z23" s="310">
        <v>482.94701369863014</v>
      </c>
      <c r="AA23" s="310">
        <v>472.26556164383561</v>
      </c>
      <c r="AB23" s="310">
        <v>485.87482191780822</v>
      </c>
      <c r="AC23" s="310">
        <v>473.41649315068491</v>
      </c>
      <c r="AD23" s="310">
        <v>438.66643835616441</v>
      </c>
      <c r="AE23" s="310">
        <v>287.10693150684932</v>
      </c>
      <c r="AF23" s="310">
        <v>342.33145205479451</v>
      </c>
      <c r="AG23" s="310">
        <v>365.30969863013701</v>
      </c>
      <c r="AH23" s="310">
        <v>393.49742465753422</v>
      </c>
      <c r="AI23" s="310">
        <v>374.67868493150684</v>
      </c>
      <c r="AJ23" s="841">
        <v>352.95232900000002</v>
      </c>
    </row>
    <row r="24" spans="1:36">
      <c r="A24" s="836" t="s">
        <v>857</v>
      </c>
      <c r="B24" s="310">
        <v>871.36791800000003</v>
      </c>
      <c r="C24" s="310">
        <v>844.83614</v>
      </c>
      <c r="D24" s="310">
        <v>797.67541400000005</v>
      </c>
      <c r="E24" s="310">
        <v>729.316329</v>
      </c>
      <c r="F24" s="310">
        <v>651.26047900000003</v>
      </c>
      <c r="G24" s="310">
        <v>545.05114500000002</v>
      </c>
      <c r="H24" s="310">
        <v>600.96156199999996</v>
      </c>
      <c r="I24" s="310">
        <v>618.35317799999996</v>
      </c>
      <c r="J24" s="310">
        <v>640.437411</v>
      </c>
      <c r="K24" s="310">
        <v>591.71112300000004</v>
      </c>
      <c r="L24" s="310">
        <v>570.77417800000001</v>
      </c>
      <c r="M24" s="310">
        <v>525.75853400000005</v>
      </c>
      <c r="N24" s="310">
        <v>529.84919500000001</v>
      </c>
      <c r="O24" s="310">
        <v>508.131148</v>
      </c>
      <c r="P24" s="310">
        <v>552.47627699999998</v>
      </c>
      <c r="Q24" s="310">
        <v>503.34327400000001</v>
      </c>
      <c r="R24" s="310">
        <v>570.30127900000002</v>
      </c>
      <c r="S24" s="310">
        <v>574.53769899999998</v>
      </c>
      <c r="T24" s="310">
        <v>550.26339700000005</v>
      </c>
      <c r="U24" s="310">
        <v>470.266932</v>
      </c>
      <c r="V24" s="310">
        <v>398.22923300000002</v>
      </c>
      <c r="W24" s="310">
        <v>417.78092099999998</v>
      </c>
      <c r="X24" s="310">
        <v>381.97338100000002</v>
      </c>
      <c r="Y24" s="310">
        <v>342.67578900000001</v>
      </c>
      <c r="Z24" s="310">
        <v>446.85487699999999</v>
      </c>
      <c r="AA24" s="310">
        <v>338.21701400000001</v>
      </c>
      <c r="AB24" s="310">
        <v>331.67967099999998</v>
      </c>
      <c r="AC24" s="310">
        <v>392.62394499999999</v>
      </c>
      <c r="AD24" s="310">
        <v>372.20031799999998</v>
      </c>
      <c r="AE24" s="310">
        <v>360.032712</v>
      </c>
      <c r="AF24" s="310">
        <v>312.791381</v>
      </c>
      <c r="AG24" s="310">
        <v>311.87043</v>
      </c>
      <c r="AH24" s="310">
        <v>312.963055</v>
      </c>
      <c r="AI24" s="310">
        <v>364.90300000000002</v>
      </c>
      <c r="AJ24" s="841">
        <v>333.38196649999998</v>
      </c>
    </row>
    <row r="25" spans="1:36">
      <c r="A25" s="842" t="s">
        <v>888</v>
      </c>
      <c r="B25" s="310">
        <v>60.9</v>
      </c>
      <c r="C25" s="310">
        <v>54.4</v>
      </c>
      <c r="D25" s="310">
        <v>24.502684899999998</v>
      </c>
      <c r="E25" s="310">
        <v>69.821260300000006</v>
      </c>
      <c r="F25" s="310">
        <v>7.9949589000000003</v>
      </c>
      <c r="G25" s="310">
        <v>11.992438399999999</v>
      </c>
      <c r="H25" s="310">
        <v>77.940493200000006</v>
      </c>
      <c r="I25" s="310">
        <v>84.553643800000003</v>
      </c>
      <c r="J25" s="310">
        <v>89.364493199999998</v>
      </c>
      <c r="K25" s="310">
        <v>78.725863000000004</v>
      </c>
      <c r="L25" s="310">
        <v>128.13868500000001</v>
      </c>
      <c r="M25" s="310">
        <v>124.667918</v>
      </c>
      <c r="N25" s="310">
        <v>138.448849</v>
      </c>
      <c r="O25" s="310">
        <v>158.15063000000001</v>
      </c>
      <c r="P25" s="310">
        <v>162.55561599999999</v>
      </c>
      <c r="Q25" s="310">
        <v>191.00090399999999</v>
      </c>
      <c r="R25" s="310">
        <v>200.95912300000001</v>
      </c>
      <c r="S25" s="310">
        <v>175.795726</v>
      </c>
      <c r="T25" s="310">
        <v>202.33561599999999</v>
      </c>
      <c r="U25" s="310">
        <v>236.44520499999999</v>
      </c>
      <c r="V25" s="310">
        <v>223.59224699999999</v>
      </c>
      <c r="W25" s="310">
        <v>315.14383600000002</v>
      </c>
      <c r="X25" s="310">
        <v>347.06487700000002</v>
      </c>
      <c r="Y25" s="310">
        <v>306.05890399999998</v>
      </c>
      <c r="Z25" s="310">
        <v>255.21301399999999</v>
      </c>
      <c r="AA25" s="310">
        <v>342.60882199999998</v>
      </c>
      <c r="AB25" s="310">
        <v>290.96920499999999</v>
      </c>
      <c r="AC25" s="310">
        <v>298.29972600000002</v>
      </c>
      <c r="AD25" s="310">
        <v>260.55347899999998</v>
      </c>
      <c r="AE25" s="310">
        <v>325.09726000000001</v>
      </c>
      <c r="AF25" s="310">
        <v>280.12616400000002</v>
      </c>
      <c r="AG25" s="310">
        <v>254.23438400000001</v>
      </c>
      <c r="AH25" s="310">
        <v>264.71082200000001</v>
      </c>
      <c r="AI25" s="310">
        <v>322.32600000000002</v>
      </c>
      <c r="AJ25" s="841">
        <v>213.34934250000001</v>
      </c>
    </row>
    <row r="26" spans="1:36">
      <c r="A26" s="836" t="s">
        <v>1249</v>
      </c>
      <c r="B26" s="310">
        <v>190.8</v>
      </c>
      <c r="C26" s="310">
        <v>213.2</v>
      </c>
      <c r="D26" s="310">
        <v>150.6</v>
      </c>
      <c r="E26" s="310">
        <v>131.9</v>
      </c>
      <c r="F26" s="310">
        <v>161.5</v>
      </c>
      <c r="G26" s="310">
        <v>144.6</v>
      </c>
      <c r="H26" s="310">
        <v>199.78</v>
      </c>
      <c r="I26" s="310">
        <v>195</v>
      </c>
      <c r="J26" s="310">
        <v>199.14</v>
      </c>
      <c r="K26" s="310">
        <v>200.273</v>
      </c>
      <c r="L26" s="310">
        <v>208.8</v>
      </c>
      <c r="M26" s="310">
        <v>214.52054000000001</v>
      </c>
      <c r="N26" s="310">
        <v>217.20296999999999</v>
      </c>
      <c r="O26" s="310">
        <v>203.97908000000001</v>
      </c>
      <c r="P26" s="310">
        <v>203.46136999999999</v>
      </c>
      <c r="Q26" s="310">
        <v>208.82</v>
      </c>
      <c r="R26" s="310">
        <v>226.80409</v>
      </c>
      <c r="S26" s="310">
        <v>221.4</v>
      </c>
      <c r="T26" s="310">
        <v>214.52</v>
      </c>
      <c r="U26" s="310">
        <v>224.9</v>
      </c>
      <c r="V26" s="310">
        <v>238.34699000000001</v>
      </c>
      <c r="W26" s="310">
        <v>225</v>
      </c>
      <c r="X26" s="310">
        <v>220.26</v>
      </c>
      <c r="Y26" s="310">
        <v>210</v>
      </c>
      <c r="Z26" s="310">
        <v>216.33824999999999</v>
      </c>
      <c r="AA26" s="310">
        <v>221.52</v>
      </c>
      <c r="AB26" s="310">
        <v>228.4</v>
      </c>
      <c r="AC26" s="310">
        <v>229</v>
      </c>
      <c r="AD26" s="310">
        <v>212</v>
      </c>
      <c r="AE26" s="310">
        <v>223.76</v>
      </c>
      <c r="AF26" s="310">
        <v>224.96</v>
      </c>
      <c r="AG26" s="310">
        <v>218.7843</v>
      </c>
      <c r="AH26" s="310">
        <v>219.85149999999999</v>
      </c>
      <c r="AI26" s="310">
        <v>218.3211</v>
      </c>
      <c r="AJ26" s="841">
        <v>211.47922500000001</v>
      </c>
    </row>
    <row r="27" spans="1:36">
      <c r="A27" s="842" t="s">
        <v>1250</v>
      </c>
      <c r="B27" s="310">
        <v>187.03646599999999</v>
      </c>
      <c r="C27" s="310">
        <v>167.107178</v>
      </c>
      <c r="D27" s="310">
        <v>157.63723300000001</v>
      </c>
      <c r="E27" s="310">
        <v>165.99663000000001</v>
      </c>
      <c r="F27" s="310">
        <v>198.30347900000001</v>
      </c>
      <c r="G27" s="310">
        <v>135.789726</v>
      </c>
      <c r="H27" s="310">
        <v>139.76750699999999</v>
      </c>
      <c r="I27" s="310">
        <v>167.61197300000001</v>
      </c>
      <c r="J27" s="310">
        <v>194.971836</v>
      </c>
      <c r="K27" s="310">
        <v>197.415041</v>
      </c>
      <c r="L27" s="310">
        <v>221.241342</v>
      </c>
      <c r="M27" s="310">
        <v>211.73101399999999</v>
      </c>
      <c r="N27" s="310">
        <v>245.875315</v>
      </c>
      <c r="O27" s="310">
        <v>231.216082</v>
      </c>
      <c r="P27" s="310">
        <v>244.259973</v>
      </c>
      <c r="Q27" s="310">
        <v>328.944301</v>
      </c>
      <c r="R27" s="310">
        <v>353.61865799999998</v>
      </c>
      <c r="S27" s="310">
        <v>356.16282200000001</v>
      </c>
      <c r="T27" s="310">
        <v>322.05890399999998</v>
      </c>
      <c r="U27" s="310">
        <v>324.80498599999999</v>
      </c>
      <c r="V27" s="310">
        <v>313.88123300000001</v>
      </c>
      <c r="W27" s="310">
        <v>307.864082</v>
      </c>
      <c r="X27" s="310">
        <v>259.28265800000003</v>
      </c>
      <c r="Y27" s="310">
        <v>252.21553399999999</v>
      </c>
      <c r="Z27" s="310">
        <v>201.81684899999999</v>
      </c>
      <c r="AA27" s="310">
        <v>215.08284900000001</v>
      </c>
      <c r="AB27" s="310">
        <v>216.173205</v>
      </c>
      <c r="AC27" s="310">
        <v>204.906192</v>
      </c>
      <c r="AD27" s="310">
        <v>189.21717799999999</v>
      </c>
      <c r="AE27" s="310">
        <v>137.162767</v>
      </c>
      <c r="AF27" s="310">
        <v>183.78558899999999</v>
      </c>
      <c r="AG27" s="310">
        <v>183.58367100000001</v>
      </c>
      <c r="AH27" s="310">
        <v>174.73967099999999</v>
      </c>
      <c r="AI27" s="310">
        <v>151.24860000000001</v>
      </c>
      <c r="AJ27" s="841">
        <v>184.33938280000001</v>
      </c>
    </row>
    <row r="28" spans="1:36">
      <c r="A28" s="836" t="s">
        <v>1240</v>
      </c>
      <c r="B28" s="310">
        <v>68</v>
      </c>
      <c r="C28" s="310">
        <v>55.6</v>
      </c>
      <c r="D28" s="310">
        <v>25.1</v>
      </c>
      <c r="E28" s="310">
        <v>38.6</v>
      </c>
      <c r="F28" s="310">
        <v>39.232509999999998</v>
      </c>
      <c r="G28" s="310">
        <v>41.14</v>
      </c>
      <c r="H28" s="310">
        <v>51.92</v>
      </c>
      <c r="I28" s="310">
        <v>53.5</v>
      </c>
      <c r="J28" s="310">
        <v>81.277320000000003</v>
      </c>
      <c r="K28" s="310">
        <v>90.14</v>
      </c>
      <c r="L28" s="310">
        <v>107.84</v>
      </c>
      <c r="M28" s="310">
        <v>109.86</v>
      </c>
      <c r="N28" s="310">
        <v>120.09098</v>
      </c>
      <c r="O28" s="310">
        <v>124.98</v>
      </c>
      <c r="P28" s="310">
        <v>141.34</v>
      </c>
      <c r="Q28" s="310">
        <v>151.28</v>
      </c>
      <c r="R28" s="310">
        <v>158.6653</v>
      </c>
      <c r="S28" s="310">
        <v>171.18</v>
      </c>
      <c r="T28" s="310">
        <v>188.56</v>
      </c>
      <c r="U28" s="310">
        <v>185.86</v>
      </c>
      <c r="V28" s="310">
        <v>192.95137</v>
      </c>
      <c r="W28" s="310">
        <v>196.02</v>
      </c>
      <c r="X28" s="310">
        <v>191.48</v>
      </c>
      <c r="Y28" s="310">
        <v>204.54</v>
      </c>
      <c r="Z28" s="310">
        <v>207.67104</v>
      </c>
      <c r="AA28" s="310">
        <v>204.42</v>
      </c>
      <c r="AB28" s="310">
        <v>217.6311</v>
      </c>
      <c r="AC28" s="310">
        <v>205.94646575342466</v>
      </c>
      <c r="AD28" s="310">
        <v>205.2604</v>
      </c>
      <c r="AE28" s="310">
        <v>192.73303000000001</v>
      </c>
      <c r="AF28" s="310">
        <v>159.65926027397259</v>
      </c>
      <c r="AG28" s="310">
        <v>176.09793999999999</v>
      </c>
      <c r="AH28" s="310">
        <v>163.15575999999999</v>
      </c>
      <c r="AI28" s="310">
        <v>179.83561639999999</v>
      </c>
      <c r="AJ28" s="841">
        <v>165.93150679999999</v>
      </c>
    </row>
    <row r="29" spans="1:36" ht="12.75" thickBot="1">
      <c r="A29" s="856" t="s">
        <v>1251</v>
      </c>
      <c r="B29" s="329">
        <v>382.31117808219176</v>
      </c>
      <c r="C29" s="329">
        <v>369.93361643835618</v>
      </c>
      <c r="D29" s="329">
        <v>340.19112328767125</v>
      </c>
      <c r="E29" s="329">
        <v>337.5661917808219</v>
      </c>
      <c r="F29" s="329">
        <v>333.18457534246573</v>
      </c>
      <c r="G29" s="329">
        <v>335.18356164383562</v>
      </c>
      <c r="H29" s="329">
        <v>341.24109589041097</v>
      </c>
      <c r="I29" s="329">
        <v>343.05835616438355</v>
      </c>
      <c r="J29" s="329">
        <v>331.58942465753427</v>
      </c>
      <c r="K29" s="329">
        <v>335.18356164383562</v>
      </c>
      <c r="L29" s="329">
        <v>269.64104109589039</v>
      </c>
      <c r="M29" s="329">
        <v>127.30917808219178</v>
      </c>
      <c r="N29" s="329">
        <v>133.62920547945205</v>
      </c>
      <c r="O29" s="329">
        <v>123.04871232876712</v>
      </c>
      <c r="P29" s="329">
        <v>139.72712328767122</v>
      </c>
      <c r="Q29" s="329">
        <v>142.37224657534247</v>
      </c>
      <c r="R29" s="329">
        <v>152.69024657534246</v>
      </c>
      <c r="S29" s="329">
        <v>142.17032876712329</v>
      </c>
      <c r="T29" s="329">
        <v>140.37326027397259</v>
      </c>
      <c r="U29" s="329">
        <v>121.97854794520548</v>
      </c>
      <c r="V29" s="329">
        <v>115.07295890410958</v>
      </c>
      <c r="W29" s="329">
        <v>120.58531506849314</v>
      </c>
      <c r="X29" s="329">
        <v>124.13906849315069</v>
      </c>
      <c r="Y29" s="329">
        <v>129.48989041095891</v>
      </c>
      <c r="Z29" s="329">
        <v>130.31775342465752</v>
      </c>
      <c r="AA29" s="329">
        <v>156.20361643835616</v>
      </c>
      <c r="AB29" s="329">
        <v>156.8295616438356</v>
      </c>
      <c r="AC29" s="329">
        <v>145.1183287671233</v>
      </c>
      <c r="AD29" s="329">
        <v>163.73515068493151</v>
      </c>
      <c r="AE29" s="329">
        <v>145.1183287671233</v>
      </c>
      <c r="AF29" s="329">
        <v>156.02189041095892</v>
      </c>
      <c r="AG29" s="329">
        <v>139.82808219178082</v>
      </c>
      <c r="AH29" s="329">
        <v>142.83665753424657</v>
      </c>
      <c r="AI29" s="329">
        <v>132.29654794520548</v>
      </c>
      <c r="AJ29" s="857">
        <v>148.83361600000001</v>
      </c>
    </row>
    <row r="30" spans="1:36" s="318" customFormat="1">
      <c r="A30" s="308" t="s">
        <v>642</v>
      </c>
      <c r="B30" s="314"/>
      <c r="C30" s="328"/>
      <c r="D30" s="328"/>
      <c r="E30" s="328"/>
      <c r="F30" s="328"/>
      <c r="G30" s="328"/>
      <c r="H30" s="328"/>
      <c r="I30" s="328"/>
      <c r="J30" s="328"/>
      <c r="K30" s="328"/>
      <c r="L30" s="328"/>
      <c r="M30" s="328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</row>
    <row r="31" spans="1:36">
      <c r="B31" s="314"/>
    </row>
    <row r="32" spans="1:36">
      <c r="A32" s="21" t="s">
        <v>1419</v>
      </c>
      <c r="B32" s="314"/>
    </row>
    <row r="33" spans="1:2">
      <c r="A33" s="6"/>
      <c r="B33" s="314"/>
    </row>
    <row r="34" spans="1:2" ht="23.25" customHeight="1">
      <c r="B34" s="314"/>
    </row>
    <row r="35" spans="1:2" ht="23.25" customHeight="1">
      <c r="B35" s="314"/>
    </row>
    <row r="36" spans="1:2" ht="23.25" customHeight="1">
      <c r="B36" s="314"/>
    </row>
    <row r="37" spans="1:2" ht="23.25" customHeight="1">
      <c r="B37" s="314"/>
    </row>
    <row r="38" spans="1:2" ht="23.25" customHeight="1">
      <c r="B38" s="314"/>
    </row>
    <row r="39" spans="1:2" ht="23.25" customHeight="1">
      <c r="B39" s="314"/>
    </row>
    <row r="40" spans="1:2" ht="23.25" customHeight="1">
      <c r="B40" s="314"/>
    </row>
    <row r="41" spans="1:2" ht="23.25" customHeight="1">
      <c r="B41" s="314"/>
    </row>
    <row r="42" spans="1:2" ht="23.25" customHeight="1">
      <c r="B42" s="314"/>
    </row>
    <row r="43" spans="1:2" ht="23.25" customHeight="1">
      <c r="B43" s="314"/>
    </row>
    <row r="44" spans="1:2" ht="23.25" customHeight="1">
      <c r="B44" s="314"/>
    </row>
    <row r="45" spans="1:2" ht="23.25" customHeight="1">
      <c r="B45" s="314"/>
    </row>
    <row r="46" spans="1:2" ht="23.25" customHeight="1">
      <c r="B46" s="314"/>
    </row>
    <row r="47" spans="1:2" ht="23.25" customHeight="1">
      <c r="B47" s="314"/>
    </row>
    <row r="48" spans="1:2" ht="23.25" customHeight="1">
      <c r="B48" s="314"/>
    </row>
    <row r="49" spans="2:2" ht="23.25" customHeight="1">
      <c r="B49" s="314"/>
    </row>
    <row r="50" spans="2:2" ht="23.25" customHeight="1">
      <c r="B50" s="314"/>
    </row>
    <row r="51" spans="2:2" ht="23.25" customHeight="1">
      <c r="B51" s="314"/>
    </row>
    <row r="52" spans="2:2" ht="23.25" customHeight="1">
      <c r="B52" s="314"/>
    </row>
    <row r="53" spans="2:2" ht="23.25" customHeight="1">
      <c r="B53" s="314"/>
    </row>
    <row r="54" spans="2:2" ht="23.25" customHeight="1">
      <c r="B54" s="314"/>
    </row>
    <row r="55" spans="2:2" ht="23.25" customHeight="1">
      <c r="B55" s="314"/>
    </row>
    <row r="56" spans="2:2" ht="23.25" customHeight="1">
      <c r="B56" s="314"/>
    </row>
    <row r="57" spans="2:2" ht="23.25" customHeight="1">
      <c r="B57" s="314"/>
    </row>
    <row r="58" spans="2:2" ht="23.25" customHeight="1">
      <c r="B58" s="314"/>
    </row>
    <row r="59" spans="2:2" ht="23.25" customHeight="1">
      <c r="B59" s="314"/>
    </row>
    <row r="60" spans="2:2" ht="23.25" customHeight="1">
      <c r="B60" s="314"/>
    </row>
    <row r="61" spans="2:2" ht="23.25" customHeight="1">
      <c r="B61" s="314"/>
    </row>
    <row r="62" spans="2:2" ht="23.25" customHeight="1">
      <c r="B62" s="314"/>
    </row>
    <row r="63" spans="2:2" ht="23.25" customHeight="1">
      <c r="B63" s="314"/>
    </row>
    <row r="64" spans="2:2" ht="23.25" customHeight="1">
      <c r="B64" s="314"/>
    </row>
    <row r="65" spans="2:2" ht="23.25" customHeight="1">
      <c r="B65" s="314"/>
    </row>
    <row r="66" spans="2:2" ht="23.25" customHeight="1">
      <c r="B66" s="314"/>
    </row>
    <row r="67" spans="2:2" ht="23.25" customHeight="1">
      <c r="B67" s="314"/>
    </row>
    <row r="68" spans="2:2" ht="23.25" customHeight="1">
      <c r="B68" s="314"/>
    </row>
    <row r="69" spans="2:2" ht="23.25" customHeight="1">
      <c r="B69" s="314"/>
    </row>
    <row r="70" spans="2:2" ht="23.25" customHeight="1">
      <c r="B70" s="314"/>
    </row>
    <row r="71" spans="2:2" ht="23.25" customHeight="1">
      <c r="B71" s="314"/>
    </row>
    <row r="72" spans="2:2" ht="23.25" customHeight="1">
      <c r="B72" s="314"/>
    </row>
    <row r="73" spans="2:2" ht="23.25" customHeight="1">
      <c r="B73" s="314"/>
    </row>
    <row r="74" spans="2:2" ht="23.25" customHeight="1">
      <c r="B74" s="314"/>
    </row>
    <row r="75" spans="2:2" ht="23.25" customHeight="1">
      <c r="B75" s="314"/>
    </row>
    <row r="76" spans="2:2" ht="23.25" customHeight="1">
      <c r="B76" s="314"/>
    </row>
    <row r="77" spans="2:2" ht="23.25" customHeight="1">
      <c r="B77" s="314"/>
    </row>
    <row r="78" spans="2:2" ht="23.25" customHeight="1">
      <c r="B78" s="314"/>
    </row>
    <row r="79" spans="2:2" ht="23.25" customHeight="1">
      <c r="B79" s="314"/>
    </row>
    <row r="80" spans="2:2" ht="23.25" customHeight="1">
      <c r="B80" s="314"/>
    </row>
    <row r="81" spans="2:2" ht="23.25" customHeight="1">
      <c r="B81" s="314"/>
    </row>
    <row r="82" spans="2:2" ht="23.25" customHeight="1">
      <c r="B82" s="314"/>
    </row>
    <row r="83" spans="2:2" ht="23.25" customHeight="1">
      <c r="B83" s="314"/>
    </row>
    <row r="84" spans="2:2" ht="23.25" customHeight="1">
      <c r="B84" s="314"/>
    </row>
    <row r="85" spans="2:2" ht="23.25" customHeight="1">
      <c r="B85" s="314"/>
    </row>
    <row r="86" spans="2:2" ht="23.25" customHeight="1">
      <c r="B86" s="314"/>
    </row>
    <row r="87" spans="2:2" ht="23.25" customHeight="1">
      <c r="B87" s="314"/>
    </row>
    <row r="88" spans="2:2" ht="23.25" customHeight="1">
      <c r="B88" s="314"/>
    </row>
    <row r="89" spans="2:2" ht="23.25" customHeight="1">
      <c r="B89" s="314"/>
    </row>
    <row r="90" spans="2:2" ht="23.25" customHeight="1">
      <c r="B90" s="314"/>
    </row>
    <row r="91" spans="2:2" ht="23.25" customHeight="1">
      <c r="B91" s="314"/>
    </row>
    <row r="92" spans="2:2" ht="23.25" customHeight="1">
      <c r="B92" s="314"/>
    </row>
    <row r="93" spans="2:2" ht="23.25" customHeight="1">
      <c r="B93" s="314"/>
    </row>
    <row r="94" spans="2:2" ht="23.25" customHeight="1">
      <c r="B94" s="314"/>
    </row>
    <row r="95" spans="2:2" ht="23.25" customHeight="1">
      <c r="B95" s="314"/>
    </row>
    <row r="96" spans="2:2" ht="23.25" customHeight="1">
      <c r="B96" s="314"/>
    </row>
    <row r="97" spans="2:2" ht="23.25" customHeight="1">
      <c r="B97" s="314"/>
    </row>
    <row r="98" spans="2:2" ht="23.25" customHeight="1">
      <c r="B98" s="314"/>
    </row>
    <row r="99" spans="2:2" ht="23.25" customHeight="1">
      <c r="B99" s="314"/>
    </row>
    <row r="100" spans="2:2" ht="23.25" customHeight="1">
      <c r="B100" s="314"/>
    </row>
    <row r="101" spans="2:2" ht="23.25" customHeight="1">
      <c r="B101" s="314"/>
    </row>
    <row r="102" spans="2:2" ht="23.25" customHeight="1">
      <c r="B102" s="314"/>
    </row>
    <row r="103" spans="2:2" ht="23.25" customHeight="1">
      <c r="B103" s="314"/>
    </row>
    <row r="104" spans="2:2" ht="23.25" customHeight="1">
      <c r="B104" s="314"/>
    </row>
    <row r="105" spans="2:2" ht="23.25" customHeight="1">
      <c r="B105" s="314"/>
    </row>
    <row r="106" spans="2:2" ht="23.25" customHeight="1">
      <c r="B106" s="314"/>
    </row>
    <row r="107" spans="2:2" ht="23.25" customHeight="1">
      <c r="B107" s="314"/>
    </row>
    <row r="108" spans="2:2" ht="23.25" customHeight="1">
      <c r="B108" s="314"/>
    </row>
    <row r="109" spans="2:2" ht="23.25" customHeight="1">
      <c r="B109" s="314"/>
    </row>
    <row r="110" spans="2:2" ht="23.25" customHeight="1">
      <c r="B110" s="314"/>
    </row>
    <row r="111" spans="2:2" ht="23.25" customHeight="1">
      <c r="B111" s="314"/>
    </row>
    <row r="112" spans="2:2" ht="23.25" customHeight="1">
      <c r="B112" s="314"/>
    </row>
    <row r="113" spans="2:2" ht="23.25" customHeight="1">
      <c r="B113" s="314"/>
    </row>
    <row r="114" spans="2:2" ht="23.25" customHeight="1">
      <c r="B114" s="314"/>
    </row>
    <row r="115" spans="2:2" ht="23.25" customHeight="1">
      <c r="B115" s="314"/>
    </row>
    <row r="116" spans="2:2" ht="23.25" customHeight="1">
      <c r="B116" s="314"/>
    </row>
    <row r="117" spans="2:2" ht="23.25" customHeight="1">
      <c r="B117" s="314"/>
    </row>
    <row r="118" spans="2:2" ht="23.25" customHeight="1">
      <c r="B118" s="314"/>
    </row>
    <row r="119" spans="2:2" ht="23.25" customHeight="1">
      <c r="B119" s="314"/>
    </row>
    <row r="120" spans="2:2" ht="23.25" customHeight="1">
      <c r="B120" s="314"/>
    </row>
    <row r="121" spans="2:2" ht="23.25" customHeight="1">
      <c r="B121" s="314"/>
    </row>
    <row r="122" spans="2:2" ht="23.25" customHeight="1">
      <c r="B122" s="314"/>
    </row>
    <row r="123" spans="2:2" ht="23.25" customHeight="1">
      <c r="B123" s="314"/>
    </row>
    <row r="124" spans="2:2" ht="23.25" customHeight="1">
      <c r="B124" s="314"/>
    </row>
    <row r="125" spans="2:2" ht="23.25" customHeight="1">
      <c r="B125" s="314"/>
    </row>
    <row r="126" spans="2:2" ht="23.25" customHeight="1">
      <c r="B126" s="314"/>
    </row>
    <row r="127" spans="2:2" ht="23.25" customHeight="1">
      <c r="B127" s="314"/>
    </row>
    <row r="128" spans="2:2" ht="23.25" customHeight="1">
      <c r="B128" s="314"/>
    </row>
    <row r="129" spans="2:2" ht="23.25" customHeight="1">
      <c r="B129" s="314"/>
    </row>
    <row r="130" spans="2:2" ht="23.25" customHeight="1">
      <c r="B130" s="314"/>
    </row>
    <row r="131" spans="2:2" ht="23.25" customHeight="1">
      <c r="B131" s="314"/>
    </row>
    <row r="132" spans="2:2" ht="23.25" customHeight="1">
      <c r="B132" s="314"/>
    </row>
    <row r="133" spans="2:2" ht="23.25" customHeight="1">
      <c r="B133" s="314"/>
    </row>
    <row r="134" spans="2:2" ht="23.25" customHeight="1">
      <c r="B134" s="314"/>
    </row>
    <row r="135" spans="2:2" ht="23.25" customHeight="1">
      <c r="B135" s="314"/>
    </row>
    <row r="136" spans="2:2" ht="23.25" customHeight="1">
      <c r="B136" s="314"/>
    </row>
    <row r="137" spans="2:2" ht="23.25" customHeight="1">
      <c r="B137" s="314"/>
    </row>
    <row r="138" spans="2:2" ht="23.25" customHeight="1">
      <c r="B138" s="314"/>
    </row>
    <row r="139" spans="2:2" ht="23.25" customHeight="1">
      <c r="B139" s="314"/>
    </row>
    <row r="140" spans="2:2" ht="23.25" customHeight="1">
      <c r="B140" s="314"/>
    </row>
    <row r="141" spans="2:2" ht="23.25" customHeight="1">
      <c r="B141" s="314"/>
    </row>
    <row r="142" spans="2:2" ht="23.25" customHeight="1">
      <c r="B142" s="314"/>
    </row>
    <row r="143" spans="2:2" ht="23.25" customHeight="1">
      <c r="B143" s="314"/>
    </row>
    <row r="144" spans="2:2" ht="23.25" customHeight="1">
      <c r="B144" s="314"/>
    </row>
    <row r="145" spans="2:2" ht="23.25" customHeight="1">
      <c r="B145" s="314"/>
    </row>
    <row r="146" spans="2:2" ht="23.25" customHeight="1">
      <c r="B146" s="314"/>
    </row>
    <row r="147" spans="2:2" ht="23.25" customHeight="1">
      <c r="B147" s="314"/>
    </row>
    <row r="148" spans="2:2" ht="23.25" customHeight="1">
      <c r="B148" s="314"/>
    </row>
    <row r="149" spans="2:2" ht="23.25" customHeight="1">
      <c r="B149" s="314"/>
    </row>
    <row r="150" spans="2:2" ht="23.25" customHeight="1">
      <c r="B150" s="314"/>
    </row>
    <row r="151" spans="2:2" ht="23.25" customHeight="1">
      <c r="B151" s="314"/>
    </row>
    <row r="152" spans="2:2" ht="23.25" customHeight="1">
      <c r="B152" s="314"/>
    </row>
    <row r="153" spans="2:2" ht="23.25" customHeight="1">
      <c r="B153" s="314"/>
    </row>
    <row r="154" spans="2:2" ht="23.25" customHeight="1">
      <c r="B154" s="314"/>
    </row>
    <row r="155" spans="2:2" ht="23.25" customHeight="1">
      <c r="B155" s="314"/>
    </row>
    <row r="156" spans="2:2" ht="23.25" customHeight="1">
      <c r="B156" s="314"/>
    </row>
    <row r="157" spans="2:2" ht="23.25" customHeight="1">
      <c r="B157" s="314"/>
    </row>
    <row r="158" spans="2:2" ht="23.25" customHeight="1">
      <c r="B158" s="314"/>
    </row>
    <row r="159" spans="2:2" ht="23.25" customHeight="1">
      <c r="B159" s="314"/>
    </row>
    <row r="160" spans="2:2" ht="23.25" customHeight="1">
      <c r="B160" s="314"/>
    </row>
    <row r="161" spans="2:2" ht="23.25" customHeight="1">
      <c r="B161" s="314"/>
    </row>
    <row r="162" spans="2:2" ht="23.25" customHeight="1">
      <c r="B162" s="314"/>
    </row>
    <row r="163" spans="2:2" ht="23.25" customHeight="1">
      <c r="B163" s="314"/>
    </row>
    <row r="164" spans="2:2" ht="23.25" customHeight="1">
      <c r="B164" s="314"/>
    </row>
    <row r="165" spans="2:2" ht="23.25" customHeight="1">
      <c r="B165" s="314"/>
    </row>
    <row r="166" spans="2:2" ht="23.25" customHeight="1">
      <c r="B166" s="314"/>
    </row>
    <row r="167" spans="2:2" ht="23.25" customHeight="1">
      <c r="B167" s="314"/>
    </row>
    <row r="168" spans="2:2" ht="23.25" customHeight="1">
      <c r="B168" s="314"/>
    </row>
    <row r="169" spans="2:2" ht="23.25" customHeight="1">
      <c r="B169" s="314"/>
    </row>
    <row r="170" spans="2:2" ht="23.25" customHeight="1">
      <c r="B170" s="314"/>
    </row>
    <row r="171" spans="2:2" ht="23.25" customHeight="1">
      <c r="B171" s="314"/>
    </row>
    <row r="172" spans="2:2" ht="23.25" customHeight="1">
      <c r="B172" s="314"/>
    </row>
    <row r="173" spans="2:2" ht="23.25" customHeight="1">
      <c r="B173" s="314"/>
    </row>
    <row r="174" spans="2:2" ht="23.25" customHeight="1">
      <c r="B174" s="314"/>
    </row>
    <row r="175" spans="2:2" ht="23.25" customHeight="1">
      <c r="B175" s="314"/>
    </row>
    <row r="176" spans="2:2" ht="23.25" customHeight="1">
      <c r="B176" s="314"/>
    </row>
    <row r="177" spans="2:2" ht="23.25" customHeight="1">
      <c r="B177" s="314"/>
    </row>
    <row r="178" spans="2:2" ht="23.25" customHeight="1">
      <c r="B178" s="314"/>
    </row>
    <row r="179" spans="2:2" ht="23.25" customHeight="1">
      <c r="B179" s="314"/>
    </row>
    <row r="180" spans="2:2" ht="23.25" customHeight="1">
      <c r="B180" s="314"/>
    </row>
    <row r="181" spans="2:2" ht="23.25" customHeight="1">
      <c r="B181" s="314"/>
    </row>
    <row r="182" spans="2:2" ht="23.25" customHeight="1">
      <c r="B182" s="314"/>
    </row>
    <row r="183" spans="2:2" ht="23.25" customHeight="1">
      <c r="B183" s="314"/>
    </row>
    <row r="184" spans="2:2" ht="23.25" customHeight="1">
      <c r="B184" s="314"/>
    </row>
    <row r="185" spans="2:2" ht="23.25" customHeight="1">
      <c r="B185" s="314"/>
    </row>
    <row r="186" spans="2:2" ht="23.25" customHeight="1">
      <c r="B186" s="314"/>
    </row>
    <row r="187" spans="2:2" ht="23.25" customHeight="1">
      <c r="B187" s="314"/>
    </row>
    <row r="188" spans="2:2" ht="23.25" customHeight="1">
      <c r="B188" s="314"/>
    </row>
    <row r="189" spans="2:2" ht="23.25" customHeight="1">
      <c r="B189" s="314"/>
    </row>
    <row r="190" spans="2:2" ht="23.25" customHeight="1">
      <c r="B190" s="314"/>
    </row>
    <row r="191" spans="2:2" ht="23.25" customHeight="1">
      <c r="B191" s="314"/>
    </row>
    <row r="192" spans="2:2" ht="23.25" customHeight="1">
      <c r="B192" s="314"/>
    </row>
    <row r="193" spans="2:2" ht="23.25" customHeight="1">
      <c r="B193" s="314"/>
    </row>
    <row r="194" spans="2:2" ht="23.25" customHeight="1">
      <c r="B194" s="314"/>
    </row>
    <row r="195" spans="2:2" ht="23.25" customHeight="1">
      <c r="B195" s="314"/>
    </row>
    <row r="196" spans="2:2" ht="23.25" customHeight="1">
      <c r="B196" s="314"/>
    </row>
    <row r="197" spans="2:2" ht="23.25" customHeight="1">
      <c r="B197" s="314"/>
    </row>
    <row r="198" spans="2:2" ht="23.25" customHeight="1">
      <c r="B198" s="314"/>
    </row>
    <row r="199" spans="2:2" ht="23.25" customHeight="1">
      <c r="B199" s="314"/>
    </row>
    <row r="200" spans="2:2" ht="23.25" customHeight="1">
      <c r="B200" s="314"/>
    </row>
    <row r="201" spans="2:2" ht="23.25" customHeight="1">
      <c r="B201" s="314"/>
    </row>
    <row r="202" spans="2:2" ht="23.25" customHeight="1">
      <c r="B202" s="314"/>
    </row>
    <row r="203" spans="2:2" ht="23.25" customHeight="1">
      <c r="B203" s="314"/>
    </row>
    <row r="204" spans="2:2" ht="23.25" customHeight="1">
      <c r="B204" s="314"/>
    </row>
    <row r="205" spans="2:2" ht="23.25" customHeight="1">
      <c r="B205" s="314"/>
    </row>
    <row r="206" spans="2:2" ht="23.25" customHeight="1">
      <c r="B206" s="314"/>
    </row>
    <row r="207" spans="2:2" ht="23.25" customHeight="1">
      <c r="B207" s="314"/>
    </row>
    <row r="208" spans="2:2" ht="23.25" customHeight="1">
      <c r="B208" s="314"/>
    </row>
    <row r="209" spans="2:2" ht="23.25" customHeight="1">
      <c r="B209" s="314"/>
    </row>
    <row r="210" spans="2:2" ht="23.25" customHeight="1">
      <c r="B210" s="314"/>
    </row>
    <row r="211" spans="2:2" ht="23.25" customHeight="1">
      <c r="B211" s="314"/>
    </row>
    <row r="212" spans="2:2" ht="23.25" customHeight="1">
      <c r="B212" s="314"/>
    </row>
    <row r="213" spans="2:2" ht="23.25" customHeight="1">
      <c r="B213" s="314"/>
    </row>
    <row r="214" spans="2:2" ht="23.25" customHeight="1">
      <c r="B214" s="314"/>
    </row>
    <row r="215" spans="2:2" ht="23.25" customHeight="1">
      <c r="B215" s="314"/>
    </row>
    <row r="216" spans="2:2" ht="23.25" customHeight="1">
      <c r="B216" s="314"/>
    </row>
    <row r="217" spans="2:2" ht="23.25" customHeight="1">
      <c r="B217" s="314"/>
    </row>
    <row r="218" spans="2:2" ht="23.25" customHeight="1">
      <c r="B218" s="314"/>
    </row>
    <row r="219" spans="2:2" ht="23.25" customHeight="1">
      <c r="B219" s="314"/>
    </row>
    <row r="220" spans="2:2" ht="23.25" customHeight="1">
      <c r="B220" s="314"/>
    </row>
    <row r="221" spans="2:2" ht="23.25" customHeight="1">
      <c r="B221" s="314"/>
    </row>
    <row r="222" spans="2:2" ht="23.25" customHeight="1">
      <c r="B222" s="314"/>
    </row>
    <row r="223" spans="2:2" ht="23.25" customHeight="1">
      <c r="B223" s="314"/>
    </row>
    <row r="224" spans="2:2" ht="23.25" customHeight="1">
      <c r="B224" s="314"/>
    </row>
    <row r="225" spans="2:2" ht="23.25" customHeight="1">
      <c r="B225" s="314"/>
    </row>
    <row r="226" spans="2:2" ht="23.25" customHeight="1">
      <c r="B226" s="314"/>
    </row>
    <row r="227" spans="2:2" ht="23.25" customHeight="1">
      <c r="B227" s="314"/>
    </row>
    <row r="228" spans="2:2" ht="23.25" customHeight="1">
      <c r="B228" s="314"/>
    </row>
    <row r="229" spans="2:2" ht="23.25" customHeight="1">
      <c r="B229" s="314"/>
    </row>
    <row r="230" spans="2:2" ht="23.25" customHeight="1">
      <c r="B230" s="314"/>
    </row>
    <row r="231" spans="2:2" ht="23.25" customHeight="1">
      <c r="B231" s="314"/>
    </row>
    <row r="232" spans="2:2" ht="23.25" customHeight="1">
      <c r="B232" s="314"/>
    </row>
    <row r="233" spans="2:2" ht="23.25" customHeight="1">
      <c r="B233" s="314"/>
    </row>
    <row r="234" spans="2:2" ht="23.25" customHeight="1">
      <c r="B234" s="314"/>
    </row>
    <row r="235" spans="2:2" ht="23.25" customHeight="1">
      <c r="B235" s="314"/>
    </row>
    <row r="236" spans="2:2" ht="23.25" customHeight="1">
      <c r="B236" s="314"/>
    </row>
    <row r="237" spans="2:2" ht="23.25" customHeight="1">
      <c r="B237" s="314"/>
    </row>
    <row r="238" spans="2:2" ht="23.25" customHeight="1">
      <c r="B238" s="314"/>
    </row>
    <row r="239" spans="2:2" ht="23.25" customHeight="1">
      <c r="B239" s="314"/>
    </row>
    <row r="240" spans="2:2" ht="23.25" customHeight="1">
      <c r="B240" s="314"/>
    </row>
    <row r="241" spans="2:2" ht="23.25" customHeight="1">
      <c r="B241" s="314"/>
    </row>
    <row r="242" spans="2:2" ht="23.25" customHeight="1">
      <c r="B242" s="314"/>
    </row>
    <row r="243" spans="2:2" ht="23.25" customHeight="1">
      <c r="B243" s="314"/>
    </row>
    <row r="244" spans="2:2" ht="23.25" customHeight="1">
      <c r="B244" s="314"/>
    </row>
    <row r="245" spans="2:2" ht="23.25" customHeight="1">
      <c r="B245" s="314"/>
    </row>
    <row r="246" spans="2:2" ht="23.25" customHeight="1">
      <c r="B246" s="314"/>
    </row>
    <row r="247" spans="2:2" ht="23.25" customHeight="1">
      <c r="B247" s="314"/>
    </row>
    <row r="248" spans="2:2" ht="23.25" customHeight="1">
      <c r="B248" s="314"/>
    </row>
    <row r="249" spans="2:2" ht="23.25" customHeight="1">
      <c r="B249" s="314"/>
    </row>
    <row r="250" spans="2:2" ht="23.25" customHeight="1">
      <c r="B250" s="314"/>
    </row>
    <row r="251" spans="2:2" ht="23.25" customHeight="1">
      <c r="B251" s="314"/>
    </row>
    <row r="252" spans="2:2" ht="23.25" customHeight="1">
      <c r="B252" s="314"/>
    </row>
    <row r="253" spans="2:2" ht="23.25" customHeight="1">
      <c r="B253" s="314"/>
    </row>
    <row r="254" spans="2:2" ht="23.25" customHeight="1">
      <c r="B254" s="314"/>
    </row>
    <row r="255" spans="2:2" ht="23.25" customHeight="1">
      <c r="B255" s="314"/>
    </row>
    <row r="256" spans="2:2" ht="23.25" customHeight="1">
      <c r="B256" s="314"/>
    </row>
    <row r="257" spans="2:2" ht="23.25" customHeight="1">
      <c r="B257" s="314"/>
    </row>
    <row r="258" spans="2:2" ht="23.25" customHeight="1">
      <c r="B258" s="314"/>
    </row>
    <row r="259" spans="2:2" ht="23.25" customHeight="1">
      <c r="B259" s="314"/>
    </row>
    <row r="260" spans="2:2" ht="23.25" customHeight="1">
      <c r="B260" s="314"/>
    </row>
    <row r="261" spans="2:2" ht="23.25" customHeight="1">
      <c r="B261" s="314"/>
    </row>
    <row r="262" spans="2:2" ht="23.25" customHeight="1">
      <c r="B262" s="314"/>
    </row>
    <row r="263" spans="2:2" ht="23.25" customHeight="1">
      <c r="B263" s="314"/>
    </row>
    <row r="264" spans="2:2" ht="23.25" customHeight="1">
      <c r="B264" s="314"/>
    </row>
    <row r="265" spans="2:2" ht="23.25" customHeight="1">
      <c r="B265" s="314"/>
    </row>
    <row r="266" spans="2:2" ht="23.25" customHeight="1">
      <c r="B266" s="314"/>
    </row>
    <row r="267" spans="2:2" ht="23.25" customHeight="1">
      <c r="B267" s="314"/>
    </row>
    <row r="268" spans="2:2" ht="23.25" customHeight="1">
      <c r="B268" s="314"/>
    </row>
    <row r="269" spans="2:2" ht="23.25" customHeight="1">
      <c r="B269" s="314"/>
    </row>
    <row r="270" spans="2:2" ht="23.25" customHeight="1">
      <c r="B270" s="314"/>
    </row>
    <row r="271" spans="2:2" ht="23.25" customHeight="1">
      <c r="B271" s="314"/>
    </row>
    <row r="272" spans="2:2" ht="23.25" customHeight="1">
      <c r="B272" s="314"/>
    </row>
    <row r="273" spans="2:2" ht="23.25" customHeight="1">
      <c r="B273" s="314"/>
    </row>
    <row r="274" spans="2:2" ht="23.25" customHeight="1">
      <c r="B274" s="314"/>
    </row>
    <row r="275" spans="2:2" ht="23.25" customHeight="1">
      <c r="B275" s="314"/>
    </row>
    <row r="276" spans="2:2" ht="23.25" customHeight="1">
      <c r="B276" s="314"/>
    </row>
    <row r="277" spans="2:2" ht="23.25" customHeight="1">
      <c r="B277" s="314"/>
    </row>
    <row r="278" spans="2:2" ht="23.25" customHeight="1">
      <c r="B278" s="314"/>
    </row>
    <row r="279" spans="2:2" ht="23.25" customHeight="1">
      <c r="B279" s="314"/>
    </row>
    <row r="280" spans="2:2" ht="23.25" customHeight="1">
      <c r="B280" s="314"/>
    </row>
    <row r="281" spans="2:2" ht="23.25" customHeight="1">
      <c r="B281" s="314"/>
    </row>
    <row r="282" spans="2:2" ht="23.25" customHeight="1">
      <c r="B282" s="314"/>
    </row>
    <row r="283" spans="2:2" ht="23.25" customHeight="1">
      <c r="B283" s="314"/>
    </row>
    <row r="284" spans="2:2" ht="23.25" customHeight="1">
      <c r="B284" s="314"/>
    </row>
    <row r="285" spans="2:2" ht="23.25" customHeight="1">
      <c r="B285" s="314"/>
    </row>
    <row r="286" spans="2:2" ht="23.25" customHeight="1">
      <c r="B286" s="314"/>
    </row>
    <row r="287" spans="2:2" ht="23.25" customHeight="1">
      <c r="B287" s="314"/>
    </row>
    <row r="288" spans="2:2" ht="23.25" customHeight="1">
      <c r="B288" s="314"/>
    </row>
    <row r="289" spans="2:2" ht="23.25" customHeight="1">
      <c r="B289" s="314"/>
    </row>
    <row r="290" spans="2:2" ht="23.25" customHeight="1">
      <c r="B290" s="314"/>
    </row>
    <row r="291" spans="2:2" ht="23.25" customHeight="1">
      <c r="B291" s="314"/>
    </row>
    <row r="292" spans="2:2" ht="23.25" customHeight="1">
      <c r="B292" s="314"/>
    </row>
    <row r="293" spans="2:2" ht="23.25" customHeight="1">
      <c r="B293" s="314"/>
    </row>
    <row r="294" spans="2:2" ht="23.25" customHeight="1">
      <c r="B294" s="314"/>
    </row>
    <row r="295" spans="2:2" ht="23.25" customHeight="1">
      <c r="B295" s="314"/>
    </row>
    <row r="296" spans="2:2" ht="23.25" customHeight="1">
      <c r="B296" s="314"/>
    </row>
    <row r="297" spans="2:2" ht="23.25" customHeight="1">
      <c r="B297" s="314"/>
    </row>
    <row r="298" spans="2:2" ht="23.25" customHeight="1">
      <c r="B298" s="314"/>
    </row>
    <row r="299" spans="2:2" ht="23.25" customHeight="1">
      <c r="B299" s="314"/>
    </row>
    <row r="300" spans="2:2" ht="23.25" customHeight="1">
      <c r="B300" s="314"/>
    </row>
    <row r="301" spans="2:2" ht="23.25" customHeight="1">
      <c r="B301" s="314"/>
    </row>
    <row r="302" spans="2:2" ht="23.25" customHeight="1">
      <c r="B302" s="314"/>
    </row>
    <row r="303" spans="2:2" ht="23.25" customHeight="1">
      <c r="B303" s="314"/>
    </row>
    <row r="304" spans="2:2" ht="23.25" customHeight="1">
      <c r="B304" s="314"/>
    </row>
    <row r="305" spans="2:2" ht="23.25" customHeight="1">
      <c r="B305" s="314"/>
    </row>
    <row r="306" spans="2:2">
      <c r="B306" s="314"/>
    </row>
    <row r="307" spans="2:2">
      <c r="B307" s="314"/>
    </row>
    <row r="308" spans="2:2">
      <c r="B308" s="314"/>
    </row>
    <row r="309" spans="2:2">
      <c r="B309" s="314"/>
    </row>
    <row r="310" spans="2:2">
      <c r="B310" s="314"/>
    </row>
    <row r="311" spans="2:2">
      <c r="B311" s="314"/>
    </row>
    <row r="312" spans="2:2">
      <c r="B312" s="314"/>
    </row>
    <row r="313" spans="2:2">
      <c r="B313" s="314"/>
    </row>
    <row r="314" spans="2:2">
      <c r="B314" s="314"/>
    </row>
    <row r="315" spans="2:2">
      <c r="B315" s="314"/>
    </row>
  </sheetData>
  <autoFilter ref="A3:AJ3">
    <sortState ref="A4:AJ49">
      <sortCondition descending="1" ref="AJ3"/>
    </sortState>
  </autoFilter>
  <pageMargins left="0.75" right="0.75" top="1" bottom="1" header="0.5" footer="0.5"/>
  <pageSetup paperSize="9" orientation="portrait" horizontalDpi="1200" verticalDpi="12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8"/>
  <sheetViews>
    <sheetView showGridLines="0" showOutlineSymbols="0" zoomScaleNormal="100" workbookViewId="0">
      <pane xSplit="1" ySplit="3" topLeftCell="V4" activePane="bottomRight" state="frozen"/>
      <selection pane="topRight"/>
      <selection pane="bottomLeft"/>
      <selection pane="bottomRight" activeCell="A3" sqref="A3:A12"/>
    </sheetView>
  </sheetViews>
  <sheetFormatPr baseColWidth="10" defaultColWidth="8.85546875" defaultRowHeight="12"/>
  <cols>
    <col min="1" max="1" width="32.85546875" style="305" customWidth="1"/>
    <col min="2" max="2" width="13" style="305" customWidth="1"/>
    <col min="3" max="37" width="9" style="305" customWidth="1"/>
    <col min="38" max="16384" width="8.85546875" style="305"/>
  </cols>
  <sheetData>
    <row r="1" spans="1:36" ht="23.25" customHeight="1">
      <c r="A1" s="344" t="s">
        <v>1506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</row>
    <row r="2" spans="1:36" ht="23.25" customHeight="1" thickBot="1">
      <c r="A2" s="327"/>
      <c r="B2" s="327"/>
      <c r="C2" s="327"/>
      <c r="D2" s="327"/>
      <c r="E2" s="327"/>
      <c r="F2" s="327"/>
    </row>
    <row r="3" spans="1:36" s="309" customFormat="1" ht="12.75" thickBot="1">
      <c r="A3" s="862" t="s">
        <v>873</v>
      </c>
      <c r="B3" s="863">
        <v>1980</v>
      </c>
      <c r="C3" s="863">
        <v>1981</v>
      </c>
      <c r="D3" s="863">
        <v>1982</v>
      </c>
      <c r="E3" s="863">
        <v>1983</v>
      </c>
      <c r="F3" s="863">
        <v>1984</v>
      </c>
      <c r="G3" s="863">
        <v>1985</v>
      </c>
      <c r="H3" s="863">
        <v>1986</v>
      </c>
      <c r="I3" s="863">
        <v>1987</v>
      </c>
      <c r="J3" s="863">
        <v>1988</v>
      </c>
      <c r="K3" s="863">
        <v>1989</v>
      </c>
      <c r="L3" s="863">
        <v>1990</v>
      </c>
      <c r="M3" s="863">
        <v>1991</v>
      </c>
      <c r="N3" s="863">
        <v>1992</v>
      </c>
      <c r="O3" s="863">
        <v>1993</v>
      </c>
      <c r="P3" s="863">
        <v>1994</v>
      </c>
      <c r="Q3" s="863">
        <v>1995</v>
      </c>
      <c r="R3" s="863">
        <v>1996</v>
      </c>
      <c r="S3" s="863">
        <v>1997</v>
      </c>
      <c r="T3" s="863">
        <v>1998</v>
      </c>
      <c r="U3" s="863">
        <v>1999</v>
      </c>
      <c r="V3" s="863">
        <v>2000</v>
      </c>
      <c r="W3" s="863">
        <v>2001</v>
      </c>
      <c r="X3" s="863">
        <v>2002</v>
      </c>
      <c r="Y3" s="863">
        <v>2003</v>
      </c>
      <c r="Z3" s="863">
        <v>2004</v>
      </c>
      <c r="AA3" s="863">
        <v>2005</v>
      </c>
      <c r="AB3" s="863">
        <v>2006</v>
      </c>
      <c r="AC3" s="863">
        <v>2007</v>
      </c>
      <c r="AD3" s="863">
        <v>2008</v>
      </c>
      <c r="AE3" s="863">
        <v>2009</v>
      </c>
      <c r="AF3" s="863">
        <v>2010</v>
      </c>
      <c r="AG3" s="863">
        <v>2011</v>
      </c>
      <c r="AH3" s="863">
        <v>2012</v>
      </c>
      <c r="AI3" s="863">
        <v>2013</v>
      </c>
      <c r="AJ3" s="864">
        <v>2014</v>
      </c>
    </row>
    <row r="4" spans="1:36" ht="12.75" thickTop="1">
      <c r="A4" s="855" t="s">
        <v>1400</v>
      </c>
      <c r="B4" s="310">
        <v>6311.1430136986301</v>
      </c>
      <c r="C4" s="310">
        <v>5326.0483013698631</v>
      </c>
      <c r="D4" s="310">
        <v>4262.9291506849313</v>
      </c>
      <c r="E4" s="310">
        <v>3982.6268493150687</v>
      </c>
      <c r="F4" s="310">
        <v>4096.4075342465749</v>
      </c>
      <c r="G4" s="310">
        <v>3857.7608767123284</v>
      </c>
      <c r="H4" s="310">
        <v>4973.9221369863008</v>
      </c>
      <c r="I4" s="310">
        <v>5502.0179726027391</v>
      </c>
      <c r="J4" s="310">
        <v>5881.138849315068</v>
      </c>
      <c r="K4" s="310">
        <v>6714.8170958904111</v>
      </c>
      <c r="L4" s="310">
        <v>6878.834931506849</v>
      </c>
      <c r="M4" s="310">
        <v>6723.9841643835625</v>
      </c>
      <c r="N4" s="310">
        <v>7095.2504383561645</v>
      </c>
      <c r="O4" s="310">
        <v>7862.1140821917807</v>
      </c>
      <c r="P4" s="310">
        <v>8265.202602739726</v>
      </c>
      <c r="Q4" s="310">
        <v>8347.4235342465763</v>
      </c>
      <c r="R4" s="310">
        <v>8855.0650958904116</v>
      </c>
      <c r="S4" s="310">
        <v>9685.5732328767117</v>
      </c>
      <c r="T4" s="310">
        <v>10154.967732191781</v>
      </c>
      <c r="U4" s="310">
        <v>10228.197553287671</v>
      </c>
      <c r="V4" s="310">
        <v>10732.929220684931</v>
      </c>
      <c r="W4" s="310">
        <v>10944.460597945204</v>
      </c>
      <c r="X4" s="310">
        <v>10692.407339589041</v>
      </c>
      <c r="Y4" s="310">
        <v>11372.99913109589</v>
      </c>
      <c r="Z4" s="310">
        <v>11871.87389041096</v>
      </c>
      <c r="AA4" s="310">
        <v>11837.766876712329</v>
      </c>
      <c r="AB4" s="310">
        <v>11743.9427949863</v>
      </c>
      <c r="AC4" s="310">
        <v>11670.106657671233</v>
      </c>
      <c r="AD4" s="310">
        <v>11402.467479452054</v>
      </c>
      <c r="AE4" s="310">
        <v>10484.494301369863</v>
      </c>
      <c r="AF4" s="310">
        <v>10626.835095821916</v>
      </c>
      <c r="AG4" s="310">
        <v>10160.648986041095</v>
      </c>
      <c r="AH4" s="310">
        <v>9270.5830137534249</v>
      </c>
      <c r="AI4" s="310">
        <v>8611.2129589041087</v>
      </c>
      <c r="AJ4" s="841">
        <v>7951.9985480000005</v>
      </c>
    </row>
    <row r="5" spans="1:36">
      <c r="A5" s="836" t="s">
        <v>862</v>
      </c>
      <c r="B5" s="310">
        <v>2011.9865202599999</v>
      </c>
      <c r="C5" s="310">
        <v>1813.8539757499998</v>
      </c>
      <c r="D5" s="310">
        <v>1661.2828114500001</v>
      </c>
      <c r="E5" s="310">
        <v>1576.3417812100001</v>
      </c>
      <c r="F5" s="310">
        <v>1411.8711809100002</v>
      </c>
      <c r="G5" s="310">
        <v>1063.1659096999999</v>
      </c>
      <c r="H5" s="310">
        <v>1388.9283042599998</v>
      </c>
      <c r="I5" s="310">
        <v>1560.8464489799999</v>
      </c>
      <c r="J5" s="310">
        <v>1564.9600959700001</v>
      </c>
      <c r="K5" s="310">
        <v>1578.1545526700002</v>
      </c>
      <c r="L5" s="310">
        <v>1584.0262824000001</v>
      </c>
      <c r="M5" s="310">
        <v>1483.9322529400001</v>
      </c>
      <c r="N5" s="310">
        <v>1545.5480415940001</v>
      </c>
      <c r="O5" s="310">
        <v>1487.6984713900001</v>
      </c>
      <c r="P5" s="310">
        <v>1602.2134277700002</v>
      </c>
      <c r="Q5" s="310">
        <v>1583.91256638</v>
      </c>
      <c r="R5" s="310">
        <v>1762.5759960299999</v>
      </c>
      <c r="S5" s="310">
        <v>1751.5543106900002</v>
      </c>
      <c r="T5" s="310">
        <v>1831.3934284699999</v>
      </c>
      <c r="U5" s="310">
        <v>1653.9274998000001</v>
      </c>
      <c r="V5" s="310">
        <v>1636.19150012</v>
      </c>
      <c r="W5" s="310">
        <v>1676.9430427899999</v>
      </c>
      <c r="X5" s="310">
        <v>1545.9546015799999</v>
      </c>
      <c r="Y5" s="310">
        <v>1554.1979496700001</v>
      </c>
      <c r="Z5" s="310">
        <v>1685.2808812799999</v>
      </c>
      <c r="AA5" s="310">
        <v>1646.9385083009997</v>
      </c>
      <c r="AB5" s="310">
        <v>1626.1108952699999</v>
      </c>
      <c r="AC5" s="310">
        <v>1741.8204709234246</v>
      </c>
      <c r="AD5" s="310">
        <v>1577.554713</v>
      </c>
      <c r="AE5" s="310">
        <v>1741.5986346</v>
      </c>
      <c r="AF5" s="310">
        <v>1380.6407368739724</v>
      </c>
      <c r="AG5" s="310">
        <v>1062.24770975</v>
      </c>
      <c r="AH5" s="310">
        <v>1032.5142048160001</v>
      </c>
      <c r="AI5" s="310">
        <v>1066.6017256839998</v>
      </c>
      <c r="AJ5" s="841">
        <v>925.34232778000001</v>
      </c>
    </row>
    <row r="6" spans="1:36">
      <c r="A6" s="836" t="s">
        <v>1399</v>
      </c>
      <c r="B6" s="310">
        <v>1483.2502324657535</v>
      </c>
      <c r="C6" s="310">
        <v>1325.2019859041097</v>
      </c>
      <c r="D6" s="310">
        <v>1231.9155337260274</v>
      </c>
      <c r="E6" s="310">
        <v>1260.126095520548</v>
      </c>
      <c r="F6" s="310">
        <v>1476.6582003013698</v>
      </c>
      <c r="G6" s="310">
        <v>1450.730164561644</v>
      </c>
      <c r="H6" s="310">
        <v>1543.0689998493151</v>
      </c>
      <c r="I6" s="310">
        <v>1617.6243563561643</v>
      </c>
      <c r="J6" s="310">
        <v>1626.2531341917809</v>
      </c>
      <c r="K6" s="310">
        <v>1640.5142870410959</v>
      </c>
      <c r="L6" s="310">
        <v>4201.3623290547948</v>
      </c>
      <c r="M6" s="310">
        <v>3632.6185481890411</v>
      </c>
      <c r="N6" s="310">
        <v>2519.6663613342466</v>
      </c>
      <c r="O6" s="310">
        <v>2126.8963972876709</v>
      </c>
      <c r="P6" s="310">
        <v>1714.8783561972602</v>
      </c>
      <c r="Q6" s="310">
        <v>1736.7055206849313</v>
      </c>
      <c r="R6" s="310">
        <v>1555.1430993425615</v>
      </c>
      <c r="S6" s="310">
        <v>1531.5178694825067</v>
      </c>
      <c r="T6" s="310">
        <v>1617.165075068589</v>
      </c>
      <c r="U6" s="310">
        <v>1464.8205466479453</v>
      </c>
      <c r="V6" s="310">
        <v>1507.635061960274</v>
      </c>
      <c r="W6" s="310">
        <v>1708.0897293013697</v>
      </c>
      <c r="X6" s="310">
        <v>1899.1362449041096</v>
      </c>
      <c r="Y6" s="310">
        <v>1959.2608331095889</v>
      </c>
      <c r="Z6" s="310">
        <v>2080.8585132397261</v>
      </c>
      <c r="AA6" s="310">
        <v>2055.637682820548</v>
      </c>
      <c r="AB6" s="310">
        <v>2141.7995626506849</v>
      </c>
      <c r="AC6" s="310">
        <v>2033.911099690411</v>
      </c>
      <c r="AD6" s="310">
        <v>2012.9759137410961</v>
      </c>
      <c r="AE6" s="310">
        <v>1939.9209345342465</v>
      </c>
      <c r="AF6" s="310">
        <v>1849.843695890411</v>
      </c>
      <c r="AG6" s="310">
        <v>1846.0242496064384</v>
      </c>
      <c r="AH6" s="310">
        <v>1833.1713572191782</v>
      </c>
      <c r="AI6" s="310">
        <v>1671.668498050959</v>
      </c>
      <c r="AJ6" s="841">
        <v>1634.093390985</v>
      </c>
    </row>
    <row r="7" spans="1:36">
      <c r="A7" s="836" t="s">
        <v>874</v>
      </c>
      <c r="B7" s="310">
        <v>11783.092328767123</v>
      </c>
      <c r="C7" s="310">
        <v>10147.711643835617</v>
      </c>
      <c r="D7" s="310">
        <v>9168.0635618904125</v>
      </c>
      <c r="E7" s="310">
        <v>8500.508191780822</v>
      </c>
      <c r="F7" s="310">
        <v>8584.7727885479453</v>
      </c>
      <c r="G7" s="310">
        <v>8355.1483605479461</v>
      </c>
      <c r="H7" s="310">
        <v>9155.0575631506854</v>
      </c>
      <c r="I7" s="310">
        <v>8981.4728210958892</v>
      </c>
      <c r="J7" s="310">
        <v>9287.1271164383561</v>
      </c>
      <c r="K7" s="310">
        <v>9374.0713263013713</v>
      </c>
      <c r="L7" s="310">
        <v>9971.2164057739737</v>
      </c>
      <c r="M7" s="310">
        <v>10181.811010417809</v>
      </c>
      <c r="N7" s="310">
        <v>10641.649720160274</v>
      </c>
      <c r="O7" s="310">
        <v>10766.369094846712</v>
      </c>
      <c r="P7" s="310">
        <v>10863.082403178765</v>
      </c>
      <c r="Q7" s="310">
        <v>10810.28481287178</v>
      </c>
      <c r="R7" s="310">
        <v>11204.511668460826</v>
      </c>
      <c r="S7" s="310">
        <v>11423.968518777125</v>
      </c>
      <c r="T7" s="310">
        <v>11975.912344841345</v>
      </c>
      <c r="U7" s="310">
        <v>11341.367726671164</v>
      </c>
      <c r="V7" s="310">
        <v>11683.263506646988</v>
      </c>
      <c r="W7" s="310">
        <v>11674.449103250685</v>
      </c>
      <c r="X7" s="310">
        <v>11413.991709339725</v>
      </c>
      <c r="Y7" s="310">
        <v>11742.608182671232</v>
      </c>
      <c r="Z7" s="310">
        <v>12097.601140639725</v>
      </c>
      <c r="AA7" s="310">
        <v>11969.622055667123</v>
      </c>
      <c r="AB7" s="310">
        <v>11755.483756123287</v>
      </c>
      <c r="AC7" s="310">
        <v>11674.280010472601</v>
      </c>
      <c r="AD7" s="310">
        <v>11625.015293872602</v>
      </c>
      <c r="AE7" s="310">
        <v>10602.884574983562</v>
      </c>
      <c r="AF7" s="310">
        <v>10624.896012453422</v>
      </c>
      <c r="AG7" s="310">
        <v>10202.690907654795</v>
      </c>
      <c r="AH7" s="310">
        <v>10441.96180941959</v>
      </c>
      <c r="AI7" s="310">
        <v>9878.0754391572591</v>
      </c>
      <c r="AJ7" s="841">
        <v>9795.9097302899991</v>
      </c>
    </row>
    <row r="8" spans="1:36">
      <c r="A8" s="836" t="s">
        <v>875</v>
      </c>
      <c r="B8" s="310">
        <v>566.83406850999995</v>
      </c>
      <c r="C8" s="310">
        <v>590.94980817999999</v>
      </c>
      <c r="D8" s="310">
        <v>553.84856987397256</v>
      </c>
      <c r="E8" s="310">
        <v>545.44661063136982</v>
      </c>
      <c r="F8" s="310">
        <v>585.21083008767118</v>
      </c>
      <c r="G8" s="310">
        <v>515.33438355150679</v>
      </c>
      <c r="H8" s="310">
        <v>575.94324118000009</v>
      </c>
      <c r="I8" s="310">
        <v>557.2248848512329</v>
      </c>
      <c r="J8" s="310">
        <v>556.17184378410957</v>
      </c>
      <c r="K8" s="310">
        <v>511.96730136410963</v>
      </c>
      <c r="L8" s="310">
        <v>533.32495895</v>
      </c>
      <c r="M8" s="310">
        <v>490.83917012712334</v>
      </c>
      <c r="N8" s="310">
        <v>567.85689600030139</v>
      </c>
      <c r="O8" s="310">
        <v>548.14318960000003</v>
      </c>
      <c r="P8" s="310">
        <v>505.95750702465756</v>
      </c>
      <c r="Q8" s="310">
        <v>511.5668493</v>
      </c>
      <c r="R8" s="310">
        <v>512.3401722031507</v>
      </c>
      <c r="S8" s="310">
        <v>533.74772604500004</v>
      </c>
      <c r="T8" s="310">
        <v>557.62487671000008</v>
      </c>
      <c r="U8" s="310">
        <v>514.91619181383567</v>
      </c>
      <c r="V8" s="310">
        <v>552.40309960547938</v>
      </c>
      <c r="W8" s="310">
        <v>505.0223561678082</v>
      </c>
      <c r="X8" s="310">
        <v>512.51397261399995</v>
      </c>
      <c r="Y8" s="310">
        <v>503.90810961099999</v>
      </c>
      <c r="Z8" s="310">
        <v>493.00863351600003</v>
      </c>
      <c r="AA8" s="310">
        <v>505.92038359001367</v>
      </c>
      <c r="AB8" s="310">
        <v>523.05120502287673</v>
      </c>
      <c r="AC8" s="310">
        <v>494.671342616</v>
      </c>
      <c r="AD8" s="310">
        <v>496.03736981599997</v>
      </c>
      <c r="AE8" s="310">
        <v>530.09350681900003</v>
      </c>
      <c r="AF8" s="310">
        <v>519.14890406575341</v>
      </c>
      <c r="AG8" s="310">
        <v>496.63827260000005</v>
      </c>
      <c r="AH8" s="310">
        <v>516.75245889999997</v>
      </c>
      <c r="AI8" s="310">
        <v>505.87819999999999</v>
      </c>
      <c r="AJ8" s="841">
        <v>491.998425</v>
      </c>
    </row>
    <row r="9" spans="1:36">
      <c r="A9" s="836" t="s">
        <v>876</v>
      </c>
      <c r="B9" s="310">
        <v>636.91910691999999</v>
      </c>
      <c r="C9" s="310">
        <v>510.85103020999998</v>
      </c>
      <c r="D9" s="310">
        <v>576.77247403000001</v>
      </c>
      <c r="E9" s="310">
        <v>492.41882462000001</v>
      </c>
      <c r="F9" s="310">
        <v>507.86939724000001</v>
      </c>
      <c r="G9" s="310">
        <v>515.35893417600005</v>
      </c>
      <c r="H9" s="310">
        <v>561.90886479000005</v>
      </c>
      <c r="I9" s="310">
        <v>571.06687374000001</v>
      </c>
      <c r="J9" s="310">
        <v>559.12408528000003</v>
      </c>
      <c r="K9" s="310">
        <v>574.61059587</v>
      </c>
      <c r="L9" s="310">
        <v>629.20332865</v>
      </c>
      <c r="M9" s="310">
        <v>547.13081964999992</v>
      </c>
      <c r="N9" s="310">
        <v>623.32294666999996</v>
      </c>
      <c r="O9" s="310">
        <v>616.5090275</v>
      </c>
      <c r="P9" s="310">
        <v>667.74539406299994</v>
      </c>
      <c r="Q9" s="310">
        <v>718.37723852700003</v>
      </c>
      <c r="R9" s="310">
        <v>703.17872636800007</v>
      </c>
      <c r="S9" s="310">
        <v>783.30576113699999</v>
      </c>
      <c r="T9" s="310">
        <v>773.37441693999995</v>
      </c>
      <c r="U9" s="310">
        <v>758.72152303999997</v>
      </c>
      <c r="V9" s="310">
        <v>782.71435309999993</v>
      </c>
      <c r="W9" s="310">
        <v>725.95722969000008</v>
      </c>
      <c r="X9" s="310">
        <v>718.51926529000002</v>
      </c>
      <c r="Y9" s="310">
        <v>735.63890676999995</v>
      </c>
      <c r="Z9" s="310">
        <v>783.51453560999994</v>
      </c>
      <c r="AA9" s="310">
        <v>904.17241090999994</v>
      </c>
      <c r="AB9" s="310">
        <v>836.34098639000001</v>
      </c>
      <c r="AC9" s="310">
        <v>865.63679468999999</v>
      </c>
      <c r="AD9" s="310">
        <v>871.24739725000006</v>
      </c>
      <c r="AE9" s="310">
        <v>755.92936983999994</v>
      </c>
      <c r="AF9" s="310">
        <v>804.95824654</v>
      </c>
      <c r="AG9" s="310">
        <v>834.9818905699999</v>
      </c>
      <c r="AH9" s="310">
        <v>838.60446560999992</v>
      </c>
      <c r="AI9" s="310">
        <v>752.78503950000004</v>
      </c>
      <c r="AJ9" s="841">
        <v>655.64127564</v>
      </c>
    </row>
    <row r="10" spans="1:36">
      <c r="A10" s="836" t="s">
        <v>1398</v>
      </c>
      <c r="B10" s="310">
        <v>7014.5652057995885</v>
      </c>
      <c r="C10" s="310">
        <v>6608.4898216775355</v>
      </c>
      <c r="D10" s="310">
        <v>6332.1842187438369</v>
      </c>
      <c r="E10" s="310">
        <v>6279.3202980521919</v>
      </c>
      <c r="F10" s="310">
        <v>6192.2479486582188</v>
      </c>
      <c r="G10" s="310">
        <v>5676.7934942587663</v>
      </c>
      <c r="H10" s="310">
        <v>5839.3966407602729</v>
      </c>
      <c r="I10" s="310">
        <v>5855.2190981410959</v>
      </c>
      <c r="J10" s="310">
        <v>6220.9207676315082</v>
      </c>
      <c r="K10" s="310">
        <v>6837.5913481876705</v>
      </c>
      <c r="L10" s="310">
        <v>7514.1673206465757</v>
      </c>
      <c r="M10" s="310">
        <v>8055.2533981712331</v>
      </c>
      <c r="N10" s="310">
        <v>8963.930685095891</v>
      </c>
      <c r="O10" s="310">
        <v>9560.3054211301369</v>
      </c>
      <c r="P10" s="310">
        <v>9948.3819230013705</v>
      </c>
      <c r="Q10" s="310">
        <v>10305.155477972603</v>
      </c>
      <c r="R10" s="310">
        <v>11151.809369213697</v>
      </c>
      <c r="S10" s="310">
        <v>12108.03133588082</v>
      </c>
      <c r="T10" s="310">
        <v>11611.754914432875</v>
      </c>
      <c r="U10" s="310">
        <v>12176.382803190412</v>
      </c>
      <c r="V10" s="310">
        <v>13384.431099219177</v>
      </c>
      <c r="W10" s="310">
        <v>13228.996887753425</v>
      </c>
      <c r="X10" s="310">
        <v>13106.972889887671</v>
      </c>
      <c r="Y10" s="310">
        <v>13602.172368767122</v>
      </c>
      <c r="Z10" s="310">
        <v>14578.435749219179</v>
      </c>
      <c r="AA10" s="310">
        <v>15083.212386849316</v>
      </c>
      <c r="AB10" s="310">
        <v>15631.85058187671</v>
      </c>
      <c r="AC10" s="310">
        <v>16114.827461780822</v>
      </c>
      <c r="AD10" s="310">
        <v>16240.526671409589</v>
      </c>
      <c r="AE10" s="310">
        <v>16161.112527671234</v>
      </c>
      <c r="AF10" s="310">
        <v>17268.984732328765</v>
      </c>
      <c r="AG10" s="310">
        <v>18077.038183315344</v>
      </c>
      <c r="AH10" s="310">
        <v>19145.589691724246</v>
      </c>
      <c r="AI10" s="310">
        <v>19244.366495603012</v>
      </c>
      <c r="AJ10" s="841">
        <v>19441.838975719998</v>
      </c>
    </row>
    <row r="11" spans="1:36">
      <c r="A11" s="858" t="s">
        <v>877</v>
      </c>
      <c r="B11" s="324">
        <v>29807.790476421094</v>
      </c>
      <c r="C11" s="324">
        <v>26323.10656692713</v>
      </c>
      <c r="D11" s="324">
        <v>23786.996320399179</v>
      </c>
      <c r="E11" s="324">
        <v>22636.788651130002</v>
      </c>
      <c r="F11" s="324">
        <v>22857.190419717808</v>
      </c>
      <c r="G11" s="324">
        <v>21435.504698850658</v>
      </c>
      <c r="H11" s="324">
        <v>24039.52660029164</v>
      </c>
      <c r="I11" s="324">
        <v>24646.733085904107</v>
      </c>
      <c r="J11" s="324">
        <v>25697.400662336851</v>
      </c>
      <c r="K11" s="324">
        <v>27232.938753900002</v>
      </c>
      <c r="L11" s="324">
        <v>31313.366406297264</v>
      </c>
      <c r="M11" s="324">
        <v>31116.582733741783</v>
      </c>
      <c r="N11" s="324">
        <v>31958.630203457455</v>
      </c>
      <c r="O11" s="324">
        <v>32969.211355179177</v>
      </c>
      <c r="P11" s="324">
        <v>33568.541011235051</v>
      </c>
      <c r="Q11" s="324">
        <v>34013.425999982894</v>
      </c>
      <c r="R11" s="324">
        <v>35744.62412750865</v>
      </c>
      <c r="S11" s="324">
        <v>37818.628926532998</v>
      </c>
      <c r="T11" s="324">
        <v>38524.113582901169</v>
      </c>
      <c r="U11" s="324">
        <v>38139.917407601715</v>
      </c>
      <c r="V11" s="324">
        <v>40281.472520103969</v>
      </c>
      <c r="W11" s="324">
        <v>40467.530668679312</v>
      </c>
      <c r="X11" s="324">
        <v>39890.848353341535</v>
      </c>
      <c r="Y11" s="324">
        <v>41472.230141968808</v>
      </c>
      <c r="Z11" s="324">
        <v>43592.377938162164</v>
      </c>
      <c r="AA11" s="324">
        <v>44005.037702932525</v>
      </c>
      <c r="AB11" s="324">
        <v>44260.44498670342</v>
      </c>
      <c r="AC11" s="324">
        <v>44596.742217022569</v>
      </c>
      <c r="AD11" s="324">
        <v>44228.013577719423</v>
      </c>
      <c r="AE11" s="324">
        <v>42217.500230776808</v>
      </c>
      <c r="AF11" s="324">
        <v>43076.180439864649</v>
      </c>
      <c r="AG11" s="324">
        <v>42681.883073236306</v>
      </c>
      <c r="AH11" s="324">
        <v>43080.986275141069</v>
      </c>
      <c r="AI11" s="324">
        <v>41730.588356899338</v>
      </c>
      <c r="AJ11" s="859">
        <v>40896.822673415001</v>
      </c>
    </row>
    <row r="12" spans="1:36" s="331" customFormat="1" ht="12.75" thickBot="1">
      <c r="A12" s="860" t="s">
        <v>415</v>
      </c>
      <c r="B12" s="684">
        <v>24275.410273972604</v>
      </c>
      <c r="C12" s="684">
        <v>21006.525397260273</v>
      </c>
      <c r="D12" s="684">
        <v>18652.179808465753</v>
      </c>
      <c r="E12" s="684">
        <v>17630.448301369863</v>
      </c>
      <c r="F12" s="684">
        <v>17923.997431287673</v>
      </c>
      <c r="G12" s="684">
        <v>17110.617123150685</v>
      </c>
      <c r="H12" s="684">
        <v>19098.186307671232</v>
      </c>
      <c r="I12" s="684">
        <v>19309.110801780822</v>
      </c>
      <c r="J12" s="684">
        <v>20329.284792602739</v>
      </c>
      <c r="K12" s="684">
        <v>21663.181510547944</v>
      </c>
      <c r="L12" s="684">
        <v>22593.970278328768</v>
      </c>
      <c r="M12" s="684">
        <v>22840.128270958903</v>
      </c>
      <c r="N12" s="684">
        <v>24280.744558493152</v>
      </c>
      <c r="O12" s="684">
        <v>25411.280487671233</v>
      </c>
      <c r="P12" s="684">
        <v>26305.795676986301</v>
      </c>
      <c r="Q12" s="684">
        <v>26458.15155369863</v>
      </c>
      <c r="R12" s="684">
        <v>27630.891180958904</v>
      </c>
      <c r="S12" s="684">
        <v>29313.835203150684</v>
      </c>
      <c r="T12" s="684">
        <v>30002.521004931506</v>
      </c>
      <c r="U12" s="684">
        <v>29478.023071232878</v>
      </c>
      <c r="V12" s="684">
        <v>30491.077987808218</v>
      </c>
      <c r="W12" s="684">
        <v>30477.559991369864</v>
      </c>
      <c r="X12" s="684">
        <v>29610.320946575343</v>
      </c>
      <c r="Y12" s="684">
        <v>30759.051831780824</v>
      </c>
      <c r="Z12" s="684">
        <v>31581.201477808219</v>
      </c>
      <c r="AA12" s="684">
        <v>31680.417294246574</v>
      </c>
      <c r="AB12" s="684">
        <v>31394.1406350137</v>
      </c>
      <c r="AC12" s="684">
        <v>31164.54591068493</v>
      </c>
      <c r="AD12" s="684">
        <v>30755.98428671233</v>
      </c>
      <c r="AE12" s="684">
        <v>28145.930339356164</v>
      </c>
      <c r="AF12" s="684">
        <v>28552.543368013699</v>
      </c>
      <c r="AG12" s="684">
        <v>27864.895351520547</v>
      </c>
      <c r="AH12" s="684">
        <v>27338.599924986302</v>
      </c>
      <c r="AI12" s="684">
        <v>25918.685006975342</v>
      </c>
      <c r="AJ12" s="867">
        <v>24970.391311899999</v>
      </c>
    </row>
    <row r="13" spans="1:36" s="318" customFormat="1">
      <c r="A13" s="308" t="s">
        <v>642</v>
      </c>
      <c r="B13" s="314"/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</row>
    <row r="14" spans="1:36">
      <c r="B14" s="314"/>
    </row>
    <row r="15" spans="1:36">
      <c r="A15" s="21" t="s">
        <v>1419</v>
      </c>
      <c r="B15" s="314"/>
    </row>
    <row r="16" spans="1:36">
      <c r="A16" s="6"/>
      <c r="B16" s="314"/>
    </row>
    <row r="17" spans="2:2" ht="23.25" customHeight="1">
      <c r="B17" s="314"/>
    </row>
    <row r="18" spans="2:2" ht="23.25" customHeight="1">
      <c r="B18" s="314"/>
    </row>
    <row r="19" spans="2:2" ht="23.25" customHeight="1">
      <c r="B19" s="314"/>
    </row>
    <row r="20" spans="2:2" ht="23.25" customHeight="1">
      <c r="B20" s="314"/>
    </row>
    <row r="21" spans="2:2" ht="23.25" customHeight="1">
      <c r="B21" s="314"/>
    </row>
    <row r="22" spans="2:2" ht="23.25" customHeight="1">
      <c r="B22" s="314"/>
    </row>
    <row r="23" spans="2:2" ht="23.25" customHeight="1">
      <c r="B23" s="314"/>
    </row>
    <row r="24" spans="2:2" ht="23.25" customHeight="1">
      <c r="B24" s="314"/>
    </row>
    <row r="25" spans="2:2" ht="23.25" customHeight="1">
      <c r="B25" s="314"/>
    </row>
    <row r="26" spans="2:2" ht="23.25" customHeight="1">
      <c r="B26" s="314"/>
    </row>
    <row r="27" spans="2:2" ht="23.25" customHeight="1">
      <c r="B27" s="314"/>
    </row>
    <row r="28" spans="2:2" ht="23.25" customHeight="1">
      <c r="B28" s="314"/>
    </row>
    <row r="29" spans="2:2" ht="23.25" customHeight="1">
      <c r="B29" s="314"/>
    </row>
    <row r="30" spans="2:2" ht="23.25" customHeight="1">
      <c r="B30" s="314"/>
    </row>
    <row r="31" spans="2:2" ht="23.25" customHeight="1">
      <c r="B31" s="314"/>
    </row>
    <row r="32" spans="2:2" ht="23.25" customHeight="1">
      <c r="B32" s="314"/>
    </row>
    <row r="33" spans="2:2" ht="23.25" customHeight="1">
      <c r="B33" s="314"/>
    </row>
    <row r="34" spans="2:2" ht="23.25" customHeight="1">
      <c r="B34" s="314"/>
    </row>
    <row r="35" spans="2:2" ht="23.25" customHeight="1">
      <c r="B35" s="314"/>
    </row>
    <row r="36" spans="2:2" ht="23.25" customHeight="1">
      <c r="B36" s="314"/>
    </row>
    <row r="37" spans="2:2" ht="23.25" customHeight="1">
      <c r="B37" s="314"/>
    </row>
    <row r="38" spans="2:2" ht="23.25" customHeight="1">
      <c r="B38" s="314"/>
    </row>
    <row r="39" spans="2:2" ht="23.25" customHeight="1">
      <c r="B39" s="314"/>
    </row>
    <row r="40" spans="2:2" ht="23.25" customHeight="1">
      <c r="B40" s="314"/>
    </row>
    <row r="41" spans="2:2" ht="23.25" customHeight="1">
      <c r="B41" s="314"/>
    </row>
    <row r="42" spans="2:2" ht="23.25" customHeight="1">
      <c r="B42" s="314"/>
    </row>
    <row r="43" spans="2:2" ht="23.25" customHeight="1">
      <c r="B43" s="314"/>
    </row>
    <row r="44" spans="2:2" ht="23.25" customHeight="1">
      <c r="B44" s="314"/>
    </row>
    <row r="45" spans="2:2" ht="23.25" customHeight="1">
      <c r="B45" s="314"/>
    </row>
    <row r="46" spans="2:2" ht="23.25" customHeight="1">
      <c r="B46" s="314"/>
    </row>
    <row r="47" spans="2:2" ht="23.25" customHeight="1">
      <c r="B47" s="314"/>
    </row>
    <row r="48" spans="2:2" ht="23.25" customHeight="1">
      <c r="B48" s="314"/>
    </row>
    <row r="49" spans="2:2" ht="23.25" customHeight="1">
      <c r="B49" s="314"/>
    </row>
    <row r="50" spans="2:2" ht="23.25" customHeight="1">
      <c r="B50" s="314"/>
    </row>
    <row r="51" spans="2:2" ht="23.25" customHeight="1">
      <c r="B51" s="314"/>
    </row>
    <row r="52" spans="2:2" ht="23.25" customHeight="1">
      <c r="B52" s="314"/>
    </row>
    <row r="53" spans="2:2" ht="23.25" customHeight="1">
      <c r="B53" s="314"/>
    </row>
    <row r="54" spans="2:2" ht="23.25" customHeight="1">
      <c r="B54" s="314"/>
    </row>
    <row r="55" spans="2:2" ht="23.25" customHeight="1">
      <c r="B55" s="314"/>
    </row>
    <row r="56" spans="2:2" ht="23.25" customHeight="1">
      <c r="B56" s="314"/>
    </row>
    <row r="57" spans="2:2" ht="23.25" customHeight="1">
      <c r="B57" s="314"/>
    </row>
    <row r="58" spans="2:2" ht="23.25" customHeight="1">
      <c r="B58" s="314"/>
    </row>
    <row r="59" spans="2:2" ht="23.25" customHeight="1">
      <c r="B59" s="314"/>
    </row>
    <row r="60" spans="2:2" ht="23.25" customHeight="1">
      <c r="B60" s="314"/>
    </row>
    <row r="61" spans="2:2" ht="23.25" customHeight="1">
      <c r="B61" s="314"/>
    </row>
    <row r="62" spans="2:2" ht="23.25" customHeight="1">
      <c r="B62" s="314"/>
    </row>
    <row r="63" spans="2:2" ht="23.25" customHeight="1">
      <c r="B63" s="314"/>
    </row>
    <row r="64" spans="2:2" ht="23.25" customHeight="1">
      <c r="B64" s="314"/>
    </row>
    <row r="65" spans="2:2" ht="23.25" customHeight="1">
      <c r="B65" s="314"/>
    </row>
    <row r="66" spans="2:2" ht="23.25" customHeight="1">
      <c r="B66" s="314"/>
    </row>
    <row r="67" spans="2:2" ht="23.25" customHeight="1">
      <c r="B67" s="314"/>
    </row>
    <row r="68" spans="2:2" ht="23.25" customHeight="1">
      <c r="B68" s="314"/>
    </row>
    <row r="69" spans="2:2" ht="23.25" customHeight="1">
      <c r="B69" s="314"/>
    </row>
    <row r="70" spans="2:2" ht="23.25" customHeight="1">
      <c r="B70" s="314"/>
    </row>
    <row r="71" spans="2:2" ht="23.25" customHeight="1">
      <c r="B71" s="314"/>
    </row>
    <row r="72" spans="2:2" ht="23.25" customHeight="1">
      <c r="B72" s="314"/>
    </row>
    <row r="73" spans="2:2" ht="23.25" customHeight="1">
      <c r="B73" s="314"/>
    </row>
    <row r="74" spans="2:2" ht="23.25" customHeight="1">
      <c r="B74" s="314"/>
    </row>
    <row r="75" spans="2:2" ht="23.25" customHeight="1">
      <c r="B75" s="314"/>
    </row>
    <row r="76" spans="2:2" ht="23.25" customHeight="1">
      <c r="B76" s="314"/>
    </row>
    <row r="77" spans="2:2" ht="23.25" customHeight="1">
      <c r="B77" s="314"/>
    </row>
    <row r="78" spans="2:2" ht="23.25" customHeight="1">
      <c r="B78" s="314"/>
    </row>
    <row r="79" spans="2:2" ht="23.25" customHeight="1">
      <c r="B79" s="314"/>
    </row>
    <row r="80" spans="2:2" ht="23.25" customHeight="1">
      <c r="B80" s="314"/>
    </row>
    <row r="81" spans="2:2" ht="23.25" customHeight="1">
      <c r="B81" s="314"/>
    </row>
    <row r="82" spans="2:2" ht="23.25" customHeight="1">
      <c r="B82" s="314"/>
    </row>
    <row r="83" spans="2:2" ht="23.25" customHeight="1">
      <c r="B83" s="314"/>
    </row>
    <row r="84" spans="2:2" ht="23.25" customHeight="1">
      <c r="B84" s="314"/>
    </row>
    <row r="85" spans="2:2" ht="23.25" customHeight="1">
      <c r="B85" s="314"/>
    </row>
    <row r="86" spans="2:2" ht="23.25" customHeight="1">
      <c r="B86" s="314"/>
    </row>
    <row r="87" spans="2:2" ht="23.25" customHeight="1">
      <c r="B87" s="314"/>
    </row>
    <row r="88" spans="2:2" ht="23.25" customHeight="1">
      <c r="B88" s="314"/>
    </row>
    <row r="89" spans="2:2" ht="23.25" customHeight="1">
      <c r="B89" s="314"/>
    </row>
    <row r="90" spans="2:2" ht="23.25" customHeight="1">
      <c r="B90" s="314"/>
    </row>
    <row r="91" spans="2:2" ht="23.25" customHeight="1">
      <c r="B91" s="314"/>
    </row>
    <row r="92" spans="2:2" ht="23.25" customHeight="1">
      <c r="B92" s="314"/>
    </row>
    <row r="93" spans="2:2" ht="23.25" customHeight="1">
      <c r="B93" s="314"/>
    </row>
    <row r="94" spans="2:2" ht="23.25" customHeight="1">
      <c r="B94" s="314"/>
    </row>
    <row r="95" spans="2:2" ht="23.25" customHeight="1">
      <c r="B95" s="314"/>
    </row>
    <row r="96" spans="2:2" ht="23.25" customHeight="1">
      <c r="B96" s="314"/>
    </row>
    <row r="97" spans="2:2" ht="23.25" customHeight="1">
      <c r="B97" s="314"/>
    </row>
    <row r="98" spans="2:2" ht="23.25" customHeight="1">
      <c r="B98" s="314"/>
    </row>
    <row r="99" spans="2:2" ht="23.25" customHeight="1">
      <c r="B99" s="314"/>
    </row>
    <row r="100" spans="2:2" ht="23.25" customHeight="1">
      <c r="B100" s="314"/>
    </row>
    <row r="101" spans="2:2" ht="23.25" customHeight="1">
      <c r="B101" s="314"/>
    </row>
    <row r="102" spans="2:2" ht="23.25" customHeight="1">
      <c r="B102" s="314"/>
    </row>
    <row r="103" spans="2:2" ht="23.25" customHeight="1">
      <c r="B103" s="314"/>
    </row>
    <row r="104" spans="2:2" ht="23.25" customHeight="1">
      <c r="B104" s="314"/>
    </row>
    <row r="105" spans="2:2" ht="23.25" customHeight="1">
      <c r="B105" s="314"/>
    </row>
    <row r="106" spans="2:2" ht="23.25" customHeight="1">
      <c r="B106" s="314"/>
    </row>
    <row r="107" spans="2:2" ht="23.25" customHeight="1">
      <c r="B107" s="314"/>
    </row>
    <row r="108" spans="2:2" ht="23.25" customHeight="1">
      <c r="B108" s="314"/>
    </row>
    <row r="109" spans="2:2" ht="23.25" customHeight="1">
      <c r="B109" s="314"/>
    </row>
    <row r="110" spans="2:2" ht="23.25" customHeight="1">
      <c r="B110" s="314"/>
    </row>
    <row r="111" spans="2:2" ht="23.25" customHeight="1">
      <c r="B111" s="314"/>
    </row>
    <row r="112" spans="2:2" ht="23.25" customHeight="1">
      <c r="B112" s="314"/>
    </row>
    <row r="113" spans="2:2" ht="23.25" customHeight="1">
      <c r="B113" s="314"/>
    </row>
    <row r="114" spans="2:2" ht="23.25" customHeight="1">
      <c r="B114" s="314"/>
    </row>
    <row r="115" spans="2:2" ht="23.25" customHeight="1">
      <c r="B115" s="314"/>
    </row>
    <row r="116" spans="2:2" ht="23.25" customHeight="1">
      <c r="B116" s="314"/>
    </row>
    <row r="117" spans="2:2" ht="23.25" customHeight="1">
      <c r="B117" s="314"/>
    </row>
    <row r="118" spans="2:2" ht="23.25" customHeight="1">
      <c r="B118" s="314"/>
    </row>
    <row r="119" spans="2:2" ht="23.25" customHeight="1">
      <c r="B119" s="314"/>
    </row>
    <row r="120" spans="2:2" ht="23.25" customHeight="1">
      <c r="B120" s="314"/>
    </row>
    <row r="121" spans="2:2" ht="23.25" customHeight="1">
      <c r="B121" s="314"/>
    </row>
    <row r="122" spans="2:2" ht="23.25" customHeight="1">
      <c r="B122" s="314"/>
    </row>
    <row r="123" spans="2:2" ht="23.25" customHeight="1">
      <c r="B123" s="314"/>
    </row>
    <row r="124" spans="2:2" ht="23.25" customHeight="1">
      <c r="B124" s="314"/>
    </row>
    <row r="125" spans="2:2" ht="23.25" customHeight="1">
      <c r="B125" s="314"/>
    </row>
    <row r="126" spans="2:2" ht="23.25" customHeight="1">
      <c r="B126" s="314"/>
    </row>
    <row r="127" spans="2:2" ht="23.25" customHeight="1">
      <c r="B127" s="314"/>
    </row>
    <row r="128" spans="2:2" ht="23.25" customHeight="1">
      <c r="B128" s="314"/>
    </row>
    <row r="129" spans="2:2" ht="23.25" customHeight="1">
      <c r="B129" s="314"/>
    </row>
    <row r="130" spans="2:2" ht="23.25" customHeight="1">
      <c r="B130" s="314"/>
    </row>
    <row r="131" spans="2:2" ht="23.25" customHeight="1">
      <c r="B131" s="314"/>
    </row>
    <row r="132" spans="2:2" ht="23.25" customHeight="1">
      <c r="B132" s="314"/>
    </row>
    <row r="133" spans="2:2" ht="23.25" customHeight="1">
      <c r="B133" s="314"/>
    </row>
    <row r="134" spans="2:2" ht="23.25" customHeight="1">
      <c r="B134" s="314"/>
    </row>
    <row r="135" spans="2:2" ht="23.25" customHeight="1">
      <c r="B135" s="314"/>
    </row>
    <row r="136" spans="2:2" ht="23.25" customHeight="1">
      <c r="B136" s="314"/>
    </row>
    <row r="137" spans="2:2" ht="23.25" customHeight="1">
      <c r="B137" s="314"/>
    </row>
    <row r="138" spans="2:2" ht="23.25" customHeight="1">
      <c r="B138" s="314"/>
    </row>
    <row r="139" spans="2:2" ht="23.25" customHeight="1">
      <c r="B139" s="314"/>
    </row>
    <row r="140" spans="2:2" ht="23.25" customHeight="1">
      <c r="B140" s="314"/>
    </row>
    <row r="141" spans="2:2" ht="23.25" customHeight="1">
      <c r="B141" s="314"/>
    </row>
    <row r="142" spans="2:2" ht="23.25" customHeight="1">
      <c r="B142" s="314"/>
    </row>
    <row r="143" spans="2:2" ht="23.25" customHeight="1">
      <c r="B143" s="314"/>
    </row>
    <row r="144" spans="2:2" ht="23.25" customHeight="1">
      <c r="B144" s="314"/>
    </row>
    <row r="145" spans="2:2" ht="23.25" customHeight="1">
      <c r="B145" s="314"/>
    </row>
    <row r="146" spans="2:2" ht="23.25" customHeight="1">
      <c r="B146" s="314"/>
    </row>
    <row r="147" spans="2:2" ht="23.25" customHeight="1">
      <c r="B147" s="314"/>
    </row>
    <row r="148" spans="2:2" ht="23.25" customHeight="1">
      <c r="B148" s="314"/>
    </row>
    <row r="149" spans="2:2" ht="23.25" customHeight="1">
      <c r="B149" s="314"/>
    </row>
    <row r="150" spans="2:2" ht="23.25" customHeight="1">
      <c r="B150" s="314"/>
    </row>
    <row r="151" spans="2:2" ht="23.25" customHeight="1">
      <c r="B151" s="314"/>
    </row>
    <row r="152" spans="2:2" ht="23.25" customHeight="1">
      <c r="B152" s="314"/>
    </row>
    <row r="153" spans="2:2" ht="23.25" customHeight="1">
      <c r="B153" s="314"/>
    </row>
    <row r="154" spans="2:2" ht="23.25" customHeight="1">
      <c r="B154" s="314"/>
    </row>
    <row r="155" spans="2:2" ht="23.25" customHeight="1">
      <c r="B155" s="314"/>
    </row>
    <row r="156" spans="2:2" ht="23.25" customHeight="1">
      <c r="B156" s="314"/>
    </row>
    <row r="157" spans="2:2" ht="23.25" customHeight="1">
      <c r="B157" s="314"/>
    </row>
    <row r="158" spans="2:2" ht="23.25" customHeight="1">
      <c r="B158" s="314"/>
    </row>
    <row r="159" spans="2:2" ht="23.25" customHeight="1">
      <c r="B159" s="314"/>
    </row>
    <row r="160" spans="2:2" ht="23.25" customHeight="1">
      <c r="B160" s="314"/>
    </row>
    <row r="161" spans="2:2" ht="23.25" customHeight="1">
      <c r="B161" s="314"/>
    </row>
    <row r="162" spans="2:2" ht="23.25" customHeight="1">
      <c r="B162" s="314"/>
    </row>
    <row r="163" spans="2:2" ht="23.25" customHeight="1">
      <c r="B163" s="314"/>
    </row>
    <row r="164" spans="2:2" ht="23.25" customHeight="1">
      <c r="B164" s="314"/>
    </row>
    <row r="165" spans="2:2" ht="23.25" customHeight="1">
      <c r="B165" s="314"/>
    </row>
    <row r="166" spans="2:2" ht="23.25" customHeight="1">
      <c r="B166" s="314"/>
    </row>
    <row r="167" spans="2:2" ht="23.25" customHeight="1">
      <c r="B167" s="314"/>
    </row>
    <row r="168" spans="2:2" ht="23.25" customHeight="1">
      <c r="B168" s="314"/>
    </row>
    <row r="169" spans="2:2" ht="23.25" customHeight="1">
      <c r="B169" s="314"/>
    </row>
    <row r="170" spans="2:2" ht="23.25" customHeight="1">
      <c r="B170" s="314"/>
    </row>
    <row r="171" spans="2:2" ht="23.25" customHeight="1">
      <c r="B171" s="314"/>
    </row>
    <row r="172" spans="2:2" ht="23.25" customHeight="1">
      <c r="B172" s="314"/>
    </row>
    <row r="173" spans="2:2" ht="23.25" customHeight="1">
      <c r="B173" s="314"/>
    </row>
    <row r="174" spans="2:2" ht="23.25" customHeight="1">
      <c r="B174" s="314"/>
    </row>
    <row r="175" spans="2:2" ht="23.25" customHeight="1">
      <c r="B175" s="314"/>
    </row>
    <row r="176" spans="2:2" ht="23.25" customHeight="1">
      <c r="B176" s="314"/>
    </row>
    <row r="177" spans="2:2" ht="23.25" customHeight="1">
      <c r="B177" s="314"/>
    </row>
    <row r="178" spans="2:2" ht="23.25" customHeight="1">
      <c r="B178" s="314"/>
    </row>
    <row r="179" spans="2:2" ht="23.25" customHeight="1">
      <c r="B179" s="314"/>
    </row>
    <row r="180" spans="2:2" ht="23.25" customHeight="1">
      <c r="B180" s="314"/>
    </row>
    <row r="181" spans="2:2" ht="23.25" customHeight="1">
      <c r="B181" s="314"/>
    </row>
    <row r="182" spans="2:2" ht="23.25" customHeight="1">
      <c r="B182" s="314"/>
    </row>
    <row r="183" spans="2:2" ht="23.25" customHeight="1">
      <c r="B183" s="314"/>
    </row>
    <row r="184" spans="2:2" ht="23.25" customHeight="1">
      <c r="B184" s="314"/>
    </row>
    <row r="185" spans="2:2" ht="23.25" customHeight="1">
      <c r="B185" s="314"/>
    </row>
    <row r="186" spans="2:2" ht="23.25" customHeight="1">
      <c r="B186" s="314"/>
    </row>
    <row r="187" spans="2:2" ht="23.25" customHeight="1">
      <c r="B187" s="314"/>
    </row>
    <row r="188" spans="2:2" ht="23.25" customHeight="1">
      <c r="B188" s="314"/>
    </row>
    <row r="189" spans="2:2" ht="23.25" customHeight="1">
      <c r="B189" s="314"/>
    </row>
    <row r="190" spans="2:2" ht="23.25" customHeight="1">
      <c r="B190" s="314"/>
    </row>
    <row r="191" spans="2:2" ht="23.25" customHeight="1">
      <c r="B191" s="314"/>
    </row>
    <row r="192" spans="2:2" ht="23.25" customHeight="1">
      <c r="B192" s="314"/>
    </row>
    <row r="193" spans="2:2" ht="23.25" customHeight="1">
      <c r="B193" s="314"/>
    </row>
    <row r="194" spans="2:2" ht="23.25" customHeight="1">
      <c r="B194" s="314"/>
    </row>
    <row r="195" spans="2:2" ht="23.25" customHeight="1">
      <c r="B195" s="314"/>
    </row>
    <row r="196" spans="2:2" ht="23.25" customHeight="1">
      <c r="B196" s="314"/>
    </row>
    <row r="197" spans="2:2" ht="23.25" customHeight="1">
      <c r="B197" s="314"/>
    </row>
    <row r="198" spans="2:2" ht="23.25" customHeight="1">
      <c r="B198" s="314"/>
    </row>
    <row r="199" spans="2:2" ht="23.25" customHeight="1">
      <c r="B199" s="314"/>
    </row>
    <row r="200" spans="2:2" ht="23.25" customHeight="1">
      <c r="B200" s="314"/>
    </row>
    <row r="201" spans="2:2" ht="23.25" customHeight="1">
      <c r="B201" s="314"/>
    </row>
    <row r="202" spans="2:2" ht="23.25" customHeight="1">
      <c r="B202" s="314"/>
    </row>
    <row r="203" spans="2:2" ht="23.25" customHeight="1">
      <c r="B203" s="314"/>
    </row>
    <row r="204" spans="2:2" ht="23.25" customHeight="1">
      <c r="B204" s="314"/>
    </row>
    <row r="205" spans="2:2" ht="23.25" customHeight="1">
      <c r="B205" s="314"/>
    </row>
    <row r="206" spans="2:2" ht="23.25" customHeight="1">
      <c r="B206" s="314"/>
    </row>
    <row r="207" spans="2:2" ht="23.25" customHeight="1">
      <c r="B207" s="314"/>
    </row>
    <row r="208" spans="2:2" ht="23.25" customHeight="1">
      <c r="B208" s="314"/>
    </row>
    <row r="209" spans="2:2" ht="23.25" customHeight="1">
      <c r="B209" s="314"/>
    </row>
    <row r="210" spans="2:2" ht="23.25" customHeight="1">
      <c r="B210" s="314"/>
    </row>
    <row r="211" spans="2:2" ht="23.25" customHeight="1">
      <c r="B211" s="314"/>
    </row>
    <row r="212" spans="2:2" ht="23.25" customHeight="1">
      <c r="B212" s="314"/>
    </row>
    <row r="213" spans="2:2" ht="23.25" customHeight="1">
      <c r="B213" s="314"/>
    </row>
    <row r="214" spans="2:2" ht="23.25" customHeight="1">
      <c r="B214" s="314"/>
    </row>
    <row r="215" spans="2:2" ht="23.25" customHeight="1">
      <c r="B215" s="314"/>
    </row>
    <row r="216" spans="2:2" ht="23.25" customHeight="1">
      <c r="B216" s="314"/>
    </row>
    <row r="217" spans="2:2" ht="23.25" customHeight="1">
      <c r="B217" s="314"/>
    </row>
    <row r="218" spans="2:2" ht="23.25" customHeight="1">
      <c r="B218" s="314"/>
    </row>
    <row r="219" spans="2:2" ht="23.25" customHeight="1">
      <c r="B219" s="314"/>
    </row>
    <row r="220" spans="2:2" ht="23.25" customHeight="1">
      <c r="B220" s="314"/>
    </row>
    <row r="221" spans="2:2" ht="23.25" customHeight="1">
      <c r="B221" s="314"/>
    </row>
    <row r="222" spans="2:2" ht="23.25" customHeight="1">
      <c r="B222" s="314"/>
    </row>
    <row r="223" spans="2:2" ht="23.25" customHeight="1">
      <c r="B223" s="314"/>
    </row>
    <row r="224" spans="2:2" ht="23.25" customHeight="1">
      <c r="B224" s="314"/>
    </row>
    <row r="225" spans="2:2" ht="23.25" customHeight="1">
      <c r="B225" s="314"/>
    </row>
    <row r="226" spans="2:2" ht="23.25" customHeight="1">
      <c r="B226" s="314"/>
    </row>
    <row r="227" spans="2:2" ht="23.25" customHeight="1">
      <c r="B227" s="314"/>
    </row>
    <row r="228" spans="2:2" ht="23.25" customHeight="1">
      <c r="B228" s="314"/>
    </row>
    <row r="229" spans="2:2" ht="23.25" customHeight="1">
      <c r="B229" s="314"/>
    </row>
    <row r="230" spans="2:2" ht="23.25" customHeight="1">
      <c r="B230" s="314"/>
    </row>
    <row r="231" spans="2:2" ht="23.25" customHeight="1">
      <c r="B231" s="314"/>
    </row>
    <row r="232" spans="2:2" ht="23.25" customHeight="1">
      <c r="B232" s="314"/>
    </row>
    <row r="233" spans="2:2" ht="23.25" customHeight="1">
      <c r="B233" s="314"/>
    </row>
    <row r="234" spans="2:2" ht="23.25" customHeight="1">
      <c r="B234" s="314"/>
    </row>
    <row r="235" spans="2:2" ht="23.25" customHeight="1">
      <c r="B235" s="314"/>
    </row>
    <row r="236" spans="2:2" ht="23.25" customHeight="1">
      <c r="B236" s="314"/>
    </row>
    <row r="237" spans="2:2" ht="23.25" customHeight="1">
      <c r="B237" s="314"/>
    </row>
    <row r="238" spans="2:2" ht="23.25" customHeight="1">
      <c r="B238" s="314"/>
    </row>
    <row r="239" spans="2:2" ht="23.25" customHeight="1">
      <c r="B239" s="314"/>
    </row>
    <row r="240" spans="2:2" ht="23.25" customHeight="1">
      <c r="B240" s="314"/>
    </row>
    <row r="241" spans="2:2" ht="23.25" customHeight="1">
      <c r="B241" s="314"/>
    </row>
    <row r="242" spans="2:2" ht="23.25" customHeight="1">
      <c r="B242" s="314"/>
    </row>
    <row r="243" spans="2:2" ht="23.25" customHeight="1">
      <c r="B243" s="314"/>
    </row>
    <row r="244" spans="2:2" ht="23.25" customHeight="1">
      <c r="B244" s="314"/>
    </row>
    <row r="245" spans="2:2" ht="23.25" customHeight="1">
      <c r="B245" s="314"/>
    </row>
    <row r="246" spans="2:2" ht="23.25" customHeight="1">
      <c r="B246" s="314"/>
    </row>
    <row r="247" spans="2:2" ht="23.25" customHeight="1">
      <c r="B247" s="314"/>
    </row>
    <row r="248" spans="2:2" ht="23.25" customHeight="1">
      <c r="B248" s="314"/>
    </row>
    <row r="249" spans="2:2" ht="23.25" customHeight="1">
      <c r="B249" s="314"/>
    </row>
    <row r="250" spans="2:2" ht="23.25" customHeight="1">
      <c r="B250" s="314"/>
    </row>
    <row r="251" spans="2:2" ht="23.25" customHeight="1">
      <c r="B251" s="314"/>
    </row>
    <row r="252" spans="2:2" ht="23.25" customHeight="1">
      <c r="B252" s="314"/>
    </row>
    <row r="253" spans="2:2" ht="23.25" customHeight="1">
      <c r="B253" s="314"/>
    </row>
    <row r="254" spans="2:2" ht="23.25" customHeight="1">
      <c r="B254" s="314"/>
    </row>
    <row r="255" spans="2:2" ht="23.25" customHeight="1">
      <c r="B255" s="314"/>
    </row>
    <row r="256" spans="2:2" ht="23.25" customHeight="1">
      <c r="B256" s="314"/>
    </row>
    <row r="257" spans="2:2" ht="23.25" customHeight="1">
      <c r="B257" s="314"/>
    </row>
    <row r="258" spans="2:2" ht="23.25" customHeight="1">
      <c r="B258" s="314"/>
    </row>
    <row r="259" spans="2:2" ht="23.25" customHeight="1">
      <c r="B259" s="314"/>
    </row>
    <row r="260" spans="2:2" ht="23.25" customHeight="1">
      <c r="B260" s="314"/>
    </row>
    <row r="261" spans="2:2" ht="23.25" customHeight="1">
      <c r="B261" s="314"/>
    </row>
    <row r="262" spans="2:2" ht="23.25" customHeight="1">
      <c r="B262" s="314"/>
    </row>
    <row r="263" spans="2:2" ht="23.25" customHeight="1">
      <c r="B263" s="314"/>
    </row>
    <row r="264" spans="2:2" ht="23.25" customHeight="1">
      <c r="B264" s="314"/>
    </row>
    <row r="265" spans="2:2" ht="23.25" customHeight="1">
      <c r="B265" s="314"/>
    </row>
    <row r="266" spans="2:2" ht="23.25" customHeight="1">
      <c r="B266" s="314"/>
    </row>
    <row r="267" spans="2:2" ht="23.25" customHeight="1">
      <c r="B267" s="314"/>
    </row>
    <row r="268" spans="2:2" ht="23.25" customHeight="1">
      <c r="B268" s="314"/>
    </row>
    <row r="269" spans="2:2" ht="23.25" customHeight="1">
      <c r="B269" s="314"/>
    </row>
    <row r="270" spans="2:2" ht="23.25" customHeight="1">
      <c r="B270" s="314"/>
    </row>
    <row r="271" spans="2:2" ht="23.25" customHeight="1">
      <c r="B271" s="314"/>
    </row>
    <row r="272" spans="2:2" ht="23.25" customHeight="1">
      <c r="B272" s="314"/>
    </row>
    <row r="273" spans="2:2" ht="23.25" customHeight="1">
      <c r="B273" s="314"/>
    </row>
    <row r="274" spans="2:2" ht="23.25" customHeight="1">
      <c r="B274" s="314"/>
    </row>
    <row r="275" spans="2:2" ht="23.25" customHeight="1">
      <c r="B275" s="314"/>
    </row>
    <row r="276" spans="2:2" ht="23.25" customHeight="1">
      <c r="B276" s="314"/>
    </row>
    <row r="277" spans="2:2" ht="23.25" customHeight="1">
      <c r="B277" s="314"/>
    </row>
    <row r="278" spans="2:2" ht="23.25" customHeight="1">
      <c r="B278" s="314"/>
    </row>
    <row r="279" spans="2:2" ht="23.25" customHeight="1">
      <c r="B279" s="314"/>
    </row>
    <row r="280" spans="2:2" ht="23.25" customHeight="1">
      <c r="B280" s="314"/>
    </row>
    <row r="281" spans="2:2" ht="23.25" customHeight="1">
      <c r="B281" s="314"/>
    </row>
    <row r="282" spans="2:2" ht="23.25" customHeight="1">
      <c r="B282" s="314"/>
    </row>
    <row r="283" spans="2:2" ht="23.25" customHeight="1">
      <c r="B283" s="314"/>
    </row>
    <row r="284" spans="2:2" ht="23.25" customHeight="1">
      <c r="B284" s="314"/>
    </row>
    <row r="285" spans="2:2" ht="23.25" customHeight="1">
      <c r="B285" s="314"/>
    </row>
    <row r="286" spans="2:2" ht="23.25" customHeight="1">
      <c r="B286" s="314"/>
    </row>
    <row r="287" spans="2:2" ht="23.25" customHeight="1">
      <c r="B287" s="314"/>
    </row>
    <row r="288" spans="2:2" ht="23.25" customHeight="1">
      <c r="B288" s="314"/>
    </row>
    <row r="289" spans="2:2">
      <c r="B289" s="314"/>
    </row>
    <row r="290" spans="2:2">
      <c r="B290" s="314"/>
    </row>
    <row r="291" spans="2:2">
      <c r="B291" s="314"/>
    </row>
    <row r="292" spans="2:2">
      <c r="B292" s="314"/>
    </row>
    <row r="293" spans="2:2">
      <c r="B293" s="314"/>
    </row>
    <row r="294" spans="2:2">
      <c r="B294" s="314"/>
    </row>
    <row r="295" spans="2:2">
      <c r="B295" s="314"/>
    </row>
    <row r="296" spans="2:2">
      <c r="B296" s="314"/>
    </row>
    <row r="297" spans="2:2">
      <c r="B297" s="314"/>
    </row>
    <row r="298" spans="2:2">
      <c r="B298" s="314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H50"/>
  <sheetViews>
    <sheetView topLeftCell="A4" zoomScaleNormal="100" workbookViewId="0">
      <selection activeCell="G30" sqref="G30"/>
    </sheetView>
  </sheetViews>
  <sheetFormatPr baseColWidth="10" defaultRowHeight="12"/>
  <cols>
    <col min="1" max="1" width="11.42578125" style="6"/>
    <col min="2" max="5" width="13.85546875" style="6" bestFit="1" customWidth="1"/>
    <col min="6" max="16384" width="11.42578125" style="6"/>
  </cols>
  <sheetData>
    <row r="1" spans="1:8">
      <c r="A1" s="1131" t="s">
        <v>1458</v>
      </c>
      <c r="B1" s="1132"/>
      <c r="C1" s="1132"/>
      <c r="D1" s="1132"/>
      <c r="E1" s="1132"/>
      <c r="F1" s="1132"/>
      <c r="G1" s="1132"/>
      <c r="H1" s="1132"/>
    </row>
    <row r="2" spans="1:8">
      <c r="A2" s="298"/>
      <c r="B2" s="299"/>
      <c r="C2" s="299"/>
      <c r="D2" s="299"/>
      <c r="E2" s="299"/>
      <c r="F2" s="299"/>
      <c r="G2" s="299"/>
      <c r="H2" s="299"/>
    </row>
    <row r="3" spans="1:8" ht="12.75" thickBot="1">
      <c r="A3" s="298"/>
      <c r="B3" s="299"/>
      <c r="C3" s="299"/>
      <c r="D3" s="299"/>
      <c r="E3" s="299"/>
      <c r="F3" s="299"/>
      <c r="G3" s="299"/>
      <c r="H3" s="299"/>
    </row>
    <row r="4" spans="1:8" ht="35.25" customHeight="1" thickBot="1">
      <c r="A4" s="300" t="s">
        <v>1189</v>
      </c>
      <c r="B4" s="300" t="s">
        <v>813</v>
      </c>
      <c r="C4" s="300" t="s">
        <v>814</v>
      </c>
      <c r="D4" s="300" t="s">
        <v>815</v>
      </c>
      <c r="E4" s="300" t="s">
        <v>816</v>
      </c>
    </row>
    <row r="5" spans="1:8" ht="12.75" thickTop="1">
      <c r="A5" s="516" t="s">
        <v>1356</v>
      </c>
      <c r="B5" s="517" t="s">
        <v>533</v>
      </c>
      <c r="C5" s="517" t="s">
        <v>533</v>
      </c>
      <c r="D5" s="517" t="s">
        <v>533</v>
      </c>
      <c r="E5" s="517" t="s">
        <v>533</v>
      </c>
    </row>
    <row r="6" spans="1:8">
      <c r="A6" s="301">
        <v>1972</v>
      </c>
      <c r="B6" s="584">
        <v>10.754679744000001</v>
      </c>
      <c r="C6" s="584">
        <v>14.037687244800001</v>
      </c>
      <c r="D6" s="584">
        <v>0</v>
      </c>
      <c r="E6" s="584">
        <v>0</v>
      </c>
    </row>
    <row r="7" spans="1:8">
      <c r="A7" s="301">
        <v>1973</v>
      </c>
      <c r="B7" s="584">
        <v>15.098627519999981</v>
      </c>
      <c r="C7" s="584">
        <v>17.532171014399999</v>
      </c>
      <c r="D7" s="584">
        <v>0</v>
      </c>
      <c r="E7" s="584">
        <v>0</v>
      </c>
      <c r="G7" s="40"/>
    </row>
    <row r="8" spans="1:8">
      <c r="A8" s="301">
        <v>1974</v>
      </c>
      <c r="B8" s="584">
        <v>50.015125943999998</v>
      </c>
      <c r="C8" s="584">
        <v>55.6230644352</v>
      </c>
      <c r="D8" s="584">
        <v>0</v>
      </c>
      <c r="E8" s="584">
        <v>0</v>
      </c>
    </row>
    <row r="9" spans="1:8">
      <c r="A9" s="301">
        <v>1975</v>
      </c>
      <c r="B9" s="584">
        <v>47.100870273599995</v>
      </c>
      <c r="C9" s="584">
        <v>50.742633427199991</v>
      </c>
      <c r="D9" s="584">
        <v>0</v>
      </c>
      <c r="E9" s="584">
        <v>0</v>
      </c>
    </row>
    <row r="10" spans="1:8">
      <c r="A10" s="301">
        <v>1976</v>
      </c>
      <c r="B10" s="584">
        <v>48.35362391999999</v>
      </c>
      <c r="C10" s="584">
        <v>53.240979455999991</v>
      </c>
      <c r="D10" s="584">
        <v>53.532141062399987</v>
      </c>
      <c r="E10" s="584">
        <v>50.870092089599993</v>
      </c>
    </row>
    <row r="11" spans="1:8">
      <c r="A11" s="301">
        <v>1977</v>
      </c>
      <c r="B11" s="584">
        <v>48.309235920000006</v>
      </c>
      <c r="C11" s="584">
        <v>54.340570828800004</v>
      </c>
      <c r="D11" s="584">
        <v>55.472666054400008</v>
      </c>
      <c r="E11" s="584">
        <v>55.511703820800008</v>
      </c>
    </row>
    <row r="12" spans="1:8">
      <c r="A12" s="301">
        <v>1978</v>
      </c>
      <c r="B12" s="584">
        <v>47.295761963190046</v>
      </c>
      <c r="C12" s="584">
        <v>50.905501840490786</v>
      </c>
      <c r="D12" s="584">
        <v>49.562061349693238</v>
      </c>
      <c r="E12" s="584">
        <v>52.82988957055214</v>
      </c>
    </row>
    <row r="13" spans="1:8">
      <c r="A13" s="302">
        <v>1979</v>
      </c>
      <c r="B13" s="585">
        <v>97.023173553719104</v>
      </c>
      <c r="C13" s="585">
        <v>103.07472396694214</v>
      </c>
      <c r="D13" s="585">
        <v>95.379173553718999</v>
      </c>
      <c r="E13" s="585">
        <v>81.78152727272726</v>
      </c>
    </row>
    <row r="14" spans="1:8">
      <c r="A14" s="302">
        <v>1980</v>
      </c>
      <c r="B14" s="585">
        <v>102.54250485436899</v>
      </c>
      <c r="C14" s="585">
        <v>105.8129475728155</v>
      </c>
      <c r="D14" s="585">
        <v>106.24389902912617</v>
      </c>
      <c r="E14" s="585">
        <v>109.05944854368929</v>
      </c>
    </row>
    <row r="15" spans="1:8">
      <c r="A15" s="302">
        <v>1981</v>
      </c>
      <c r="B15" s="585">
        <v>89.383683168316736</v>
      </c>
      <c r="C15" s="585">
        <v>93.574526732673263</v>
      </c>
      <c r="D15" s="585">
        <v>94.225615841584158</v>
      </c>
      <c r="E15" s="585">
        <v>93.965180198019794</v>
      </c>
    </row>
    <row r="16" spans="1:8">
      <c r="A16" s="302">
        <v>1982</v>
      </c>
      <c r="B16" s="585">
        <v>78.012484974093269</v>
      </c>
      <c r="C16" s="585">
        <v>80.88275564766839</v>
      </c>
      <c r="D16" s="585">
        <v>81.667786943005183</v>
      </c>
      <c r="E16" s="585">
        <v>82.550947150259063</v>
      </c>
    </row>
    <row r="17" spans="1:7">
      <c r="A17" s="302">
        <v>1983</v>
      </c>
      <c r="B17" s="585">
        <v>68.404265060241045</v>
      </c>
      <c r="C17" s="585">
        <v>70.236433734939766</v>
      </c>
      <c r="D17" s="585">
        <v>70.212665060240965</v>
      </c>
      <c r="E17" s="585">
        <v>72.019084337349398</v>
      </c>
    </row>
    <row r="18" spans="1:7">
      <c r="A18" s="302">
        <v>1984</v>
      </c>
      <c r="B18" s="585">
        <v>63.934669489894112</v>
      </c>
      <c r="C18" s="585">
        <v>65.575188450433103</v>
      </c>
      <c r="D18" s="585">
        <v>64.116949374398445</v>
      </c>
      <c r="E18" s="585">
        <v>66.965072569778627</v>
      </c>
    </row>
    <row r="19" spans="1:7">
      <c r="A19" s="302">
        <v>1985</v>
      </c>
      <c r="B19" s="585">
        <v>60.570093680297404</v>
      </c>
      <c r="C19" s="585">
        <v>60.636098141263943</v>
      </c>
      <c r="D19" s="585">
        <v>61.062134495286244</v>
      </c>
      <c r="E19" s="585">
        <v>61.566019150750932</v>
      </c>
    </row>
    <row r="20" spans="1:7">
      <c r="A20" s="302">
        <v>1986</v>
      </c>
      <c r="B20" s="585">
        <v>28.295999999999996</v>
      </c>
      <c r="C20" s="585">
        <v>31.168799999999994</v>
      </c>
      <c r="D20" s="585">
        <v>31.227369263999993</v>
      </c>
      <c r="E20" s="585">
        <v>32.611241303999996</v>
      </c>
    </row>
    <row r="21" spans="1:7">
      <c r="A21" s="302">
        <v>1987</v>
      </c>
      <c r="B21" s="585">
        <v>35.322845070422531</v>
      </c>
      <c r="C21" s="585">
        <v>38.417583515830984</v>
      </c>
      <c r="D21" s="585">
        <v>38.331788180450701</v>
      </c>
      <c r="E21" s="585">
        <v>39.967234031661967</v>
      </c>
    </row>
    <row r="22" spans="1:7">
      <c r="A22" s="302">
        <v>1988</v>
      </c>
      <c r="B22" s="585">
        <v>26.548585020213022</v>
      </c>
      <c r="C22" s="585">
        <v>29.864840141092142</v>
      </c>
      <c r="D22" s="585">
        <v>30.011449365098905</v>
      </c>
      <c r="E22" s="585">
        <v>31.955423338468304</v>
      </c>
      <c r="G22" s="6" t="s">
        <v>1422</v>
      </c>
    </row>
    <row r="23" spans="1:7">
      <c r="A23" s="302">
        <v>1989</v>
      </c>
      <c r="B23" s="585">
        <v>29.822222323509674</v>
      </c>
      <c r="C23" s="585">
        <v>34.796589985393545</v>
      </c>
      <c r="D23" s="585">
        <v>34.938695733212896</v>
      </c>
      <c r="E23" s="585">
        <v>37.565068208980641</v>
      </c>
    </row>
    <row r="24" spans="1:7">
      <c r="A24" s="302">
        <v>1990</v>
      </c>
      <c r="B24" s="585">
        <v>37.044494200067334</v>
      </c>
      <c r="C24" s="585">
        <v>42.974413118139253</v>
      </c>
      <c r="D24" s="585">
        <v>43.20517619821883</v>
      </c>
      <c r="E24" s="585">
        <v>44.372956667935739</v>
      </c>
    </row>
    <row r="25" spans="1:7">
      <c r="A25" s="302">
        <v>1991</v>
      </c>
      <c r="B25" s="585">
        <v>28.908439226643175</v>
      </c>
      <c r="C25" s="585">
        <v>34.768879579348024</v>
      </c>
      <c r="D25" s="585">
        <v>34.962747591330398</v>
      </c>
      <c r="E25" s="585">
        <v>37.435005799612341</v>
      </c>
    </row>
    <row r="26" spans="1:7">
      <c r="A26" s="302">
        <v>1992</v>
      </c>
      <c r="B26" s="585">
        <v>28.976353942580186</v>
      </c>
      <c r="C26" s="585">
        <v>32.60112311716037</v>
      </c>
      <c r="D26" s="585">
        <v>33.096069755255876</v>
      </c>
      <c r="E26" s="585">
        <v>34.707499984969353</v>
      </c>
    </row>
    <row r="27" spans="1:7">
      <c r="A27" s="302">
        <v>1993</v>
      </c>
      <c r="B27" s="585">
        <v>24.454948560564706</v>
      </c>
      <c r="C27" s="585">
        <v>27.80482210360692</v>
      </c>
      <c r="D27" s="585">
        <v>28.527559745505883</v>
      </c>
      <c r="E27" s="585">
        <v>30.226715101320412</v>
      </c>
    </row>
    <row r="28" spans="1:7">
      <c r="A28" s="302">
        <v>1994</v>
      </c>
      <c r="B28" s="585">
        <v>23.544885742251012</v>
      </c>
      <c r="C28" s="585">
        <v>25.26672018344939</v>
      </c>
      <c r="D28" s="585">
        <v>25.958858134153843</v>
      </c>
      <c r="E28" s="585">
        <v>27.484402809133599</v>
      </c>
    </row>
    <row r="29" spans="1:7">
      <c r="A29" s="302">
        <v>1995</v>
      </c>
      <c r="B29" s="585">
        <v>25.009511811023625</v>
      </c>
      <c r="C29" s="585">
        <v>26.433469064692915</v>
      </c>
      <c r="D29" s="585">
        <v>26.810923645984253</v>
      </c>
      <c r="E29" s="585">
        <v>28.617312529133862</v>
      </c>
    </row>
    <row r="30" spans="1:7">
      <c r="A30" s="302">
        <v>1996</v>
      </c>
      <c r="B30" s="585">
        <v>27.939537002340341</v>
      </c>
      <c r="C30" s="585">
        <v>31.185310834049709</v>
      </c>
      <c r="D30" s="585">
        <v>31.929142437567872</v>
      </c>
      <c r="E30" s="585">
        <v>33.432056784275332</v>
      </c>
    </row>
    <row r="31" spans="1:7">
      <c r="A31" s="171">
        <v>1997</v>
      </c>
      <c r="B31" s="586">
        <v>26.891632539992525</v>
      </c>
      <c r="C31" s="586">
        <v>28.161388127102803</v>
      </c>
      <c r="D31" s="586">
        <v>28.511425829203741</v>
      </c>
      <c r="E31" s="586">
        <v>30.393909053966354</v>
      </c>
    </row>
    <row r="32" spans="1:7">
      <c r="A32" s="171">
        <v>1998</v>
      </c>
      <c r="B32" s="586">
        <v>17.732592438184046</v>
      </c>
      <c r="C32" s="586">
        <v>18.467821109595089</v>
      </c>
      <c r="D32" s="586">
        <v>18.333321657128835</v>
      </c>
      <c r="E32" s="586">
        <v>20.892951519725152</v>
      </c>
    </row>
    <row r="33" spans="1:5">
      <c r="A33" s="171">
        <v>1999</v>
      </c>
      <c r="B33" s="586">
        <v>24.507881820734688</v>
      </c>
      <c r="C33" s="586">
        <v>25.535200108408159</v>
      </c>
      <c r="D33" s="586">
        <v>25.573959305027607</v>
      </c>
      <c r="E33" s="586">
        <v>27.444977840096037</v>
      </c>
    </row>
    <row r="34" spans="1:5">
      <c r="A34" s="302">
        <v>2000</v>
      </c>
      <c r="B34" s="587">
        <v>36.019066202090585</v>
      </c>
      <c r="C34" s="587">
        <v>39.174788976836233</v>
      </c>
      <c r="D34" s="587">
        <v>39.067653288919857</v>
      </c>
      <c r="E34" s="587">
        <v>41.747178712641109</v>
      </c>
    </row>
    <row r="35" spans="1:5">
      <c r="A35" s="302">
        <v>2001</v>
      </c>
      <c r="B35" s="587">
        <v>30.494297007340485</v>
      </c>
      <c r="C35" s="587">
        <v>32.675036721906267</v>
      </c>
      <c r="D35" s="587">
        <v>32.385037661705255</v>
      </c>
      <c r="E35" s="587">
        <v>34.663971084575948</v>
      </c>
    </row>
    <row r="36" spans="1:5">
      <c r="A36" s="302">
        <v>2002</v>
      </c>
      <c r="B36" s="587">
        <v>31.243557977009448</v>
      </c>
      <c r="C36" s="587">
        <v>32.928879850299055</v>
      </c>
      <c r="D36" s="587">
        <v>32.952393169894385</v>
      </c>
      <c r="E36" s="587">
        <v>34.427783506392437</v>
      </c>
    </row>
    <row r="37" spans="1:5">
      <c r="A37" s="171">
        <v>2003</v>
      </c>
      <c r="B37" s="588">
        <v>34.458779446434782</v>
      </c>
      <c r="C37" s="588">
        <v>37.093833310226088</v>
      </c>
      <c r="D37" s="588">
        <v>36.875637598852173</v>
      </c>
      <c r="E37" s="588">
        <v>39.973020402052171</v>
      </c>
    </row>
    <row r="38" spans="1:5">
      <c r="A38" s="302">
        <v>2004</v>
      </c>
      <c r="B38" s="589">
        <v>42.153988914752787</v>
      </c>
      <c r="C38" s="589">
        <v>47.955018740074124</v>
      </c>
      <c r="D38" s="589">
        <v>47.786025579875073</v>
      </c>
      <c r="E38" s="589">
        <v>51.99380608379461</v>
      </c>
    </row>
    <row r="39" spans="1:5">
      <c r="A39" s="302">
        <v>2005</v>
      </c>
      <c r="B39" s="589">
        <v>59.825748627760362</v>
      </c>
      <c r="C39" s="589">
        <v>66.088605447373268</v>
      </c>
      <c r="D39" s="589">
        <v>67.504151086009216</v>
      </c>
      <c r="E39" s="589">
        <v>68.597554788276497</v>
      </c>
    </row>
    <row r="40" spans="1:5">
      <c r="A40" s="302">
        <v>2006</v>
      </c>
      <c r="B40" s="589">
        <v>72.223765411714268</v>
      </c>
      <c r="C40" s="589">
        <v>76.497741964285709</v>
      </c>
      <c r="D40" s="589">
        <v>78.754159442571421</v>
      </c>
      <c r="E40" s="589">
        <v>77.528473598571424</v>
      </c>
    </row>
    <row r="41" spans="1:5">
      <c r="A41" s="302">
        <v>2007</v>
      </c>
      <c r="B41" s="589">
        <v>77.856349736192357</v>
      </c>
      <c r="C41" s="589">
        <v>82.651372438301919</v>
      </c>
      <c r="D41" s="589">
        <v>85.042364363851007</v>
      </c>
      <c r="E41" s="589">
        <v>82.439272204323274</v>
      </c>
    </row>
    <row r="42" spans="1:5">
      <c r="A42" s="303">
        <v>2008</v>
      </c>
      <c r="B42" s="586">
        <v>103.72819399327645</v>
      </c>
      <c r="C42" s="586">
        <v>106.93761803960371</v>
      </c>
      <c r="D42" s="586">
        <v>111.52812373260009</v>
      </c>
      <c r="E42" s="586">
        <v>110.02343111082706</v>
      </c>
    </row>
    <row r="43" spans="1:5">
      <c r="A43" s="301">
        <v>2009</v>
      </c>
      <c r="B43" s="590">
        <v>67.741227402534761</v>
      </c>
      <c r="C43" s="590">
        <v>68.052636811798422</v>
      </c>
      <c r="D43" s="590">
        <v>69.902809475751027</v>
      </c>
      <c r="E43" s="590">
        <v>68.330055139229131</v>
      </c>
    </row>
    <row r="44" spans="1:5">
      <c r="A44" s="301">
        <v>2010</v>
      </c>
      <c r="B44" s="590">
        <v>84.74291753493047</v>
      </c>
      <c r="C44" s="590">
        <v>86.305603341937839</v>
      </c>
      <c r="D44" s="590">
        <v>87.997955024309348</v>
      </c>
      <c r="E44" s="590">
        <v>86.255563472957391</v>
      </c>
    </row>
    <row r="45" spans="1:5">
      <c r="A45" s="171">
        <v>2011</v>
      </c>
      <c r="B45" s="586">
        <v>111.750263760255</v>
      </c>
      <c r="C45" s="586">
        <v>117.09043450948035</v>
      </c>
      <c r="D45" s="586">
        <v>119.60992969165862</v>
      </c>
      <c r="E45" s="586">
        <v>100.0201273052552</v>
      </c>
    </row>
    <row r="46" spans="1:5">
      <c r="A46" s="301">
        <v>2012</v>
      </c>
      <c r="B46" s="590">
        <v>112.47216934776506</v>
      </c>
      <c r="C46" s="590">
        <v>115.1434212690973</v>
      </c>
      <c r="D46" s="590">
        <v>117.76488828105268</v>
      </c>
      <c r="E46" s="590">
        <v>97.05461808401995</v>
      </c>
    </row>
    <row r="47" spans="1:5">
      <c r="A47" s="301">
        <v>2013</v>
      </c>
      <c r="B47" s="590">
        <v>107.18522085786049</v>
      </c>
      <c r="C47" s="590">
        <v>110.42116299024867</v>
      </c>
      <c r="D47" s="590">
        <v>113.76125936827884</v>
      </c>
      <c r="E47" s="590">
        <v>99.581889566097558</v>
      </c>
    </row>
    <row r="48" spans="1:5" ht="12.75" thickBot="1">
      <c r="A48" s="173">
        <v>2014</v>
      </c>
      <c r="B48" s="591">
        <v>97.067250000000058</v>
      </c>
      <c r="C48" s="591">
        <v>98.94600790513833</v>
      </c>
      <c r="D48" s="591">
        <v>101.34903162055339</v>
      </c>
      <c r="E48" s="591">
        <v>93.282640000000072</v>
      </c>
    </row>
    <row r="50" spans="1:1">
      <c r="A50" s="6" t="s">
        <v>1422</v>
      </c>
    </row>
  </sheetData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BD85"/>
  <sheetViews>
    <sheetView showGridLines="0" showOutlineSymbols="0" zoomScaleNormal="100" workbookViewId="0">
      <selection activeCell="G13" sqref="G13:G14"/>
    </sheetView>
  </sheetViews>
  <sheetFormatPr baseColWidth="10" defaultColWidth="9.140625" defaultRowHeight="12"/>
  <cols>
    <col min="1" max="1" width="23.7109375" style="40" customWidth="1"/>
    <col min="2" max="56" width="8.7109375" style="108" customWidth="1"/>
    <col min="57" max="256" width="9.140625" style="108"/>
    <col min="257" max="257" width="35.42578125" style="108" customWidth="1"/>
    <col min="258" max="312" width="8.7109375" style="108" customWidth="1"/>
    <col min="313" max="512" width="9.140625" style="108"/>
    <col min="513" max="513" width="35.42578125" style="108" customWidth="1"/>
    <col min="514" max="568" width="8.7109375" style="108" customWidth="1"/>
    <col min="569" max="768" width="9.140625" style="108"/>
    <col min="769" max="769" width="35.42578125" style="108" customWidth="1"/>
    <col min="770" max="824" width="8.7109375" style="108" customWidth="1"/>
    <col min="825" max="1024" width="9.140625" style="108"/>
    <col min="1025" max="1025" width="35.42578125" style="108" customWidth="1"/>
    <col min="1026" max="1080" width="8.7109375" style="108" customWidth="1"/>
    <col min="1081" max="1280" width="9.140625" style="108"/>
    <col min="1281" max="1281" width="35.42578125" style="108" customWidth="1"/>
    <col min="1282" max="1336" width="8.7109375" style="108" customWidth="1"/>
    <col min="1337" max="1536" width="9.140625" style="108"/>
    <col min="1537" max="1537" width="35.42578125" style="108" customWidth="1"/>
    <col min="1538" max="1592" width="8.7109375" style="108" customWidth="1"/>
    <col min="1593" max="1792" width="9.140625" style="108"/>
    <col min="1793" max="1793" width="35.42578125" style="108" customWidth="1"/>
    <col min="1794" max="1848" width="8.7109375" style="108" customWidth="1"/>
    <col min="1849" max="2048" width="9.140625" style="108"/>
    <col min="2049" max="2049" width="35.42578125" style="108" customWidth="1"/>
    <col min="2050" max="2104" width="8.7109375" style="108" customWidth="1"/>
    <col min="2105" max="2304" width="9.140625" style="108"/>
    <col min="2305" max="2305" width="35.42578125" style="108" customWidth="1"/>
    <col min="2306" max="2360" width="8.7109375" style="108" customWidth="1"/>
    <col min="2361" max="2560" width="9.140625" style="108"/>
    <col min="2561" max="2561" width="35.42578125" style="108" customWidth="1"/>
    <col min="2562" max="2616" width="8.7109375" style="108" customWidth="1"/>
    <col min="2617" max="2816" width="9.140625" style="108"/>
    <col min="2817" max="2817" width="35.42578125" style="108" customWidth="1"/>
    <col min="2818" max="2872" width="8.7109375" style="108" customWidth="1"/>
    <col min="2873" max="3072" width="9.140625" style="108"/>
    <col min="3073" max="3073" width="35.42578125" style="108" customWidth="1"/>
    <col min="3074" max="3128" width="8.7109375" style="108" customWidth="1"/>
    <col min="3129" max="3328" width="9.140625" style="108"/>
    <col min="3329" max="3329" width="35.42578125" style="108" customWidth="1"/>
    <col min="3330" max="3384" width="8.7109375" style="108" customWidth="1"/>
    <col min="3385" max="3584" width="9.140625" style="108"/>
    <col min="3585" max="3585" width="35.42578125" style="108" customWidth="1"/>
    <col min="3586" max="3640" width="8.7109375" style="108" customWidth="1"/>
    <col min="3641" max="3840" width="9.140625" style="108"/>
    <col min="3841" max="3841" width="35.42578125" style="108" customWidth="1"/>
    <col min="3842" max="3896" width="8.7109375" style="108" customWidth="1"/>
    <col min="3897" max="4096" width="9.140625" style="108"/>
    <col min="4097" max="4097" width="35.42578125" style="108" customWidth="1"/>
    <col min="4098" max="4152" width="8.7109375" style="108" customWidth="1"/>
    <col min="4153" max="4352" width="9.140625" style="108"/>
    <col min="4353" max="4353" width="35.42578125" style="108" customWidth="1"/>
    <col min="4354" max="4408" width="8.7109375" style="108" customWidth="1"/>
    <col min="4409" max="4608" width="9.140625" style="108"/>
    <col min="4609" max="4609" width="35.42578125" style="108" customWidth="1"/>
    <col min="4610" max="4664" width="8.7109375" style="108" customWidth="1"/>
    <col min="4665" max="4864" width="9.140625" style="108"/>
    <col min="4865" max="4865" width="35.42578125" style="108" customWidth="1"/>
    <col min="4866" max="4920" width="8.7109375" style="108" customWidth="1"/>
    <col min="4921" max="5120" width="9.140625" style="108"/>
    <col min="5121" max="5121" width="35.42578125" style="108" customWidth="1"/>
    <col min="5122" max="5176" width="8.7109375" style="108" customWidth="1"/>
    <col min="5177" max="5376" width="9.140625" style="108"/>
    <col min="5377" max="5377" width="35.42578125" style="108" customWidth="1"/>
    <col min="5378" max="5432" width="8.7109375" style="108" customWidth="1"/>
    <col min="5433" max="5632" width="9.140625" style="108"/>
    <col min="5633" max="5633" width="35.42578125" style="108" customWidth="1"/>
    <col min="5634" max="5688" width="8.7109375" style="108" customWidth="1"/>
    <col min="5689" max="5888" width="9.140625" style="108"/>
    <col min="5889" max="5889" width="35.42578125" style="108" customWidth="1"/>
    <col min="5890" max="5944" width="8.7109375" style="108" customWidth="1"/>
    <col min="5945" max="6144" width="9.140625" style="108"/>
    <col min="6145" max="6145" width="35.42578125" style="108" customWidth="1"/>
    <col min="6146" max="6200" width="8.7109375" style="108" customWidth="1"/>
    <col min="6201" max="6400" width="9.140625" style="108"/>
    <col min="6401" max="6401" width="35.42578125" style="108" customWidth="1"/>
    <col min="6402" max="6456" width="8.7109375" style="108" customWidth="1"/>
    <col min="6457" max="6656" width="9.140625" style="108"/>
    <col min="6657" max="6657" width="35.42578125" style="108" customWidth="1"/>
    <col min="6658" max="6712" width="8.7109375" style="108" customWidth="1"/>
    <col min="6713" max="6912" width="9.140625" style="108"/>
    <col min="6913" max="6913" width="35.42578125" style="108" customWidth="1"/>
    <col min="6914" max="6968" width="8.7109375" style="108" customWidth="1"/>
    <col min="6969" max="7168" width="9.140625" style="108"/>
    <col min="7169" max="7169" width="35.42578125" style="108" customWidth="1"/>
    <col min="7170" max="7224" width="8.7109375" style="108" customWidth="1"/>
    <col min="7225" max="7424" width="9.140625" style="108"/>
    <col min="7425" max="7425" width="35.42578125" style="108" customWidth="1"/>
    <col min="7426" max="7480" width="8.7109375" style="108" customWidth="1"/>
    <col min="7481" max="7680" width="9.140625" style="108"/>
    <col min="7681" max="7681" width="35.42578125" style="108" customWidth="1"/>
    <col min="7682" max="7736" width="8.7109375" style="108" customWidth="1"/>
    <col min="7737" max="7936" width="9.140625" style="108"/>
    <col min="7937" max="7937" width="35.42578125" style="108" customWidth="1"/>
    <col min="7938" max="7992" width="8.7109375" style="108" customWidth="1"/>
    <col min="7993" max="8192" width="9.140625" style="108"/>
    <col min="8193" max="8193" width="35.42578125" style="108" customWidth="1"/>
    <col min="8194" max="8248" width="8.7109375" style="108" customWidth="1"/>
    <col min="8249" max="8448" width="9.140625" style="108"/>
    <col min="8449" max="8449" width="35.42578125" style="108" customWidth="1"/>
    <col min="8450" max="8504" width="8.7109375" style="108" customWidth="1"/>
    <col min="8505" max="8704" width="9.140625" style="108"/>
    <col min="8705" max="8705" width="35.42578125" style="108" customWidth="1"/>
    <col min="8706" max="8760" width="8.7109375" style="108" customWidth="1"/>
    <col min="8761" max="8960" width="9.140625" style="108"/>
    <col min="8961" max="8961" width="35.42578125" style="108" customWidth="1"/>
    <col min="8962" max="9016" width="8.7109375" style="108" customWidth="1"/>
    <col min="9017" max="9216" width="9.140625" style="108"/>
    <col min="9217" max="9217" width="35.42578125" style="108" customWidth="1"/>
    <col min="9218" max="9272" width="8.7109375" style="108" customWidth="1"/>
    <col min="9273" max="9472" width="9.140625" style="108"/>
    <col min="9473" max="9473" width="35.42578125" style="108" customWidth="1"/>
    <col min="9474" max="9528" width="8.7109375" style="108" customWidth="1"/>
    <col min="9529" max="9728" width="9.140625" style="108"/>
    <col min="9729" max="9729" width="35.42578125" style="108" customWidth="1"/>
    <col min="9730" max="9784" width="8.7109375" style="108" customWidth="1"/>
    <col min="9785" max="9984" width="9.140625" style="108"/>
    <col min="9985" max="9985" width="35.42578125" style="108" customWidth="1"/>
    <col min="9986" max="10040" width="8.7109375" style="108" customWidth="1"/>
    <col min="10041" max="10240" width="9.140625" style="108"/>
    <col min="10241" max="10241" width="35.42578125" style="108" customWidth="1"/>
    <col min="10242" max="10296" width="8.7109375" style="108" customWidth="1"/>
    <col min="10297" max="10496" width="9.140625" style="108"/>
    <col min="10497" max="10497" width="35.42578125" style="108" customWidth="1"/>
    <col min="10498" max="10552" width="8.7109375" style="108" customWidth="1"/>
    <col min="10553" max="10752" width="9.140625" style="108"/>
    <col min="10753" max="10753" width="35.42578125" style="108" customWidth="1"/>
    <col min="10754" max="10808" width="8.7109375" style="108" customWidth="1"/>
    <col min="10809" max="11008" width="9.140625" style="108"/>
    <col min="11009" max="11009" width="35.42578125" style="108" customWidth="1"/>
    <col min="11010" max="11064" width="8.7109375" style="108" customWidth="1"/>
    <col min="11065" max="11264" width="9.140625" style="108"/>
    <col min="11265" max="11265" width="35.42578125" style="108" customWidth="1"/>
    <col min="11266" max="11320" width="8.7109375" style="108" customWidth="1"/>
    <col min="11321" max="11520" width="9.140625" style="108"/>
    <col min="11521" max="11521" width="35.42578125" style="108" customWidth="1"/>
    <col min="11522" max="11576" width="8.7109375" style="108" customWidth="1"/>
    <col min="11577" max="11776" width="9.140625" style="108"/>
    <col min="11777" max="11777" width="35.42578125" style="108" customWidth="1"/>
    <col min="11778" max="11832" width="8.7109375" style="108" customWidth="1"/>
    <col min="11833" max="12032" width="9.140625" style="108"/>
    <col min="12033" max="12033" width="35.42578125" style="108" customWidth="1"/>
    <col min="12034" max="12088" width="8.7109375" style="108" customWidth="1"/>
    <col min="12089" max="12288" width="9.140625" style="108"/>
    <col min="12289" max="12289" width="35.42578125" style="108" customWidth="1"/>
    <col min="12290" max="12344" width="8.7109375" style="108" customWidth="1"/>
    <col min="12345" max="12544" width="9.140625" style="108"/>
    <col min="12545" max="12545" width="35.42578125" style="108" customWidth="1"/>
    <col min="12546" max="12600" width="8.7109375" style="108" customWidth="1"/>
    <col min="12601" max="12800" width="9.140625" style="108"/>
    <col min="12801" max="12801" width="35.42578125" style="108" customWidth="1"/>
    <col min="12802" max="12856" width="8.7109375" style="108" customWidth="1"/>
    <col min="12857" max="13056" width="9.140625" style="108"/>
    <col min="13057" max="13057" width="35.42578125" style="108" customWidth="1"/>
    <col min="13058" max="13112" width="8.7109375" style="108" customWidth="1"/>
    <col min="13113" max="13312" width="9.140625" style="108"/>
    <col min="13313" max="13313" width="35.42578125" style="108" customWidth="1"/>
    <col min="13314" max="13368" width="8.7109375" style="108" customWidth="1"/>
    <col min="13369" max="13568" width="9.140625" style="108"/>
    <col min="13569" max="13569" width="35.42578125" style="108" customWidth="1"/>
    <col min="13570" max="13624" width="8.7109375" style="108" customWidth="1"/>
    <col min="13625" max="13824" width="9.140625" style="108"/>
    <col min="13825" max="13825" width="35.42578125" style="108" customWidth="1"/>
    <col min="13826" max="13880" width="8.7109375" style="108" customWidth="1"/>
    <col min="13881" max="14080" width="9.140625" style="108"/>
    <col min="14081" max="14081" width="35.42578125" style="108" customWidth="1"/>
    <col min="14082" max="14136" width="8.7109375" style="108" customWidth="1"/>
    <col min="14137" max="14336" width="9.140625" style="108"/>
    <col min="14337" max="14337" width="35.42578125" style="108" customWidth="1"/>
    <col min="14338" max="14392" width="8.7109375" style="108" customWidth="1"/>
    <col min="14393" max="14592" width="9.140625" style="108"/>
    <col min="14593" max="14593" width="35.42578125" style="108" customWidth="1"/>
    <col min="14594" max="14648" width="8.7109375" style="108" customWidth="1"/>
    <col min="14649" max="14848" width="9.140625" style="108"/>
    <col min="14849" max="14849" width="35.42578125" style="108" customWidth="1"/>
    <col min="14850" max="14904" width="8.7109375" style="108" customWidth="1"/>
    <col min="14905" max="15104" width="9.140625" style="108"/>
    <col min="15105" max="15105" width="35.42578125" style="108" customWidth="1"/>
    <col min="15106" max="15160" width="8.7109375" style="108" customWidth="1"/>
    <col min="15161" max="15360" width="9.140625" style="108"/>
    <col min="15361" max="15361" width="35.42578125" style="108" customWidth="1"/>
    <col min="15362" max="15416" width="8.7109375" style="108" customWidth="1"/>
    <col min="15417" max="15616" width="9.140625" style="108"/>
    <col min="15617" max="15617" width="35.42578125" style="108" customWidth="1"/>
    <col min="15618" max="15672" width="8.7109375" style="108" customWidth="1"/>
    <col min="15673" max="15872" width="9.140625" style="108"/>
    <col min="15873" max="15873" width="35.42578125" style="108" customWidth="1"/>
    <col min="15874" max="15928" width="8.7109375" style="108" customWidth="1"/>
    <col min="15929" max="16128" width="9.140625" style="108"/>
    <col min="16129" max="16129" width="35.42578125" style="108" customWidth="1"/>
    <col min="16130" max="16184" width="8.7109375" style="108" customWidth="1"/>
    <col min="16185" max="16384" width="9.140625" style="108"/>
  </cols>
  <sheetData>
    <row r="1" spans="1:56" ht="15" customHeight="1">
      <c r="A1" s="368" t="s">
        <v>1507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130"/>
      <c r="N1" s="130"/>
      <c r="O1" s="130"/>
      <c r="P1" s="131"/>
    </row>
    <row r="2" spans="1:56" ht="16.5" customHeight="1" thickBot="1">
      <c r="A2" s="51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1"/>
    </row>
    <row r="3" spans="1:56" s="106" customFormat="1" ht="12.75" thickBot="1">
      <c r="A3" s="641" t="s">
        <v>855</v>
      </c>
      <c r="B3" s="805">
        <v>1960</v>
      </c>
      <c r="C3" s="805">
        <v>1961</v>
      </c>
      <c r="D3" s="805">
        <v>1962</v>
      </c>
      <c r="E3" s="805">
        <v>1963</v>
      </c>
      <c r="F3" s="805">
        <v>1964</v>
      </c>
      <c r="G3" s="805">
        <v>1965</v>
      </c>
      <c r="H3" s="805">
        <v>1966</v>
      </c>
      <c r="I3" s="805">
        <v>1967</v>
      </c>
      <c r="J3" s="805">
        <v>1968</v>
      </c>
      <c r="K3" s="805">
        <v>1969</v>
      </c>
      <c r="L3" s="805">
        <v>1970</v>
      </c>
      <c r="M3" s="805">
        <v>1971</v>
      </c>
      <c r="N3" s="805">
        <v>1972</v>
      </c>
      <c r="O3" s="805">
        <v>1973</v>
      </c>
      <c r="P3" s="805">
        <v>1974</v>
      </c>
      <c r="Q3" s="805">
        <v>1975</v>
      </c>
      <c r="R3" s="805">
        <v>1976</v>
      </c>
      <c r="S3" s="805">
        <v>1977</v>
      </c>
      <c r="T3" s="805">
        <v>1978</v>
      </c>
      <c r="U3" s="805">
        <v>1979</v>
      </c>
      <c r="V3" s="805">
        <v>1980</v>
      </c>
      <c r="W3" s="805">
        <v>1981</v>
      </c>
      <c r="X3" s="805">
        <v>1982</v>
      </c>
      <c r="Y3" s="805">
        <v>1983</v>
      </c>
      <c r="Z3" s="805">
        <v>1984</v>
      </c>
      <c r="AA3" s="805">
        <v>1985</v>
      </c>
      <c r="AB3" s="805">
        <v>1986</v>
      </c>
      <c r="AC3" s="805">
        <v>1987</v>
      </c>
      <c r="AD3" s="805">
        <v>1988</v>
      </c>
      <c r="AE3" s="805">
        <v>1989</v>
      </c>
      <c r="AF3" s="805">
        <v>1990</v>
      </c>
      <c r="AG3" s="805">
        <v>1991</v>
      </c>
      <c r="AH3" s="805">
        <v>1992</v>
      </c>
      <c r="AI3" s="805">
        <v>1993</v>
      </c>
      <c r="AJ3" s="805">
        <v>1994</v>
      </c>
      <c r="AK3" s="805">
        <v>1995</v>
      </c>
      <c r="AL3" s="805">
        <v>1996</v>
      </c>
      <c r="AM3" s="805">
        <v>1997</v>
      </c>
      <c r="AN3" s="805">
        <v>1998</v>
      </c>
      <c r="AO3" s="805">
        <v>1999</v>
      </c>
      <c r="AP3" s="805">
        <v>2000</v>
      </c>
      <c r="AQ3" s="805">
        <v>2001</v>
      </c>
      <c r="AR3" s="805">
        <v>2002</v>
      </c>
      <c r="AS3" s="805">
        <v>2003</v>
      </c>
      <c r="AT3" s="805">
        <v>2004</v>
      </c>
      <c r="AU3" s="805">
        <v>2005</v>
      </c>
      <c r="AV3" s="805">
        <v>2006</v>
      </c>
      <c r="AW3" s="805">
        <v>2007</v>
      </c>
      <c r="AX3" s="805">
        <v>2008</v>
      </c>
      <c r="AY3" s="805">
        <v>2009</v>
      </c>
      <c r="AZ3" s="805">
        <v>2010</v>
      </c>
      <c r="BA3" s="805">
        <v>2011</v>
      </c>
      <c r="BB3" s="805">
        <v>2012</v>
      </c>
      <c r="BC3" s="805">
        <v>2013</v>
      </c>
      <c r="BD3" s="806">
        <v>2014</v>
      </c>
    </row>
    <row r="4" spans="1:56" s="109" customFormat="1" ht="15" customHeight="1" thickTop="1">
      <c r="A4" s="770" t="s">
        <v>9</v>
      </c>
      <c r="B4" s="100">
        <v>23.496815642458095</v>
      </c>
      <c r="C4" s="100">
        <v>21.029113543021861</v>
      </c>
      <c r="D4" s="100">
        <v>12.553093288436518</v>
      </c>
      <c r="E4" s="100">
        <v>14.26975561847912</v>
      </c>
      <c r="F4" s="100">
        <v>22.531193081809135</v>
      </c>
      <c r="G4" s="100">
        <v>24.677020994362387</v>
      </c>
      <c r="H4" s="100">
        <v>24.784312389990053</v>
      </c>
      <c r="I4" s="100">
        <v>25.857226346266678</v>
      </c>
      <c r="J4" s="100">
        <v>29.505133797607201</v>
      </c>
      <c r="K4" s="100">
        <v>34.655120787735001</v>
      </c>
      <c r="L4" s="100">
        <v>42.380101272926709</v>
      </c>
      <c r="M4" s="100">
        <v>47.851962449937496</v>
      </c>
      <c r="N4" s="100">
        <v>50.426955945001396</v>
      </c>
      <c r="O4" s="100">
        <v>64.804002959108175</v>
      </c>
      <c r="P4" s="100">
        <v>65.984208311012466</v>
      </c>
      <c r="Q4" s="100">
        <v>70.919612509884942</v>
      </c>
      <c r="R4" s="100">
        <v>84.223745567715113</v>
      </c>
      <c r="S4" s="100">
        <v>94.738302339226038</v>
      </c>
      <c r="T4" s="100">
        <v>92.377891635417456</v>
      </c>
      <c r="U4" s="100">
        <v>102.24870003316241</v>
      </c>
      <c r="V4" s="100">
        <v>115.23095890410958</v>
      </c>
      <c r="W4" s="100">
        <v>124.70323287671232</v>
      </c>
      <c r="X4" s="100">
        <v>132.81419178082191</v>
      </c>
      <c r="Y4" s="100">
        <v>149.63386301369863</v>
      </c>
      <c r="Z4" s="100">
        <v>165.97035616438353</v>
      </c>
      <c r="AA4" s="100">
        <v>165.34416438356163</v>
      </c>
      <c r="AB4" s="100">
        <v>170.90706849315069</v>
      </c>
      <c r="AC4" s="100">
        <v>174.50487671232878</v>
      </c>
      <c r="AD4" s="100">
        <v>176.67342465753424</v>
      </c>
      <c r="AE4" s="100">
        <v>187.6491506849315</v>
      </c>
      <c r="AF4" s="100">
        <v>195.63747945205478</v>
      </c>
      <c r="AG4" s="100">
        <v>194.2952328767123</v>
      </c>
      <c r="AH4" s="100">
        <v>194.75876712328767</v>
      </c>
      <c r="AI4" s="100">
        <v>195.16284931506848</v>
      </c>
      <c r="AJ4" s="100">
        <v>185.34145205479453</v>
      </c>
      <c r="AK4" s="100">
        <v>179.77123287671233</v>
      </c>
      <c r="AL4" s="100">
        <v>177.08449315068492</v>
      </c>
      <c r="AM4" s="100">
        <v>170.61989041095893</v>
      </c>
      <c r="AN4" s="100">
        <v>174.40850684931507</v>
      </c>
      <c r="AO4" s="100">
        <v>182.22131506849314</v>
      </c>
      <c r="AP4" s="100">
        <v>192.35977034209145</v>
      </c>
      <c r="AQ4" s="100">
        <v>192.34471232876709</v>
      </c>
      <c r="AR4" s="100">
        <v>208.33435616438356</v>
      </c>
      <c r="AS4" s="100">
        <v>222.37265753424657</v>
      </c>
      <c r="AT4" s="100">
        <v>239.1114228609926</v>
      </c>
      <c r="AU4" s="100">
        <v>252.38082191780819</v>
      </c>
      <c r="AV4" s="100">
        <v>259.93592630136982</v>
      </c>
      <c r="AW4" s="100">
        <v>282.61989041095887</v>
      </c>
      <c r="AX4" s="100">
        <v>309.55434267235569</v>
      </c>
      <c r="AY4" s="100">
        <v>315.4191252328767</v>
      </c>
      <c r="AZ4" s="100">
        <v>343.61170671232878</v>
      </c>
      <c r="BA4" s="100">
        <v>329.47123287671235</v>
      </c>
      <c r="BB4" s="100">
        <v>351.13934426229508</v>
      </c>
      <c r="BC4" s="100">
        <v>376.78351232876713</v>
      </c>
      <c r="BD4" s="868">
        <v>389.48921616438361</v>
      </c>
    </row>
    <row r="5" spans="1:56" ht="15" customHeight="1">
      <c r="A5" s="869" t="s">
        <v>382</v>
      </c>
      <c r="B5" s="103" t="s">
        <v>165</v>
      </c>
      <c r="C5" s="103" t="s">
        <v>165</v>
      </c>
      <c r="D5" s="103" t="s">
        <v>165</v>
      </c>
      <c r="E5" s="103" t="s">
        <v>165</v>
      </c>
      <c r="F5" s="103" t="s">
        <v>165</v>
      </c>
      <c r="G5" s="103" t="s">
        <v>165</v>
      </c>
      <c r="H5" s="103" t="s">
        <v>165</v>
      </c>
      <c r="I5" s="103" t="s">
        <v>165</v>
      </c>
      <c r="J5" s="103" t="s">
        <v>165</v>
      </c>
      <c r="K5" s="103" t="s">
        <v>165</v>
      </c>
      <c r="L5" s="103" t="s">
        <v>165</v>
      </c>
      <c r="M5" s="103" t="s">
        <v>165</v>
      </c>
      <c r="N5" s="103" t="s">
        <v>165</v>
      </c>
      <c r="O5" s="103" t="s">
        <v>165</v>
      </c>
      <c r="P5" s="103" t="s">
        <v>165</v>
      </c>
      <c r="Q5" s="103" t="s">
        <v>165</v>
      </c>
      <c r="R5" s="103" t="s">
        <v>165</v>
      </c>
      <c r="S5" s="103" t="s">
        <v>165</v>
      </c>
      <c r="T5" s="103" t="s">
        <v>165</v>
      </c>
      <c r="U5" s="103" t="s">
        <v>165</v>
      </c>
      <c r="V5" s="103">
        <v>28.1</v>
      </c>
      <c r="W5" s="103">
        <v>34.1</v>
      </c>
      <c r="X5" s="103">
        <v>36.4</v>
      </c>
      <c r="Y5" s="103">
        <v>37.299999999999997</v>
      </c>
      <c r="Z5" s="103">
        <v>41.4</v>
      </c>
      <c r="AA5" s="103">
        <v>43</v>
      </c>
      <c r="AB5" s="103">
        <v>44.8</v>
      </c>
      <c r="AC5" s="103">
        <v>45.5</v>
      </c>
      <c r="AD5" s="103">
        <v>46.1</v>
      </c>
      <c r="AE5" s="103">
        <v>49.3</v>
      </c>
      <c r="AF5" s="103">
        <v>50.7</v>
      </c>
      <c r="AG5" s="103">
        <v>53.8</v>
      </c>
      <c r="AH5" s="103">
        <v>53.6</v>
      </c>
      <c r="AI5" s="103">
        <v>56.9</v>
      </c>
      <c r="AJ5" s="103">
        <v>51.85</v>
      </c>
      <c r="AK5" s="103">
        <v>48.887671232876713</v>
      </c>
      <c r="AL5" s="103">
        <v>48.8</v>
      </c>
      <c r="AM5" s="103">
        <v>46.01</v>
      </c>
      <c r="AN5" s="103">
        <v>45.57</v>
      </c>
      <c r="AO5" s="103">
        <v>43.115068493150687</v>
      </c>
      <c r="AP5" s="103">
        <v>42.3</v>
      </c>
      <c r="AQ5" s="103">
        <v>41.3</v>
      </c>
      <c r="AR5" s="103">
        <v>41</v>
      </c>
      <c r="AS5" s="103">
        <v>40</v>
      </c>
      <c r="AT5" s="103">
        <v>41.33606557377049</v>
      </c>
      <c r="AU5" s="103">
        <v>47.202739726027396</v>
      </c>
      <c r="AV5" s="103">
        <v>49.301328767123287</v>
      </c>
      <c r="AW5" s="103">
        <v>48.345205479452055</v>
      </c>
      <c r="AX5" s="103">
        <v>52.439890710382514</v>
      </c>
      <c r="AY5" s="103">
        <v>54.698630136986303</v>
      </c>
      <c r="AZ5" s="103">
        <v>68.287532054794525</v>
      </c>
      <c r="BA5" s="103">
        <v>67.369863013698634</v>
      </c>
      <c r="BB5" s="103">
        <v>79.349726775956285</v>
      </c>
      <c r="BC5" s="103">
        <v>80.669630136986299</v>
      </c>
      <c r="BD5" s="812">
        <v>86.997447945205479</v>
      </c>
    </row>
    <row r="6" spans="1:56" ht="15" customHeight="1">
      <c r="A6" s="869" t="s">
        <v>383</v>
      </c>
      <c r="B6" s="103" t="s">
        <v>165</v>
      </c>
      <c r="C6" s="103" t="s">
        <v>165</v>
      </c>
      <c r="D6" s="103" t="s">
        <v>165</v>
      </c>
      <c r="E6" s="103" t="s">
        <v>165</v>
      </c>
      <c r="F6" s="103" t="s">
        <v>165</v>
      </c>
      <c r="G6" s="103" t="s">
        <v>165</v>
      </c>
      <c r="H6" s="103" t="s">
        <v>165</v>
      </c>
      <c r="I6" s="103" t="s">
        <v>165</v>
      </c>
      <c r="J6" s="103" t="s">
        <v>165</v>
      </c>
      <c r="K6" s="103" t="s">
        <v>165</v>
      </c>
      <c r="L6" s="103" t="s">
        <v>165</v>
      </c>
      <c r="M6" s="103" t="s">
        <v>165</v>
      </c>
      <c r="N6" s="103" t="s">
        <v>165</v>
      </c>
      <c r="O6" s="103" t="s">
        <v>165</v>
      </c>
      <c r="P6" s="103" t="s">
        <v>165</v>
      </c>
      <c r="Q6" s="103" t="s">
        <v>165</v>
      </c>
      <c r="R6" s="103" t="s">
        <v>165</v>
      </c>
      <c r="S6" s="103" t="s">
        <v>165</v>
      </c>
      <c r="T6" s="103" t="s">
        <v>165</v>
      </c>
      <c r="U6" s="103" t="s">
        <v>165</v>
      </c>
      <c r="V6" s="103">
        <v>6.6</v>
      </c>
      <c r="W6" s="103">
        <v>5.9</v>
      </c>
      <c r="X6" s="103">
        <v>5.7</v>
      </c>
      <c r="Y6" s="103">
        <v>6.7</v>
      </c>
      <c r="Z6" s="103">
        <v>7.1</v>
      </c>
      <c r="AA6" s="103">
        <v>7</v>
      </c>
      <c r="AB6" s="103">
        <v>6.1</v>
      </c>
      <c r="AC6" s="103">
        <v>6.1</v>
      </c>
      <c r="AD6" s="103">
        <v>5.8</v>
      </c>
      <c r="AE6" s="103">
        <v>5.9</v>
      </c>
      <c r="AF6" s="103">
        <v>6.3</v>
      </c>
      <c r="AG6" s="103">
        <v>6.3</v>
      </c>
      <c r="AH6" s="103">
        <v>6.9</v>
      </c>
      <c r="AI6" s="103">
        <v>6.8</v>
      </c>
      <c r="AJ6" s="103">
        <v>6.85</v>
      </c>
      <c r="AK6" s="103">
        <v>6.9616438356164387</v>
      </c>
      <c r="AL6" s="103">
        <v>6.77</v>
      </c>
      <c r="AM6" s="103">
        <v>7.35</v>
      </c>
      <c r="AN6" s="103">
        <v>7.1509999999999998</v>
      </c>
      <c r="AO6" s="103">
        <v>7.0356164383561648</v>
      </c>
      <c r="AP6" s="103">
        <v>8.169398907103826</v>
      </c>
      <c r="AQ6" s="103">
        <v>9.5506849315068489</v>
      </c>
      <c r="AR6" s="103">
        <v>9.8356164383561637</v>
      </c>
      <c r="AS6" s="103">
        <v>8.463013698630137</v>
      </c>
      <c r="AT6" s="103">
        <v>8.0327868852459012</v>
      </c>
      <c r="AU6" s="103">
        <v>8.2438356164383571</v>
      </c>
      <c r="AV6" s="103">
        <v>7.9896920547945216</v>
      </c>
      <c r="AW6" s="103">
        <v>8.0731506849315071</v>
      </c>
      <c r="AX6" s="103">
        <v>8.8587923497267766</v>
      </c>
      <c r="AY6" s="103">
        <v>9.5561643835616437</v>
      </c>
      <c r="AZ6" s="103">
        <v>9.9215478082191773</v>
      </c>
      <c r="BA6" s="103">
        <v>10.145205479452056</v>
      </c>
      <c r="BB6" s="103">
        <v>11.183060109289617</v>
      </c>
      <c r="BC6" s="103">
        <v>11.331446575342467</v>
      </c>
      <c r="BD6" s="812">
        <v>11.704780547945207</v>
      </c>
    </row>
    <row r="7" spans="1:56" ht="15" customHeight="1">
      <c r="A7" s="869" t="s">
        <v>384</v>
      </c>
      <c r="B7" s="103" t="s">
        <v>165</v>
      </c>
      <c r="C7" s="103" t="s">
        <v>165</v>
      </c>
      <c r="D7" s="103" t="s">
        <v>165</v>
      </c>
      <c r="E7" s="103" t="s">
        <v>165</v>
      </c>
      <c r="F7" s="103" t="s">
        <v>165</v>
      </c>
      <c r="G7" s="103" t="s">
        <v>165</v>
      </c>
      <c r="H7" s="103" t="s">
        <v>165</v>
      </c>
      <c r="I7" s="103" t="s">
        <v>165</v>
      </c>
      <c r="J7" s="103" t="s">
        <v>165</v>
      </c>
      <c r="K7" s="103" t="s">
        <v>165</v>
      </c>
      <c r="L7" s="103" t="s">
        <v>165</v>
      </c>
      <c r="M7" s="103" t="s">
        <v>165</v>
      </c>
      <c r="N7" s="103" t="s">
        <v>165</v>
      </c>
      <c r="O7" s="103" t="s">
        <v>165</v>
      </c>
      <c r="P7" s="103" t="s">
        <v>165</v>
      </c>
      <c r="Q7" s="103" t="s">
        <v>165</v>
      </c>
      <c r="R7" s="103" t="s">
        <v>165</v>
      </c>
      <c r="S7" s="103" t="s">
        <v>165</v>
      </c>
      <c r="T7" s="103" t="s">
        <v>165</v>
      </c>
      <c r="U7" s="103" t="s">
        <v>165</v>
      </c>
      <c r="V7" s="103">
        <v>41.411726027397258</v>
      </c>
      <c r="W7" s="103">
        <v>45.848219178082196</v>
      </c>
      <c r="X7" s="103">
        <v>47.568657534246569</v>
      </c>
      <c r="Y7" s="103">
        <v>53.605150684931509</v>
      </c>
      <c r="Z7" s="103">
        <v>59.83216438356164</v>
      </c>
      <c r="AA7" s="103">
        <v>59.891287671232874</v>
      </c>
      <c r="AB7" s="103">
        <v>59.496383561643832</v>
      </c>
      <c r="AC7" s="103">
        <v>60.375945205479454</v>
      </c>
      <c r="AD7" s="103">
        <v>65.323397260273964</v>
      </c>
      <c r="AE7" s="103">
        <v>71.609534246575336</v>
      </c>
      <c r="AF7" s="103">
        <v>74.389095890410957</v>
      </c>
      <c r="AG7" s="103">
        <v>80.768657534246572</v>
      </c>
      <c r="AH7" s="103">
        <v>75.167260273972616</v>
      </c>
      <c r="AI7" s="103">
        <v>69.457698630136989</v>
      </c>
      <c r="AJ7" s="103">
        <v>66.443835616438363</v>
      </c>
      <c r="AK7" s="103">
        <v>66.206849315068496</v>
      </c>
      <c r="AL7" s="103">
        <v>64.296027397260275</v>
      </c>
      <c r="AM7" s="103">
        <v>64.657260273972611</v>
      </c>
      <c r="AN7" s="103">
        <v>68.983315068493155</v>
      </c>
      <c r="AO7" s="103">
        <v>72.610246575342472</v>
      </c>
      <c r="AP7" s="103">
        <v>80.540081443221794</v>
      </c>
      <c r="AQ7" s="103">
        <v>85.380602739726015</v>
      </c>
      <c r="AR7" s="103">
        <v>97.246301369863019</v>
      </c>
      <c r="AS7" s="103">
        <v>103.80920547945205</v>
      </c>
      <c r="AT7" s="103">
        <v>114.32434134291489</v>
      </c>
      <c r="AU7" s="103">
        <v>122.10958904109589</v>
      </c>
      <c r="AV7" s="103">
        <v>124.41860449315067</v>
      </c>
      <c r="AW7" s="103">
        <v>145.54380821917806</v>
      </c>
      <c r="AX7" s="103">
        <v>160.00680327868852</v>
      </c>
      <c r="AY7" s="103">
        <v>164.257841369863</v>
      </c>
      <c r="AZ7" s="103">
        <v>184.38706356164386</v>
      </c>
      <c r="BA7" s="103">
        <v>177.14794520547946</v>
      </c>
      <c r="BB7" s="103">
        <v>187.51639344262296</v>
      </c>
      <c r="BC7" s="103">
        <v>207.05110136986303</v>
      </c>
      <c r="BD7" s="812">
        <v>211.69088931506849</v>
      </c>
    </row>
    <row r="8" spans="1:56" ht="15" customHeight="1">
      <c r="A8" s="869" t="s">
        <v>385</v>
      </c>
      <c r="B8" s="103" t="s">
        <v>165</v>
      </c>
      <c r="C8" s="103" t="s">
        <v>165</v>
      </c>
      <c r="D8" s="103" t="s">
        <v>165</v>
      </c>
      <c r="E8" s="103" t="s">
        <v>165</v>
      </c>
      <c r="F8" s="103" t="s">
        <v>165</v>
      </c>
      <c r="G8" s="103" t="s">
        <v>165</v>
      </c>
      <c r="H8" s="103" t="s">
        <v>165</v>
      </c>
      <c r="I8" s="103" t="s">
        <v>165</v>
      </c>
      <c r="J8" s="103" t="s">
        <v>165</v>
      </c>
      <c r="K8" s="103" t="s">
        <v>165</v>
      </c>
      <c r="L8" s="103" t="s">
        <v>165</v>
      </c>
      <c r="M8" s="103" t="s">
        <v>165</v>
      </c>
      <c r="N8" s="103" t="s">
        <v>165</v>
      </c>
      <c r="O8" s="103" t="s">
        <v>165</v>
      </c>
      <c r="P8" s="103" t="s">
        <v>165</v>
      </c>
      <c r="Q8" s="103" t="s">
        <v>165</v>
      </c>
      <c r="R8" s="103" t="s">
        <v>165</v>
      </c>
      <c r="S8" s="103" t="s">
        <v>165</v>
      </c>
      <c r="T8" s="103" t="s">
        <v>165</v>
      </c>
      <c r="U8" s="103" t="s">
        <v>165</v>
      </c>
      <c r="V8" s="103">
        <v>10.419232876712329</v>
      </c>
      <c r="W8" s="103">
        <v>9.5550136986301375</v>
      </c>
      <c r="X8" s="103">
        <v>9.5455342465753432</v>
      </c>
      <c r="Y8" s="103">
        <v>9.4287123287671228</v>
      </c>
      <c r="Z8" s="103">
        <v>9.1381917808219182</v>
      </c>
      <c r="AA8" s="103">
        <v>7.9528767123287665</v>
      </c>
      <c r="AB8" s="103">
        <v>9.6106849315068494</v>
      </c>
      <c r="AC8" s="103">
        <v>11.728931506849314</v>
      </c>
      <c r="AD8" s="103">
        <v>10.850027397260273</v>
      </c>
      <c r="AE8" s="103">
        <v>10.339616438356163</v>
      </c>
      <c r="AF8" s="103">
        <v>9.1483835616438363</v>
      </c>
      <c r="AG8" s="103">
        <v>7.0265753424657529</v>
      </c>
      <c r="AH8" s="103">
        <v>6.8915068493150695</v>
      </c>
      <c r="AI8" s="103">
        <v>5.9651506849315066</v>
      </c>
      <c r="AJ8" s="103">
        <v>5.7076164383561645</v>
      </c>
      <c r="AK8" s="103">
        <v>5.0904109589041093</v>
      </c>
      <c r="AL8" s="103">
        <v>4.6084657534246576</v>
      </c>
      <c r="AM8" s="103">
        <v>3.6026301369863014</v>
      </c>
      <c r="AN8" s="103">
        <v>3.3041917808219177</v>
      </c>
      <c r="AO8" s="103">
        <v>3.3603835616438356</v>
      </c>
      <c r="AP8" s="103">
        <v>3.550289991765851</v>
      </c>
      <c r="AQ8" s="103">
        <v>2.8010958904109589</v>
      </c>
      <c r="AR8" s="103">
        <v>3.4524383561643841</v>
      </c>
      <c r="AS8" s="103">
        <v>2.9442739726027396</v>
      </c>
      <c r="AT8" s="103">
        <v>5.0712345235421816</v>
      </c>
      <c r="AU8" s="103">
        <v>5.2109589041095887</v>
      </c>
      <c r="AV8" s="103">
        <v>5.2570961643835608</v>
      </c>
      <c r="AW8" s="103">
        <v>4.3866849315068492</v>
      </c>
      <c r="AX8" s="103">
        <v>9.2987743663447873</v>
      </c>
      <c r="AY8" s="103">
        <v>5.0051194794520546</v>
      </c>
      <c r="AZ8" s="103">
        <v>5.1922608219178086</v>
      </c>
      <c r="BA8" s="103">
        <v>4.0273972602739727</v>
      </c>
      <c r="BB8" s="103">
        <v>4.0191256830601096</v>
      </c>
      <c r="BC8" s="103">
        <v>4.5461643835616439</v>
      </c>
      <c r="BD8" s="812">
        <v>4.4196101369863001</v>
      </c>
    </row>
    <row r="9" spans="1:56" ht="15" customHeight="1">
      <c r="A9" s="869" t="s">
        <v>59</v>
      </c>
      <c r="B9" s="103" t="s">
        <v>165</v>
      </c>
      <c r="C9" s="103" t="s">
        <v>165</v>
      </c>
      <c r="D9" s="103" t="s">
        <v>165</v>
      </c>
      <c r="E9" s="103" t="s">
        <v>165</v>
      </c>
      <c r="F9" s="103" t="s">
        <v>165</v>
      </c>
      <c r="G9" s="103" t="s">
        <v>165</v>
      </c>
      <c r="H9" s="103" t="s">
        <v>165</v>
      </c>
      <c r="I9" s="103" t="s">
        <v>165</v>
      </c>
      <c r="J9" s="103" t="s">
        <v>165</v>
      </c>
      <c r="K9" s="103" t="s">
        <v>165</v>
      </c>
      <c r="L9" s="103" t="s">
        <v>165</v>
      </c>
      <c r="M9" s="103" t="s">
        <v>165</v>
      </c>
      <c r="N9" s="103" t="s">
        <v>165</v>
      </c>
      <c r="O9" s="103" t="s">
        <v>165</v>
      </c>
      <c r="P9" s="103" t="s">
        <v>165</v>
      </c>
      <c r="Q9" s="103" t="s">
        <v>165</v>
      </c>
      <c r="R9" s="103" t="s">
        <v>165</v>
      </c>
      <c r="S9" s="103" t="s">
        <v>165</v>
      </c>
      <c r="T9" s="103" t="s">
        <v>165</v>
      </c>
      <c r="U9" s="103" t="s">
        <v>165</v>
      </c>
      <c r="V9" s="103">
        <v>28.7</v>
      </c>
      <c r="W9" s="103">
        <v>29.3</v>
      </c>
      <c r="X9" s="103">
        <v>33.6</v>
      </c>
      <c r="Y9" s="103">
        <v>42.6</v>
      </c>
      <c r="Z9" s="103">
        <v>48.5</v>
      </c>
      <c r="AA9" s="103">
        <v>47.5</v>
      </c>
      <c r="AB9" s="103">
        <v>50.9</v>
      </c>
      <c r="AC9" s="103">
        <v>50.8</v>
      </c>
      <c r="AD9" s="103">
        <v>48.6</v>
      </c>
      <c r="AE9" s="103">
        <v>50.5</v>
      </c>
      <c r="AF9" s="103">
        <v>55.1</v>
      </c>
      <c r="AG9" s="103">
        <v>46.4</v>
      </c>
      <c r="AH9" s="103">
        <v>52.2</v>
      </c>
      <c r="AI9" s="103">
        <v>56.04</v>
      </c>
      <c r="AJ9" s="103">
        <v>54.49</v>
      </c>
      <c r="AK9" s="103">
        <v>52.624657534246573</v>
      </c>
      <c r="AL9" s="103">
        <v>52.61</v>
      </c>
      <c r="AM9" s="103">
        <v>49</v>
      </c>
      <c r="AN9" s="103">
        <v>49.4</v>
      </c>
      <c r="AO9" s="103">
        <v>56.1</v>
      </c>
      <c r="AP9" s="103">
        <v>57.8</v>
      </c>
      <c r="AQ9" s="103">
        <v>53.31232876712329</v>
      </c>
      <c r="AR9" s="103">
        <v>56.8</v>
      </c>
      <c r="AS9" s="103">
        <v>67.156164383561645</v>
      </c>
      <c r="AT9" s="103">
        <v>70.34699453551913</v>
      </c>
      <c r="AU9" s="103">
        <v>69.61369863013698</v>
      </c>
      <c r="AV9" s="103">
        <v>72.969204821917799</v>
      </c>
      <c r="AW9" s="103">
        <v>76.271041095890411</v>
      </c>
      <c r="AX9" s="103">
        <v>78.950081967213109</v>
      </c>
      <c r="AY9" s="103">
        <v>81.901369863013699</v>
      </c>
      <c r="AZ9" s="103">
        <v>75.823302465753429</v>
      </c>
      <c r="BA9" s="103">
        <v>70.780821917808225</v>
      </c>
      <c r="BB9" s="103">
        <v>69.071038251366119</v>
      </c>
      <c r="BC9" s="103">
        <v>73.185169863013698</v>
      </c>
      <c r="BD9" s="812">
        <v>74.676488219178083</v>
      </c>
    </row>
    <row r="10" spans="1:56" s="109" customFormat="1" ht="15" customHeight="1">
      <c r="A10" s="770" t="s">
        <v>10</v>
      </c>
      <c r="B10" s="100">
        <v>5.2</v>
      </c>
      <c r="C10" s="100">
        <v>12.1</v>
      </c>
      <c r="D10" s="100">
        <v>13</v>
      </c>
      <c r="E10" s="100">
        <v>13.2</v>
      </c>
      <c r="F10" s="100">
        <v>14.78</v>
      </c>
      <c r="G10" s="100">
        <v>14.98</v>
      </c>
      <c r="H10" s="100">
        <v>15.71</v>
      </c>
      <c r="I10" s="100">
        <v>15.7</v>
      </c>
      <c r="J10" s="100">
        <v>15.9</v>
      </c>
      <c r="K10" s="100">
        <v>16</v>
      </c>
      <c r="L10" s="100">
        <v>17.2</v>
      </c>
      <c r="M10" s="100">
        <v>17.453917808219181</v>
      </c>
      <c r="N10" s="100">
        <v>21.073205479452056</v>
      </c>
      <c r="O10" s="100">
        <v>19.445260273972604</v>
      </c>
      <c r="P10" s="100">
        <v>21.370027397260273</v>
      </c>
      <c r="Q10" s="100">
        <v>18.365178082191782</v>
      </c>
      <c r="R10" s="100">
        <v>16.536904109589042</v>
      </c>
      <c r="S10" s="100">
        <v>13.740684931506848</v>
      </c>
      <c r="T10" s="100">
        <v>21.60832876712329</v>
      </c>
      <c r="U10" s="100">
        <v>22.349753424657532</v>
      </c>
      <c r="V10" s="100">
        <v>23.626356164383566</v>
      </c>
      <c r="W10" s="100">
        <v>38.285277511817583</v>
      </c>
      <c r="X10" s="100">
        <v>31.290599528575989</v>
      </c>
      <c r="Y10" s="100">
        <v>36.757342225116574</v>
      </c>
      <c r="Z10" s="100">
        <v>21.936592838110791</v>
      </c>
      <c r="AA10" s="100">
        <v>31.190589361936247</v>
      </c>
      <c r="AB10" s="100">
        <v>29.558526276157206</v>
      </c>
      <c r="AC10" s="100">
        <v>29.591633047726589</v>
      </c>
      <c r="AD10" s="100">
        <v>33.816731048642779</v>
      </c>
      <c r="AE10" s="100">
        <v>35.169756361483131</v>
      </c>
      <c r="AF10" s="100">
        <v>31.279300600388318</v>
      </c>
      <c r="AG10" s="100">
        <v>34.288733475787581</v>
      </c>
      <c r="AH10" s="100">
        <v>30.888568059811973</v>
      </c>
      <c r="AI10" s="100">
        <v>32.286915078342247</v>
      </c>
      <c r="AJ10" s="100">
        <v>34.997827557649487</v>
      </c>
      <c r="AK10" s="100">
        <v>32.501885819581361</v>
      </c>
      <c r="AL10" s="100">
        <v>34.794697763985944</v>
      </c>
      <c r="AM10" s="100">
        <v>35.785879306653236</v>
      </c>
      <c r="AN10" s="100">
        <v>31.925728158219179</v>
      </c>
      <c r="AO10" s="100">
        <v>39.041110718601459</v>
      </c>
      <c r="AP10" s="100">
        <v>41.651570692017657</v>
      </c>
      <c r="AQ10" s="100">
        <v>48.139803192423443</v>
      </c>
      <c r="AR10" s="100">
        <v>51.329067180598969</v>
      </c>
      <c r="AS10" s="100">
        <v>61.318750716071804</v>
      </c>
      <c r="AT10" s="100">
        <v>64.030185669883281</v>
      </c>
      <c r="AU10" s="100">
        <v>67.298885630598761</v>
      </c>
      <c r="AV10" s="100">
        <v>74.814553972052266</v>
      </c>
      <c r="AW10" s="100">
        <v>76.930120914005826</v>
      </c>
      <c r="AX10" s="100">
        <v>80.818740352789803</v>
      </c>
      <c r="AY10" s="100">
        <v>86.601017950194986</v>
      </c>
      <c r="AZ10" s="100">
        <v>94.855385242882051</v>
      </c>
      <c r="BA10" s="100">
        <v>104.60665337899542</v>
      </c>
      <c r="BB10" s="100">
        <v>118.7163894948314</v>
      </c>
      <c r="BC10" s="100">
        <v>128.1326846540031</v>
      </c>
      <c r="BD10" s="868">
        <v>138.75962705163244</v>
      </c>
    </row>
    <row r="11" spans="1:56" ht="15" customHeight="1">
      <c r="A11" s="869" t="s">
        <v>382</v>
      </c>
      <c r="B11" s="103" t="s">
        <v>165</v>
      </c>
      <c r="C11" s="103" t="s">
        <v>165</v>
      </c>
      <c r="D11" s="103" t="s">
        <v>165</v>
      </c>
      <c r="E11" s="103" t="s">
        <v>165</v>
      </c>
      <c r="F11" s="103" t="s">
        <v>165</v>
      </c>
      <c r="G11" s="103" t="s">
        <v>165</v>
      </c>
      <c r="H11" s="103" t="s">
        <v>165</v>
      </c>
      <c r="I11" s="103" t="s">
        <v>165</v>
      </c>
      <c r="J11" s="103" t="s">
        <v>165</v>
      </c>
      <c r="K11" s="103" t="s">
        <v>165</v>
      </c>
      <c r="L11" s="103" t="s">
        <v>165</v>
      </c>
      <c r="M11" s="103" t="s">
        <v>165</v>
      </c>
      <c r="N11" s="103" t="s">
        <v>165</v>
      </c>
      <c r="O11" s="103" t="s">
        <v>165</v>
      </c>
      <c r="P11" s="103" t="s">
        <v>165</v>
      </c>
      <c r="Q11" s="103" t="s">
        <v>165</v>
      </c>
      <c r="R11" s="103" t="s">
        <v>165</v>
      </c>
      <c r="S11" s="103" t="s">
        <v>165</v>
      </c>
      <c r="T11" s="103" t="s">
        <v>165</v>
      </c>
      <c r="U11" s="103" t="s">
        <v>165</v>
      </c>
      <c r="V11" s="103">
        <v>8.0414253534653071</v>
      </c>
      <c r="W11" s="103">
        <v>7.8401257915674094</v>
      </c>
      <c r="X11" s="103">
        <v>6.552688747752649</v>
      </c>
      <c r="Y11" s="103">
        <v>7.430331282570819</v>
      </c>
      <c r="Z11" s="103">
        <v>5.3359256777756467</v>
      </c>
      <c r="AA11" s="103">
        <v>7.4120958605412151</v>
      </c>
      <c r="AB11" s="103">
        <v>7.1974576287796497</v>
      </c>
      <c r="AC11" s="103">
        <v>7.2770517441859663</v>
      </c>
      <c r="AD11" s="103">
        <v>8.1106312761067016</v>
      </c>
      <c r="AE11" s="103">
        <v>8.3137065154224672</v>
      </c>
      <c r="AF11" s="103">
        <v>7.6731479161228036</v>
      </c>
      <c r="AG11" s="103">
        <v>7.9090444933155464</v>
      </c>
      <c r="AH11" s="103">
        <v>7.3319807705803246</v>
      </c>
      <c r="AI11" s="103">
        <v>7.9015936938220328</v>
      </c>
      <c r="AJ11" s="103">
        <v>8.5918433644837577</v>
      </c>
      <c r="AK11" s="103">
        <v>7.8930165304607867</v>
      </c>
      <c r="AL11" s="103">
        <v>8.2265060126595309</v>
      </c>
      <c r="AM11" s="103">
        <v>8.4071102588432094</v>
      </c>
      <c r="AN11" s="103">
        <v>7.0826429049644615</v>
      </c>
      <c r="AO11" s="103">
        <v>9.4281767282824642</v>
      </c>
      <c r="AP11" s="103">
        <v>9.9360828050970138</v>
      </c>
      <c r="AQ11" s="103">
        <v>11.314829819497437</v>
      </c>
      <c r="AR11" s="103">
        <v>11.9249573027908</v>
      </c>
      <c r="AS11" s="103">
        <v>14.227943016613436</v>
      </c>
      <c r="AT11" s="103">
        <v>15.168489205209612</v>
      </c>
      <c r="AU11" s="103">
        <v>16.058579952533222</v>
      </c>
      <c r="AV11" s="103">
        <v>17.779638715919269</v>
      </c>
      <c r="AW11" s="103">
        <v>18.310860963602106</v>
      </c>
      <c r="AX11" s="103">
        <v>19.301642714230159</v>
      </c>
      <c r="AY11" s="103">
        <v>19.491397011377604</v>
      </c>
      <c r="AZ11" s="103">
        <v>20.779155196382842</v>
      </c>
      <c r="BA11" s="103">
        <v>23.1680273972603</v>
      </c>
      <c r="BB11" s="103">
        <v>25.8254496315041</v>
      </c>
      <c r="BC11" s="103">
        <v>28.597928598904112</v>
      </c>
      <c r="BD11" s="812">
        <v>32.2838717297534</v>
      </c>
    </row>
    <row r="12" spans="1:56" ht="15" customHeight="1">
      <c r="A12" s="869" t="s">
        <v>383</v>
      </c>
      <c r="B12" s="103" t="s">
        <v>165</v>
      </c>
      <c r="C12" s="103" t="s">
        <v>165</v>
      </c>
      <c r="D12" s="103" t="s">
        <v>165</v>
      </c>
      <c r="E12" s="103" t="s">
        <v>165</v>
      </c>
      <c r="F12" s="103" t="s">
        <v>165</v>
      </c>
      <c r="G12" s="103" t="s">
        <v>165</v>
      </c>
      <c r="H12" s="103" t="s">
        <v>165</v>
      </c>
      <c r="I12" s="103" t="s">
        <v>165</v>
      </c>
      <c r="J12" s="103" t="s">
        <v>165</v>
      </c>
      <c r="K12" s="103" t="s">
        <v>165</v>
      </c>
      <c r="L12" s="103" t="s">
        <v>165</v>
      </c>
      <c r="M12" s="103" t="s">
        <v>165</v>
      </c>
      <c r="N12" s="103" t="s">
        <v>165</v>
      </c>
      <c r="O12" s="103" t="s">
        <v>165</v>
      </c>
      <c r="P12" s="103" t="s">
        <v>165</v>
      </c>
      <c r="Q12" s="103" t="s">
        <v>165</v>
      </c>
      <c r="R12" s="103" t="s">
        <v>165</v>
      </c>
      <c r="S12" s="103" t="s">
        <v>165</v>
      </c>
      <c r="T12" s="103" t="s">
        <v>165</v>
      </c>
      <c r="U12" s="103" t="s">
        <v>165</v>
      </c>
      <c r="V12" s="103">
        <v>1.3307145424728044</v>
      </c>
      <c r="W12" s="103">
        <v>1.2218378980886657</v>
      </c>
      <c r="X12" s="103">
        <v>1.2097404931570948</v>
      </c>
      <c r="Y12" s="103">
        <v>1.0524742290466724</v>
      </c>
      <c r="Z12" s="103">
        <v>1.5847600460357945</v>
      </c>
      <c r="AA12" s="103">
        <v>1.5605652361726527</v>
      </c>
      <c r="AB12" s="103">
        <v>1.681539285488362</v>
      </c>
      <c r="AC12" s="103">
        <v>1.6936366904199329</v>
      </c>
      <c r="AD12" s="103">
        <v>1.8388055495987843</v>
      </c>
      <c r="AE12" s="103">
        <v>1.8388055495987843</v>
      </c>
      <c r="AF12" s="103">
        <v>1.6573444756252205</v>
      </c>
      <c r="AG12" s="103">
        <v>1.7057340953515041</v>
      </c>
      <c r="AH12" s="103">
        <v>1.6452470706936493</v>
      </c>
      <c r="AI12" s="103">
        <v>1.6694418805567914</v>
      </c>
      <c r="AJ12" s="103">
        <v>1.8388055495987847</v>
      </c>
      <c r="AK12" s="103">
        <v>1.7299289052146463</v>
      </c>
      <c r="AL12" s="103">
        <v>1.7178315002830753</v>
      </c>
      <c r="AM12" s="103">
        <v>1.6210522608305078</v>
      </c>
      <c r="AN12" s="103">
        <v>1.2702275178149502</v>
      </c>
      <c r="AO12" s="103">
        <v>1.9718770038460658</v>
      </c>
      <c r="AP12" s="103">
        <v>1.7057340953515048</v>
      </c>
      <c r="AQ12" s="103">
        <v>1.8146107397356435</v>
      </c>
      <c r="AR12" s="103">
        <v>2.1896302926143427</v>
      </c>
      <c r="AS12" s="103">
        <v>3.2179097117978737</v>
      </c>
      <c r="AT12" s="103">
        <v>4.2340917260498339</v>
      </c>
      <c r="AU12" s="103">
        <v>4.5035532661434425</v>
      </c>
      <c r="AV12" s="103">
        <v>4.9176731067083574</v>
      </c>
      <c r="AW12" s="103">
        <v>5.0788536542432983</v>
      </c>
      <c r="AX12" s="103">
        <v>5.4086603971315368</v>
      </c>
      <c r="AY12" s="103">
        <v>6.4432528768957296</v>
      </c>
      <c r="AZ12" s="103">
        <v>7.8004767507128001</v>
      </c>
      <c r="BA12" s="103">
        <v>9.0446768219178111</v>
      </c>
      <c r="BB12" s="103">
        <v>10.05564881679247</v>
      </c>
      <c r="BC12" s="103">
        <v>11.256364234520547</v>
      </c>
      <c r="BD12" s="812">
        <v>11.931746088591799</v>
      </c>
    </row>
    <row r="13" spans="1:56" ht="15" customHeight="1">
      <c r="A13" s="869" t="s">
        <v>384</v>
      </c>
      <c r="B13" s="103" t="s">
        <v>165</v>
      </c>
      <c r="C13" s="103" t="s">
        <v>165</v>
      </c>
      <c r="D13" s="103" t="s">
        <v>165</v>
      </c>
      <c r="E13" s="103" t="s">
        <v>165</v>
      </c>
      <c r="F13" s="103" t="s">
        <v>165</v>
      </c>
      <c r="G13" s="103" t="s">
        <v>165</v>
      </c>
      <c r="H13" s="103" t="s">
        <v>165</v>
      </c>
      <c r="I13" s="103" t="s">
        <v>165</v>
      </c>
      <c r="J13" s="103" t="s">
        <v>165</v>
      </c>
      <c r="K13" s="103" t="s">
        <v>165</v>
      </c>
      <c r="L13" s="103" t="s">
        <v>165</v>
      </c>
      <c r="M13" s="103" t="s">
        <v>165</v>
      </c>
      <c r="N13" s="103" t="s">
        <v>165</v>
      </c>
      <c r="O13" s="103" t="s">
        <v>165</v>
      </c>
      <c r="P13" s="103" t="s">
        <v>165</v>
      </c>
      <c r="Q13" s="103" t="s">
        <v>165</v>
      </c>
      <c r="R13" s="103" t="s">
        <v>165</v>
      </c>
      <c r="S13" s="103" t="s">
        <v>165</v>
      </c>
      <c r="T13" s="103" t="s">
        <v>165</v>
      </c>
      <c r="U13" s="103" t="s">
        <v>165</v>
      </c>
      <c r="V13" s="103">
        <v>14.003860234213761</v>
      </c>
      <c r="W13" s="103">
        <v>13.003584503198493</v>
      </c>
      <c r="X13" s="103">
        <v>10.345708989357922</v>
      </c>
      <c r="Y13" s="103">
        <v>11.374564026973625</v>
      </c>
      <c r="Z13" s="103">
        <v>10.431446909159227</v>
      </c>
      <c r="AA13" s="103">
        <v>14.88981873882728</v>
      </c>
      <c r="AB13" s="103">
        <v>13.203639649401543</v>
      </c>
      <c r="AC13" s="103">
        <v>13.632329248408087</v>
      </c>
      <c r="AD13" s="103">
        <v>15.004135965229025</v>
      </c>
      <c r="AE13" s="103">
        <v>15.347087644434259</v>
      </c>
      <c r="AF13" s="103">
        <v>12.774950050394999</v>
      </c>
      <c r="AG13" s="103">
        <v>15.51856348403688</v>
      </c>
      <c r="AH13" s="103">
        <v>14.832660125626411</v>
      </c>
      <c r="AI13" s="103">
        <v>16.261625455648222</v>
      </c>
      <c r="AJ13" s="103">
        <v>17.090425347060872</v>
      </c>
      <c r="AK13" s="103">
        <v>15.661460017039058</v>
      </c>
      <c r="AL13" s="103">
        <v>17.747749398870905</v>
      </c>
      <c r="AM13" s="103">
        <v>19.148135422292277</v>
      </c>
      <c r="AN13" s="103">
        <v>15.118453191630771</v>
      </c>
      <c r="AO13" s="103">
        <v>19.176714728892712</v>
      </c>
      <c r="AP13" s="103">
        <v>18.205018304477882</v>
      </c>
      <c r="AQ13" s="103">
        <v>21.120107577722379</v>
      </c>
      <c r="AR13" s="103">
        <v>22.063224695536775</v>
      </c>
      <c r="AS13" s="103">
        <v>27.836244628824893</v>
      </c>
      <c r="AT13" s="103">
        <v>29.951113317257175</v>
      </c>
      <c r="AU13" s="103">
        <v>32.860456081131609</v>
      </c>
      <c r="AV13" s="103">
        <v>38.174061745314596</v>
      </c>
      <c r="AW13" s="103">
        <v>39.088190915862164</v>
      </c>
      <c r="AX13" s="103">
        <v>41.536987135451817</v>
      </c>
      <c r="AY13" s="103">
        <v>46.4281899896447</v>
      </c>
      <c r="AZ13" s="103">
        <v>50.995469415434698</v>
      </c>
      <c r="BA13" s="103">
        <v>56.455424109589003</v>
      </c>
      <c r="BB13" s="103">
        <v>65.684830516644809</v>
      </c>
      <c r="BC13" s="103">
        <v>70.056169598356206</v>
      </c>
      <c r="BD13" s="812">
        <v>75.944287011065001</v>
      </c>
    </row>
    <row r="14" spans="1:56" ht="15" customHeight="1">
      <c r="A14" s="869" t="s">
        <v>385</v>
      </c>
      <c r="B14" s="103" t="s">
        <v>165</v>
      </c>
      <c r="C14" s="103" t="s">
        <v>165</v>
      </c>
      <c r="D14" s="103" t="s">
        <v>165</v>
      </c>
      <c r="E14" s="103" t="s">
        <v>165</v>
      </c>
      <c r="F14" s="103" t="s">
        <v>165</v>
      </c>
      <c r="G14" s="103" t="s">
        <v>165</v>
      </c>
      <c r="H14" s="103" t="s">
        <v>165</v>
      </c>
      <c r="I14" s="103" t="s">
        <v>165</v>
      </c>
      <c r="J14" s="103" t="s">
        <v>165</v>
      </c>
      <c r="K14" s="103" t="s">
        <v>165</v>
      </c>
      <c r="L14" s="103" t="s">
        <v>165</v>
      </c>
      <c r="M14" s="103" t="s">
        <v>165</v>
      </c>
      <c r="N14" s="103" t="s">
        <v>165</v>
      </c>
      <c r="O14" s="103" t="s">
        <v>165</v>
      </c>
      <c r="P14" s="103" t="s">
        <v>165</v>
      </c>
      <c r="Q14" s="103" t="s">
        <v>165</v>
      </c>
      <c r="R14" s="103" t="s">
        <v>165</v>
      </c>
      <c r="S14" s="103" t="s">
        <v>165</v>
      </c>
      <c r="T14" s="103" t="s">
        <v>165</v>
      </c>
      <c r="U14" s="103" t="s">
        <v>165</v>
      </c>
      <c r="V14" s="103">
        <v>13.415130587586608</v>
      </c>
      <c r="W14" s="103">
        <v>13.818110659512403</v>
      </c>
      <c r="X14" s="103">
        <v>11.232321864655214</v>
      </c>
      <c r="Y14" s="103">
        <v>14.624070803363995</v>
      </c>
      <c r="Z14" s="103">
        <v>1.6615451564175638</v>
      </c>
      <c r="AA14" s="103">
        <v>4.1051259678437066</v>
      </c>
      <c r="AB14" s="103">
        <v>4.200294753640077</v>
      </c>
      <c r="AC14" s="103">
        <v>3.4148636475004475</v>
      </c>
      <c r="AD14" s="103">
        <v>4.6047701061185613</v>
      </c>
      <c r="AE14" s="103">
        <v>4.9230483561168059</v>
      </c>
      <c r="AF14" s="103">
        <v>4.5465784441137256</v>
      </c>
      <c r="AG14" s="103">
        <v>4.0864971007101083</v>
      </c>
      <c r="AH14" s="103">
        <v>2.3111542913625742</v>
      </c>
      <c r="AI14" s="103">
        <v>1.9417558920972611</v>
      </c>
      <c r="AJ14" s="103">
        <v>2.2630247032008817</v>
      </c>
      <c r="AK14" s="103">
        <v>2.3943608327374371</v>
      </c>
      <c r="AL14" s="103">
        <v>2.4630194586110914</v>
      </c>
      <c r="AM14" s="103">
        <v>1.8454967157738764</v>
      </c>
      <c r="AN14" s="103">
        <v>1.444011924400769</v>
      </c>
      <c r="AO14" s="103">
        <v>3.0223505394434702</v>
      </c>
      <c r="AP14" s="103">
        <v>3.5596573020111983</v>
      </c>
      <c r="AQ14" s="103">
        <v>4.096964064578926</v>
      </c>
      <c r="AR14" s="103">
        <v>3.8954740286160283</v>
      </c>
      <c r="AS14" s="103">
        <v>4.4327807911837569</v>
      </c>
      <c r="AT14" s="103">
        <v>5.3730676256772814</v>
      </c>
      <c r="AU14" s="103">
        <v>5.5213110455298651</v>
      </c>
      <c r="AV14" s="103">
        <v>6.6821774939266367</v>
      </c>
      <c r="AW14" s="103">
        <v>7.0717027469705576</v>
      </c>
      <c r="AX14" s="103">
        <v>7.1826331972003814</v>
      </c>
      <c r="AY14" s="103">
        <v>6.6086762576423794</v>
      </c>
      <c r="AZ14" s="103">
        <v>6.8255973972200739</v>
      </c>
      <c r="BA14" s="103">
        <v>7.2301979726027392</v>
      </c>
      <c r="BB14" s="103">
        <v>7.9187882901372761</v>
      </c>
      <c r="BC14" s="103">
        <v>8.7777777777777786</v>
      </c>
      <c r="BD14" s="812">
        <v>8.9997222222222195</v>
      </c>
    </row>
    <row r="15" spans="1:56" ht="15" customHeight="1">
      <c r="A15" s="869" t="s">
        <v>59</v>
      </c>
      <c r="B15" s="103" t="s">
        <v>165</v>
      </c>
      <c r="C15" s="103" t="s">
        <v>165</v>
      </c>
      <c r="D15" s="103" t="s">
        <v>165</v>
      </c>
      <c r="E15" s="103" t="s">
        <v>165</v>
      </c>
      <c r="F15" s="103" t="s">
        <v>165</v>
      </c>
      <c r="G15" s="103" t="s">
        <v>165</v>
      </c>
      <c r="H15" s="103" t="s">
        <v>165</v>
      </c>
      <c r="I15" s="103" t="s">
        <v>165</v>
      </c>
      <c r="J15" s="103" t="s">
        <v>165</v>
      </c>
      <c r="K15" s="103" t="s">
        <v>165</v>
      </c>
      <c r="L15" s="103" t="s">
        <v>165</v>
      </c>
      <c r="M15" s="103" t="s">
        <v>165</v>
      </c>
      <c r="N15" s="103" t="s">
        <v>165</v>
      </c>
      <c r="O15" s="103" t="s">
        <v>165</v>
      </c>
      <c r="P15" s="103" t="s">
        <v>165</v>
      </c>
      <c r="Q15" s="103" t="s">
        <v>165</v>
      </c>
      <c r="R15" s="103" t="s">
        <v>165</v>
      </c>
      <c r="S15" s="103" t="s">
        <v>165</v>
      </c>
      <c r="T15" s="103" t="s">
        <v>165</v>
      </c>
      <c r="U15" s="103" t="s">
        <v>165</v>
      </c>
      <c r="V15" s="103">
        <v>2.2009612257628324</v>
      </c>
      <c r="W15" s="103">
        <v>2.4016186594506124</v>
      </c>
      <c r="X15" s="103">
        <v>1.9501394336531079</v>
      </c>
      <c r="Y15" s="103">
        <v>2.2759018831614695</v>
      </c>
      <c r="Z15" s="103">
        <v>2.9229150487225599</v>
      </c>
      <c r="AA15" s="103">
        <v>3.2229835585513897</v>
      </c>
      <c r="AB15" s="103">
        <v>3.2755949588475763</v>
      </c>
      <c r="AC15" s="103">
        <v>3.5737517172121533</v>
      </c>
      <c r="AD15" s="103">
        <v>4.2583881515897035</v>
      </c>
      <c r="AE15" s="103">
        <v>4.7471082959108157</v>
      </c>
      <c r="AF15" s="103">
        <v>4.6272797141315669</v>
      </c>
      <c r="AG15" s="103">
        <v>5.0688943023735362</v>
      </c>
      <c r="AH15" s="103">
        <v>4.7675258015490165</v>
      </c>
      <c r="AI15" s="103">
        <v>4.5124981562179407</v>
      </c>
      <c r="AJ15" s="103">
        <v>5.2137285933051878</v>
      </c>
      <c r="AK15" s="103">
        <v>4.8231195341294342</v>
      </c>
      <c r="AL15" s="103">
        <v>4.639591393561342</v>
      </c>
      <c r="AM15" s="103">
        <v>4.7640846489133635</v>
      </c>
      <c r="AN15" s="103">
        <v>7.0103926194082291</v>
      </c>
      <c r="AO15" s="103">
        <v>5.4419917181367508</v>
      </c>
      <c r="AP15" s="103">
        <v>8.2450781850800627</v>
      </c>
      <c r="AQ15" s="103">
        <v>9.7932909908890515</v>
      </c>
      <c r="AR15" s="103">
        <v>11.255780861041025</v>
      </c>
      <c r="AS15" s="103">
        <v>11.603872567651837</v>
      </c>
      <c r="AT15" s="103">
        <v>9.3034237956893886</v>
      </c>
      <c r="AU15" s="103">
        <v>8.3549852852606303</v>
      </c>
      <c r="AV15" s="103">
        <v>7.2610029101834028</v>
      </c>
      <c r="AW15" s="103">
        <v>7.3805126333277</v>
      </c>
      <c r="AX15" s="103">
        <v>7.3888169087759019</v>
      </c>
      <c r="AY15" s="103">
        <v>7.629501814634569</v>
      </c>
      <c r="AZ15" s="103">
        <v>8.4546864831316224</v>
      </c>
      <c r="BA15" s="103">
        <v>8.7083270776255706</v>
      </c>
      <c r="BB15" s="103">
        <v>9.2316722397527595</v>
      </c>
      <c r="BC15" s="103">
        <v>9.4444444444444517</v>
      </c>
      <c r="BD15" s="812">
        <v>9.6</v>
      </c>
    </row>
    <row r="16" spans="1:56" s="109" customFormat="1" ht="15" customHeight="1">
      <c r="A16" s="770" t="s">
        <v>11</v>
      </c>
      <c r="B16" s="100">
        <v>14.15571820297035</v>
      </c>
      <c r="C16" s="100">
        <v>14.593568848601096</v>
      </c>
      <c r="D16" s="100">
        <v>17.405563231217815</v>
      </c>
      <c r="E16" s="100">
        <v>17.843413876848562</v>
      </c>
      <c r="F16" s="100">
        <v>19.468336390972357</v>
      </c>
      <c r="G16" s="100">
        <v>21.09325890509615</v>
      </c>
      <c r="H16" s="100">
        <v>21.531109550726896</v>
      </c>
      <c r="I16" s="100">
        <v>24.343103933343734</v>
      </c>
      <c r="J16" s="100">
        <v>27.155098315960572</v>
      </c>
      <c r="K16" s="100">
        <v>27.236827401043403</v>
      </c>
      <c r="L16" s="100">
        <v>27.318556486126237</v>
      </c>
      <c r="M16" s="100">
        <v>28.725031758433655</v>
      </c>
      <c r="N16" s="100">
        <v>28.906500898483504</v>
      </c>
      <c r="O16" s="100">
        <v>32.850051213168243</v>
      </c>
      <c r="P16" s="100">
        <v>40.988778556141305</v>
      </c>
      <c r="Q16" s="100">
        <v>47.021770494475483</v>
      </c>
      <c r="R16" s="100">
        <v>55.22739665480443</v>
      </c>
      <c r="S16" s="100">
        <v>65.83500582662441</v>
      </c>
      <c r="T16" s="100">
        <v>74.541511270423527</v>
      </c>
      <c r="U16" s="100">
        <v>83.502147661631028</v>
      </c>
      <c r="V16" s="100">
        <v>82.999999999999986</v>
      </c>
      <c r="W16" s="100">
        <v>89.999999999999986</v>
      </c>
      <c r="X16" s="100">
        <v>90.999999999999986</v>
      </c>
      <c r="Y16" s="100">
        <v>82</v>
      </c>
      <c r="Z16" s="100">
        <v>85</v>
      </c>
      <c r="AA16" s="100">
        <v>88.999999999999986</v>
      </c>
      <c r="AB16" s="100">
        <v>92</v>
      </c>
      <c r="AC16" s="100">
        <v>92.999999999999972</v>
      </c>
      <c r="AD16" s="100">
        <v>98.000000000000014</v>
      </c>
      <c r="AE16" s="100">
        <v>99</v>
      </c>
      <c r="AF16" s="100">
        <v>104</v>
      </c>
      <c r="AG16" s="100">
        <v>108.55890410958904</v>
      </c>
      <c r="AH16" s="100">
        <v>110.01366120218577</v>
      </c>
      <c r="AI16" s="100">
        <v>105.76986301369863</v>
      </c>
      <c r="AJ16" s="100">
        <v>113.02739726027397</v>
      </c>
      <c r="AK16" s="100">
        <v>120.01643835616437</v>
      </c>
      <c r="AL16" s="100">
        <v>129.01092896174865</v>
      </c>
      <c r="AM16" s="100">
        <v>137.27671232876713</v>
      </c>
      <c r="AN16" s="100">
        <v>145.27671232876713</v>
      </c>
      <c r="AO16" s="100">
        <v>128.77260273972604</v>
      </c>
      <c r="AP16" s="100">
        <v>140.1064383561644</v>
      </c>
      <c r="AQ16" s="100">
        <v>154.41093150684929</v>
      </c>
      <c r="AR16" s="100">
        <v>169.04331506849314</v>
      </c>
      <c r="AS16" s="100">
        <v>173.10852054794515</v>
      </c>
      <c r="AT16" s="100">
        <v>175.95405479452052</v>
      </c>
      <c r="AU16" s="100">
        <v>182.62115068493151</v>
      </c>
      <c r="AV16" s="100">
        <v>188.21115068493143</v>
      </c>
      <c r="AW16" s="100">
        <v>192.50684931506851</v>
      </c>
      <c r="AX16" s="100">
        <v>197.33060109289619</v>
      </c>
      <c r="AY16" s="100">
        <v>222.41643835616438</v>
      </c>
      <c r="AZ16" s="100">
        <v>241.70734714343737</v>
      </c>
      <c r="BA16" s="100">
        <v>257.87762557077633</v>
      </c>
      <c r="BB16" s="100">
        <v>263.92796512668821</v>
      </c>
      <c r="BC16" s="100">
        <v>269.93726027397258</v>
      </c>
      <c r="BD16" s="868">
        <v>280.58274357218323</v>
      </c>
    </row>
    <row r="17" spans="1:56" ht="15" customHeight="1">
      <c r="A17" s="869" t="s">
        <v>382</v>
      </c>
      <c r="B17" s="103" t="s">
        <v>165</v>
      </c>
      <c r="C17" s="103" t="s">
        <v>165</v>
      </c>
      <c r="D17" s="103" t="s">
        <v>165</v>
      </c>
      <c r="E17" s="103" t="s">
        <v>165</v>
      </c>
      <c r="F17" s="103" t="s">
        <v>165</v>
      </c>
      <c r="G17" s="103" t="s">
        <v>165</v>
      </c>
      <c r="H17" s="103" t="s">
        <v>165</v>
      </c>
      <c r="I17" s="103" t="s">
        <v>165</v>
      </c>
      <c r="J17" s="103" t="s">
        <v>165</v>
      </c>
      <c r="K17" s="103" t="s">
        <v>165</v>
      </c>
      <c r="L17" s="103" t="s">
        <v>165</v>
      </c>
      <c r="M17" s="103" t="s">
        <v>165</v>
      </c>
      <c r="N17" s="103" t="s">
        <v>165</v>
      </c>
      <c r="O17" s="103" t="s">
        <v>165</v>
      </c>
      <c r="P17" s="103" t="s">
        <v>165</v>
      </c>
      <c r="Q17" s="103" t="s">
        <v>165</v>
      </c>
      <c r="R17" s="103" t="s">
        <v>165</v>
      </c>
      <c r="S17" s="103" t="s">
        <v>165</v>
      </c>
      <c r="T17" s="103" t="s">
        <v>165</v>
      </c>
      <c r="U17" s="103" t="s">
        <v>165</v>
      </c>
      <c r="V17" s="103">
        <v>15.463506849315067</v>
      </c>
      <c r="W17" s="103">
        <v>16.257068493150683</v>
      </c>
      <c r="X17" s="103">
        <v>16.280438356164385</v>
      </c>
      <c r="Y17" s="103">
        <v>14.97172602739726</v>
      </c>
      <c r="Z17" s="103">
        <v>15.462493150684931</v>
      </c>
      <c r="AA17" s="103">
        <v>15.883150684931508</v>
      </c>
      <c r="AB17" s="103">
        <v>17.124794520547944</v>
      </c>
      <c r="AC17" s="103">
        <v>15.998986301369861</v>
      </c>
      <c r="AD17" s="103">
        <v>22.683780821917807</v>
      </c>
      <c r="AE17" s="103">
        <v>23.200958904109587</v>
      </c>
      <c r="AF17" s="103">
        <v>22.897150684931507</v>
      </c>
      <c r="AG17" s="103">
        <v>24.790109589041094</v>
      </c>
      <c r="AH17" s="103">
        <v>24.673260273972602</v>
      </c>
      <c r="AI17" s="103">
        <v>24.533041095890411</v>
      </c>
      <c r="AJ17" s="103">
        <v>23.504767123287671</v>
      </c>
      <c r="AK17" s="103">
        <v>23.411287671232877</v>
      </c>
      <c r="AL17" s="103">
        <v>24.533041095890407</v>
      </c>
      <c r="AM17" s="103">
        <v>25.467835616438357</v>
      </c>
      <c r="AN17" s="103">
        <v>25.397726027397262</v>
      </c>
      <c r="AO17" s="103">
        <v>22.801643835616439</v>
      </c>
      <c r="AP17" s="103">
        <v>27.21753424657534</v>
      </c>
      <c r="AQ17" s="103">
        <v>30.278986301369862</v>
      </c>
      <c r="AR17" s="103">
        <v>33.901315068493147</v>
      </c>
      <c r="AS17" s="103">
        <v>34.928575342465749</v>
      </c>
      <c r="AT17" s="103">
        <v>30.207863013698628</v>
      </c>
      <c r="AU17" s="103">
        <v>31.142657534246574</v>
      </c>
      <c r="AV17" s="103">
        <v>32.077452054794499</v>
      </c>
      <c r="AW17" s="103">
        <v>34.153424657534245</v>
      </c>
      <c r="AX17" s="103">
        <v>36.653005464480877</v>
      </c>
      <c r="AY17" s="103">
        <v>39.315068493150683</v>
      </c>
      <c r="AZ17" s="103">
        <v>42.440132000163082</v>
      </c>
      <c r="BA17" s="103">
        <v>44.386301369863013</v>
      </c>
      <c r="BB17" s="103">
        <v>49.848340093300727</v>
      </c>
      <c r="BC17" s="103">
        <v>50.758904109589039</v>
      </c>
      <c r="BD17" s="812">
        <v>52.872854718506197</v>
      </c>
    </row>
    <row r="18" spans="1:56" ht="15" customHeight="1">
      <c r="A18" s="869" t="s">
        <v>383</v>
      </c>
      <c r="B18" s="103" t="s">
        <v>165</v>
      </c>
      <c r="C18" s="103" t="s">
        <v>165</v>
      </c>
      <c r="D18" s="103" t="s">
        <v>165</v>
      </c>
      <c r="E18" s="103" t="s">
        <v>165</v>
      </c>
      <c r="F18" s="103" t="s">
        <v>165</v>
      </c>
      <c r="G18" s="103" t="s">
        <v>165</v>
      </c>
      <c r="H18" s="103" t="s">
        <v>165</v>
      </c>
      <c r="I18" s="103" t="s">
        <v>165</v>
      </c>
      <c r="J18" s="103" t="s">
        <v>165</v>
      </c>
      <c r="K18" s="103" t="s">
        <v>165</v>
      </c>
      <c r="L18" s="103" t="s">
        <v>165</v>
      </c>
      <c r="M18" s="103" t="s">
        <v>165</v>
      </c>
      <c r="N18" s="103" t="s">
        <v>165</v>
      </c>
      <c r="O18" s="103" t="s">
        <v>165</v>
      </c>
      <c r="P18" s="103" t="s">
        <v>165</v>
      </c>
      <c r="Q18" s="103" t="s">
        <v>165</v>
      </c>
      <c r="R18" s="103" t="s">
        <v>165</v>
      </c>
      <c r="S18" s="103" t="s">
        <v>165</v>
      </c>
      <c r="T18" s="103" t="s">
        <v>165</v>
      </c>
      <c r="U18" s="103" t="s">
        <v>165</v>
      </c>
      <c r="V18" s="103">
        <v>7.0402191780821912</v>
      </c>
      <c r="W18" s="103">
        <v>6.3616438356164382</v>
      </c>
      <c r="X18" s="103">
        <v>6.8705753424657541</v>
      </c>
      <c r="Y18" s="103">
        <v>5.8103013698630139</v>
      </c>
      <c r="Z18" s="103">
        <v>6.2556164383561645</v>
      </c>
      <c r="AA18" s="103">
        <v>6.170794520547946</v>
      </c>
      <c r="AB18" s="103">
        <v>6.5736986301369864</v>
      </c>
      <c r="AC18" s="103">
        <v>3.8381917808219179</v>
      </c>
      <c r="AD18" s="103">
        <v>3.6685479452054794</v>
      </c>
      <c r="AE18" s="103">
        <v>4.3047123287671232</v>
      </c>
      <c r="AF18" s="103">
        <v>3.8381917808219179</v>
      </c>
      <c r="AG18" s="103">
        <v>3.7355068493150698</v>
      </c>
      <c r="AH18" s="103">
        <v>3.0993424657534199</v>
      </c>
      <c r="AI18" s="103">
        <v>3.6328219178082199</v>
      </c>
      <c r="AJ18" s="103">
        <v>3.548</v>
      </c>
      <c r="AK18" s="103">
        <v>3.99665753424657</v>
      </c>
      <c r="AL18" s="103">
        <v>4.0602739726027401</v>
      </c>
      <c r="AM18" s="103">
        <v>4.4602739726027396</v>
      </c>
      <c r="AN18" s="103">
        <v>5.0802739726027397</v>
      </c>
      <c r="AO18" s="103">
        <v>5.0902739726027404</v>
      </c>
      <c r="AP18" s="103">
        <v>5.5060273972602696</v>
      </c>
      <c r="AQ18" s="103">
        <v>5.9260273972602704</v>
      </c>
      <c r="AR18" s="103">
        <v>6.1602739726027398</v>
      </c>
      <c r="AS18" s="103">
        <v>6.1602739726027398</v>
      </c>
      <c r="AT18" s="103">
        <v>6.9602739726027396</v>
      </c>
      <c r="AU18" s="103">
        <v>7.2602739726027403</v>
      </c>
      <c r="AV18" s="103">
        <v>7.4602739726027396</v>
      </c>
      <c r="AW18" s="103">
        <v>7.8465753424657532</v>
      </c>
      <c r="AX18" s="103">
        <v>7.3278688524590168</v>
      </c>
      <c r="AY18" s="103">
        <v>7.484931506849315</v>
      </c>
      <c r="AZ18" s="103">
        <v>7.4986696453881283</v>
      </c>
      <c r="BA18" s="103">
        <v>7.4739726027397264</v>
      </c>
      <c r="BB18" s="103">
        <v>7.2505977359425948</v>
      </c>
      <c r="BC18" s="103">
        <v>7.8739726027397268</v>
      </c>
      <c r="BD18" s="812">
        <v>7.9397778421983052</v>
      </c>
    </row>
    <row r="19" spans="1:56" ht="15" customHeight="1">
      <c r="A19" s="869" t="s">
        <v>384</v>
      </c>
      <c r="B19" s="103" t="s">
        <v>165</v>
      </c>
      <c r="C19" s="103" t="s">
        <v>165</v>
      </c>
      <c r="D19" s="103" t="s">
        <v>165</v>
      </c>
      <c r="E19" s="103" t="s">
        <v>165</v>
      </c>
      <c r="F19" s="103" t="s">
        <v>165</v>
      </c>
      <c r="G19" s="103" t="s">
        <v>165</v>
      </c>
      <c r="H19" s="103" t="s">
        <v>165</v>
      </c>
      <c r="I19" s="103" t="s">
        <v>165</v>
      </c>
      <c r="J19" s="103" t="s">
        <v>165</v>
      </c>
      <c r="K19" s="103" t="s">
        <v>165</v>
      </c>
      <c r="L19" s="103" t="s">
        <v>165</v>
      </c>
      <c r="M19" s="103" t="s">
        <v>165</v>
      </c>
      <c r="N19" s="103" t="s">
        <v>165</v>
      </c>
      <c r="O19" s="103" t="s">
        <v>165</v>
      </c>
      <c r="P19" s="103" t="s">
        <v>165</v>
      </c>
      <c r="Q19" s="103" t="s">
        <v>165</v>
      </c>
      <c r="R19" s="103" t="s">
        <v>165</v>
      </c>
      <c r="S19" s="103" t="s">
        <v>165</v>
      </c>
      <c r="T19" s="103" t="s">
        <v>165</v>
      </c>
      <c r="U19" s="103" t="s">
        <v>165</v>
      </c>
      <c r="V19" s="103">
        <v>17.597424657534248</v>
      </c>
      <c r="W19" s="103">
        <v>19.314246575342466</v>
      </c>
      <c r="X19" s="103">
        <v>19.539068493150687</v>
      </c>
      <c r="Y19" s="103">
        <v>17.249972602739724</v>
      </c>
      <c r="Z19" s="103">
        <v>17.985753424657535</v>
      </c>
      <c r="AA19" s="103">
        <v>19.682136986301369</v>
      </c>
      <c r="AB19" s="103">
        <v>20.560986301369862</v>
      </c>
      <c r="AC19" s="103">
        <v>22.032547945205476</v>
      </c>
      <c r="AD19" s="103">
        <v>22.236931506849313</v>
      </c>
      <c r="AE19" s="103">
        <v>21.971232876712328</v>
      </c>
      <c r="AF19" s="103">
        <v>25.527506849315071</v>
      </c>
      <c r="AG19" s="103">
        <v>27.428273972602739</v>
      </c>
      <c r="AH19" s="103">
        <v>29.390356164383565</v>
      </c>
      <c r="AI19" s="103">
        <v>28.552383561643836</v>
      </c>
      <c r="AJ19" s="103">
        <v>32.905753424657533</v>
      </c>
      <c r="AK19" s="103">
        <v>37.361315068493148</v>
      </c>
      <c r="AL19" s="103">
        <v>42.818356164383559</v>
      </c>
      <c r="AM19" s="103">
        <v>47.110410958904112</v>
      </c>
      <c r="AN19" s="103">
        <v>46.885589041095891</v>
      </c>
      <c r="AO19" s="103">
        <v>37.483945205479458</v>
      </c>
      <c r="AP19" s="103">
        <v>42.389150684931508</v>
      </c>
      <c r="AQ19" s="103">
        <v>46.824273972602739</v>
      </c>
      <c r="AR19" s="103">
        <v>47.335232876712325</v>
      </c>
      <c r="AS19" s="103">
        <v>46.803835616438356</v>
      </c>
      <c r="AT19" s="103">
        <v>51.892986301369859</v>
      </c>
      <c r="AU19" s="103">
        <v>54.044931506849302</v>
      </c>
      <c r="AV19" s="103">
        <v>58.323808219178098</v>
      </c>
      <c r="AW19" s="103">
        <v>60.660273972602738</v>
      </c>
      <c r="AX19" s="103">
        <v>64.47540983606558</v>
      </c>
      <c r="AY19" s="103">
        <v>74.268493150684932</v>
      </c>
      <c r="AZ19" s="103">
        <v>84.437866164083502</v>
      </c>
      <c r="BA19" s="103">
        <v>81.583561643835623</v>
      </c>
      <c r="BB19" s="103">
        <v>79.503847798163079</v>
      </c>
      <c r="BC19" s="103">
        <v>88.934246575342456</v>
      </c>
      <c r="BD19" s="812">
        <v>92.583333333333329</v>
      </c>
    </row>
    <row r="20" spans="1:56" ht="15" customHeight="1">
      <c r="A20" s="869" t="s">
        <v>385</v>
      </c>
      <c r="B20" s="103" t="s">
        <v>165</v>
      </c>
      <c r="C20" s="103" t="s">
        <v>165</v>
      </c>
      <c r="D20" s="103" t="s">
        <v>165</v>
      </c>
      <c r="E20" s="103" t="s">
        <v>165</v>
      </c>
      <c r="F20" s="103" t="s">
        <v>165</v>
      </c>
      <c r="G20" s="103" t="s">
        <v>165</v>
      </c>
      <c r="H20" s="103" t="s">
        <v>165</v>
      </c>
      <c r="I20" s="103" t="s">
        <v>165</v>
      </c>
      <c r="J20" s="103" t="s">
        <v>165</v>
      </c>
      <c r="K20" s="103" t="s">
        <v>165</v>
      </c>
      <c r="L20" s="103" t="s">
        <v>165</v>
      </c>
      <c r="M20" s="103" t="s">
        <v>165</v>
      </c>
      <c r="N20" s="103" t="s">
        <v>165</v>
      </c>
      <c r="O20" s="103" t="s">
        <v>165</v>
      </c>
      <c r="P20" s="103" t="s">
        <v>165</v>
      </c>
      <c r="Q20" s="103" t="s">
        <v>165</v>
      </c>
      <c r="R20" s="103" t="s">
        <v>165</v>
      </c>
      <c r="S20" s="103" t="s">
        <v>165</v>
      </c>
      <c r="T20" s="103" t="s">
        <v>165</v>
      </c>
      <c r="U20" s="103" t="s">
        <v>165</v>
      </c>
      <c r="V20" s="103">
        <v>30.896301369863007</v>
      </c>
      <c r="W20" s="103">
        <v>36.048273972602736</v>
      </c>
      <c r="X20" s="103">
        <v>35.301917808219173</v>
      </c>
      <c r="Y20" s="103">
        <v>33.396630136986303</v>
      </c>
      <c r="Z20" s="103">
        <v>31.045972602739727</v>
      </c>
      <c r="AA20" s="103">
        <v>31.782602739726023</v>
      </c>
      <c r="AB20" s="103">
        <v>31.00997260273973</v>
      </c>
      <c r="AC20" s="103">
        <v>33.740246575342454</v>
      </c>
      <c r="AD20" s="103">
        <v>29.649780821917822</v>
      </c>
      <c r="AE20" s="103">
        <v>29.806109589041085</v>
      </c>
      <c r="AF20" s="103">
        <v>31.955890410958894</v>
      </c>
      <c r="AG20" s="103">
        <v>31.316712328767107</v>
      </c>
      <c r="AH20" s="103">
        <v>35.939277640541953</v>
      </c>
      <c r="AI20" s="103">
        <v>30.664849315068494</v>
      </c>
      <c r="AJ20" s="103">
        <v>31.155369863013703</v>
      </c>
      <c r="AK20" s="103">
        <v>31.938465753424666</v>
      </c>
      <c r="AL20" s="103">
        <v>32.75101115352949</v>
      </c>
      <c r="AM20" s="103">
        <v>35.540821917808209</v>
      </c>
      <c r="AN20" s="103">
        <v>42.74309589041097</v>
      </c>
      <c r="AO20" s="103">
        <v>37.510410958904131</v>
      </c>
      <c r="AP20" s="103">
        <v>36.751643835616449</v>
      </c>
      <c r="AQ20" s="103">
        <v>40.936301369862974</v>
      </c>
      <c r="AR20" s="103">
        <v>49.374410958904114</v>
      </c>
      <c r="AS20" s="103">
        <v>52.451287671232826</v>
      </c>
      <c r="AT20" s="103">
        <v>50.31643835616434</v>
      </c>
      <c r="AU20" s="103">
        <v>49.121972602739731</v>
      </c>
      <c r="AV20" s="103">
        <v>49.5983835616438</v>
      </c>
      <c r="AW20" s="103">
        <v>44.213698630136989</v>
      </c>
      <c r="AX20" s="103">
        <v>40.489071038251367</v>
      </c>
      <c r="AY20" s="103">
        <v>49.56712328767123</v>
      </c>
      <c r="AZ20" s="103">
        <v>49.339070249432488</v>
      </c>
      <c r="BA20" s="103">
        <v>58.773515981735194</v>
      </c>
      <c r="BB20" s="103">
        <v>60.126948540167</v>
      </c>
      <c r="BC20" s="103">
        <v>56.904109589041099</v>
      </c>
      <c r="BD20" s="812">
        <v>59.670281582952825</v>
      </c>
    </row>
    <row r="21" spans="1:56" ht="15" customHeight="1">
      <c r="A21" s="869" t="s">
        <v>59</v>
      </c>
      <c r="B21" s="103" t="s">
        <v>165</v>
      </c>
      <c r="C21" s="103" t="s">
        <v>165</v>
      </c>
      <c r="D21" s="103" t="s">
        <v>165</v>
      </c>
      <c r="E21" s="103" t="s">
        <v>165</v>
      </c>
      <c r="F21" s="103" t="s">
        <v>165</v>
      </c>
      <c r="G21" s="103" t="s">
        <v>165</v>
      </c>
      <c r="H21" s="103" t="s">
        <v>165</v>
      </c>
      <c r="I21" s="103" t="s">
        <v>165</v>
      </c>
      <c r="J21" s="103" t="s">
        <v>165</v>
      </c>
      <c r="K21" s="103" t="s">
        <v>165</v>
      </c>
      <c r="L21" s="103" t="s">
        <v>165</v>
      </c>
      <c r="M21" s="103" t="s">
        <v>165</v>
      </c>
      <c r="N21" s="103" t="s">
        <v>165</v>
      </c>
      <c r="O21" s="103" t="s">
        <v>165</v>
      </c>
      <c r="P21" s="103" t="s">
        <v>165</v>
      </c>
      <c r="Q21" s="103" t="s">
        <v>165</v>
      </c>
      <c r="R21" s="103" t="s">
        <v>165</v>
      </c>
      <c r="S21" s="103" t="s">
        <v>165</v>
      </c>
      <c r="T21" s="103" t="s">
        <v>165</v>
      </c>
      <c r="U21" s="103" t="s">
        <v>165</v>
      </c>
      <c r="V21" s="103">
        <v>12.00254794520548</v>
      </c>
      <c r="W21" s="103">
        <v>12.018767123287672</v>
      </c>
      <c r="X21" s="103">
        <v>13.007999999999999</v>
      </c>
      <c r="Y21" s="103">
        <v>10.5713698630137</v>
      </c>
      <c r="Z21" s="103">
        <v>14.250164383561644</v>
      </c>
      <c r="AA21" s="103">
        <v>15.481315068493149</v>
      </c>
      <c r="AB21" s="103">
        <v>16.73054794520548</v>
      </c>
      <c r="AC21" s="103">
        <v>17.390027397260276</v>
      </c>
      <c r="AD21" s="103">
        <v>19.760958904109586</v>
      </c>
      <c r="AE21" s="103">
        <v>19.716986301369865</v>
      </c>
      <c r="AF21" s="103">
        <v>19.781260273972599</v>
      </c>
      <c r="AG21" s="103">
        <v>21.288301369863017</v>
      </c>
      <c r="AH21" s="103">
        <v>16.911424657534248</v>
      </c>
      <c r="AI21" s="103">
        <v>18.386767123287669</v>
      </c>
      <c r="AJ21" s="103">
        <v>21.91350684931507</v>
      </c>
      <c r="AK21" s="103">
        <v>23.308712328767118</v>
      </c>
      <c r="AL21" s="103">
        <v>24.848246575342465</v>
      </c>
      <c r="AM21" s="103">
        <v>24.697369863013698</v>
      </c>
      <c r="AN21" s="103">
        <v>25.170027397260274</v>
      </c>
      <c r="AO21" s="103">
        <v>25.886328767123288</v>
      </c>
      <c r="AP21" s="103">
        <v>28.242082191780824</v>
      </c>
      <c r="AQ21" s="103">
        <v>30.445342465753427</v>
      </c>
      <c r="AR21" s="103">
        <v>32.272082191780825</v>
      </c>
      <c r="AS21" s="103">
        <v>32.764547945205479</v>
      </c>
      <c r="AT21" s="103">
        <v>36.576493150684939</v>
      </c>
      <c r="AU21" s="103">
        <v>41.051315068493153</v>
      </c>
      <c r="AV21" s="103">
        <v>40.751232876712301</v>
      </c>
      <c r="AW21" s="103">
        <v>45.632876712328766</v>
      </c>
      <c r="AX21" s="103">
        <v>48.385245901639344</v>
      </c>
      <c r="AY21" s="103">
        <v>51.780821917808218</v>
      </c>
      <c r="AZ21" s="103">
        <v>57.991609084370168</v>
      </c>
      <c r="BA21" s="103">
        <v>65.660273972602738</v>
      </c>
      <c r="BB21" s="103">
        <v>67.198230959114809</v>
      </c>
      <c r="BC21" s="103">
        <v>65.466027397260277</v>
      </c>
      <c r="BD21" s="812">
        <v>67.516496095192579</v>
      </c>
    </row>
    <row r="22" spans="1:56" ht="15" customHeight="1">
      <c r="A22" s="770" t="s">
        <v>2</v>
      </c>
      <c r="B22" s="100">
        <v>69.647003774715643</v>
      </c>
      <c r="C22" s="100">
        <v>75.902722676636216</v>
      </c>
      <c r="D22" s="100">
        <v>80.281725907980615</v>
      </c>
      <c r="E22" s="100">
        <v>83.096799413844863</v>
      </c>
      <c r="F22" s="100">
        <v>96.338071089576729</v>
      </c>
      <c r="G22" s="100">
        <v>105.40886349736154</v>
      </c>
      <c r="H22" s="100">
        <v>119.37996904498415</v>
      </c>
      <c r="I22" s="100">
        <v>137.93860178734852</v>
      </c>
      <c r="J22" s="100">
        <v>155.55887669442475</v>
      </c>
      <c r="K22" s="100">
        <v>172.97062763810368</v>
      </c>
      <c r="L22" s="100">
        <v>190.17385461838523</v>
      </c>
      <c r="M22" s="100">
        <v>203.10234034902106</v>
      </c>
      <c r="N22" s="100">
        <v>228.33373992010067</v>
      </c>
      <c r="O22" s="100">
        <v>270.03853259957111</v>
      </c>
      <c r="P22" s="100">
        <v>308.19841790128658</v>
      </c>
      <c r="Q22" s="100">
        <v>367.10643756103855</v>
      </c>
      <c r="R22" s="100">
        <v>449.05635517619794</v>
      </c>
      <c r="S22" s="100">
        <v>532.77872648023481</v>
      </c>
      <c r="T22" s="100">
        <v>539.03444538215535</v>
      </c>
      <c r="U22" s="100">
        <v>566.14256062381116</v>
      </c>
      <c r="V22" s="100">
        <v>586.46887671232878</v>
      </c>
      <c r="W22" s="100">
        <v>583.04361643835614</v>
      </c>
      <c r="X22" s="100">
        <v>594.86624657534253</v>
      </c>
      <c r="Y22" s="100">
        <v>695.29139726027404</v>
      </c>
      <c r="Z22" s="100">
        <v>807.06301369863013</v>
      </c>
      <c r="AA22" s="100">
        <v>830.40104109589038</v>
      </c>
      <c r="AB22" s="100">
        <v>868.70789041095884</v>
      </c>
      <c r="AC22" s="100">
        <v>895.48575342465756</v>
      </c>
      <c r="AD22" s="100">
        <v>897.23780821917808</v>
      </c>
      <c r="AE22" s="100">
        <v>951.4129315068493</v>
      </c>
      <c r="AF22" s="100">
        <v>1021.5534794520547</v>
      </c>
      <c r="AG22" s="100">
        <v>1087.1365479452056</v>
      </c>
      <c r="AH22" s="100">
        <v>1085.8975068493151</v>
      </c>
      <c r="AI22" s="100">
        <v>1135.0434520547944</v>
      </c>
      <c r="AJ22" s="100">
        <v>1159.405479452055</v>
      </c>
      <c r="AK22" s="100">
        <v>1168.2271320936877</v>
      </c>
      <c r="AL22" s="100">
        <v>1192.9980273972603</v>
      </c>
      <c r="AM22" s="100">
        <v>1253.0660088536713</v>
      </c>
      <c r="AN22" s="100">
        <v>1245.9998759682776</v>
      </c>
      <c r="AO22" s="100">
        <v>1221.9852495986206</v>
      </c>
      <c r="AP22" s="100">
        <v>1219.519205479452</v>
      </c>
      <c r="AQ22" s="100">
        <v>1251.1942664030623</v>
      </c>
      <c r="AR22" s="100">
        <v>1286.4174921456474</v>
      </c>
      <c r="AS22" s="100">
        <v>1341.3300003248683</v>
      </c>
      <c r="AT22" s="100">
        <v>1402.0668362828367</v>
      </c>
      <c r="AU22" s="100">
        <v>1507.6390842819758</v>
      </c>
      <c r="AV22" s="100">
        <v>1628.6794520547949</v>
      </c>
      <c r="AW22" s="100">
        <v>1718.573042557078</v>
      </c>
      <c r="AX22" s="100">
        <v>1813.7953424657535</v>
      </c>
      <c r="AY22" s="100">
        <v>1858.8237139178082</v>
      </c>
      <c r="AZ22" s="100">
        <v>1820.3507486281644</v>
      </c>
      <c r="BA22" s="100">
        <v>1784.3256539252627</v>
      </c>
      <c r="BB22" s="100">
        <v>1764.6900486563363</v>
      </c>
      <c r="BC22" s="100">
        <v>1775.8294794520548</v>
      </c>
      <c r="BD22" s="868">
        <v>1845.6051178643268</v>
      </c>
    </row>
    <row r="23" spans="1:56" ht="15" customHeight="1">
      <c r="A23" s="869" t="s">
        <v>382</v>
      </c>
      <c r="B23" s="103" t="s">
        <v>165</v>
      </c>
      <c r="C23" s="103" t="s">
        <v>165</v>
      </c>
      <c r="D23" s="103" t="s">
        <v>165</v>
      </c>
      <c r="E23" s="103" t="s">
        <v>165</v>
      </c>
      <c r="F23" s="103" t="s">
        <v>165</v>
      </c>
      <c r="G23" s="103" t="s">
        <v>165</v>
      </c>
      <c r="H23" s="103" t="s">
        <v>165</v>
      </c>
      <c r="I23" s="103" t="s">
        <v>165</v>
      </c>
      <c r="J23" s="103" t="s">
        <v>165</v>
      </c>
      <c r="K23" s="103" t="s">
        <v>165</v>
      </c>
      <c r="L23" s="103" t="s">
        <v>165</v>
      </c>
      <c r="M23" s="103" t="s">
        <v>165</v>
      </c>
      <c r="N23" s="103" t="s">
        <v>165</v>
      </c>
      <c r="O23" s="103" t="s">
        <v>165</v>
      </c>
      <c r="P23" s="103" t="s">
        <v>165</v>
      </c>
      <c r="Q23" s="103" t="s">
        <v>165</v>
      </c>
      <c r="R23" s="103" t="s">
        <v>165</v>
      </c>
      <c r="S23" s="103" t="s">
        <v>165</v>
      </c>
      <c r="T23" s="103" t="s">
        <v>165</v>
      </c>
      <c r="U23" s="103" t="s">
        <v>165</v>
      </c>
      <c r="V23" s="103">
        <v>82.6</v>
      </c>
      <c r="W23" s="103">
        <v>70.400000000000006</v>
      </c>
      <c r="X23" s="103">
        <v>72.2</v>
      </c>
      <c r="Y23" s="103">
        <v>86.7</v>
      </c>
      <c r="Z23" s="103">
        <v>100.2</v>
      </c>
      <c r="AA23" s="103">
        <v>105.7</v>
      </c>
      <c r="AB23" s="103">
        <v>110.3</v>
      </c>
      <c r="AC23" s="103">
        <v>114.2</v>
      </c>
      <c r="AD23" s="103">
        <v>118</v>
      </c>
      <c r="AE23" s="103">
        <v>119.9</v>
      </c>
      <c r="AF23" s="103">
        <v>129.03</v>
      </c>
      <c r="AG23" s="103">
        <v>160.6</v>
      </c>
      <c r="AH23" s="103">
        <v>169.7</v>
      </c>
      <c r="AI23" s="103">
        <v>180.67</v>
      </c>
      <c r="AJ23" s="103">
        <v>181.56</v>
      </c>
      <c r="AK23" s="103">
        <v>182.21522744313901</v>
      </c>
      <c r="AL23" s="103">
        <v>187.5</v>
      </c>
      <c r="AM23" s="103">
        <v>196.01031517692499</v>
      </c>
      <c r="AN23" s="103">
        <v>200.4</v>
      </c>
      <c r="AO23" s="103">
        <v>213.14909260812394</v>
      </c>
      <c r="AP23" s="103">
        <v>225</v>
      </c>
      <c r="AQ23" s="103">
        <v>256.808016621337</v>
      </c>
      <c r="AR23" s="103">
        <v>298.10590629804437</v>
      </c>
      <c r="AS23" s="103">
        <v>336.06284009127597</v>
      </c>
      <c r="AT23" s="103">
        <v>355.3</v>
      </c>
      <c r="AU23" s="103">
        <v>371.03492212189599</v>
      </c>
      <c r="AV23" s="103">
        <v>383.13972602739727</v>
      </c>
      <c r="AW23" s="103">
        <v>389.41666666666703</v>
      </c>
      <c r="AX23" s="103">
        <v>414.4</v>
      </c>
      <c r="AY23" s="103">
        <v>423.10239999999993</v>
      </c>
      <c r="AZ23" s="103">
        <v>399.55227691661412</v>
      </c>
      <c r="BA23" s="103">
        <v>372.26627038824375</v>
      </c>
      <c r="BB23" s="103">
        <v>393.44262295081967</v>
      </c>
      <c r="BC23" s="103">
        <v>394.52054794520546</v>
      </c>
      <c r="BD23" s="812">
        <v>437.5833342465753</v>
      </c>
    </row>
    <row r="24" spans="1:56" ht="15" customHeight="1">
      <c r="A24" s="869" t="s">
        <v>383</v>
      </c>
      <c r="B24" s="103" t="s">
        <v>165</v>
      </c>
      <c r="C24" s="103" t="s">
        <v>165</v>
      </c>
      <c r="D24" s="103" t="s">
        <v>165</v>
      </c>
      <c r="E24" s="103" t="s">
        <v>165</v>
      </c>
      <c r="F24" s="103" t="s">
        <v>165</v>
      </c>
      <c r="G24" s="103" t="s">
        <v>165</v>
      </c>
      <c r="H24" s="103" t="s">
        <v>165</v>
      </c>
      <c r="I24" s="103" t="s">
        <v>165</v>
      </c>
      <c r="J24" s="103" t="s">
        <v>165</v>
      </c>
      <c r="K24" s="103" t="s">
        <v>165</v>
      </c>
      <c r="L24" s="103" t="s">
        <v>165</v>
      </c>
      <c r="M24" s="103" t="s">
        <v>165</v>
      </c>
      <c r="N24" s="103" t="s">
        <v>165</v>
      </c>
      <c r="O24" s="103" t="s">
        <v>165</v>
      </c>
      <c r="P24" s="103" t="s">
        <v>165</v>
      </c>
      <c r="Q24" s="103" t="s">
        <v>165</v>
      </c>
      <c r="R24" s="103" t="s">
        <v>165</v>
      </c>
      <c r="S24" s="103" t="s">
        <v>165</v>
      </c>
      <c r="T24" s="103" t="s">
        <v>165</v>
      </c>
      <c r="U24" s="103" t="s">
        <v>165</v>
      </c>
      <c r="V24" s="103">
        <v>139.59084931506848</v>
      </c>
      <c r="W24" s="103">
        <v>119.52367123287669</v>
      </c>
      <c r="X24" s="103">
        <v>129.2266301369863</v>
      </c>
      <c r="Y24" s="103">
        <v>149.66054794520551</v>
      </c>
      <c r="Z24" s="103">
        <v>168.32126027397263</v>
      </c>
      <c r="AA24" s="103">
        <v>175.09506849315068</v>
      </c>
      <c r="AB24" s="103">
        <v>170.13912328767123</v>
      </c>
      <c r="AC24" s="103">
        <v>180.31769863013699</v>
      </c>
      <c r="AD24" s="103">
        <v>170.8683287671233</v>
      </c>
      <c r="AE24" s="103">
        <v>184.29035616438358</v>
      </c>
      <c r="AF24" s="103">
        <v>177.52246575342465</v>
      </c>
      <c r="AG24" s="103">
        <v>184.90756164383563</v>
      </c>
      <c r="AH24" s="103">
        <v>179.48553424657536</v>
      </c>
      <c r="AI24" s="103">
        <v>202.3742191780822</v>
      </c>
      <c r="AJ24" s="103">
        <v>189.53515068493149</v>
      </c>
      <c r="AK24" s="103">
        <v>182.78159698089132</v>
      </c>
      <c r="AL24" s="103">
        <v>190.2515616438356</v>
      </c>
      <c r="AM24" s="103">
        <v>190.05328271784228</v>
      </c>
      <c r="AN24" s="103">
        <v>187.34915068493149</v>
      </c>
      <c r="AO24" s="103">
        <v>209.74049570111279</v>
      </c>
      <c r="AP24" s="103">
        <v>212.56841095890411</v>
      </c>
      <c r="AQ24" s="103">
        <v>204.59111306641705</v>
      </c>
      <c r="AR24" s="103">
        <v>192.09326194271728</v>
      </c>
      <c r="AS24" s="103">
        <v>192.05312248423741</v>
      </c>
      <c r="AT24" s="103">
        <v>182.11147945205479</v>
      </c>
      <c r="AU24" s="103">
        <v>161.88478901092549</v>
      </c>
      <c r="AV24" s="103">
        <v>164.06416438356172</v>
      </c>
      <c r="AW24" s="103">
        <v>169.89983561643837</v>
      </c>
      <c r="AX24" s="103">
        <v>181.50400000000002</v>
      </c>
      <c r="AY24" s="103">
        <v>206.60389610958904</v>
      </c>
      <c r="AZ24" s="103">
        <v>184.59959039507882</v>
      </c>
      <c r="BA24" s="103">
        <v>142.0796904652438</v>
      </c>
      <c r="BB24" s="103">
        <v>104.2103825136612</v>
      </c>
      <c r="BC24" s="103">
        <v>104.49589041095891</v>
      </c>
      <c r="BD24" s="812">
        <v>137.66666575342467</v>
      </c>
    </row>
    <row r="25" spans="1:56" ht="15" customHeight="1">
      <c r="A25" s="869" t="s">
        <v>384</v>
      </c>
      <c r="B25" s="103" t="s">
        <v>165</v>
      </c>
      <c r="C25" s="103" t="s">
        <v>165</v>
      </c>
      <c r="D25" s="103" t="s">
        <v>165</v>
      </c>
      <c r="E25" s="103" t="s">
        <v>165</v>
      </c>
      <c r="F25" s="103" t="s">
        <v>165</v>
      </c>
      <c r="G25" s="103" t="s">
        <v>165</v>
      </c>
      <c r="H25" s="103" t="s">
        <v>165</v>
      </c>
      <c r="I25" s="103" t="s">
        <v>165</v>
      </c>
      <c r="J25" s="103" t="s">
        <v>165</v>
      </c>
      <c r="K25" s="103" t="s">
        <v>165</v>
      </c>
      <c r="L25" s="103" t="s">
        <v>165</v>
      </c>
      <c r="M25" s="103" t="s">
        <v>165</v>
      </c>
      <c r="N25" s="103" t="s">
        <v>165</v>
      </c>
      <c r="O25" s="103" t="s">
        <v>165</v>
      </c>
      <c r="P25" s="103" t="s">
        <v>165</v>
      </c>
      <c r="Q25" s="103" t="s">
        <v>165</v>
      </c>
      <c r="R25" s="103" t="s">
        <v>165</v>
      </c>
      <c r="S25" s="103" t="s">
        <v>165</v>
      </c>
      <c r="T25" s="103" t="s">
        <v>165</v>
      </c>
      <c r="U25" s="103" t="s">
        <v>165</v>
      </c>
      <c r="V25" s="103">
        <v>169.4</v>
      </c>
      <c r="W25" s="103">
        <v>188.4</v>
      </c>
      <c r="X25" s="103">
        <v>190.3</v>
      </c>
      <c r="Y25" s="103">
        <v>228.5</v>
      </c>
      <c r="Z25" s="103">
        <v>262.2</v>
      </c>
      <c r="AA25" s="103">
        <v>281.7</v>
      </c>
      <c r="AB25" s="103">
        <v>333.5</v>
      </c>
      <c r="AC25" s="103">
        <v>342.3</v>
      </c>
      <c r="AD25" s="103">
        <v>340.4</v>
      </c>
      <c r="AE25" s="103">
        <v>369.7</v>
      </c>
      <c r="AF25" s="103">
        <v>393.08</v>
      </c>
      <c r="AG25" s="103">
        <v>409.8</v>
      </c>
      <c r="AH25" s="103">
        <v>410.8</v>
      </c>
      <c r="AI25" s="103">
        <v>395.51</v>
      </c>
      <c r="AJ25" s="103">
        <v>397.16</v>
      </c>
      <c r="AK25" s="103">
        <v>398.77246313421603</v>
      </c>
      <c r="AL25" s="103">
        <v>395.3</v>
      </c>
      <c r="AM25" s="103">
        <v>440.2</v>
      </c>
      <c r="AN25" s="103">
        <v>430.9</v>
      </c>
      <c r="AO25" s="103">
        <v>424.95980702323482</v>
      </c>
      <c r="AP25" s="103">
        <v>404</v>
      </c>
      <c r="AQ25" s="103">
        <v>414.3</v>
      </c>
      <c r="AR25" s="103">
        <v>430.3</v>
      </c>
      <c r="AS25" s="103">
        <v>424.7645536197702</v>
      </c>
      <c r="AT25" s="103">
        <v>432.96</v>
      </c>
      <c r="AU25" s="103">
        <v>483.81739715394599</v>
      </c>
      <c r="AV25" s="103">
        <v>513.33698630136985</v>
      </c>
      <c r="AW25" s="103">
        <v>534</v>
      </c>
      <c r="AX25" s="103">
        <v>551.70000000000005</v>
      </c>
      <c r="AY25" s="103">
        <v>559.97550000000001</v>
      </c>
      <c r="AZ25" s="103">
        <v>547.48395397036802</v>
      </c>
      <c r="BA25" s="103">
        <v>592.21644081888553</v>
      </c>
      <c r="BB25" s="103">
        <v>618.12841530054641</v>
      </c>
      <c r="BC25" s="103">
        <v>619.82191780821915</v>
      </c>
      <c r="BD25" s="812">
        <v>538.35753424657537</v>
      </c>
    </row>
    <row r="26" spans="1:56" ht="15" customHeight="1">
      <c r="A26" s="869" t="s">
        <v>385</v>
      </c>
      <c r="B26" s="103" t="s">
        <v>165</v>
      </c>
      <c r="C26" s="103" t="s">
        <v>165</v>
      </c>
      <c r="D26" s="103" t="s">
        <v>165</v>
      </c>
      <c r="E26" s="103" t="s">
        <v>165</v>
      </c>
      <c r="F26" s="103" t="s">
        <v>165</v>
      </c>
      <c r="G26" s="103" t="s">
        <v>165</v>
      </c>
      <c r="H26" s="103" t="s">
        <v>165</v>
      </c>
      <c r="I26" s="103" t="s">
        <v>165</v>
      </c>
      <c r="J26" s="103" t="s">
        <v>165</v>
      </c>
      <c r="K26" s="103" t="s">
        <v>165</v>
      </c>
      <c r="L26" s="103" t="s">
        <v>165</v>
      </c>
      <c r="M26" s="103" t="s">
        <v>165</v>
      </c>
      <c r="N26" s="103" t="s">
        <v>165</v>
      </c>
      <c r="O26" s="103" t="s">
        <v>165</v>
      </c>
      <c r="P26" s="103" t="s">
        <v>165</v>
      </c>
      <c r="Q26" s="103" t="s">
        <v>165</v>
      </c>
      <c r="R26" s="103" t="s">
        <v>165</v>
      </c>
      <c r="S26" s="103" t="s">
        <v>165</v>
      </c>
      <c r="T26" s="103" t="s">
        <v>165</v>
      </c>
      <c r="U26" s="103" t="s">
        <v>165</v>
      </c>
      <c r="V26" s="103">
        <v>150.47802739726029</v>
      </c>
      <c r="W26" s="103">
        <v>159.11994520547944</v>
      </c>
      <c r="X26" s="103">
        <v>158.13961643835617</v>
      </c>
      <c r="Y26" s="103">
        <v>180.33084931506849</v>
      </c>
      <c r="Z26" s="103">
        <v>218.24175342465753</v>
      </c>
      <c r="AA26" s="103">
        <v>207.50597260273972</v>
      </c>
      <c r="AB26" s="103">
        <v>189.36876712328768</v>
      </c>
      <c r="AC26" s="103">
        <v>186.56805479452055</v>
      </c>
      <c r="AD26" s="103">
        <v>202.06947945205479</v>
      </c>
      <c r="AE26" s="103">
        <v>207.42257534246576</v>
      </c>
      <c r="AF26" s="103">
        <v>250.12101369863015</v>
      </c>
      <c r="AG26" s="103">
        <v>250.30898630136988</v>
      </c>
      <c r="AH26" s="103">
        <v>249.80197260273974</v>
      </c>
      <c r="AI26" s="103">
        <v>249.28923287671233</v>
      </c>
      <c r="AJ26" s="103">
        <v>283.01032876712333</v>
      </c>
      <c r="AK26" s="103">
        <v>277.45784453544144</v>
      </c>
      <c r="AL26" s="103">
        <v>275.24646575342462</v>
      </c>
      <c r="AM26" s="103">
        <v>272.1024109589041</v>
      </c>
      <c r="AN26" s="103">
        <v>264.61391780821918</v>
      </c>
      <c r="AO26" s="103">
        <v>250.04701369863014</v>
      </c>
      <c r="AP26" s="103">
        <v>243.75079452054794</v>
      </c>
      <c r="AQ26" s="103">
        <v>231.19513671530839</v>
      </c>
      <c r="AR26" s="103">
        <v>200.71832390488558</v>
      </c>
      <c r="AS26" s="103">
        <v>192.2077260508328</v>
      </c>
      <c r="AT26" s="103">
        <v>201.51808219178082</v>
      </c>
      <c r="AU26" s="103">
        <v>243.11647328767123</v>
      </c>
      <c r="AV26" s="103">
        <v>304.76597260273974</v>
      </c>
      <c r="AW26" s="103">
        <v>353.56789041095891</v>
      </c>
      <c r="AX26" s="103">
        <v>384.19134246575339</v>
      </c>
      <c r="AY26" s="103">
        <v>386.2959178082192</v>
      </c>
      <c r="AZ26" s="103">
        <v>400.54517142625002</v>
      </c>
      <c r="BA26" s="103">
        <v>378.3</v>
      </c>
      <c r="BB26" s="103">
        <v>342.72404371584702</v>
      </c>
      <c r="BC26" s="103">
        <v>343.66301369863015</v>
      </c>
      <c r="BD26" s="812">
        <v>413.5399534246576</v>
      </c>
    </row>
    <row r="27" spans="1:56" ht="15" customHeight="1">
      <c r="A27" s="869" t="s">
        <v>59</v>
      </c>
      <c r="B27" s="103" t="s">
        <v>165</v>
      </c>
      <c r="C27" s="103" t="s">
        <v>165</v>
      </c>
      <c r="D27" s="103" t="s">
        <v>165</v>
      </c>
      <c r="E27" s="103" t="s">
        <v>165</v>
      </c>
      <c r="F27" s="103" t="s">
        <v>165</v>
      </c>
      <c r="G27" s="103" t="s">
        <v>165</v>
      </c>
      <c r="H27" s="103" t="s">
        <v>165</v>
      </c>
      <c r="I27" s="103" t="s">
        <v>165</v>
      </c>
      <c r="J27" s="103" t="s">
        <v>165</v>
      </c>
      <c r="K27" s="103" t="s">
        <v>165</v>
      </c>
      <c r="L27" s="103" t="s">
        <v>165</v>
      </c>
      <c r="M27" s="103" t="s">
        <v>165</v>
      </c>
      <c r="N27" s="103" t="s">
        <v>165</v>
      </c>
      <c r="O27" s="103" t="s">
        <v>165</v>
      </c>
      <c r="P27" s="103" t="s">
        <v>165</v>
      </c>
      <c r="Q27" s="103" t="s">
        <v>165</v>
      </c>
      <c r="R27" s="103" t="s">
        <v>165</v>
      </c>
      <c r="S27" s="103" t="s">
        <v>165</v>
      </c>
      <c r="T27" s="103" t="s">
        <v>165</v>
      </c>
      <c r="U27" s="103" t="s">
        <v>165</v>
      </c>
      <c r="V27" s="103">
        <v>44.4</v>
      </c>
      <c r="W27" s="103">
        <v>45.6</v>
      </c>
      <c r="X27" s="103">
        <v>45</v>
      </c>
      <c r="Y27" s="103">
        <v>50.1</v>
      </c>
      <c r="Z27" s="103">
        <v>58.1</v>
      </c>
      <c r="AA27" s="103">
        <v>60.4</v>
      </c>
      <c r="AB27" s="103">
        <v>65.400000000000006</v>
      </c>
      <c r="AC27" s="103">
        <v>72.099999999999994</v>
      </c>
      <c r="AD27" s="103">
        <v>65.900000000000006</v>
      </c>
      <c r="AE27" s="103">
        <v>70.099999999999994</v>
      </c>
      <c r="AF27" s="103">
        <v>71.8</v>
      </c>
      <c r="AG27" s="103">
        <v>81.52</v>
      </c>
      <c r="AH27" s="103">
        <v>76.11</v>
      </c>
      <c r="AI27" s="103">
        <v>107.2</v>
      </c>
      <c r="AJ27" s="103">
        <v>108.14</v>
      </c>
      <c r="AK27" s="103">
        <v>127</v>
      </c>
      <c r="AL27" s="103">
        <v>144.69999999999999</v>
      </c>
      <c r="AM27" s="103">
        <v>154.69999999999999</v>
      </c>
      <c r="AN27" s="103">
        <v>162.73680747512699</v>
      </c>
      <c r="AO27" s="103">
        <v>124.08884056751889</v>
      </c>
      <c r="AP27" s="103">
        <v>134.19999999999999</v>
      </c>
      <c r="AQ27" s="103">
        <v>144.30000000000001</v>
      </c>
      <c r="AR27" s="103">
        <v>165.2</v>
      </c>
      <c r="AS27" s="103">
        <v>196.24175807875201</v>
      </c>
      <c r="AT27" s="103">
        <v>230.17727463900101</v>
      </c>
      <c r="AU27" s="103">
        <v>247.78550270753701</v>
      </c>
      <c r="AV27" s="103">
        <v>263.37260273972606</v>
      </c>
      <c r="AW27" s="103">
        <v>271.68864986301378</v>
      </c>
      <c r="AX27" s="103">
        <v>282</v>
      </c>
      <c r="AY27" s="103">
        <v>282.84599999999995</v>
      </c>
      <c r="AZ27" s="103">
        <v>288.16975591985351</v>
      </c>
      <c r="BA27" s="103">
        <v>299.46325225288962</v>
      </c>
      <c r="BB27" s="103">
        <v>306.18458417546202</v>
      </c>
      <c r="BC27" s="103">
        <v>313.32810958904099</v>
      </c>
      <c r="BD27" s="812">
        <v>318.45763019309373</v>
      </c>
    </row>
    <row r="28" spans="1:56" ht="15" customHeight="1">
      <c r="A28" s="770" t="s">
        <v>3</v>
      </c>
      <c r="B28" s="100">
        <v>36.657790814961167</v>
      </c>
      <c r="C28" s="100">
        <v>40.612129765846191</v>
      </c>
      <c r="D28" s="100">
        <v>41.78774404854174</v>
      </c>
      <c r="E28" s="100">
        <v>41.573995997142546</v>
      </c>
      <c r="F28" s="100">
        <v>47.665815462019481</v>
      </c>
      <c r="G28" s="100">
        <v>51.299532335805715</v>
      </c>
      <c r="H28" s="100">
        <v>59.635706340374142</v>
      </c>
      <c r="I28" s="100">
        <v>66.582518010847835</v>
      </c>
      <c r="J28" s="100">
        <v>69.361242679037318</v>
      </c>
      <c r="K28" s="100">
        <v>70.964353064531238</v>
      </c>
      <c r="L28" s="100">
        <v>66.155021908049434</v>
      </c>
      <c r="M28" s="100">
        <v>71.605597218728789</v>
      </c>
      <c r="N28" s="100">
        <v>80.476141351795192</v>
      </c>
      <c r="O28" s="100">
        <v>86.567960816672127</v>
      </c>
      <c r="P28" s="100">
        <v>90.842921844655933</v>
      </c>
      <c r="Q28" s="100">
        <v>104.73654518560332</v>
      </c>
      <c r="R28" s="100">
        <v>123.3326256573329</v>
      </c>
      <c r="S28" s="100">
        <v>139.68435158937095</v>
      </c>
      <c r="T28" s="100">
        <v>159.77666842089488</v>
      </c>
      <c r="U28" s="100">
        <v>196.54133326155565</v>
      </c>
      <c r="V28" s="100">
        <v>205.51661393980766</v>
      </c>
      <c r="W28" s="100">
        <v>226.87420042348066</v>
      </c>
      <c r="X28" s="100">
        <v>269.57947096696546</v>
      </c>
      <c r="Y28" s="100">
        <v>281.80416777067734</v>
      </c>
      <c r="Z28" s="100">
        <v>295.78098211501515</v>
      </c>
      <c r="AA28" s="100">
        <v>322.96803662950026</v>
      </c>
      <c r="AB28" s="100">
        <v>320.23474657134574</v>
      </c>
      <c r="AC28" s="100">
        <v>341.68160167469682</v>
      </c>
      <c r="AD28" s="100">
        <v>359.4972596391849</v>
      </c>
      <c r="AE28" s="100">
        <v>395.07126726314425</v>
      </c>
      <c r="AF28" s="100">
        <v>381.9164968198013</v>
      </c>
      <c r="AG28" s="100">
        <v>347.65726171655695</v>
      </c>
      <c r="AH28" s="100">
        <v>396.23293368595813</v>
      </c>
      <c r="AI28" s="100">
        <v>425.61058197195734</v>
      </c>
      <c r="AJ28" s="100">
        <v>446.42028674003859</v>
      </c>
      <c r="AK28" s="100">
        <v>430.11975798641134</v>
      </c>
      <c r="AL28" s="100">
        <v>417.93662130862111</v>
      </c>
      <c r="AM28" s="100">
        <v>425.13546001173557</v>
      </c>
      <c r="AN28" s="100">
        <v>437.42222528021961</v>
      </c>
      <c r="AO28" s="100">
        <v>453.50754613685456</v>
      </c>
      <c r="AP28" s="100">
        <v>511.29006343269748</v>
      </c>
      <c r="AQ28" s="100">
        <v>563.32610392808988</v>
      </c>
      <c r="AR28" s="100">
        <v>551.6691401892956</v>
      </c>
      <c r="AS28" s="100">
        <v>463.69081390090639</v>
      </c>
      <c r="AT28" s="100">
        <v>544.54682708994153</v>
      </c>
      <c r="AU28" s="100">
        <v>584.23982674046931</v>
      </c>
      <c r="AV28" s="100">
        <v>598.40013895841105</v>
      </c>
      <c r="AW28" s="100">
        <v>582.615794327907</v>
      </c>
      <c r="AX28" s="100">
        <v>600.20000149711814</v>
      </c>
      <c r="AY28" s="100">
        <v>662.57452054794476</v>
      </c>
      <c r="AZ28" s="100">
        <v>693.89744292237435</v>
      </c>
      <c r="BA28" s="100">
        <v>751.74639269406396</v>
      </c>
      <c r="BB28" s="100">
        <v>802.76289093495063</v>
      </c>
      <c r="BC28" s="100">
        <v>835.17623547945198</v>
      </c>
      <c r="BD28" s="868">
        <v>815.37282814429227</v>
      </c>
    </row>
    <row r="29" spans="1:56" ht="15" customHeight="1">
      <c r="A29" s="869" t="s">
        <v>382</v>
      </c>
      <c r="B29" s="103" t="s">
        <v>165</v>
      </c>
      <c r="C29" s="103" t="s">
        <v>165</v>
      </c>
      <c r="D29" s="103" t="s">
        <v>165</v>
      </c>
      <c r="E29" s="103" t="s">
        <v>165</v>
      </c>
      <c r="F29" s="103" t="s">
        <v>165</v>
      </c>
      <c r="G29" s="103" t="s">
        <v>165</v>
      </c>
      <c r="H29" s="103" t="s">
        <v>165</v>
      </c>
      <c r="I29" s="103" t="s">
        <v>165</v>
      </c>
      <c r="J29" s="103" t="s">
        <v>165</v>
      </c>
      <c r="K29" s="103" t="s">
        <v>165</v>
      </c>
      <c r="L29" s="103" t="s">
        <v>165</v>
      </c>
      <c r="M29" s="103" t="s">
        <v>165</v>
      </c>
      <c r="N29" s="103" t="s">
        <v>165</v>
      </c>
      <c r="O29" s="103" t="s">
        <v>165</v>
      </c>
      <c r="P29" s="103" t="s">
        <v>165</v>
      </c>
      <c r="Q29" s="103" t="s">
        <v>165</v>
      </c>
      <c r="R29" s="103" t="s">
        <v>165</v>
      </c>
      <c r="S29" s="103" t="s">
        <v>165</v>
      </c>
      <c r="T29" s="103" t="s">
        <v>165</v>
      </c>
      <c r="U29" s="103" t="s">
        <v>165</v>
      </c>
      <c r="V29" s="103">
        <v>30.6</v>
      </c>
      <c r="W29" s="103">
        <v>31.7</v>
      </c>
      <c r="X29" s="103">
        <v>37</v>
      </c>
      <c r="Y29" s="103">
        <v>44.4</v>
      </c>
      <c r="Z29" s="103">
        <v>46.6</v>
      </c>
      <c r="AA29" s="103">
        <v>45.3</v>
      </c>
      <c r="AB29" s="103">
        <v>50.2</v>
      </c>
      <c r="AC29" s="103">
        <v>54.3</v>
      </c>
      <c r="AD29" s="103">
        <v>58.9</v>
      </c>
      <c r="AE29" s="103">
        <v>60.6</v>
      </c>
      <c r="AF29" s="103">
        <v>64.900000000000006</v>
      </c>
      <c r="AG29" s="103">
        <v>51.721958731136397</v>
      </c>
      <c r="AH29" s="103">
        <v>66.509589041095893</v>
      </c>
      <c r="AI29" s="103">
        <v>68.93150684931507</v>
      </c>
      <c r="AJ29" s="103">
        <v>69.164383561643831</v>
      </c>
      <c r="AK29" s="103">
        <v>71.630136986301395</v>
      </c>
      <c r="AL29" s="103">
        <v>66.163013698630095</v>
      </c>
      <c r="AM29" s="103">
        <v>68.061780821917793</v>
      </c>
      <c r="AN29" s="103">
        <v>70.400000000000006</v>
      </c>
      <c r="AO29" s="103">
        <v>69.071789103097601</v>
      </c>
      <c r="AP29" s="103">
        <v>77.2</v>
      </c>
      <c r="AQ29" s="103">
        <v>83.4</v>
      </c>
      <c r="AR29" s="103">
        <v>84.8</v>
      </c>
      <c r="AS29" s="103">
        <v>68.900000000000006</v>
      </c>
      <c r="AT29" s="103">
        <v>78.753227194492297</v>
      </c>
      <c r="AU29" s="103">
        <v>82.606454388984602</v>
      </c>
      <c r="AV29" s="103">
        <v>87.8</v>
      </c>
      <c r="AW29" s="103">
        <v>92.100000000000094</v>
      </c>
      <c r="AX29" s="103">
        <v>94.754098360655732</v>
      </c>
      <c r="AY29" s="103">
        <v>99.260273972602747</v>
      </c>
      <c r="AZ29" s="103">
        <v>115.23561643835616</v>
      </c>
      <c r="BA29" s="103">
        <v>129.04931506849314</v>
      </c>
      <c r="BB29" s="103">
        <v>136.89890710382514</v>
      </c>
      <c r="BC29" s="103">
        <v>134.29589041095889</v>
      </c>
      <c r="BD29" s="812">
        <v>110.33333333333333</v>
      </c>
    </row>
    <row r="30" spans="1:56" ht="15" customHeight="1">
      <c r="A30" s="869" t="s">
        <v>383</v>
      </c>
      <c r="B30" s="103" t="s">
        <v>165</v>
      </c>
      <c r="C30" s="103" t="s">
        <v>165</v>
      </c>
      <c r="D30" s="103" t="s">
        <v>165</v>
      </c>
      <c r="E30" s="103" t="s">
        <v>165</v>
      </c>
      <c r="F30" s="103" t="s">
        <v>165</v>
      </c>
      <c r="G30" s="103" t="s">
        <v>165</v>
      </c>
      <c r="H30" s="103" t="s">
        <v>165</v>
      </c>
      <c r="I30" s="103" t="s">
        <v>165</v>
      </c>
      <c r="J30" s="103" t="s">
        <v>165</v>
      </c>
      <c r="K30" s="103" t="s">
        <v>165</v>
      </c>
      <c r="L30" s="103" t="s">
        <v>165</v>
      </c>
      <c r="M30" s="103" t="s">
        <v>165</v>
      </c>
      <c r="N30" s="103" t="s">
        <v>165</v>
      </c>
      <c r="O30" s="103" t="s">
        <v>165</v>
      </c>
      <c r="P30" s="103" t="s">
        <v>165</v>
      </c>
      <c r="Q30" s="103" t="s">
        <v>165</v>
      </c>
      <c r="R30" s="103" t="s">
        <v>165</v>
      </c>
      <c r="S30" s="103" t="s">
        <v>165</v>
      </c>
      <c r="T30" s="103" t="s">
        <v>165</v>
      </c>
      <c r="U30" s="103" t="s">
        <v>165</v>
      </c>
      <c r="V30" s="103">
        <v>49.093260273972611</v>
      </c>
      <c r="W30" s="103">
        <v>41.008164383561642</v>
      </c>
      <c r="X30" s="103">
        <v>49.864109589041092</v>
      </c>
      <c r="Y30" s="103">
        <v>47.198630136986303</v>
      </c>
      <c r="Z30" s="103">
        <v>46.485479452054797</v>
      </c>
      <c r="AA30" s="103">
        <v>46.005753424657534</v>
      </c>
      <c r="AB30" s="103">
        <v>62.054109589041097</v>
      </c>
      <c r="AC30" s="103">
        <v>63.47643835616438</v>
      </c>
      <c r="AD30" s="103">
        <v>61.034794520547948</v>
      </c>
      <c r="AE30" s="103">
        <v>63.69726027397261</v>
      </c>
      <c r="AF30" s="103">
        <v>69.68767123287671</v>
      </c>
      <c r="AG30" s="103">
        <v>41.163013698630138</v>
      </c>
      <c r="AH30" s="103">
        <v>41.766164383561659</v>
      </c>
      <c r="AI30" s="103">
        <v>44.601369863013709</v>
      </c>
      <c r="AJ30" s="103">
        <v>48.27109589041094</v>
      </c>
      <c r="AK30" s="103">
        <v>47.058547945205433</v>
      </c>
      <c r="AL30" s="103">
        <v>43.599589041095861</v>
      </c>
      <c r="AM30" s="103">
        <v>46.985287945205457</v>
      </c>
      <c r="AN30" s="103">
        <v>51.937041095890407</v>
      </c>
      <c r="AO30" s="103">
        <v>49.114635698978319</v>
      </c>
      <c r="AP30" s="103">
        <v>56.290904109589043</v>
      </c>
      <c r="AQ30" s="103">
        <v>58.985835616438358</v>
      </c>
      <c r="AR30" s="103">
        <v>58.494465753424656</v>
      </c>
      <c r="AS30" s="103">
        <v>54.277506849315046</v>
      </c>
      <c r="AT30" s="103">
        <v>63.240940607832492</v>
      </c>
      <c r="AU30" s="103">
        <v>68.432420059887335</v>
      </c>
      <c r="AV30" s="103">
        <v>74.503150684931512</v>
      </c>
      <c r="AW30" s="103">
        <v>59.475942171818346</v>
      </c>
      <c r="AX30" s="103">
        <v>62.146413653716593</v>
      </c>
      <c r="AY30" s="103">
        <v>66.082657534246579</v>
      </c>
      <c r="AZ30" s="103">
        <v>67.427397260273978</v>
      </c>
      <c r="BA30" s="103">
        <v>66.529982195046685</v>
      </c>
      <c r="BB30" s="103">
        <v>64.77534439703571</v>
      </c>
      <c r="BC30" s="103">
        <v>66.954317671232872</v>
      </c>
      <c r="BD30" s="812">
        <v>55.496307953424704</v>
      </c>
    </row>
    <row r="31" spans="1:56" ht="15" customHeight="1">
      <c r="A31" s="869" t="s">
        <v>384</v>
      </c>
      <c r="B31" s="103" t="s">
        <v>165</v>
      </c>
      <c r="C31" s="103" t="s">
        <v>165</v>
      </c>
      <c r="D31" s="103" t="s">
        <v>165</v>
      </c>
      <c r="E31" s="103" t="s">
        <v>165</v>
      </c>
      <c r="F31" s="103" t="s">
        <v>165</v>
      </c>
      <c r="G31" s="103" t="s">
        <v>165</v>
      </c>
      <c r="H31" s="103" t="s">
        <v>165</v>
      </c>
      <c r="I31" s="103" t="s">
        <v>165</v>
      </c>
      <c r="J31" s="103" t="s">
        <v>165</v>
      </c>
      <c r="K31" s="103" t="s">
        <v>165</v>
      </c>
      <c r="L31" s="103" t="s">
        <v>165</v>
      </c>
      <c r="M31" s="103" t="s">
        <v>165</v>
      </c>
      <c r="N31" s="103" t="s">
        <v>165</v>
      </c>
      <c r="O31" s="103" t="s">
        <v>165</v>
      </c>
      <c r="P31" s="103" t="s">
        <v>165</v>
      </c>
      <c r="Q31" s="103" t="s">
        <v>165</v>
      </c>
      <c r="R31" s="103" t="s">
        <v>165</v>
      </c>
      <c r="S31" s="103" t="s">
        <v>165</v>
      </c>
      <c r="T31" s="103" t="s">
        <v>165</v>
      </c>
      <c r="U31" s="103" t="s">
        <v>165</v>
      </c>
      <c r="V31" s="103">
        <v>61.087123287671233</v>
      </c>
      <c r="W31" s="103">
        <v>64.487123287671238</v>
      </c>
      <c r="X31" s="103">
        <v>79.38712328767123</v>
      </c>
      <c r="Y31" s="103">
        <v>75.052054794520558</v>
      </c>
      <c r="Z31" s="103">
        <v>78.683287671232875</v>
      </c>
      <c r="AA31" s="103">
        <v>90.634520547945201</v>
      </c>
      <c r="AB31" s="103">
        <v>87.122191780821922</v>
      </c>
      <c r="AC31" s="103">
        <v>91.57123287671233</v>
      </c>
      <c r="AD31" s="103">
        <v>94.393972602739737</v>
      </c>
      <c r="AE31" s="103">
        <v>101.11835616438356</v>
      </c>
      <c r="AF31" s="103">
        <v>107.81835616438356</v>
      </c>
      <c r="AG31" s="103">
        <v>96.339513396981815</v>
      </c>
      <c r="AH31" s="103">
        <v>119.62498630137</v>
      </c>
      <c r="AI31" s="103">
        <v>131.86331506849316</v>
      </c>
      <c r="AJ31" s="103">
        <v>134.26010958904109</v>
      </c>
      <c r="AK31" s="103">
        <v>130.73424657534247</v>
      </c>
      <c r="AL31" s="103">
        <v>131.94065753424701</v>
      </c>
      <c r="AM31" s="103">
        <v>126.17375342465749</v>
      </c>
      <c r="AN31" s="103">
        <v>127.08249315068495</v>
      </c>
      <c r="AO31" s="103">
        <v>129.31281495189415</v>
      </c>
      <c r="AP31" s="103">
        <v>136.20567123287671</v>
      </c>
      <c r="AQ31" s="103">
        <v>151.80983561643833</v>
      </c>
      <c r="AR31" s="103">
        <v>137.97947945205476</v>
      </c>
      <c r="AS31" s="103">
        <v>100.84972602739725</v>
      </c>
      <c r="AT31" s="103">
        <v>117.97549746539957</v>
      </c>
      <c r="AU31" s="103">
        <v>124.82401801334477</v>
      </c>
      <c r="AV31" s="103">
        <v>118.3458904109589</v>
      </c>
      <c r="AW31" s="103">
        <v>135.26396659829146</v>
      </c>
      <c r="AX31" s="103">
        <v>108.483606557377</v>
      </c>
      <c r="AY31" s="103">
        <v>108.830136986301</v>
      </c>
      <c r="AZ31" s="103">
        <v>109.86027397260274</v>
      </c>
      <c r="BA31" s="103">
        <v>139.43013698630136</v>
      </c>
      <c r="BB31" s="103">
        <v>156.36885245901638</v>
      </c>
      <c r="BC31" s="103">
        <v>159.31232876712329</v>
      </c>
      <c r="BD31" s="812">
        <v>131.07671232876712</v>
      </c>
    </row>
    <row r="32" spans="1:56" ht="15" customHeight="1">
      <c r="A32" s="869" t="s">
        <v>385</v>
      </c>
      <c r="B32" s="103" t="s">
        <v>165</v>
      </c>
      <c r="C32" s="103" t="s">
        <v>165</v>
      </c>
      <c r="D32" s="103" t="s">
        <v>165</v>
      </c>
      <c r="E32" s="103" t="s">
        <v>165</v>
      </c>
      <c r="F32" s="103" t="s">
        <v>165</v>
      </c>
      <c r="G32" s="103" t="s">
        <v>165</v>
      </c>
      <c r="H32" s="103" t="s">
        <v>165</v>
      </c>
      <c r="I32" s="103" t="s">
        <v>165</v>
      </c>
      <c r="J32" s="103" t="s">
        <v>165</v>
      </c>
      <c r="K32" s="103" t="s">
        <v>165</v>
      </c>
      <c r="L32" s="103" t="s">
        <v>165</v>
      </c>
      <c r="M32" s="103" t="s">
        <v>165</v>
      </c>
      <c r="N32" s="103" t="s">
        <v>165</v>
      </c>
      <c r="O32" s="103" t="s">
        <v>165</v>
      </c>
      <c r="P32" s="103" t="s">
        <v>165</v>
      </c>
      <c r="Q32" s="103" t="s">
        <v>165</v>
      </c>
      <c r="R32" s="103" t="s">
        <v>165</v>
      </c>
      <c r="S32" s="103" t="s">
        <v>165</v>
      </c>
      <c r="T32" s="103" t="s">
        <v>165</v>
      </c>
      <c r="U32" s="103" t="s">
        <v>165</v>
      </c>
      <c r="V32" s="103">
        <v>51.8</v>
      </c>
      <c r="W32" s="103">
        <v>52.5</v>
      </c>
      <c r="X32" s="103">
        <v>56.9</v>
      </c>
      <c r="Y32" s="103">
        <v>57.7</v>
      </c>
      <c r="Z32" s="103">
        <v>59.8</v>
      </c>
      <c r="AA32" s="103">
        <v>62.5</v>
      </c>
      <c r="AB32" s="103">
        <v>58.4</v>
      </c>
      <c r="AC32" s="103">
        <v>60.5</v>
      </c>
      <c r="AD32" s="103">
        <v>64.5</v>
      </c>
      <c r="AE32" s="103">
        <v>64.599999999999994</v>
      </c>
      <c r="AF32" s="103">
        <v>65.900000000000006</v>
      </c>
      <c r="AG32" s="103">
        <v>90.7</v>
      </c>
      <c r="AH32" s="103">
        <v>115.3</v>
      </c>
      <c r="AI32" s="103">
        <v>129.088493150685</v>
      </c>
      <c r="AJ32" s="103">
        <v>131.30367123287701</v>
      </c>
      <c r="AK32" s="103">
        <v>124.34717808219179</v>
      </c>
      <c r="AL32" s="103">
        <v>118.706575342466</v>
      </c>
      <c r="AM32" s="103">
        <v>119.556290958904</v>
      </c>
      <c r="AN32" s="103">
        <v>121.601095890411</v>
      </c>
      <c r="AO32" s="103">
        <v>126.92593087184299</v>
      </c>
      <c r="AP32" s="103">
        <v>143.6</v>
      </c>
      <c r="AQ32" s="103">
        <v>162</v>
      </c>
      <c r="AR32" s="103">
        <v>155.69999999999999</v>
      </c>
      <c r="AS32" s="103">
        <v>120</v>
      </c>
      <c r="AT32" s="103">
        <v>126.25860585197901</v>
      </c>
      <c r="AU32" s="103">
        <v>130.25860585197901</v>
      </c>
      <c r="AV32" s="103">
        <v>132</v>
      </c>
      <c r="AW32" s="103">
        <v>111.91379804933999</v>
      </c>
      <c r="AX32" s="103">
        <v>118.49784864136538</v>
      </c>
      <c r="AY32" s="103">
        <v>129.71364383561644</v>
      </c>
      <c r="AZ32" s="103">
        <v>143.73054794520547</v>
      </c>
      <c r="BA32" s="103">
        <v>153.95125068166564</v>
      </c>
      <c r="BB32" s="103">
        <v>158.9344262295082</v>
      </c>
      <c r="BC32" s="103">
        <v>173.51232876712328</v>
      </c>
      <c r="BD32" s="812">
        <v>153.01441973424659</v>
      </c>
    </row>
    <row r="33" spans="1:56" ht="15" customHeight="1">
      <c r="A33" s="869" t="s">
        <v>59</v>
      </c>
      <c r="B33" s="103" t="s">
        <v>165</v>
      </c>
      <c r="C33" s="103" t="s">
        <v>165</v>
      </c>
      <c r="D33" s="103" t="s">
        <v>165</v>
      </c>
      <c r="E33" s="103" t="s">
        <v>165</v>
      </c>
      <c r="F33" s="103" t="s">
        <v>165</v>
      </c>
      <c r="G33" s="103" t="s">
        <v>165</v>
      </c>
      <c r="H33" s="103" t="s">
        <v>165</v>
      </c>
      <c r="I33" s="103" t="s">
        <v>165</v>
      </c>
      <c r="J33" s="103" t="s">
        <v>165</v>
      </c>
      <c r="K33" s="103" t="s">
        <v>165</v>
      </c>
      <c r="L33" s="103" t="s">
        <v>165</v>
      </c>
      <c r="M33" s="103" t="s">
        <v>165</v>
      </c>
      <c r="N33" s="103" t="s">
        <v>165</v>
      </c>
      <c r="O33" s="103" t="s">
        <v>165</v>
      </c>
      <c r="P33" s="103" t="s">
        <v>165</v>
      </c>
      <c r="Q33" s="103" t="s">
        <v>165</v>
      </c>
      <c r="R33" s="103" t="s">
        <v>165</v>
      </c>
      <c r="S33" s="103" t="s">
        <v>165</v>
      </c>
      <c r="T33" s="103" t="s">
        <v>165</v>
      </c>
      <c r="U33" s="103" t="s">
        <v>165</v>
      </c>
      <c r="V33" s="103">
        <v>12.936230378163842</v>
      </c>
      <c r="W33" s="103">
        <v>37.178912752247776</v>
      </c>
      <c r="X33" s="103">
        <v>46.42823809025316</v>
      </c>
      <c r="Y33" s="103">
        <v>57.453482839170462</v>
      </c>
      <c r="Z33" s="103">
        <v>64.21221499172745</v>
      </c>
      <c r="AA33" s="103">
        <v>78.527762656897565</v>
      </c>
      <c r="AB33" s="103">
        <v>62.458445201482725</v>
      </c>
      <c r="AC33" s="103">
        <v>71.833930441820144</v>
      </c>
      <c r="AD33" s="103">
        <v>80.668492515897213</v>
      </c>
      <c r="AE33" s="103">
        <v>105.05565082478815</v>
      </c>
      <c r="AF33" s="103">
        <v>73.610469422540959</v>
      </c>
      <c r="AG33" s="103">
        <v>67.732775889808565</v>
      </c>
      <c r="AH33" s="103">
        <v>53.032193959930552</v>
      </c>
      <c r="AI33" s="103">
        <v>51.125897040450411</v>
      </c>
      <c r="AJ33" s="103">
        <v>63.42102646606569</v>
      </c>
      <c r="AK33" s="103">
        <v>56.34964839737021</v>
      </c>
      <c r="AL33" s="103">
        <v>57.526785692182152</v>
      </c>
      <c r="AM33" s="103">
        <v>64.358346861050833</v>
      </c>
      <c r="AN33" s="103">
        <v>66.401595143233251</v>
      </c>
      <c r="AO33" s="103">
        <v>79.082375511041519</v>
      </c>
      <c r="AP33" s="103">
        <v>97.993488090231693</v>
      </c>
      <c r="AQ33" s="103">
        <v>107.1304326952132</v>
      </c>
      <c r="AR33" s="103">
        <v>114.69519498381618</v>
      </c>
      <c r="AS33" s="103">
        <v>119.66358102419409</v>
      </c>
      <c r="AT33" s="103">
        <v>158.31855597023812</v>
      </c>
      <c r="AU33" s="103">
        <v>178.11832842627356</v>
      </c>
      <c r="AV33" s="103">
        <v>185.7510978625206</v>
      </c>
      <c r="AW33" s="103">
        <v>183.86208750845705</v>
      </c>
      <c r="AX33" s="103">
        <v>216.31803428400332</v>
      </c>
      <c r="AY33" s="103">
        <v>258.68780821917807</v>
      </c>
      <c r="AZ33" s="103">
        <v>257.64360730593603</v>
      </c>
      <c r="BA33" s="103">
        <v>262.78570776255708</v>
      </c>
      <c r="BB33" s="103">
        <v>285.78536074556519</v>
      </c>
      <c r="BC33" s="103">
        <v>301.1013698630137</v>
      </c>
      <c r="BD33" s="812">
        <v>365.45205479452056</v>
      </c>
    </row>
    <row r="34" spans="1:56" ht="15" customHeight="1">
      <c r="A34" s="770" t="s">
        <v>4</v>
      </c>
      <c r="B34" s="100">
        <v>79.061686325402576</v>
      </c>
      <c r="C34" s="100">
        <v>78.189682432107702</v>
      </c>
      <c r="D34" s="100">
        <v>75.283002787791432</v>
      </c>
      <c r="E34" s="100">
        <v>76.736342609949574</v>
      </c>
      <c r="F34" s="100">
        <v>78.189682432107702</v>
      </c>
      <c r="G34" s="100">
        <v>78.77101836097097</v>
      </c>
      <c r="H34" s="100">
        <v>85.456381542898384</v>
      </c>
      <c r="I34" s="100">
        <v>90.688404902667671</v>
      </c>
      <c r="J34" s="100">
        <v>92.432412689257433</v>
      </c>
      <c r="K34" s="100">
        <v>94.467088440278815</v>
      </c>
      <c r="L34" s="100">
        <v>99.989779764479735</v>
      </c>
      <c r="M34" s="100">
        <v>103.47779533765927</v>
      </c>
      <c r="N34" s="100">
        <v>105.80313905311229</v>
      </c>
      <c r="O34" s="100">
        <v>107.25647887527042</v>
      </c>
      <c r="P34" s="100">
        <v>114.23251002162945</v>
      </c>
      <c r="Q34" s="100">
        <v>121.78987709685177</v>
      </c>
      <c r="R34" s="100">
        <v>134.57926753184336</v>
      </c>
      <c r="S34" s="100">
        <v>135.45127142513826</v>
      </c>
      <c r="T34" s="100">
        <v>147.07799000240334</v>
      </c>
      <c r="U34" s="100">
        <v>151.72867743330937</v>
      </c>
      <c r="V34" s="100">
        <v>165.68073972602741</v>
      </c>
      <c r="W34" s="100">
        <v>152.36191780821918</v>
      </c>
      <c r="X34" s="100">
        <v>179.30550684931507</v>
      </c>
      <c r="Y34" s="100">
        <v>195.80627397260272</v>
      </c>
      <c r="Z34" s="100">
        <v>196.63468493150685</v>
      </c>
      <c r="AA34" s="100">
        <v>197.84597260273975</v>
      </c>
      <c r="AB34" s="100">
        <v>214.09882191780824</v>
      </c>
      <c r="AC34" s="100">
        <v>226.56586301369862</v>
      </c>
      <c r="AD34" s="100">
        <v>240.0011506849315</v>
      </c>
      <c r="AE34" s="100">
        <v>239.94449315068493</v>
      </c>
      <c r="AF34" s="100">
        <v>101.71323287671234</v>
      </c>
      <c r="AG34" s="100">
        <v>83.208914757065045</v>
      </c>
      <c r="AH34" s="100">
        <v>120.69128767123287</v>
      </c>
      <c r="AI34" s="100">
        <v>121.81819178082191</v>
      </c>
      <c r="AJ34" s="100">
        <v>150.15556164383563</v>
      </c>
      <c r="AK34" s="100">
        <v>161.76709589041096</v>
      </c>
      <c r="AL34" s="100">
        <v>157.82146268433263</v>
      </c>
      <c r="AM34" s="100">
        <v>176.55167123287671</v>
      </c>
      <c r="AN34" s="100">
        <v>209.04805479452054</v>
      </c>
      <c r="AO34" s="100">
        <v>235.5772602739726</v>
      </c>
      <c r="AP34" s="100">
        <v>225.01219178082192</v>
      </c>
      <c r="AQ34" s="100">
        <v>229.38117808219178</v>
      </c>
      <c r="AR34" s="100">
        <v>237.97202739726029</v>
      </c>
      <c r="AS34" s="100">
        <v>296.6399178082192</v>
      </c>
      <c r="AT34" s="100">
        <v>330.48438356164382</v>
      </c>
      <c r="AU34" s="100">
        <v>337.21055027397261</v>
      </c>
      <c r="AV34" s="100">
        <v>314.67321027397259</v>
      </c>
      <c r="AW34" s="100">
        <v>316.40910027397263</v>
      </c>
      <c r="AX34" s="100">
        <v>324.03903207650274</v>
      </c>
      <c r="AY34" s="100">
        <v>340.56635616438359</v>
      </c>
      <c r="AZ34" s="100">
        <v>358.15060206421998</v>
      </c>
      <c r="BA34" s="100">
        <v>361.02610958904108</v>
      </c>
      <c r="BB34" s="100">
        <v>376.9557225272813</v>
      </c>
      <c r="BC34" s="100">
        <v>379.64109589041129</v>
      </c>
      <c r="BD34" s="868">
        <v>388.21027397260275</v>
      </c>
    </row>
    <row r="35" spans="1:56" ht="15" customHeight="1">
      <c r="A35" s="869" t="s">
        <v>382</v>
      </c>
      <c r="B35" s="103" t="s">
        <v>165</v>
      </c>
      <c r="C35" s="103" t="s">
        <v>165</v>
      </c>
      <c r="D35" s="103" t="s">
        <v>165</v>
      </c>
      <c r="E35" s="103" t="s">
        <v>165</v>
      </c>
      <c r="F35" s="103" t="s">
        <v>165</v>
      </c>
      <c r="G35" s="103" t="s">
        <v>165</v>
      </c>
      <c r="H35" s="103" t="s">
        <v>165</v>
      </c>
      <c r="I35" s="103" t="s">
        <v>165</v>
      </c>
      <c r="J35" s="103" t="s">
        <v>165</v>
      </c>
      <c r="K35" s="103" t="s">
        <v>165</v>
      </c>
      <c r="L35" s="103" t="s">
        <v>165</v>
      </c>
      <c r="M35" s="103" t="s">
        <v>165</v>
      </c>
      <c r="N35" s="103" t="s">
        <v>165</v>
      </c>
      <c r="O35" s="103" t="s">
        <v>165</v>
      </c>
      <c r="P35" s="103" t="s">
        <v>165</v>
      </c>
      <c r="Q35" s="103" t="s">
        <v>165</v>
      </c>
      <c r="R35" s="103" t="s">
        <v>165</v>
      </c>
      <c r="S35" s="103" t="s">
        <v>165</v>
      </c>
      <c r="T35" s="103" t="s">
        <v>165</v>
      </c>
      <c r="U35" s="103" t="s">
        <v>165</v>
      </c>
      <c r="V35" s="103">
        <v>20.7</v>
      </c>
      <c r="W35" s="103">
        <v>22.6</v>
      </c>
      <c r="X35" s="103">
        <v>24.6</v>
      </c>
      <c r="Y35" s="103">
        <v>24.7</v>
      </c>
      <c r="Z35" s="103">
        <v>23.8</v>
      </c>
      <c r="AA35" s="103">
        <v>26</v>
      </c>
      <c r="AB35" s="103">
        <v>26.4</v>
      </c>
      <c r="AC35" s="103">
        <v>27.3</v>
      </c>
      <c r="AD35" s="103">
        <v>28.7</v>
      </c>
      <c r="AE35" s="103">
        <v>29.1</v>
      </c>
      <c r="AF35" s="103">
        <v>26.2</v>
      </c>
      <c r="AG35" s="103">
        <v>20.502457757296501</v>
      </c>
      <c r="AH35" s="103">
        <v>26.94</v>
      </c>
      <c r="AI35" s="103">
        <v>28.45</v>
      </c>
      <c r="AJ35" s="103">
        <v>31.835616438356166</v>
      </c>
      <c r="AK35" s="103">
        <v>34.336986301369862</v>
      </c>
      <c r="AL35" s="103">
        <v>36.270000000000003</v>
      </c>
      <c r="AM35" s="103">
        <v>39.58</v>
      </c>
      <c r="AN35" s="103">
        <v>41.328767123287669</v>
      </c>
      <c r="AO35" s="103">
        <v>39.42</v>
      </c>
      <c r="AP35" s="103">
        <v>36.299999999999997</v>
      </c>
      <c r="AQ35" s="103">
        <v>40.31</v>
      </c>
      <c r="AR35" s="103">
        <v>42.33</v>
      </c>
      <c r="AS35" s="103">
        <v>43.99</v>
      </c>
      <c r="AT35" s="103">
        <v>46.68</v>
      </c>
      <c r="AU35" s="103">
        <v>49.097260273972601</v>
      </c>
      <c r="AV35" s="103">
        <v>51.769999999999996</v>
      </c>
      <c r="AW35" s="103">
        <v>53.489999999999995</v>
      </c>
      <c r="AX35" s="103">
        <v>55.17</v>
      </c>
      <c r="AY35" s="103">
        <v>56.87</v>
      </c>
      <c r="AZ35" s="103">
        <v>62.916666666666664</v>
      </c>
      <c r="BA35" s="103">
        <v>59.080000000000005</v>
      </c>
      <c r="BB35" s="103">
        <v>62.596304619225997</v>
      </c>
      <c r="BC35" s="103">
        <v>65.749863013698629</v>
      </c>
      <c r="BD35" s="812">
        <v>68.960273972602749</v>
      </c>
    </row>
    <row r="36" spans="1:56" ht="15" customHeight="1">
      <c r="A36" s="869" t="s">
        <v>383</v>
      </c>
      <c r="B36" s="103" t="s">
        <v>165</v>
      </c>
      <c r="C36" s="103" t="s">
        <v>165</v>
      </c>
      <c r="D36" s="103" t="s">
        <v>165</v>
      </c>
      <c r="E36" s="103" t="s">
        <v>165</v>
      </c>
      <c r="F36" s="103" t="s">
        <v>165</v>
      </c>
      <c r="G36" s="103" t="s">
        <v>165</v>
      </c>
      <c r="H36" s="103" t="s">
        <v>165</v>
      </c>
      <c r="I36" s="103" t="s">
        <v>165</v>
      </c>
      <c r="J36" s="103" t="s">
        <v>165</v>
      </c>
      <c r="K36" s="103" t="s">
        <v>165</v>
      </c>
      <c r="L36" s="103" t="s">
        <v>165</v>
      </c>
      <c r="M36" s="103" t="s">
        <v>165</v>
      </c>
      <c r="N36" s="103" t="s">
        <v>165</v>
      </c>
      <c r="O36" s="103" t="s">
        <v>165</v>
      </c>
      <c r="P36" s="103" t="s">
        <v>165</v>
      </c>
      <c r="Q36" s="103" t="s">
        <v>165</v>
      </c>
      <c r="R36" s="103" t="s">
        <v>165</v>
      </c>
      <c r="S36" s="103" t="s">
        <v>165</v>
      </c>
      <c r="T36" s="103" t="s">
        <v>165</v>
      </c>
      <c r="U36" s="103" t="s">
        <v>165</v>
      </c>
      <c r="V36" s="103">
        <v>0.7</v>
      </c>
      <c r="W36" s="103">
        <v>0.7</v>
      </c>
      <c r="X36" s="103">
        <v>0.7</v>
      </c>
      <c r="Y36" s="103">
        <v>0.9</v>
      </c>
      <c r="Z36" s="103">
        <v>0.5</v>
      </c>
      <c r="AA36" s="103">
        <v>0.6</v>
      </c>
      <c r="AB36" s="103">
        <v>0.6</v>
      </c>
      <c r="AC36" s="103">
        <v>0.7</v>
      </c>
      <c r="AD36" s="103">
        <v>0.6</v>
      </c>
      <c r="AE36" s="103">
        <v>0.5</v>
      </c>
      <c r="AF36" s="103">
        <v>0.5</v>
      </c>
      <c r="AG36" s="103">
        <v>0.50768049155145933</v>
      </c>
      <c r="AH36" s="103">
        <v>6.65</v>
      </c>
      <c r="AI36" s="103">
        <v>6.85</v>
      </c>
      <c r="AJ36" s="103">
        <v>7.5232876712328771</v>
      </c>
      <c r="AK36" s="103">
        <v>8.2164383561643834</v>
      </c>
      <c r="AL36" s="103">
        <v>8.6199999999999992</v>
      </c>
      <c r="AM36" s="103">
        <v>9.41</v>
      </c>
      <c r="AN36" s="103">
        <v>11.03013698630137</v>
      </c>
      <c r="AO36" s="103">
        <v>8.76</v>
      </c>
      <c r="AP36" s="103">
        <v>8</v>
      </c>
      <c r="AQ36" s="103">
        <v>9.01</v>
      </c>
      <c r="AR36" s="103">
        <v>10.4</v>
      </c>
      <c r="AS36" s="103">
        <v>16.05</v>
      </c>
      <c r="AT36" s="103">
        <v>12.12</v>
      </c>
      <c r="AU36" s="103">
        <v>13.11</v>
      </c>
      <c r="AV36" s="103">
        <v>12.65</v>
      </c>
      <c r="AW36" s="103">
        <v>13.89</v>
      </c>
      <c r="AX36" s="103">
        <v>15.69</v>
      </c>
      <c r="AY36" s="103">
        <v>17.350000000000001</v>
      </c>
      <c r="AZ36" s="103">
        <v>17.711458333333333</v>
      </c>
      <c r="BA36" s="103">
        <v>18.14</v>
      </c>
      <c r="BB36" s="103">
        <v>19.047000000000001</v>
      </c>
      <c r="BC36" s="103">
        <v>19.28</v>
      </c>
      <c r="BD36" s="812">
        <v>22.03</v>
      </c>
    </row>
    <row r="37" spans="1:56" ht="15" customHeight="1">
      <c r="A37" s="869" t="s">
        <v>384</v>
      </c>
      <c r="B37" s="103" t="s">
        <v>165</v>
      </c>
      <c r="C37" s="103" t="s">
        <v>165</v>
      </c>
      <c r="D37" s="103" t="s">
        <v>165</v>
      </c>
      <c r="E37" s="103" t="s">
        <v>165</v>
      </c>
      <c r="F37" s="103" t="s">
        <v>165</v>
      </c>
      <c r="G37" s="103" t="s">
        <v>165</v>
      </c>
      <c r="H37" s="103" t="s">
        <v>165</v>
      </c>
      <c r="I37" s="103" t="s">
        <v>165</v>
      </c>
      <c r="J37" s="103" t="s">
        <v>165</v>
      </c>
      <c r="K37" s="103" t="s">
        <v>165</v>
      </c>
      <c r="L37" s="103" t="s">
        <v>165</v>
      </c>
      <c r="M37" s="103" t="s">
        <v>165</v>
      </c>
      <c r="N37" s="103" t="s">
        <v>165</v>
      </c>
      <c r="O37" s="103" t="s">
        <v>165</v>
      </c>
      <c r="P37" s="103" t="s">
        <v>165</v>
      </c>
      <c r="Q37" s="103" t="s">
        <v>165</v>
      </c>
      <c r="R37" s="103" t="s">
        <v>165</v>
      </c>
      <c r="S37" s="103" t="s">
        <v>165</v>
      </c>
      <c r="T37" s="103" t="s">
        <v>165</v>
      </c>
      <c r="U37" s="103" t="s">
        <v>165</v>
      </c>
      <c r="V37" s="103">
        <v>13.343605479452055</v>
      </c>
      <c r="W37" s="103">
        <v>22.789216438356164</v>
      </c>
      <c r="X37" s="103">
        <v>38.43615890410959</v>
      </c>
      <c r="Y37" s="103">
        <v>39.236750684931508</v>
      </c>
      <c r="Z37" s="103">
        <v>23.646246575342467</v>
      </c>
      <c r="AA37" s="103">
        <v>22.420109589041097</v>
      </c>
      <c r="AB37" s="103">
        <v>37.318367123287672</v>
      </c>
      <c r="AC37" s="103">
        <v>47.381353424657533</v>
      </c>
      <c r="AD37" s="103">
        <v>46.595353424657532</v>
      </c>
      <c r="AE37" s="103">
        <v>41.671046575342466</v>
      </c>
      <c r="AF37" s="103">
        <v>11.232750684931506</v>
      </c>
      <c r="AG37" s="103">
        <v>11.079697729520445</v>
      </c>
      <c r="AH37" s="103">
        <v>11.485265753424656</v>
      </c>
      <c r="AI37" s="103">
        <v>15.14506301369863</v>
      </c>
      <c r="AJ37" s="103">
        <v>12.7064</v>
      </c>
      <c r="AK37" s="103">
        <v>10.707090410958903</v>
      </c>
      <c r="AL37" s="103">
        <v>9.9071503555655358</v>
      </c>
      <c r="AM37" s="103">
        <v>11.294082191780822</v>
      </c>
      <c r="AN37" s="103">
        <v>11.289638356164383</v>
      </c>
      <c r="AO37" s="103">
        <v>12.640071232876712</v>
      </c>
      <c r="AP37" s="103">
        <v>11.961698630136986</v>
      </c>
      <c r="AQ37" s="103">
        <v>10.981780821917809</v>
      </c>
      <c r="AR37" s="103">
        <v>12.557791780821917</v>
      </c>
      <c r="AS37" s="103">
        <v>17.667709589041095</v>
      </c>
      <c r="AT37" s="103">
        <v>18.915797260273976</v>
      </c>
      <c r="AU37" s="103">
        <v>22.445</v>
      </c>
      <c r="AV37" s="103">
        <v>32.765526027397257</v>
      </c>
      <c r="AW37" s="103">
        <v>33.495526027397261</v>
      </c>
      <c r="AX37" s="103">
        <v>43.181314207650274</v>
      </c>
      <c r="AY37" s="103">
        <v>56.148635616438355</v>
      </c>
      <c r="AZ37" s="103">
        <v>58.418127274014495</v>
      </c>
      <c r="BA37" s="103">
        <v>51.759059113337692</v>
      </c>
      <c r="BB37" s="103">
        <v>54.088216773437885</v>
      </c>
      <c r="BC37" s="103">
        <v>56.66</v>
      </c>
      <c r="BD37" s="812">
        <v>54.589999999999996</v>
      </c>
    </row>
    <row r="38" spans="1:56" ht="15" customHeight="1">
      <c r="A38" s="869" t="s">
        <v>385</v>
      </c>
      <c r="B38" s="103" t="s">
        <v>165</v>
      </c>
      <c r="C38" s="103" t="s">
        <v>165</v>
      </c>
      <c r="D38" s="103" t="s">
        <v>165</v>
      </c>
      <c r="E38" s="103" t="s">
        <v>165</v>
      </c>
      <c r="F38" s="103" t="s">
        <v>165</v>
      </c>
      <c r="G38" s="103" t="s">
        <v>165</v>
      </c>
      <c r="H38" s="103" t="s">
        <v>165</v>
      </c>
      <c r="I38" s="103" t="s">
        <v>165</v>
      </c>
      <c r="J38" s="103" t="s">
        <v>165</v>
      </c>
      <c r="K38" s="103" t="s">
        <v>165</v>
      </c>
      <c r="L38" s="103" t="s">
        <v>165</v>
      </c>
      <c r="M38" s="103" t="s">
        <v>165</v>
      </c>
      <c r="N38" s="103" t="s">
        <v>165</v>
      </c>
      <c r="O38" s="103" t="s">
        <v>165</v>
      </c>
      <c r="P38" s="103" t="s">
        <v>165</v>
      </c>
      <c r="Q38" s="103" t="s">
        <v>165</v>
      </c>
      <c r="R38" s="103" t="s">
        <v>165</v>
      </c>
      <c r="S38" s="103" t="s">
        <v>165</v>
      </c>
      <c r="T38" s="103" t="s">
        <v>165</v>
      </c>
      <c r="U38" s="103" t="s">
        <v>165</v>
      </c>
      <c r="V38" s="103">
        <v>102.09244931506849</v>
      </c>
      <c r="W38" s="103">
        <v>75.302947945205474</v>
      </c>
      <c r="X38" s="103">
        <v>79.625430136986296</v>
      </c>
      <c r="Y38" s="103">
        <v>87.430756164383567</v>
      </c>
      <c r="Z38" s="103">
        <v>94.416219178082187</v>
      </c>
      <c r="AA38" s="103">
        <v>86.280986301369865</v>
      </c>
      <c r="AB38" s="103">
        <v>81.56530410958905</v>
      </c>
      <c r="AC38" s="103">
        <v>87.932180821917811</v>
      </c>
      <c r="AD38" s="103">
        <v>95.65818082191781</v>
      </c>
      <c r="AE38" s="103">
        <v>92.639419178082193</v>
      </c>
      <c r="AF38" s="103">
        <v>4.894756164383562</v>
      </c>
      <c r="AG38" s="103">
        <v>36.110367123287674</v>
      </c>
      <c r="AH38" s="103">
        <v>62.077391780821912</v>
      </c>
      <c r="AI38" s="103">
        <v>48.53556712328767</v>
      </c>
      <c r="AJ38" s="103">
        <v>60.913764383561642</v>
      </c>
      <c r="AK38" s="103">
        <v>71.810389041095888</v>
      </c>
      <c r="AL38" s="103">
        <v>66.409271232876705</v>
      </c>
      <c r="AM38" s="103">
        <v>80.286739726027406</v>
      </c>
      <c r="AN38" s="103">
        <v>103.24784109589041</v>
      </c>
      <c r="AO38" s="103">
        <v>111.43064109589042</v>
      </c>
      <c r="AP38" s="103">
        <v>101.95528767123288</v>
      </c>
      <c r="AQ38" s="103">
        <v>83.446027397260266</v>
      </c>
      <c r="AR38" s="103">
        <v>85.746153424657535</v>
      </c>
      <c r="AS38" s="103">
        <v>137.31938630136986</v>
      </c>
      <c r="AT38" s="103">
        <v>163.04217534246575</v>
      </c>
      <c r="AU38" s="103">
        <v>165.38499999999999</v>
      </c>
      <c r="AV38" s="103">
        <v>150.11973424657532</v>
      </c>
      <c r="AW38" s="103">
        <v>134.18973424657534</v>
      </c>
      <c r="AX38" s="103">
        <v>152.35182786885244</v>
      </c>
      <c r="AY38" s="103">
        <v>124.59772054794522</v>
      </c>
      <c r="AZ38" s="103">
        <v>123.61434979020551</v>
      </c>
      <c r="BA38" s="103">
        <v>133.65705047570341</v>
      </c>
      <c r="BB38" s="103">
        <v>134.99362098046046</v>
      </c>
      <c r="BC38" s="103">
        <v>128.18986301369901</v>
      </c>
      <c r="BD38" s="812">
        <v>127.02999999999999</v>
      </c>
    </row>
    <row r="39" spans="1:56" ht="15" customHeight="1">
      <c r="A39" s="869" t="s">
        <v>59</v>
      </c>
      <c r="B39" s="103" t="s">
        <v>165</v>
      </c>
      <c r="C39" s="103" t="s">
        <v>165</v>
      </c>
      <c r="D39" s="103" t="s">
        <v>165</v>
      </c>
      <c r="E39" s="103" t="s">
        <v>165</v>
      </c>
      <c r="F39" s="103" t="s">
        <v>165</v>
      </c>
      <c r="G39" s="103" t="s">
        <v>165</v>
      </c>
      <c r="H39" s="103" t="s">
        <v>165</v>
      </c>
      <c r="I39" s="103" t="s">
        <v>165</v>
      </c>
      <c r="J39" s="103" t="s">
        <v>165</v>
      </c>
      <c r="K39" s="103" t="s">
        <v>165</v>
      </c>
      <c r="L39" s="103" t="s">
        <v>165</v>
      </c>
      <c r="M39" s="103" t="s">
        <v>165</v>
      </c>
      <c r="N39" s="103" t="s">
        <v>165</v>
      </c>
      <c r="O39" s="103" t="s">
        <v>165</v>
      </c>
      <c r="P39" s="103" t="s">
        <v>165</v>
      </c>
      <c r="Q39" s="103" t="s">
        <v>165</v>
      </c>
      <c r="R39" s="103" t="s">
        <v>165</v>
      </c>
      <c r="S39" s="103" t="s">
        <v>165</v>
      </c>
      <c r="T39" s="103" t="s">
        <v>165</v>
      </c>
      <c r="U39" s="103" t="s">
        <v>165</v>
      </c>
      <c r="V39" s="103">
        <v>28.844684931506851</v>
      </c>
      <c r="W39" s="103">
        <v>30.969753424657533</v>
      </c>
      <c r="X39" s="103">
        <v>35.943917808219183</v>
      </c>
      <c r="Y39" s="103">
        <v>43.53876712328767</v>
      </c>
      <c r="Z39" s="103">
        <v>54.272219178082196</v>
      </c>
      <c r="AA39" s="103">
        <v>62.544876712328765</v>
      </c>
      <c r="AB39" s="103">
        <v>68.215150684931501</v>
      </c>
      <c r="AC39" s="103">
        <v>63.252328767123288</v>
      </c>
      <c r="AD39" s="103">
        <v>68.447616438356164</v>
      </c>
      <c r="AE39" s="103">
        <v>76.034027397260274</v>
      </c>
      <c r="AF39" s="103">
        <v>58.885726027397268</v>
      </c>
      <c r="AG39" s="103">
        <v>15.008711655408961</v>
      </c>
      <c r="AH39" s="103">
        <v>13.538630136986303</v>
      </c>
      <c r="AI39" s="103">
        <v>22.837561643835617</v>
      </c>
      <c r="AJ39" s="103">
        <v>37.176493150684927</v>
      </c>
      <c r="AK39" s="103">
        <v>36.69619178082192</v>
      </c>
      <c r="AL39" s="103">
        <v>36.615041095890405</v>
      </c>
      <c r="AM39" s="103">
        <v>35.980849315068497</v>
      </c>
      <c r="AN39" s="103">
        <v>42.151671232876716</v>
      </c>
      <c r="AO39" s="103">
        <v>63.326547945205476</v>
      </c>
      <c r="AP39" s="103">
        <v>66.795205479452051</v>
      </c>
      <c r="AQ39" s="103">
        <v>85.633369863013712</v>
      </c>
      <c r="AR39" s="103">
        <v>86.938082191780836</v>
      </c>
      <c r="AS39" s="103">
        <v>81.612821917808219</v>
      </c>
      <c r="AT39" s="103">
        <v>89.726410958904111</v>
      </c>
      <c r="AU39" s="103">
        <v>87.173289999999994</v>
      </c>
      <c r="AV39" s="103">
        <v>67.367950000000008</v>
      </c>
      <c r="AW39" s="103">
        <v>81.34384</v>
      </c>
      <c r="AX39" s="103">
        <v>57.645890000000001</v>
      </c>
      <c r="AY39" s="103">
        <v>85.6</v>
      </c>
      <c r="AZ39" s="103">
        <v>95.490000000000009</v>
      </c>
      <c r="BA39" s="103">
        <v>98.39</v>
      </c>
      <c r="BB39" s="103">
        <v>106.23058015415694</v>
      </c>
      <c r="BC39" s="103">
        <v>109.7613698630137</v>
      </c>
      <c r="BD39" s="812">
        <v>115.6</v>
      </c>
    </row>
    <row r="40" spans="1:56" ht="15" customHeight="1">
      <c r="A40" s="770" t="s">
        <v>6</v>
      </c>
      <c r="B40" s="100">
        <v>4.404920901292023</v>
      </c>
      <c r="C40" s="100">
        <v>4.1045853852948389</v>
      </c>
      <c r="D40" s="100">
        <v>5.5061511266150287</v>
      </c>
      <c r="E40" s="100">
        <v>6.4071576746065784</v>
      </c>
      <c r="F40" s="100">
        <v>7.308164222598128</v>
      </c>
      <c r="G40" s="100">
        <v>9.0100654799155002</v>
      </c>
      <c r="H40" s="100">
        <v>10.611854898567145</v>
      </c>
      <c r="I40" s="100">
        <v>13.815433735870435</v>
      </c>
      <c r="J40" s="100">
        <v>18.520690153159642</v>
      </c>
      <c r="K40" s="100">
        <v>20.923374281137107</v>
      </c>
      <c r="L40" s="100">
        <v>16.418341541179355</v>
      </c>
      <c r="M40" s="100">
        <v>19.922255894479829</v>
      </c>
      <c r="N40" s="100">
        <v>24.427288634437581</v>
      </c>
      <c r="O40" s="100">
        <v>32.736571243692993</v>
      </c>
      <c r="P40" s="100">
        <v>37.341715822316466</v>
      </c>
      <c r="Q40" s="100">
        <v>51.257261396852634</v>
      </c>
      <c r="R40" s="100">
        <v>54.360728395490185</v>
      </c>
      <c r="S40" s="100">
        <v>63.070458359408505</v>
      </c>
      <c r="T40" s="100">
        <v>69.878063388677987</v>
      </c>
      <c r="U40" s="100">
        <v>80.389806448579407</v>
      </c>
      <c r="V40" s="100">
        <v>98</v>
      </c>
      <c r="W40" s="100">
        <v>113</v>
      </c>
      <c r="X40" s="100">
        <v>129</v>
      </c>
      <c r="Y40" s="100">
        <v>129</v>
      </c>
      <c r="Z40" s="100">
        <v>128</v>
      </c>
      <c r="AA40" s="100">
        <v>121</v>
      </c>
      <c r="AB40" s="100">
        <v>120</v>
      </c>
      <c r="AC40" s="100">
        <v>132</v>
      </c>
      <c r="AD40" s="100">
        <v>136</v>
      </c>
      <c r="AE40" s="100">
        <v>142.99999999999997</v>
      </c>
      <c r="AF40" s="100">
        <v>144</v>
      </c>
      <c r="AG40" s="100">
        <v>147.98356164383563</v>
      </c>
      <c r="AH40" s="100">
        <v>146.24043715846992</v>
      </c>
      <c r="AI40" s="100">
        <v>145.56984491601378</v>
      </c>
      <c r="AJ40" s="100">
        <v>176.55047112812628</v>
      </c>
      <c r="AK40" s="100">
        <v>198.08868146299059</v>
      </c>
      <c r="AL40" s="100">
        <v>200.3</v>
      </c>
      <c r="AM40" s="100">
        <v>200.1423910528612</v>
      </c>
      <c r="AN40" s="100">
        <v>205.02354439557058</v>
      </c>
      <c r="AO40" s="100">
        <v>210.63400177957382</v>
      </c>
      <c r="AP40" s="100">
        <v>203.35519125683061</v>
      </c>
      <c r="AQ40" s="100">
        <v>214.47906945913718</v>
      </c>
      <c r="AR40" s="100">
        <v>215.92602405004735</v>
      </c>
      <c r="AS40" s="100">
        <v>224.03132988177177</v>
      </c>
      <c r="AT40" s="100">
        <v>232.79849153524961</v>
      </c>
      <c r="AU40" s="100">
        <v>231.10154246575343</v>
      </c>
      <c r="AV40" s="100">
        <v>230.36841917808218</v>
      </c>
      <c r="AW40" s="100">
        <v>233.58172054794522</v>
      </c>
      <c r="AX40" s="100">
        <v>253.16754697207878</v>
      </c>
      <c r="AY40" s="100">
        <v>272.87408219178076</v>
      </c>
      <c r="AZ40" s="100">
        <v>301.12089900803028</v>
      </c>
      <c r="BA40" s="100">
        <v>231.30277287671231</v>
      </c>
      <c r="BB40" s="100">
        <v>236.00859043715846</v>
      </c>
      <c r="BC40" s="100">
        <v>250.04142630136985</v>
      </c>
      <c r="BD40" s="868">
        <v>245.2</v>
      </c>
    </row>
    <row r="41" spans="1:56" ht="15" customHeight="1">
      <c r="A41" s="869" t="s">
        <v>382</v>
      </c>
      <c r="B41" s="103" t="s">
        <v>165</v>
      </c>
      <c r="C41" s="103" t="s">
        <v>165</v>
      </c>
      <c r="D41" s="103" t="s">
        <v>165</v>
      </c>
      <c r="E41" s="103" t="s">
        <v>165</v>
      </c>
      <c r="F41" s="103" t="s">
        <v>165</v>
      </c>
      <c r="G41" s="103" t="s">
        <v>165</v>
      </c>
      <c r="H41" s="103" t="s">
        <v>165</v>
      </c>
      <c r="I41" s="103" t="s">
        <v>165</v>
      </c>
      <c r="J41" s="103" t="s">
        <v>165</v>
      </c>
      <c r="K41" s="103" t="s">
        <v>165</v>
      </c>
      <c r="L41" s="103" t="s">
        <v>165</v>
      </c>
      <c r="M41" s="103" t="s">
        <v>165</v>
      </c>
      <c r="N41" s="103" t="s">
        <v>165</v>
      </c>
      <c r="O41" s="103" t="s">
        <v>165</v>
      </c>
      <c r="P41" s="103" t="s">
        <v>165</v>
      </c>
      <c r="Q41" s="103" t="s">
        <v>165</v>
      </c>
      <c r="R41" s="103" t="s">
        <v>165</v>
      </c>
      <c r="S41" s="103" t="s">
        <v>165</v>
      </c>
      <c r="T41" s="103" t="s">
        <v>165</v>
      </c>
      <c r="U41" s="103" t="s">
        <v>165</v>
      </c>
      <c r="V41" s="103">
        <v>19</v>
      </c>
      <c r="W41" s="103">
        <v>21</v>
      </c>
      <c r="X41" s="103">
        <v>24.1</v>
      </c>
      <c r="Y41" s="103">
        <v>23.9</v>
      </c>
      <c r="Z41" s="103">
        <v>23.1</v>
      </c>
      <c r="AA41" s="103">
        <v>23.4</v>
      </c>
      <c r="AB41" s="103">
        <v>23.1</v>
      </c>
      <c r="AC41" s="103">
        <v>23</v>
      </c>
      <c r="AD41" s="103">
        <v>23.3</v>
      </c>
      <c r="AE41" s="103">
        <v>25.1</v>
      </c>
      <c r="AF41" s="103">
        <v>25.5</v>
      </c>
      <c r="AG41" s="103">
        <v>27.711194029850699</v>
      </c>
      <c r="AH41" s="103">
        <v>28.071641791044801</v>
      </c>
      <c r="AI41" s="103">
        <v>28.14</v>
      </c>
      <c r="AJ41" s="103">
        <v>35.36</v>
      </c>
      <c r="AK41" s="103">
        <v>40.976557092670802</v>
      </c>
      <c r="AL41" s="103">
        <v>41.3</v>
      </c>
      <c r="AM41" s="103">
        <v>42.1</v>
      </c>
      <c r="AN41" s="103">
        <v>43.857032958839298</v>
      </c>
      <c r="AO41" s="103">
        <v>38.200000000000003</v>
      </c>
      <c r="AP41" s="103">
        <v>42.2</v>
      </c>
      <c r="AQ41" s="103">
        <v>42.4</v>
      </c>
      <c r="AR41" s="103">
        <v>45.5</v>
      </c>
      <c r="AS41" s="103">
        <v>46.622948667454402</v>
      </c>
      <c r="AT41" s="103">
        <v>49.583427159137699</v>
      </c>
      <c r="AU41" s="103">
        <v>54.072605479452058</v>
      </c>
      <c r="AV41" s="103">
        <v>56.666931506849316</v>
      </c>
      <c r="AW41" s="103">
        <v>60.053205479452053</v>
      </c>
      <c r="AX41" s="103">
        <v>64.741775956284158</v>
      </c>
      <c r="AY41" s="103">
        <v>66.813698630136983</v>
      </c>
      <c r="AZ41" s="103">
        <v>75.947945205479456</v>
      </c>
      <c r="BA41" s="103">
        <v>62.756301369863024</v>
      </c>
      <c r="BB41" s="103">
        <v>72.91213114754099</v>
      </c>
      <c r="BC41" s="103">
        <v>88.497589041095893</v>
      </c>
      <c r="BD41" s="812">
        <v>89.1</v>
      </c>
    </row>
    <row r="42" spans="1:56" ht="15" customHeight="1">
      <c r="A42" s="869" t="s">
        <v>383</v>
      </c>
      <c r="B42" s="103" t="s">
        <v>165</v>
      </c>
      <c r="C42" s="103" t="s">
        <v>165</v>
      </c>
      <c r="D42" s="103" t="s">
        <v>165</v>
      </c>
      <c r="E42" s="103" t="s">
        <v>165</v>
      </c>
      <c r="F42" s="103" t="s">
        <v>165</v>
      </c>
      <c r="G42" s="103" t="s">
        <v>165</v>
      </c>
      <c r="H42" s="103" t="s">
        <v>165</v>
      </c>
      <c r="I42" s="103" t="s">
        <v>165</v>
      </c>
      <c r="J42" s="103" t="s">
        <v>165</v>
      </c>
      <c r="K42" s="103" t="s">
        <v>165</v>
      </c>
      <c r="L42" s="103" t="s">
        <v>165</v>
      </c>
      <c r="M42" s="103" t="s">
        <v>165</v>
      </c>
      <c r="N42" s="103" t="s">
        <v>165</v>
      </c>
      <c r="O42" s="103" t="s">
        <v>165</v>
      </c>
      <c r="P42" s="103" t="s">
        <v>165</v>
      </c>
      <c r="Q42" s="103" t="s">
        <v>165</v>
      </c>
      <c r="R42" s="103" t="s">
        <v>165</v>
      </c>
      <c r="S42" s="103" t="s">
        <v>165</v>
      </c>
      <c r="T42" s="103" t="s">
        <v>165</v>
      </c>
      <c r="U42" s="103" t="s">
        <v>165</v>
      </c>
      <c r="V42" s="103">
        <v>9.0387671232876716</v>
      </c>
      <c r="W42" s="103">
        <v>9.8023013698630148</v>
      </c>
      <c r="X42" s="103">
        <v>9.8516164383561655</v>
      </c>
      <c r="Y42" s="103">
        <v>10.418054794520549</v>
      </c>
      <c r="Z42" s="103">
        <v>9.41813698630137</v>
      </c>
      <c r="AA42" s="103">
        <v>9.2768493150684943</v>
      </c>
      <c r="AB42" s="103">
        <v>8.4342191780821913</v>
      </c>
      <c r="AC42" s="103">
        <v>9.3141917808219183</v>
      </c>
      <c r="AD42" s="103">
        <v>7.6206027397260279</v>
      </c>
      <c r="AE42" s="103">
        <v>9.7473972602739725</v>
      </c>
      <c r="AF42" s="103">
        <v>8.2109589041095887</v>
      </c>
      <c r="AG42" s="103">
        <v>8.4282191780821911</v>
      </c>
      <c r="AH42" s="103">
        <v>9.0112328767123291</v>
      </c>
      <c r="AI42" s="103">
        <v>9.1860821917808231</v>
      </c>
      <c r="AJ42" s="103">
        <v>11.184739726027399</v>
      </c>
      <c r="AK42" s="103">
        <v>11.292328767123289</v>
      </c>
      <c r="AL42" s="103">
        <v>12.345452054794523</v>
      </c>
      <c r="AM42" s="103">
        <v>12.271945205479453</v>
      </c>
      <c r="AN42" s="103">
        <v>12.102301369863016</v>
      </c>
      <c r="AO42" s="103">
        <v>14.103561643835617</v>
      </c>
      <c r="AP42" s="103">
        <v>15.453698630136985</v>
      </c>
      <c r="AQ42" s="103">
        <v>15.0841643835616</v>
      </c>
      <c r="AR42" s="103">
        <v>14.534164383561601</v>
      </c>
      <c r="AS42" s="103">
        <v>14.4</v>
      </c>
      <c r="AT42" s="103">
        <v>13.7</v>
      </c>
      <c r="AU42" s="103">
        <v>13.869528767123287</v>
      </c>
      <c r="AV42" s="103">
        <v>13.564219178082192</v>
      </c>
      <c r="AW42" s="103">
        <v>13.203013698630135</v>
      </c>
      <c r="AX42" s="103">
        <v>11.625081967213115</v>
      </c>
      <c r="AY42" s="103">
        <v>12.27945205479452</v>
      </c>
      <c r="AZ42" s="103">
        <v>13.821917808219178</v>
      </c>
      <c r="BA42" s="103">
        <v>9.061205479452056</v>
      </c>
      <c r="BB42" s="103">
        <v>17.274562841530052</v>
      </c>
      <c r="BC42" s="103">
        <v>9.4479452054794528</v>
      </c>
      <c r="BD42" s="812">
        <v>6.5</v>
      </c>
    </row>
    <row r="43" spans="1:56" ht="15" customHeight="1">
      <c r="A43" s="869" t="s">
        <v>384</v>
      </c>
      <c r="B43" s="103" t="s">
        <v>165</v>
      </c>
      <c r="C43" s="103" t="s">
        <v>165</v>
      </c>
      <c r="D43" s="103" t="s">
        <v>165</v>
      </c>
      <c r="E43" s="103" t="s">
        <v>165</v>
      </c>
      <c r="F43" s="103" t="s">
        <v>165</v>
      </c>
      <c r="G43" s="103" t="s">
        <v>165</v>
      </c>
      <c r="H43" s="103" t="s">
        <v>165</v>
      </c>
      <c r="I43" s="103" t="s">
        <v>165</v>
      </c>
      <c r="J43" s="103" t="s">
        <v>165</v>
      </c>
      <c r="K43" s="103" t="s">
        <v>165</v>
      </c>
      <c r="L43" s="103" t="s">
        <v>165</v>
      </c>
      <c r="M43" s="103" t="s">
        <v>165</v>
      </c>
      <c r="N43" s="103" t="s">
        <v>165</v>
      </c>
      <c r="O43" s="103" t="s">
        <v>165</v>
      </c>
      <c r="P43" s="103" t="s">
        <v>165</v>
      </c>
      <c r="Q43" s="103" t="s">
        <v>165</v>
      </c>
      <c r="R43" s="103" t="s">
        <v>165</v>
      </c>
      <c r="S43" s="103" t="s">
        <v>165</v>
      </c>
      <c r="T43" s="103" t="s">
        <v>165</v>
      </c>
      <c r="U43" s="103" t="s">
        <v>165</v>
      </c>
      <c r="V43" s="103">
        <v>32.799999999999997</v>
      </c>
      <c r="W43" s="103">
        <v>39.299999999999997</v>
      </c>
      <c r="X43" s="103">
        <v>41.8</v>
      </c>
      <c r="Y43" s="103">
        <v>40</v>
      </c>
      <c r="Z43" s="103">
        <v>38</v>
      </c>
      <c r="AA43" s="103">
        <v>32</v>
      </c>
      <c r="AB43" s="103">
        <v>28.8</v>
      </c>
      <c r="AC43" s="103">
        <v>33.299999999999997</v>
      </c>
      <c r="AD43" s="103">
        <v>36.1</v>
      </c>
      <c r="AE43" s="103">
        <v>37.299999999999997</v>
      </c>
      <c r="AF43" s="103">
        <v>37.6</v>
      </c>
      <c r="AG43" s="103">
        <v>37.720308457711397</v>
      </c>
      <c r="AH43" s="103">
        <v>38.4202507462686</v>
      </c>
      <c r="AI43" s="103">
        <v>39.590000000000003</v>
      </c>
      <c r="AJ43" s="103">
        <v>48.97</v>
      </c>
      <c r="AK43" s="103">
        <v>53.1419719328618</v>
      </c>
      <c r="AL43" s="103">
        <v>53.8</v>
      </c>
      <c r="AM43" s="103">
        <v>54.117579240338998</v>
      </c>
      <c r="AN43" s="103">
        <v>59.489234585164802</v>
      </c>
      <c r="AO43" s="103">
        <v>70.099999999999994</v>
      </c>
      <c r="AP43" s="103">
        <v>69</v>
      </c>
      <c r="AQ43" s="103">
        <v>73.7</v>
      </c>
      <c r="AR43" s="103">
        <v>75</v>
      </c>
      <c r="AS43" s="103">
        <v>75.412629644216864</v>
      </c>
      <c r="AT43" s="103">
        <v>79.350273224043704</v>
      </c>
      <c r="AU43" s="103">
        <v>78.240180821917818</v>
      </c>
      <c r="AV43" s="103">
        <v>76.951479452054798</v>
      </c>
      <c r="AW43" s="103">
        <v>78.923013698630143</v>
      </c>
      <c r="AX43" s="103">
        <v>88.825191256830607</v>
      </c>
      <c r="AY43" s="103">
        <v>104.91232876712328</v>
      </c>
      <c r="AZ43" s="103">
        <v>115.48493150684932</v>
      </c>
      <c r="BA43" s="103">
        <v>82.899095890410948</v>
      </c>
      <c r="BB43" s="103">
        <v>70.208333333333329</v>
      </c>
      <c r="BC43" s="103">
        <v>98.045726027397265</v>
      </c>
      <c r="BD43" s="812">
        <v>96.4</v>
      </c>
    </row>
    <row r="44" spans="1:56" ht="15" customHeight="1">
      <c r="A44" s="869" t="s">
        <v>385</v>
      </c>
      <c r="B44" s="103" t="s">
        <v>165</v>
      </c>
      <c r="C44" s="103" t="s">
        <v>165</v>
      </c>
      <c r="D44" s="103" t="s">
        <v>165</v>
      </c>
      <c r="E44" s="103" t="s">
        <v>165</v>
      </c>
      <c r="F44" s="103" t="s">
        <v>165</v>
      </c>
      <c r="G44" s="103" t="s">
        <v>165</v>
      </c>
      <c r="H44" s="103" t="s">
        <v>165</v>
      </c>
      <c r="I44" s="103" t="s">
        <v>165</v>
      </c>
      <c r="J44" s="103" t="s">
        <v>165</v>
      </c>
      <c r="K44" s="103" t="s">
        <v>165</v>
      </c>
      <c r="L44" s="103" t="s">
        <v>165</v>
      </c>
      <c r="M44" s="103" t="s">
        <v>165</v>
      </c>
      <c r="N44" s="103" t="s">
        <v>165</v>
      </c>
      <c r="O44" s="103" t="s">
        <v>165</v>
      </c>
      <c r="P44" s="103" t="s">
        <v>165</v>
      </c>
      <c r="Q44" s="103" t="s">
        <v>165</v>
      </c>
      <c r="R44" s="103" t="s">
        <v>165</v>
      </c>
      <c r="S44" s="103" t="s">
        <v>165</v>
      </c>
      <c r="T44" s="103" t="s">
        <v>165</v>
      </c>
      <c r="U44" s="103" t="s">
        <v>165</v>
      </c>
      <c r="V44" s="103">
        <v>21.609479452054796</v>
      </c>
      <c r="W44" s="103">
        <v>25.618958904109586</v>
      </c>
      <c r="X44" s="103">
        <v>31.536493150684933</v>
      </c>
      <c r="Y44" s="103">
        <v>31.810191780821917</v>
      </c>
      <c r="Z44" s="103">
        <v>36.345972602739728</v>
      </c>
      <c r="AA44" s="103">
        <v>35.11895890410959</v>
      </c>
      <c r="AB44" s="103">
        <v>35.273698630136984</v>
      </c>
      <c r="AC44" s="103">
        <v>40.964931506849318</v>
      </c>
      <c r="AD44" s="103">
        <v>42.312328767123283</v>
      </c>
      <c r="AE44" s="103">
        <v>40.577260273972598</v>
      </c>
      <c r="AF44" s="103">
        <v>39.759726027397257</v>
      </c>
      <c r="AG44" s="103">
        <v>40.229308116949461</v>
      </c>
      <c r="AH44" s="103">
        <v>40.797952811286002</v>
      </c>
      <c r="AI44" s="103">
        <v>37.732191780821921</v>
      </c>
      <c r="AJ44" s="103">
        <v>43.149726027397257</v>
      </c>
      <c r="AK44" s="103">
        <v>49.933747719929215</v>
      </c>
      <c r="AL44" s="103">
        <v>50.542191780821916</v>
      </c>
      <c r="AM44" s="103">
        <v>51.533443522319821</v>
      </c>
      <c r="AN44" s="103">
        <v>52.380759841788716</v>
      </c>
      <c r="AO44" s="103">
        <v>49.242191780821919</v>
      </c>
      <c r="AP44" s="103">
        <v>50.242191780821919</v>
      </c>
      <c r="AQ44" s="103">
        <v>50.342191780821921</v>
      </c>
      <c r="AR44" s="103">
        <v>48.942191780821915</v>
      </c>
      <c r="AS44" s="103">
        <v>48.742191780821919</v>
      </c>
      <c r="AT44" s="103">
        <v>48.375969070400394</v>
      </c>
      <c r="AU44" s="103">
        <v>48.216232876712333</v>
      </c>
      <c r="AV44" s="103">
        <v>46.482794520547941</v>
      </c>
      <c r="AW44" s="103">
        <v>41.295726027397265</v>
      </c>
      <c r="AX44" s="103">
        <v>43.757055168800065</v>
      </c>
      <c r="AY44" s="103">
        <v>51.346301369863014</v>
      </c>
      <c r="AZ44" s="103">
        <v>57.753775720359002</v>
      </c>
      <c r="BA44" s="103">
        <v>50.276219178082187</v>
      </c>
      <c r="BB44" s="103">
        <v>45.787683060109295</v>
      </c>
      <c r="BC44" s="103">
        <v>38.729999999999997</v>
      </c>
      <c r="BD44" s="812">
        <v>38.200000000000003</v>
      </c>
    </row>
    <row r="45" spans="1:56" ht="15" customHeight="1">
      <c r="A45" s="869" t="s">
        <v>59</v>
      </c>
      <c r="B45" s="103" t="s">
        <v>165</v>
      </c>
      <c r="C45" s="103" t="s">
        <v>165</v>
      </c>
      <c r="D45" s="103" t="s">
        <v>165</v>
      </c>
      <c r="E45" s="103" t="s">
        <v>165</v>
      </c>
      <c r="F45" s="103" t="s">
        <v>165</v>
      </c>
      <c r="G45" s="103" t="s">
        <v>165</v>
      </c>
      <c r="H45" s="103" t="s">
        <v>165</v>
      </c>
      <c r="I45" s="103" t="s">
        <v>165</v>
      </c>
      <c r="J45" s="103" t="s">
        <v>165</v>
      </c>
      <c r="K45" s="103" t="s">
        <v>165</v>
      </c>
      <c r="L45" s="103" t="s">
        <v>165</v>
      </c>
      <c r="M45" s="103" t="s">
        <v>165</v>
      </c>
      <c r="N45" s="103" t="s">
        <v>165</v>
      </c>
      <c r="O45" s="103" t="s">
        <v>165</v>
      </c>
      <c r="P45" s="103" t="s">
        <v>165</v>
      </c>
      <c r="Q45" s="103" t="s">
        <v>165</v>
      </c>
      <c r="R45" s="103" t="s">
        <v>165</v>
      </c>
      <c r="S45" s="103" t="s">
        <v>165</v>
      </c>
      <c r="T45" s="103" t="s">
        <v>165</v>
      </c>
      <c r="U45" s="103" t="s">
        <v>165</v>
      </c>
      <c r="V45" s="103">
        <v>15.551753424657528</v>
      </c>
      <c r="W45" s="103">
        <v>17.278739726027403</v>
      </c>
      <c r="X45" s="103">
        <v>21.711890410958901</v>
      </c>
      <c r="Y45" s="103">
        <v>22.87175342465752</v>
      </c>
      <c r="Z45" s="103">
        <v>21.135890410958893</v>
      </c>
      <c r="AA45" s="103">
        <v>21.204191780821915</v>
      </c>
      <c r="AB45" s="103">
        <v>24.392082191780808</v>
      </c>
      <c r="AC45" s="103">
        <v>25.420876712328763</v>
      </c>
      <c r="AD45" s="103">
        <v>26.667068493150676</v>
      </c>
      <c r="AE45" s="103">
        <v>30.275342465753404</v>
      </c>
      <c r="AF45" s="103">
        <v>32.92931506849316</v>
      </c>
      <c r="AG45" s="103">
        <v>33.894531861241887</v>
      </c>
      <c r="AH45" s="103">
        <v>29.9393589331582</v>
      </c>
      <c r="AI45" s="103">
        <v>30.921570943411037</v>
      </c>
      <c r="AJ45" s="103">
        <v>37.886005374701639</v>
      </c>
      <c r="AK45" s="103">
        <v>42.744075950405488</v>
      </c>
      <c r="AL45" s="103">
        <v>42.312356164383566</v>
      </c>
      <c r="AM45" s="103">
        <v>40.119423084722904</v>
      </c>
      <c r="AN45" s="103">
        <v>37.194215639914752</v>
      </c>
      <c r="AO45" s="103">
        <v>38.988248354916294</v>
      </c>
      <c r="AP45" s="103">
        <v>26.459300845871702</v>
      </c>
      <c r="AQ45" s="103">
        <v>32.95271329475365</v>
      </c>
      <c r="AR45" s="103">
        <v>31.949667885663853</v>
      </c>
      <c r="AS45" s="103">
        <v>38.853559789278584</v>
      </c>
      <c r="AT45" s="103">
        <v>41.788822081667803</v>
      </c>
      <c r="AU45" s="103">
        <v>36.702994520547939</v>
      </c>
      <c r="AV45" s="103">
        <v>36.702994520547939</v>
      </c>
      <c r="AW45" s="103">
        <v>40.106761643835618</v>
      </c>
      <c r="AX45" s="103">
        <v>44.218442622950825</v>
      </c>
      <c r="AY45" s="103">
        <v>37.522301369863015</v>
      </c>
      <c r="AZ45" s="103">
        <v>38.112328767123302</v>
      </c>
      <c r="BA45" s="103">
        <v>26.309950958904111</v>
      </c>
      <c r="BB45" s="103">
        <v>29.825880054644806</v>
      </c>
      <c r="BC45" s="103">
        <v>15.320166027397262</v>
      </c>
      <c r="BD45" s="812">
        <v>15</v>
      </c>
    </row>
    <row r="46" spans="1:56" ht="15" customHeight="1">
      <c r="A46" s="770" t="s">
        <v>7</v>
      </c>
      <c r="B46" s="100">
        <v>16.049888258319676</v>
      </c>
      <c r="C46" s="100">
        <v>19.380997142121874</v>
      </c>
      <c r="D46" s="100">
        <v>17.362143273150846</v>
      </c>
      <c r="E46" s="100">
        <v>21.601736397990006</v>
      </c>
      <c r="F46" s="100">
        <v>24.024361040755242</v>
      </c>
      <c r="G46" s="100">
        <v>25.639444135932063</v>
      </c>
      <c r="H46" s="100">
        <v>27.254527231108888</v>
      </c>
      <c r="I46" s="100">
        <v>24.730959894895104</v>
      </c>
      <c r="J46" s="100">
        <v>23.51964757351249</v>
      </c>
      <c r="K46" s="100">
        <v>23.822475653858145</v>
      </c>
      <c r="L46" s="100">
        <v>28.667724939388613</v>
      </c>
      <c r="M46" s="100">
        <v>34.623343852853147</v>
      </c>
      <c r="N46" s="100">
        <v>40.175191992523473</v>
      </c>
      <c r="O46" s="100">
        <v>49.360977096341657</v>
      </c>
      <c r="P46" s="100">
        <v>54.912825236011983</v>
      </c>
      <c r="Q46" s="100">
        <v>68.741974238463527</v>
      </c>
      <c r="R46" s="100">
        <v>90.242767943004992</v>
      </c>
      <c r="S46" s="100">
        <v>112.95487396892906</v>
      </c>
      <c r="T46" s="100">
        <v>135.26320922105893</v>
      </c>
      <c r="U46" s="100">
        <v>155.75457599111488</v>
      </c>
      <c r="V46" s="100">
        <v>161.18018264840185</v>
      </c>
      <c r="W46" s="100">
        <v>177.70547031963471</v>
      </c>
      <c r="X46" s="100">
        <v>191.10788127853883</v>
      </c>
      <c r="Y46" s="100">
        <v>193.38461187214617</v>
      </c>
      <c r="Z46" s="100">
        <v>177.66364383561645</v>
      </c>
      <c r="AA46" s="100">
        <v>177.76842922374431</v>
      </c>
      <c r="AB46" s="100">
        <v>179.84658447488582</v>
      </c>
      <c r="AC46" s="100">
        <v>174.92216438356164</v>
      </c>
      <c r="AD46" s="100">
        <v>186.91909589041094</v>
      </c>
      <c r="AE46" s="100">
        <v>192.0777808219178</v>
      </c>
      <c r="AF46" s="100">
        <v>162.27256621004568</v>
      </c>
      <c r="AG46" s="100">
        <v>195.41666666666666</v>
      </c>
      <c r="AH46" s="100">
        <v>247.41115525114157</v>
      </c>
      <c r="AI46" s="100">
        <v>216.08870319634704</v>
      </c>
      <c r="AJ46" s="100">
        <v>166.35993769914768</v>
      </c>
      <c r="AK46" s="100">
        <v>194.69976347031962</v>
      </c>
      <c r="AL46" s="100">
        <v>209.05413435410927</v>
      </c>
      <c r="AM46" s="100">
        <v>216.81772957777787</v>
      </c>
      <c r="AN46" s="100">
        <v>207.51643308693397</v>
      </c>
      <c r="AO46" s="100">
        <v>198.75572887941561</v>
      </c>
      <c r="AP46" s="100">
        <v>219.01990867579909</v>
      </c>
      <c r="AQ46" s="100">
        <v>250.58402739726009</v>
      </c>
      <c r="AR46" s="100">
        <v>245.8945753424658</v>
      </c>
      <c r="AS46" s="100">
        <v>234.50790867579954</v>
      </c>
      <c r="AT46" s="100">
        <v>246.35512426646446</v>
      </c>
      <c r="AU46" s="100">
        <v>262.68761643835614</v>
      </c>
      <c r="AV46" s="100">
        <v>238.05871461187215</v>
      </c>
      <c r="AW46" s="100">
        <v>218.76759277433788</v>
      </c>
      <c r="AX46" s="100">
        <v>242.8343976844574</v>
      </c>
      <c r="AY46" s="100">
        <v>233.40821004566209</v>
      </c>
      <c r="AZ46" s="100">
        <v>270.6273607305933</v>
      </c>
      <c r="BA46" s="100">
        <v>311.38660317749276</v>
      </c>
      <c r="BB46" s="100">
        <v>343.6366120218579</v>
      </c>
      <c r="BC46" s="100">
        <v>384.91349313690012</v>
      </c>
      <c r="BD46" s="868">
        <v>396.06143834237969</v>
      </c>
    </row>
    <row r="47" spans="1:56" ht="15" customHeight="1">
      <c r="A47" s="869" t="s">
        <v>382</v>
      </c>
      <c r="B47" s="103" t="s">
        <v>165</v>
      </c>
      <c r="C47" s="103" t="s">
        <v>165</v>
      </c>
      <c r="D47" s="103" t="s">
        <v>165</v>
      </c>
      <c r="E47" s="103" t="s">
        <v>165</v>
      </c>
      <c r="F47" s="103" t="s">
        <v>165</v>
      </c>
      <c r="G47" s="103" t="s">
        <v>165</v>
      </c>
      <c r="H47" s="103" t="s">
        <v>165</v>
      </c>
      <c r="I47" s="103" t="s">
        <v>165</v>
      </c>
      <c r="J47" s="103" t="s">
        <v>165</v>
      </c>
      <c r="K47" s="103" t="s">
        <v>165</v>
      </c>
      <c r="L47" s="103" t="s">
        <v>165</v>
      </c>
      <c r="M47" s="103" t="s">
        <v>165</v>
      </c>
      <c r="N47" s="103" t="s">
        <v>165</v>
      </c>
      <c r="O47" s="103" t="s">
        <v>165</v>
      </c>
      <c r="P47" s="103" t="s">
        <v>165</v>
      </c>
      <c r="Q47" s="103" t="s">
        <v>165</v>
      </c>
      <c r="R47" s="103" t="s">
        <v>165</v>
      </c>
      <c r="S47" s="103" t="s">
        <v>165</v>
      </c>
      <c r="T47" s="103" t="s">
        <v>165</v>
      </c>
      <c r="U47" s="103" t="s">
        <v>165</v>
      </c>
      <c r="V47" s="103">
        <v>63.8</v>
      </c>
      <c r="W47" s="103">
        <v>58.3</v>
      </c>
      <c r="X47" s="103">
        <v>59.7</v>
      </c>
      <c r="Y47" s="103">
        <v>60.4</v>
      </c>
      <c r="Z47" s="103">
        <v>63.2</v>
      </c>
      <c r="AA47" s="103">
        <v>65.8</v>
      </c>
      <c r="AB47" s="103">
        <v>65.099999999999994</v>
      </c>
      <c r="AC47" s="103">
        <v>70.7</v>
      </c>
      <c r="AD47" s="103">
        <v>73.3</v>
      </c>
      <c r="AE47" s="103">
        <v>82.8</v>
      </c>
      <c r="AF47" s="103">
        <v>52.7</v>
      </c>
      <c r="AG47" s="103">
        <v>79.8</v>
      </c>
      <c r="AH47" s="103">
        <v>99.03</v>
      </c>
      <c r="AI47" s="103">
        <v>85.96</v>
      </c>
      <c r="AJ47" s="103">
        <v>71.409122860595403</v>
      </c>
      <c r="AK47" s="103">
        <v>76.7501315068493</v>
      </c>
      <c r="AL47" s="103">
        <v>82.966640932736993</v>
      </c>
      <c r="AM47" s="103">
        <v>81.2444089916482</v>
      </c>
      <c r="AN47" s="103">
        <v>83.1</v>
      </c>
      <c r="AO47" s="103">
        <v>85.1771627845457</v>
      </c>
      <c r="AP47" s="103">
        <v>105.7</v>
      </c>
      <c r="AQ47" s="103">
        <v>127.835616438356</v>
      </c>
      <c r="AR47" s="103">
        <v>134.9</v>
      </c>
      <c r="AS47" s="103">
        <v>136.62465753424701</v>
      </c>
      <c r="AT47" s="103">
        <v>146.04635245901639</v>
      </c>
      <c r="AU47" s="103">
        <v>164.30136986301369</v>
      </c>
      <c r="AV47" s="103">
        <v>156.19999999999999</v>
      </c>
      <c r="AW47" s="103">
        <v>142.44469704109588</v>
      </c>
      <c r="AX47" s="103">
        <v>163.00759562841529</v>
      </c>
      <c r="AY47" s="103">
        <v>168.1852602739726</v>
      </c>
      <c r="AZ47" s="103">
        <v>191.45753424657499</v>
      </c>
      <c r="BA47" s="103">
        <v>215.32194564324612</v>
      </c>
      <c r="BB47" s="103">
        <v>241.30327868852459</v>
      </c>
      <c r="BC47" s="103">
        <v>273.8767123287671</v>
      </c>
      <c r="BD47" s="812">
        <v>283.8</v>
      </c>
    </row>
    <row r="48" spans="1:56" ht="15" customHeight="1">
      <c r="A48" s="869" t="s">
        <v>383</v>
      </c>
      <c r="B48" s="103" t="s">
        <v>165</v>
      </c>
      <c r="C48" s="103" t="s">
        <v>165</v>
      </c>
      <c r="D48" s="103" t="s">
        <v>165</v>
      </c>
      <c r="E48" s="103" t="s">
        <v>165</v>
      </c>
      <c r="F48" s="103" t="s">
        <v>165</v>
      </c>
      <c r="G48" s="103" t="s">
        <v>165</v>
      </c>
      <c r="H48" s="103" t="s">
        <v>165</v>
      </c>
      <c r="I48" s="103" t="s">
        <v>165</v>
      </c>
      <c r="J48" s="103" t="s">
        <v>165</v>
      </c>
      <c r="K48" s="103" t="s">
        <v>165</v>
      </c>
      <c r="L48" s="103" t="s">
        <v>165</v>
      </c>
      <c r="M48" s="103" t="s">
        <v>165</v>
      </c>
      <c r="N48" s="103" t="s">
        <v>165</v>
      </c>
      <c r="O48" s="103" t="s">
        <v>165</v>
      </c>
      <c r="P48" s="103" t="s">
        <v>165</v>
      </c>
      <c r="Q48" s="103" t="s">
        <v>165</v>
      </c>
      <c r="R48" s="103" t="s">
        <v>165</v>
      </c>
      <c r="S48" s="103" t="s">
        <v>165</v>
      </c>
      <c r="T48" s="103" t="s">
        <v>165</v>
      </c>
      <c r="U48" s="103" t="s">
        <v>165</v>
      </c>
      <c r="V48" s="103">
        <v>38.021369863013696</v>
      </c>
      <c r="W48" s="103">
        <v>40.955287671232874</v>
      </c>
      <c r="X48" s="103">
        <v>44.668383561643836</v>
      </c>
      <c r="Y48" s="103">
        <v>50.124931506849364</v>
      </c>
      <c r="Z48" s="103">
        <v>49.829397260273971</v>
      </c>
      <c r="AA48" s="103">
        <v>45.668383561643878</v>
      </c>
      <c r="AB48" s="103">
        <v>47.61780821917808</v>
      </c>
      <c r="AC48" s="103">
        <v>55.183287671232875</v>
      </c>
      <c r="AD48" s="103">
        <v>52.983287671232873</v>
      </c>
      <c r="AE48" s="103">
        <v>54.139835616438361</v>
      </c>
      <c r="AF48" s="103">
        <v>53.061260273972607</v>
      </c>
      <c r="AG48" s="103">
        <v>53.821534246575339</v>
      </c>
      <c r="AH48" s="103">
        <v>54.566547945205478</v>
      </c>
      <c r="AI48" s="103">
        <v>48.256904109589044</v>
      </c>
      <c r="AJ48" s="103">
        <v>35.007427263930644</v>
      </c>
      <c r="AK48" s="103">
        <v>46.637180821917809</v>
      </c>
      <c r="AL48" s="103">
        <v>50.335614482854176</v>
      </c>
      <c r="AM48" s="103">
        <v>50.925917808219175</v>
      </c>
      <c r="AN48" s="103">
        <v>47.356191780821916</v>
      </c>
      <c r="AO48" s="103">
        <v>37.322621133475835</v>
      </c>
      <c r="AP48" s="103">
        <v>37.592767123287672</v>
      </c>
      <c r="AQ48" s="103">
        <v>43.347424657534248</v>
      </c>
      <c r="AR48" s="103">
        <v>41.534520547945206</v>
      </c>
      <c r="AS48" s="103">
        <v>31.926027397260274</v>
      </c>
      <c r="AT48" s="103">
        <v>32.799999999999997</v>
      </c>
      <c r="AU48" s="103">
        <v>37.4</v>
      </c>
      <c r="AV48" s="103">
        <v>36.200000000000003</v>
      </c>
      <c r="AW48" s="103">
        <v>35.398778876712321</v>
      </c>
      <c r="AX48" s="103">
        <v>34.825245901639349</v>
      </c>
      <c r="AY48" s="103">
        <v>25.29635616438356</v>
      </c>
      <c r="AZ48" s="103">
        <v>30.615780821917802</v>
      </c>
      <c r="BA48" s="103">
        <v>43.635616438356166</v>
      </c>
      <c r="BB48" s="103">
        <v>47.688524590163937</v>
      </c>
      <c r="BC48" s="103">
        <v>53.257534246575347</v>
      </c>
      <c r="BD48" s="812">
        <v>53</v>
      </c>
    </row>
    <row r="49" spans="1:56" ht="15" customHeight="1">
      <c r="A49" s="869" t="s">
        <v>384</v>
      </c>
      <c r="B49" s="103" t="s">
        <v>165</v>
      </c>
      <c r="C49" s="103" t="s">
        <v>165</v>
      </c>
      <c r="D49" s="103" t="s">
        <v>165</v>
      </c>
      <c r="E49" s="103" t="s">
        <v>165</v>
      </c>
      <c r="F49" s="103" t="s">
        <v>165</v>
      </c>
      <c r="G49" s="103" t="s">
        <v>165</v>
      </c>
      <c r="H49" s="103" t="s">
        <v>165</v>
      </c>
      <c r="I49" s="103" t="s">
        <v>165</v>
      </c>
      <c r="J49" s="103" t="s">
        <v>165</v>
      </c>
      <c r="K49" s="103" t="s">
        <v>165</v>
      </c>
      <c r="L49" s="103" t="s">
        <v>165</v>
      </c>
      <c r="M49" s="103" t="s">
        <v>165</v>
      </c>
      <c r="N49" s="103" t="s">
        <v>165</v>
      </c>
      <c r="O49" s="103" t="s">
        <v>165</v>
      </c>
      <c r="P49" s="103" t="s">
        <v>165</v>
      </c>
      <c r="Q49" s="103" t="s">
        <v>165</v>
      </c>
      <c r="R49" s="103" t="s">
        <v>165</v>
      </c>
      <c r="S49" s="103" t="s">
        <v>165</v>
      </c>
      <c r="T49" s="103" t="s">
        <v>165</v>
      </c>
      <c r="U49" s="103" t="s">
        <v>165</v>
      </c>
      <c r="V49" s="103">
        <v>41.313150684931507</v>
      </c>
      <c r="W49" s="103">
        <v>53.917534246575343</v>
      </c>
      <c r="X49" s="103">
        <v>59.317534246575342</v>
      </c>
      <c r="Y49" s="103">
        <v>56.321917808219176</v>
      </c>
      <c r="Z49" s="103">
        <v>47.421917808219177</v>
      </c>
      <c r="AA49" s="103">
        <v>39.921917808219177</v>
      </c>
      <c r="AB49" s="103">
        <v>39.524876712328769</v>
      </c>
      <c r="AC49" s="103">
        <v>32.053315068493148</v>
      </c>
      <c r="AD49" s="103">
        <v>37.616821917808217</v>
      </c>
      <c r="AE49" s="103">
        <v>32.31682191780822</v>
      </c>
      <c r="AF49" s="103">
        <v>36.716821917808218</v>
      </c>
      <c r="AG49" s="103">
        <v>42.243835616438361</v>
      </c>
      <c r="AH49" s="103">
        <v>57.941643835616439</v>
      </c>
      <c r="AI49" s="103">
        <v>50.313835616438361</v>
      </c>
      <c r="AJ49" s="103">
        <v>36.635439663275221</v>
      </c>
      <c r="AK49" s="103">
        <v>50.536863013698635</v>
      </c>
      <c r="AL49" s="103">
        <v>50.589733567165212</v>
      </c>
      <c r="AM49" s="103">
        <v>57.005344722306212</v>
      </c>
      <c r="AN49" s="103">
        <v>51.024504889629213</v>
      </c>
      <c r="AO49" s="103">
        <v>52.945454821688529</v>
      </c>
      <c r="AP49" s="103">
        <v>49.032164383561643</v>
      </c>
      <c r="AQ49" s="103">
        <v>57.081041095890406</v>
      </c>
      <c r="AR49" s="103">
        <v>48.987671232876743</v>
      </c>
      <c r="AS49" s="103">
        <v>44.850630136986332</v>
      </c>
      <c r="AT49" s="103">
        <v>46.727068493150689</v>
      </c>
      <c r="AU49" s="103">
        <v>43.920712328767124</v>
      </c>
      <c r="AV49" s="103">
        <v>34.094958904109589</v>
      </c>
      <c r="AW49" s="103">
        <v>28.183329512054797</v>
      </c>
      <c r="AX49" s="103">
        <v>29.982253012950071</v>
      </c>
      <c r="AY49" s="103">
        <v>28.23602739726028</v>
      </c>
      <c r="AZ49" s="103">
        <v>35.82942465753424</v>
      </c>
      <c r="BA49" s="103">
        <v>43.295890410958904</v>
      </c>
      <c r="BB49" s="103">
        <v>45.081967213114751</v>
      </c>
      <c r="BC49" s="103">
        <v>48.778082191780825</v>
      </c>
      <c r="BD49" s="812">
        <v>50.301438342379711</v>
      </c>
    </row>
    <row r="50" spans="1:56" ht="15" customHeight="1">
      <c r="A50" s="869" t="s">
        <v>385</v>
      </c>
      <c r="B50" s="103" t="s">
        <v>165</v>
      </c>
      <c r="C50" s="103" t="s">
        <v>165</v>
      </c>
      <c r="D50" s="103" t="s">
        <v>165</v>
      </c>
      <c r="E50" s="103" t="s">
        <v>165</v>
      </c>
      <c r="F50" s="103" t="s">
        <v>165</v>
      </c>
      <c r="G50" s="103" t="s">
        <v>165</v>
      </c>
      <c r="H50" s="103" t="s">
        <v>165</v>
      </c>
      <c r="I50" s="103" t="s">
        <v>165</v>
      </c>
      <c r="J50" s="103" t="s">
        <v>165</v>
      </c>
      <c r="K50" s="103" t="s">
        <v>165</v>
      </c>
      <c r="L50" s="103" t="s">
        <v>165</v>
      </c>
      <c r="M50" s="103" t="s">
        <v>165</v>
      </c>
      <c r="N50" s="103" t="s">
        <v>165</v>
      </c>
      <c r="O50" s="103" t="s">
        <v>165</v>
      </c>
      <c r="P50" s="103" t="s">
        <v>165</v>
      </c>
      <c r="Q50" s="103" t="s">
        <v>165</v>
      </c>
      <c r="R50" s="103" t="s">
        <v>165</v>
      </c>
      <c r="S50" s="103" t="s">
        <v>165</v>
      </c>
      <c r="T50" s="103" t="s">
        <v>165</v>
      </c>
      <c r="U50" s="103" t="s">
        <v>165</v>
      </c>
      <c r="V50" s="103">
        <v>17.612328767123287</v>
      </c>
      <c r="W50" s="103">
        <v>23.949315068493153</v>
      </c>
      <c r="X50" s="103">
        <v>26.8386301369863</v>
      </c>
      <c r="Y50" s="103">
        <v>26.12109589041096</v>
      </c>
      <c r="Z50" s="103">
        <v>16.712328767123289</v>
      </c>
      <c r="AA50" s="103">
        <v>25.894794520547947</v>
      </c>
      <c r="AB50" s="103">
        <v>27.187232876712329</v>
      </c>
      <c r="AC50" s="103">
        <v>16.635561643835619</v>
      </c>
      <c r="AD50" s="103">
        <v>22.668986301369863</v>
      </c>
      <c r="AE50" s="103">
        <v>22.471123287671233</v>
      </c>
      <c r="AF50" s="103">
        <v>19.461150684931507</v>
      </c>
      <c r="AG50" s="103">
        <v>19.134630136986303</v>
      </c>
      <c r="AH50" s="103">
        <v>35.474630136986299</v>
      </c>
      <c r="AI50" s="103">
        <v>31.214630136986301</v>
      </c>
      <c r="AJ50" s="103">
        <v>23.042098817641001</v>
      </c>
      <c r="AK50" s="103">
        <v>20.490632876712329</v>
      </c>
      <c r="AL50" s="103">
        <v>24.827660673955602</v>
      </c>
      <c r="AM50" s="103">
        <v>27.308596492602128</v>
      </c>
      <c r="AN50" s="103">
        <v>25.706367229349357</v>
      </c>
      <c r="AO50" s="103">
        <v>23.011562361151348</v>
      </c>
      <c r="AP50" s="103">
        <v>26.361643835616441</v>
      </c>
      <c r="AQ50" s="103">
        <v>22.091178082191764</v>
      </c>
      <c r="AR50" s="103">
        <v>19.780602739726028</v>
      </c>
      <c r="AS50" s="103">
        <v>20.273260273972603</v>
      </c>
      <c r="AT50" s="103">
        <v>19.938904109589039</v>
      </c>
      <c r="AU50" s="103">
        <v>16.214849315068495</v>
      </c>
      <c r="AV50" s="103">
        <v>10.712273972602741</v>
      </c>
      <c r="AW50" s="103">
        <v>11.989305609315068</v>
      </c>
      <c r="AX50" s="103">
        <v>14.260468897372558</v>
      </c>
      <c r="AY50" s="103">
        <v>10.926356164383561</v>
      </c>
      <c r="AZ50" s="103">
        <v>11.924621004566207</v>
      </c>
      <c r="BA50" s="103">
        <v>8.1945205479452063</v>
      </c>
      <c r="BB50" s="103">
        <v>8.5956284153005473</v>
      </c>
      <c r="BC50" s="103">
        <v>7.9548639786335835</v>
      </c>
      <c r="BD50" s="812">
        <v>7.9</v>
      </c>
    </row>
    <row r="51" spans="1:56" ht="15" customHeight="1">
      <c r="A51" s="869" t="s">
        <v>59</v>
      </c>
      <c r="B51" s="103" t="s">
        <v>165</v>
      </c>
      <c r="C51" s="103" t="s">
        <v>165</v>
      </c>
      <c r="D51" s="103" t="s">
        <v>165</v>
      </c>
      <c r="E51" s="103" t="s">
        <v>165</v>
      </c>
      <c r="F51" s="103" t="s">
        <v>165</v>
      </c>
      <c r="G51" s="103" t="s">
        <v>165</v>
      </c>
      <c r="H51" s="103" t="s">
        <v>165</v>
      </c>
      <c r="I51" s="103" t="s">
        <v>165</v>
      </c>
      <c r="J51" s="103" t="s">
        <v>165</v>
      </c>
      <c r="K51" s="103" t="s">
        <v>165</v>
      </c>
      <c r="L51" s="103" t="s">
        <v>165</v>
      </c>
      <c r="M51" s="103" t="s">
        <v>165</v>
      </c>
      <c r="N51" s="103" t="s">
        <v>165</v>
      </c>
      <c r="O51" s="103" t="s">
        <v>165</v>
      </c>
      <c r="P51" s="103" t="s">
        <v>165</v>
      </c>
      <c r="Q51" s="103" t="s">
        <v>165</v>
      </c>
      <c r="R51" s="103" t="s">
        <v>165</v>
      </c>
      <c r="S51" s="103" t="s">
        <v>165</v>
      </c>
      <c r="T51" s="103" t="s">
        <v>165</v>
      </c>
      <c r="U51" s="103" t="s">
        <v>165</v>
      </c>
      <c r="V51" s="103">
        <v>0.43333333333333335</v>
      </c>
      <c r="W51" s="103">
        <v>0.58333333333333337</v>
      </c>
      <c r="X51" s="103">
        <v>0.58333333333333337</v>
      </c>
      <c r="Y51" s="103">
        <v>0.41666666666666669</v>
      </c>
      <c r="Z51" s="103">
        <v>0.5</v>
      </c>
      <c r="AA51" s="103">
        <v>0.48333333333333328</v>
      </c>
      <c r="AB51" s="103">
        <v>0.41666666666666663</v>
      </c>
      <c r="AC51" s="103">
        <v>0.35</v>
      </c>
      <c r="AD51" s="103">
        <v>0.35</v>
      </c>
      <c r="AE51" s="103">
        <v>0.35</v>
      </c>
      <c r="AF51" s="103">
        <v>0.33333333333333331</v>
      </c>
      <c r="AG51" s="103">
        <v>0.41666666666666663</v>
      </c>
      <c r="AH51" s="103">
        <v>0.39833333333333332</v>
      </c>
      <c r="AI51" s="103">
        <v>0.34333333333333332</v>
      </c>
      <c r="AJ51" s="103">
        <v>0.26584909370537185</v>
      </c>
      <c r="AK51" s="103">
        <v>0.28495525114155251</v>
      </c>
      <c r="AL51" s="103">
        <v>0.33448469739730824</v>
      </c>
      <c r="AM51" s="103">
        <v>0.33346156300213958</v>
      </c>
      <c r="AN51" s="103">
        <v>0.32936918713350249</v>
      </c>
      <c r="AO51" s="103">
        <v>0.29892777855420877</v>
      </c>
      <c r="AP51" s="103">
        <v>0.33333333333333343</v>
      </c>
      <c r="AQ51" s="103">
        <v>0.22876712328767132</v>
      </c>
      <c r="AR51" s="103">
        <v>0.69178082191780843</v>
      </c>
      <c r="AS51" s="103">
        <v>0.83333333333333359</v>
      </c>
      <c r="AT51" s="103">
        <v>0.84279920470837999</v>
      </c>
      <c r="AU51" s="103">
        <v>0.85068493150684954</v>
      </c>
      <c r="AV51" s="103">
        <v>0.85148173515982728</v>
      </c>
      <c r="AW51" s="103">
        <v>0.7514817351598273</v>
      </c>
      <c r="AX51" s="103">
        <v>0.75883424408014599</v>
      </c>
      <c r="AY51" s="103">
        <v>0.7642100456621006</v>
      </c>
      <c r="AZ51" s="103">
        <v>0.8</v>
      </c>
      <c r="BA51" s="103">
        <v>0.93863013698630127</v>
      </c>
      <c r="BB51" s="103">
        <v>0.96721311475409832</v>
      </c>
      <c r="BC51" s="103">
        <v>1.0463003911432756</v>
      </c>
      <c r="BD51" s="812">
        <v>1.06</v>
      </c>
    </row>
    <row r="52" spans="1:56" ht="15" customHeight="1">
      <c r="A52" s="770" t="s">
        <v>8</v>
      </c>
      <c r="B52" s="100">
        <v>1</v>
      </c>
      <c r="C52" s="100">
        <v>1</v>
      </c>
      <c r="D52" s="100">
        <v>1</v>
      </c>
      <c r="E52" s="100">
        <v>1.1000000000000001</v>
      </c>
      <c r="F52" s="100">
        <v>0.8</v>
      </c>
      <c r="G52" s="100">
        <v>0.9</v>
      </c>
      <c r="H52" s="100">
        <v>0.9</v>
      </c>
      <c r="I52" s="100">
        <v>1.2</v>
      </c>
      <c r="J52" s="100">
        <v>1.3</v>
      </c>
      <c r="K52" s="100">
        <v>2.4</v>
      </c>
      <c r="L52" s="100">
        <v>1.6</v>
      </c>
      <c r="M52" s="100">
        <v>1.7</v>
      </c>
      <c r="N52" s="100">
        <v>2</v>
      </c>
      <c r="O52" s="100">
        <v>2.7</v>
      </c>
      <c r="P52" s="100">
        <v>3.2</v>
      </c>
      <c r="Q52" s="100">
        <v>4.2</v>
      </c>
      <c r="R52" s="100">
        <v>5.3</v>
      </c>
      <c r="S52" s="100">
        <v>5.3</v>
      </c>
      <c r="T52" s="100">
        <v>5.4</v>
      </c>
      <c r="U52" s="100">
        <v>5.4</v>
      </c>
      <c r="V52" s="100">
        <v>6.1000000000000005</v>
      </c>
      <c r="W52" s="100">
        <v>6.8000000000000007</v>
      </c>
      <c r="X52" s="100">
        <v>7.8</v>
      </c>
      <c r="Y52" s="100">
        <v>8.5</v>
      </c>
      <c r="Z52" s="100">
        <v>8.9</v>
      </c>
      <c r="AA52" s="100">
        <v>10.5</v>
      </c>
      <c r="AB52" s="100">
        <v>11.6</v>
      </c>
      <c r="AC52" s="100">
        <v>11.6</v>
      </c>
      <c r="AD52" s="100">
        <v>12.5</v>
      </c>
      <c r="AE52" s="100">
        <v>13</v>
      </c>
      <c r="AF52" s="100">
        <v>13.2</v>
      </c>
      <c r="AG52" s="100">
        <v>12.8</v>
      </c>
      <c r="AH52" s="100">
        <v>13.92</v>
      </c>
      <c r="AI52" s="100">
        <v>13.71</v>
      </c>
      <c r="AJ52" s="100">
        <v>16.28</v>
      </c>
      <c r="AK52" s="100">
        <v>17.196883225854492</v>
      </c>
      <c r="AL52" s="100">
        <v>19.312099862634589</v>
      </c>
      <c r="AM52" s="100">
        <v>21.590940338263387</v>
      </c>
      <c r="AN52" s="100">
        <v>23.17041095890411</v>
      </c>
      <c r="AO52" s="100">
        <v>22.161917808219183</v>
      </c>
      <c r="AP52" s="100">
        <v>23.608481683201955</v>
      </c>
      <c r="AQ52" s="100">
        <v>25.4</v>
      </c>
      <c r="AR52" s="100">
        <v>32.881774423965652</v>
      </c>
      <c r="AS52" s="100">
        <v>30.835616438356166</v>
      </c>
      <c r="AT52" s="100">
        <v>55.687974098057296</v>
      </c>
      <c r="AU52" s="100">
        <v>60.140808219178084</v>
      </c>
      <c r="AV52" s="100">
        <v>91.232876712328775</v>
      </c>
      <c r="AW52" s="100">
        <v>81.939761095890404</v>
      </c>
      <c r="AX52" s="100">
        <v>94.912486338797819</v>
      </c>
      <c r="AY52" s="100">
        <v>101.47712694063927</v>
      </c>
      <c r="AZ52" s="100">
        <v>106.93520547945204</v>
      </c>
      <c r="BA52" s="100">
        <v>122.76070684931506</v>
      </c>
      <c r="BB52" s="100">
        <v>123.33614754098362</v>
      </c>
      <c r="BC52" s="100">
        <v>146.99416712328767</v>
      </c>
      <c r="BD52" s="868">
        <v>165.79761004566211</v>
      </c>
    </row>
    <row r="53" spans="1:56" ht="15" customHeight="1">
      <c r="A53" s="869" t="s">
        <v>382</v>
      </c>
      <c r="B53" s="103" t="s">
        <v>165</v>
      </c>
      <c r="C53" s="103" t="s">
        <v>165</v>
      </c>
      <c r="D53" s="103" t="s">
        <v>165</v>
      </c>
      <c r="E53" s="103" t="s">
        <v>165</v>
      </c>
      <c r="F53" s="103" t="s">
        <v>165</v>
      </c>
      <c r="G53" s="103" t="s">
        <v>165</v>
      </c>
      <c r="H53" s="103" t="s">
        <v>165</v>
      </c>
      <c r="I53" s="103" t="s">
        <v>165</v>
      </c>
      <c r="J53" s="103" t="s">
        <v>165</v>
      </c>
      <c r="K53" s="103" t="s">
        <v>165</v>
      </c>
      <c r="L53" s="103" t="s">
        <v>165</v>
      </c>
      <c r="M53" s="103" t="s">
        <v>165</v>
      </c>
      <c r="N53" s="103" t="s">
        <v>165</v>
      </c>
      <c r="O53" s="103" t="s">
        <v>165</v>
      </c>
      <c r="P53" s="103" t="s">
        <v>165</v>
      </c>
      <c r="Q53" s="103" t="s">
        <v>165</v>
      </c>
      <c r="R53" s="103" t="s">
        <v>165</v>
      </c>
      <c r="S53" s="103" t="s">
        <v>165</v>
      </c>
      <c r="T53" s="103" t="s">
        <v>165</v>
      </c>
      <c r="U53" s="103" t="s">
        <v>165</v>
      </c>
      <c r="V53" s="132">
        <v>3.7</v>
      </c>
      <c r="W53" s="132">
        <v>4.2</v>
      </c>
      <c r="X53" s="132">
        <v>5.0999999999999996</v>
      </c>
      <c r="Y53" s="132">
        <v>5.6</v>
      </c>
      <c r="Z53" s="132">
        <v>5.2</v>
      </c>
      <c r="AA53" s="132">
        <v>5.4</v>
      </c>
      <c r="AB53" s="132">
        <v>5.8</v>
      </c>
      <c r="AC53" s="132">
        <v>5.8</v>
      </c>
      <c r="AD53" s="132">
        <v>6.3</v>
      </c>
      <c r="AE53" s="132">
        <v>6.6</v>
      </c>
      <c r="AF53" s="132">
        <v>6.9</v>
      </c>
      <c r="AG53" s="132">
        <v>6.9</v>
      </c>
      <c r="AH53" s="132">
        <v>7.26</v>
      </c>
      <c r="AI53" s="132">
        <v>6.95</v>
      </c>
      <c r="AJ53" s="132">
        <v>7.88</v>
      </c>
      <c r="AK53" s="132">
        <v>8.4584186480278092</v>
      </c>
      <c r="AL53" s="132">
        <v>9.6544624833143278</v>
      </c>
      <c r="AM53" s="132">
        <v>10.695919667385569</v>
      </c>
      <c r="AN53" s="132">
        <v>11.478372428159005</v>
      </c>
      <c r="AO53" s="132">
        <v>10.986063100748472</v>
      </c>
      <c r="AP53" s="132">
        <v>11.66729672962075</v>
      </c>
      <c r="AQ53" s="132">
        <v>12.514028792015342</v>
      </c>
      <c r="AR53" s="132">
        <v>15.83407724703982</v>
      </c>
      <c r="AS53" s="132">
        <v>13.42719874001607</v>
      </c>
      <c r="AT53" s="103">
        <v>14.267715078630896</v>
      </c>
      <c r="AU53" s="103">
        <v>16.73066575342466</v>
      </c>
      <c r="AV53" s="103">
        <v>19.057534246575344</v>
      </c>
      <c r="AW53" s="103">
        <v>20.62112602739726</v>
      </c>
      <c r="AX53" s="103">
        <v>22.339418032786885</v>
      </c>
      <c r="AY53" s="103">
        <v>24.666666666666668</v>
      </c>
      <c r="AZ53" s="103">
        <v>25.082054794520552</v>
      </c>
      <c r="BA53" s="103">
        <v>26.855309589041095</v>
      </c>
      <c r="BB53" s="103">
        <v>31.539344262295081</v>
      </c>
      <c r="BC53" s="103">
        <v>29.64035890410959</v>
      </c>
      <c r="BD53" s="812">
        <v>34.214276712328768</v>
      </c>
    </row>
    <row r="54" spans="1:56" ht="15" customHeight="1">
      <c r="A54" s="869" t="s">
        <v>383</v>
      </c>
      <c r="B54" s="103" t="s">
        <v>165</v>
      </c>
      <c r="C54" s="103" t="s">
        <v>165</v>
      </c>
      <c r="D54" s="103" t="s">
        <v>165</v>
      </c>
      <c r="E54" s="103" t="s">
        <v>165</v>
      </c>
      <c r="F54" s="103" t="s">
        <v>165</v>
      </c>
      <c r="G54" s="103" t="s">
        <v>165</v>
      </c>
      <c r="H54" s="103" t="s">
        <v>165</v>
      </c>
      <c r="I54" s="103" t="s">
        <v>165</v>
      </c>
      <c r="J54" s="103" t="s">
        <v>165</v>
      </c>
      <c r="K54" s="103" t="s">
        <v>165</v>
      </c>
      <c r="L54" s="103" t="s">
        <v>165</v>
      </c>
      <c r="M54" s="103" t="s">
        <v>165</v>
      </c>
      <c r="N54" s="103" t="s">
        <v>165</v>
      </c>
      <c r="O54" s="103" t="s">
        <v>165</v>
      </c>
      <c r="P54" s="103" t="s">
        <v>165</v>
      </c>
      <c r="Q54" s="103" t="s">
        <v>165</v>
      </c>
      <c r="R54" s="103" t="s">
        <v>165</v>
      </c>
      <c r="S54" s="103" t="s">
        <v>165</v>
      </c>
      <c r="T54" s="103" t="s">
        <v>165</v>
      </c>
      <c r="U54" s="103" t="s">
        <v>165</v>
      </c>
      <c r="V54" s="132">
        <v>0.2</v>
      </c>
      <c r="W54" s="132">
        <v>0.2</v>
      </c>
      <c r="X54" s="132">
        <v>0.2</v>
      </c>
      <c r="Y54" s="132">
        <v>0.3</v>
      </c>
      <c r="Z54" s="132">
        <v>0.4</v>
      </c>
      <c r="AA54" s="132">
        <v>0.3</v>
      </c>
      <c r="AB54" s="132">
        <v>1</v>
      </c>
      <c r="AC54" s="132">
        <v>1</v>
      </c>
      <c r="AD54" s="132">
        <v>1.6</v>
      </c>
      <c r="AE54" s="132">
        <v>1.9</v>
      </c>
      <c r="AF54" s="132">
        <v>2.2999999999999998</v>
      </c>
      <c r="AG54" s="132">
        <v>1.9</v>
      </c>
      <c r="AH54" s="132">
        <v>2.16</v>
      </c>
      <c r="AI54" s="132">
        <v>1.89</v>
      </c>
      <c r="AJ54" s="132">
        <v>2.87</v>
      </c>
      <c r="AK54" s="132">
        <v>2.98</v>
      </c>
      <c r="AL54" s="132">
        <v>3.1287766377060047</v>
      </c>
      <c r="AM54" s="132">
        <v>3.5288826540753822</v>
      </c>
      <c r="AN54" s="132">
        <v>3.7870356751331498</v>
      </c>
      <c r="AO54" s="132">
        <v>3.6608313317052437</v>
      </c>
      <c r="AP54" s="132">
        <v>3.9244709754161424</v>
      </c>
      <c r="AQ54" s="132">
        <v>4.2489466267566529</v>
      </c>
      <c r="AR54" s="132">
        <v>6.7133356702755123</v>
      </c>
      <c r="AS54" s="132">
        <v>5.9454039997099555</v>
      </c>
      <c r="AT54" s="103">
        <v>10.282053654024001</v>
      </c>
      <c r="AU54" s="103">
        <v>10.660734246575343</v>
      </c>
      <c r="AV54" s="103">
        <v>24.761643835616439</v>
      </c>
      <c r="AW54" s="103">
        <v>15.967865753424658</v>
      </c>
      <c r="AX54" s="103">
        <v>18.392994535519126</v>
      </c>
      <c r="AY54" s="103">
        <v>20.961520547945206</v>
      </c>
      <c r="AZ54" s="103">
        <v>27.749726027397298</v>
      </c>
      <c r="BA54" s="103">
        <v>36.829561643835618</v>
      </c>
      <c r="BB54" s="103">
        <v>40.32969945355191</v>
      </c>
      <c r="BC54" s="103">
        <v>57.485145205479498</v>
      </c>
      <c r="BD54" s="812">
        <v>65.416666666666671</v>
      </c>
    </row>
    <row r="55" spans="1:56" ht="15" customHeight="1">
      <c r="A55" s="869" t="s">
        <v>384</v>
      </c>
      <c r="B55" s="103" t="s">
        <v>165</v>
      </c>
      <c r="C55" s="103" t="s">
        <v>165</v>
      </c>
      <c r="D55" s="103" t="s">
        <v>165</v>
      </c>
      <c r="E55" s="103" t="s">
        <v>165</v>
      </c>
      <c r="F55" s="103" t="s">
        <v>165</v>
      </c>
      <c r="G55" s="103" t="s">
        <v>165</v>
      </c>
      <c r="H55" s="103" t="s">
        <v>165</v>
      </c>
      <c r="I55" s="103" t="s">
        <v>165</v>
      </c>
      <c r="J55" s="103" t="s">
        <v>165</v>
      </c>
      <c r="K55" s="103" t="s">
        <v>165</v>
      </c>
      <c r="L55" s="103" t="s">
        <v>165</v>
      </c>
      <c r="M55" s="103" t="s">
        <v>165</v>
      </c>
      <c r="N55" s="103" t="s">
        <v>165</v>
      </c>
      <c r="O55" s="103" t="s">
        <v>165</v>
      </c>
      <c r="P55" s="103" t="s">
        <v>165</v>
      </c>
      <c r="Q55" s="103" t="s">
        <v>165</v>
      </c>
      <c r="R55" s="103" t="s">
        <v>165</v>
      </c>
      <c r="S55" s="103" t="s">
        <v>165</v>
      </c>
      <c r="T55" s="103" t="s">
        <v>165</v>
      </c>
      <c r="U55" s="103" t="s">
        <v>165</v>
      </c>
      <c r="V55" s="132">
        <v>1.9</v>
      </c>
      <c r="W55" s="132">
        <v>2</v>
      </c>
      <c r="X55" s="132">
        <v>2</v>
      </c>
      <c r="Y55" s="132">
        <v>2.1</v>
      </c>
      <c r="Z55" s="132">
        <v>2.2000000000000002</v>
      </c>
      <c r="AA55" s="132">
        <v>3.5</v>
      </c>
      <c r="AB55" s="132">
        <v>3.3</v>
      </c>
      <c r="AC55" s="132">
        <v>3.3</v>
      </c>
      <c r="AD55" s="132">
        <v>3.5</v>
      </c>
      <c r="AE55" s="132">
        <v>3.5</v>
      </c>
      <c r="AF55" s="132">
        <v>3.4</v>
      </c>
      <c r="AG55" s="132">
        <v>3.4</v>
      </c>
      <c r="AH55" s="132">
        <v>3.78</v>
      </c>
      <c r="AI55" s="132">
        <v>4.2300000000000004</v>
      </c>
      <c r="AJ55" s="132">
        <v>4.8</v>
      </c>
      <c r="AK55" s="132">
        <v>4.9557094793032599</v>
      </c>
      <c r="AL55" s="132">
        <v>5.6146400778905186</v>
      </c>
      <c r="AM55" s="132">
        <v>6.3638563816133296</v>
      </c>
      <c r="AN55" s="132">
        <v>6.82939998607237</v>
      </c>
      <c r="AO55" s="132">
        <v>6.4801884391783364</v>
      </c>
      <c r="AP55" s="132">
        <v>6.9200080841117027</v>
      </c>
      <c r="AQ55" s="132">
        <v>7.4631869578127557</v>
      </c>
      <c r="AR55" s="132">
        <v>8.769244675429988</v>
      </c>
      <c r="AS55" s="132">
        <v>10.043835616438356</v>
      </c>
      <c r="AT55" s="103">
        <v>14.6475485661425</v>
      </c>
      <c r="AU55" s="103">
        <v>15.348890410958905</v>
      </c>
      <c r="AV55" s="103">
        <v>20.920547945205481</v>
      </c>
      <c r="AW55" s="103">
        <v>25.160002739726028</v>
      </c>
      <c r="AX55" s="103">
        <v>36.263407103825138</v>
      </c>
      <c r="AY55" s="103">
        <v>36.348939726027396</v>
      </c>
      <c r="AZ55" s="103">
        <v>38.853424657534198</v>
      </c>
      <c r="BA55" s="103">
        <v>39.767019178082187</v>
      </c>
      <c r="BB55" s="103">
        <v>32.637704918032789</v>
      </c>
      <c r="BC55" s="103">
        <v>39.614734246575296</v>
      </c>
      <c r="BD55" s="812">
        <v>45.25</v>
      </c>
    </row>
    <row r="56" spans="1:56" ht="15" customHeight="1">
      <c r="A56" s="869" t="s">
        <v>385</v>
      </c>
      <c r="B56" s="103" t="s">
        <v>165</v>
      </c>
      <c r="C56" s="103" t="s">
        <v>165</v>
      </c>
      <c r="D56" s="103" t="s">
        <v>165</v>
      </c>
      <c r="E56" s="103" t="s">
        <v>165</v>
      </c>
      <c r="F56" s="103" t="s">
        <v>165</v>
      </c>
      <c r="G56" s="103" t="s">
        <v>165</v>
      </c>
      <c r="H56" s="103" t="s">
        <v>165</v>
      </c>
      <c r="I56" s="103" t="s">
        <v>165</v>
      </c>
      <c r="J56" s="103" t="s">
        <v>165</v>
      </c>
      <c r="K56" s="103" t="s">
        <v>165</v>
      </c>
      <c r="L56" s="103" t="s">
        <v>165</v>
      </c>
      <c r="M56" s="103" t="s">
        <v>165</v>
      </c>
      <c r="N56" s="103" t="s">
        <v>165</v>
      </c>
      <c r="O56" s="103" t="s">
        <v>165</v>
      </c>
      <c r="P56" s="103" t="s">
        <v>165</v>
      </c>
      <c r="Q56" s="103" t="s">
        <v>165</v>
      </c>
      <c r="R56" s="103" t="s">
        <v>165</v>
      </c>
      <c r="S56" s="103" t="s">
        <v>165</v>
      </c>
      <c r="T56" s="103" t="s">
        <v>165</v>
      </c>
      <c r="U56" s="103" t="s">
        <v>165</v>
      </c>
      <c r="V56" s="103">
        <v>0</v>
      </c>
      <c r="W56" s="103">
        <v>0</v>
      </c>
      <c r="X56" s="103">
        <v>0</v>
      </c>
      <c r="Y56" s="103">
        <v>0</v>
      </c>
      <c r="Z56" s="103">
        <v>0</v>
      </c>
      <c r="AA56" s="103">
        <v>0</v>
      </c>
      <c r="AB56" s="103">
        <v>0</v>
      </c>
      <c r="AC56" s="103">
        <v>0</v>
      </c>
      <c r="AD56" s="103">
        <v>0</v>
      </c>
      <c r="AE56" s="103">
        <v>0</v>
      </c>
      <c r="AF56" s="103">
        <v>0</v>
      </c>
      <c r="AG56" s="103">
        <v>0</v>
      </c>
      <c r="AH56" s="103">
        <v>0</v>
      </c>
      <c r="AI56" s="103">
        <v>0</v>
      </c>
      <c r="AJ56" s="103">
        <v>0</v>
      </c>
      <c r="AK56" s="103">
        <v>0</v>
      </c>
      <c r="AL56" s="103">
        <v>0</v>
      </c>
      <c r="AM56" s="103">
        <v>0</v>
      </c>
      <c r="AN56" s="103">
        <v>0</v>
      </c>
      <c r="AO56" s="103">
        <v>0</v>
      </c>
      <c r="AP56" s="103">
        <v>0</v>
      </c>
      <c r="AQ56" s="103">
        <v>0</v>
      </c>
      <c r="AR56" s="103">
        <v>0</v>
      </c>
      <c r="AS56" s="103">
        <v>0</v>
      </c>
      <c r="AT56" s="103">
        <v>0</v>
      </c>
      <c r="AU56" s="103">
        <v>0</v>
      </c>
      <c r="AV56" s="103">
        <v>0</v>
      </c>
      <c r="AW56" s="103">
        <v>0</v>
      </c>
      <c r="AX56" s="103">
        <v>0</v>
      </c>
      <c r="AY56" s="103">
        <v>0</v>
      </c>
      <c r="AZ56" s="103">
        <v>0</v>
      </c>
      <c r="BA56" s="103">
        <v>0</v>
      </c>
      <c r="BB56" s="103">
        <v>0</v>
      </c>
      <c r="BC56" s="103">
        <v>0</v>
      </c>
      <c r="BD56" s="812">
        <v>0</v>
      </c>
    </row>
    <row r="57" spans="1:56" ht="15" customHeight="1">
      <c r="A57" s="869" t="s">
        <v>59</v>
      </c>
      <c r="B57" s="103" t="s">
        <v>165</v>
      </c>
      <c r="C57" s="103" t="s">
        <v>165</v>
      </c>
      <c r="D57" s="103" t="s">
        <v>165</v>
      </c>
      <c r="E57" s="103" t="s">
        <v>165</v>
      </c>
      <c r="F57" s="103" t="s">
        <v>165</v>
      </c>
      <c r="G57" s="103" t="s">
        <v>165</v>
      </c>
      <c r="H57" s="103" t="s">
        <v>165</v>
      </c>
      <c r="I57" s="103" t="s">
        <v>165</v>
      </c>
      <c r="J57" s="103" t="s">
        <v>165</v>
      </c>
      <c r="K57" s="103" t="s">
        <v>165</v>
      </c>
      <c r="L57" s="103" t="s">
        <v>165</v>
      </c>
      <c r="M57" s="103" t="s">
        <v>165</v>
      </c>
      <c r="N57" s="103" t="s">
        <v>165</v>
      </c>
      <c r="O57" s="103" t="s">
        <v>165</v>
      </c>
      <c r="P57" s="103" t="s">
        <v>165</v>
      </c>
      <c r="Q57" s="103" t="s">
        <v>165</v>
      </c>
      <c r="R57" s="103" t="s">
        <v>165</v>
      </c>
      <c r="S57" s="103" t="s">
        <v>165</v>
      </c>
      <c r="T57" s="103" t="s">
        <v>165</v>
      </c>
      <c r="U57" s="103" t="s">
        <v>165</v>
      </c>
      <c r="V57" s="132">
        <v>0.3</v>
      </c>
      <c r="W57" s="132">
        <v>0.4</v>
      </c>
      <c r="X57" s="132">
        <v>0.5</v>
      </c>
      <c r="Y57" s="132">
        <v>0.5</v>
      </c>
      <c r="Z57" s="132">
        <v>1.1000000000000001</v>
      </c>
      <c r="AA57" s="132">
        <v>1.3</v>
      </c>
      <c r="AB57" s="132">
        <v>1.5</v>
      </c>
      <c r="AC57" s="132">
        <v>1.5</v>
      </c>
      <c r="AD57" s="132">
        <v>1.1000000000000001</v>
      </c>
      <c r="AE57" s="132">
        <v>1</v>
      </c>
      <c r="AF57" s="132">
        <v>0.6</v>
      </c>
      <c r="AG57" s="132">
        <v>0.6</v>
      </c>
      <c r="AH57" s="132">
        <v>0.72</v>
      </c>
      <c r="AI57" s="132">
        <v>0.64</v>
      </c>
      <c r="AJ57" s="132">
        <v>0.73</v>
      </c>
      <c r="AK57" s="132">
        <v>0.80275509852342408</v>
      </c>
      <c r="AL57" s="132">
        <v>0.91422066372373934</v>
      </c>
      <c r="AM57" s="132">
        <v>1.0022816351891075</v>
      </c>
      <c r="AN57" s="132">
        <v>1.0756028695395825</v>
      </c>
      <c r="AO57" s="132">
        <v>1.0348349365871272</v>
      </c>
      <c r="AP57" s="132">
        <v>1.0967058940533616</v>
      </c>
      <c r="AQ57" s="132">
        <v>1.1738376234152477</v>
      </c>
      <c r="AR57" s="132">
        <v>1.5651168312203301</v>
      </c>
      <c r="AS57" s="132">
        <v>1.4191780821917808</v>
      </c>
      <c r="AT57" s="103">
        <v>16.490656799259899</v>
      </c>
      <c r="AU57" s="103">
        <v>17.400517808219178</v>
      </c>
      <c r="AV57" s="103">
        <v>26.493150684931507</v>
      </c>
      <c r="AW57" s="103">
        <v>20.190766575342469</v>
      </c>
      <c r="AX57" s="103">
        <v>17.916666666666668</v>
      </c>
      <c r="AY57" s="103">
        <v>19.5</v>
      </c>
      <c r="AZ57" s="103">
        <v>15.25</v>
      </c>
      <c r="BA57" s="103">
        <v>19.308816438356164</v>
      </c>
      <c r="BB57" s="103">
        <v>18.829398907103826</v>
      </c>
      <c r="BC57" s="103">
        <v>20.253928767123291</v>
      </c>
      <c r="BD57" s="812">
        <v>20.9166666666667</v>
      </c>
    </row>
    <row r="58" spans="1:56" ht="15" customHeight="1">
      <c r="A58" s="770" t="s">
        <v>1</v>
      </c>
      <c r="B58" s="100">
        <v>19.553243718153286</v>
      </c>
      <c r="C58" s="100">
        <v>17.911368291438126</v>
      </c>
      <c r="D58" s="100">
        <v>17.463584084152171</v>
      </c>
      <c r="E58" s="100">
        <v>18.806936706010031</v>
      </c>
      <c r="F58" s="100">
        <v>24.031085791012821</v>
      </c>
      <c r="G58" s="100">
        <v>24.777392803156076</v>
      </c>
      <c r="H58" s="100">
        <v>29.553757680872909</v>
      </c>
      <c r="I58" s="100">
        <v>35.076429570732998</v>
      </c>
      <c r="J58" s="100">
        <v>41.196147070307688</v>
      </c>
      <c r="K58" s="100">
        <v>58.211946947173907</v>
      </c>
      <c r="L58" s="100">
        <v>63.4360960321767</v>
      </c>
      <c r="M58" s="100">
        <v>70.302120543894645</v>
      </c>
      <c r="N58" s="100">
        <v>81.795248530900764</v>
      </c>
      <c r="O58" s="100">
        <v>101.79627645634001</v>
      </c>
      <c r="P58" s="100">
        <v>130.90224992992697</v>
      </c>
      <c r="Q58" s="100">
        <v>151.05253925779485</v>
      </c>
      <c r="R58" s="100">
        <v>205.68221254668114</v>
      </c>
      <c r="S58" s="100">
        <v>245.38574559270231</v>
      </c>
      <c r="T58" s="100">
        <v>335.98741686689345</v>
      </c>
      <c r="U58" s="100">
        <v>429.12653198237172</v>
      </c>
      <c r="V58" s="100">
        <v>602</v>
      </c>
      <c r="W58" s="100">
        <v>676</v>
      </c>
      <c r="X58" s="100">
        <v>739</v>
      </c>
      <c r="Y58" s="100">
        <v>835</v>
      </c>
      <c r="Z58" s="100">
        <v>936</v>
      </c>
      <c r="AA58" s="100">
        <v>992</v>
      </c>
      <c r="AB58" s="100">
        <v>941</v>
      </c>
      <c r="AC58" s="100">
        <v>899</v>
      </c>
      <c r="AD58" s="100">
        <v>983</v>
      </c>
      <c r="AE58" s="100">
        <v>851</v>
      </c>
      <c r="AF58" s="100">
        <v>906</v>
      </c>
      <c r="AG58" s="100">
        <v>958.06983561643824</v>
      </c>
      <c r="AH58" s="100">
        <v>1020.7854520547945</v>
      </c>
      <c r="AI58" s="100">
        <v>1103.5524821363501</v>
      </c>
      <c r="AJ58" s="100">
        <v>1125.6892232446444</v>
      </c>
      <c r="AK58" s="100">
        <v>1089.3329673921191</v>
      </c>
      <c r="AL58" s="100">
        <v>1155.0375616438359</v>
      </c>
      <c r="AM58" s="100">
        <v>1183.0505175537091</v>
      </c>
      <c r="AN58" s="100">
        <v>1278.1676134441202</v>
      </c>
      <c r="AO58" s="100">
        <v>1288.4098326222022</v>
      </c>
      <c r="AP58" s="100">
        <v>1409.8140206602288</v>
      </c>
      <c r="AQ58" s="100">
        <v>1438.5188463208322</v>
      </c>
      <c r="AR58" s="100">
        <v>1540.0959970057638</v>
      </c>
      <c r="AS58" s="100">
        <v>1608.3022161838467</v>
      </c>
      <c r="AT58" s="100">
        <v>1702.7705757916005</v>
      </c>
      <c r="AU58" s="100">
        <v>1824.899506849315</v>
      </c>
      <c r="AV58" s="100">
        <v>1956.4769863013698</v>
      </c>
      <c r="AW58" s="100">
        <v>2073.9486575342462</v>
      </c>
      <c r="AX58" s="100">
        <v>2252.4580091324206</v>
      </c>
      <c r="AY58" s="100">
        <v>2362.4018630136989</v>
      </c>
      <c r="AZ58" s="100">
        <v>2599.4511780821922</v>
      </c>
      <c r="BA58" s="100">
        <v>2727.0566575342464</v>
      </c>
      <c r="BB58" s="100">
        <v>2872.713472577509</v>
      </c>
      <c r="BC58" s="100">
        <v>2994.0349868493149</v>
      </c>
      <c r="BD58" s="868">
        <v>3163.4377253686425</v>
      </c>
    </row>
    <row r="59" spans="1:56" ht="15" customHeight="1">
      <c r="A59" s="869" t="s">
        <v>382</v>
      </c>
      <c r="B59" s="103" t="s">
        <v>165</v>
      </c>
      <c r="C59" s="103" t="s">
        <v>165</v>
      </c>
      <c r="D59" s="103" t="s">
        <v>165</v>
      </c>
      <c r="E59" s="103" t="s">
        <v>165</v>
      </c>
      <c r="F59" s="103" t="s">
        <v>165</v>
      </c>
      <c r="G59" s="103" t="s">
        <v>165</v>
      </c>
      <c r="H59" s="103" t="s">
        <v>165</v>
      </c>
      <c r="I59" s="103" t="s">
        <v>165</v>
      </c>
      <c r="J59" s="103" t="s">
        <v>165</v>
      </c>
      <c r="K59" s="103" t="s">
        <v>165</v>
      </c>
      <c r="L59" s="103" t="s">
        <v>165</v>
      </c>
      <c r="M59" s="103" t="s">
        <v>165</v>
      </c>
      <c r="N59" s="103" t="s">
        <v>165</v>
      </c>
      <c r="O59" s="103" t="s">
        <v>165</v>
      </c>
      <c r="P59" s="103" t="s">
        <v>165</v>
      </c>
      <c r="Q59" s="103" t="s">
        <v>165</v>
      </c>
      <c r="R59" s="103" t="s">
        <v>165</v>
      </c>
      <c r="S59" s="103" t="s">
        <v>165</v>
      </c>
      <c r="T59" s="103" t="s">
        <v>165</v>
      </c>
      <c r="U59" s="103" t="s">
        <v>165</v>
      </c>
      <c r="V59" s="103">
        <v>87.660356164383558</v>
      </c>
      <c r="W59" s="103">
        <v>102.31326027397259</v>
      </c>
      <c r="X59" s="103">
        <v>112.33893150684931</v>
      </c>
      <c r="Y59" s="103">
        <v>132.03972602739725</v>
      </c>
      <c r="Z59" s="103">
        <v>136.246301369863</v>
      </c>
      <c r="AA59" s="103">
        <v>147.86112328767123</v>
      </c>
      <c r="AB59" s="103">
        <v>148.49210958904109</v>
      </c>
      <c r="AC59" s="103">
        <v>144.8697808219178</v>
      </c>
      <c r="AD59" s="103">
        <v>145.19695890410958</v>
      </c>
      <c r="AE59" s="103">
        <v>134.7506301369863</v>
      </c>
      <c r="AF59" s="103">
        <v>155.4095890410959</v>
      </c>
      <c r="AG59" s="103">
        <v>161.29879452054794</v>
      </c>
      <c r="AH59" s="103">
        <v>181.20991780821916</v>
      </c>
      <c r="AI59" s="103">
        <v>199.50852054794521</v>
      </c>
      <c r="AJ59" s="103">
        <v>210.42224657534246</v>
      </c>
      <c r="AK59" s="103">
        <v>207.99178082191781</v>
      </c>
      <c r="AL59" s="103">
        <v>215.68046575342464</v>
      </c>
      <c r="AM59" s="103">
        <v>221.89684931506852</v>
      </c>
      <c r="AN59" s="103">
        <v>229.21161643835617</v>
      </c>
      <c r="AO59" s="103">
        <v>231.10457534246575</v>
      </c>
      <c r="AP59" s="103">
        <v>237.95194520547946</v>
      </c>
      <c r="AQ59" s="103">
        <v>246.08465753424656</v>
      </c>
      <c r="AR59" s="103">
        <v>256.18043835616436</v>
      </c>
      <c r="AS59" s="103">
        <v>265.64523287671233</v>
      </c>
      <c r="AT59" s="103">
        <v>281.34978082191782</v>
      </c>
      <c r="AU59" s="103">
        <v>298.05479452054794</v>
      </c>
      <c r="AV59" s="103">
        <v>315.89041095890411</v>
      </c>
      <c r="AW59" s="103">
        <v>347.16164383561642</v>
      </c>
      <c r="AX59" s="103">
        <v>373.4863387978142</v>
      </c>
      <c r="AY59" s="103">
        <v>397.59726027397261</v>
      </c>
      <c r="AZ59" s="103">
        <v>414.66575342465751</v>
      </c>
      <c r="BA59" s="103">
        <v>445.1013698630137</v>
      </c>
      <c r="BB59" s="103">
        <v>480.65300546448088</v>
      </c>
      <c r="BC59" s="103">
        <v>504.48493150684931</v>
      </c>
      <c r="BD59" s="812">
        <v>522.48219178082195</v>
      </c>
    </row>
    <row r="60" spans="1:56" ht="15" customHeight="1">
      <c r="A60" s="869" t="s">
        <v>383</v>
      </c>
      <c r="B60" s="103" t="s">
        <v>165</v>
      </c>
      <c r="C60" s="103" t="s">
        <v>165</v>
      </c>
      <c r="D60" s="103" t="s">
        <v>165</v>
      </c>
      <c r="E60" s="103" t="s">
        <v>165</v>
      </c>
      <c r="F60" s="103" t="s">
        <v>165</v>
      </c>
      <c r="G60" s="103" t="s">
        <v>165</v>
      </c>
      <c r="H60" s="103" t="s">
        <v>165</v>
      </c>
      <c r="I60" s="103" t="s">
        <v>165</v>
      </c>
      <c r="J60" s="103" t="s">
        <v>165</v>
      </c>
      <c r="K60" s="103" t="s">
        <v>165</v>
      </c>
      <c r="L60" s="103" t="s">
        <v>165</v>
      </c>
      <c r="M60" s="103" t="s">
        <v>165</v>
      </c>
      <c r="N60" s="103" t="s">
        <v>165</v>
      </c>
      <c r="O60" s="103" t="s">
        <v>165</v>
      </c>
      <c r="P60" s="103" t="s">
        <v>165</v>
      </c>
      <c r="Q60" s="103" t="s">
        <v>165</v>
      </c>
      <c r="R60" s="103" t="s">
        <v>165</v>
      </c>
      <c r="S60" s="103" t="s">
        <v>165</v>
      </c>
      <c r="T60" s="103" t="s">
        <v>165</v>
      </c>
      <c r="U60" s="103" t="s">
        <v>165</v>
      </c>
      <c r="V60" s="103">
        <v>6.9573801613668724</v>
      </c>
      <c r="W60" s="103">
        <v>8.5190317987660187</v>
      </c>
      <c r="X60" s="103">
        <v>9.3391551969625066</v>
      </c>
      <c r="Y60" s="103">
        <v>18.899999999999999</v>
      </c>
      <c r="Z60" s="103">
        <v>18</v>
      </c>
      <c r="AA60" s="103">
        <v>10.8</v>
      </c>
      <c r="AB60" s="103">
        <v>10.5</v>
      </c>
      <c r="AC60" s="103">
        <v>10.9</v>
      </c>
      <c r="AD60" s="103">
        <v>13.7</v>
      </c>
      <c r="AE60" s="103">
        <v>27</v>
      </c>
      <c r="AF60" s="103">
        <v>34</v>
      </c>
      <c r="AG60" s="103">
        <v>45</v>
      </c>
      <c r="AH60" s="103">
        <v>46.24</v>
      </c>
      <c r="AI60" s="103">
        <v>50.02</v>
      </c>
      <c r="AJ60" s="103">
        <v>59.21</v>
      </c>
      <c r="AK60" s="103">
        <v>56.824657534246576</v>
      </c>
      <c r="AL60" s="103">
        <v>57.82</v>
      </c>
      <c r="AM60" s="103">
        <v>57.57</v>
      </c>
      <c r="AN60" s="103">
        <v>56.769863013698632</v>
      </c>
      <c r="AO60" s="103">
        <v>52.93150684931507</v>
      </c>
      <c r="AP60" s="103">
        <v>55.344262295081968</v>
      </c>
      <c r="AQ60" s="103">
        <v>53.769863013698632</v>
      </c>
      <c r="AR60" s="103">
        <v>53.843835616438355</v>
      </c>
      <c r="AS60" s="103">
        <v>58.838356164383562</v>
      </c>
      <c r="AT60" s="103">
        <v>55.199453551912569</v>
      </c>
      <c r="AU60" s="103">
        <v>56.164383561643838</v>
      </c>
      <c r="AV60" s="103">
        <v>55.87945205479452</v>
      </c>
      <c r="AW60" s="103">
        <v>57.767123287671232</v>
      </c>
      <c r="AX60" s="103">
        <v>61.841530054644807</v>
      </c>
      <c r="AY60" s="103">
        <v>60.934246575342463</v>
      </c>
      <c r="AZ60" s="103">
        <v>63.69041095890411</v>
      </c>
      <c r="BA60" s="103">
        <v>65.468493150684935</v>
      </c>
      <c r="BB60" s="103">
        <v>67.650273224043715</v>
      </c>
      <c r="BC60" s="103">
        <v>70.030136986301372</v>
      </c>
      <c r="BD60" s="812">
        <v>74.747945205479454</v>
      </c>
    </row>
    <row r="61" spans="1:56" ht="15" customHeight="1">
      <c r="A61" s="869" t="s">
        <v>384</v>
      </c>
      <c r="B61" s="103" t="s">
        <v>165</v>
      </c>
      <c r="C61" s="103" t="s">
        <v>165</v>
      </c>
      <c r="D61" s="103" t="s">
        <v>165</v>
      </c>
      <c r="E61" s="103" t="s">
        <v>165</v>
      </c>
      <c r="F61" s="103" t="s">
        <v>165</v>
      </c>
      <c r="G61" s="103" t="s">
        <v>165</v>
      </c>
      <c r="H61" s="103" t="s">
        <v>165</v>
      </c>
      <c r="I61" s="103" t="s">
        <v>165</v>
      </c>
      <c r="J61" s="103" t="s">
        <v>165</v>
      </c>
      <c r="K61" s="103" t="s">
        <v>165</v>
      </c>
      <c r="L61" s="103" t="s">
        <v>165</v>
      </c>
      <c r="M61" s="103" t="s">
        <v>165</v>
      </c>
      <c r="N61" s="103" t="s">
        <v>165</v>
      </c>
      <c r="O61" s="103" t="s">
        <v>165</v>
      </c>
      <c r="P61" s="103" t="s">
        <v>165</v>
      </c>
      <c r="Q61" s="103" t="s">
        <v>165</v>
      </c>
      <c r="R61" s="103" t="s">
        <v>165</v>
      </c>
      <c r="S61" s="103" t="s">
        <v>165</v>
      </c>
      <c r="T61" s="103" t="s">
        <v>165</v>
      </c>
      <c r="U61" s="103" t="s">
        <v>165</v>
      </c>
      <c r="V61" s="103">
        <v>150.80765701629488</v>
      </c>
      <c r="W61" s="103">
        <v>184.65790223065972</v>
      </c>
      <c r="X61" s="103">
        <v>202.43483626008543</v>
      </c>
      <c r="Y61" s="103">
        <v>232</v>
      </c>
      <c r="Z61" s="103">
        <v>263.8</v>
      </c>
      <c r="AA61" s="103">
        <v>234.1</v>
      </c>
      <c r="AB61" s="103">
        <v>245</v>
      </c>
      <c r="AC61" s="103">
        <v>264.39999999999998</v>
      </c>
      <c r="AD61" s="103">
        <v>256.5</v>
      </c>
      <c r="AE61" s="103">
        <v>276.02765539320995</v>
      </c>
      <c r="AF61" s="103">
        <v>267.64</v>
      </c>
      <c r="AG61" s="103">
        <v>304.60000000000002</v>
      </c>
      <c r="AH61" s="103">
        <v>320.58</v>
      </c>
      <c r="AI61" s="103">
        <v>341.17</v>
      </c>
      <c r="AJ61" s="103">
        <v>347.37</v>
      </c>
      <c r="AK61" s="103">
        <v>306.6958904109589</v>
      </c>
      <c r="AL61" s="103">
        <v>321.57</v>
      </c>
      <c r="AM61" s="103">
        <v>336.56</v>
      </c>
      <c r="AN61" s="103">
        <v>342.35616438356163</v>
      </c>
      <c r="AO61" s="103">
        <v>357.13150684931509</v>
      </c>
      <c r="AP61" s="103">
        <v>372.90710382513663</v>
      </c>
      <c r="AQ61" s="103">
        <v>400.41095890410958</v>
      </c>
      <c r="AR61" s="103">
        <v>402.04931506849317</v>
      </c>
      <c r="AS61" s="103">
        <v>420.02739726027397</v>
      </c>
      <c r="AT61" s="103">
        <v>433.28688524590166</v>
      </c>
      <c r="AU61" s="103">
        <v>461.96712328767126</v>
      </c>
      <c r="AV61" s="103">
        <v>503.92876712328768</v>
      </c>
      <c r="AW61" s="103">
        <v>532.33424657534249</v>
      </c>
      <c r="AX61" s="103">
        <v>577.77595628415304</v>
      </c>
      <c r="AY61" s="103">
        <v>604.96164383561643</v>
      </c>
      <c r="AZ61" s="103">
        <v>618.88767123287676</v>
      </c>
      <c r="BA61" s="103">
        <v>651.04109589041093</v>
      </c>
      <c r="BB61" s="103">
        <v>710.82786885245901</v>
      </c>
      <c r="BC61" s="103">
        <v>729.6520547945205</v>
      </c>
      <c r="BD61" s="812">
        <v>753.25753424657535</v>
      </c>
    </row>
    <row r="62" spans="1:56" ht="15" customHeight="1">
      <c r="A62" s="869" t="s">
        <v>385</v>
      </c>
      <c r="B62" s="103" t="s">
        <v>165</v>
      </c>
      <c r="C62" s="103" t="s">
        <v>165</v>
      </c>
      <c r="D62" s="103" t="s">
        <v>165</v>
      </c>
      <c r="E62" s="103" t="s">
        <v>165</v>
      </c>
      <c r="F62" s="103" t="s">
        <v>165</v>
      </c>
      <c r="G62" s="103" t="s">
        <v>165</v>
      </c>
      <c r="H62" s="103" t="s">
        <v>165</v>
      </c>
      <c r="I62" s="103" t="s">
        <v>165</v>
      </c>
      <c r="J62" s="103" t="s">
        <v>165</v>
      </c>
      <c r="K62" s="103" t="s">
        <v>165</v>
      </c>
      <c r="L62" s="103" t="s">
        <v>165</v>
      </c>
      <c r="M62" s="103" t="s">
        <v>165</v>
      </c>
      <c r="N62" s="103" t="s">
        <v>165</v>
      </c>
      <c r="O62" s="103" t="s">
        <v>165</v>
      </c>
      <c r="P62" s="103" t="s">
        <v>165</v>
      </c>
      <c r="Q62" s="103" t="s">
        <v>165</v>
      </c>
      <c r="R62" s="103" t="s">
        <v>165</v>
      </c>
      <c r="S62" s="103" t="s">
        <v>165</v>
      </c>
      <c r="T62" s="103" t="s">
        <v>165</v>
      </c>
      <c r="U62" s="103" t="s">
        <v>165</v>
      </c>
      <c r="V62" s="103">
        <v>294.24898630136971</v>
      </c>
      <c r="W62" s="103">
        <v>261.95254794520531</v>
      </c>
      <c r="X62" s="103">
        <v>255.60273972602724</v>
      </c>
      <c r="Y62" s="103">
        <v>255.60273972602724</v>
      </c>
      <c r="Z62" s="103">
        <v>308.9009863013697</v>
      </c>
      <c r="AA62" s="103">
        <v>379.64295890410943</v>
      </c>
      <c r="AB62" s="103">
        <v>349.82805479452043</v>
      </c>
      <c r="AC62" s="103">
        <v>324.62953424657519</v>
      </c>
      <c r="AD62" s="103">
        <v>308.9009863013697</v>
      </c>
      <c r="AE62" s="103">
        <v>248.63254794520532</v>
      </c>
      <c r="AF62" s="103">
        <v>247.62898630136971</v>
      </c>
      <c r="AG62" s="103">
        <v>259.63523287671217</v>
      </c>
      <c r="AH62" s="103">
        <v>261.77008219178066</v>
      </c>
      <c r="AI62" s="103">
        <v>259.63523287671217</v>
      </c>
      <c r="AJ62" s="103">
        <v>251.64323287671218</v>
      </c>
      <c r="AK62" s="103">
        <v>248.94273972602724</v>
      </c>
      <c r="AL62" s="103">
        <v>246.73490410958888</v>
      </c>
      <c r="AM62" s="103">
        <v>248.63254794520532</v>
      </c>
      <c r="AN62" s="103">
        <v>249.92805479452042</v>
      </c>
      <c r="AO62" s="103">
        <v>252.62854794520533</v>
      </c>
      <c r="AP62" s="103">
        <v>252.73802739726011</v>
      </c>
      <c r="AQ62" s="103">
        <v>253.23068493150669</v>
      </c>
      <c r="AR62" s="103">
        <v>254.14301369863</v>
      </c>
      <c r="AS62" s="103">
        <v>299.59578082191808</v>
      </c>
      <c r="AT62" s="103">
        <v>313.98090425930059</v>
      </c>
      <c r="AU62" s="103">
        <v>304.02553424657538</v>
      </c>
      <c r="AV62" s="103">
        <v>327.08520547945204</v>
      </c>
      <c r="AW62" s="103">
        <v>350.60893150684927</v>
      </c>
      <c r="AX62" s="103">
        <v>363.84229687850888</v>
      </c>
      <c r="AY62" s="103">
        <v>275.5196712328767</v>
      </c>
      <c r="AZ62" s="103">
        <v>275.41556164383559</v>
      </c>
      <c r="BA62" s="103">
        <v>310.92515068493145</v>
      </c>
      <c r="BB62" s="103">
        <v>318.79531312223963</v>
      </c>
      <c r="BC62" s="103">
        <v>364.09775342465747</v>
      </c>
      <c r="BD62" s="812">
        <v>379.51780821917811</v>
      </c>
    </row>
    <row r="63" spans="1:56" ht="15" customHeight="1">
      <c r="A63" s="869" t="s">
        <v>59</v>
      </c>
      <c r="B63" s="103" t="s">
        <v>165</v>
      </c>
      <c r="C63" s="103" t="s">
        <v>165</v>
      </c>
      <c r="D63" s="103" t="s">
        <v>165</v>
      </c>
      <c r="E63" s="103" t="s">
        <v>165</v>
      </c>
      <c r="F63" s="103" t="s">
        <v>165</v>
      </c>
      <c r="G63" s="103" t="s">
        <v>165</v>
      </c>
      <c r="H63" s="103" t="s">
        <v>165</v>
      </c>
      <c r="I63" s="103" t="s">
        <v>165</v>
      </c>
      <c r="J63" s="103" t="s">
        <v>165</v>
      </c>
      <c r="K63" s="103" t="s">
        <v>165</v>
      </c>
      <c r="L63" s="103" t="s">
        <v>165</v>
      </c>
      <c r="M63" s="103" t="s">
        <v>165</v>
      </c>
      <c r="N63" s="103" t="s">
        <v>165</v>
      </c>
      <c r="O63" s="103" t="s">
        <v>165</v>
      </c>
      <c r="P63" s="103" t="s">
        <v>165</v>
      </c>
      <c r="Q63" s="103" t="s">
        <v>165</v>
      </c>
      <c r="R63" s="103" t="s">
        <v>165</v>
      </c>
      <c r="S63" s="103" t="s">
        <v>165</v>
      </c>
      <c r="T63" s="103" t="s">
        <v>165</v>
      </c>
      <c r="U63" s="103" t="s">
        <v>165</v>
      </c>
      <c r="V63" s="103">
        <v>62.325620356585034</v>
      </c>
      <c r="W63" s="103">
        <v>118.55725775139638</v>
      </c>
      <c r="X63" s="103">
        <v>159.28433731007561</v>
      </c>
      <c r="Y63" s="103">
        <v>196.45753424657545</v>
      </c>
      <c r="Z63" s="103">
        <v>209.05271232876726</v>
      </c>
      <c r="AA63" s="103">
        <v>219.59591780821941</v>
      </c>
      <c r="AB63" s="103">
        <v>187.17983561643848</v>
      </c>
      <c r="AC63" s="103">
        <v>154.20068493150703</v>
      </c>
      <c r="AD63" s="103">
        <v>258.70205479452079</v>
      </c>
      <c r="AE63" s="103">
        <v>164.58916652459834</v>
      </c>
      <c r="AF63" s="103">
        <v>201.32142465753435</v>
      </c>
      <c r="AG63" s="103">
        <v>187.53580821917808</v>
      </c>
      <c r="AH63" s="103">
        <v>210.98545205479479</v>
      </c>
      <c r="AI63" s="103">
        <v>253.21872871169279</v>
      </c>
      <c r="AJ63" s="103">
        <v>257.04374379258962</v>
      </c>
      <c r="AK63" s="103">
        <v>268.87789889896857</v>
      </c>
      <c r="AL63" s="103">
        <v>313.23219178082229</v>
      </c>
      <c r="AM63" s="103">
        <v>318.39112029343516</v>
      </c>
      <c r="AN63" s="103">
        <v>399.90191481398318</v>
      </c>
      <c r="AO63" s="103">
        <v>394.61369563590091</v>
      </c>
      <c r="AP63" s="103">
        <v>490.87268193727078</v>
      </c>
      <c r="AQ63" s="103">
        <v>485.02268193727076</v>
      </c>
      <c r="AR63" s="103">
        <v>573.87939426603793</v>
      </c>
      <c r="AS63" s="103">
        <v>564.19544906055853</v>
      </c>
      <c r="AT63" s="103">
        <v>618.95355191256795</v>
      </c>
      <c r="AU63" s="103">
        <v>704.68767123287671</v>
      </c>
      <c r="AV63" s="103">
        <v>753.69315068493154</v>
      </c>
      <c r="AW63" s="103">
        <v>786.07671232876669</v>
      </c>
      <c r="AX63" s="103">
        <v>875.51188711729958</v>
      </c>
      <c r="AY63" s="103">
        <v>1023.3890410958904</v>
      </c>
      <c r="AZ63" s="103">
        <v>1226.7917808219181</v>
      </c>
      <c r="BA63" s="103">
        <v>1254.5205479452052</v>
      </c>
      <c r="BB63" s="103">
        <v>1294.7870119142858</v>
      </c>
      <c r="BC63" s="103">
        <v>1325.7701101369862</v>
      </c>
      <c r="BD63" s="812">
        <v>1433.4322459165878</v>
      </c>
    </row>
    <row r="64" spans="1:56" ht="15" customHeight="1">
      <c r="A64" s="770" t="s">
        <v>5</v>
      </c>
      <c r="B64" s="100">
        <v>0.69944436586619574</v>
      </c>
      <c r="C64" s="100">
        <v>0.87430545733274456</v>
      </c>
      <c r="D64" s="100">
        <v>1.2240276402658423</v>
      </c>
      <c r="E64" s="100">
        <v>1.3988887317323915</v>
      </c>
      <c r="F64" s="100">
        <v>1.7486109146654891</v>
      </c>
      <c r="G64" s="100">
        <v>2.0983330975985868</v>
      </c>
      <c r="H64" s="100">
        <v>2.0983330975985868</v>
      </c>
      <c r="I64" s="100">
        <v>2.4480552805316846</v>
      </c>
      <c r="J64" s="100">
        <v>3.6720829207975272</v>
      </c>
      <c r="K64" s="100">
        <v>3.4972218293309782</v>
      </c>
      <c r="L64" s="100">
        <v>3.8469440122640761</v>
      </c>
      <c r="M64" s="100">
        <v>4.0218051037306246</v>
      </c>
      <c r="N64" s="100">
        <v>5.5955549269295659</v>
      </c>
      <c r="O64" s="100">
        <v>8.9179156647939948</v>
      </c>
      <c r="P64" s="100">
        <v>12.240276402658424</v>
      </c>
      <c r="Q64" s="100">
        <v>44.589578323969967</v>
      </c>
      <c r="R64" s="100">
        <v>54.906382720496346</v>
      </c>
      <c r="S64" s="100">
        <v>82.359574080744522</v>
      </c>
      <c r="T64" s="100">
        <v>92.676378477270902</v>
      </c>
      <c r="U64" s="100">
        <v>60.501937647425912</v>
      </c>
      <c r="V64" s="100">
        <v>109.66966678888019</v>
      </c>
      <c r="W64" s="100">
        <v>119.52587979669457</v>
      </c>
      <c r="X64" s="100">
        <v>131.43109967062222</v>
      </c>
      <c r="Y64" s="100">
        <v>132.81976187617002</v>
      </c>
      <c r="Z64" s="100">
        <v>148.31797602867945</v>
      </c>
      <c r="AA64" s="100">
        <v>180.24689079884504</v>
      </c>
      <c r="AB64" s="100">
        <v>227.01174710827235</v>
      </c>
      <c r="AC64" s="100">
        <v>239.70950843768088</v>
      </c>
      <c r="AD64" s="100">
        <v>284.4926494757749</v>
      </c>
      <c r="AE64" s="100">
        <v>300.37269996038231</v>
      </c>
      <c r="AF64" s="100">
        <v>317.01556287100277</v>
      </c>
      <c r="AG64" s="100">
        <v>383.98434521202307</v>
      </c>
      <c r="AH64" s="100">
        <v>386.13574564923101</v>
      </c>
      <c r="AI64" s="100">
        <v>402.06820770234913</v>
      </c>
      <c r="AJ64" s="100">
        <v>420.27169177774823</v>
      </c>
      <c r="AK64" s="100">
        <v>420.06406010346564</v>
      </c>
      <c r="AL64" s="100">
        <v>413.12785107376413</v>
      </c>
      <c r="AM64" s="100">
        <v>419.90639954919828</v>
      </c>
      <c r="AN64" s="100">
        <v>415.21285653599466</v>
      </c>
      <c r="AO64" s="100">
        <v>408.51760531435161</v>
      </c>
      <c r="AP64" s="100">
        <v>404.80970688679633</v>
      </c>
      <c r="AQ64" s="100">
        <v>402.98818387154535</v>
      </c>
      <c r="AR64" s="100">
        <v>405.82829158142778</v>
      </c>
      <c r="AS64" s="100">
        <v>453.50727312925522</v>
      </c>
      <c r="AT64" s="100">
        <v>488.25464452534288</v>
      </c>
      <c r="AU64" s="100">
        <v>496.12152455495874</v>
      </c>
      <c r="AV64" s="100">
        <v>532.97201435602653</v>
      </c>
      <c r="AW64" s="100">
        <v>569.28533773698632</v>
      </c>
      <c r="AX64" s="100">
        <v>597.7969895880733</v>
      </c>
      <c r="AY64" s="100">
        <v>565.31034717924922</v>
      </c>
      <c r="AZ64" s="100">
        <v>591.0877885133126</v>
      </c>
      <c r="BA64" s="100">
        <v>617.90218395448937</v>
      </c>
      <c r="BB64" s="100">
        <v>638.01817020645569</v>
      </c>
      <c r="BC64" s="100">
        <v>665.18323442297049</v>
      </c>
      <c r="BD64" s="868">
        <v>719.49501524488869</v>
      </c>
    </row>
    <row r="65" spans="1:56" ht="15" customHeight="1">
      <c r="A65" s="869" t="s">
        <v>382</v>
      </c>
      <c r="B65" s="103" t="s">
        <v>165</v>
      </c>
      <c r="C65" s="103" t="s">
        <v>165</v>
      </c>
      <c r="D65" s="103" t="s">
        <v>165</v>
      </c>
      <c r="E65" s="103" t="s">
        <v>165</v>
      </c>
      <c r="F65" s="103" t="s">
        <v>165</v>
      </c>
      <c r="G65" s="103" t="s">
        <v>165</v>
      </c>
      <c r="H65" s="103" t="s">
        <v>165</v>
      </c>
      <c r="I65" s="103" t="s">
        <v>165</v>
      </c>
      <c r="J65" s="103" t="s">
        <v>165</v>
      </c>
      <c r="K65" s="103" t="s">
        <v>165</v>
      </c>
      <c r="L65" s="103" t="s">
        <v>165</v>
      </c>
      <c r="M65" s="103" t="s">
        <v>165</v>
      </c>
      <c r="N65" s="103" t="s">
        <v>165</v>
      </c>
      <c r="O65" s="103" t="s">
        <v>165</v>
      </c>
      <c r="P65" s="103" t="s">
        <v>165</v>
      </c>
      <c r="Q65" s="103" t="s">
        <v>165</v>
      </c>
      <c r="R65" s="103" t="s">
        <v>165</v>
      </c>
      <c r="S65" s="103" t="s">
        <v>165</v>
      </c>
      <c r="T65" s="103" t="s">
        <v>165</v>
      </c>
      <c r="U65" s="103" t="s">
        <v>165</v>
      </c>
      <c r="V65" s="103">
        <v>18.018164383561643</v>
      </c>
      <c r="W65" s="103">
        <v>19.326876712328769</v>
      </c>
      <c r="X65" s="103">
        <v>20.635589041095891</v>
      </c>
      <c r="Y65" s="103">
        <v>22.084520547945207</v>
      </c>
      <c r="Z65" s="103">
        <v>22.715506849315069</v>
      </c>
      <c r="AA65" s="103">
        <v>19.724164383561643</v>
      </c>
      <c r="AB65" s="103">
        <v>29.025369863013701</v>
      </c>
      <c r="AC65" s="103">
        <v>19.163287671232879</v>
      </c>
      <c r="AD65" s="103">
        <v>21.289945205479452</v>
      </c>
      <c r="AE65" s="103">
        <v>23.416602739726027</v>
      </c>
      <c r="AF65" s="103">
        <v>26.361205479452057</v>
      </c>
      <c r="AG65" s="103">
        <v>27.319369863013698</v>
      </c>
      <c r="AH65" s="103">
        <v>25.496520547945206</v>
      </c>
      <c r="AI65" s="103">
        <v>28.043835616438358</v>
      </c>
      <c r="AJ65" s="103">
        <v>28.043835616438358</v>
      </c>
      <c r="AK65" s="103">
        <v>34.306958904109592</v>
      </c>
      <c r="AL65" s="103">
        <v>35.218383561643833</v>
      </c>
      <c r="AM65" s="103">
        <v>35.966219178082191</v>
      </c>
      <c r="AN65" s="103">
        <v>35.358602739726024</v>
      </c>
      <c r="AO65" s="103">
        <v>37.32167123287671</v>
      </c>
      <c r="AP65" s="103">
        <v>45.524493150684926</v>
      </c>
      <c r="AQ65" s="103">
        <v>55.5</v>
      </c>
      <c r="AR65" s="103">
        <v>65.832840758127105</v>
      </c>
      <c r="AS65" s="103">
        <v>72.5</v>
      </c>
      <c r="AT65" s="103">
        <v>72</v>
      </c>
      <c r="AU65" s="103">
        <v>75.272727272727266</v>
      </c>
      <c r="AV65" s="103">
        <v>79.036363636363618</v>
      </c>
      <c r="AW65" s="103">
        <v>79.38</v>
      </c>
      <c r="AX65" s="103">
        <v>86.945128415300545</v>
      </c>
      <c r="AY65" s="103">
        <v>91.29238483606558</v>
      </c>
      <c r="AZ65" s="103">
        <v>96.083564538545403</v>
      </c>
      <c r="BA65" s="103">
        <v>105.46994535519126</v>
      </c>
      <c r="BB65" s="103">
        <v>127.87158469945355</v>
      </c>
      <c r="BC65" s="103">
        <v>143.95492350428199</v>
      </c>
      <c r="BD65" s="812">
        <v>167.59452054794519</v>
      </c>
    </row>
    <row r="66" spans="1:56" ht="15" customHeight="1">
      <c r="A66" s="869" t="s">
        <v>383</v>
      </c>
      <c r="B66" s="103" t="s">
        <v>165</v>
      </c>
      <c r="C66" s="103" t="s">
        <v>165</v>
      </c>
      <c r="D66" s="103" t="s">
        <v>165</v>
      </c>
      <c r="E66" s="103" t="s">
        <v>165</v>
      </c>
      <c r="F66" s="103" t="s">
        <v>165</v>
      </c>
      <c r="G66" s="103" t="s">
        <v>165</v>
      </c>
      <c r="H66" s="103" t="s">
        <v>165</v>
      </c>
      <c r="I66" s="103" t="s">
        <v>165</v>
      </c>
      <c r="J66" s="103" t="s">
        <v>165</v>
      </c>
      <c r="K66" s="103" t="s">
        <v>165</v>
      </c>
      <c r="L66" s="103" t="s">
        <v>165</v>
      </c>
      <c r="M66" s="103" t="s">
        <v>165</v>
      </c>
      <c r="N66" s="103" t="s">
        <v>165</v>
      </c>
      <c r="O66" s="103" t="s">
        <v>165</v>
      </c>
      <c r="P66" s="103" t="s">
        <v>165</v>
      </c>
      <c r="Q66" s="103" t="s">
        <v>165</v>
      </c>
      <c r="R66" s="103" t="s">
        <v>165</v>
      </c>
      <c r="S66" s="103" t="s">
        <v>165</v>
      </c>
      <c r="T66" s="103" t="s">
        <v>165</v>
      </c>
      <c r="U66" s="103" t="s">
        <v>165</v>
      </c>
      <c r="V66" s="103">
        <v>6.7039300358133707</v>
      </c>
      <c r="W66" s="103">
        <v>9.4869956358133702</v>
      </c>
      <c r="X66" s="103">
        <v>10.945369600000005</v>
      </c>
      <c r="Y66" s="103">
        <v>13.197689600000004</v>
      </c>
      <c r="Z66" s="103">
        <v>13.572992000000006</v>
      </c>
      <c r="AA66" s="103">
        <v>17.302329600000007</v>
      </c>
      <c r="AB66" s="103">
        <v>31.972704000000014</v>
      </c>
      <c r="AC66" s="103">
        <v>44.546201600000018</v>
      </c>
      <c r="AD66" s="103">
        <v>57.82020480000002</v>
      </c>
      <c r="AE66" s="103">
        <v>65.15539200000002</v>
      </c>
      <c r="AF66" s="103">
        <v>78.911955200000037</v>
      </c>
      <c r="AG66" s="103">
        <v>77.833415211734277</v>
      </c>
      <c r="AH66" s="103">
        <v>76.917168643313232</v>
      </c>
      <c r="AI66" s="103">
        <v>83.717523200000016</v>
      </c>
      <c r="AJ66" s="103">
        <v>82.601433600000021</v>
      </c>
      <c r="AK66" s="103">
        <v>81.375552809238926</v>
      </c>
      <c r="AL66" s="103">
        <v>73.629088000000024</v>
      </c>
      <c r="AM66" s="103">
        <v>73.354995200000019</v>
      </c>
      <c r="AN66" s="103">
        <v>73.412716800000027</v>
      </c>
      <c r="AO66" s="103">
        <v>77.936040180681843</v>
      </c>
      <c r="AP66" s="103">
        <v>79.892502879522752</v>
      </c>
      <c r="AQ66" s="103">
        <v>81.695317747257121</v>
      </c>
      <c r="AR66" s="103">
        <v>82.709128947257113</v>
      </c>
      <c r="AS66" s="103">
        <v>84.746615934725725</v>
      </c>
      <c r="AT66" s="103">
        <v>87.441073534725717</v>
      </c>
      <c r="AU66" s="103">
        <v>63.607944272145758</v>
      </c>
      <c r="AV66" s="103">
        <v>71.177472000000009</v>
      </c>
      <c r="AW66" s="103">
        <v>81.38000000000001</v>
      </c>
      <c r="AX66" s="103">
        <v>84.964780800000014</v>
      </c>
      <c r="AY66" s="103">
        <v>94.235448600000012</v>
      </c>
      <c r="AZ66" s="103">
        <v>97.99491446010002</v>
      </c>
      <c r="BA66" s="103">
        <v>102.09562841530055</v>
      </c>
      <c r="BB66" s="103">
        <v>95.69041095890411</v>
      </c>
      <c r="BC66" s="103">
        <v>102.78870107283137</v>
      </c>
      <c r="BD66" s="812">
        <v>119.30356164383562</v>
      </c>
    </row>
    <row r="67" spans="1:56" ht="15" customHeight="1">
      <c r="A67" s="869" t="s">
        <v>384</v>
      </c>
      <c r="B67" s="103" t="s">
        <v>165</v>
      </c>
      <c r="C67" s="103" t="s">
        <v>165</v>
      </c>
      <c r="D67" s="103" t="s">
        <v>165</v>
      </c>
      <c r="E67" s="103" t="s">
        <v>165</v>
      </c>
      <c r="F67" s="103" t="s">
        <v>165</v>
      </c>
      <c r="G67" s="103" t="s">
        <v>165</v>
      </c>
      <c r="H67" s="103" t="s">
        <v>165</v>
      </c>
      <c r="I67" s="103" t="s">
        <v>165</v>
      </c>
      <c r="J67" s="103" t="s">
        <v>165</v>
      </c>
      <c r="K67" s="103" t="s">
        <v>165</v>
      </c>
      <c r="L67" s="103" t="s">
        <v>165</v>
      </c>
      <c r="M67" s="103" t="s">
        <v>165</v>
      </c>
      <c r="N67" s="103" t="s">
        <v>165</v>
      </c>
      <c r="O67" s="103" t="s">
        <v>165</v>
      </c>
      <c r="P67" s="103" t="s">
        <v>165</v>
      </c>
      <c r="Q67" s="103" t="s">
        <v>165</v>
      </c>
      <c r="R67" s="103" t="s">
        <v>165</v>
      </c>
      <c r="S67" s="103" t="s">
        <v>165</v>
      </c>
      <c r="T67" s="103" t="s">
        <v>165</v>
      </c>
      <c r="U67" s="103" t="s">
        <v>165</v>
      </c>
      <c r="V67" s="103">
        <v>30.2</v>
      </c>
      <c r="W67" s="103">
        <v>37.200000000000003</v>
      </c>
      <c r="X67" s="103">
        <v>42.1</v>
      </c>
      <c r="Y67" s="103">
        <v>42.4</v>
      </c>
      <c r="Z67" s="103">
        <v>45.3</v>
      </c>
      <c r="AA67" s="103">
        <v>45.6</v>
      </c>
      <c r="AB67" s="103">
        <v>45.8</v>
      </c>
      <c r="AC67" s="103">
        <v>51</v>
      </c>
      <c r="AD67" s="103">
        <v>51.4</v>
      </c>
      <c r="AE67" s="103">
        <v>52.1</v>
      </c>
      <c r="AF67" s="103">
        <v>52.9</v>
      </c>
      <c r="AG67" s="103">
        <v>54.223641069887833</v>
      </c>
      <c r="AH67" s="103">
        <v>57.007851596203622</v>
      </c>
      <c r="AI67" s="103">
        <v>60.75</v>
      </c>
      <c r="AJ67" s="103">
        <v>60.37</v>
      </c>
      <c r="AK67" s="103">
        <v>58.302623412495102</v>
      </c>
      <c r="AL67" s="103">
        <v>59</v>
      </c>
      <c r="AM67" s="103">
        <v>60</v>
      </c>
      <c r="AN67" s="103">
        <v>59</v>
      </c>
      <c r="AO67" s="103">
        <v>61.340593254713703</v>
      </c>
      <c r="AP67" s="103">
        <v>62.411105418372102</v>
      </c>
      <c r="AQ67" s="103">
        <v>64.464356684226502</v>
      </c>
      <c r="AR67" s="103">
        <v>71.392155773218207</v>
      </c>
      <c r="AS67" s="103">
        <v>80</v>
      </c>
      <c r="AT67" s="103">
        <v>81.5</v>
      </c>
      <c r="AU67" s="103">
        <v>87</v>
      </c>
      <c r="AV67" s="103">
        <v>91.35</v>
      </c>
      <c r="AW67" s="103">
        <v>95.92</v>
      </c>
      <c r="AX67" s="103">
        <v>98.842093934426231</v>
      </c>
      <c r="AY67" s="103">
        <v>96.097248985867225</v>
      </c>
      <c r="AZ67" s="103">
        <v>97.014852787258576</v>
      </c>
      <c r="BA67" s="103">
        <v>92.387978142076506</v>
      </c>
      <c r="BB67" s="103">
        <v>94.293150684931504</v>
      </c>
      <c r="BC67" s="103">
        <v>92.407287671232879</v>
      </c>
      <c r="BD67" s="812">
        <v>98.2</v>
      </c>
    </row>
    <row r="68" spans="1:56" ht="15" customHeight="1">
      <c r="A68" s="869" t="s">
        <v>385</v>
      </c>
      <c r="B68" s="103" t="s">
        <v>165</v>
      </c>
      <c r="C68" s="103" t="s">
        <v>165</v>
      </c>
      <c r="D68" s="103" t="s">
        <v>165</v>
      </c>
      <c r="E68" s="103" t="s">
        <v>165</v>
      </c>
      <c r="F68" s="103" t="s">
        <v>165</v>
      </c>
      <c r="G68" s="103" t="s">
        <v>165</v>
      </c>
      <c r="H68" s="103" t="s">
        <v>165</v>
      </c>
      <c r="I68" s="103" t="s">
        <v>165</v>
      </c>
      <c r="J68" s="103" t="s">
        <v>165</v>
      </c>
      <c r="K68" s="103" t="s">
        <v>165</v>
      </c>
      <c r="L68" s="103" t="s">
        <v>165</v>
      </c>
      <c r="M68" s="103" t="s">
        <v>165</v>
      </c>
      <c r="N68" s="103" t="s">
        <v>165</v>
      </c>
      <c r="O68" s="103" t="s">
        <v>165</v>
      </c>
      <c r="P68" s="103" t="s">
        <v>165</v>
      </c>
      <c r="Q68" s="103" t="s">
        <v>165</v>
      </c>
      <c r="R68" s="103" t="s">
        <v>165</v>
      </c>
      <c r="S68" s="103" t="s">
        <v>165</v>
      </c>
      <c r="T68" s="103" t="s">
        <v>165</v>
      </c>
      <c r="U68" s="103" t="s">
        <v>165</v>
      </c>
      <c r="V68" s="103">
        <v>45.275287739490508</v>
      </c>
      <c r="W68" s="103">
        <v>43.947073478840636</v>
      </c>
      <c r="X68" s="103">
        <v>47.491621868201293</v>
      </c>
      <c r="Y68" s="103">
        <v>44.684502070320733</v>
      </c>
      <c r="Z68" s="103">
        <v>56.380942171380461</v>
      </c>
      <c r="AA68" s="103">
        <v>87.07541195873398</v>
      </c>
      <c r="AB68" s="103">
        <v>109.47126429924911</v>
      </c>
      <c r="AC68" s="103">
        <v>113.85920204926666</v>
      </c>
      <c r="AD68" s="103">
        <v>142.04228016001127</v>
      </c>
      <c r="AE68" s="103">
        <v>147.56007965471267</v>
      </c>
      <c r="AF68" s="103">
        <v>146.60035616534498</v>
      </c>
      <c r="AG68" s="103">
        <v>212.2108828341556</v>
      </c>
      <c r="AH68" s="103">
        <v>214.103162606328</v>
      </c>
      <c r="AI68" s="103">
        <v>216.65435328795007</v>
      </c>
      <c r="AJ68" s="103">
        <v>236.21834619973342</v>
      </c>
      <c r="AK68" s="103">
        <v>233.1394280498954</v>
      </c>
      <c r="AL68" s="103">
        <v>224.5079314337849</v>
      </c>
      <c r="AM68" s="103">
        <v>228.70392448592889</v>
      </c>
      <c r="AN68" s="103">
        <v>227.4503645869886</v>
      </c>
      <c r="AO68" s="103">
        <v>212.45052600182473</v>
      </c>
      <c r="AP68" s="103">
        <v>197.40068741666084</v>
      </c>
      <c r="AQ68" s="103">
        <v>181.20466520758427</v>
      </c>
      <c r="AR68" s="103">
        <v>165.50101024633307</v>
      </c>
      <c r="AS68" s="103">
        <v>189.70304688048284</v>
      </c>
      <c r="AT68" s="103">
        <v>218.63921713804481</v>
      </c>
      <c r="AU68" s="103">
        <v>240.4485763913257</v>
      </c>
      <c r="AV68" s="103">
        <v>260.5967881956629</v>
      </c>
      <c r="AW68" s="103">
        <v>281.04500000000002</v>
      </c>
      <c r="AX68" s="103">
        <v>293.89174643834656</v>
      </c>
      <c r="AY68" s="103">
        <v>250.17484175731633</v>
      </c>
      <c r="AZ68" s="103">
        <v>265.65080399920851</v>
      </c>
      <c r="BA68" s="103">
        <v>282.91810625915707</v>
      </c>
      <c r="BB68" s="103">
        <v>284.82895853266803</v>
      </c>
      <c r="BC68" s="103">
        <v>290.52553770332139</v>
      </c>
      <c r="BD68" s="812">
        <v>295.39693305310789</v>
      </c>
    </row>
    <row r="69" spans="1:56" ht="15" customHeight="1">
      <c r="A69" s="869" t="s">
        <v>59</v>
      </c>
      <c r="B69" s="103" t="s">
        <v>165</v>
      </c>
      <c r="C69" s="103" t="s">
        <v>165</v>
      </c>
      <c r="D69" s="103" t="s">
        <v>165</v>
      </c>
      <c r="E69" s="103" t="s">
        <v>165</v>
      </c>
      <c r="F69" s="103" t="s">
        <v>165</v>
      </c>
      <c r="G69" s="103" t="s">
        <v>165</v>
      </c>
      <c r="H69" s="103" t="s">
        <v>165</v>
      </c>
      <c r="I69" s="103" t="s">
        <v>165</v>
      </c>
      <c r="J69" s="103" t="s">
        <v>165</v>
      </c>
      <c r="K69" s="103" t="s">
        <v>165</v>
      </c>
      <c r="L69" s="103" t="s">
        <v>165</v>
      </c>
      <c r="M69" s="103" t="s">
        <v>165</v>
      </c>
      <c r="N69" s="103" t="s">
        <v>165</v>
      </c>
      <c r="O69" s="103" t="s">
        <v>165</v>
      </c>
      <c r="P69" s="103" t="s">
        <v>165</v>
      </c>
      <c r="Q69" s="103" t="s">
        <v>165</v>
      </c>
      <c r="R69" s="103" t="s">
        <v>165</v>
      </c>
      <c r="S69" s="103" t="s">
        <v>165</v>
      </c>
      <c r="T69" s="103" t="s">
        <v>165</v>
      </c>
      <c r="U69" s="103" t="s">
        <v>165</v>
      </c>
      <c r="V69" s="103">
        <v>9.4722846300146699</v>
      </c>
      <c r="W69" s="103">
        <v>9.5649339697117881</v>
      </c>
      <c r="X69" s="103">
        <v>10.258519161325038</v>
      </c>
      <c r="Y69" s="103">
        <v>10.45304965790408</v>
      </c>
      <c r="Z69" s="103">
        <v>10.348535007983919</v>
      </c>
      <c r="AA69" s="103">
        <v>10.544984856549414</v>
      </c>
      <c r="AB69" s="103">
        <v>10.742408946009508</v>
      </c>
      <c r="AC69" s="103">
        <v>11.140817117181323</v>
      </c>
      <c r="AD69" s="103">
        <v>11.940219310284164</v>
      </c>
      <c r="AE69" s="103">
        <v>12.1406255659436</v>
      </c>
      <c r="AF69" s="103">
        <v>12.242046026205657</v>
      </c>
      <c r="AG69" s="103">
        <v>12.397036233231676</v>
      </c>
      <c r="AH69" s="103">
        <v>12.61104225544096</v>
      </c>
      <c r="AI69" s="103">
        <v>12.902495597960687</v>
      </c>
      <c r="AJ69" s="103">
        <v>13.038076361576453</v>
      </c>
      <c r="AK69" s="103">
        <v>12.939496927726637</v>
      </c>
      <c r="AL69" s="103">
        <v>20.772448078335326</v>
      </c>
      <c r="AM69" s="103">
        <v>21.8812606851872</v>
      </c>
      <c r="AN69" s="103">
        <v>19.991172409279997</v>
      </c>
      <c r="AO69" s="103">
        <v>19.468774644254598</v>
      </c>
      <c r="AP69" s="103">
        <v>19.580918021555689</v>
      </c>
      <c r="AQ69" s="103">
        <v>20.123844232477445</v>
      </c>
      <c r="AR69" s="103">
        <v>20.393155856492289</v>
      </c>
      <c r="AS69" s="103">
        <v>26.557610314046673</v>
      </c>
      <c r="AT69" s="103">
        <v>28.674353852572398</v>
      </c>
      <c r="AU69" s="103">
        <v>29.792276618759999</v>
      </c>
      <c r="AV69" s="103">
        <v>30.811390523999997</v>
      </c>
      <c r="AW69" s="103">
        <v>31.560337736986302</v>
      </c>
      <c r="AX69" s="103">
        <v>33.153239999999997</v>
      </c>
      <c r="AY69" s="103">
        <v>33.510423000000003</v>
      </c>
      <c r="AZ69" s="103">
        <v>34.343652728199999</v>
      </c>
      <c r="BA69" s="103">
        <v>35.030525782764002</v>
      </c>
      <c r="BB69" s="103">
        <v>35.334065330498397</v>
      </c>
      <c r="BC69" s="103">
        <v>35.506784471302922</v>
      </c>
      <c r="BD69" s="812">
        <v>39</v>
      </c>
    </row>
    <row r="70" spans="1:56" ht="15" customHeight="1">
      <c r="A70" s="770" t="s">
        <v>0</v>
      </c>
      <c r="B70" s="100">
        <v>76.387780074153298</v>
      </c>
      <c r="C70" s="100">
        <v>78.135548931839182</v>
      </c>
      <c r="D70" s="100">
        <v>77.210259536593711</v>
      </c>
      <c r="E70" s="100">
        <v>85.023814429777644</v>
      </c>
      <c r="F70" s="100">
        <v>91.500840196495886</v>
      </c>
      <c r="G70" s="100">
        <v>123.26910943325682</v>
      </c>
      <c r="H70" s="100">
        <v>129.54051533436495</v>
      </c>
      <c r="I70" s="100">
        <v>132.52200338571146</v>
      </c>
      <c r="J70" s="100">
        <v>141.87770727097114</v>
      </c>
      <c r="K70" s="100">
        <v>144.65357545670753</v>
      </c>
      <c r="L70" s="100">
        <v>152.36432041708639</v>
      </c>
      <c r="M70" s="100">
        <v>162.74812363039663</v>
      </c>
      <c r="N70" s="100">
        <v>203.25523715558694</v>
      </c>
      <c r="O70" s="100">
        <v>225.6678025070882</v>
      </c>
      <c r="P70" s="100">
        <v>224.12565351501243</v>
      </c>
      <c r="Q70" s="100">
        <v>235.94879578759335</v>
      </c>
      <c r="R70" s="100">
        <v>264.42714717459262</v>
      </c>
      <c r="S70" s="100">
        <v>276.35309937997863</v>
      </c>
      <c r="T70" s="100">
        <v>302.87806204368195</v>
      </c>
      <c r="U70" s="100">
        <v>333.92666175080751</v>
      </c>
      <c r="V70" s="100">
        <v>406.81890410958908</v>
      </c>
      <c r="W70" s="100">
        <v>418.29178082191783</v>
      </c>
      <c r="X70" s="100">
        <v>426.79994520547939</v>
      </c>
      <c r="Y70" s="100">
        <v>409.4869589041096</v>
      </c>
      <c r="Z70" s="100">
        <v>395.67961643835616</v>
      </c>
      <c r="AA70" s="100">
        <v>397.30443835616438</v>
      </c>
      <c r="AB70" s="100">
        <v>401.51917808219179</v>
      </c>
      <c r="AC70" s="100">
        <v>396.19939726027394</v>
      </c>
      <c r="AD70" s="100">
        <v>408.33106849315067</v>
      </c>
      <c r="AE70" s="100">
        <v>407.14794520547946</v>
      </c>
      <c r="AF70" s="100">
        <v>413.50778082191778</v>
      </c>
      <c r="AG70" s="100">
        <v>420.38493150684923</v>
      </c>
      <c r="AH70" s="100">
        <v>447.0316164383562</v>
      </c>
      <c r="AI70" s="100">
        <v>440.08561643835617</v>
      </c>
      <c r="AJ70" s="100">
        <v>426.27498630136995</v>
      </c>
      <c r="AK70" s="100">
        <v>428.65830136986301</v>
      </c>
      <c r="AL70" s="100">
        <v>445.79539726027394</v>
      </c>
      <c r="AM70" s="100">
        <v>472.42878702169298</v>
      </c>
      <c r="AN70" s="100">
        <v>494.3975890410963</v>
      </c>
      <c r="AO70" s="100">
        <v>451.82345205479453</v>
      </c>
      <c r="AP70" s="100">
        <v>497.32122004742195</v>
      </c>
      <c r="AQ70" s="100">
        <v>507.86740125562403</v>
      </c>
      <c r="AR70" s="100">
        <v>491.00729139754935</v>
      </c>
      <c r="AS70" s="100">
        <v>475.03006452775776</v>
      </c>
      <c r="AT70" s="100">
        <v>509.30874316939884</v>
      </c>
      <c r="AU70" s="100">
        <v>573.00408219178075</v>
      </c>
      <c r="AV70" s="100">
        <v>635.79057534246579</v>
      </c>
      <c r="AW70" s="100">
        <v>675.68038356164379</v>
      </c>
      <c r="AX70" s="100">
        <v>650.1810382513662</v>
      </c>
      <c r="AY70" s="100">
        <v>679.57986301369874</v>
      </c>
      <c r="AZ70" s="100">
        <v>675.09128767123286</v>
      </c>
      <c r="BA70" s="100">
        <v>741.69013698630124</v>
      </c>
      <c r="BB70" s="100">
        <v>786.25856407665253</v>
      </c>
      <c r="BC70" s="100">
        <v>831.09191780821914</v>
      </c>
      <c r="BD70" s="868">
        <v>751.750301369863</v>
      </c>
    </row>
    <row r="71" spans="1:56" ht="15" customHeight="1">
      <c r="A71" s="869" t="s">
        <v>382</v>
      </c>
      <c r="B71" s="103" t="s">
        <v>165</v>
      </c>
      <c r="C71" s="103" t="s">
        <v>165</v>
      </c>
      <c r="D71" s="103" t="s">
        <v>165</v>
      </c>
      <c r="E71" s="103" t="s">
        <v>165</v>
      </c>
      <c r="F71" s="103" t="s">
        <v>165</v>
      </c>
      <c r="G71" s="103" t="s">
        <v>165</v>
      </c>
      <c r="H71" s="103" t="s">
        <v>165</v>
      </c>
      <c r="I71" s="103" t="s">
        <v>165</v>
      </c>
      <c r="J71" s="103" t="s">
        <v>165</v>
      </c>
      <c r="K71" s="103" t="s">
        <v>165</v>
      </c>
      <c r="L71" s="103" t="s">
        <v>165</v>
      </c>
      <c r="M71" s="103" t="s">
        <v>165</v>
      </c>
      <c r="N71" s="103" t="s">
        <v>165</v>
      </c>
      <c r="O71" s="103" t="s">
        <v>165</v>
      </c>
      <c r="P71" s="103" t="s">
        <v>165</v>
      </c>
      <c r="Q71" s="103" t="s">
        <v>165</v>
      </c>
      <c r="R71" s="103" t="s">
        <v>165</v>
      </c>
      <c r="S71" s="103" t="s">
        <v>165</v>
      </c>
      <c r="T71" s="103" t="s">
        <v>165</v>
      </c>
      <c r="U71" s="103" t="s">
        <v>165</v>
      </c>
      <c r="V71" s="103">
        <v>159.9</v>
      </c>
      <c r="W71" s="103">
        <v>165.6</v>
      </c>
      <c r="X71" s="103">
        <v>169.1</v>
      </c>
      <c r="Y71" s="103">
        <v>167.8</v>
      </c>
      <c r="Z71" s="103">
        <v>161.1</v>
      </c>
      <c r="AA71" s="103">
        <v>163.6</v>
      </c>
      <c r="AB71" s="103">
        <v>164.1</v>
      </c>
      <c r="AC71" s="103">
        <v>168.1</v>
      </c>
      <c r="AD71" s="103">
        <v>173.3</v>
      </c>
      <c r="AE71" s="103">
        <v>166.4</v>
      </c>
      <c r="AF71" s="103">
        <v>170.2</v>
      </c>
      <c r="AG71" s="103">
        <v>178</v>
      </c>
      <c r="AH71" s="103">
        <v>180.61</v>
      </c>
      <c r="AI71" s="103">
        <v>185.2</v>
      </c>
      <c r="AJ71" s="103">
        <v>191.83</v>
      </c>
      <c r="AK71" s="103">
        <v>198.17</v>
      </c>
      <c r="AL71" s="103">
        <v>207.2</v>
      </c>
      <c r="AM71" s="103">
        <v>222.72368747049001</v>
      </c>
      <c r="AN71" s="103">
        <v>218.57808219178099</v>
      </c>
      <c r="AO71" s="103">
        <v>219.46849315068499</v>
      </c>
      <c r="AP71" s="103">
        <v>239.176043382676</v>
      </c>
      <c r="AQ71" s="103">
        <v>245.824393375348</v>
      </c>
      <c r="AR71" s="103">
        <v>234.50320504177049</v>
      </c>
      <c r="AS71" s="103">
        <v>222.93092105263159</v>
      </c>
      <c r="AT71" s="103">
        <v>232.4344262295082</v>
      </c>
      <c r="AU71" s="103">
        <v>240.06347945205479</v>
      </c>
      <c r="AV71" s="103">
        <v>256.94</v>
      </c>
      <c r="AW71" s="103">
        <v>274.01</v>
      </c>
      <c r="AX71" s="103">
        <v>286.86065573770492</v>
      </c>
      <c r="AY71" s="103">
        <v>289.9205479452055</v>
      </c>
      <c r="AZ71" s="103">
        <v>289.95342465753424</v>
      </c>
      <c r="BA71" s="103">
        <v>292.89999999999998</v>
      </c>
      <c r="BB71" s="103">
        <v>301.82502732240437</v>
      </c>
      <c r="BC71" s="103">
        <v>299.1123287671233</v>
      </c>
      <c r="BD71" s="812">
        <v>283.27945205479455</v>
      </c>
    </row>
    <row r="72" spans="1:56" ht="15" customHeight="1">
      <c r="A72" s="869" t="s">
        <v>383</v>
      </c>
      <c r="B72" s="103" t="s">
        <v>165</v>
      </c>
      <c r="C72" s="103" t="s">
        <v>165</v>
      </c>
      <c r="D72" s="103" t="s">
        <v>165</v>
      </c>
      <c r="E72" s="103" t="s">
        <v>165</v>
      </c>
      <c r="F72" s="103" t="s">
        <v>165</v>
      </c>
      <c r="G72" s="103" t="s">
        <v>165</v>
      </c>
      <c r="H72" s="103" t="s">
        <v>165</v>
      </c>
      <c r="I72" s="103" t="s">
        <v>165</v>
      </c>
      <c r="J72" s="103" t="s">
        <v>165</v>
      </c>
      <c r="K72" s="103" t="s">
        <v>165</v>
      </c>
      <c r="L72" s="103" t="s">
        <v>165</v>
      </c>
      <c r="M72" s="103" t="s">
        <v>165</v>
      </c>
      <c r="N72" s="103" t="s">
        <v>165</v>
      </c>
      <c r="O72" s="103" t="s">
        <v>165</v>
      </c>
      <c r="P72" s="103" t="s">
        <v>165</v>
      </c>
      <c r="Q72" s="103" t="s">
        <v>165</v>
      </c>
      <c r="R72" s="103" t="s">
        <v>165</v>
      </c>
      <c r="S72" s="103" t="s">
        <v>165</v>
      </c>
      <c r="T72" s="103" t="s">
        <v>165</v>
      </c>
      <c r="U72" s="103" t="s">
        <v>165</v>
      </c>
      <c r="V72" s="103">
        <v>13.9</v>
      </c>
      <c r="W72" s="103">
        <v>13.6</v>
      </c>
      <c r="X72" s="103">
        <v>13.8</v>
      </c>
      <c r="Y72" s="103">
        <v>13</v>
      </c>
      <c r="Z72" s="103">
        <v>12.8</v>
      </c>
      <c r="AA72" s="103">
        <v>13.5</v>
      </c>
      <c r="AB72" s="103">
        <v>13.7</v>
      </c>
      <c r="AC72" s="103">
        <v>15.1</v>
      </c>
      <c r="AD72" s="103">
        <v>15.6</v>
      </c>
      <c r="AE72" s="103">
        <v>14</v>
      </c>
      <c r="AF72" s="103">
        <v>13.4</v>
      </c>
      <c r="AG72" s="103">
        <v>14.6</v>
      </c>
      <c r="AH72" s="103">
        <v>12.61</v>
      </c>
      <c r="AI72" s="103">
        <v>12.8</v>
      </c>
      <c r="AJ72" s="103">
        <v>11.58</v>
      </c>
      <c r="AK72" s="103">
        <v>11.02</v>
      </c>
      <c r="AL72" s="103">
        <v>9.68</v>
      </c>
      <c r="AM72" s="103">
        <v>11.1838219968765</v>
      </c>
      <c r="AN72" s="103">
        <v>7.1452054794520548</v>
      </c>
      <c r="AO72" s="103">
        <v>6.7287671232876711</v>
      </c>
      <c r="AP72" s="103">
        <v>6.9</v>
      </c>
      <c r="AQ72" s="103">
        <v>6.83</v>
      </c>
      <c r="AR72" s="103">
        <v>5.4</v>
      </c>
      <c r="AS72" s="103">
        <v>5.52</v>
      </c>
      <c r="AT72" s="103">
        <v>12.237704918032787</v>
      </c>
      <c r="AU72" s="103">
        <v>5.5944931506849311</v>
      </c>
      <c r="AV72" s="103">
        <v>5.16</v>
      </c>
      <c r="AW72" s="103">
        <v>5.5600000000000005</v>
      </c>
      <c r="AX72" s="103">
        <v>5.36</v>
      </c>
      <c r="AY72" s="103">
        <v>5.7200000000000006</v>
      </c>
      <c r="AZ72" s="103">
        <v>6.512410958904109</v>
      </c>
      <c r="BA72" s="103">
        <v>5.7298630136986306</v>
      </c>
      <c r="BB72" s="103">
        <v>7.5299726775956293</v>
      </c>
      <c r="BC72" s="103">
        <v>6.5534246575342463</v>
      </c>
      <c r="BD72" s="812">
        <v>6.4465753424657537</v>
      </c>
    </row>
    <row r="73" spans="1:56" ht="15" customHeight="1">
      <c r="A73" s="869" t="s">
        <v>384</v>
      </c>
      <c r="B73" s="103" t="s">
        <v>165</v>
      </c>
      <c r="C73" s="103" t="s">
        <v>165</v>
      </c>
      <c r="D73" s="103" t="s">
        <v>165</v>
      </c>
      <c r="E73" s="103" t="s">
        <v>165</v>
      </c>
      <c r="F73" s="103" t="s">
        <v>165</v>
      </c>
      <c r="G73" s="103" t="s">
        <v>165</v>
      </c>
      <c r="H73" s="103" t="s">
        <v>165</v>
      </c>
      <c r="I73" s="103" t="s">
        <v>165</v>
      </c>
      <c r="J73" s="103" t="s">
        <v>165</v>
      </c>
      <c r="K73" s="103" t="s">
        <v>165</v>
      </c>
      <c r="L73" s="103" t="s">
        <v>165</v>
      </c>
      <c r="M73" s="103" t="s">
        <v>165</v>
      </c>
      <c r="N73" s="103" t="s">
        <v>165</v>
      </c>
      <c r="O73" s="103" t="s">
        <v>165</v>
      </c>
      <c r="P73" s="103" t="s">
        <v>165</v>
      </c>
      <c r="Q73" s="103" t="s">
        <v>165</v>
      </c>
      <c r="R73" s="103" t="s">
        <v>165</v>
      </c>
      <c r="S73" s="103" t="s">
        <v>165</v>
      </c>
      <c r="T73" s="103" t="s">
        <v>165</v>
      </c>
      <c r="U73" s="103" t="s">
        <v>165</v>
      </c>
      <c r="V73" s="103">
        <v>84.794191780821919</v>
      </c>
      <c r="W73" s="103">
        <v>82.998575342465756</v>
      </c>
      <c r="X73" s="103">
        <v>84.702958904109593</v>
      </c>
      <c r="Y73" s="103">
        <v>79.978136986301379</v>
      </c>
      <c r="Z73" s="103">
        <v>70.841643835616438</v>
      </c>
      <c r="AA73" s="103">
        <v>57.139452054794518</v>
      </c>
      <c r="AB73" s="103">
        <v>63.696383561643835</v>
      </c>
      <c r="AC73" s="103">
        <v>63.928493150684936</v>
      </c>
      <c r="AD73" s="103">
        <v>64.305150684931505</v>
      </c>
      <c r="AE73" s="103">
        <v>63.843835616438355</v>
      </c>
      <c r="AF73" s="103">
        <v>68.029972602739733</v>
      </c>
      <c r="AG73" s="103">
        <v>82.043123287671222</v>
      </c>
      <c r="AH73" s="103">
        <v>73.638301369863015</v>
      </c>
      <c r="AI73" s="103">
        <v>70.482684931506853</v>
      </c>
      <c r="AJ73" s="103">
        <v>73.548219178082192</v>
      </c>
      <c r="AK73" s="103">
        <v>77.78068493150684</v>
      </c>
      <c r="AL73" s="103">
        <v>74.520246575342469</v>
      </c>
      <c r="AM73" s="103">
        <v>98.577384493784521</v>
      </c>
      <c r="AN73" s="103">
        <v>114.72630136986301</v>
      </c>
      <c r="AO73" s="103">
        <v>104.58542465753425</v>
      </c>
      <c r="AP73" s="103">
        <v>123.24459628291899</v>
      </c>
      <c r="AQ73" s="103">
        <v>123.5469344180341</v>
      </c>
      <c r="AR73" s="103">
        <v>117.82900687641921</v>
      </c>
      <c r="AS73" s="103">
        <v>106.14012076423937</v>
      </c>
      <c r="AT73" s="103">
        <v>117.07607503822355</v>
      </c>
      <c r="AU73" s="103">
        <v>122.59496000243533</v>
      </c>
      <c r="AV73" s="103">
        <v>134.06159044560792</v>
      </c>
      <c r="AW73" s="103">
        <v>137.84018190615356</v>
      </c>
      <c r="AX73" s="103">
        <v>149.66008341588386</v>
      </c>
      <c r="AY73" s="103">
        <v>153.42937083309991</v>
      </c>
      <c r="AZ73" s="103">
        <v>169.039208867079</v>
      </c>
      <c r="BA73" s="103">
        <v>182.76400582665693</v>
      </c>
      <c r="BB73" s="103">
        <v>217.79464480874316</v>
      </c>
      <c r="BC73" s="103">
        <v>249.0849315068493</v>
      </c>
      <c r="BD73" s="812">
        <v>236.86849315068494</v>
      </c>
    </row>
    <row r="74" spans="1:56" ht="15" customHeight="1">
      <c r="A74" s="869" t="s">
        <v>385</v>
      </c>
      <c r="B74" s="103" t="s">
        <v>165</v>
      </c>
      <c r="C74" s="103" t="s">
        <v>165</v>
      </c>
      <c r="D74" s="103" t="s">
        <v>165</v>
      </c>
      <c r="E74" s="103" t="s">
        <v>165</v>
      </c>
      <c r="F74" s="103" t="s">
        <v>165</v>
      </c>
      <c r="G74" s="103" t="s">
        <v>165</v>
      </c>
      <c r="H74" s="103" t="s">
        <v>165</v>
      </c>
      <c r="I74" s="103" t="s">
        <v>165</v>
      </c>
      <c r="J74" s="103" t="s">
        <v>165</v>
      </c>
      <c r="K74" s="103" t="s">
        <v>165</v>
      </c>
      <c r="L74" s="103" t="s">
        <v>165</v>
      </c>
      <c r="M74" s="103" t="s">
        <v>165</v>
      </c>
      <c r="N74" s="103" t="s">
        <v>165</v>
      </c>
      <c r="O74" s="103" t="s">
        <v>165</v>
      </c>
      <c r="P74" s="103" t="s">
        <v>165</v>
      </c>
      <c r="Q74" s="103" t="s">
        <v>165</v>
      </c>
      <c r="R74" s="103" t="s">
        <v>165</v>
      </c>
      <c r="S74" s="103" t="s">
        <v>165</v>
      </c>
      <c r="T74" s="103" t="s">
        <v>165</v>
      </c>
      <c r="U74" s="103" t="s">
        <v>165</v>
      </c>
      <c r="V74" s="103">
        <v>65.124712328767117</v>
      </c>
      <c r="W74" s="103">
        <v>71.793205479452055</v>
      </c>
      <c r="X74" s="103">
        <v>70.296986301369856</v>
      </c>
      <c r="Y74" s="103">
        <v>61.908821917808218</v>
      </c>
      <c r="Z74" s="103">
        <v>59.737972602739731</v>
      </c>
      <c r="AA74" s="103">
        <v>61.864986301369861</v>
      </c>
      <c r="AB74" s="103">
        <v>60.222794520547943</v>
      </c>
      <c r="AC74" s="103">
        <v>52.170904109589038</v>
      </c>
      <c r="AD74" s="103">
        <v>54.925917808219182</v>
      </c>
      <c r="AE74" s="103">
        <v>57.604109589041101</v>
      </c>
      <c r="AF74" s="103">
        <v>50.877808219178085</v>
      </c>
      <c r="AG74" s="103">
        <v>35.54180821917808</v>
      </c>
      <c r="AH74" s="103">
        <v>38.97331506849315</v>
      </c>
      <c r="AI74" s="103">
        <v>36.812931506849317</v>
      </c>
      <c r="AJ74" s="103">
        <v>29.466767123287671</v>
      </c>
      <c r="AK74" s="103">
        <v>24.787616438356167</v>
      </c>
      <c r="AL74" s="103">
        <v>21.695150684931505</v>
      </c>
      <c r="AM74" s="103">
        <v>23.591069165215949</v>
      </c>
      <c r="AN74" s="103">
        <v>35.687726027397289</v>
      </c>
      <c r="AO74" s="103">
        <v>29.940767123287671</v>
      </c>
      <c r="AP74" s="103">
        <v>55.200580381826981</v>
      </c>
      <c r="AQ74" s="103">
        <v>55.666073462241926</v>
      </c>
      <c r="AR74" s="103">
        <v>52.642678482730652</v>
      </c>
      <c r="AS74" s="103">
        <v>51.024549026676283</v>
      </c>
      <c r="AT74" s="103">
        <v>47.48949873226826</v>
      </c>
      <c r="AU74" s="103">
        <v>54.086382463318103</v>
      </c>
      <c r="AV74" s="103">
        <v>58.988984896857815</v>
      </c>
      <c r="AW74" s="103">
        <v>52.900201655490264</v>
      </c>
      <c r="AX74" s="103">
        <v>45.189916584116148</v>
      </c>
      <c r="AY74" s="103">
        <v>64.450629166900114</v>
      </c>
      <c r="AZ74" s="103">
        <v>62.117065105523736</v>
      </c>
      <c r="BA74" s="103">
        <v>63.415994173343037</v>
      </c>
      <c r="BB74" s="103">
        <v>46.87945205479452</v>
      </c>
      <c r="BC74" s="103">
        <v>48.452328767123291</v>
      </c>
      <c r="BD74" s="812">
        <v>36.776712328767125</v>
      </c>
    </row>
    <row r="75" spans="1:56" ht="15" customHeight="1">
      <c r="A75" s="869" t="s">
        <v>59</v>
      </c>
      <c r="B75" s="103" t="s">
        <v>165</v>
      </c>
      <c r="C75" s="103" t="s">
        <v>165</v>
      </c>
      <c r="D75" s="103" t="s">
        <v>165</v>
      </c>
      <c r="E75" s="103" t="s">
        <v>165</v>
      </c>
      <c r="F75" s="103" t="s">
        <v>165</v>
      </c>
      <c r="G75" s="103" t="s">
        <v>165</v>
      </c>
      <c r="H75" s="103" t="s">
        <v>165</v>
      </c>
      <c r="I75" s="103" t="s">
        <v>165</v>
      </c>
      <c r="J75" s="103" t="s">
        <v>165</v>
      </c>
      <c r="K75" s="103" t="s">
        <v>165</v>
      </c>
      <c r="L75" s="103" t="s">
        <v>165</v>
      </c>
      <c r="M75" s="103" t="s">
        <v>165</v>
      </c>
      <c r="N75" s="103" t="s">
        <v>165</v>
      </c>
      <c r="O75" s="103" t="s">
        <v>165</v>
      </c>
      <c r="P75" s="103" t="s">
        <v>165</v>
      </c>
      <c r="Q75" s="103" t="s">
        <v>165</v>
      </c>
      <c r="R75" s="103" t="s">
        <v>165</v>
      </c>
      <c r="S75" s="103" t="s">
        <v>165</v>
      </c>
      <c r="T75" s="103" t="s">
        <v>165</v>
      </c>
      <c r="U75" s="103" t="s">
        <v>165</v>
      </c>
      <c r="V75" s="103">
        <v>83.1</v>
      </c>
      <c r="W75" s="103">
        <v>84.3</v>
      </c>
      <c r="X75" s="103">
        <v>88.9</v>
      </c>
      <c r="Y75" s="103">
        <v>86.8</v>
      </c>
      <c r="Z75" s="103">
        <v>91.2</v>
      </c>
      <c r="AA75" s="103">
        <v>101.2</v>
      </c>
      <c r="AB75" s="103">
        <v>99.8</v>
      </c>
      <c r="AC75" s="103">
        <v>96.9</v>
      </c>
      <c r="AD75" s="103">
        <v>100.2</v>
      </c>
      <c r="AE75" s="103">
        <v>105.3</v>
      </c>
      <c r="AF75" s="103">
        <v>111</v>
      </c>
      <c r="AG75" s="103">
        <v>110.2</v>
      </c>
      <c r="AH75" s="103">
        <v>141.19999999999999</v>
      </c>
      <c r="AI75" s="103">
        <v>134.79</v>
      </c>
      <c r="AJ75" s="103">
        <v>119.85</v>
      </c>
      <c r="AK75" s="103">
        <v>116.9</v>
      </c>
      <c r="AL75" s="103">
        <v>132.69999999999999</v>
      </c>
      <c r="AM75" s="103">
        <v>116.352823895326</v>
      </c>
      <c r="AN75" s="103">
        <v>118.260273972603</v>
      </c>
      <c r="AO75" s="103">
        <v>91.1</v>
      </c>
      <c r="AP75" s="103">
        <v>72.8</v>
      </c>
      <c r="AQ75" s="103">
        <v>76</v>
      </c>
      <c r="AR75" s="103">
        <v>80.632400996629002</v>
      </c>
      <c r="AS75" s="103">
        <v>89.414473684210506</v>
      </c>
      <c r="AT75" s="103">
        <v>100.07103825136601</v>
      </c>
      <c r="AU75" s="103">
        <v>150.66476712328767</v>
      </c>
      <c r="AV75" s="103">
        <v>180.64000000000001</v>
      </c>
      <c r="AW75" s="103">
        <v>205.36999999999998</v>
      </c>
      <c r="AX75" s="103">
        <v>163.11038251366122</v>
      </c>
      <c r="AY75" s="103">
        <v>166.05931506849316</v>
      </c>
      <c r="AZ75" s="103">
        <v>147.46917808219177</v>
      </c>
      <c r="BA75" s="103">
        <v>196.88027397260274</v>
      </c>
      <c r="BB75" s="103">
        <v>212.22946721311476</v>
      </c>
      <c r="BC75" s="103">
        <v>227.88890410958902</v>
      </c>
      <c r="BD75" s="812">
        <v>188.3790684931507</v>
      </c>
    </row>
    <row r="76" spans="1:56" ht="15" customHeight="1">
      <c r="A76" s="870" t="s">
        <v>415</v>
      </c>
      <c r="B76" s="133">
        <v>346.31429207829234</v>
      </c>
      <c r="C76" s="133">
        <v>363.83402247423982</v>
      </c>
      <c r="D76" s="133">
        <v>360.07729492474567</v>
      </c>
      <c r="E76" s="133">
        <v>381.05884145638134</v>
      </c>
      <c r="F76" s="133">
        <v>428.38616062201299</v>
      </c>
      <c r="G76" s="133">
        <v>481.92403904345582</v>
      </c>
      <c r="H76" s="133">
        <v>526.45646711148606</v>
      </c>
      <c r="I76" s="133">
        <v>570.90273684821614</v>
      </c>
      <c r="J76" s="133">
        <v>619.99903916503581</v>
      </c>
      <c r="K76" s="133">
        <v>669.80261149989974</v>
      </c>
      <c r="L76" s="133">
        <v>709.55074099206263</v>
      </c>
      <c r="M76" s="133">
        <v>765.53429394735429</v>
      </c>
      <c r="N76" s="133">
        <v>872.26820388832334</v>
      </c>
      <c r="O76" s="133">
        <v>1002.1418297060197</v>
      </c>
      <c r="P76" s="133">
        <v>1104.3395849379122</v>
      </c>
      <c r="Q76" s="133">
        <v>1285.7295699347201</v>
      </c>
      <c r="R76" s="133">
        <v>1537.8755334777479</v>
      </c>
      <c r="S76" s="133">
        <v>1767.6520939738646</v>
      </c>
      <c r="T76" s="133">
        <v>1976.4999654760011</v>
      </c>
      <c r="U76" s="133">
        <v>2187.6126862584265</v>
      </c>
      <c r="V76" s="133">
        <v>2563.2922989935278</v>
      </c>
      <c r="W76" s="133">
        <v>2726.591375996833</v>
      </c>
      <c r="X76" s="133">
        <v>2923.9949418556616</v>
      </c>
      <c r="Y76" s="133">
        <v>3149.4843768947949</v>
      </c>
      <c r="Z76" s="133">
        <v>3366.9468660502989</v>
      </c>
      <c r="AA76" s="133">
        <v>3515.5695624523823</v>
      </c>
      <c r="AB76" s="133">
        <v>3576.4845633347704</v>
      </c>
      <c r="AC76" s="133">
        <v>3614.2607979546251</v>
      </c>
      <c r="AD76" s="133">
        <v>3816.4691881088079</v>
      </c>
      <c r="AE76" s="133">
        <v>3814.846024954873</v>
      </c>
      <c r="AF76" s="133">
        <v>3792.095899103977</v>
      </c>
      <c r="AG76" s="133">
        <v>3973.7849355267299</v>
      </c>
      <c r="AH76" s="133">
        <v>4200.007131143785</v>
      </c>
      <c r="AI76" s="133">
        <v>4336.7667076040989</v>
      </c>
      <c r="AJ76" s="133">
        <v>4420.7743148596846</v>
      </c>
      <c r="AK76" s="133">
        <v>4440.444200047581</v>
      </c>
      <c r="AL76" s="133">
        <v>4552.2732754612516</v>
      </c>
      <c r="AM76" s="133">
        <v>4712.3723872381652</v>
      </c>
      <c r="AN76" s="133">
        <v>4867.5695508419385</v>
      </c>
      <c r="AO76" s="133">
        <v>4841.407622994825</v>
      </c>
      <c r="AP76" s="133">
        <v>5087.8677692935235</v>
      </c>
      <c r="AQ76" s="133">
        <v>5278.6345237457826</v>
      </c>
      <c r="AR76" s="133">
        <v>5436.3993519468995</v>
      </c>
      <c r="AS76" s="133">
        <v>5584.6750696690442</v>
      </c>
      <c r="AT76" s="133">
        <v>5991.3692636459309</v>
      </c>
      <c r="AU76" s="133">
        <v>6379.345400249098</v>
      </c>
      <c r="AV76" s="133">
        <v>6749.6140187476767</v>
      </c>
      <c r="AW76" s="133">
        <v>7022.858251050041</v>
      </c>
      <c r="AX76" s="133">
        <v>7417.0885281246101</v>
      </c>
      <c r="AY76" s="133">
        <v>7701.4526645541018</v>
      </c>
      <c r="AZ76" s="133">
        <v>8096.8869521982197</v>
      </c>
      <c r="BA76" s="133">
        <v>8341.1527294134085</v>
      </c>
      <c r="BB76" s="133">
        <v>8678.1639178629994</v>
      </c>
      <c r="BC76" s="133">
        <v>9037.7594937207214</v>
      </c>
      <c r="BD76" s="871">
        <v>9299.7618971408556</v>
      </c>
    </row>
    <row r="77" spans="1:56" ht="15" customHeight="1">
      <c r="A77" s="869" t="s">
        <v>382</v>
      </c>
      <c r="B77" s="103" t="s">
        <v>165</v>
      </c>
      <c r="C77" s="103" t="s">
        <v>165</v>
      </c>
      <c r="D77" s="103" t="s">
        <v>165</v>
      </c>
      <c r="E77" s="103" t="s">
        <v>165</v>
      </c>
      <c r="F77" s="103" t="s">
        <v>165</v>
      </c>
      <c r="G77" s="103" t="s">
        <v>165</v>
      </c>
      <c r="H77" s="103" t="s">
        <v>165</v>
      </c>
      <c r="I77" s="103" t="s">
        <v>165</v>
      </c>
      <c r="J77" s="103" t="s">
        <v>165</v>
      </c>
      <c r="K77" s="103" t="s">
        <v>165</v>
      </c>
      <c r="L77" s="103" t="s">
        <v>165</v>
      </c>
      <c r="M77" s="103" t="s">
        <v>165</v>
      </c>
      <c r="N77" s="103" t="s">
        <v>165</v>
      </c>
      <c r="O77" s="103" t="s">
        <v>165</v>
      </c>
      <c r="P77" s="103" t="s">
        <v>165</v>
      </c>
      <c r="Q77" s="103" t="s">
        <v>165</v>
      </c>
      <c r="R77" s="103" t="s">
        <v>165</v>
      </c>
      <c r="S77" s="103" t="s">
        <v>165</v>
      </c>
      <c r="T77" s="103" t="s">
        <v>165</v>
      </c>
      <c r="U77" s="103" t="s">
        <v>165</v>
      </c>
      <c r="V77" s="103">
        <v>537.58345275072554</v>
      </c>
      <c r="W77" s="103">
        <v>553.63733127101943</v>
      </c>
      <c r="X77" s="103">
        <v>584.00764765186227</v>
      </c>
      <c r="Y77" s="103">
        <v>627.32630388531061</v>
      </c>
      <c r="Z77" s="103">
        <v>644.36022704763866</v>
      </c>
      <c r="AA77" s="103">
        <v>669.08053421670559</v>
      </c>
      <c r="AB77" s="103">
        <v>691.63973160138244</v>
      </c>
      <c r="AC77" s="103">
        <v>696.20910653870658</v>
      </c>
      <c r="AD77" s="103">
        <v>725.18131620761346</v>
      </c>
      <c r="AE77" s="103">
        <v>729.48189829624448</v>
      </c>
      <c r="AF77" s="103">
        <v>738.47109312160228</v>
      </c>
      <c r="AG77" s="103">
        <v>800.35292898420175</v>
      </c>
      <c r="AH77" s="103">
        <v>870.43291023285803</v>
      </c>
      <c r="AI77" s="103">
        <v>901.18849780341111</v>
      </c>
      <c r="AJ77" s="103">
        <v>911.45181554014778</v>
      </c>
      <c r="AK77" s="103">
        <v>935.02817313895594</v>
      </c>
      <c r="AL77" s="103">
        <v>963.5125135382998</v>
      </c>
      <c r="AM77" s="103">
        <v>998.16412649679887</v>
      </c>
      <c r="AN77" s="103">
        <v>1011.7628428125108</v>
      </c>
      <c r="AO77" s="103">
        <v>1019.2437363795927</v>
      </c>
      <c r="AP77" s="103">
        <v>1100.1733955201335</v>
      </c>
      <c r="AQ77" s="103">
        <v>1193.57052888217</v>
      </c>
      <c r="AR77" s="103">
        <v>1264.8127400724302</v>
      </c>
      <c r="AS77" s="103">
        <v>1295.8603173214167</v>
      </c>
      <c r="AT77" s="103">
        <v>1363.1273467353822</v>
      </c>
      <c r="AU77" s="103">
        <v>1445.6382563388806</v>
      </c>
      <c r="AV77" s="103">
        <v>1505.6593859139266</v>
      </c>
      <c r="AW77" s="103">
        <v>1559.486830150817</v>
      </c>
      <c r="AX77" s="103">
        <v>1670.0995498180553</v>
      </c>
      <c r="AY77" s="103">
        <v>1731.2135882401371</v>
      </c>
      <c r="AZ77" s="103">
        <v>1802.4016561402896</v>
      </c>
      <c r="BA77" s="103">
        <v>1843.7246490579141</v>
      </c>
      <c r="BB77" s="103">
        <v>2004.0657227593315</v>
      </c>
      <c r="BC77" s="103">
        <v>2094.1596082675701</v>
      </c>
      <c r="BD77" s="812">
        <v>2169.5015570418668</v>
      </c>
    </row>
    <row r="78" spans="1:56" ht="15" customHeight="1">
      <c r="A78" s="869" t="s">
        <v>383</v>
      </c>
      <c r="B78" s="103" t="s">
        <v>165</v>
      </c>
      <c r="C78" s="103" t="s">
        <v>165</v>
      </c>
      <c r="D78" s="103" t="s">
        <v>165</v>
      </c>
      <c r="E78" s="103" t="s">
        <v>165</v>
      </c>
      <c r="F78" s="103" t="s">
        <v>165</v>
      </c>
      <c r="G78" s="103" t="s">
        <v>165</v>
      </c>
      <c r="H78" s="103" t="s">
        <v>165</v>
      </c>
      <c r="I78" s="103" t="s">
        <v>165</v>
      </c>
      <c r="J78" s="103" t="s">
        <v>165</v>
      </c>
      <c r="K78" s="103" t="s">
        <v>165</v>
      </c>
      <c r="L78" s="103" t="s">
        <v>165</v>
      </c>
      <c r="M78" s="103" t="s">
        <v>165</v>
      </c>
      <c r="N78" s="103" t="s">
        <v>165</v>
      </c>
      <c r="O78" s="103" t="s">
        <v>165</v>
      </c>
      <c r="P78" s="103" t="s">
        <v>165</v>
      </c>
      <c r="Q78" s="103" t="s">
        <v>165</v>
      </c>
      <c r="R78" s="103" t="s">
        <v>165</v>
      </c>
      <c r="S78" s="103" t="s">
        <v>165</v>
      </c>
      <c r="T78" s="103" t="s">
        <v>165</v>
      </c>
      <c r="U78" s="103" t="s">
        <v>165</v>
      </c>
      <c r="V78" s="103">
        <v>279.17649049307767</v>
      </c>
      <c r="W78" s="103">
        <v>257.27893382581868</v>
      </c>
      <c r="X78" s="103">
        <v>282.37558035861269</v>
      </c>
      <c r="Y78" s="103">
        <v>317.26262958247139</v>
      </c>
      <c r="Z78" s="103">
        <v>334.26764245699468</v>
      </c>
      <c r="AA78" s="103">
        <v>333.27974415124118</v>
      </c>
      <c r="AB78" s="103">
        <v>360.37320218959798</v>
      </c>
      <c r="AC78" s="103">
        <v>392.16964650959801</v>
      </c>
      <c r="AD78" s="103">
        <v>393.13457199343441</v>
      </c>
      <c r="AE78" s="103">
        <v>432.47375919343443</v>
      </c>
      <c r="AF78" s="103">
        <v>449.38984762083072</v>
      </c>
      <c r="AG78" s="103">
        <v>439.9026654150756</v>
      </c>
      <c r="AH78" s="103">
        <v>441.05123763181518</v>
      </c>
      <c r="AI78" s="103">
        <v>471.79836234083086</v>
      </c>
      <c r="AJ78" s="103">
        <v>460.01994038613208</v>
      </c>
      <c r="AK78" s="103">
        <v>460.87453348986537</v>
      </c>
      <c r="AL78" s="103">
        <v>461.95818733317202</v>
      </c>
      <c r="AM78" s="103">
        <v>468.71545976113151</v>
      </c>
      <c r="AN78" s="103">
        <v>464.39114437650977</v>
      </c>
      <c r="AO78" s="103">
        <v>474.39622707719735</v>
      </c>
      <c r="AP78" s="103">
        <v>491.34817737165434</v>
      </c>
      <c r="AQ78" s="103">
        <v>494.85398818016637</v>
      </c>
      <c r="AR78" s="103">
        <v>483.90823356519286</v>
      </c>
      <c r="AS78" s="103">
        <v>481.59823021266277</v>
      </c>
      <c r="AT78" s="103">
        <v>488.3598583024808</v>
      </c>
      <c r="AU78" s="103">
        <v>450.73195592417045</v>
      </c>
      <c r="AV78" s="103">
        <v>478.32774127109201</v>
      </c>
      <c r="AW78" s="103">
        <v>473.54113908633553</v>
      </c>
      <c r="AX78" s="103">
        <v>497.94536851205038</v>
      </c>
      <c r="AY78" s="103">
        <v>532.94792635360818</v>
      </c>
      <c r="AZ78" s="103">
        <v>535.34430122844867</v>
      </c>
      <c r="BA78" s="103">
        <v>516.23389570572806</v>
      </c>
      <c r="BB78" s="103">
        <v>492.68547731851095</v>
      </c>
      <c r="BC78" s="103">
        <v>520.75487886899589</v>
      </c>
      <c r="BD78" s="812">
        <v>572.18402704403218</v>
      </c>
    </row>
    <row r="79" spans="1:56" ht="15" customHeight="1">
      <c r="A79" s="869" t="s">
        <v>384</v>
      </c>
      <c r="B79" s="103" t="s">
        <v>165</v>
      </c>
      <c r="C79" s="103" t="s">
        <v>165</v>
      </c>
      <c r="D79" s="103" t="s">
        <v>165</v>
      </c>
      <c r="E79" s="103" t="s">
        <v>165</v>
      </c>
      <c r="F79" s="103" t="s">
        <v>165</v>
      </c>
      <c r="G79" s="103" t="s">
        <v>165</v>
      </c>
      <c r="H79" s="103" t="s">
        <v>165</v>
      </c>
      <c r="I79" s="103" t="s">
        <v>165</v>
      </c>
      <c r="J79" s="103" t="s">
        <v>165</v>
      </c>
      <c r="K79" s="103" t="s">
        <v>165</v>
      </c>
      <c r="L79" s="103" t="s">
        <v>165</v>
      </c>
      <c r="M79" s="103" t="s">
        <v>165</v>
      </c>
      <c r="N79" s="103" t="s">
        <v>165</v>
      </c>
      <c r="O79" s="103" t="s">
        <v>165</v>
      </c>
      <c r="P79" s="103" t="s">
        <v>165</v>
      </c>
      <c r="Q79" s="103" t="s">
        <v>165</v>
      </c>
      <c r="R79" s="103" t="s">
        <v>165</v>
      </c>
      <c r="S79" s="103" t="s">
        <v>165</v>
      </c>
      <c r="T79" s="103" t="s">
        <v>165</v>
      </c>
      <c r="U79" s="103" t="s">
        <v>165</v>
      </c>
      <c r="V79" s="103">
        <v>658.65873916831686</v>
      </c>
      <c r="W79" s="103">
        <v>753.9164018023514</v>
      </c>
      <c r="X79" s="103">
        <v>817.93204661930645</v>
      </c>
      <c r="Y79" s="103">
        <v>877.81854758861743</v>
      </c>
      <c r="Z79" s="103">
        <v>920.34246060778923</v>
      </c>
      <c r="AA79" s="103">
        <v>901.47924339636154</v>
      </c>
      <c r="AB79" s="103">
        <v>977.32282869049732</v>
      </c>
      <c r="AC79" s="103">
        <v>1025.2752169196408</v>
      </c>
      <c r="AD79" s="103">
        <v>1033.3757633624894</v>
      </c>
      <c r="AE79" s="103">
        <v>1086.5055704349043</v>
      </c>
      <c r="AF79" s="103">
        <v>1091.1094541599841</v>
      </c>
      <c r="AG79" s="103">
        <v>1165.1656145490974</v>
      </c>
      <c r="AH79" s="103">
        <v>1212.6685761667288</v>
      </c>
      <c r="AI79" s="103">
        <v>1223.326606277566</v>
      </c>
      <c r="AJ79" s="103">
        <v>1232.2601828185552</v>
      </c>
      <c r="AK79" s="103">
        <v>1210.8571677019424</v>
      </c>
      <c r="AL79" s="103">
        <v>1227.1045610707256</v>
      </c>
      <c r="AM79" s="103">
        <v>1321.2078071096505</v>
      </c>
      <c r="AN79" s="103">
        <v>1333.6850940223601</v>
      </c>
      <c r="AO79" s="103">
        <v>1348.7667677401503</v>
      </c>
      <c r="AP79" s="103">
        <v>1376.816598289746</v>
      </c>
      <c r="AQ79" s="103">
        <v>1457.0830787884809</v>
      </c>
      <c r="AR79" s="103">
        <v>1471.5094238014262</v>
      </c>
      <c r="AS79" s="103">
        <v>1458.2058883830787</v>
      </c>
      <c r="AT79" s="103">
        <v>1538.6075862546775</v>
      </c>
      <c r="AU79" s="103">
        <v>1649.173258648118</v>
      </c>
      <c r="AV79" s="103">
        <v>1746.6722210676348</v>
      </c>
      <c r="AW79" s="103">
        <v>1846.4125401652389</v>
      </c>
      <c r="AX79" s="103">
        <v>1950.7331060233021</v>
      </c>
      <c r="AY79" s="103">
        <v>2033.8943566579267</v>
      </c>
      <c r="AZ79" s="103">
        <v>2110.6922680672792</v>
      </c>
      <c r="BA79" s="103">
        <v>2190.7476532160254</v>
      </c>
      <c r="BB79" s="103">
        <v>2332.1342261010459</v>
      </c>
      <c r="BC79" s="103">
        <v>2459.4185805572606</v>
      </c>
      <c r="BD79" s="812">
        <v>2384.5202219744492</v>
      </c>
    </row>
    <row r="80" spans="1:56" ht="15" customHeight="1">
      <c r="A80" s="869" t="s">
        <v>385</v>
      </c>
      <c r="B80" s="103" t="s">
        <v>165</v>
      </c>
      <c r="C80" s="103" t="s">
        <v>165</v>
      </c>
      <c r="D80" s="103" t="s">
        <v>165</v>
      </c>
      <c r="E80" s="103" t="s">
        <v>165</v>
      </c>
      <c r="F80" s="103" t="s">
        <v>165</v>
      </c>
      <c r="G80" s="103" t="s">
        <v>165</v>
      </c>
      <c r="H80" s="103" t="s">
        <v>165</v>
      </c>
      <c r="I80" s="103" t="s">
        <v>165</v>
      </c>
      <c r="J80" s="103" t="s">
        <v>165</v>
      </c>
      <c r="K80" s="103" t="s">
        <v>165</v>
      </c>
      <c r="L80" s="103" t="s">
        <v>165</v>
      </c>
      <c r="M80" s="103" t="s">
        <v>165</v>
      </c>
      <c r="N80" s="103" t="s">
        <v>165</v>
      </c>
      <c r="O80" s="103" t="s">
        <v>165</v>
      </c>
      <c r="P80" s="103" t="s">
        <v>165</v>
      </c>
      <c r="Q80" s="103" t="s">
        <v>165</v>
      </c>
      <c r="R80" s="103" t="s">
        <v>165</v>
      </c>
      <c r="S80" s="103" t="s">
        <v>165</v>
      </c>
      <c r="T80" s="103" t="s">
        <v>165</v>
      </c>
      <c r="U80" s="103" t="s">
        <v>165</v>
      </c>
      <c r="V80" s="103">
        <v>802.97193613529623</v>
      </c>
      <c r="W80" s="103">
        <v>773.60539235753083</v>
      </c>
      <c r="X80" s="103">
        <v>782.51129167806175</v>
      </c>
      <c r="Y80" s="103">
        <v>803.03837013395867</v>
      </c>
      <c r="Z80" s="103">
        <v>892.3818845880719</v>
      </c>
      <c r="AA80" s="103">
        <v>989.72467491287898</v>
      </c>
      <c r="AB80" s="103">
        <v>956.1380686419302</v>
      </c>
      <c r="AC80" s="103">
        <v>932.14441090224636</v>
      </c>
      <c r="AD80" s="103">
        <v>978.18273793736262</v>
      </c>
      <c r="AE80" s="103">
        <v>926.57588965466493</v>
      </c>
      <c r="AF80" s="103">
        <v>870.89464967795163</v>
      </c>
      <c r="AG80" s="103">
        <v>986.3010003805822</v>
      </c>
      <c r="AH80" s="103">
        <v>1063.4404459796554</v>
      </c>
      <c r="AI80" s="103">
        <v>1047.534388632102</v>
      </c>
      <c r="AJ80" s="103">
        <v>1097.8739464329042</v>
      </c>
      <c r="AK80" s="103">
        <v>1090.3328140147155</v>
      </c>
      <c r="AL80" s="103">
        <v>1068.4926473774156</v>
      </c>
      <c r="AM80" s="103">
        <v>1092.7039720256757</v>
      </c>
      <c r="AN80" s="103">
        <v>1128.1074268701987</v>
      </c>
      <c r="AO80" s="103">
        <v>1099.5703259386462</v>
      </c>
      <c r="AP80" s="103">
        <v>1115.1108041333605</v>
      </c>
      <c r="AQ80" s="103">
        <v>1087.010318901768</v>
      </c>
      <c r="AR80" s="103">
        <v>1039.8962976214693</v>
      </c>
      <c r="AS80" s="103">
        <v>1118.6942835710938</v>
      </c>
      <c r="AT80" s="103">
        <v>1200.0040972012125</v>
      </c>
      <c r="AU80" s="103">
        <v>1261.6058969850294</v>
      </c>
      <c r="AV80" s="103">
        <v>1352.2894111343924</v>
      </c>
      <c r="AW80" s="103">
        <v>1393.1826738145405</v>
      </c>
      <c r="AX80" s="103">
        <v>1472.9529815449121</v>
      </c>
      <c r="AY80" s="103">
        <v>1354.2060009078862</v>
      </c>
      <c r="AZ80" s="103">
        <v>1402.1088251037247</v>
      </c>
      <c r="BA80" s="103">
        <v>1451.6694032154398</v>
      </c>
      <c r="BB80" s="103">
        <v>1413.603988624292</v>
      </c>
      <c r="BC80" s="103">
        <v>1465.3537411035688</v>
      </c>
      <c r="BD80" s="812">
        <v>1524.4654407021187</v>
      </c>
    </row>
    <row r="81" spans="1:56" ht="15" customHeight="1" thickBot="1">
      <c r="A81" s="872" t="s">
        <v>59</v>
      </c>
      <c r="B81" s="134" t="s">
        <v>165</v>
      </c>
      <c r="C81" s="134" t="s">
        <v>165</v>
      </c>
      <c r="D81" s="134" t="s">
        <v>165</v>
      </c>
      <c r="E81" s="134" t="s">
        <v>165</v>
      </c>
      <c r="F81" s="134" t="s">
        <v>165</v>
      </c>
      <c r="G81" s="134" t="s">
        <v>165</v>
      </c>
      <c r="H81" s="134" t="s">
        <v>165</v>
      </c>
      <c r="I81" s="134" t="s">
        <v>165</v>
      </c>
      <c r="J81" s="134" t="s">
        <v>165</v>
      </c>
      <c r="K81" s="134" t="s">
        <v>165</v>
      </c>
      <c r="L81" s="134" t="s">
        <v>165</v>
      </c>
      <c r="M81" s="134" t="s">
        <v>165</v>
      </c>
      <c r="N81" s="134" t="s">
        <v>165</v>
      </c>
      <c r="O81" s="134" t="s">
        <v>165</v>
      </c>
      <c r="P81" s="134" t="s">
        <v>165</v>
      </c>
      <c r="Q81" s="134" t="s">
        <v>165</v>
      </c>
      <c r="R81" s="134" t="s">
        <v>165</v>
      </c>
      <c r="S81" s="134" t="s">
        <v>165</v>
      </c>
      <c r="T81" s="134" t="s">
        <v>165</v>
      </c>
      <c r="U81" s="134" t="s">
        <v>165</v>
      </c>
      <c r="V81" s="134">
        <v>300.26741622522957</v>
      </c>
      <c r="W81" s="134">
        <v>388.15331674011253</v>
      </c>
      <c r="X81" s="134">
        <v>457.1683755478183</v>
      </c>
      <c r="Y81" s="134">
        <v>524.03852570443701</v>
      </c>
      <c r="Z81" s="134">
        <v>575.59465134980394</v>
      </c>
      <c r="AA81" s="134">
        <v>622.00536577519495</v>
      </c>
      <c r="AB81" s="134">
        <v>591.01073221136278</v>
      </c>
      <c r="AC81" s="134">
        <v>568.46241708443301</v>
      </c>
      <c r="AD81" s="134">
        <v>686.59479860790839</v>
      </c>
      <c r="AE81" s="134">
        <v>639.80890737562447</v>
      </c>
      <c r="AF81" s="134">
        <v>642.23085452360885</v>
      </c>
      <c r="AG81" s="134">
        <v>582.06272619777246</v>
      </c>
      <c r="AH81" s="134">
        <v>612.41396113272742</v>
      </c>
      <c r="AI81" s="134">
        <v>692.9188525501894</v>
      </c>
      <c r="AJ81" s="134">
        <v>719.16842968194408</v>
      </c>
      <c r="AK81" s="134">
        <v>743.35151170210099</v>
      </c>
      <c r="AL81" s="134">
        <v>831.20536614163848</v>
      </c>
      <c r="AM81" s="134">
        <v>831.58102184490872</v>
      </c>
      <c r="AN81" s="134">
        <v>929.62304276035957</v>
      </c>
      <c r="AO81" s="134">
        <v>899.43056585923921</v>
      </c>
      <c r="AP81" s="134">
        <v>1004.4187939786294</v>
      </c>
      <c r="AQ81" s="134">
        <v>1046.1166089931976</v>
      </c>
      <c r="AR81" s="134">
        <v>1176.2726568863802</v>
      </c>
      <c r="AS81" s="134">
        <v>1230.3163501807928</v>
      </c>
      <c r="AT81" s="134">
        <v>1401.2703751521792</v>
      </c>
      <c r="AU81" s="134">
        <v>1572.1960323528997</v>
      </c>
      <c r="AV81" s="134">
        <v>1666.6652593606309</v>
      </c>
      <c r="AW81" s="134">
        <v>1750.2350678331086</v>
      </c>
      <c r="AX81" s="134">
        <v>1825.3575222262905</v>
      </c>
      <c r="AY81" s="134">
        <v>2049.1907923945432</v>
      </c>
      <c r="AZ81" s="134">
        <v>2246.3399016584781</v>
      </c>
      <c r="BA81" s="134">
        <v>2338.7771282183016</v>
      </c>
      <c r="BB81" s="134">
        <v>2435.6745030598195</v>
      </c>
      <c r="BC81" s="134">
        <v>2498.0726849233288</v>
      </c>
      <c r="BD81" s="873">
        <v>2649.0906503783899</v>
      </c>
    </row>
    <row r="82" spans="1:56">
      <c r="A82" s="40" t="s">
        <v>640</v>
      </c>
    </row>
    <row r="84" spans="1:56">
      <c r="A84" s="21" t="s">
        <v>1419</v>
      </c>
    </row>
    <row r="85" spans="1:56">
      <c r="A85" s="6"/>
    </row>
  </sheetData>
  <pageMargins left="0.75" right="0.75" top="1" bottom="1" header="0.5" footer="0.5"/>
  <pageSetup orientation="portrait" horizontalDpi="1200" verticalDpi="12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BD67"/>
  <sheetViews>
    <sheetView workbookViewId="0">
      <pane xSplit="1" ySplit="3" topLeftCell="AC41" activePane="bottomRight" state="frozen"/>
      <selection pane="topRight" activeCell="C1" sqref="C1"/>
      <selection pane="bottomLeft" activeCell="A5" sqref="A5"/>
      <selection pane="bottomRight" activeCell="AM60" sqref="AM60"/>
    </sheetView>
  </sheetViews>
  <sheetFormatPr baseColWidth="10" defaultColWidth="9.140625" defaultRowHeight="12"/>
  <cols>
    <col min="1" max="1" width="34.140625" style="288" customWidth="1"/>
    <col min="2" max="36" width="8.7109375" style="285" customWidth="1"/>
    <col min="37" max="256" width="9.140625" style="285"/>
    <col min="257" max="257" width="34.140625" style="285" customWidth="1"/>
    <col min="258" max="292" width="8.7109375" style="285" customWidth="1"/>
    <col min="293" max="512" width="9.140625" style="285"/>
    <col min="513" max="513" width="34.140625" style="285" customWidth="1"/>
    <col min="514" max="548" width="8.7109375" style="285" customWidth="1"/>
    <col min="549" max="768" width="9.140625" style="285"/>
    <col min="769" max="769" width="34.140625" style="285" customWidth="1"/>
    <col min="770" max="804" width="8.7109375" style="285" customWidth="1"/>
    <col min="805" max="1024" width="9.140625" style="285"/>
    <col min="1025" max="1025" width="34.140625" style="285" customWidth="1"/>
    <col min="1026" max="1060" width="8.7109375" style="285" customWidth="1"/>
    <col min="1061" max="1280" width="9.140625" style="285"/>
    <col min="1281" max="1281" width="34.140625" style="285" customWidth="1"/>
    <col min="1282" max="1316" width="8.7109375" style="285" customWidth="1"/>
    <col min="1317" max="1536" width="9.140625" style="285"/>
    <col min="1537" max="1537" width="34.140625" style="285" customWidth="1"/>
    <col min="1538" max="1572" width="8.7109375" style="285" customWidth="1"/>
    <col min="1573" max="1792" width="9.140625" style="285"/>
    <col min="1793" max="1793" width="34.140625" style="285" customWidth="1"/>
    <col min="1794" max="1828" width="8.7109375" style="285" customWidth="1"/>
    <col min="1829" max="2048" width="9.140625" style="285"/>
    <col min="2049" max="2049" width="34.140625" style="285" customWidth="1"/>
    <col min="2050" max="2084" width="8.7109375" style="285" customWidth="1"/>
    <col min="2085" max="2304" width="9.140625" style="285"/>
    <col min="2305" max="2305" width="34.140625" style="285" customWidth="1"/>
    <col min="2306" max="2340" width="8.7109375" style="285" customWidth="1"/>
    <col min="2341" max="2560" width="9.140625" style="285"/>
    <col min="2561" max="2561" width="34.140625" style="285" customWidth="1"/>
    <col min="2562" max="2596" width="8.7109375" style="285" customWidth="1"/>
    <col min="2597" max="2816" width="9.140625" style="285"/>
    <col min="2817" max="2817" width="34.140625" style="285" customWidth="1"/>
    <col min="2818" max="2852" width="8.7109375" style="285" customWidth="1"/>
    <col min="2853" max="3072" width="9.140625" style="285"/>
    <col min="3073" max="3073" width="34.140625" style="285" customWidth="1"/>
    <col min="3074" max="3108" width="8.7109375" style="285" customWidth="1"/>
    <col min="3109" max="3328" width="9.140625" style="285"/>
    <col min="3329" max="3329" width="34.140625" style="285" customWidth="1"/>
    <col min="3330" max="3364" width="8.7109375" style="285" customWidth="1"/>
    <col min="3365" max="3584" width="9.140625" style="285"/>
    <col min="3585" max="3585" width="34.140625" style="285" customWidth="1"/>
    <col min="3586" max="3620" width="8.7109375" style="285" customWidth="1"/>
    <col min="3621" max="3840" width="9.140625" style="285"/>
    <col min="3841" max="3841" width="34.140625" style="285" customWidth="1"/>
    <col min="3842" max="3876" width="8.7109375" style="285" customWidth="1"/>
    <col min="3877" max="4096" width="9.140625" style="285"/>
    <col min="4097" max="4097" width="34.140625" style="285" customWidth="1"/>
    <col min="4098" max="4132" width="8.7109375" style="285" customWidth="1"/>
    <col min="4133" max="4352" width="9.140625" style="285"/>
    <col min="4353" max="4353" width="34.140625" style="285" customWidth="1"/>
    <col min="4354" max="4388" width="8.7109375" style="285" customWidth="1"/>
    <col min="4389" max="4608" width="9.140625" style="285"/>
    <col min="4609" max="4609" width="34.140625" style="285" customWidth="1"/>
    <col min="4610" max="4644" width="8.7109375" style="285" customWidth="1"/>
    <col min="4645" max="4864" width="9.140625" style="285"/>
    <col min="4865" max="4865" width="34.140625" style="285" customWidth="1"/>
    <col min="4866" max="4900" width="8.7109375" style="285" customWidth="1"/>
    <col min="4901" max="5120" width="9.140625" style="285"/>
    <col min="5121" max="5121" width="34.140625" style="285" customWidth="1"/>
    <col min="5122" max="5156" width="8.7109375" style="285" customWidth="1"/>
    <col min="5157" max="5376" width="9.140625" style="285"/>
    <col min="5377" max="5377" width="34.140625" style="285" customWidth="1"/>
    <col min="5378" max="5412" width="8.7109375" style="285" customWidth="1"/>
    <col min="5413" max="5632" width="9.140625" style="285"/>
    <col min="5633" max="5633" width="34.140625" style="285" customWidth="1"/>
    <col min="5634" max="5668" width="8.7109375" style="285" customWidth="1"/>
    <col min="5669" max="5888" width="9.140625" style="285"/>
    <col min="5889" max="5889" width="34.140625" style="285" customWidth="1"/>
    <col min="5890" max="5924" width="8.7109375" style="285" customWidth="1"/>
    <col min="5925" max="6144" width="9.140625" style="285"/>
    <col min="6145" max="6145" width="34.140625" style="285" customWidth="1"/>
    <col min="6146" max="6180" width="8.7109375" style="285" customWidth="1"/>
    <col min="6181" max="6400" width="9.140625" style="285"/>
    <col min="6401" max="6401" width="34.140625" style="285" customWidth="1"/>
    <col min="6402" max="6436" width="8.7109375" style="285" customWidth="1"/>
    <col min="6437" max="6656" width="9.140625" style="285"/>
    <col min="6657" max="6657" width="34.140625" style="285" customWidth="1"/>
    <col min="6658" max="6692" width="8.7109375" style="285" customWidth="1"/>
    <col min="6693" max="6912" width="9.140625" style="285"/>
    <col min="6913" max="6913" width="34.140625" style="285" customWidth="1"/>
    <col min="6914" max="6948" width="8.7109375" style="285" customWidth="1"/>
    <col min="6949" max="7168" width="9.140625" style="285"/>
    <col min="7169" max="7169" width="34.140625" style="285" customWidth="1"/>
    <col min="7170" max="7204" width="8.7109375" style="285" customWidth="1"/>
    <col min="7205" max="7424" width="9.140625" style="285"/>
    <col min="7425" max="7425" width="34.140625" style="285" customWidth="1"/>
    <col min="7426" max="7460" width="8.7109375" style="285" customWidth="1"/>
    <col min="7461" max="7680" width="9.140625" style="285"/>
    <col min="7681" max="7681" width="34.140625" style="285" customWidth="1"/>
    <col min="7682" max="7716" width="8.7109375" style="285" customWidth="1"/>
    <col min="7717" max="7936" width="9.140625" style="285"/>
    <col min="7937" max="7937" width="34.140625" style="285" customWidth="1"/>
    <col min="7938" max="7972" width="8.7109375" style="285" customWidth="1"/>
    <col min="7973" max="8192" width="9.140625" style="285"/>
    <col min="8193" max="8193" width="34.140625" style="285" customWidth="1"/>
    <col min="8194" max="8228" width="8.7109375" style="285" customWidth="1"/>
    <col min="8229" max="8448" width="9.140625" style="285"/>
    <col min="8449" max="8449" width="34.140625" style="285" customWidth="1"/>
    <col min="8450" max="8484" width="8.7109375" style="285" customWidth="1"/>
    <col min="8485" max="8704" width="9.140625" style="285"/>
    <col min="8705" max="8705" width="34.140625" style="285" customWidth="1"/>
    <col min="8706" max="8740" width="8.7109375" style="285" customWidth="1"/>
    <col min="8741" max="8960" width="9.140625" style="285"/>
    <col min="8961" max="8961" width="34.140625" style="285" customWidth="1"/>
    <col min="8962" max="8996" width="8.7109375" style="285" customWidth="1"/>
    <col min="8997" max="9216" width="9.140625" style="285"/>
    <col min="9217" max="9217" width="34.140625" style="285" customWidth="1"/>
    <col min="9218" max="9252" width="8.7109375" style="285" customWidth="1"/>
    <col min="9253" max="9472" width="9.140625" style="285"/>
    <col min="9473" max="9473" width="34.140625" style="285" customWidth="1"/>
    <col min="9474" max="9508" width="8.7109375" style="285" customWidth="1"/>
    <col min="9509" max="9728" width="9.140625" style="285"/>
    <col min="9729" max="9729" width="34.140625" style="285" customWidth="1"/>
    <col min="9730" max="9764" width="8.7109375" style="285" customWidth="1"/>
    <col min="9765" max="9984" width="9.140625" style="285"/>
    <col min="9985" max="9985" width="34.140625" style="285" customWidth="1"/>
    <col min="9986" max="10020" width="8.7109375" style="285" customWidth="1"/>
    <col min="10021" max="10240" width="9.140625" style="285"/>
    <col min="10241" max="10241" width="34.140625" style="285" customWidth="1"/>
    <col min="10242" max="10276" width="8.7109375" style="285" customWidth="1"/>
    <col min="10277" max="10496" width="9.140625" style="285"/>
    <col min="10497" max="10497" width="34.140625" style="285" customWidth="1"/>
    <col min="10498" max="10532" width="8.7109375" style="285" customWidth="1"/>
    <col min="10533" max="10752" width="9.140625" style="285"/>
    <col min="10753" max="10753" width="34.140625" style="285" customWidth="1"/>
    <col min="10754" max="10788" width="8.7109375" style="285" customWidth="1"/>
    <col min="10789" max="11008" width="9.140625" style="285"/>
    <col min="11009" max="11009" width="34.140625" style="285" customWidth="1"/>
    <col min="11010" max="11044" width="8.7109375" style="285" customWidth="1"/>
    <col min="11045" max="11264" width="9.140625" style="285"/>
    <col min="11265" max="11265" width="34.140625" style="285" customWidth="1"/>
    <col min="11266" max="11300" width="8.7109375" style="285" customWidth="1"/>
    <col min="11301" max="11520" width="9.140625" style="285"/>
    <col min="11521" max="11521" width="34.140625" style="285" customWidth="1"/>
    <col min="11522" max="11556" width="8.7109375" style="285" customWidth="1"/>
    <col min="11557" max="11776" width="9.140625" style="285"/>
    <col min="11777" max="11777" width="34.140625" style="285" customWidth="1"/>
    <col min="11778" max="11812" width="8.7109375" style="285" customWidth="1"/>
    <col min="11813" max="12032" width="9.140625" style="285"/>
    <col min="12033" max="12033" width="34.140625" style="285" customWidth="1"/>
    <col min="12034" max="12068" width="8.7109375" style="285" customWidth="1"/>
    <col min="12069" max="12288" width="9.140625" style="285"/>
    <col min="12289" max="12289" width="34.140625" style="285" customWidth="1"/>
    <col min="12290" max="12324" width="8.7109375" style="285" customWidth="1"/>
    <col min="12325" max="12544" width="9.140625" style="285"/>
    <col min="12545" max="12545" width="34.140625" style="285" customWidth="1"/>
    <col min="12546" max="12580" width="8.7109375" style="285" customWidth="1"/>
    <col min="12581" max="12800" width="9.140625" style="285"/>
    <col min="12801" max="12801" width="34.140625" style="285" customWidth="1"/>
    <col min="12802" max="12836" width="8.7109375" style="285" customWidth="1"/>
    <col min="12837" max="13056" width="9.140625" style="285"/>
    <col min="13057" max="13057" width="34.140625" style="285" customWidth="1"/>
    <col min="13058" max="13092" width="8.7109375" style="285" customWidth="1"/>
    <col min="13093" max="13312" width="9.140625" style="285"/>
    <col min="13313" max="13313" width="34.140625" style="285" customWidth="1"/>
    <col min="13314" max="13348" width="8.7109375" style="285" customWidth="1"/>
    <col min="13349" max="13568" width="9.140625" style="285"/>
    <col min="13569" max="13569" width="34.140625" style="285" customWidth="1"/>
    <col min="13570" max="13604" width="8.7109375" style="285" customWidth="1"/>
    <col min="13605" max="13824" width="9.140625" style="285"/>
    <col min="13825" max="13825" width="34.140625" style="285" customWidth="1"/>
    <col min="13826" max="13860" width="8.7109375" style="285" customWidth="1"/>
    <col min="13861" max="14080" width="9.140625" style="285"/>
    <col min="14081" max="14081" width="34.140625" style="285" customWidth="1"/>
    <col min="14082" max="14116" width="8.7109375" style="285" customWidth="1"/>
    <col min="14117" max="14336" width="9.140625" style="285"/>
    <col min="14337" max="14337" width="34.140625" style="285" customWidth="1"/>
    <col min="14338" max="14372" width="8.7109375" style="285" customWidth="1"/>
    <col min="14373" max="14592" width="9.140625" style="285"/>
    <col min="14593" max="14593" width="34.140625" style="285" customWidth="1"/>
    <col min="14594" max="14628" width="8.7109375" style="285" customWidth="1"/>
    <col min="14629" max="14848" width="9.140625" style="285"/>
    <col min="14849" max="14849" width="34.140625" style="285" customWidth="1"/>
    <col min="14850" max="14884" width="8.7109375" style="285" customWidth="1"/>
    <col min="14885" max="15104" width="9.140625" style="285"/>
    <col min="15105" max="15105" width="34.140625" style="285" customWidth="1"/>
    <col min="15106" max="15140" width="8.7109375" style="285" customWidth="1"/>
    <col min="15141" max="15360" width="9.140625" style="285"/>
    <col min="15361" max="15361" width="34.140625" style="285" customWidth="1"/>
    <col min="15362" max="15396" width="8.7109375" style="285" customWidth="1"/>
    <col min="15397" max="15616" width="9.140625" style="285"/>
    <col min="15617" max="15617" width="34.140625" style="285" customWidth="1"/>
    <col min="15618" max="15652" width="8.7109375" style="285" customWidth="1"/>
    <col min="15653" max="15872" width="9.140625" style="285"/>
    <col min="15873" max="15873" width="34.140625" style="285" customWidth="1"/>
    <col min="15874" max="15908" width="8.7109375" style="285" customWidth="1"/>
    <col min="15909" max="16128" width="9.140625" style="285"/>
    <col min="16129" max="16129" width="34.140625" style="285" customWidth="1"/>
    <col min="16130" max="16164" width="8.7109375" style="285" customWidth="1"/>
    <col min="16165" max="16384" width="9.140625" style="285"/>
  </cols>
  <sheetData>
    <row r="1" spans="1:56" s="281" customFormat="1" ht="16.5" customHeight="1">
      <c r="A1" s="367" t="s">
        <v>1459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4"/>
    </row>
    <row r="2" spans="1:56" s="281" customFormat="1" ht="26.25" customHeight="1" thickBot="1">
      <c r="A2" s="280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4"/>
    </row>
    <row r="3" spans="1:56" s="283" customFormat="1" ht="12.75" thickBot="1">
      <c r="A3" s="736" t="s">
        <v>1357</v>
      </c>
      <c r="B3" s="874">
        <v>1980</v>
      </c>
      <c r="C3" s="874">
        <v>1981</v>
      </c>
      <c r="D3" s="874">
        <v>1982</v>
      </c>
      <c r="E3" s="874">
        <v>1983</v>
      </c>
      <c r="F3" s="874">
        <v>1984</v>
      </c>
      <c r="G3" s="874">
        <v>1985</v>
      </c>
      <c r="H3" s="874">
        <v>1986</v>
      </c>
      <c r="I3" s="874">
        <v>1987</v>
      </c>
      <c r="J3" s="874">
        <v>1988</v>
      </c>
      <c r="K3" s="874">
        <v>1989</v>
      </c>
      <c r="L3" s="874">
        <v>1990</v>
      </c>
      <c r="M3" s="874">
        <v>1991</v>
      </c>
      <c r="N3" s="874">
        <v>1992</v>
      </c>
      <c r="O3" s="874">
        <v>1993</v>
      </c>
      <c r="P3" s="874">
        <v>1994</v>
      </c>
      <c r="Q3" s="874">
        <v>1995</v>
      </c>
      <c r="R3" s="874">
        <v>1996</v>
      </c>
      <c r="S3" s="874">
        <v>1997</v>
      </c>
      <c r="T3" s="874">
        <v>1998</v>
      </c>
      <c r="U3" s="874">
        <v>1999</v>
      </c>
      <c r="V3" s="874">
        <v>2000</v>
      </c>
      <c r="W3" s="874">
        <v>2001</v>
      </c>
      <c r="X3" s="874">
        <v>2002</v>
      </c>
      <c r="Y3" s="874">
        <v>2003</v>
      </c>
      <c r="Z3" s="874">
        <v>2004</v>
      </c>
      <c r="AA3" s="874">
        <v>2005</v>
      </c>
      <c r="AB3" s="874">
        <v>2006</v>
      </c>
      <c r="AC3" s="874">
        <v>2007</v>
      </c>
      <c r="AD3" s="874">
        <v>2008</v>
      </c>
      <c r="AE3" s="874">
        <v>2009</v>
      </c>
      <c r="AF3" s="874">
        <v>2010</v>
      </c>
      <c r="AG3" s="874">
        <v>2011</v>
      </c>
      <c r="AH3" s="874">
        <v>2012</v>
      </c>
      <c r="AI3" s="874">
        <v>2013</v>
      </c>
      <c r="AJ3" s="875">
        <v>2014</v>
      </c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</row>
    <row r="4" spans="1:56" s="281" customFormat="1" ht="15" customHeight="1" thickTop="1">
      <c r="A4" s="876" t="s">
        <v>12</v>
      </c>
      <c r="B4" s="284">
        <v>19492.80387576489</v>
      </c>
      <c r="C4" s="284">
        <v>18528.741378141596</v>
      </c>
      <c r="D4" s="284">
        <v>17552.658803176138</v>
      </c>
      <c r="E4" s="284">
        <v>17146.919679584644</v>
      </c>
      <c r="F4" s="284">
        <v>17669.7</v>
      </c>
      <c r="G4" s="284">
        <v>17424.3</v>
      </c>
      <c r="H4" s="284">
        <v>17903.899999999998</v>
      </c>
      <c r="I4" s="284">
        <v>18351.5</v>
      </c>
      <c r="J4" s="284">
        <v>19010.099999999999</v>
      </c>
      <c r="K4" s="284">
        <v>19102.800000000003</v>
      </c>
      <c r="L4" s="284">
        <v>18727.400000000001</v>
      </c>
      <c r="M4" s="284">
        <v>18393.36</v>
      </c>
      <c r="N4" s="284">
        <v>18760.5</v>
      </c>
      <c r="O4" s="284">
        <v>18990.305479452054</v>
      </c>
      <c r="P4" s="284">
        <v>19493.105479452057</v>
      </c>
      <c r="Q4" s="284">
        <v>19544.275342465753</v>
      </c>
      <c r="R4" s="284">
        <v>20181.989071038253</v>
      </c>
      <c r="S4" s="284">
        <v>20582.154794520549</v>
      </c>
      <c r="T4" s="284">
        <v>20868.59315068493</v>
      </c>
      <c r="U4" s="284">
        <v>21558.176712328768</v>
      </c>
      <c r="V4" s="284">
        <v>21700.986338797815</v>
      </c>
      <c r="W4" s="284">
        <v>21680.253424657534</v>
      </c>
      <c r="X4" s="284">
        <v>21803.812328767122</v>
      </c>
      <c r="Y4" s="284">
        <v>22190.191780821915</v>
      </c>
      <c r="Z4" s="284">
        <v>22966.487923497269</v>
      </c>
      <c r="AA4" s="284">
        <v>23074.681917808219</v>
      </c>
      <c r="AB4" s="284">
        <v>22956.816027397261</v>
      </c>
      <c r="AC4" s="284">
        <v>23027.870684931506</v>
      </c>
      <c r="AD4" s="284">
        <v>21767.45606557377</v>
      </c>
      <c r="AE4" s="284">
        <v>20957.998063926942</v>
      </c>
      <c r="AF4" s="284">
        <v>21466.377722983256</v>
      </c>
      <c r="AG4" s="284">
        <v>21261.725409231356</v>
      </c>
      <c r="AH4" s="284">
        <v>20869.369193158469</v>
      </c>
      <c r="AI4" s="284">
        <v>21402.56338591452</v>
      </c>
      <c r="AJ4" s="877">
        <v>21532.541239546099</v>
      </c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</row>
    <row r="5" spans="1:56" ht="15" customHeight="1">
      <c r="A5" s="878" t="s">
        <v>382</v>
      </c>
      <c r="B5" s="48">
        <v>7362.4560547945212</v>
      </c>
      <c r="C5" s="48">
        <v>7330.2671780821911</v>
      </c>
      <c r="D5" s="48">
        <v>7279.0835616438362</v>
      </c>
      <c r="E5" s="48">
        <v>7307.0054794520547</v>
      </c>
      <c r="F5" s="48">
        <v>7335.6764109589039</v>
      </c>
      <c r="G5" s="48">
        <v>7370.5427397260273</v>
      </c>
      <c r="H5" s="48">
        <v>7540.1528767123282</v>
      </c>
      <c r="I5" s="48">
        <v>7776.7804383561643</v>
      </c>
      <c r="J5" s="48">
        <v>7993.0471232876716</v>
      </c>
      <c r="K5" s="48">
        <v>8008.8675616438341</v>
      </c>
      <c r="L5" s="48">
        <v>7875.8086575342459</v>
      </c>
      <c r="M5" s="48">
        <v>7781.3601369863018</v>
      </c>
      <c r="N5" s="48">
        <v>7985.2486849315073</v>
      </c>
      <c r="O5" s="48">
        <v>8144.4373150684942</v>
      </c>
      <c r="P5" s="48">
        <v>8305.8580000000002</v>
      </c>
      <c r="Q5" s="48">
        <v>8493.7282465753433</v>
      </c>
      <c r="R5" s="48">
        <v>8604.2795342465761</v>
      </c>
      <c r="S5" s="48">
        <v>8744.9030958904095</v>
      </c>
      <c r="T5" s="48">
        <v>8998.7770958904111</v>
      </c>
      <c r="U5" s="48">
        <v>9195.4296164383559</v>
      </c>
      <c r="V5" s="48">
        <v>9255.9319178082187</v>
      </c>
      <c r="W5" s="48">
        <v>9381.9986301369863</v>
      </c>
      <c r="X5" s="48">
        <v>9631.3756164383558</v>
      </c>
      <c r="Y5" s="48">
        <v>9714.59487671233</v>
      </c>
      <c r="Z5" s="48">
        <v>9921.0130410958918</v>
      </c>
      <c r="AA5" s="48">
        <v>9944.5461643835606</v>
      </c>
      <c r="AB5" s="48">
        <v>10020.385589041096</v>
      </c>
      <c r="AC5" s="48">
        <v>10049.008986301371</v>
      </c>
      <c r="AD5" s="48">
        <v>9765.367726027398</v>
      </c>
      <c r="AE5" s="48">
        <v>9692.8983287671235</v>
      </c>
      <c r="AF5" s="48">
        <v>9990.8073972602724</v>
      </c>
      <c r="AG5" s="48">
        <v>9787.5536986301358</v>
      </c>
      <c r="AH5" s="48">
        <v>9570.6255616438375</v>
      </c>
      <c r="AI5" s="48">
        <v>9763.3227206031097</v>
      </c>
      <c r="AJ5" s="879">
        <v>9864.6894552639751</v>
      </c>
    </row>
    <row r="6" spans="1:56" ht="15" customHeight="1">
      <c r="A6" s="878" t="s">
        <v>383</v>
      </c>
      <c r="B6" s="48">
        <v>1377.1567397260274</v>
      </c>
      <c r="C6" s="48">
        <v>1282.9907397260274</v>
      </c>
      <c r="D6" s="48">
        <v>1277.6596986301372</v>
      </c>
      <c r="E6" s="48">
        <v>1299.7778356164383</v>
      </c>
      <c r="F6" s="48">
        <v>1431.113917808219</v>
      </c>
      <c r="G6" s="48">
        <v>1475.1749589041096</v>
      </c>
      <c r="H6" s="48">
        <v>1541.9940273972604</v>
      </c>
      <c r="I6" s="48">
        <v>1592.7587123287672</v>
      </c>
      <c r="J6" s="48">
        <v>1662.5979726027397</v>
      </c>
      <c r="K6" s="48">
        <v>1690.5159452054795</v>
      </c>
      <c r="L6" s="48">
        <v>1690.7686027397262</v>
      </c>
      <c r="M6" s="48">
        <v>1634.3559178082191</v>
      </c>
      <c r="N6" s="48">
        <v>1605.1907671232877</v>
      </c>
      <c r="O6" s="48">
        <v>1633.8783287671233</v>
      </c>
      <c r="P6" s="48">
        <v>1695.0169863013696</v>
      </c>
      <c r="Q6" s="48">
        <v>1689.6340273972605</v>
      </c>
      <c r="R6" s="48">
        <v>1777.3769041095888</v>
      </c>
      <c r="S6" s="48">
        <v>1794.5485753424659</v>
      </c>
      <c r="T6" s="48">
        <v>1839.5759178082192</v>
      </c>
      <c r="U6" s="48">
        <v>1883.7844383561646</v>
      </c>
      <c r="V6" s="48">
        <v>1947.6353698630132</v>
      </c>
      <c r="W6" s="48">
        <v>1851.3718082191781</v>
      </c>
      <c r="X6" s="48">
        <v>1794.9969589041098</v>
      </c>
      <c r="Y6" s="48">
        <v>1769.275178082192</v>
      </c>
      <c r="Z6" s="48">
        <v>1839.7663835616438</v>
      </c>
      <c r="AA6" s="48">
        <v>1889.1407671232876</v>
      </c>
      <c r="AB6" s="48">
        <v>1811.792684931507</v>
      </c>
      <c r="AC6" s="48">
        <v>1787.5379452054794</v>
      </c>
      <c r="AD6" s="48">
        <v>1672.3524931506852</v>
      </c>
      <c r="AE6" s="48">
        <v>1518.1914246575343</v>
      </c>
      <c r="AF6" s="48">
        <v>1553.8105753424657</v>
      </c>
      <c r="AG6" s="48">
        <v>1541.6289589041096</v>
      </c>
      <c r="AH6" s="48">
        <v>1508.1918630136988</v>
      </c>
      <c r="AI6" s="48">
        <v>1550.3584755686982</v>
      </c>
      <c r="AJ6" s="879">
        <v>1583.6995180540464</v>
      </c>
    </row>
    <row r="7" spans="1:56" ht="15" customHeight="1">
      <c r="A7" s="878" t="s">
        <v>384</v>
      </c>
      <c r="B7" s="48">
        <v>3426.2247123287671</v>
      </c>
      <c r="C7" s="48">
        <v>3204.366356164383</v>
      </c>
      <c r="D7" s="48">
        <v>2957.7775890410958</v>
      </c>
      <c r="E7" s="48">
        <v>3012.5115068493155</v>
      </c>
      <c r="F7" s="48">
        <v>3153.5770410958903</v>
      </c>
      <c r="G7" s="48">
        <v>3148.3243835616436</v>
      </c>
      <c r="H7" s="48">
        <v>3157.6851506849312</v>
      </c>
      <c r="I7" s="48">
        <v>3226.1332054794516</v>
      </c>
      <c r="J7" s="48">
        <v>3437.8336986301374</v>
      </c>
      <c r="K7" s="48">
        <v>3425.3867397260274</v>
      </c>
      <c r="L7" s="48">
        <v>3420.7793972602744</v>
      </c>
      <c r="M7" s="48">
        <v>3295.7655616438356</v>
      </c>
      <c r="N7" s="48">
        <v>3395.1453698630135</v>
      </c>
      <c r="O7" s="48">
        <v>3478.1706849315074</v>
      </c>
      <c r="P7" s="48">
        <v>3624.333315068493</v>
      </c>
      <c r="Q7" s="48">
        <v>3689.4770684931505</v>
      </c>
      <c r="R7" s="48">
        <v>3866.9379178082186</v>
      </c>
      <c r="S7" s="48">
        <v>3942.2052876712328</v>
      </c>
      <c r="T7" s="48">
        <v>3970.8002739726021</v>
      </c>
      <c r="U7" s="48">
        <v>4076.7983013698631</v>
      </c>
      <c r="V7" s="48">
        <v>4257.3289041095895</v>
      </c>
      <c r="W7" s="48">
        <v>4341.7353698630131</v>
      </c>
      <c r="X7" s="48">
        <v>4274.1901643835618</v>
      </c>
      <c r="Y7" s="48">
        <v>4439.7021369863014</v>
      </c>
      <c r="Z7" s="48">
        <v>4584.6833698630135</v>
      </c>
      <c r="AA7" s="48">
        <v>4707.0335068493159</v>
      </c>
      <c r="AB7" s="48">
        <v>4722.5221643835621</v>
      </c>
      <c r="AC7" s="48">
        <v>4809.0419178082193</v>
      </c>
      <c r="AD7" s="48">
        <v>4547.8313424657536</v>
      </c>
      <c r="AE7" s="48">
        <v>4173.0493424657525</v>
      </c>
      <c r="AF7" s="48">
        <v>4409.2197808219171</v>
      </c>
      <c r="AG7" s="48">
        <v>4505.7899726027399</v>
      </c>
      <c r="AH7" s="48">
        <v>4346.8409041095892</v>
      </c>
      <c r="AI7" s="48">
        <v>4460.8921712719439</v>
      </c>
      <c r="AJ7" s="879">
        <v>4651.3081999256146</v>
      </c>
    </row>
    <row r="8" spans="1:56" ht="15" customHeight="1">
      <c r="A8" s="878" t="s">
        <v>385</v>
      </c>
      <c r="B8" s="48">
        <v>2881.4261917808221</v>
      </c>
      <c r="C8" s="48">
        <v>2463.3606575342465</v>
      </c>
      <c r="D8" s="48">
        <v>2059.1990136986301</v>
      </c>
      <c r="E8" s="48">
        <v>1655.7672328767123</v>
      </c>
      <c r="F8" s="48">
        <v>1595.5352876712329</v>
      </c>
      <c r="G8" s="48">
        <v>1401.3187397260276</v>
      </c>
      <c r="H8" s="48">
        <v>1612.1214246575341</v>
      </c>
      <c r="I8" s="48">
        <v>1472.6993424657533</v>
      </c>
      <c r="J8" s="48">
        <v>1584.1311780821916</v>
      </c>
      <c r="K8" s="48">
        <v>1609.7493698630135</v>
      </c>
      <c r="L8" s="48">
        <v>1396.095123287671</v>
      </c>
      <c r="M8" s="48">
        <v>1325.0225753424656</v>
      </c>
      <c r="N8" s="48">
        <v>1324.3650410958903</v>
      </c>
      <c r="O8" s="48">
        <v>1285.4319452054795</v>
      </c>
      <c r="P8" s="48">
        <v>1216.3211506849316</v>
      </c>
      <c r="Q8" s="48">
        <v>1013.7882739726026</v>
      </c>
      <c r="R8" s="48">
        <v>985.40202739726033</v>
      </c>
      <c r="S8" s="48">
        <v>941.07172602739729</v>
      </c>
      <c r="T8" s="48">
        <v>1068.1908493150686</v>
      </c>
      <c r="U8" s="48">
        <v>1018.7158356164383</v>
      </c>
      <c r="V8" s="48">
        <v>1112.9638356164385</v>
      </c>
      <c r="W8" s="48">
        <v>1052.6276712328768</v>
      </c>
      <c r="X8" s="48">
        <v>906.69632876712319</v>
      </c>
      <c r="Y8" s="48">
        <v>1010.1115068493151</v>
      </c>
      <c r="Z8" s="48">
        <v>1126.3839452054797</v>
      </c>
      <c r="AA8" s="48">
        <v>1142.4282739726027</v>
      </c>
      <c r="AB8" s="48">
        <v>901.55802739726028</v>
      </c>
      <c r="AC8" s="48">
        <v>912.38087671232881</v>
      </c>
      <c r="AD8" s="48">
        <v>792.00969863013711</v>
      </c>
      <c r="AE8" s="48">
        <v>677.01846575342461</v>
      </c>
      <c r="AF8" s="48">
        <v>673.09315068493152</v>
      </c>
      <c r="AG8" s="48">
        <v>563.60301369863021</v>
      </c>
      <c r="AH8" s="48">
        <v>482.5837808219178</v>
      </c>
      <c r="AI8" s="48">
        <v>427.29748360154275</v>
      </c>
      <c r="AJ8" s="879">
        <v>373.8852981513499</v>
      </c>
    </row>
    <row r="9" spans="1:56" ht="15" customHeight="1">
      <c r="A9" s="878" t="s">
        <v>59</v>
      </c>
      <c r="B9" s="48">
        <v>4445.5401771347533</v>
      </c>
      <c r="C9" s="48">
        <v>4247.7564466347503</v>
      </c>
      <c r="D9" s="48">
        <v>3978.9389401624394</v>
      </c>
      <c r="E9" s="48">
        <v>3871.8576247901219</v>
      </c>
      <c r="F9" s="48">
        <v>4153.7973424657539</v>
      </c>
      <c r="G9" s="48">
        <v>4028.9391780821916</v>
      </c>
      <c r="H9" s="48">
        <v>4051.9465205479446</v>
      </c>
      <c r="I9" s="48">
        <v>4283.128301369863</v>
      </c>
      <c r="J9" s="48">
        <v>4332.4900273972562</v>
      </c>
      <c r="K9" s="48">
        <v>4368.2803835616487</v>
      </c>
      <c r="L9" s="48">
        <v>4343.9482191780844</v>
      </c>
      <c r="M9" s="48">
        <v>4356.8558082191794</v>
      </c>
      <c r="N9" s="48">
        <v>4450.5501369862995</v>
      </c>
      <c r="O9" s="48">
        <v>4448.3872054794501</v>
      </c>
      <c r="P9" s="48">
        <v>4651.5760273972646</v>
      </c>
      <c r="Q9" s="48">
        <v>4657.6477260273969</v>
      </c>
      <c r="R9" s="48">
        <v>4947.9926874766097</v>
      </c>
      <c r="S9" s="48">
        <v>5159.4261095890433</v>
      </c>
      <c r="T9" s="48">
        <v>4991.2490136986307</v>
      </c>
      <c r="U9" s="48">
        <v>5383.4485205479468</v>
      </c>
      <c r="V9" s="48">
        <v>5127.1263114005524</v>
      </c>
      <c r="W9" s="48">
        <v>5052.5199452054803</v>
      </c>
      <c r="X9" s="48">
        <v>5196.5532602739695</v>
      </c>
      <c r="Y9" s="48">
        <v>5256.5080821917763</v>
      </c>
      <c r="Z9" s="48">
        <v>5494.6411837712403</v>
      </c>
      <c r="AA9" s="48">
        <v>5391.533205479449</v>
      </c>
      <c r="AB9" s="48">
        <v>5500.5575616438364</v>
      </c>
      <c r="AC9" s="48">
        <v>5469.9009589041052</v>
      </c>
      <c r="AD9" s="48">
        <v>4989.8948052997948</v>
      </c>
      <c r="AE9" s="48">
        <v>4896.8405022831066</v>
      </c>
      <c r="AF9" s="48">
        <v>4839.4468188736682</v>
      </c>
      <c r="AG9" s="48">
        <v>4863.1497653957413</v>
      </c>
      <c r="AH9" s="48">
        <v>4961.1270835694249</v>
      </c>
      <c r="AI9" s="48">
        <v>5200.6925348692257</v>
      </c>
      <c r="AJ9" s="879">
        <v>5058.9587681511148</v>
      </c>
    </row>
    <row r="10" spans="1:56" s="281" customFormat="1" ht="15" customHeight="1">
      <c r="A10" s="880" t="s">
        <v>13</v>
      </c>
      <c r="B10" s="284">
        <v>4640.7547001438325</v>
      </c>
      <c r="C10" s="284">
        <v>4736.5906906894015</v>
      </c>
      <c r="D10" s="284">
        <v>4780.4101053022514</v>
      </c>
      <c r="E10" s="284">
        <v>4621.5791951207657</v>
      </c>
      <c r="F10" s="284">
        <v>4693.2796164383562</v>
      </c>
      <c r="G10" s="284">
        <v>4787.3044383561646</v>
      </c>
      <c r="H10" s="284">
        <v>5020.919178082192</v>
      </c>
      <c r="I10" s="284">
        <v>5205.9993972602742</v>
      </c>
      <c r="J10" s="284">
        <v>5222.5310684931501</v>
      </c>
      <c r="K10" s="284">
        <v>5407.7479452054795</v>
      </c>
      <c r="L10" s="284">
        <v>5441.5077808219175</v>
      </c>
      <c r="M10" s="284">
        <v>5576.0150684931505</v>
      </c>
      <c r="N10" s="284">
        <v>5714.9113978591213</v>
      </c>
      <c r="O10" s="284">
        <v>5839.4246575342459</v>
      </c>
      <c r="P10" s="284">
        <v>6137.402739726027</v>
      </c>
      <c r="Q10" s="284">
        <v>6228.493512805956</v>
      </c>
      <c r="R10" s="284">
        <v>6341.0327868852455</v>
      </c>
      <c r="S10" s="284">
        <v>6785.2946342714313</v>
      </c>
      <c r="T10" s="284">
        <v>7101.887460759961</v>
      </c>
      <c r="U10" s="284">
        <v>7153.2261917808219</v>
      </c>
      <c r="V10" s="284">
        <v>7252.1451268856754</v>
      </c>
      <c r="W10" s="284">
        <v>7351.739539676706</v>
      </c>
      <c r="X10" s="284">
        <v>7249.0404796465627</v>
      </c>
      <c r="Y10" s="284">
        <v>7200.978408637493</v>
      </c>
      <c r="Z10" s="284">
        <v>7481.2260703678203</v>
      </c>
      <c r="AA10" s="284">
        <v>7664.4818989585692</v>
      </c>
      <c r="AB10" s="284">
        <v>7851.9964445280866</v>
      </c>
      <c r="AC10" s="284">
        <v>8165.8547975508136</v>
      </c>
      <c r="AD10" s="284">
        <v>8314.0894906623671</v>
      </c>
      <c r="AE10" s="284">
        <v>8337.3988468661755</v>
      </c>
      <c r="AF10" s="284">
        <v>8545.6028182362606</v>
      </c>
      <c r="AG10" s="284">
        <v>8807.4393349401798</v>
      </c>
      <c r="AH10" s="284">
        <v>9000.309600472825</v>
      </c>
      <c r="AI10" s="284">
        <v>9184.0617910153724</v>
      </c>
      <c r="AJ10" s="877">
        <v>9334.9972625944283</v>
      </c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</row>
    <row r="11" spans="1:56" ht="15" customHeight="1">
      <c r="A11" s="878" t="s">
        <v>382</v>
      </c>
      <c r="B11" s="48">
        <v>1070.1042148122674</v>
      </c>
      <c r="C11" s="48">
        <v>1097.6882676034156</v>
      </c>
      <c r="D11" s="48">
        <v>1106.2479553042547</v>
      </c>
      <c r="E11" s="48">
        <v>1039.0718143363899</v>
      </c>
      <c r="F11" s="48">
        <v>1012.8248462013253</v>
      </c>
      <c r="G11" s="48">
        <v>1018.6420705586196</v>
      </c>
      <c r="H11" s="48">
        <v>1060.4876132424745</v>
      </c>
      <c r="I11" s="48">
        <v>1072.1124744025551</v>
      </c>
      <c r="J11" s="48">
        <v>1082.6433602356497</v>
      </c>
      <c r="K11" s="48">
        <v>1138.2575202579542</v>
      </c>
      <c r="L11" s="48">
        <v>1195.4053738574335</v>
      </c>
      <c r="M11" s="48">
        <v>1260.4881458321124</v>
      </c>
      <c r="N11" s="48">
        <v>1276.8004986973506</v>
      </c>
      <c r="O11" s="48">
        <v>1302.834672827993</v>
      </c>
      <c r="P11" s="48">
        <v>1340.016323743775</v>
      </c>
      <c r="Q11" s="48">
        <v>1389.772423908051</v>
      </c>
      <c r="R11" s="48">
        <v>1455.3610175285107</v>
      </c>
      <c r="S11" s="48">
        <v>1504.0869270182525</v>
      </c>
      <c r="T11" s="48">
        <v>1555.8858040187629</v>
      </c>
      <c r="U11" s="48">
        <v>1538.1967813244978</v>
      </c>
      <c r="V11" s="48">
        <v>1527.8211564823366</v>
      </c>
      <c r="W11" s="48">
        <v>1535.4613254533153</v>
      </c>
      <c r="X11" s="48">
        <v>1541.3979689255377</v>
      </c>
      <c r="Y11" s="48">
        <v>1572.3060386504658</v>
      </c>
      <c r="Z11" s="48">
        <v>1630.8065317011708</v>
      </c>
      <c r="AA11" s="48">
        <v>1689.22274804679</v>
      </c>
      <c r="AB11" s="48">
        <v>1692.4497210964055</v>
      </c>
      <c r="AC11" s="48">
        <v>1762.1414216592252</v>
      </c>
      <c r="AD11" s="48">
        <v>1838.0496008401251</v>
      </c>
      <c r="AE11" s="48">
        <v>1856.7849275521362</v>
      </c>
      <c r="AF11" s="48">
        <v>1979.674596293904</v>
      </c>
      <c r="AG11" s="48">
        <v>2068.1037168429284</v>
      </c>
      <c r="AH11" s="48">
        <v>2211.1420464509624</v>
      </c>
      <c r="AI11" s="48">
        <v>2257.0796591633343</v>
      </c>
      <c r="AJ11" s="879">
        <v>2308.5147625163199</v>
      </c>
    </row>
    <row r="12" spans="1:56" ht="15" customHeight="1">
      <c r="A12" s="878" t="s">
        <v>383</v>
      </c>
      <c r="B12" s="48">
        <v>283.16543013698629</v>
      </c>
      <c r="C12" s="48">
        <v>284.48963835616439</v>
      </c>
      <c r="D12" s="48">
        <v>294.4760876712329</v>
      </c>
      <c r="E12" s="48">
        <v>272.26391232876716</v>
      </c>
      <c r="F12" s="48">
        <v>262.49548493150689</v>
      </c>
      <c r="G12" s="48">
        <v>251.60788493150687</v>
      </c>
      <c r="H12" s="48">
        <v>258.34418356164383</v>
      </c>
      <c r="I12" s="48">
        <v>271.17731506849316</v>
      </c>
      <c r="J12" s="48">
        <v>266.61849589041094</v>
      </c>
      <c r="K12" s="48">
        <v>261.97425753424659</v>
      </c>
      <c r="L12" s="48">
        <v>253.98431780821915</v>
      </c>
      <c r="M12" s="48">
        <v>246.8641369863013</v>
      </c>
      <c r="N12" s="48">
        <v>250.32635616438353</v>
      </c>
      <c r="O12" s="48">
        <v>253.58254246575342</v>
      </c>
      <c r="P12" s="48">
        <v>258.08649863013699</v>
      </c>
      <c r="Q12" s="48">
        <v>269.0730356164384</v>
      </c>
      <c r="R12" s="48">
        <v>278.46628493150683</v>
      </c>
      <c r="S12" s="48">
        <v>288.86332328767128</v>
      </c>
      <c r="T12" s="48">
        <v>306.54619178082191</v>
      </c>
      <c r="U12" s="48">
        <v>297.43087123287671</v>
      </c>
      <c r="V12" s="48">
        <v>300.05064657534245</v>
      </c>
      <c r="W12" s="48">
        <v>289.3689780821918</v>
      </c>
      <c r="X12" s="48">
        <v>278.08338904109587</v>
      </c>
      <c r="Y12" s="48">
        <v>253.61192328767126</v>
      </c>
      <c r="Z12" s="48">
        <v>288.62043287671236</v>
      </c>
      <c r="AA12" s="48">
        <v>294.25782465753429</v>
      </c>
      <c r="AB12" s="48">
        <v>288.42733150684933</v>
      </c>
      <c r="AC12" s="48">
        <v>298.83981369863011</v>
      </c>
      <c r="AD12" s="48">
        <v>315.82771232876718</v>
      </c>
      <c r="AE12" s="48">
        <v>303.85893698630139</v>
      </c>
      <c r="AF12" s="48">
        <v>335.79323561643838</v>
      </c>
      <c r="AG12" s="48">
        <v>344.6648136986301</v>
      </c>
      <c r="AH12" s="48">
        <v>369.72914246575345</v>
      </c>
      <c r="AI12" s="48">
        <v>377.95991881704344</v>
      </c>
      <c r="AJ12" s="879">
        <v>387.95991881704344</v>
      </c>
    </row>
    <row r="13" spans="1:56" ht="15" customHeight="1">
      <c r="A13" s="878" t="s">
        <v>384</v>
      </c>
      <c r="B13" s="48">
        <v>998.15894828568105</v>
      </c>
      <c r="C13" s="48">
        <v>1013.736030451308</v>
      </c>
      <c r="D13" s="48">
        <v>999.76747727095278</v>
      </c>
      <c r="E13" s="48">
        <v>955.1064416064595</v>
      </c>
      <c r="F13" s="48">
        <v>967.47090583612896</v>
      </c>
      <c r="G13" s="48">
        <v>984.38163592755484</v>
      </c>
      <c r="H13" s="48">
        <v>1023.2301451648466</v>
      </c>
      <c r="I13" s="48">
        <v>1067.4450620953967</v>
      </c>
      <c r="J13" s="48">
        <v>1077.849915272488</v>
      </c>
      <c r="K13" s="48">
        <v>1100.9053594419699</v>
      </c>
      <c r="L13" s="48">
        <v>1116.983342908658</v>
      </c>
      <c r="M13" s="48">
        <v>1166.8357293446977</v>
      </c>
      <c r="N13" s="48">
        <v>1202.1075812395895</v>
      </c>
      <c r="O13" s="48">
        <v>1229.4688754050219</v>
      </c>
      <c r="P13" s="48">
        <v>1338.0328584823592</v>
      </c>
      <c r="Q13" s="48">
        <v>1399.7424824582649</v>
      </c>
      <c r="R13" s="48">
        <v>1464.1924610366752</v>
      </c>
      <c r="S13" s="48">
        <v>1574.1176238307944</v>
      </c>
      <c r="T13" s="48">
        <v>1643.1347630021894</v>
      </c>
      <c r="U13" s="48">
        <v>1646.9429740239864</v>
      </c>
      <c r="V13" s="48">
        <v>1656.3640580881035</v>
      </c>
      <c r="W13" s="48">
        <v>1695.3413640938998</v>
      </c>
      <c r="X13" s="48">
        <v>1674.7205150451064</v>
      </c>
      <c r="Y13" s="48">
        <v>1693.358178450324</v>
      </c>
      <c r="Z13" s="48">
        <v>1839.0465016153853</v>
      </c>
      <c r="AA13" s="48">
        <v>1888.7285164136197</v>
      </c>
      <c r="AB13" s="48">
        <v>1972.8093134061182</v>
      </c>
      <c r="AC13" s="48">
        <v>2112.4008227511677</v>
      </c>
      <c r="AD13" s="48">
        <v>2240.8283837311528</v>
      </c>
      <c r="AE13" s="48">
        <v>2183.4041544250031</v>
      </c>
      <c r="AF13" s="48">
        <v>2359.8774062948846</v>
      </c>
      <c r="AG13" s="48">
        <v>2446.0087890647155</v>
      </c>
      <c r="AH13" s="48">
        <v>2536.6683582229075</v>
      </c>
      <c r="AI13" s="48">
        <v>2639.706789421889</v>
      </c>
      <c r="AJ13" s="879">
        <v>2745.0745837131071</v>
      </c>
    </row>
    <row r="14" spans="1:56" ht="15" customHeight="1">
      <c r="A14" s="878" t="s">
        <v>385</v>
      </c>
      <c r="B14" s="48">
        <v>1267.9270246575347</v>
      </c>
      <c r="C14" s="48">
        <v>1202.1453726027398</v>
      </c>
      <c r="D14" s="48">
        <v>1161.7151589041098</v>
      </c>
      <c r="E14" s="48">
        <v>1101.8879397260275</v>
      </c>
      <c r="F14" s="48">
        <v>1103.0732109589039</v>
      </c>
      <c r="G14" s="48">
        <v>1059.2101315068494</v>
      </c>
      <c r="H14" s="48">
        <v>1105.169243835617</v>
      </c>
      <c r="I14" s="48">
        <v>1169.4322246575341</v>
      </c>
      <c r="J14" s="48">
        <v>1193.0783616438357</v>
      </c>
      <c r="K14" s="48">
        <v>1209.5092876712331</v>
      </c>
      <c r="L14" s="48">
        <v>1063.5220273972604</v>
      </c>
      <c r="M14" s="48">
        <v>1076.8817260273975</v>
      </c>
      <c r="N14" s="48">
        <v>1069.4405780821921</v>
      </c>
      <c r="O14" s="48">
        <v>1083.6045753424658</v>
      </c>
      <c r="P14" s="48">
        <v>1126.5009643835615</v>
      </c>
      <c r="Q14" s="48">
        <v>1096.1865589041092</v>
      </c>
      <c r="R14" s="48">
        <v>1172.4272986301371</v>
      </c>
      <c r="S14" s="48">
        <v>1253.3756109589044</v>
      </c>
      <c r="T14" s="48">
        <v>1276.6938794520552</v>
      </c>
      <c r="U14" s="48">
        <v>1253.1312986301371</v>
      </c>
      <c r="V14" s="48">
        <v>1276.6414465753426</v>
      </c>
      <c r="W14" s="48">
        <v>1240.3514191780823</v>
      </c>
      <c r="X14" s="48">
        <v>1168.8807287671239</v>
      </c>
      <c r="Y14" s="48">
        <v>1057.9841150684929</v>
      </c>
      <c r="Z14" s="48">
        <v>1047.2918630136983</v>
      </c>
      <c r="AA14" s="48">
        <v>1074.5352054794523</v>
      </c>
      <c r="AB14" s="48">
        <v>1025.1681917808219</v>
      </c>
      <c r="AC14" s="48">
        <v>1032.9523287671238</v>
      </c>
      <c r="AD14" s="48">
        <v>1063.5543287671233</v>
      </c>
      <c r="AE14" s="48">
        <v>1026.5195287671236</v>
      </c>
      <c r="AF14" s="48">
        <v>966.38698082191763</v>
      </c>
      <c r="AG14" s="48">
        <v>1002.3124767123288</v>
      </c>
      <c r="AH14" s="48">
        <v>1009.9339397260273</v>
      </c>
      <c r="AI14" s="48">
        <v>1016.9554379349873</v>
      </c>
      <c r="AJ14" s="879">
        <v>1024.9554379349875</v>
      </c>
    </row>
    <row r="15" spans="1:56" ht="15" customHeight="1">
      <c r="A15" s="878" t="s">
        <v>59</v>
      </c>
      <c r="B15" s="48">
        <v>1021.3990822513629</v>
      </c>
      <c r="C15" s="48">
        <v>1138.5313816757734</v>
      </c>
      <c r="D15" s="48">
        <v>1218.203426151701</v>
      </c>
      <c r="E15" s="48">
        <v>1253.2490871231216</v>
      </c>
      <c r="F15" s="48">
        <v>1347.4151685104912</v>
      </c>
      <c r="G15" s="48">
        <v>1473.462715431634</v>
      </c>
      <c r="H15" s="48">
        <v>1573.6879922776106</v>
      </c>
      <c r="I15" s="48">
        <v>1625.8323210362951</v>
      </c>
      <c r="J15" s="48">
        <v>1602.3409354507658</v>
      </c>
      <c r="K15" s="48">
        <v>1697.1015203000752</v>
      </c>
      <c r="L15" s="48">
        <v>1811.6127188503465</v>
      </c>
      <c r="M15" s="48">
        <v>1824.9453303026421</v>
      </c>
      <c r="N15" s="48">
        <v>1916.2363836756053</v>
      </c>
      <c r="O15" s="48">
        <v>1969.9339914930115</v>
      </c>
      <c r="P15" s="48">
        <v>2074.7660944861941</v>
      </c>
      <c r="Q15" s="48">
        <v>2073.7190119190927</v>
      </c>
      <c r="R15" s="48">
        <v>1970.5857247584154</v>
      </c>
      <c r="S15" s="48">
        <v>2164.851149175809</v>
      </c>
      <c r="T15" s="48">
        <v>2319.6268225061322</v>
      </c>
      <c r="U15" s="48">
        <v>2417.524266569324</v>
      </c>
      <c r="V15" s="48">
        <v>2491.26781916455</v>
      </c>
      <c r="W15" s="48">
        <v>2591.2164528692174</v>
      </c>
      <c r="X15" s="48">
        <v>2585.9578778676987</v>
      </c>
      <c r="Y15" s="48">
        <v>2623.718153180539</v>
      </c>
      <c r="Z15" s="48">
        <v>2675.460741160854</v>
      </c>
      <c r="AA15" s="48">
        <v>2717.737604361173</v>
      </c>
      <c r="AB15" s="48">
        <v>2873.1418867378916</v>
      </c>
      <c r="AC15" s="48">
        <v>2959.5204106746669</v>
      </c>
      <c r="AD15" s="48">
        <v>2855.8294649951986</v>
      </c>
      <c r="AE15" s="48">
        <v>2966.8312991356106</v>
      </c>
      <c r="AF15" s="48">
        <v>2903.8705992091154</v>
      </c>
      <c r="AG15" s="48">
        <v>2946.3495386215773</v>
      </c>
      <c r="AH15" s="48">
        <v>2872.8361136071744</v>
      </c>
      <c r="AI15" s="48">
        <v>2892.3599856781184</v>
      </c>
      <c r="AJ15" s="879">
        <v>2868.4925596129706</v>
      </c>
    </row>
    <row r="16" spans="1:56" s="281" customFormat="1" ht="15" customHeight="1">
      <c r="A16" s="880" t="s">
        <v>14</v>
      </c>
      <c r="B16" s="284">
        <v>10497.675831969849</v>
      </c>
      <c r="C16" s="284">
        <v>10568.243959736956</v>
      </c>
      <c r="D16" s="284">
        <v>10526.932714010267</v>
      </c>
      <c r="E16" s="284">
        <v>10517.941743134064</v>
      </c>
      <c r="F16" s="284">
        <v>10419</v>
      </c>
      <c r="G16" s="284">
        <v>10312</v>
      </c>
      <c r="H16" s="284">
        <v>10349</v>
      </c>
      <c r="I16" s="284">
        <v>10422</v>
      </c>
      <c r="J16" s="284">
        <v>10350</v>
      </c>
      <c r="K16" s="284">
        <v>10219</v>
      </c>
      <c r="L16" s="284">
        <v>9953.1384687143909</v>
      </c>
      <c r="M16" s="284">
        <v>9425.1375388233428</v>
      </c>
      <c r="N16" s="284">
        <v>7990.6526499455986</v>
      </c>
      <c r="O16" s="284">
        <v>6831.8631124360036</v>
      </c>
      <c r="P16" s="284">
        <v>5918.3951852323089</v>
      </c>
      <c r="Q16" s="284">
        <v>5848.0709814210031</v>
      </c>
      <c r="R16" s="284">
        <v>5421.2610846994539</v>
      </c>
      <c r="S16" s="284">
        <v>5591.2522164383554</v>
      </c>
      <c r="T16" s="284">
        <v>5435.7601473972627</v>
      </c>
      <c r="U16" s="284">
        <v>5233.7278904109589</v>
      </c>
      <c r="V16" s="284">
        <v>4925.136608737881</v>
      </c>
      <c r="W16" s="284">
        <v>5026.0235684018262</v>
      </c>
      <c r="X16" s="284">
        <v>4848.369785593859</v>
      </c>
      <c r="Y16" s="284">
        <v>4996.1497727432397</v>
      </c>
      <c r="Z16" s="284">
        <v>5103.9805334174025</v>
      </c>
      <c r="AA16" s="284">
        <v>5171.1264476542301</v>
      </c>
      <c r="AB16" s="284">
        <v>5333.7671727393317</v>
      </c>
      <c r="AC16" s="284">
        <v>5388.3560477957144</v>
      </c>
      <c r="AD16" s="284">
        <v>5446.5984445793529</v>
      </c>
      <c r="AE16" s="284">
        <v>5368.1154343082817</v>
      </c>
      <c r="AF16" s="284">
        <v>5534.3142090915535</v>
      </c>
      <c r="AG16" s="284">
        <v>5616.1218444625738</v>
      </c>
      <c r="AH16" s="284">
        <v>5660.7018261022695</v>
      </c>
      <c r="AI16" s="284">
        <v>5723.0779405531348</v>
      </c>
      <c r="AJ16" s="877">
        <v>5811.4648726983678</v>
      </c>
      <c r="AK16" s="284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</row>
    <row r="17" spans="1:56" ht="15" customHeight="1">
      <c r="A17" s="878" t="s">
        <v>382</v>
      </c>
      <c r="B17" s="48">
        <v>1584.3778398440675</v>
      </c>
      <c r="C17" s="48">
        <v>1605.0601920513107</v>
      </c>
      <c r="D17" s="48">
        <v>1596.2843498042605</v>
      </c>
      <c r="E17" s="48">
        <v>1576.3242544584523</v>
      </c>
      <c r="F17" s="48">
        <v>1576.0454701186402</v>
      </c>
      <c r="G17" s="48">
        <v>1583.5082971310776</v>
      </c>
      <c r="H17" s="48">
        <v>1590.3987690484682</v>
      </c>
      <c r="I17" s="48">
        <v>1600.5481293678256</v>
      </c>
      <c r="J17" s="48">
        <v>1591.6116626029316</v>
      </c>
      <c r="K17" s="48">
        <v>1652.5542888750499</v>
      </c>
      <c r="L17" s="48">
        <v>1696.8420821917809</v>
      </c>
      <c r="M17" s="48">
        <v>1631.4206575342464</v>
      </c>
      <c r="N17" s="48">
        <v>1397.1365479452056</v>
      </c>
      <c r="O17" s="48">
        <v>1234.9313424657535</v>
      </c>
      <c r="P17" s="48">
        <v>1162.6587397260275</v>
      </c>
      <c r="Q17" s="48">
        <v>1151.4046301369863</v>
      </c>
      <c r="R17" s="48">
        <v>1149.8005479452058</v>
      </c>
      <c r="S17" s="48">
        <v>1195.4379178082193</v>
      </c>
      <c r="T17" s="48">
        <v>1175.9649863013699</v>
      </c>
      <c r="U17" s="48">
        <v>1121.4624657534246</v>
      </c>
      <c r="V17" s="48">
        <v>1097.1065205479451</v>
      </c>
      <c r="W17" s="48">
        <v>1145.8644657534248</v>
      </c>
      <c r="X17" s="48">
        <v>1169.9835616438356</v>
      </c>
      <c r="Y17" s="48">
        <v>1165.8464109589042</v>
      </c>
      <c r="Z17" s="48">
        <v>1194.6496986301372</v>
      </c>
      <c r="AA17" s="48">
        <v>1209.4864657534247</v>
      </c>
      <c r="AB17" s="48">
        <v>1265.4082465753424</v>
      </c>
      <c r="AC17" s="48">
        <v>1313.0555342465752</v>
      </c>
      <c r="AD17" s="48">
        <v>1394.797589041096</v>
      </c>
      <c r="AE17" s="48">
        <v>1360.4758082191781</v>
      </c>
      <c r="AF17" s="48">
        <v>1390.9951232876715</v>
      </c>
      <c r="AG17" s="48">
        <v>1387.1779452054798</v>
      </c>
      <c r="AH17" s="48">
        <v>1410.4249863013697</v>
      </c>
      <c r="AI17" s="48">
        <v>1429.5730979280656</v>
      </c>
      <c r="AJ17" s="879">
        <v>1447.9611739116217</v>
      </c>
    </row>
    <row r="18" spans="1:56" ht="15" customHeight="1">
      <c r="A18" s="878" t="s">
        <v>383</v>
      </c>
      <c r="B18" s="48">
        <v>734.75350084828199</v>
      </c>
      <c r="C18" s="48">
        <v>739.29110707100301</v>
      </c>
      <c r="D18" s="48">
        <v>740.18592057713317</v>
      </c>
      <c r="E18" s="48">
        <v>702.53623564516204</v>
      </c>
      <c r="F18" s="48">
        <v>669.363517720304</v>
      </c>
      <c r="G18" s="48">
        <v>667.73410362782295</v>
      </c>
      <c r="H18" s="48">
        <v>667.30875170211402</v>
      </c>
      <c r="I18" s="48">
        <v>658.40183963477205</v>
      </c>
      <c r="J18" s="48">
        <v>645</v>
      </c>
      <c r="K18" s="48">
        <v>638</v>
      </c>
      <c r="L18" s="48">
        <v>648.1791780821917</v>
      </c>
      <c r="M18" s="48">
        <v>504.92608219178084</v>
      </c>
      <c r="N18" s="48">
        <v>443.85947945205481</v>
      </c>
      <c r="O18" s="48">
        <v>351.00802739726032</v>
      </c>
      <c r="P18" s="48">
        <v>293.11980821917808</v>
      </c>
      <c r="Q18" s="48">
        <v>280.079095890411</v>
      </c>
      <c r="R18" s="48">
        <v>270.22263013698631</v>
      </c>
      <c r="S18" s="48">
        <v>265.60871232876713</v>
      </c>
      <c r="T18" s="48">
        <v>254.16468493150683</v>
      </c>
      <c r="U18" s="48">
        <v>248.56383561643835</v>
      </c>
      <c r="V18" s="48">
        <v>256.71260273972604</v>
      </c>
      <c r="W18" s="48">
        <v>258.90298630136988</v>
      </c>
      <c r="X18" s="48">
        <v>268.5966849315069</v>
      </c>
      <c r="Y18" s="48">
        <v>277.76432876712329</v>
      </c>
      <c r="Z18" s="48">
        <v>279.79282191780823</v>
      </c>
      <c r="AA18" s="48">
        <v>305.46983561643839</v>
      </c>
      <c r="AB18" s="48">
        <v>322.64791780821918</v>
      </c>
      <c r="AC18" s="48">
        <v>329.53999999999996</v>
      </c>
      <c r="AD18" s="48">
        <v>348.07728767123291</v>
      </c>
      <c r="AE18" s="48">
        <v>313.49780821917813</v>
      </c>
      <c r="AF18" s="48">
        <v>335.34279452054795</v>
      </c>
      <c r="AG18" s="48">
        <v>359.09663013698633</v>
      </c>
      <c r="AH18" s="48">
        <v>362.92723287671237</v>
      </c>
      <c r="AI18" s="48">
        <v>365.66119223903394</v>
      </c>
      <c r="AJ18" s="879">
        <v>368.7531460952805</v>
      </c>
    </row>
    <row r="19" spans="1:56" ht="15" customHeight="1">
      <c r="A19" s="878" t="s">
        <v>384</v>
      </c>
      <c r="B19" s="48">
        <v>2705.3498763111438</v>
      </c>
      <c r="C19" s="48">
        <v>2686.0264128509129</v>
      </c>
      <c r="D19" s="48">
        <v>2618.4409570657999</v>
      </c>
      <c r="E19" s="48">
        <v>2534.7791338318589</v>
      </c>
      <c r="F19" s="48">
        <v>2484.6425072685583</v>
      </c>
      <c r="G19" s="48">
        <v>2432.890297488942</v>
      </c>
      <c r="H19" s="48">
        <v>2396.0101465495427</v>
      </c>
      <c r="I19" s="48">
        <v>2364.5015448458967</v>
      </c>
      <c r="J19" s="48">
        <v>2293.6276773960299</v>
      </c>
      <c r="K19" s="48">
        <v>2364.96317376358</v>
      </c>
      <c r="L19" s="48">
        <v>2408.1288767123287</v>
      </c>
      <c r="M19" s="48">
        <v>2295.0638904109587</v>
      </c>
      <c r="N19" s="48">
        <v>1940.3121369863018</v>
      </c>
      <c r="O19" s="48">
        <v>1572.3572054794522</v>
      </c>
      <c r="P19" s="48">
        <v>1297.7421095890409</v>
      </c>
      <c r="Q19" s="48">
        <v>1223.8908493150682</v>
      </c>
      <c r="R19" s="48">
        <v>1216.8321369863013</v>
      </c>
      <c r="S19" s="48">
        <v>1229.7761643835613</v>
      </c>
      <c r="T19" s="48">
        <v>1217.7143287671231</v>
      </c>
      <c r="U19" s="48">
        <v>1165.9332876712328</v>
      </c>
      <c r="V19" s="48">
        <v>1210.1824657534244</v>
      </c>
      <c r="W19" s="48">
        <v>1247.6708219178086</v>
      </c>
      <c r="X19" s="48">
        <v>1243.4496986301369</v>
      </c>
      <c r="Y19" s="48">
        <v>1294.9995068493151</v>
      </c>
      <c r="Z19" s="48">
        <v>1373.7439452054793</v>
      </c>
      <c r="AA19" s="48">
        <v>1410.4727397260276</v>
      </c>
      <c r="AB19" s="48">
        <v>1483.1230958904105</v>
      </c>
      <c r="AC19" s="48">
        <v>1588.833095890411</v>
      </c>
      <c r="AD19" s="48">
        <v>1690.1504109589043</v>
      </c>
      <c r="AE19" s="48">
        <v>1579.9909315068496</v>
      </c>
      <c r="AF19" s="48">
        <v>1643.9969589041095</v>
      </c>
      <c r="AG19" s="48">
        <v>1746.6174520547945</v>
      </c>
      <c r="AH19" s="48">
        <v>1677.5875068493147</v>
      </c>
      <c r="AI19" s="48">
        <v>1707.6165184289177</v>
      </c>
      <c r="AJ19" s="879">
        <v>1735.6255042349458</v>
      </c>
    </row>
    <row r="20" spans="1:56" ht="15" customHeight="1">
      <c r="A20" s="878" t="s">
        <v>385</v>
      </c>
      <c r="B20" s="48">
        <v>2901.2194752297637</v>
      </c>
      <c r="C20" s="48">
        <v>2943.5789631858734</v>
      </c>
      <c r="D20" s="48">
        <v>2931.0076828001916</v>
      </c>
      <c r="E20" s="48">
        <v>2896.9297918096167</v>
      </c>
      <c r="F20" s="48">
        <v>2898.1030215724331</v>
      </c>
      <c r="G20" s="48">
        <v>3032.6980861868451</v>
      </c>
      <c r="H20" s="48">
        <v>3049.2429333803616</v>
      </c>
      <c r="I20" s="48">
        <v>3079.0967565031187</v>
      </c>
      <c r="J20" s="48">
        <v>3019.5003013697178</v>
      </c>
      <c r="K20" s="48">
        <v>3015.5081245810575</v>
      </c>
      <c r="L20" s="48">
        <v>3235.5767671232875</v>
      </c>
      <c r="M20" s="48">
        <v>3047.5943013698625</v>
      </c>
      <c r="N20" s="48">
        <v>2547.556931506851</v>
      </c>
      <c r="O20" s="48">
        <v>2239.9478630136982</v>
      </c>
      <c r="P20" s="48">
        <v>1828.0876438356165</v>
      </c>
      <c r="Q20" s="48">
        <v>1589.7597534246574</v>
      </c>
      <c r="R20" s="48">
        <v>1401.046602739726</v>
      </c>
      <c r="S20" s="48">
        <v>1274.7121643835615</v>
      </c>
      <c r="T20" s="48">
        <v>1265.4324657534248</v>
      </c>
      <c r="U20" s="48">
        <v>1125.9050136986302</v>
      </c>
      <c r="V20" s="48">
        <v>942.08564383561622</v>
      </c>
      <c r="W20" s="48">
        <v>899.02882191780827</v>
      </c>
      <c r="X20" s="48">
        <v>812.27983561643828</v>
      </c>
      <c r="Y20" s="48">
        <v>780.39928767123274</v>
      </c>
      <c r="Z20" s="48">
        <v>691.05476712328755</v>
      </c>
      <c r="AA20" s="48">
        <v>658.99824657534236</v>
      </c>
      <c r="AB20" s="48">
        <v>646.35041095890415</v>
      </c>
      <c r="AC20" s="48">
        <v>542.21021917808207</v>
      </c>
      <c r="AD20" s="48">
        <v>475.95065753424666</v>
      </c>
      <c r="AE20" s="48">
        <v>503.74841095890406</v>
      </c>
      <c r="AF20" s="48">
        <v>413.84071232876704</v>
      </c>
      <c r="AG20" s="48">
        <v>506.95052054794513</v>
      </c>
      <c r="AH20" s="48">
        <v>481.80830136986293</v>
      </c>
      <c r="AI20" s="48">
        <v>492.71214354866697</v>
      </c>
      <c r="AJ20" s="879">
        <v>509.71214354866697</v>
      </c>
    </row>
    <row r="21" spans="1:56" ht="15" customHeight="1">
      <c r="A21" s="878" t="s">
        <v>59</v>
      </c>
      <c r="B21" s="48">
        <v>2571.9751397365926</v>
      </c>
      <c r="C21" s="48">
        <v>2594.2872845778556</v>
      </c>
      <c r="D21" s="48">
        <v>2641.0138037628822</v>
      </c>
      <c r="E21" s="48">
        <v>2807.3723273889755</v>
      </c>
      <c r="F21" s="48">
        <v>2790.8454833200649</v>
      </c>
      <c r="G21" s="48">
        <v>2595.1692155653127</v>
      </c>
      <c r="H21" s="48">
        <v>2646.0393993195139</v>
      </c>
      <c r="I21" s="48">
        <v>2719.4517296483864</v>
      </c>
      <c r="J21" s="48">
        <v>2800.2603586313207</v>
      </c>
      <c r="K21" s="48">
        <v>2547.9744127803133</v>
      </c>
      <c r="L21" s="48">
        <v>1964.4115646048012</v>
      </c>
      <c r="M21" s="48">
        <v>1946.1326073164937</v>
      </c>
      <c r="N21" s="48">
        <v>1661.7875540551859</v>
      </c>
      <c r="O21" s="48">
        <v>1433.6186740798394</v>
      </c>
      <c r="P21" s="48">
        <v>1336.7868838624463</v>
      </c>
      <c r="Q21" s="48">
        <v>1602.9366526538806</v>
      </c>
      <c r="R21" s="48">
        <v>1383.3591668912345</v>
      </c>
      <c r="S21" s="48">
        <v>1625.7172575342465</v>
      </c>
      <c r="T21" s="48">
        <v>1522.4836816438378</v>
      </c>
      <c r="U21" s="48">
        <v>1571.8632876712331</v>
      </c>
      <c r="V21" s="48">
        <v>1419.0493758611692</v>
      </c>
      <c r="W21" s="48">
        <v>1474.5564725114145</v>
      </c>
      <c r="X21" s="48">
        <v>1354.0600047719408</v>
      </c>
      <c r="Y21" s="48">
        <v>1477.1402384966641</v>
      </c>
      <c r="Z21" s="48">
        <v>1564.7393005406902</v>
      </c>
      <c r="AA21" s="48">
        <v>1586.6991599829971</v>
      </c>
      <c r="AB21" s="48">
        <v>1616.2375015064554</v>
      </c>
      <c r="AC21" s="48">
        <v>1614.7171984806464</v>
      </c>
      <c r="AD21" s="48">
        <v>1537.6224993738733</v>
      </c>
      <c r="AE21" s="48">
        <v>1610.402475404172</v>
      </c>
      <c r="AF21" s="48">
        <v>1750.1386200504576</v>
      </c>
      <c r="AG21" s="48">
        <v>1616.279296517368</v>
      </c>
      <c r="AH21" s="48">
        <v>1727.9537987050098</v>
      </c>
      <c r="AI21" s="48">
        <v>1727.5149884084503</v>
      </c>
      <c r="AJ21" s="879">
        <v>1749.4129049078529</v>
      </c>
    </row>
    <row r="22" spans="1:56" s="281" customFormat="1" ht="15" customHeight="1">
      <c r="A22" s="880" t="s">
        <v>15</v>
      </c>
      <c r="B22" s="284">
        <v>13989.431208929134</v>
      </c>
      <c r="C22" s="284">
        <v>13052.787201270479</v>
      </c>
      <c r="D22" s="284">
        <v>12480.45720925688</v>
      </c>
      <c r="E22" s="284">
        <v>12239.111362920403</v>
      </c>
      <c r="F22" s="284">
        <v>12293.7</v>
      </c>
      <c r="G22" s="284">
        <v>12262.7</v>
      </c>
      <c r="H22" s="284">
        <v>12726.7</v>
      </c>
      <c r="I22" s="284">
        <v>12849.7</v>
      </c>
      <c r="J22" s="284">
        <v>13096.7</v>
      </c>
      <c r="K22" s="284">
        <v>13157.6</v>
      </c>
      <c r="L22" s="284">
        <v>13380.6</v>
      </c>
      <c r="M22" s="284">
        <v>13724.539999999997</v>
      </c>
      <c r="N22" s="284">
        <v>13853.5</v>
      </c>
      <c r="O22" s="284">
        <v>13922.287817338953</v>
      </c>
      <c r="P22" s="284">
        <v>14026.505882028625</v>
      </c>
      <c r="Q22" s="284">
        <v>14338.149244911387</v>
      </c>
      <c r="R22" s="284">
        <v>14567.068306010928</v>
      </c>
      <c r="S22" s="284">
        <v>14713.560273972602</v>
      </c>
      <c r="T22" s="284">
        <v>15010.130136986301</v>
      </c>
      <c r="U22" s="284">
        <v>14944.069863013699</v>
      </c>
      <c r="V22" s="284">
        <v>14841.382513661203</v>
      </c>
      <c r="W22" s="284">
        <v>15036.576051792079</v>
      </c>
      <c r="X22" s="284">
        <v>14966.530136986301</v>
      </c>
      <c r="Y22" s="284">
        <v>15061.824657534249</v>
      </c>
      <c r="Z22" s="284">
        <v>15122.886393442623</v>
      </c>
      <c r="AA22" s="284">
        <v>15190.261593802621</v>
      </c>
      <c r="AB22" s="284">
        <v>15166.610877441504</v>
      </c>
      <c r="AC22" s="284">
        <v>14904.710093681268</v>
      </c>
      <c r="AD22" s="284">
        <v>14788.006566879529</v>
      </c>
      <c r="AE22" s="284">
        <v>14050.788545640298</v>
      </c>
      <c r="AF22" s="284">
        <v>14012.364284723042</v>
      </c>
      <c r="AG22" s="284">
        <v>13604.973220905631</v>
      </c>
      <c r="AH22" s="284">
        <v>13190.330260393443</v>
      </c>
      <c r="AI22" s="284">
        <v>13091.496888058082</v>
      </c>
      <c r="AJ22" s="877">
        <v>12890.264239905957</v>
      </c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</row>
    <row r="23" spans="1:56" ht="15" customHeight="1">
      <c r="A23" s="878" t="s">
        <v>382</v>
      </c>
      <c r="B23" s="48">
        <v>2509.8036438356162</v>
      </c>
      <c r="C23" s="48">
        <v>2471.9915068493156</v>
      </c>
      <c r="D23" s="48">
        <v>2493.3083013698629</v>
      </c>
      <c r="E23" s="48">
        <v>2518.6024109589034</v>
      </c>
      <c r="F23" s="48">
        <v>2563.5135616438361</v>
      </c>
      <c r="G23" s="48">
        <v>2552.048136986301</v>
      </c>
      <c r="H23" s="48">
        <v>2681.5904109589032</v>
      </c>
      <c r="I23" s="48">
        <v>2752.7612602739719</v>
      </c>
      <c r="J23" s="48">
        <v>2865.4782191780819</v>
      </c>
      <c r="K23" s="48">
        <v>2915.1985753424647</v>
      </c>
      <c r="L23" s="48">
        <v>2962.8196712328763</v>
      </c>
      <c r="M23" s="48">
        <v>2998.6349589041092</v>
      </c>
      <c r="N23" s="48">
        <v>3075.1321643835622</v>
      </c>
      <c r="O23" s="48">
        <v>3067.0766301369858</v>
      </c>
      <c r="P23" s="48">
        <v>3029.0416164383564</v>
      </c>
      <c r="Q23" s="48">
        <v>3014.0349041095888</v>
      </c>
      <c r="R23" s="48">
        <v>3037.0567671232884</v>
      </c>
      <c r="S23" s="48">
        <v>3021.068931506848</v>
      </c>
      <c r="T23" s="48">
        <v>3016.0532328767117</v>
      </c>
      <c r="U23" s="48">
        <v>2997.8846027397267</v>
      </c>
      <c r="V23" s="48">
        <v>2875.3110958904108</v>
      </c>
      <c r="W23" s="48">
        <v>2819.6707671232889</v>
      </c>
      <c r="X23" s="48">
        <v>2776.8095890410959</v>
      </c>
      <c r="Y23" s="48">
        <v>2680.9923561643832</v>
      </c>
      <c r="Z23" s="48">
        <v>2594.815369863014</v>
      </c>
      <c r="AA23" s="48">
        <v>2490.24304109589</v>
      </c>
      <c r="AB23" s="48">
        <v>2402.8863013698628</v>
      </c>
      <c r="AC23" s="48">
        <v>2313.9655342465753</v>
      </c>
      <c r="AD23" s="48">
        <v>2204.9436986301371</v>
      </c>
      <c r="AE23" s="48">
        <v>2121.2055342465756</v>
      </c>
      <c r="AF23" s="48">
        <v>2019.9034520547943</v>
      </c>
      <c r="AG23" s="48">
        <v>1960.3828767123284</v>
      </c>
      <c r="AH23" s="48">
        <v>1848.2649589041091</v>
      </c>
      <c r="AI23" s="48">
        <v>1795.8253856549632</v>
      </c>
      <c r="AJ23" s="879">
        <v>1769.1456027738188</v>
      </c>
    </row>
    <row r="24" spans="1:56" ht="15" customHeight="1">
      <c r="A24" s="878" t="s">
        <v>383</v>
      </c>
      <c r="B24" s="48">
        <v>563.20698630136974</v>
      </c>
      <c r="C24" s="48">
        <v>540.53726027397261</v>
      </c>
      <c r="D24" s="48">
        <v>538.71191780821925</v>
      </c>
      <c r="E24" s="48">
        <v>538.02939726027398</v>
      </c>
      <c r="F24" s="48">
        <v>561.59090410958902</v>
      </c>
      <c r="G24" s="48">
        <v>583.91553424657536</v>
      </c>
      <c r="H24" s="48">
        <v>614.28361643835615</v>
      </c>
      <c r="I24" s="48">
        <v>651.06210958904103</v>
      </c>
      <c r="J24" s="48">
        <v>686.69572602739731</v>
      </c>
      <c r="K24" s="48">
        <v>715.09068493150676</v>
      </c>
      <c r="L24" s="48">
        <v>728.99145205479476</v>
      </c>
      <c r="M24" s="48">
        <v>724.38605479452042</v>
      </c>
      <c r="N24" s="48">
        <v>762.69772602739738</v>
      </c>
      <c r="O24" s="48">
        <v>793.89065753424677</v>
      </c>
      <c r="P24" s="48">
        <v>831.84890410958883</v>
      </c>
      <c r="Q24" s="48">
        <v>871.92863013698638</v>
      </c>
      <c r="R24" s="48">
        <v>926.30189041095889</v>
      </c>
      <c r="S24" s="48">
        <v>976.27364383561655</v>
      </c>
      <c r="T24" s="48">
        <v>1053.4567671232874</v>
      </c>
      <c r="U24" s="48">
        <v>1085.2221369863016</v>
      </c>
      <c r="V24" s="48">
        <v>1131.8625205479452</v>
      </c>
      <c r="W24" s="48">
        <v>1111.3147671232878</v>
      </c>
      <c r="X24" s="48">
        <v>1086.4439178082191</v>
      </c>
      <c r="Y24" s="48">
        <v>1113.9476712328767</v>
      </c>
      <c r="Z24" s="48">
        <v>1184.1810684931504</v>
      </c>
      <c r="AA24" s="48">
        <v>1232.3018082191779</v>
      </c>
      <c r="AB24" s="48">
        <v>1265.225068493151</v>
      </c>
      <c r="AC24" s="48">
        <v>1295.5449041095892</v>
      </c>
      <c r="AD24" s="48">
        <v>1317.5933972602738</v>
      </c>
      <c r="AE24" s="48">
        <v>1236.8432876712329</v>
      </c>
      <c r="AF24" s="48">
        <v>1224.2799452054794</v>
      </c>
      <c r="AG24" s="48">
        <v>1234.6455068493151</v>
      </c>
      <c r="AH24" s="48">
        <v>1212.7705753424659</v>
      </c>
      <c r="AI24" s="48">
        <v>1219.7750258601204</v>
      </c>
      <c r="AJ24" s="879">
        <v>1235.7851984719023</v>
      </c>
    </row>
    <row r="25" spans="1:56" ht="15" customHeight="1">
      <c r="A25" s="878" t="s">
        <v>384</v>
      </c>
      <c r="B25" s="48">
        <v>4465.5624657534263</v>
      </c>
      <c r="C25" s="48">
        <v>4184.982767123287</v>
      </c>
      <c r="D25" s="48">
        <v>4004.3500547945214</v>
      </c>
      <c r="E25" s="48">
        <v>4043.7444383561651</v>
      </c>
      <c r="F25" s="48">
        <v>4100.511424657534</v>
      </c>
      <c r="G25" s="48">
        <v>4266.13490410959</v>
      </c>
      <c r="H25" s="48">
        <v>4522.2873150684936</v>
      </c>
      <c r="I25" s="48">
        <v>4467.9279726027398</v>
      </c>
      <c r="J25" s="48">
        <v>4484.9031780821933</v>
      </c>
      <c r="K25" s="48">
        <v>4367.4033424657528</v>
      </c>
      <c r="L25" s="48">
        <v>4417.1619452054802</v>
      </c>
      <c r="M25" s="48">
        <v>4675.2531232876718</v>
      </c>
      <c r="N25" s="48">
        <v>4719.7927397260273</v>
      </c>
      <c r="O25" s="48">
        <v>4809.1339999999991</v>
      </c>
      <c r="P25" s="48">
        <v>4750.2926027397252</v>
      </c>
      <c r="Q25" s="48">
        <v>4884.941753424655</v>
      </c>
      <c r="R25" s="48">
        <v>5144.577589041096</v>
      </c>
      <c r="S25" s="48">
        <v>5098.9202739726006</v>
      </c>
      <c r="T25" s="48">
        <v>5230.3491780821914</v>
      </c>
      <c r="U25" s="48">
        <v>5251.9578356164375</v>
      </c>
      <c r="V25" s="48">
        <v>5300.5895342465765</v>
      </c>
      <c r="W25" s="48">
        <v>5525.8912602739711</v>
      </c>
      <c r="X25" s="48">
        <v>5486.9446301369881</v>
      </c>
      <c r="Y25" s="48">
        <v>5636.7042739726039</v>
      </c>
      <c r="Z25" s="48">
        <v>5724.7951780821913</v>
      </c>
      <c r="AA25" s="48">
        <v>5816.9899726027379</v>
      </c>
      <c r="AB25" s="48">
        <v>5916.1721917808236</v>
      </c>
      <c r="AC25" s="48">
        <v>5773.0652328767101</v>
      </c>
      <c r="AD25" s="48">
        <v>5909.7978356164376</v>
      </c>
      <c r="AE25" s="48">
        <v>5673.7249041095884</v>
      </c>
      <c r="AF25" s="48">
        <v>5783.1481917808214</v>
      </c>
      <c r="AG25" s="48">
        <v>5609.1833698630135</v>
      </c>
      <c r="AH25" s="48">
        <v>5543.072684931506</v>
      </c>
      <c r="AI25" s="48">
        <v>5580.3307772516646</v>
      </c>
      <c r="AJ25" s="879">
        <v>5528.169448003443</v>
      </c>
    </row>
    <row r="26" spans="1:56" ht="15" customHeight="1">
      <c r="A26" s="878" t="s">
        <v>385</v>
      </c>
      <c r="B26" s="48">
        <v>4243.7035890410962</v>
      </c>
      <c r="C26" s="48">
        <v>3713.7189863013691</v>
      </c>
      <c r="D26" s="48">
        <v>3322.5632876712325</v>
      </c>
      <c r="E26" s="48">
        <v>2833.7416438356158</v>
      </c>
      <c r="F26" s="48">
        <v>2776.97794520548</v>
      </c>
      <c r="G26" s="48">
        <v>2467.1268493150692</v>
      </c>
      <c r="H26" s="48">
        <v>2479.8201369863018</v>
      </c>
      <c r="I26" s="48">
        <v>2371.2788219178069</v>
      </c>
      <c r="J26" s="48">
        <v>2360.3865205479456</v>
      </c>
      <c r="K26" s="48">
        <v>2375.6947397260278</v>
      </c>
      <c r="L26" s="48">
        <v>2241.2146849315063</v>
      </c>
      <c r="M26" s="48">
        <v>2275.0320821917808</v>
      </c>
      <c r="N26" s="48">
        <v>2288.6361369863007</v>
      </c>
      <c r="O26" s="48">
        <v>2222.7052602739723</v>
      </c>
      <c r="P26" s="48">
        <v>2188.252767123287</v>
      </c>
      <c r="Q26" s="48">
        <v>2233.560821917808</v>
      </c>
      <c r="R26" s="48">
        <v>2185.4949863013699</v>
      </c>
      <c r="S26" s="48">
        <v>2120.1844931506853</v>
      </c>
      <c r="T26" s="48">
        <v>2171.0814246575337</v>
      </c>
      <c r="U26" s="48">
        <v>2063.4333698630139</v>
      </c>
      <c r="V26" s="48">
        <v>2041.080246575342</v>
      </c>
      <c r="W26" s="48">
        <v>2072.640164383562</v>
      </c>
      <c r="X26" s="48">
        <v>2043.3121643835611</v>
      </c>
      <c r="Y26" s="48">
        <v>2004.6926301369861</v>
      </c>
      <c r="Z26" s="48">
        <v>1883.5727671232878</v>
      </c>
      <c r="AA26" s="48">
        <v>1864.2027945205484</v>
      </c>
      <c r="AB26" s="48">
        <v>1829.4533424657534</v>
      </c>
      <c r="AC26" s="48">
        <v>1738.533698630137</v>
      </c>
      <c r="AD26" s="48">
        <v>1674.0905753424661</v>
      </c>
      <c r="AE26" s="48">
        <v>1475.3935068493149</v>
      </c>
      <c r="AF26" s="48">
        <v>1365.7115342465756</v>
      </c>
      <c r="AG26" s="48">
        <v>1288.6666027397259</v>
      </c>
      <c r="AH26" s="48">
        <v>1178.4990410958908</v>
      </c>
      <c r="AI26" s="48">
        <v>1068.9454298748828</v>
      </c>
      <c r="AJ26" s="879">
        <v>985.98250098907101</v>
      </c>
    </row>
    <row r="27" spans="1:56" ht="15" customHeight="1">
      <c r="A27" s="878" t="s">
        <v>59</v>
      </c>
      <c r="B27" s="48">
        <v>2207.1545239976258</v>
      </c>
      <c r="C27" s="48">
        <v>2141.556680722535</v>
      </c>
      <c r="D27" s="48">
        <v>2121.5236476130431</v>
      </c>
      <c r="E27" s="48">
        <v>2304.9934725094445</v>
      </c>
      <c r="F27" s="48">
        <v>2291.1061643835619</v>
      </c>
      <c r="G27" s="48">
        <v>2393.474575342465</v>
      </c>
      <c r="H27" s="48">
        <v>2428.7185205479454</v>
      </c>
      <c r="I27" s="48">
        <v>2606.6698356164416</v>
      </c>
      <c r="J27" s="48">
        <v>2699.2363561643833</v>
      </c>
      <c r="K27" s="48">
        <v>2784.2126575342481</v>
      </c>
      <c r="L27" s="48">
        <v>3030.4122465753426</v>
      </c>
      <c r="M27" s="48">
        <v>3051.2337808219145</v>
      </c>
      <c r="N27" s="48">
        <v>3007.2412328767132</v>
      </c>
      <c r="O27" s="48">
        <v>3029.4812693937474</v>
      </c>
      <c r="P27" s="48">
        <v>3227.0699916176673</v>
      </c>
      <c r="Q27" s="48">
        <v>3333.6831353223479</v>
      </c>
      <c r="R27" s="48">
        <v>3273.637073134214</v>
      </c>
      <c r="S27" s="48">
        <v>3497.1129315068501</v>
      </c>
      <c r="T27" s="48">
        <v>3539.1895342465759</v>
      </c>
      <c r="U27" s="48">
        <v>3545.57191780822</v>
      </c>
      <c r="V27" s="48">
        <v>3492.5391164009288</v>
      </c>
      <c r="W27" s="48">
        <v>3507.0590928879701</v>
      </c>
      <c r="X27" s="48">
        <v>3573.0198356164365</v>
      </c>
      <c r="Y27" s="48">
        <v>3625.4877260274006</v>
      </c>
      <c r="Z27" s="48">
        <v>3735.5220098809787</v>
      </c>
      <c r="AA27" s="48">
        <v>3786.5239773642679</v>
      </c>
      <c r="AB27" s="48">
        <v>3752.8739733319144</v>
      </c>
      <c r="AC27" s="48">
        <v>3783.6007238182556</v>
      </c>
      <c r="AD27" s="48">
        <v>3681.5810600302138</v>
      </c>
      <c r="AE27" s="48">
        <v>3543.6213127635856</v>
      </c>
      <c r="AF27" s="48">
        <v>3619.3211614353713</v>
      </c>
      <c r="AG27" s="48">
        <v>3512.0948647412479</v>
      </c>
      <c r="AH27" s="48">
        <v>3407.7230001194712</v>
      </c>
      <c r="AI27" s="48">
        <v>3426.6202694164513</v>
      </c>
      <c r="AJ27" s="879">
        <v>3371.1814896677224</v>
      </c>
    </row>
    <row r="28" spans="1:56" s="281" customFormat="1" ht="15" customHeight="1">
      <c r="A28" s="880" t="s">
        <v>16</v>
      </c>
      <c r="B28" s="284">
        <v>2095.3358971670441</v>
      </c>
      <c r="C28" s="284">
        <v>2204.8056144667507</v>
      </c>
      <c r="D28" s="284">
        <v>2383.1823240622457</v>
      </c>
      <c r="E28" s="284">
        <v>2631.7216008797241</v>
      </c>
      <c r="F28" s="284">
        <v>2890.7966567738322</v>
      </c>
      <c r="G28" s="284">
        <v>3041.461941126975</v>
      </c>
      <c r="H28" s="284">
        <v>3114.0532060083842</v>
      </c>
      <c r="I28" s="284">
        <v>3183.4427265507338</v>
      </c>
      <c r="J28" s="284">
        <v>3266.22886801907</v>
      </c>
      <c r="K28" s="284">
        <v>3303.8013918810607</v>
      </c>
      <c r="L28" s="284">
        <v>3337.1987720195707</v>
      </c>
      <c r="M28" s="284">
        <v>3524.1911518226311</v>
      </c>
      <c r="N28" s="284">
        <v>3697.0270789159968</v>
      </c>
      <c r="O28" s="284">
        <v>3945.8545594818897</v>
      </c>
      <c r="P28" s="284">
        <v>4080.7696401185963</v>
      </c>
      <c r="Q28" s="284">
        <v>4112.6069038770529</v>
      </c>
      <c r="R28" s="284">
        <v>4190.9870978783056</v>
      </c>
      <c r="S28" s="284">
        <v>4332.0607503978572</v>
      </c>
      <c r="T28" s="284">
        <v>4501.2435353811697</v>
      </c>
      <c r="U28" s="284">
        <v>4522.7049630260417</v>
      </c>
      <c r="V28" s="284">
        <v>4729.3752509747655</v>
      </c>
      <c r="W28" s="284">
        <v>4850.0109988796949</v>
      </c>
      <c r="X28" s="284">
        <v>5010.1073866755596</v>
      </c>
      <c r="Y28" s="284">
        <v>5178.4423102287601</v>
      </c>
      <c r="Z28" s="284">
        <v>5508.9681292648056</v>
      </c>
      <c r="AA28" s="284">
        <v>5870.770434086965</v>
      </c>
      <c r="AB28" s="284">
        <v>6202.3138067574992</v>
      </c>
      <c r="AC28" s="284">
        <v>6515.3308172598017</v>
      </c>
      <c r="AD28" s="284">
        <v>6924.912665012157</v>
      </c>
      <c r="AE28" s="284">
        <v>7096.0866462071144</v>
      </c>
      <c r="AF28" s="284">
        <v>7369.8712546307324</v>
      </c>
      <c r="AG28" s="284">
        <v>7583.4985593728507</v>
      </c>
      <c r="AH28" s="284">
        <v>7865.3911316998565</v>
      </c>
      <c r="AI28" s="284">
        <v>8046.6824200710198</v>
      </c>
      <c r="AJ28" s="877">
        <v>8291.9133536054396</v>
      </c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</row>
    <row r="29" spans="1:56" ht="15" customHeight="1">
      <c r="A29" s="878" t="s">
        <v>382</v>
      </c>
      <c r="B29" s="48">
        <v>305.2763835616438</v>
      </c>
      <c r="C29" s="48">
        <v>323.16745205479452</v>
      </c>
      <c r="D29" s="48">
        <v>346.43704109589038</v>
      </c>
      <c r="E29" s="48">
        <v>412.00602739726031</v>
      </c>
      <c r="F29" s="48">
        <v>434.65345205479451</v>
      </c>
      <c r="G29" s="48">
        <v>460.25827397260264</v>
      </c>
      <c r="H29" s="48">
        <v>462.70263013698627</v>
      </c>
      <c r="I29" s="48">
        <v>476.32613698630138</v>
      </c>
      <c r="J29" s="48">
        <v>485.10498630136993</v>
      </c>
      <c r="K29" s="48">
        <v>511.4829315068493</v>
      </c>
      <c r="L29" s="48">
        <v>550.87306849315075</v>
      </c>
      <c r="M29" s="48">
        <v>566.5409863013698</v>
      </c>
      <c r="N29" s="48">
        <v>629.05517808219167</v>
      </c>
      <c r="O29" s="48">
        <v>674.86879452054791</v>
      </c>
      <c r="P29" s="48">
        <v>702.05169863013703</v>
      </c>
      <c r="Q29" s="48">
        <v>723.52531506849311</v>
      </c>
      <c r="R29" s="48">
        <v>744.35378082191778</v>
      </c>
      <c r="S29" s="48">
        <v>762.46199999999999</v>
      </c>
      <c r="T29" s="48">
        <v>803.47715068493164</v>
      </c>
      <c r="U29" s="48">
        <v>812.16463013698637</v>
      </c>
      <c r="V29" s="48">
        <v>853.89621917808199</v>
      </c>
      <c r="W29" s="48">
        <v>902.76449315068476</v>
      </c>
      <c r="X29" s="48">
        <v>959.01438356164385</v>
      </c>
      <c r="Y29" s="48">
        <v>1005.4926301369865</v>
      </c>
      <c r="Z29" s="48">
        <v>1071.1107945205481</v>
      </c>
      <c r="AA29" s="48">
        <v>1147.4061369863011</v>
      </c>
      <c r="AB29" s="48">
        <v>1228.0049041095888</v>
      </c>
      <c r="AC29" s="48">
        <v>1232.0128767123283</v>
      </c>
      <c r="AD29" s="48">
        <v>1296.4799452054795</v>
      </c>
      <c r="AE29" s="48">
        <v>1328.0349863013703</v>
      </c>
      <c r="AF29" s="48">
        <v>1364.3381095890411</v>
      </c>
      <c r="AG29" s="48">
        <v>1417.1974794520549</v>
      </c>
      <c r="AH29" s="48">
        <v>1501.4595342465752</v>
      </c>
      <c r="AI29" s="48">
        <v>1524.0091995541452</v>
      </c>
      <c r="AJ29" s="879">
        <v>1548.0091995541452</v>
      </c>
    </row>
    <row r="30" spans="1:56" ht="15" customHeight="1">
      <c r="A30" s="878" t="s">
        <v>383</v>
      </c>
      <c r="B30" s="48">
        <v>240.45175342465757</v>
      </c>
      <c r="C30" s="48">
        <v>230.53972602739725</v>
      </c>
      <c r="D30" s="48">
        <v>248.15169863013699</v>
      </c>
      <c r="E30" s="48">
        <v>287.44309589041097</v>
      </c>
      <c r="F30" s="48">
        <v>277.23027397260273</v>
      </c>
      <c r="G30" s="48">
        <v>293.67271232876715</v>
      </c>
      <c r="H30" s="48">
        <v>270.78309589041095</v>
      </c>
      <c r="I30" s="48">
        <v>303.66734246575345</v>
      </c>
      <c r="J30" s="48">
        <v>314.91008219178082</v>
      </c>
      <c r="K30" s="48">
        <v>351.24443835616444</v>
      </c>
      <c r="L30" s="48">
        <v>361.7820547945206</v>
      </c>
      <c r="M30" s="48">
        <v>372.09654794520549</v>
      </c>
      <c r="N30" s="48">
        <v>406.56104109589046</v>
      </c>
      <c r="O30" s="48">
        <v>425.87649315068489</v>
      </c>
      <c r="P30" s="48">
        <v>433.75041095890418</v>
      </c>
      <c r="Q30" s="48">
        <v>420.51736986301376</v>
      </c>
      <c r="R30" s="48">
        <v>412.38298630136995</v>
      </c>
      <c r="S30" s="48">
        <v>411.67882191780825</v>
      </c>
      <c r="T30" s="48">
        <v>407.36279452054794</v>
      </c>
      <c r="U30" s="48">
        <v>400.13882191780829</v>
      </c>
      <c r="V30" s="48">
        <v>425.65419178082192</v>
      </c>
      <c r="W30" s="48">
        <v>418.81632876712325</v>
      </c>
      <c r="X30" s="48">
        <v>434.01284931506848</v>
      </c>
      <c r="Y30" s="48">
        <v>422.54528767123281</v>
      </c>
      <c r="Z30" s="48">
        <v>420.5615616438356</v>
      </c>
      <c r="AA30" s="48">
        <v>412.20205479452056</v>
      </c>
      <c r="AB30" s="48">
        <v>427.44978082191778</v>
      </c>
      <c r="AC30" s="48">
        <v>450.77663013698634</v>
      </c>
      <c r="AD30" s="48">
        <v>451.44342465753425</v>
      </c>
      <c r="AE30" s="48">
        <v>463.73786301369864</v>
      </c>
      <c r="AF30" s="48">
        <v>449.54399999999998</v>
      </c>
      <c r="AG30" s="48">
        <v>457.96819178082194</v>
      </c>
      <c r="AH30" s="48">
        <v>458.98172602739726</v>
      </c>
      <c r="AI30" s="48">
        <v>474.79677647969623</v>
      </c>
      <c r="AJ30" s="879">
        <v>491.79677647969623</v>
      </c>
    </row>
    <row r="31" spans="1:56" ht="15" customHeight="1">
      <c r="A31" s="878" t="s">
        <v>384</v>
      </c>
      <c r="B31" s="48">
        <v>569.02427397260283</v>
      </c>
      <c r="C31" s="48">
        <v>637.67671232876728</v>
      </c>
      <c r="D31" s="48">
        <v>713.70739726027398</v>
      </c>
      <c r="E31" s="48">
        <v>782.56421917808223</v>
      </c>
      <c r="F31" s="48">
        <v>828.26438356164397</v>
      </c>
      <c r="G31" s="48">
        <v>868.38487671232872</v>
      </c>
      <c r="H31" s="48">
        <v>832.78126027397252</v>
      </c>
      <c r="I31" s="48">
        <v>905.37830136986292</v>
      </c>
      <c r="J31" s="48">
        <v>940.43008219178057</v>
      </c>
      <c r="K31" s="48">
        <v>975.74756164383552</v>
      </c>
      <c r="L31" s="48">
        <v>915.90597260273978</v>
      </c>
      <c r="M31" s="48">
        <v>957.98306849315065</v>
      </c>
      <c r="N31" s="48">
        <v>1036.7181917808218</v>
      </c>
      <c r="O31" s="48">
        <v>1041.959178082192</v>
      </c>
      <c r="P31" s="48">
        <v>1123.8514520547947</v>
      </c>
      <c r="Q31" s="48">
        <v>1099.4229589041099</v>
      </c>
      <c r="R31" s="48">
        <v>1131.0962191780823</v>
      </c>
      <c r="S31" s="48">
        <v>1194.8526027397263</v>
      </c>
      <c r="T31" s="48">
        <v>1193.0733698630138</v>
      </c>
      <c r="U31" s="48">
        <v>1228.1425205479452</v>
      </c>
      <c r="V31" s="48">
        <v>1284.5915068493148</v>
      </c>
      <c r="W31" s="48">
        <v>1332.4719452054796</v>
      </c>
      <c r="X31" s="48">
        <v>1377.1810958904111</v>
      </c>
      <c r="Y31" s="48">
        <v>1401.058794520548</v>
      </c>
      <c r="Z31" s="48">
        <v>1515.1180273972604</v>
      </c>
      <c r="AA31" s="48">
        <v>1628.335123287671</v>
      </c>
      <c r="AB31" s="48">
        <v>1676.6163835616439</v>
      </c>
      <c r="AC31" s="48">
        <v>1798.9716164383563</v>
      </c>
      <c r="AD31" s="48">
        <v>1884.746301369863</v>
      </c>
      <c r="AE31" s="48">
        <v>1969.5900273972604</v>
      </c>
      <c r="AF31" s="48">
        <v>2016.4701369863012</v>
      </c>
      <c r="AG31" s="48">
        <v>2111.5315068493151</v>
      </c>
      <c r="AH31" s="48">
        <v>2248.975068493151</v>
      </c>
      <c r="AI31" s="48">
        <v>2267.397503479041</v>
      </c>
      <c r="AJ31" s="879">
        <v>2287.397503479041</v>
      </c>
    </row>
    <row r="32" spans="1:56" ht="15" customHeight="1">
      <c r="A32" s="878" t="s">
        <v>385</v>
      </c>
      <c r="B32" s="48">
        <v>669.70405479452063</v>
      </c>
      <c r="C32" s="48">
        <v>677.36761643835621</v>
      </c>
      <c r="D32" s="48">
        <v>699.26350684931515</v>
      </c>
      <c r="E32" s="48">
        <v>771.0272876712329</v>
      </c>
      <c r="F32" s="48">
        <v>714.28043835616438</v>
      </c>
      <c r="G32" s="48">
        <v>834.34290410958909</v>
      </c>
      <c r="H32" s="48">
        <v>855.96509589041079</v>
      </c>
      <c r="I32" s="48">
        <v>860.43550684931495</v>
      </c>
      <c r="J32" s="48">
        <v>909.5552876712328</v>
      </c>
      <c r="K32" s="48">
        <v>867.4786849315069</v>
      </c>
      <c r="L32" s="48">
        <v>856.85841095890407</v>
      </c>
      <c r="M32" s="48">
        <v>924.48613698630118</v>
      </c>
      <c r="N32" s="48">
        <v>969.74482191780817</v>
      </c>
      <c r="O32" s="48">
        <v>949.07287671232871</v>
      </c>
      <c r="P32" s="48">
        <v>1033.2657534246573</v>
      </c>
      <c r="Q32" s="48">
        <v>1046.7668493150686</v>
      </c>
      <c r="R32" s="48">
        <v>1068.7724383561645</v>
      </c>
      <c r="S32" s="48">
        <v>1044.796</v>
      </c>
      <c r="T32" s="48">
        <v>1071.5296986301371</v>
      </c>
      <c r="U32" s="48">
        <v>1136.322082191781</v>
      </c>
      <c r="V32" s="48">
        <v>1136.3724931506849</v>
      </c>
      <c r="W32" s="48">
        <v>1155.4835068493155</v>
      </c>
      <c r="X32" s="48">
        <v>1172.1201643835614</v>
      </c>
      <c r="Y32" s="48">
        <v>1226.314301369863</v>
      </c>
      <c r="Z32" s="48">
        <v>1250.8078356164388</v>
      </c>
      <c r="AA32" s="48">
        <v>1292.0234520547942</v>
      </c>
      <c r="AB32" s="48">
        <v>1324.7776438356166</v>
      </c>
      <c r="AC32" s="48">
        <v>1391.6521643835615</v>
      </c>
      <c r="AD32" s="48">
        <v>1540.5359999999998</v>
      </c>
      <c r="AE32" s="48">
        <v>1437.1180273972598</v>
      </c>
      <c r="AF32" s="48">
        <v>1361.2821369863011</v>
      </c>
      <c r="AG32" s="48">
        <v>1404.0430684931507</v>
      </c>
      <c r="AH32" s="48">
        <v>1467.5449863013703</v>
      </c>
      <c r="AI32" s="48">
        <v>1471.5449863013703</v>
      </c>
      <c r="AJ32" s="879">
        <v>1476.5449863013703</v>
      </c>
    </row>
    <row r="33" spans="1:56" ht="15" customHeight="1">
      <c r="A33" s="878" t="s">
        <v>59</v>
      </c>
      <c r="B33" s="48">
        <v>310.87943141361939</v>
      </c>
      <c r="C33" s="48">
        <v>336.05410761743542</v>
      </c>
      <c r="D33" s="48">
        <v>375.6226802266292</v>
      </c>
      <c r="E33" s="48">
        <v>378.68097074273783</v>
      </c>
      <c r="F33" s="48">
        <v>636.36810882862665</v>
      </c>
      <c r="G33" s="48">
        <v>584.80317400368722</v>
      </c>
      <c r="H33" s="48">
        <v>691.82112381660363</v>
      </c>
      <c r="I33" s="48">
        <v>637.63543887950118</v>
      </c>
      <c r="J33" s="48">
        <v>616.22842966290591</v>
      </c>
      <c r="K33" s="48">
        <v>597.84777544270446</v>
      </c>
      <c r="L33" s="48">
        <v>651.77926517025526</v>
      </c>
      <c r="M33" s="48">
        <v>703.08441209660396</v>
      </c>
      <c r="N33" s="48">
        <v>654.94784603928429</v>
      </c>
      <c r="O33" s="48">
        <v>854.07721701613627</v>
      </c>
      <c r="P33" s="48">
        <v>787.85032505010304</v>
      </c>
      <c r="Q33" s="48">
        <v>822.37441072636739</v>
      </c>
      <c r="R33" s="48">
        <v>834.38167322077106</v>
      </c>
      <c r="S33" s="48">
        <v>918.27132574032203</v>
      </c>
      <c r="T33" s="48">
        <v>1025.8005216825395</v>
      </c>
      <c r="U33" s="48">
        <v>945.93690823152065</v>
      </c>
      <c r="V33" s="48">
        <v>1028.8608400158619</v>
      </c>
      <c r="W33" s="48">
        <v>1040.4747249070915</v>
      </c>
      <c r="X33" s="48">
        <v>1067.7788935248745</v>
      </c>
      <c r="Y33" s="48">
        <v>1123.03129653013</v>
      </c>
      <c r="Z33" s="48">
        <v>1251.3699100867225</v>
      </c>
      <c r="AA33" s="48">
        <v>1390.8036669636776</v>
      </c>
      <c r="AB33" s="48">
        <v>1545.4650944287323</v>
      </c>
      <c r="AC33" s="48">
        <v>1641.9175295885698</v>
      </c>
      <c r="AD33" s="48">
        <v>1751.7069937792803</v>
      </c>
      <c r="AE33" s="48">
        <v>1897.6057420975258</v>
      </c>
      <c r="AF33" s="48">
        <v>2178.2368710690889</v>
      </c>
      <c r="AG33" s="48">
        <v>2192.7583127975086</v>
      </c>
      <c r="AH33" s="48">
        <v>2188.4298166313629</v>
      </c>
      <c r="AI33" s="48">
        <v>2308.9339542567677</v>
      </c>
      <c r="AJ33" s="879">
        <v>2488.1648877911875</v>
      </c>
    </row>
    <row r="34" spans="1:56" s="281" customFormat="1" ht="15" customHeight="1">
      <c r="A34" s="880" t="s">
        <v>17</v>
      </c>
      <c r="B34" s="284">
        <v>1459.1500182648401</v>
      </c>
      <c r="C34" s="284">
        <v>1547.9999908675798</v>
      </c>
      <c r="D34" s="284">
        <v>1615.4887031963472</v>
      </c>
      <c r="E34" s="284">
        <v>1684.3520365296806</v>
      </c>
      <c r="F34" s="284">
        <v>1728.414410958904</v>
      </c>
      <c r="G34" s="284">
        <v>1738.171579908676</v>
      </c>
      <c r="H34" s="284">
        <v>1739.3174611872146</v>
      </c>
      <c r="I34" s="284">
        <v>1830.9760821917807</v>
      </c>
      <c r="J34" s="284">
        <v>1894.3249041095892</v>
      </c>
      <c r="K34" s="284">
        <v>1950.5856164383561</v>
      </c>
      <c r="L34" s="284">
        <v>1939.4963470319633</v>
      </c>
      <c r="M34" s="284">
        <v>1975.8476255707765</v>
      </c>
      <c r="N34" s="284">
        <v>2069.8075257878581</v>
      </c>
      <c r="O34" s="284">
        <v>2003.6700497143806</v>
      </c>
      <c r="P34" s="284">
        <v>2057.2144702239625</v>
      </c>
      <c r="Q34" s="284">
        <v>2128.6385565722467</v>
      </c>
      <c r="R34" s="284">
        <v>2175.2688041702968</v>
      </c>
      <c r="S34" s="284">
        <v>2230.4450620226453</v>
      </c>
      <c r="T34" s="284">
        <v>2289.6200064151931</v>
      </c>
      <c r="U34" s="284">
        <v>2351.0072074066675</v>
      </c>
      <c r="V34" s="284">
        <v>2360.1583675424813</v>
      </c>
      <c r="W34" s="284">
        <v>2463.7376101673308</v>
      </c>
      <c r="X34" s="284">
        <v>2512.633632217533</v>
      </c>
      <c r="Y34" s="284">
        <v>2599.2820294082239</v>
      </c>
      <c r="Z34" s="284">
        <v>2786.4387198466993</v>
      </c>
      <c r="AA34" s="284">
        <v>2896.9984201699808</v>
      </c>
      <c r="AB34" s="284">
        <v>2955.6567680393532</v>
      </c>
      <c r="AC34" s="284">
        <v>3048.5554401922864</v>
      </c>
      <c r="AD34" s="284">
        <v>3182.0939322734175</v>
      </c>
      <c r="AE34" s="284">
        <v>3226.2833338935457</v>
      </c>
      <c r="AF34" s="284">
        <v>3348.7918543159376</v>
      </c>
      <c r="AG34" s="284">
        <v>3415.0823566407362</v>
      </c>
      <c r="AH34" s="284">
        <v>3513.9415819281894</v>
      </c>
      <c r="AI34" s="284">
        <v>3669.2006376032241</v>
      </c>
      <c r="AJ34" s="877">
        <v>3781.3074869182929</v>
      </c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</row>
    <row r="35" spans="1:56" ht="15" customHeight="1">
      <c r="A35" s="878" t="s">
        <v>382</v>
      </c>
      <c r="B35" s="48">
        <v>327.21430136986299</v>
      </c>
      <c r="C35" s="48">
        <v>335.7575342465754</v>
      </c>
      <c r="D35" s="48">
        <v>343.65756164383561</v>
      </c>
      <c r="E35" s="48">
        <v>356.57805479452054</v>
      </c>
      <c r="F35" s="48">
        <v>372.67989041095893</v>
      </c>
      <c r="G35" s="48">
        <v>378.9196438356164</v>
      </c>
      <c r="H35" s="48">
        <v>388.29501369863004</v>
      </c>
      <c r="I35" s="48">
        <v>415.6530136986301</v>
      </c>
      <c r="J35" s="48">
        <v>439.22605479452051</v>
      </c>
      <c r="K35" s="48">
        <v>455.73008219178087</v>
      </c>
      <c r="L35" s="48">
        <v>437.51909589041088</v>
      </c>
      <c r="M35" s="48">
        <v>460.56849315068501</v>
      </c>
      <c r="N35" s="48">
        <v>475.27109589041106</v>
      </c>
      <c r="O35" s="48">
        <v>471.08750684931499</v>
      </c>
      <c r="P35" s="48">
        <v>475.78745205479453</v>
      </c>
      <c r="Q35" s="48">
        <v>513.09336986301366</v>
      </c>
      <c r="R35" s="48">
        <v>519.26416438356148</v>
      </c>
      <c r="S35" s="48">
        <v>549.44520547945194</v>
      </c>
      <c r="T35" s="48">
        <v>542.82057534246565</v>
      </c>
      <c r="U35" s="48">
        <v>560.27284931506858</v>
      </c>
      <c r="V35" s="48">
        <v>571.34383561643858</v>
      </c>
      <c r="W35" s="48">
        <v>607.90942465753403</v>
      </c>
      <c r="X35" s="48">
        <v>623.01512328767114</v>
      </c>
      <c r="Y35" s="48">
        <v>625.9175616438356</v>
      </c>
      <c r="Z35" s="48">
        <v>647.51810958904116</v>
      </c>
      <c r="AA35" s="48">
        <v>679.14953424657529</v>
      </c>
      <c r="AB35" s="48">
        <v>675.84978082191788</v>
      </c>
      <c r="AC35" s="48">
        <v>706.79252054794529</v>
      </c>
      <c r="AD35" s="48">
        <v>753.85342465753411</v>
      </c>
      <c r="AE35" s="48">
        <v>793.41304109589055</v>
      </c>
      <c r="AF35" s="48">
        <v>851.93600000000015</v>
      </c>
      <c r="AG35" s="48">
        <v>868.47123287671229</v>
      </c>
      <c r="AH35" s="48">
        <v>923.66060273972607</v>
      </c>
      <c r="AI35" s="48">
        <v>945.49289065814708</v>
      </c>
      <c r="AJ35" s="879">
        <v>970.49289065814708</v>
      </c>
    </row>
    <row r="36" spans="1:56" ht="15" customHeight="1">
      <c r="A36" s="878" t="s">
        <v>383</v>
      </c>
      <c r="B36" s="48">
        <v>170.31175342465752</v>
      </c>
      <c r="C36" s="48">
        <v>179.05701369863013</v>
      </c>
      <c r="D36" s="48">
        <v>175.11013698630134</v>
      </c>
      <c r="E36" s="48">
        <v>184.13731506849314</v>
      </c>
      <c r="F36" s="48">
        <v>191.98101369863014</v>
      </c>
      <c r="G36" s="48">
        <v>197.62715068493148</v>
      </c>
      <c r="H36" s="48">
        <v>203.86063013698629</v>
      </c>
      <c r="I36" s="48">
        <v>213.74331506849313</v>
      </c>
      <c r="J36" s="48">
        <v>217.41227397260275</v>
      </c>
      <c r="K36" s="48">
        <v>224.39126027397262</v>
      </c>
      <c r="L36" s="48">
        <v>219.958</v>
      </c>
      <c r="M36" s="48">
        <v>209.01906849315068</v>
      </c>
      <c r="N36" s="48">
        <v>215.83536986301368</v>
      </c>
      <c r="O36" s="48">
        <v>217.32008219178081</v>
      </c>
      <c r="P36" s="48">
        <v>225.72871232876713</v>
      </c>
      <c r="Q36" s="48">
        <v>231.93120547945205</v>
      </c>
      <c r="R36" s="48">
        <v>249.23902739726029</v>
      </c>
      <c r="S36" s="48">
        <v>251.11421917808218</v>
      </c>
      <c r="T36" s="48">
        <v>256.57078082191782</v>
      </c>
      <c r="U36" s="48">
        <v>265.70649315068493</v>
      </c>
      <c r="V36" s="48">
        <v>277.64278082191782</v>
      </c>
      <c r="W36" s="48">
        <v>273.97928767123284</v>
      </c>
      <c r="X36" s="48">
        <v>267.04490410958908</v>
      </c>
      <c r="Y36" s="48">
        <v>259.00561643835618</v>
      </c>
      <c r="Z36" s="48">
        <v>259.5421917808219</v>
      </c>
      <c r="AA36" s="48">
        <v>274.77595890410953</v>
      </c>
      <c r="AB36" s="48">
        <v>275.00542465753421</v>
      </c>
      <c r="AC36" s="48">
        <v>281.32509589041098</v>
      </c>
      <c r="AD36" s="48">
        <v>299.71675342465755</v>
      </c>
      <c r="AE36" s="48">
        <v>278.45769863013697</v>
      </c>
      <c r="AF36" s="48">
        <v>296.10784931506851</v>
      </c>
      <c r="AG36" s="48">
        <v>290.69778082191783</v>
      </c>
      <c r="AH36" s="48">
        <v>309.14882191780816</v>
      </c>
      <c r="AI36" s="48">
        <v>313.36100144365417</v>
      </c>
      <c r="AJ36" s="879">
        <v>319.36100144365417</v>
      </c>
    </row>
    <row r="37" spans="1:56" ht="15" customHeight="1">
      <c r="A37" s="878" t="s">
        <v>384</v>
      </c>
      <c r="B37" s="48">
        <v>429.24635616438354</v>
      </c>
      <c r="C37" s="48">
        <v>466.7303013698629</v>
      </c>
      <c r="D37" s="48">
        <v>484.32772602739709</v>
      </c>
      <c r="E37" s="48">
        <v>490.23441095890422</v>
      </c>
      <c r="F37" s="48">
        <v>490.86800000000017</v>
      </c>
      <c r="G37" s="48">
        <v>496.50898630136987</v>
      </c>
      <c r="H37" s="48">
        <v>475.35528767123276</v>
      </c>
      <c r="I37" s="48">
        <v>490.35704109589039</v>
      </c>
      <c r="J37" s="48">
        <v>508.93550684931495</v>
      </c>
      <c r="K37" s="48">
        <v>514.31079452054803</v>
      </c>
      <c r="L37" s="48">
        <v>537.52876712328759</v>
      </c>
      <c r="M37" s="48">
        <v>543.9303561643834</v>
      </c>
      <c r="N37" s="48">
        <v>567.37369863013691</v>
      </c>
      <c r="O37" s="48">
        <v>584.25586301369867</v>
      </c>
      <c r="P37" s="48">
        <v>599.44254794520543</v>
      </c>
      <c r="Q37" s="48">
        <v>638.5428219178084</v>
      </c>
      <c r="R37" s="48">
        <v>675.29101369863008</v>
      </c>
      <c r="S37" s="48">
        <v>708.94616438356161</v>
      </c>
      <c r="T37" s="48">
        <v>722.00901369863004</v>
      </c>
      <c r="U37" s="48">
        <v>786.78115068493139</v>
      </c>
      <c r="V37" s="48">
        <v>792.81071232876684</v>
      </c>
      <c r="W37" s="48">
        <v>829.22263013698648</v>
      </c>
      <c r="X37" s="48">
        <v>870.4734794520549</v>
      </c>
      <c r="Y37" s="48">
        <v>905.37621917808247</v>
      </c>
      <c r="Z37" s="48">
        <v>964.87298630136991</v>
      </c>
      <c r="AA37" s="48">
        <v>985.45397260273978</v>
      </c>
      <c r="AB37" s="48">
        <v>1029.0073150684932</v>
      </c>
      <c r="AC37" s="48">
        <v>1089.8332602739724</v>
      </c>
      <c r="AD37" s="48">
        <v>1157.6180000000002</v>
      </c>
      <c r="AE37" s="48">
        <v>1206.7452876712327</v>
      </c>
      <c r="AF37" s="48">
        <v>1301.7227123287673</v>
      </c>
      <c r="AG37" s="48">
        <v>1307.8044109589041</v>
      </c>
      <c r="AH37" s="48">
        <v>1369.3816438356164</v>
      </c>
      <c r="AI37" s="48">
        <v>1425.2848441956764</v>
      </c>
      <c r="AJ37" s="879">
        <v>1476.2848441956764</v>
      </c>
    </row>
    <row r="38" spans="1:56" ht="15" customHeight="1">
      <c r="A38" s="878" t="s">
        <v>385</v>
      </c>
      <c r="B38" s="48">
        <v>368.12465753424652</v>
      </c>
      <c r="C38" s="48">
        <v>383.72547945205469</v>
      </c>
      <c r="D38" s="48">
        <v>401.57063013698621</v>
      </c>
      <c r="E38" s="48">
        <v>414.30673972602744</v>
      </c>
      <c r="F38" s="48">
        <v>413.23019178082194</v>
      </c>
      <c r="G38" s="48">
        <v>407.22706849315074</v>
      </c>
      <c r="H38" s="48">
        <v>403.86969863013695</v>
      </c>
      <c r="I38" s="48">
        <v>410.62093150684939</v>
      </c>
      <c r="J38" s="48">
        <v>437.09671232876713</v>
      </c>
      <c r="K38" s="48">
        <v>436.38509589041098</v>
      </c>
      <c r="L38" s="48">
        <v>440.60005479452059</v>
      </c>
      <c r="M38" s="48">
        <v>447.29304109589026</v>
      </c>
      <c r="N38" s="48">
        <v>470.33802739726025</v>
      </c>
      <c r="O38" s="48">
        <v>437.23873972602729</v>
      </c>
      <c r="P38" s="48">
        <v>420.06394520547951</v>
      </c>
      <c r="Q38" s="48">
        <v>431.54427397260281</v>
      </c>
      <c r="R38" s="48">
        <v>451.49824657534253</v>
      </c>
      <c r="S38" s="48">
        <v>457.48273972602738</v>
      </c>
      <c r="T38" s="48">
        <v>449.23057534246561</v>
      </c>
      <c r="U38" s="48">
        <v>446.43468493150698</v>
      </c>
      <c r="V38" s="48">
        <v>405.25200000000007</v>
      </c>
      <c r="W38" s="48">
        <v>378.6756164383562</v>
      </c>
      <c r="X38" s="48">
        <v>372.5101369863014</v>
      </c>
      <c r="Y38" s="48">
        <v>388.42695890410965</v>
      </c>
      <c r="Z38" s="48">
        <v>442.23446575342462</v>
      </c>
      <c r="AA38" s="48">
        <v>448.6055342465753</v>
      </c>
      <c r="AB38" s="48">
        <v>437.84684931506843</v>
      </c>
      <c r="AC38" s="48">
        <v>428.78410958904101</v>
      </c>
      <c r="AD38" s="48">
        <v>467.08953424657534</v>
      </c>
      <c r="AE38" s="48">
        <v>474.51353424657538</v>
      </c>
      <c r="AF38" s="48">
        <v>470.78975342465759</v>
      </c>
      <c r="AG38" s="48">
        <v>438.68783561643846</v>
      </c>
      <c r="AH38" s="48">
        <v>478.40104109589049</v>
      </c>
      <c r="AI38" s="48">
        <v>492.29993126850252</v>
      </c>
      <c r="AJ38" s="879">
        <v>504.29993126850252</v>
      </c>
    </row>
    <row r="39" spans="1:56" ht="15" customHeight="1">
      <c r="A39" s="878" t="s">
        <v>59</v>
      </c>
      <c r="B39" s="48">
        <v>164.2529497716896</v>
      </c>
      <c r="C39" s="48">
        <v>182.72966210045661</v>
      </c>
      <c r="D39" s="48">
        <v>210.82264840182688</v>
      </c>
      <c r="E39" s="48">
        <v>239.09551598173539</v>
      </c>
      <c r="F39" s="48">
        <v>259.65531506849265</v>
      </c>
      <c r="G39" s="48">
        <v>257.88873059360753</v>
      </c>
      <c r="H39" s="48">
        <v>267.93683105022865</v>
      </c>
      <c r="I39" s="48">
        <v>300.6017808219176</v>
      </c>
      <c r="J39" s="48">
        <v>291.65435616438367</v>
      </c>
      <c r="K39" s="48">
        <v>319.76838356164376</v>
      </c>
      <c r="L39" s="48">
        <v>303.89042922374415</v>
      </c>
      <c r="M39" s="48">
        <v>315.03666666666732</v>
      </c>
      <c r="N39" s="48">
        <v>340.98933400703618</v>
      </c>
      <c r="O39" s="48">
        <v>293.76785793355884</v>
      </c>
      <c r="P39" s="48">
        <v>336.19181268971602</v>
      </c>
      <c r="Q39" s="48">
        <v>313.52688533936998</v>
      </c>
      <c r="R39" s="48">
        <v>279.97635211550232</v>
      </c>
      <c r="S39" s="48">
        <v>263.45673325552207</v>
      </c>
      <c r="T39" s="48">
        <v>318.98906120971378</v>
      </c>
      <c r="U39" s="48">
        <v>291.81202932447559</v>
      </c>
      <c r="V39" s="48">
        <v>313.10903877535793</v>
      </c>
      <c r="W39" s="48">
        <v>373.95065126322152</v>
      </c>
      <c r="X39" s="48">
        <v>379.58998838191656</v>
      </c>
      <c r="Y39" s="48">
        <v>420.55567324383992</v>
      </c>
      <c r="Z39" s="48">
        <v>472.27096642204197</v>
      </c>
      <c r="AA39" s="48">
        <v>509.01342016998115</v>
      </c>
      <c r="AB39" s="48">
        <v>537.94739817633945</v>
      </c>
      <c r="AC39" s="48">
        <v>541.82045389091672</v>
      </c>
      <c r="AD39" s="48">
        <v>503.81621994465058</v>
      </c>
      <c r="AE39" s="48">
        <v>473.15377224971007</v>
      </c>
      <c r="AF39" s="48">
        <v>428.23553924744374</v>
      </c>
      <c r="AG39" s="48">
        <v>509.42109636676332</v>
      </c>
      <c r="AH39" s="48">
        <v>433.34947233914818</v>
      </c>
      <c r="AI39" s="48">
        <v>492.76197003724428</v>
      </c>
      <c r="AJ39" s="879">
        <v>510.86881935231304</v>
      </c>
    </row>
    <row r="40" spans="1:56" s="281" customFormat="1" ht="15" customHeight="1">
      <c r="A40" s="880" t="s">
        <v>18</v>
      </c>
      <c r="B40" s="284">
        <v>10765.599263846208</v>
      </c>
      <c r="C40" s="284">
        <v>10448.587525966663</v>
      </c>
      <c r="D40" s="284">
        <v>10198.228192323586</v>
      </c>
      <c r="E40" s="284">
        <v>10340.203957629434</v>
      </c>
      <c r="F40" s="284">
        <v>10663</v>
      </c>
      <c r="G40" s="284">
        <v>10641</v>
      </c>
      <c r="H40" s="284">
        <v>11084</v>
      </c>
      <c r="I40" s="284">
        <v>11516</v>
      </c>
      <c r="J40" s="284">
        <v>12386</v>
      </c>
      <c r="K40" s="284">
        <v>13167</v>
      </c>
      <c r="L40" s="284">
        <v>13930.705</v>
      </c>
      <c r="M40" s="284">
        <v>14512.394178082192</v>
      </c>
      <c r="N40" s="284">
        <v>15395.259196721312</v>
      </c>
      <c r="O40" s="284">
        <v>16127.172605479453</v>
      </c>
      <c r="P40" s="284">
        <v>17043.50914520548</v>
      </c>
      <c r="Q40" s="284">
        <v>17849.211936986299</v>
      </c>
      <c r="R40" s="284">
        <v>18737.143379338657</v>
      </c>
      <c r="S40" s="284">
        <v>19651.682054708355</v>
      </c>
      <c r="T40" s="284">
        <v>18953.554376963526</v>
      </c>
      <c r="U40" s="284">
        <v>20094.192936821921</v>
      </c>
      <c r="V40" s="284">
        <v>20644.234743699304</v>
      </c>
      <c r="W40" s="284">
        <v>20805.802164794619</v>
      </c>
      <c r="X40" s="284">
        <v>21389.443884230666</v>
      </c>
      <c r="Y40" s="284">
        <v>22297.375707887015</v>
      </c>
      <c r="Z40" s="284">
        <v>23740.493623610848</v>
      </c>
      <c r="AA40" s="284">
        <v>24192.169493148627</v>
      </c>
      <c r="AB40" s="284">
        <v>24821.611029449759</v>
      </c>
      <c r="AC40" s="284">
        <v>25589.301561099055</v>
      </c>
      <c r="AD40" s="284">
        <v>25711.605915595341</v>
      </c>
      <c r="AE40" s="284">
        <v>25844.599494035148</v>
      </c>
      <c r="AF40" s="284">
        <v>27059.796092863573</v>
      </c>
      <c r="AG40" s="284">
        <v>27908.565387351584</v>
      </c>
      <c r="AH40" s="284">
        <v>28914.346272711045</v>
      </c>
      <c r="AI40" s="284">
        <v>29248.42904404724</v>
      </c>
      <c r="AJ40" s="877">
        <v>29680.985542616152</v>
      </c>
      <c r="AK40" s="284"/>
      <c r="AL40" s="284"/>
      <c r="AM40" s="284"/>
      <c r="AN40" s="284"/>
      <c r="AO40" s="284"/>
      <c r="AP40" s="284"/>
      <c r="AQ40" s="284"/>
      <c r="AR40" s="284"/>
      <c r="AS40" s="284"/>
      <c r="AT40" s="284"/>
      <c r="AU40" s="284"/>
      <c r="AV40" s="284"/>
      <c r="AW40" s="284"/>
      <c r="AX40" s="284"/>
      <c r="AY40" s="284"/>
      <c r="AZ40" s="284"/>
      <c r="BA40" s="284"/>
      <c r="BB40" s="284"/>
      <c r="BC40" s="284"/>
      <c r="BD40" s="284"/>
    </row>
    <row r="41" spans="1:56" ht="15" customHeight="1">
      <c r="A41" s="878" t="s">
        <v>382</v>
      </c>
      <c r="B41" s="48">
        <v>1380.7348773886433</v>
      </c>
      <c r="C41" s="48">
        <v>1378.1550504415211</v>
      </c>
      <c r="D41" s="48">
        <v>1406.5397884437864</v>
      </c>
      <c r="E41" s="48">
        <v>1442.5275017070599</v>
      </c>
      <c r="F41" s="48">
        <v>1496.536420751389</v>
      </c>
      <c r="G41" s="48">
        <v>1562.2920350942663</v>
      </c>
      <c r="H41" s="48">
        <v>1632.9376337338072</v>
      </c>
      <c r="I41" s="48">
        <v>1716.6618300802286</v>
      </c>
      <c r="J41" s="48">
        <v>1829.0052554414583</v>
      </c>
      <c r="K41" s="48">
        <v>1950.5620610127262</v>
      </c>
      <c r="L41" s="48">
        <v>2056.9360733281924</v>
      </c>
      <c r="M41" s="48">
        <v>2167.3085294712537</v>
      </c>
      <c r="N41" s="48">
        <v>2305.0775738058178</v>
      </c>
      <c r="O41" s="48">
        <v>2475.5999761016442</v>
      </c>
      <c r="P41" s="48">
        <v>2556.2941951444104</v>
      </c>
      <c r="Q41" s="48">
        <v>2715.7878474970566</v>
      </c>
      <c r="R41" s="48">
        <v>2892.5470995346777</v>
      </c>
      <c r="S41" s="48">
        <v>3002.9150197719109</v>
      </c>
      <c r="T41" s="48">
        <v>3039.2034165967661</v>
      </c>
      <c r="U41" s="48">
        <v>3121.286419916707</v>
      </c>
      <c r="V41" s="48">
        <v>3212.5422710907196</v>
      </c>
      <c r="W41" s="48">
        <v>3278.9112946467617</v>
      </c>
      <c r="X41" s="48">
        <v>3385.2897026626074</v>
      </c>
      <c r="Y41" s="48">
        <v>3517.9451012604923</v>
      </c>
      <c r="Z41" s="48">
        <v>3753.8295066870837</v>
      </c>
      <c r="AA41" s="48">
        <v>3796.6969947481571</v>
      </c>
      <c r="AB41" s="48">
        <v>3882.8837803246197</v>
      </c>
      <c r="AC41" s="48">
        <v>4022.3609346295057</v>
      </c>
      <c r="AD41" s="48">
        <v>4209.528878024028</v>
      </c>
      <c r="AE41" s="48">
        <v>4329.2339539164159</v>
      </c>
      <c r="AF41" s="48">
        <v>4659.3128751291733</v>
      </c>
      <c r="AG41" s="48">
        <v>4798.9284875050771</v>
      </c>
      <c r="AH41" s="48">
        <v>5057.6535181275449</v>
      </c>
      <c r="AI41" s="48">
        <v>5242.1086664906279</v>
      </c>
      <c r="AJ41" s="879">
        <v>5434.4887135982999</v>
      </c>
    </row>
    <row r="42" spans="1:56" ht="15" customHeight="1">
      <c r="A42" s="878" t="s">
        <v>383</v>
      </c>
      <c r="B42" s="48">
        <v>1122.4733994777553</v>
      </c>
      <c r="C42" s="48">
        <v>1152.9065127034012</v>
      </c>
      <c r="D42" s="48">
        <v>1144.0662999502122</v>
      </c>
      <c r="E42" s="48">
        <v>1174.0526882699362</v>
      </c>
      <c r="F42" s="48">
        <v>1244.7937795078485</v>
      </c>
      <c r="G42" s="48">
        <v>1230.8289721498766</v>
      </c>
      <c r="H42" s="48">
        <v>1298.8603912789445</v>
      </c>
      <c r="I42" s="48">
        <v>1338.1911958353189</v>
      </c>
      <c r="J42" s="48">
        <v>1438.0005902506186</v>
      </c>
      <c r="K42" s="48">
        <v>1490.3438493329209</v>
      </c>
      <c r="L42" s="48">
        <v>1574.6226177950987</v>
      </c>
      <c r="M42" s="48">
        <v>1593.3273565447817</v>
      </c>
      <c r="N42" s="48">
        <v>1687.2631745604131</v>
      </c>
      <c r="O42" s="48">
        <v>1785.5477812777008</v>
      </c>
      <c r="P42" s="48">
        <v>1889.7560225524001</v>
      </c>
      <c r="Q42" s="48">
        <v>2057.9616121215486</v>
      </c>
      <c r="R42" s="48">
        <v>2144.040360760142</v>
      </c>
      <c r="S42" s="48">
        <v>2223.5773448970658</v>
      </c>
      <c r="T42" s="48">
        <v>2169.9918878532844</v>
      </c>
      <c r="U42" s="48">
        <v>2311.8176621121206</v>
      </c>
      <c r="V42" s="48">
        <v>2321.1679411463097</v>
      </c>
      <c r="W42" s="48">
        <v>2295.1484084969366</v>
      </c>
      <c r="X42" s="48">
        <v>2331.09269616857</v>
      </c>
      <c r="Y42" s="48">
        <v>2278.0774446800865</v>
      </c>
      <c r="Z42" s="48">
        <v>2335.2005629767395</v>
      </c>
      <c r="AA42" s="48">
        <v>2369.623887521002</v>
      </c>
      <c r="AB42" s="48">
        <v>2292.9695120966408</v>
      </c>
      <c r="AC42" s="48">
        <v>2305.3433270201581</v>
      </c>
      <c r="AD42" s="48">
        <v>2210.3967453377527</v>
      </c>
      <c r="AE42" s="48">
        <v>2160.3187756821808</v>
      </c>
      <c r="AF42" s="48">
        <v>2293.2789664743345</v>
      </c>
      <c r="AG42" s="48">
        <v>2309.3968044384278</v>
      </c>
      <c r="AH42" s="48">
        <v>2327.0996301742134</v>
      </c>
      <c r="AI42" s="48">
        <v>2332.757942960654</v>
      </c>
      <c r="AJ42" s="879">
        <v>2330.6444406383766</v>
      </c>
    </row>
    <row r="43" spans="1:56" ht="15" customHeight="1">
      <c r="A43" s="878" t="s">
        <v>384</v>
      </c>
      <c r="B43" s="48">
        <v>2082.0486994717457</v>
      </c>
      <c r="C43" s="48">
        <v>2109.9823495863957</v>
      </c>
      <c r="D43" s="48">
        <v>2121.3157376584049</v>
      </c>
      <c r="E43" s="48">
        <v>2200.9089223493934</v>
      </c>
      <c r="F43" s="48">
        <v>2325.7036608038288</v>
      </c>
      <c r="G43" s="48">
        <v>2413.2860102642439</v>
      </c>
      <c r="H43" s="48">
        <v>2537.4734473056601</v>
      </c>
      <c r="I43" s="48">
        <v>2742.0084071551869</v>
      </c>
      <c r="J43" s="48">
        <v>3013.6090223633782</v>
      </c>
      <c r="K43" s="48">
        <v>3245.7774927614464</v>
      </c>
      <c r="L43" s="48">
        <v>3478.0420896669302</v>
      </c>
      <c r="M43" s="48">
        <v>3699.8146089846864</v>
      </c>
      <c r="N43" s="48">
        <v>3937.150977224775</v>
      </c>
      <c r="O43" s="48">
        <v>4279.1873587243399</v>
      </c>
      <c r="P43" s="48">
        <v>4437.9126090466907</v>
      </c>
      <c r="Q43" s="48">
        <v>4814.9981688860835</v>
      </c>
      <c r="R43" s="48">
        <v>5028.4157461650848</v>
      </c>
      <c r="S43" s="48">
        <v>5145.4008754456809</v>
      </c>
      <c r="T43" s="48">
        <v>5061.0517988581532</v>
      </c>
      <c r="U43" s="48">
        <v>5419.7887870970444</v>
      </c>
      <c r="V43" s="48">
        <v>5566.3125540308156</v>
      </c>
      <c r="W43" s="48">
        <v>5641.6181676061224</v>
      </c>
      <c r="X43" s="48">
        <v>5806.9063151517521</v>
      </c>
      <c r="Y43" s="48">
        <v>6001.8830616658861</v>
      </c>
      <c r="Z43" s="48">
        <v>6508.8549340190402</v>
      </c>
      <c r="AA43" s="48">
        <v>6662.4085584235245</v>
      </c>
      <c r="AB43" s="48">
        <v>6736.7464309997986</v>
      </c>
      <c r="AC43" s="48">
        <v>6990.8388584292315</v>
      </c>
      <c r="AD43" s="48">
        <v>7072.2645638051481</v>
      </c>
      <c r="AE43" s="48">
        <v>7308.3518579086895</v>
      </c>
      <c r="AF43" s="48">
        <v>7843.5873124107957</v>
      </c>
      <c r="AG43" s="48">
        <v>8228.5000237349504</v>
      </c>
      <c r="AH43" s="48">
        <v>8474.7354536471194</v>
      </c>
      <c r="AI43" s="48">
        <v>8591.8116302092039</v>
      </c>
      <c r="AJ43" s="879">
        <v>8708.13991644817</v>
      </c>
    </row>
    <row r="44" spans="1:56" ht="15" customHeight="1">
      <c r="A44" s="878" t="s">
        <v>385</v>
      </c>
      <c r="B44" s="48">
        <v>3917.8226341306049</v>
      </c>
      <c r="C44" s="48">
        <v>3552.8515118130072</v>
      </c>
      <c r="D44" s="48">
        <v>3258.362079134256</v>
      </c>
      <c r="E44" s="48">
        <v>3163.2810156045161</v>
      </c>
      <c r="F44" s="48">
        <v>3081.8113796247158</v>
      </c>
      <c r="G44" s="48">
        <v>2811.7294820067746</v>
      </c>
      <c r="H44" s="48">
        <v>2814.1033353726184</v>
      </c>
      <c r="I44" s="48">
        <v>2800.3721607103093</v>
      </c>
      <c r="J44" s="48">
        <v>3022.0852325918372</v>
      </c>
      <c r="K44" s="48">
        <v>3173.3016122102722</v>
      </c>
      <c r="L44" s="48">
        <v>3410.7612011337196</v>
      </c>
      <c r="M44" s="48">
        <v>3498.5592665910567</v>
      </c>
      <c r="N44" s="48">
        <v>3721.4165548449046</v>
      </c>
      <c r="O44" s="48">
        <v>3778.5412224889369</v>
      </c>
      <c r="P44" s="48">
        <v>3895.4073745342398</v>
      </c>
      <c r="Q44" s="48">
        <v>3995.4540632382796</v>
      </c>
      <c r="R44" s="48">
        <v>3916.5339908725618</v>
      </c>
      <c r="S44" s="48">
        <v>4098.8968835154874</v>
      </c>
      <c r="T44" s="48">
        <v>3896.2550380196394</v>
      </c>
      <c r="U44" s="48">
        <v>4015.5529846002805</v>
      </c>
      <c r="V44" s="48">
        <v>3962.5576599462997</v>
      </c>
      <c r="W44" s="48">
        <v>3807.0236589682509</v>
      </c>
      <c r="X44" s="48">
        <v>3766.9066721724748</v>
      </c>
      <c r="Y44" s="48">
        <v>3765.2719338930933</v>
      </c>
      <c r="Z44" s="48">
        <v>3889.3798191863102</v>
      </c>
      <c r="AA44" s="48">
        <v>3758.1791617925892</v>
      </c>
      <c r="AB44" s="48">
        <v>3788.3867479034707</v>
      </c>
      <c r="AC44" s="48">
        <v>3838.996016245721</v>
      </c>
      <c r="AD44" s="48">
        <v>3536.9441958532293</v>
      </c>
      <c r="AE44" s="48">
        <v>3264.3418573623862</v>
      </c>
      <c r="AF44" s="48">
        <v>3372.1487067111157</v>
      </c>
      <c r="AG44" s="48">
        <v>3324.383089935664</v>
      </c>
      <c r="AH44" s="48">
        <v>3264.1300251770726</v>
      </c>
      <c r="AI44" s="48">
        <v>3105.5765107954562</v>
      </c>
      <c r="AJ44" s="879">
        <v>2975.619701806052</v>
      </c>
    </row>
    <row r="45" spans="1:56" ht="15" customHeight="1">
      <c r="A45" s="878" t="s">
        <v>59</v>
      </c>
      <c r="B45" s="48">
        <v>2262.5196533774597</v>
      </c>
      <c r="C45" s="48">
        <v>2254.6921014223371</v>
      </c>
      <c r="D45" s="48">
        <v>2267.9442871369265</v>
      </c>
      <c r="E45" s="48">
        <v>2359.4338296985279</v>
      </c>
      <c r="F45" s="48">
        <v>2514.1547593122177</v>
      </c>
      <c r="G45" s="48">
        <v>2622.8635004848384</v>
      </c>
      <c r="H45" s="48">
        <v>2800.6251923089694</v>
      </c>
      <c r="I45" s="48">
        <v>2918.766406218956</v>
      </c>
      <c r="J45" s="48">
        <v>3083.2998993527071</v>
      </c>
      <c r="K45" s="48">
        <v>3307.0149846826334</v>
      </c>
      <c r="L45" s="48">
        <v>3410.3430180760588</v>
      </c>
      <c r="M45" s="48">
        <v>3553.3844164904131</v>
      </c>
      <c r="N45" s="48">
        <v>3744.3509162854025</v>
      </c>
      <c r="O45" s="48">
        <v>3808.2962668868313</v>
      </c>
      <c r="P45" s="48">
        <v>4264.1389439277409</v>
      </c>
      <c r="Q45" s="48">
        <v>4265.0102452433312</v>
      </c>
      <c r="R45" s="48">
        <v>4755.6061820061914</v>
      </c>
      <c r="S45" s="48">
        <v>5180.8919310782112</v>
      </c>
      <c r="T45" s="48">
        <v>4787.0522356356832</v>
      </c>
      <c r="U45" s="48">
        <v>5225.7470830957682</v>
      </c>
      <c r="V45" s="48">
        <v>5581.6543174851595</v>
      </c>
      <c r="W45" s="48">
        <v>5783.1006350765492</v>
      </c>
      <c r="X45" s="48">
        <v>6099.2484980752633</v>
      </c>
      <c r="Y45" s="48">
        <v>6734.1981663874558</v>
      </c>
      <c r="Z45" s="48">
        <v>7253.2288007416755</v>
      </c>
      <c r="AA45" s="48">
        <v>7605.2608906633541</v>
      </c>
      <c r="AB45" s="48">
        <v>8120.6245581252297</v>
      </c>
      <c r="AC45" s="48">
        <v>8431.7624247744388</v>
      </c>
      <c r="AD45" s="48">
        <v>8682.4715325751822</v>
      </c>
      <c r="AE45" s="48">
        <v>8782.3530491654747</v>
      </c>
      <c r="AF45" s="48">
        <v>8891.4682321381551</v>
      </c>
      <c r="AG45" s="48">
        <v>9247.3569817374628</v>
      </c>
      <c r="AH45" s="48">
        <v>9790.7276455850952</v>
      </c>
      <c r="AI45" s="48">
        <v>9976.1742935912953</v>
      </c>
      <c r="AJ45" s="879">
        <v>10232.092770125255</v>
      </c>
    </row>
    <row r="46" spans="1:56" s="281" customFormat="1" ht="15" customHeight="1">
      <c r="A46" s="881" t="s">
        <v>19</v>
      </c>
      <c r="B46" s="284">
        <v>62940.750796085791</v>
      </c>
      <c r="C46" s="284">
        <v>61087.756361139429</v>
      </c>
      <c r="D46" s="284">
        <v>59537.358051327712</v>
      </c>
      <c r="E46" s="284">
        <v>59181.829575798714</v>
      </c>
      <c r="F46" s="284">
        <v>60357.890684171092</v>
      </c>
      <c r="G46" s="284">
        <v>60206.937959391813</v>
      </c>
      <c r="H46" s="284">
        <v>61937.889845277794</v>
      </c>
      <c r="I46" s="284">
        <v>63359.618206002793</v>
      </c>
      <c r="J46" s="284">
        <v>65225.884840621809</v>
      </c>
      <c r="K46" s="284">
        <v>66308.534953524912</v>
      </c>
      <c r="L46" s="284">
        <v>66710.046368587835</v>
      </c>
      <c r="M46" s="284">
        <v>67131.485562792106</v>
      </c>
      <c r="N46" s="284">
        <v>67481.657849229887</v>
      </c>
      <c r="O46" s="284">
        <v>67660.578281436974</v>
      </c>
      <c r="P46" s="284">
        <v>68756.902541987045</v>
      </c>
      <c r="Q46" s="284">
        <v>70049.446479039703</v>
      </c>
      <c r="R46" s="284">
        <v>71614.750530021134</v>
      </c>
      <c r="S46" s="284">
        <v>73886.449786331796</v>
      </c>
      <c r="T46" s="284">
        <v>74160.788814588333</v>
      </c>
      <c r="U46" s="284">
        <v>75857.105764788881</v>
      </c>
      <c r="V46" s="284">
        <v>76453.418950299121</v>
      </c>
      <c r="W46" s="284">
        <v>77214.143358369794</v>
      </c>
      <c r="X46" s="284">
        <v>77779.93763411761</v>
      </c>
      <c r="Y46" s="284">
        <v>79524.244667260893</v>
      </c>
      <c r="Z46" s="284">
        <v>82710.481393447466</v>
      </c>
      <c r="AA46" s="284">
        <v>84060.490205629219</v>
      </c>
      <c r="AB46" s="284">
        <v>85288.772126352793</v>
      </c>
      <c r="AC46" s="284">
        <v>86639.979442510448</v>
      </c>
      <c r="AD46" s="284">
        <v>86134.76308057594</v>
      </c>
      <c r="AE46" s="284">
        <v>84881.270364877506</v>
      </c>
      <c r="AF46" s="284">
        <v>87337.11823684437</v>
      </c>
      <c r="AG46" s="284">
        <v>88197.406112904908</v>
      </c>
      <c r="AH46" s="284">
        <v>89014.389866466096</v>
      </c>
      <c r="AI46" s="284">
        <v>90365.512107262592</v>
      </c>
      <c r="AJ46" s="877">
        <v>91323.473997884736</v>
      </c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</row>
    <row r="47" spans="1:56" ht="15" customHeight="1">
      <c r="A47" s="878" t="s">
        <v>382</v>
      </c>
      <c r="B47" s="48">
        <v>14539.967315606624</v>
      </c>
      <c r="C47" s="48">
        <v>14542.087181329123</v>
      </c>
      <c r="D47" s="48">
        <v>14571.558559305726</v>
      </c>
      <c r="E47" s="48">
        <v>14652.115543104639</v>
      </c>
      <c r="F47" s="48">
        <v>14791.930052139847</v>
      </c>
      <c r="G47" s="48">
        <v>14926.21119730451</v>
      </c>
      <c r="H47" s="48">
        <v>15356.564947531597</v>
      </c>
      <c r="I47" s="48">
        <v>15810.843283165677</v>
      </c>
      <c r="J47" s="48">
        <v>16286.116661841685</v>
      </c>
      <c r="K47" s="48">
        <v>16632.653020830658</v>
      </c>
      <c r="L47" s="48">
        <v>16776.204022528091</v>
      </c>
      <c r="M47" s="48">
        <v>16866.321908180078</v>
      </c>
      <c r="N47" s="48">
        <v>17143.721743736045</v>
      </c>
      <c r="O47" s="48">
        <v>17370.836237970732</v>
      </c>
      <c r="P47" s="48">
        <v>17571.708025737502</v>
      </c>
      <c r="Q47" s="48">
        <v>18001.346737158532</v>
      </c>
      <c r="R47" s="48">
        <v>18402.662911583735</v>
      </c>
      <c r="S47" s="48">
        <v>18780.319097475091</v>
      </c>
      <c r="T47" s="48">
        <v>19132.182261711419</v>
      </c>
      <c r="U47" s="48">
        <v>19346.697365624765</v>
      </c>
      <c r="V47" s="48">
        <v>19393.953016614152</v>
      </c>
      <c r="W47" s="48">
        <v>19672.580400921994</v>
      </c>
      <c r="X47" s="48">
        <v>20086.885945560749</v>
      </c>
      <c r="Y47" s="48">
        <v>20283.094975527398</v>
      </c>
      <c r="Z47" s="48">
        <v>20813.743052086887</v>
      </c>
      <c r="AA47" s="48">
        <v>20956.751085260697</v>
      </c>
      <c r="AB47" s="48">
        <v>21167.868323338833</v>
      </c>
      <c r="AC47" s="48">
        <v>21399.337808343527</v>
      </c>
      <c r="AD47" s="48">
        <v>21463.020862425794</v>
      </c>
      <c r="AE47" s="48">
        <v>21482.046580098693</v>
      </c>
      <c r="AF47" s="48">
        <v>22256.967553614857</v>
      </c>
      <c r="AG47" s="48">
        <v>22287.815437224715</v>
      </c>
      <c r="AH47" s="48">
        <v>22523.231208414123</v>
      </c>
      <c r="AI47" s="48">
        <v>22957.411620052397</v>
      </c>
      <c r="AJ47" s="879">
        <v>23343.30179827633</v>
      </c>
    </row>
    <row r="48" spans="1:56" ht="15" customHeight="1">
      <c r="A48" s="878" t="s">
        <v>383</v>
      </c>
      <c r="B48" s="48">
        <v>4491.5195633397361</v>
      </c>
      <c r="C48" s="48">
        <v>4409.8119978565956</v>
      </c>
      <c r="D48" s="48">
        <v>4418.3617602533732</v>
      </c>
      <c r="E48" s="48">
        <v>4458.240480079482</v>
      </c>
      <c r="F48" s="48">
        <v>4638.5688917487005</v>
      </c>
      <c r="G48" s="48">
        <v>4700.5613168735908</v>
      </c>
      <c r="H48" s="48">
        <v>4855.4346964057167</v>
      </c>
      <c r="I48" s="48">
        <v>5029.0018299906387</v>
      </c>
      <c r="J48" s="48">
        <v>5231.2351409355506</v>
      </c>
      <c r="K48" s="48">
        <v>5371.5604356342901</v>
      </c>
      <c r="L48" s="48">
        <v>5478.286223274551</v>
      </c>
      <c r="M48" s="48">
        <v>5284.9751647639605</v>
      </c>
      <c r="N48" s="48">
        <v>5371.7339142864403</v>
      </c>
      <c r="O48" s="48">
        <v>5461.1039127845506</v>
      </c>
      <c r="P48" s="48">
        <v>5627.307343100344</v>
      </c>
      <c r="Q48" s="48">
        <v>5821.1249765051107</v>
      </c>
      <c r="R48" s="48">
        <v>6058.030084047813</v>
      </c>
      <c r="S48" s="48">
        <v>6211.6646407874778</v>
      </c>
      <c r="T48" s="48">
        <v>6287.6690248395853</v>
      </c>
      <c r="U48" s="48">
        <v>6492.6642593723955</v>
      </c>
      <c r="V48" s="48">
        <v>6660.7260534750767</v>
      </c>
      <c r="W48" s="48">
        <v>6498.9025646613209</v>
      </c>
      <c r="X48" s="48">
        <v>6460.2714002781595</v>
      </c>
      <c r="Y48" s="48">
        <v>6374.2274501595384</v>
      </c>
      <c r="Z48" s="48">
        <v>6607.6650232507109</v>
      </c>
      <c r="AA48" s="48">
        <v>6777.7721368360708</v>
      </c>
      <c r="AB48" s="48">
        <v>6683.5177203158191</v>
      </c>
      <c r="AC48" s="48">
        <v>6748.9077160612542</v>
      </c>
      <c r="AD48" s="48">
        <v>6615.4078138309033</v>
      </c>
      <c r="AE48" s="48">
        <v>6274.9057948602631</v>
      </c>
      <c r="AF48" s="48">
        <v>6488.1573664743337</v>
      </c>
      <c r="AG48" s="48">
        <v>6538.0986866302082</v>
      </c>
      <c r="AH48" s="48">
        <v>6548.8489918180485</v>
      </c>
      <c r="AI48" s="48">
        <v>6634.6703333689002</v>
      </c>
      <c r="AJ48" s="879">
        <v>6718</v>
      </c>
    </row>
    <row r="49" spans="1:56" ht="15" customHeight="1">
      <c r="A49" s="878" t="s">
        <v>384</v>
      </c>
      <c r="B49" s="48">
        <v>14675.615332287751</v>
      </c>
      <c r="C49" s="48">
        <v>14303.500929874917</v>
      </c>
      <c r="D49" s="48">
        <v>13899.686939118448</v>
      </c>
      <c r="E49" s="48">
        <v>14019.849073130181</v>
      </c>
      <c r="F49" s="48">
        <v>14351.037923223585</v>
      </c>
      <c r="G49" s="48">
        <v>14609.911094365674</v>
      </c>
      <c r="H49" s="48">
        <v>14944.822752718679</v>
      </c>
      <c r="I49" s="48">
        <v>15263.751534644425</v>
      </c>
      <c r="J49" s="48">
        <v>15757.189080785321</v>
      </c>
      <c r="K49" s="48">
        <v>15994.494464323159</v>
      </c>
      <c r="L49" s="48">
        <v>16294.530391479697</v>
      </c>
      <c r="M49" s="48">
        <v>16634.646338329385</v>
      </c>
      <c r="N49" s="48">
        <v>16798.600695450667</v>
      </c>
      <c r="O49" s="48">
        <v>16994.53316563621</v>
      </c>
      <c r="P49" s="48">
        <v>17171.607494926309</v>
      </c>
      <c r="Q49" s="48">
        <v>17751.016103399139</v>
      </c>
      <c r="R49" s="48">
        <v>18527.343083914089</v>
      </c>
      <c r="S49" s="48">
        <v>18894.218992427159</v>
      </c>
      <c r="T49" s="48">
        <v>19038.132726243901</v>
      </c>
      <c r="U49" s="48">
        <v>19576.344857011441</v>
      </c>
      <c r="V49" s="48">
        <v>20068.179735406589</v>
      </c>
      <c r="W49" s="48">
        <v>20613.951559097281</v>
      </c>
      <c r="X49" s="48">
        <v>20733.865898690012</v>
      </c>
      <c r="Y49" s="48">
        <v>21373.08217162306</v>
      </c>
      <c r="Z49" s="48">
        <v>22511.114942483742</v>
      </c>
      <c r="AA49" s="48">
        <v>23099.422389905638</v>
      </c>
      <c r="AB49" s="48">
        <v>23536.996895090851</v>
      </c>
      <c r="AC49" s="48">
        <v>24162.984804468069</v>
      </c>
      <c r="AD49" s="48">
        <v>24503.236837947261</v>
      </c>
      <c r="AE49" s="48">
        <v>24094.856505484375</v>
      </c>
      <c r="AF49" s="48">
        <v>25358.0224995276</v>
      </c>
      <c r="AG49" s="48">
        <v>25955.435525128429</v>
      </c>
      <c r="AH49" s="48">
        <v>26197.261620089208</v>
      </c>
      <c r="AI49" s="48">
        <v>26673.04023425834</v>
      </c>
      <c r="AJ49" s="879">
        <v>27132</v>
      </c>
    </row>
    <row r="50" spans="1:56" ht="15" customHeight="1">
      <c r="A50" s="878" t="s">
        <v>385</v>
      </c>
      <c r="B50" s="48">
        <v>16249.927627168589</v>
      </c>
      <c r="C50" s="48">
        <v>14936.748587327647</v>
      </c>
      <c r="D50" s="48">
        <v>13833.681359194723</v>
      </c>
      <c r="E50" s="48">
        <v>12836.94165124975</v>
      </c>
      <c r="F50" s="48">
        <v>12583.011475169753</v>
      </c>
      <c r="G50" s="48">
        <v>12013.653261344305</v>
      </c>
      <c r="H50" s="48">
        <v>12320.29186875298</v>
      </c>
      <c r="I50" s="48">
        <v>12163.935744610688</v>
      </c>
      <c r="J50" s="48">
        <v>12525.833594235528</v>
      </c>
      <c r="K50" s="48">
        <v>12687.626914873525</v>
      </c>
      <c r="L50" s="48">
        <v>12644.628269626872</v>
      </c>
      <c r="M50" s="48">
        <v>12594.869129604755</v>
      </c>
      <c r="N50" s="48">
        <v>12391.498091831207</v>
      </c>
      <c r="O50" s="48">
        <v>11996.542482762909</v>
      </c>
      <c r="P50" s="48">
        <v>11707.899599191773</v>
      </c>
      <c r="Q50" s="48">
        <v>11407.060594745129</v>
      </c>
      <c r="R50" s="48">
        <v>11181.175590872563</v>
      </c>
      <c r="S50" s="48">
        <v>11190.519617762064</v>
      </c>
      <c r="T50" s="48">
        <v>11198.413931170324</v>
      </c>
      <c r="U50" s="48">
        <v>11059.495269531788</v>
      </c>
      <c r="V50" s="48">
        <v>10876.953325699724</v>
      </c>
      <c r="W50" s="48">
        <v>10605.830858968253</v>
      </c>
      <c r="X50" s="48">
        <v>10242.706031076585</v>
      </c>
      <c r="Y50" s="48">
        <v>10233.200733893093</v>
      </c>
      <c r="Z50" s="48">
        <v>10330.725463021927</v>
      </c>
      <c r="AA50" s="48">
        <v>10238.972668641905</v>
      </c>
      <c r="AB50" s="48">
        <v>9953.5412136568957</v>
      </c>
      <c r="AC50" s="48">
        <v>9885.5094135059953</v>
      </c>
      <c r="AD50" s="48">
        <v>9550.1749903737782</v>
      </c>
      <c r="AE50" s="48">
        <v>8858.6533313349883</v>
      </c>
      <c r="AF50" s="48">
        <v>8623.2529752042665</v>
      </c>
      <c r="AG50" s="48">
        <v>8528.6466077438836</v>
      </c>
      <c r="AH50" s="48">
        <v>8362.9011155880326</v>
      </c>
      <c r="AI50" s="48">
        <v>8075.3319233254078</v>
      </c>
      <c r="AJ50" s="879">
        <v>7851</v>
      </c>
    </row>
    <row r="51" spans="1:56" ht="15" customHeight="1">
      <c r="A51" s="878" t="s">
        <v>59</v>
      </c>
      <c r="B51" s="48">
        <v>12983.720957683103</v>
      </c>
      <c r="C51" s="48">
        <v>12895.607664751145</v>
      </c>
      <c r="D51" s="48">
        <v>12814.069433455448</v>
      </c>
      <c r="E51" s="48">
        <v>13214.682828234665</v>
      </c>
      <c r="F51" s="48">
        <v>13993.342341889209</v>
      </c>
      <c r="G51" s="48">
        <v>13956.601089503736</v>
      </c>
      <c r="H51" s="48">
        <v>14460.775579868818</v>
      </c>
      <c r="I51" s="48">
        <v>15092.08581359136</v>
      </c>
      <c r="J51" s="48">
        <v>15425.510362823723</v>
      </c>
      <c r="K51" s="48">
        <v>15622.200117863267</v>
      </c>
      <c r="L51" s="48">
        <v>15516.397461678633</v>
      </c>
      <c r="M51" s="48">
        <v>15750.673021913912</v>
      </c>
      <c r="N51" s="48">
        <v>15776.103403925525</v>
      </c>
      <c r="O51" s="48">
        <v>15837.562482282574</v>
      </c>
      <c r="P51" s="48">
        <v>16678.380079031132</v>
      </c>
      <c r="Q51" s="48">
        <v>17068.898067231785</v>
      </c>
      <c r="R51" s="48">
        <v>17445.538859602937</v>
      </c>
      <c r="S51" s="48">
        <v>18809.727437880007</v>
      </c>
      <c r="T51" s="48">
        <v>18504.390870623112</v>
      </c>
      <c r="U51" s="48">
        <v>19381.904013248488</v>
      </c>
      <c r="V51" s="48">
        <v>19453.606819103581</v>
      </c>
      <c r="W51" s="48">
        <v>19822.877974720945</v>
      </c>
      <c r="X51" s="48">
        <v>20256.2083585121</v>
      </c>
      <c r="Y51" s="48">
        <v>21260.639336057808</v>
      </c>
      <c r="Z51" s="48">
        <v>22447.232912604202</v>
      </c>
      <c r="AA51" s="48">
        <v>22987.571924984899</v>
      </c>
      <c r="AB51" s="48">
        <v>23946.8479739504</v>
      </c>
      <c r="AC51" s="48">
        <v>24443.239700131599</v>
      </c>
      <c r="AD51" s="48">
        <v>24002.922575998193</v>
      </c>
      <c r="AE51" s="48">
        <v>24170.808153099184</v>
      </c>
      <c r="AF51" s="48">
        <v>24610.717842023303</v>
      </c>
      <c r="AG51" s="48">
        <v>24887.40985617767</v>
      </c>
      <c r="AH51" s="48">
        <v>25382.146930556686</v>
      </c>
      <c r="AI51" s="48">
        <v>26025.057996257554</v>
      </c>
      <c r="AJ51" s="879">
        <v>26279.172199608416</v>
      </c>
    </row>
    <row r="52" spans="1:56" s="281" customFormat="1" ht="15" customHeight="1">
      <c r="A52" s="882" t="s">
        <v>415</v>
      </c>
      <c r="B52" s="286">
        <v>2563.2922989935278</v>
      </c>
      <c r="C52" s="286">
        <v>2726.591375996833</v>
      </c>
      <c r="D52" s="286">
        <v>2923.9949418556616</v>
      </c>
      <c r="E52" s="286">
        <v>3149.4843768947949</v>
      </c>
      <c r="F52" s="286">
        <v>3366.9468660502989</v>
      </c>
      <c r="G52" s="286">
        <v>3515.5695624523823</v>
      </c>
      <c r="H52" s="286">
        <v>3576.4845633347704</v>
      </c>
      <c r="I52" s="286">
        <v>3614.2607979546251</v>
      </c>
      <c r="J52" s="286">
        <v>3816.4691881088079</v>
      </c>
      <c r="K52" s="286">
        <v>3814.846024954873</v>
      </c>
      <c r="L52" s="286">
        <v>3792.095899103977</v>
      </c>
      <c r="M52" s="286">
        <v>3973.7849355267299</v>
      </c>
      <c r="N52" s="286">
        <v>4200.007131143785</v>
      </c>
      <c r="O52" s="286">
        <v>4336.7667076040989</v>
      </c>
      <c r="P52" s="286">
        <v>4420.7743148596846</v>
      </c>
      <c r="Q52" s="286">
        <v>4440.444200047581</v>
      </c>
      <c r="R52" s="286">
        <v>4552.2732754612516</v>
      </c>
      <c r="S52" s="286">
        <v>4712.3723872381652</v>
      </c>
      <c r="T52" s="286">
        <v>4867.5695508419385</v>
      </c>
      <c r="U52" s="286">
        <v>4841.407622994825</v>
      </c>
      <c r="V52" s="286">
        <v>5087.8677692935235</v>
      </c>
      <c r="W52" s="286">
        <v>5278.6345237457826</v>
      </c>
      <c r="X52" s="286">
        <v>5436.3993519468995</v>
      </c>
      <c r="Y52" s="286">
        <v>5584.6750696690442</v>
      </c>
      <c r="Z52" s="286">
        <v>5991.3692636459309</v>
      </c>
      <c r="AA52" s="286">
        <v>6379.345400249098</v>
      </c>
      <c r="AB52" s="286">
        <v>6749.6140187476767</v>
      </c>
      <c r="AC52" s="286">
        <v>7022.858251050041</v>
      </c>
      <c r="AD52" s="286">
        <v>7417.0885281246101</v>
      </c>
      <c r="AE52" s="286">
        <v>7701.4526645541018</v>
      </c>
      <c r="AF52" s="286">
        <v>8096.8869521982197</v>
      </c>
      <c r="AG52" s="286">
        <v>8341.1527294134085</v>
      </c>
      <c r="AH52" s="286">
        <v>8678.1639178629994</v>
      </c>
      <c r="AI52" s="286">
        <v>9037.7594937207214</v>
      </c>
      <c r="AJ52" s="883">
        <v>9299.7618971408556</v>
      </c>
      <c r="AK52" s="284"/>
      <c r="AL52" s="284"/>
      <c r="AM52" s="284"/>
      <c r="AN52" s="284"/>
      <c r="AO52" s="284"/>
      <c r="AP52" s="284"/>
      <c r="AQ52" s="284"/>
      <c r="AR52" s="284"/>
      <c r="AS52" s="284"/>
      <c r="AT52" s="284"/>
      <c r="AU52" s="284"/>
      <c r="AV52" s="284"/>
      <c r="AW52" s="284"/>
      <c r="AX52" s="284"/>
      <c r="AY52" s="284"/>
      <c r="AZ52" s="284"/>
      <c r="BA52" s="284"/>
      <c r="BB52" s="284"/>
      <c r="BC52" s="284"/>
      <c r="BD52" s="284"/>
    </row>
    <row r="53" spans="1:56" ht="15" customHeight="1">
      <c r="A53" s="878" t="s">
        <v>382</v>
      </c>
      <c r="B53" s="48">
        <v>537.58345275072554</v>
      </c>
      <c r="C53" s="48">
        <v>553.63733127101943</v>
      </c>
      <c r="D53" s="48">
        <v>584.00764765186227</v>
      </c>
      <c r="E53" s="48">
        <v>627.32630388531061</v>
      </c>
      <c r="F53" s="48">
        <v>644.36022704763866</v>
      </c>
      <c r="G53" s="48">
        <v>669.08053421670559</v>
      </c>
      <c r="H53" s="48">
        <v>691.63973160138244</v>
      </c>
      <c r="I53" s="48">
        <v>696.20910653870658</v>
      </c>
      <c r="J53" s="48">
        <v>725.18131620761346</v>
      </c>
      <c r="K53" s="48">
        <v>729.48189829624448</v>
      </c>
      <c r="L53" s="48">
        <v>738.47109312160228</v>
      </c>
      <c r="M53" s="48">
        <v>800.35292898420175</v>
      </c>
      <c r="N53" s="48">
        <v>870.43291023285803</v>
      </c>
      <c r="O53" s="48">
        <v>901.18849780341111</v>
      </c>
      <c r="P53" s="48">
        <v>911.45181554014778</v>
      </c>
      <c r="Q53" s="48">
        <v>935.02817313895594</v>
      </c>
      <c r="R53" s="48">
        <v>963.5125135382998</v>
      </c>
      <c r="S53" s="48">
        <v>998.16412649679887</v>
      </c>
      <c r="T53" s="48">
        <v>1011.7628428125108</v>
      </c>
      <c r="U53" s="48">
        <v>1019.2437363795927</v>
      </c>
      <c r="V53" s="48">
        <v>1100.1733955201335</v>
      </c>
      <c r="W53" s="48">
        <v>1193.57052888217</v>
      </c>
      <c r="X53" s="48">
        <v>1264.8127400724302</v>
      </c>
      <c r="Y53" s="48">
        <v>1295.8603173214167</v>
      </c>
      <c r="Z53" s="48">
        <v>1363.1273467353822</v>
      </c>
      <c r="AA53" s="48">
        <v>1445.6382563388806</v>
      </c>
      <c r="AB53" s="48">
        <v>1505.6593859139266</v>
      </c>
      <c r="AC53" s="48">
        <v>1559.486830150817</v>
      </c>
      <c r="AD53" s="48">
        <v>1670.0995498180553</v>
      </c>
      <c r="AE53" s="48">
        <v>1731.2135882401371</v>
      </c>
      <c r="AF53" s="48">
        <v>1802.4016561402896</v>
      </c>
      <c r="AG53" s="48">
        <v>1843.7246490579141</v>
      </c>
      <c r="AH53" s="48">
        <v>2004.0657227593315</v>
      </c>
      <c r="AI53" s="48">
        <v>2094.1596082675701</v>
      </c>
      <c r="AJ53" s="879">
        <v>2169.5015570418668</v>
      </c>
    </row>
    <row r="54" spans="1:56" ht="15" customHeight="1">
      <c r="A54" s="878" t="s">
        <v>383</v>
      </c>
      <c r="B54" s="48">
        <v>279.17649049307767</v>
      </c>
      <c r="C54" s="48">
        <v>257.27893382581868</v>
      </c>
      <c r="D54" s="48">
        <v>282.37558035861269</v>
      </c>
      <c r="E54" s="48">
        <v>317.26262958247139</v>
      </c>
      <c r="F54" s="48">
        <v>334.26764245699468</v>
      </c>
      <c r="G54" s="48">
        <v>333.27974415124118</v>
      </c>
      <c r="H54" s="48">
        <v>360.37320218959798</v>
      </c>
      <c r="I54" s="48">
        <v>392.16964650959801</v>
      </c>
      <c r="J54" s="48">
        <v>393.13457199343441</v>
      </c>
      <c r="K54" s="48">
        <v>432.47375919343443</v>
      </c>
      <c r="L54" s="48">
        <v>449.38984762083072</v>
      </c>
      <c r="M54" s="48">
        <v>439.9026654150756</v>
      </c>
      <c r="N54" s="48">
        <v>441.05123763181518</v>
      </c>
      <c r="O54" s="48">
        <v>471.79836234083086</v>
      </c>
      <c r="P54" s="48">
        <v>460.01994038613208</v>
      </c>
      <c r="Q54" s="48">
        <v>460.87453348986537</v>
      </c>
      <c r="R54" s="48">
        <v>461.95818733317202</v>
      </c>
      <c r="S54" s="48">
        <v>468.71545976113151</v>
      </c>
      <c r="T54" s="48">
        <v>464.39114437650977</v>
      </c>
      <c r="U54" s="48">
        <v>474.39622707719735</v>
      </c>
      <c r="V54" s="48">
        <v>491.34817737165434</v>
      </c>
      <c r="W54" s="48">
        <v>494.85398818016637</v>
      </c>
      <c r="X54" s="48">
        <v>483.90823356519286</v>
      </c>
      <c r="Y54" s="48">
        <v>481.59823021266277</v>
      </c>
      <c r="Z54" s="48">
        <v>488.3598583024808</v>
      </c>
      <c r="AA54" s="48">
        <v>450.73195592417045</v>
      </c>
      <c r="AB54" s="48">
        <v>478.32774127109201</v>
      </c>
      <c r="AC54" s="48">
        <v>473.54113908633553</v>
      </c>
      <c r="AD54" s="48">
        <v>497.94536851205038</v>
      </c>
      <c r="AE54" s="48">
        <v>532.94792635360818</v>
      </c>
      <c r="AF54" s="48">
        <v>535.34430122844867</v>
      </c>
      <c r="AG54" s="48">
        <v>516.23389570572806</v>
      </c>
      <c r="AH54" s="48">
        <v>492.68547731851095</v>
      </c>
      <c r="AI54" s="48">
        <v>520.75487886899589</v>
      </c>
      <c r="AJ54" s="879">
        <v>572.18402704403218</v>
      </c>
    </row>
    <row r="55" spans="1:56" ht="15" customHeight="1">
      <c r="A55" s="878" t="s">
        <v>384</v>
      </c>
      <c r="B55" s="48">
        <v>658.65873916831686</v>
      </c>
      <c r="C55" s="48">
        <v>753.9164018023514</v>
      </c>
      <c r="D55" s="48">
        <v>817.93204661930645</v>
      </c>
      <c r="E55" s="48">
        <v>877.81854758861743</v>
      </c>
      <c r="F55" s="48">
        <v>920.34246060778923</v>
      </c>
      <c r="G55" s="48">
        <v>901.47924339636154</v>
      </c>
      <c r="H55" s="48">
        <v>977.32282869049732</v>
      </c>
      <c r="I55" s="48">
        <v>1025.2752169196408</v>
      </c>
      <c r="J55" s="48">
        <v>1033.3757633624894</v>
      </c>
      <c r="K55" s="48">
        <v>1086.5055704349043</v>
      </c>
      <c r="L55" s="48">
        <v>1091.1094541599841</v>
      </c>
      <c r="M55" s="48">
        <v>1165.1656145490974</v>
      </c>
      <c r="N55" s="48">
        <v>1212.6685761667288</v>
      </c>
      <c r="O55" s="48">
        <v>1223.326606277566</v>
      </c>
      <c r="P55" s="48">
        <v>1232.2601828185552</v>
      </c>
      <c r="Q55" s="48">
        <v>1210.8571677019424</v>
      </c>
      <c r="R55" s="48">
        <v>1227.1045610707256</v>
      </c>
      <c r="S55" s="48">
        <v>1321.2078071096505</v>
      </c>
      <c r="T55" s="48">
        <v>1333.6850940223601</v>
      </c>
      <c r="U55" s="48">
        <v>1348.7667677401503</v>
      </c>
      <c r="V55" s="48">
        <v>1376.816598289746</v>
      </c>
      <c r="W55" s="48">
        <v>1457.0830787884809</v>
      </c>
      <c r="X55" s="48">
        <v>1471.5094238014262</v>
      </c>
      <c r="Y55" s="48">
        <v>1458.2058883830787</v>
      </c>
      <c r="Z55" s="48">
        <v>1538.6075862546775</v>
      </c>
      <c r="AA55" s="48">
        <v>1649.173258648118</v>
      </c>
      <c r="AB55" s="48">
        <v>1746.6722210676348</v>
      </c>
      <c r="AC55" s="48">
        <v>1846.4125401652389</v>
      </c>
      <c r="AD55" s="48">
        <v>1950.7331060233021</v>
      </c>
      <c r="AE55" s="48">
        <v>2033.8943566579267</v>
      </c>
      <c r="AF55" s="48">
        <v>2110.6922680672792</v>
      </c>
      <c r="AG55" s="48">
        <v>2190.7476532160254</v>
      </c>
      <c r="AH55" s="48">
        <v>2332.1342261010459</v>
      </c>
      <c r="AI55" s="48">
        <v>2459.4185805572606</v>
      </c>
      <c r="AJ55" s="879">
        <v>2384.5202219744492</v>
      </c>
    </row>
    <row r="56" spans="1:56" ht="15" customHeight="1">
      <c r="A56" s="878" t="s">
        <v>385</v>
      </c>
      <c r="B56" s="48">
        <v>802.97193613529623</v>
      </c>
      <c r="C56" s="48">
        <v>773.60539235753083</v>
      </c>
      <c r="D56" s="48">
        <v>782.51129167806175</v>
      </c>
      <c r="E56" s="48">
        <v>803.03837013395867</v>
      </c>
      <c r="F56" s="48">
        <v>892.3818845880719</v>
      </c>
      <c r="G56" s="48">
        <v>989.72467491287898</v>
      </c>
      <c r="H56" s="48">
        <v>956.1380686419302</v>
      </c>
      <c r="I56" s="48">
        <v>932.14441090224636</v>
      </c>
      <c r="J56" s="48">
        <v>978.18273793736262</v>
      </c>
      <c r="K56" s="48">
        <v>926.57588965466493</v>
      </c>
      <c r="L56" s="48">
        <v>870.89464967795163</v>
      </c>
      <c r="M56" s="48">
        <v>986.3010003805822</v>
      </c>
      <c r="N56" s="48">
        <v>1063.4404459796554</v>
      </c>
      <c r="O56" s="48">
        <v>1047.534388632102</v>
      </c>
      <c r="P56" s="48">
        <v>1097.8739464329042</v>
      </c>
      <c r="Q56" s="48">
        <v>1090.3328140147155</v>
      </c>
      <c r="R56" s="48">
        <v>1068.4926473774156</v>
      </c>
      <c r="S56" s="48">
        <v>1092.7039720256757</v>
      </c>
      <c r="T56" s="48">
        <v>1128.1074268701987</v>
      </c>
      <c r="U56" s="48">
        <v>1099.5703259386462</v>
      </c>
      <c r="V56" s="48">
        <v>1115.1108041333605</v>
      </c>
      <c r="W56" s="48">
        <v>1087.010318901768</v>
      </c>
      <c r="X56" s="48">
        <v>1039.8962976214693</v>
      </c>
      <c r="Y56" s="48">
        <v>1118.6942835710938</v>
      </c>
      <c r="Z56" s="48">
        <v>1200.0040972012125</v>
      </c>
      <c r="AA56" s="48">
        <v>1261.6058969850294</v>
      </c>
      <c r="AB56" s="48">
        <v>1352.2894111343924</v>
      </c>
      <c r="AC56" s="48">
        <v>1393.1826738145405</v>
      </c>
      <c r="AD56" s="48">
        <v>1472.9529815449121</v>
      </c>
      <c r="AE56" s="48">
        <v>1354.2060009078862</v>
      </c>
      <c r="AF56" s="48">
        <v>1402.1088251037247</v>
      </c>
      <c r="AG56" s="48">
        <v>1451.6694032154398</v>
      </c>
      <c r="AH56" s="48">
        <v>1413.603988624292</v>
      </c>
      <c r="AI56" s="48">
        <v>1465.3537411035688</v>
      </c>
      <c r="AJ56" s="879">
        <v>1524.4654407021187</v>
      </c>
    </row>
    <row r="57" spans="1:56" ht="15" customHeight="1" thickBot="1">
      <c r="A57" s="884" t="s">
        <v>59</v>
      </c>
      <c r="B57" s="287">
        <v>300.26741622522957</v>
      </c>
      <c r="C57" s="287">
        <v>388.15331674011253</v>
      </c>
      <c r="D57" s="287">
        <v>457.1683755478183</v>
      </c>
      <c r="E57" s="287">
        <v>524.03852570443701</v>
      </c>
      <c r="F57" s="287">
        <v>575.59465134980394</v>
      </c>
      <c r="G57" s="287">
        <v>622.00536577519495</v>
      </c>
      <c r="H57" s="287">
        <v>591.01073221136278</v>
      </c>
      <c r="I57" s="287">
        <v>568.46241708443301</v>
      </c>
      <c r="J57" s="287">
        <v>686.59479860790839</v>
      </c>
      <c r="K57" s="287">
        <v>639.80890737562447</v>
      </c>
      <c r="L57" s="287">
        <v>642.23085452360885</v>
      </c>
      <c r="M57" s="287">
        <v>582.06272619777246</v>
      </c>
      <c r="N57" s="287">
        <v>612.41396113272742</v>
      </c>
      <c r="O57" s="287">
        <v>692.9188525501894</v>
      </c>
      <c r="P57" s="287">
        <v>719.16842968194408</v>
      </c>
      <c r="Q57" s="287">
        <v>743.35151170210099</v>
      </c>
      <c r="R57" s="287">
        <v>831.20536614163848</v>
      </c>
      <c r="S57" s="287">
        <v>831.58102184490872</v>
      </c>
      <c r="T57" s="287">
        <v>929.62304276035957</v>
      </c>
      <c r="U57" s="287">
        <v>899.43056585923921</v>
      </c>
      <c r="V57" s="287">
        <v>1004.4187939786294</v>
      </c>
      <c r="W57" s="287">
        <v>1046.1166089931976</v>
      </c>
      <c r="X57" s="287">
        <v>1176.2726568863802</v>
      </c>
      <c r="Y57" s="287">
        <v>1230.3163501807928</v>
      </c>
      <c r="Z57" s="287">
        <v>1401.2703751521792</v>
      </c>
      <c r="AA57" s="287">
        <v>1572.1960323528997</v>
      </c>
      <c r="AB57" s="287">
        <v>1666.6652593606309</v>
      </c>
      <c r="AC57" s="287">
        <v>1750.2350678331086</v>
      </c>
      <c r="AD57" s="287">
        <v>1825.3575222262905</v>
      </c>
      <c r="AE57" s="287">
        <v>2049.1907923945432</v>
      </c>
      <c r="AF57" s="287">
        <v>2246.3399016584781</v>
      </c>
      <c r="AG57" s="287">
        <v>2338.7771282183016</v>
      </c>
      <c r="AH57" s="287">
        <v>2435.6745030598195</v>
      </c>
      <c r="AI57" s="287">
        <v>2498.0726849233288</v>
      </c>
      <c r="AJ57" s="885">
        <v>2649.0906503783899</v>
      </c>
    </row>
    <row r="59" spans="1:56">
      <c r="A59" s="21" t="s">
        <v>1419</v>
      </c>
    </row>
    <row r="60" spans="1:56">
      <c r="A60" s="6"/>
    </row>
    <row r="61" spans="1:56">
      <c r="A61" s="285"/>
    </row>
    <row r="62" spans="1:56">
      <c r="A62" s="285"/>
    </row>
    <row r="63" spans="1:56">
      <c r="A63" s="285"/>
    </row>
    <row r="64" spans="1:56">
      <c r="A64" s="285"/>
    </row>
    <row r="65" spans="1:1">
      <c r="A65" s="285"/>
    </row>
    <row r="66" spans="1:1">
      <c r="A66" s="285"/>
    </row>
    <row r="67" spans="1:1">
      <c r="A67" s="28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AJ314"/>
  <sheetViews>
    <sheetView showGridLines="0" workbookViewId="0">
      <selection activeCell="A3" sqref="A3:A13"/>
    </sheetView>
  </sheetViews>
  <sheetFormatPr baseColWidth="10" defaultColWidth="9.140625" defaultRowHeight="18" customHeight="1"/>
  <cols>
    <col min="1" max="1" width="28.85546875" style="40" bestFit="1" customWidth="1"/>
    <col min="2" max="36" width="8.7109375" style="111" customWidth="1"/>
    <col min="37" max="37" width="13.140625" style="111" customWidth="1"/>
    <col min="38" max="256" width="9.140625" style="111"/>
    <col min="257" max="257" width="36.42578125" style="111" customWidth="1"/>
    <col min="258" max="292" width="8.7109375" style="111" customWidth="1"/>
    <col min="293" max="293" width="13.140625" style="111" customWidth="1"/>
    <col min="294" max="512" width="9.140625" style="111"/>
    <col min="513" max="513" width="36.42578125" style="111" customWidth="1"/>
    <col min="514" max="548" width="8.7109375" style="111" customWidth="1"/>
    <col min="549" max="549" width="13.140625" style="111" customWidth="1"/>
    <col min="550" max="768" width="9.140625" style="111"/>
    <col min="769" max="769" width="36.42578125" style="111" customWidth="1"/>
    <col min="770" max="804" width="8.7109375" style="111" customWidth="1"/>
    <col min="805" max="805" width="13.140625" style="111" customWidth="1"/>
    <col min="806" max="1024" width="9.140625" style="111"/>
    <col min="1025" max="1025" width="36.42578125" style="111" customWidth="1"/>
    <col min="1026" max="1060" width="8.7109375" style="111" customWidth="1"/>
    <col min="1061" max="1061" width="13.140625" style="111" customWidth="1"/>
    <col min="1062" max="1280" width="9.140625" style="111"/>
    <col min="1281" max="1281" width="36.42578125" style="111" customWidth="1"/>
    <col min="1282" max="1316" width="8.7109375" style="111" customWidth="1"/>
    <col min="1317" max="1317" width="13.140625" style="111" customWidth="1"/>
    <col min="1318" max="1536" width="9.140625" style="111"/>
    <col min="1537" max="1537" width="36.42578125" style="111" customWidth="1"/>
    <col min="1538" max="1572" width="8.7109375" style="111" customWidth="1"/>
    <col min="1573" max="1573" width="13.140625" style="111" customWidth="1"/>
    <col min="1574" max="1792" width="9.140625" style="111"/>
    <col min="1793" max="1793" width="36.42578125" style="111" customWidth="1"/>
    <col min="1794" max="1828" width="8.7109375" style="111" customWidth="1"/>
    <col min="1829" max="1829" width="13.140625" style="111" customWidth="1"/>
    <col min="1830" max="2048" width="9.140625" style="111"/>
    <col min="2049" max="2049" width="36.42578125" style="111" customWidth="1"/>
    <col min="2050" max="2084" width="8.7109375" style="111" customWidth="1"/>
    <col min="2085" max="2085" width="13.140625" style="111" customWidth="1"/>
    <col min="2086" max="2304" width="9.140625" style="111"/>
    <col min="2305" max="2305" width="36.42578125" style="111" customWidth="1"/>
    <col min="2306" max="2340" width="8.7109375" style="111" customWidth="1"/>
    <col min="2341" max="2341" width="13.140625" style="111" customWidth="1"/>
    <col min="2342" max="2560" width="9.140625" style="111"/>
    <col min="2561" max="2561" width="36.42578125" style="111" customWidth="1"/>
    <col min="2562" max="2596" width="8.7109375" style="111" customWidth="1"/>
    <col min="2597" max="2597" width="13.140625" style="111" customWidth="1"/>
    <col min="2598" max="2816" width="9.140625" style="111"/>
    <col min="2817" max="2817" width="36.42578125" style="111" customWidth="1"/>
    <col min="2818" max="2852" width="8.7109375" style="111" customWidth="1"/>
    <col min="2853" max="2853" width="13.140625" style="111" customWidth="1"/>
    <col min="2854" max="3072" width="9.140625" style="111"/>
    <col min="3073" max="3073" width="36.42578125" style="111" customWidth="1"/>
    <col min="3074" max="3108" width="8.7109375" style="111" customWidth="1"/>
    <col min="3109" max="3109" width="13.140625" style="111" customWidth="1"/>
    <col min="3110" max="3328" width="9.140625" style="111"/>
    <col min="3329" max="3329" width="36.42578125" style="111" customWidth="1"/>
    <col min="3330" max="3364" width="8.7109375" style="111" customWidth="1"/>
    <col min="3365" max="3365" width="13.140625" style="111" customWidth="1"/>
    <col min="3366" max="3584" width="9.140625" style="111"/>
    <col min="3585" max="3585" width="36.42578125" style="111" customWidth="1"/>
    <col min="3586" max="3620" width="8.7109375" style="111" customWidth="1"/>
    <col min="3621" max="3621" width="13.140625" style="111" customWidth="1"/>
    <col min="3622" max="3840" width="9.140625" style="111"/>
    <col min="3841" max="3841" width="36.42578125" style="111" customWidth="1"/>
    <col min="3842" max="3876" width="8.7109375" style="111" customWidth="1"/>
    <col min="3877" max="3877" width="13.140625" style="111" customWidth="1"/>
    <col min="3878" max="4096" width="9.140625" style="111"/>
    <col min="4097" max="4097" width="36.42578125" style="111" customWidth="1"/>
    <col min="4098" max="4132" width="8.7109375" style="111" customWidth="1"/>
    <col min="4133" max="4133" width="13.140625" style="111" customWidth="1"/>
    <col min="4134" max="4352" width="9.140625" style="111"/>
    <col min="4353" max="4353" width="36.42578125" style="111" customWidth="1"/>
    <col min="4354" max="4388" width="8.7109375" style="111" customWidth="1"/>
    <col min="4389" max="4389" width="13.140625" style="111" customWidth="1"/>
    <col min="4390" max="4608" width="9.140625" style="111"/>
    <col min="4609" max="4609" width="36.42578125" style="111" customWidth="1"/>
    <col min="4610" max="4644" width="8.7109375" style="111" customWidth="1"/>
    <col min="4645" max="4645" width="13.140625" style="111" customWidth="1"/>
    <col min="4646" max="4864" width="9.140625" style="111"/>
    <col min="4865" max="4865" width="36.42578125" style="111" customWidth="1"/>
    <col min="4866" max="4900" width="8.7109375" style="111" customWidth="1"/>
    <col min="4901" max="4901" width="13.140625" style="111" customWidth="1"/>
    <col min="4902" max="5120" width="9.140625" style="111"/>
    <col min="5121" max="5121" width="36.42578125" style="111" customWidth="1"/>
    <col min="5122" max="5156" width="8.7109375" style="111" customWidth="1"/>
    <col min="5157" max="5157" width="13.140625" style="111" customWidth="1"/>
    <col min="5158" max="5376" width="9.140625" style="111"/>
    <col min="5377" max="5377" width="36.42578125" style="111" customWidth="1"/>
    <col min="5378" max="5412" width="8.7109375" style="111" customWidth="1"/>
    <col min="5413" max="5413" width="13.140625" style="111" customWidth="1"/>
    <col min="5414" max="5632" width="9.140625" style="111"/>
    <col min="5633" max="5633" width="36.42578125" style="111" customWidth="1"/>
    <col min="5634" max="5668" width="8.7109375" style="111" customWidth="1"/>
    <col min="5669" max="5669" width="13.140625" style="111" customWidth="1"/>
    <col min="5670" max="5888" width="9.140625" style="111"/>
    <col min="5889" max="5889" width="36.42578125" style="111" customWidth="1"/>
    <col min="5890" max="5924" width="8.7109375" style="111" customWidth="1"/>
    <col min="5925" max="5925" width="13.140625" style="111" customWidth="1"/>
    <col min="5926" max="6144" width="9.140625" style="111"/>
    <col min="6145" max="6145" width="36.42578125" style="111" customWidth="1"/>
    <col min="6146" max="6180" width="8.7109375" style="111" customWidth="1"/>
    <col min="6181" max="6181" width="13.140625" style="111" customWidth="1"/>
    <col min="6182" max="6400" width="9.140625" style="111"/>
    <col min="6401" max="6401" width="36.42578125" style="111" customWidth="1"/>
    <col min="6402" max="6436" width="8.7109375" style="111" customWidth="1"/>
    <col min="6437" max="6437" width="13.140625" style="111" customWidth="1"/>
    <col min="6438" max="6656" width="9.140625" style="111"/>
    <col min="6657" max="6657" width="36.42578125" style="111" customWidth="1"/>
    <col min="6658" max="6692" width="8.7109375" style="111" customWidth="1"/>
    <col min="6693" max="6693" width="13.140625" style="111" customWidth="1"/>
    <col min="6694" max="6912" width="9.140625" style="111"/>
    <col min="6913" max="6913" width="36.42578125" style="111" customWidth="1"/>
    <col min="6914" max="6948" width="8.7109375" style="111" customWidth="1"/>
    <col min="6949" max="6949" width="13.140625" style="111" customWidth="1"/>
    <col min="6950" max="7168" width="9.140625" style="111"/>
    <col min="7169" max="7169" width="36.42578125" style="111" customWidth="1"/>
    <col min="7170" max="7204" width="8.7109375" style="111" customWidth="1"/>
    <col min="7205" max="7205" width="13.140625" style="111" customWidth="1"/>
    <col min="7206" max="7424" width="9.140625" style="111"/>
    <col min="7425" max="7425" width="36.42578125" style="111" customWidth="1"/>
    <col min="7426" max="7460" width="8.7109375" style="111" customWidth="1"/>
    <col min="7461" max="7461" width="13.140625" style="111" customWidth="1"/>
    <col min="7462" max="7680" width="9.140625" style="111"/>
    <col min="7681" max="7681" width="36.42578125" style="111" customWidth="1"/>
    <col min="7682" max="7716" width="8.7109375" style="111" customWidth="1"/>
    <col min="7717" max="7717" width="13.140625" style="111" customWidth="1"/>
    <col min="7718" max="7936" width="9.140625" style="111"/>
    <col min="7937" max="7937" width="36.42578125" style="111" customWidth="1"/>
    <col min="7938" max="7972" width="8.7109375" style="111" customWidth="1"/>
    <col min="7973" max="7973" width="13.140625" style="111" customWidth="1"/>
    <col min="7974" max="8192" width="9.140625" style="111"/>
    <col min="8193" max="8193" width="36.42578125" style="111" customWidth="1"/>
    <col min="8194" max="8228" width="8.7109375" style="111" customWidth="1"/>
    <col min="8229" max="8229" width="13.140625" style="111" customWidth="1"/>
    <col min="8230" max="8448" width="9.140625" style="111"/>
    <col min="8449" max="8449" width="36.42578125" style="111" customWidth="1"/>
    <col min="8450" max="8484" width="8.7109375" style="111" customWidth="1"/>
    <col min="8485" max="8485" width="13.140625" style="111" customWidth="1"/>
    <col min="8486" max="8704" width="9.140625" style="111"/>
    <col min="8705" max="8705" width="36.42578125" style="111" customWidth="1"/>
    <col min="8706" max="8740" width="8.7109375" style="111" customWidth="1"/>
    <col min="8741" max="8741" width="13.140625" style="111" customWidth="1"/>
    <col min="8742" max="8960" width="9.140625" style="111"/>
    <col min="8961" max="8961" width="36.42578125" style="111" customWidth="1"/>
    <col min="8962" max="8996" width="8.7109375" style="111" customWidth="1"/>
    <col min="8997" max="8997" width="13.140625" style="111" customWidth="1"/>
    <col min="8998" max="9216" width="9.140625" style="111"/>
    <col min="9217" max="9217" width="36.42578125" style="111" customWidth="1"/>
    <col min="9218" max="9252" width="8.7109375" style="111" customWidth="1"/>
    <col min="9253" max="9253" width="13.140625" style="111" customWidth="1"/>
    <col min="9254" max="9472" width="9.140625" style="111"/>
    <col min="9473" max="9473" width="36.42578125" style="111" customWidth="1"/>
    <col min="9474" max="9508" width="8.7109375" style="111" customWidth="1"/>
    <col min="9509" max="9509" width="13.140625" style="111" customWidth="1"/>
    <col min="9510" max="9728" width="9.140625" style="111"/>
    <col min="9729" max="9729" width="36.42578125" style="111" customWidth="1"/>
    <col min="9730" max="9764" width="8.7109375" style="111" customWidth="1"/>
    <col min="9765" max="9765" width="13.140625" style="111" customWidth="1"/>
    <col min="9766" max="9984" width="9.140625" style="111"/>
    <col min="9985" max="9985" width="36.42578125" style="111" customWidth="1"/>
    <col min="9986" max="10020" width="8.7109375" style="111" customWidth="1"/>
    <col min="10021" max="10021" width="13.140625" style="111" customWidth="1"/>
    <col min="10022" max="10240" width="9.140625" style="111"/>
    <col min="10241" max="10241" width="36.42578125" style="111" customWidth="1"/>
    <col min="10242" max="10276" width="8.7109375" style="111" customWidth="1"/>
    <col min="10277" max="10277" width="13.140625" style="111" customWidth="1"/>
    <col min="10278" max="10496" width="9.140625" style="111"/>
    <col min="10497" max="10497" width="36.42578125" style="111" customWidth="1"/>
    <col min="10498" max="10532" width="8.7109375" style="111" customWidth="1"/>
    <col min="10533" max="10533" width="13.140625" style="111" customWidth="1"/>
    <col min="10534" max="10752" width="9.140625" style="111"/>
    <col min="10753" max="10753" width="36.42578125" style="111" customWidth="1"/>
    <col min="10754" max="10788" width="8.7109375" style="111" customWidth="1"/>
    <col min="10789" max="10789" width="13.140625" style="111" customWidth="1"/>
    <col min="10790" max="11008" width="9.140625" style="111"/>
    <col min="11009" max="11009" width="36.42578125" style="111" customWidth="1"/>
    <col min="11010" max="11044" width="8.7109375" style="111" customWidth="1"/>
    <col min="11045" max="11045" width="13.140625" style="111" customWidth="1"/>
    <col min="11046" max="11264" width="9.140625" style="111"/>
    <col min="11265" max="11265" width="36.42578125" style="111" customWidth="1"/>
    <col min="11266" max="11300" width="8.7109375" style="111" customWidth="1"/>
    <col min="11301" max="11301" width="13.140625" style="111" customWidth="1"/>
    <col min="11302" max="11520" width="9.140625" style="111"/>
    <col min="11521" max="11521" width="36.42578125" style="111" customWidth="1"/>
    <col min="11522" max="11556" width="8.7109375" style="111" customWidth="1"/>
    <col min="11557" max="11557" width="13.140625" style="111" customWidth="1"/>
    <col min="11558" max="11776" width="9.140625" style="111"/>
    <col min="11777" max="11777" width="36.42578125" style="111" customWidth="1"/>
    <col min="11778" max="11812" width="8.7109375" style="111" customWidth="1"/>
    <col min="11813" max="11813" width="13.140625" style="111" customWidth="1"/>
    <col min="11814" max="12032" width="9.140625" style="111"/>
    <col min="12033" max="12033" width="36.42578125" style="111" customWidth="1"/>
    <col min="12034" max="12068" width="8.7109375" style="111" customWidth="1"/>
    <col min="12069" max="12069" width="13.140625" style="111" customWidth="1"/>
    <col min="12070" max="12288" width="9.140625" style="111"/>
    <col min="12289" max="12289" width="36.42578125" style="111" customWidth="1"/>
    <col min="12290" max="12324" width="8.7109375" style="111" customWidth="1"/>
    <col min="12325" max="12325" width="13.140625" style="111" customWidth="1"/>
    <col min="12326" max="12544" width="9.140625" style="111"/>
    <col min="12545" max="12545" width="36.42578125" style="111" customWidth="1"/>
    <col min="12546" max="12580" width="8.7109375" style="111" customWidth="1"/>
    <col min="12581" max="12581" width="13.140625" style="111" customWidth="1"/>
    <col min="12582" max="12800" width="9.140625" style="111"/>
    <col min="12801" max="12801" width="36.42578125" style="111" customWidth="1"/>
    <col min="12802" max="12836" width="8.7109375" style="111" customWidth="1"/>
    <col min="12837" max="12837" width="13.140625" style="111" customWidth="1"/>
    <col min="12838" max="13056" width="9.140625" style="111"/>
    <col min="13057" max="13057" width="36.42578125" style="111" customWidth="1"/>
    <col min="13058" max="13092" width="8.7109375" style="111" customWidth="1"/>
    <col min="13093" max="13093" width="13.140625" style="111" customWidth="1"/>
    <col min="13094" max="13312" width="9.140625" style="111"/>
    <col min="13313" max="13313" width="36.42578125" style="111" customWidth="1"/>
    <col min="13314" max="13348" width="8.7109375" style="111" customWidth="1"/>
    <col min="13349" max="13349" width="13.140625" style="111" customWidth="1"/>
    <col min="13350" max="13568" width="9.140625" style="111"/>
    <col min="13569" max="13569" width="36.42578125" style="111" customWidth="1"/>
    <col min="13570" max="13604" width="8.7109375" style="111" customWidth="1"/>
    <col min="13605" max="13605" width="13.140625" style="111" customWidth="1"/>
    <col min="13606" max="13824" width="9.140625" style="111"/>
    <col min="13825" max="13825" width="36.42578125" style="111" customWidth="1"/>
    <col min="13826" max="13860" width="8.7109375" style="111" customWidth="1"/>
    <col min="13861" max="13861" width="13.140625" style="111" customWidth="1"/>
    <col min="13862" max="14080" width="9.140625" style="111"/>
    <col min="14081" max="14081" width="36.42578125" style="111" customWidth="1"/>
    <col min="14082" max="14116" width="8.7109375" style="111" customWidth="1"/>
    <col min="14117" max="14117" width="13.140625" style="111" customWidth="1"/>
    <col min="14118" max="14336" width="9.140625" style="111"/>
    <col min="14337" max="14337" width="36.42578125" style="111" customWidth="1"/>
    <col min="14338" max="14372" width="8.7109375" style="111" customWidth="1"/>
    <col min="14373" max="14373" width="13.140625" style="111" customWidth="1"/>
    <col min="14374" max="14592" width="9.140625" style="111"/>
    <col min="14593" max="14593" width="36.42578125" style="111" customWidth="1"/>
    <col min="14594" max="14628" width="8.7109375" style="111" customWidth="1"/>
    <col min="14629" max="14629" width="13.140625" style="111" customWidth="1"/>
    <col min="14630" max="14848" width="9.140625" style="111"/>
    <col min="14849" max="14849" width="36.42578125" style="111" customWidth="1"/>
    <col min="14850" max="14884" width="8.7109375" style="111" customWidth="1"/>
    <col min="14885" max="14885" width="13.140625" style="111" customWidth="1"/>
    <col min="14886" max="15104" width="9.140625" style="111"/>
    <col min="15105" max="15105" width="36.42578125" style="111" customWidth="1"/>
    <col min="15106" max="15140" width="8.7109375" style="111" customWidth="1"/>
    <col min="15141" max="15141" width="13.140625" style="111" customWidth="1"/>
    <col min="15142" max="15360" width="9.140625" style="111"/>
    <col min="15361" max="15361" width="36.42578125" style="111" customWidth="1"/>
    <col min="15362" max="15396" width="8.7109375" style="111" customWidth="1"/>
    <col min="15397" max="15397" width="13.140625" style="111" customWidth="1"/>
    <col min="15398" max="15616" width="9.140625" style="111"/>
    <col min="15617" max="15617" width="36.42578125" style="111" customWidth="1"/>
    <col min="15618" max="15652" width="8.7109375" style="111" customWidth="1"/>
    <col min="15653" max="15653" width="13.140625" style="111" customWidth="1"/>
    <col min="15654" max="15872" width="9.140625" style="111"/>
    <col min="15873" max="15873" width="36.42578125" style="111" customWidth="1"/>
    <col min="15874" max="15908" width="8.7109375" style="111" customWidth="1"/>
    <col min="15909" max="15909" width="13.140625" style="111" customWidth="1"/>
    <col min="15910" max="16128" width="9.140625" style="111"/>
    <col min="16129" max="16129" width="36.42578125" style="111" customWidth="1"/>
    <col min="16130" max="16164" width="8.7109375" style="111" customWidth="1"/>
    <col min="16165" max="16165" width="13.140625" style="111" customWidth="1"/>
    <col min="16166" max="16384" width="9.140625" style="111"/>
  </cols>
  <sheetData>
    <row r="1" spans="1:36" ht="18" customHeight="1">
      <c r="A1" s="1133" t="s">
        <v>1460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6"/>
      <c r="AG1" s="56"/>
      <c r="AH1" s="56"/>
      <c r="AI1" s="56"/>
      <c r="AJ1" s="56"/>
    </row>
    <row r="2" spans="1:36" s="28" customFormat="1" ht="18" customHeight="1" thickBot="1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6"/>
    </row>
    <row r="3" spans="1:36" s="28" customFormat="1" ht="18" customHeight="1" thickBot="1">
      <c r="A3" s="641" t="s">
        <v>855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28" customFormat="1" ht="18" customHeight="1" thickTop="1">
      <c r="A4" s="379" t="s">
        <v>856</v>
      </c>
      <c r="B4" s="292">
        <v>676</v>
      </c>
      <c r="C4" s="292">
        <v>679</v>
      </c>
      <c r="D4" s="292">
        <v>677</v>
      </c>
      <c r="E4" s="292">
        <v>676</v>
      </c>
      <c r="F4" s="292">
        <v>678</v>
      </c>
      <c r="G4" s="292">
        <v>678</v>
      </c>
      <c r="H4" s="292">
        <v>667</v>
      </c>
      <c r="I4" s="292">
        <v>670</v>
      </c>
      <c r="J4" s="292">
        <v>690</v>
      </c>
      <c r="K4" s="292">
        <v>690</v>
      </c>
      <c r="L4" s="292">
        <v>689</v>
      </c>
      <c r="M4" s="292">
        <v>696</v>
      </c>
      <c r="N4" s="292">
        <v>696.28499999999997</v>
      </c>
      <c r="O4" s="292">
        <v>709.48500000000001</v>
      </c>
      <c r="P4" s="292">
        <v>709.48500000000001</v>
      </c>
      <c r="Q4" s="292">
        <v>664.6</v>
      </c>
      <c r="R4" s="292">
        <v>661.4</v>
      </c>
      <c r="S4" s="292">
        <v>664.98</v>
      </c>
      <c r="T4" s="292">
        <v>666.505</v>
      </c>
      <c r="U4" s="292">
        <v>652.67499999999995</v>
      </c>
      <c r="V4" s="292">
        <v>661.8</v>
      </c>
      <c r="W4" s="292">
        <v>639.07500000000005</v>
      </c>
      <c r="X4" s="292">
        <v>639.07500000000005</v>
      </c>
      <c r="Y4" s="292">
        <v>639.07500000000005</v>
      </c>
      <c r="Z4" s="292">
        <v>639.07500000000005</v>
      </c>
      <c r="AA4" s="292">
        <v>625.07500000000005</v>
      </c>
      <c r="AB4" s="292">
        <v>624.57500000000005</v>
      </c>
      <c r="AC4" s="292">
        <v>624.57500000000005</v>
      </c>
      <c r="AD4" s="292">
        <v>626.07500000000005</v>
      </c>
      <c r="AE4" s="292">
        <v>626.07500000000005</v>
      </c>
      <c r="AF4" s="292">
        <v>627.07500000000005</v>
      </c>
      <c r="AG4" s="292">
        <v>627.07500000000005</v>
      </c>
      <c r="AH4" s="292">
        <v>630.57500000000005</v>
      </c>
      <c r="AI4" s="292">
        <v>630.57500000000005</v>
      </c>
      <c r="AJ4" s="886">
        <v>630.57500000000005</v>
      </c>
    </row>
    <row r="5" spans="1:36" s="28" customFormat="1" ht="18" customHeight="1">
      <c r="A5" s="379" t="s">
        <v>857</v>
      </c>
      <c r="B5" s="292">
        <v>1393</v>
      </c>
      <c r="C5" s="292">
        <v>1394</v>
      </c>
      <c r="D5" s="292">
        <v>1423</v>
      </c>
      <c r="E5" s="292">
        <v>1435</v>
      </c>
      <c r="F5" s="292">
        <v>1435</v>
      </c>
      <c r="G5" s="292">
        <v>1435</v>
      </c>
      <c r="H5" s="292">
        <v>1435</v>
      </c>
      <c r="I5" s="292">
        <v>1435</v>
      </c>
      <c r="J5" s="292">
        <v>1404</v>
      </c>
      <c r="K5" s="292">
        <v>1440</v>
      </c>
      <c r="L5" s="292">
        <v>1440</v>
      </c>
      <c r="M5" s="292">
        <v>1445</v>
      </c>
      <c r="N5" s="292">
        <v>1444</v>
      </c>
      <c r="O5" s="292">
        <v>1429</v>
      </c>
      <c r="P5" s="292">
        <v>1473</v>
      </c>
      <c r="Q5" s="292">
        <v>1481</v>
      </c>
      <c r="R5" s="292">
        <v>1481</v>
      </c>
      <c r="S5" s="292">
        <v>1749.81276931758</v>
      </c>
      <c r="T5" s="292">
        <v>1768.0376645148101</v>
      </c>
      <c r="U5" s="292">
        <v>1795.5838906675001</v>
      </c>
      <c r="V5" s="292">
        <v>1849.36177252742</v>
      </c>
      <c r="W5" s="292">
        <v>1859.4497629999998</v>
      </c>
      <c r="X5" s="292">
        <v>1863.631948</v>
      </c>
      <c r="Y5" s="292">
        <v>1925.4653960000001</v>
      </c>
      <c r="Z5" s="292">
        <v>1925.4653960000001</v>
      </c>
      <c r="AA5" s="292">
        <v>1941.5966809999998</v>
      </c>
      <c r="AB5" s="292">
        <v>1941.5966809999998</v>
      </c>
      <c r="AC5" s="292">
        <v>1960.1177859999998</v>
      </c>
      <c r="AD5" s="292">
        <v>1972.5134049999997</v>
      </c>
      <c r="AE5" s="292">
        <v>1988.01</v>
      </c>
      <c r="AF5" s="292">
        <v>1988.01</v>
      </c>
      <c r="AG5" s="292">
        <v>2010</v>
      </c>
      <c r="AH5" s="292">
        <v>2000</v>
      </c>
      <c r="AI5" s="292">
        <v>2093</v>
      </c>
      <c r="AJ5" s="886">
        <v>2208</v>
      </c>
    </row>
    <row r="6" spans="1:36" s="28" customFormat="1" ht="18" customHeight="1">
      <c r="A6" s="379" t="s">
        <v>858</v>
      </c>
      <c r="B6" s="292">
        <v>194</v>
      </c>
      <c r="C6" s="292">
        <v>199</v>
      </c>
      <c r="D6" s="292">
        <v>199</v>
      </c>
      <c r="E6" s="292">
        <v>214</v>
      </c>
      <c r="F6" s="292">
        <v>211</v>
      </c>
      <c r="G6" s="292">
        <v>211</v>
      </c>
      <c r="H6" s="292">
        <v>211</v>
      </c>
      <c r="I6" s="292">
        <v>226</v>
      </c>
      <c r="J6" s="292">
        <v>226</v>
      </c>
      <c r="K6" s="292">
        <v>227</v>
      </c>
      <c r="L6" s="292">
        <v>227</v>
      </c>
      <c r="M6" s="292">
        <v>247</v>
      </c>
      <c r="N6" s="292">
        <v>274.10000000000002</v>
      </c>
      <c r="O6" s="292">
        <v>264.39999999999998</v>
      </c>
      <c r="P6" s="292">
        <v>248.85</v>
      </c>
      <c r="Q6" s="292">
        <v>248.85</v>
      </c>
      <c r="R6" s="292">
        <v>248.85</v>
      </c>
      <c r="S6" s="292">
        <v>248.85</v>
      </c>
      <c r="T6" s="292">
        <v>248.85</v>
      </c>
      <c r="U6" s="292">
        <v>248.85</v>
      </c>
      <c r="V6" s="292">
        <v>285.85000000000002</v>
      </c>
      <c r="W6" s="292">
        <v>330</v>
      </c>
      <c r="X6" s="292">
        <v>330</v>
      </c>
      <c r="Y6" s="292">
        <v>330</v>
      </c>
      <c r="Z6" s="292">
        <v>330</v>
      </c>
      <c r="AA6" s="292">
        <v>330</v>
      </c>
      <c r="AB6" s="292">
        <v>330</v>
      </c>
      <c r="AC6" s="292">
        <v>330</v>
      </c>
      <c r="AD6" s="292">
        <v>330</v>
      </c>
      <c r="AE6" s="292">
        <v>330</v>
      </c>
      <c r="AF6" s="292">
        <v>330</v>
      </c>
      <c r="AG6" s="292">
        <v>330</v>
      </c>
      <c r="AH6" s="292">
        <v>330</v>
      </c>
      <c r="AI6" s="292">
        <v>330</v>
      </c>
      <c r="AJ6" s="886">
        <v>330</v>
      </c>
    </row>
    <row r="7" spans="1:36" s="28" customFormat="1" ht="18" customHeight="1">
      <c r="A7" s="379" t="s">
        <v>859</v>
      </c>
      <c r="B7" s="292">
        <v>94.5</v>
      </c>
      <c r="C7" s="292">
        <v>94.5</v>
      </c>
      <c r="D7" s="292">
        <v>94.5</v>
      </c>
      <c r="E7" s="292">
        <v>94.6</v>
      </c>
      <c r="F7" s="292">
        <v>94.6</v>
      </c>
      <c r="G7" s="292">
        <v>94.6</v>
      </c>
      <c r="H7" s="292">
        <v>94.6</v>
      </c>
      <c r="I7" s="292">
        <v>133</v>
      </c>
      <c r="J7" s="292">
        <v>133</v>
      </c>
      <c r="K7" s="292">
        <v>135.1</v>
      </c>
      <c r="L7" s="292">
        <v>135.1</v>
      </c>
      <c r="M7" s="292">
        <v>135.1</v>
      </c>
      <c r="N7" s="292">
        <v>135.1</v>
      </c>
      <c r="O7" s="292">
        <v>135.1</v>
      </c>
      <c r="P7" s="292">
        <v>135.4</v>
      </c>
      <c r="Q7" s="292">
        <v>135.4</v>
      </c>
      <c r="R7" s="292">
        <v>148</v>
      </c>
      <c r="S7" s="292">
        <v>168</v>
      </c>
      <c r="T7" s="292">
        <v>176</v>
      </c>
      <c r="U7" s="292">
        <v>173</v>
      </c>
      <c r="V7" s="292">
        <v>176</v>
      </c>
      <c r="W7" s="292">
        <v>176</v>
      </c>
      <c r="X7" s="292">
        <v>176</v>
      </c>
      <c r="Y7" s="292">
        <v>176</v>
      </c>
      <c r="Z7" s="292">
        <v>176</v>
      </c>
      <c r="AA7" s="292">
        <v>176</v>
      </c>
      <c r="AB7" s="292">
        <v>176</v>
      </c>
      <c r="AC7" s="292">
        <v>188.35999999999999</v>
      </c>
      <c r="AD7" s="292">
        <v>188.34999999999997</v>
      </c>
      <c r="AE7" s="292">
        <v>188.34999999999997</v>
      </c>
      <c r="AF7" s="292">
        <v>188.34999999999997</v>
      </c>
      <c r="AG7" s="292">
        <v>188.34999999999997</v>
      </c>
      <c r="AH7" s="292">
        <v>188.34999999999997</v>
      </c>
      <c r="AI7" s="292">
        <v>190.76299999999998</v>
      </c>
      <c r="AJ7" s="886">
        <v>190.76299999999998</v>
      </c>
    </row>
    <row r="8" spans="1:36" s="28" customFormat="1" ht="18" customHeight="1">
      <c r="A8" s="379" t="s">
        <v>860</v>
      </c>
      <c r="B8" s="292">
        <v>1394</v>
      </c>
      <c r="C8" s="292">
        <v>1394</v>
      </c>
      <c r="D8" s="292">
        <v>1470</v>
      </c>
      <c r="E8" s="292">
        <v>1289</v>
      </c>
      <c r="F8" s="292">
        <v>1269</v>
      </c>
      <c r="G8" s="292">
        <v>1269</v>
      </c>
      <c r="H8" s="292">
        <v>1269</v>
      </c>
      <c r="I8" s="292">
        <v>1349</v>
      </c>
      <c r="J8" s="292">
        <v>1354</v>
      </c>
      <c r="K8" s="292">
        <v>1354</v>
      </c>
      <c r="L8" s="292">
        <v>1514</v>
      </c>
      <c r="M8" s="292">
        <v>1679</v>
      </c>
      <c r="N8" s="292">
        <v>1574</v>
      </c>
      <c r="O8" s="292">
        <v>1524</v>
      </c>
      <c r="P8" s="292">
        <v>1524</v>
      </c>
      <c r="Q8" s="292">
        <v>1524</v>
      </c>
      <c r="R8" s="292">
        <v>1520</v>
      </c>
      <c r="S8" s="292">
        <v>1520</v>
      </c>
      <c r="T8" s="292">
        <v>1520</v>
      </c>
      <c r="U8" s="292">
        <v>1525</v>
      </c>
      <c r="V8" s="292">
        <v>1525</v>
      </c>
      <c r="W8" s="292">
        <v>1525</v>
      </c>
      <c r="X8" s="292">
        <v>1525</v>
      </c>
      <c r="Y8" s="292">
        <v>1684</v>
      </c>
      <c r="Z8" s="292">
        <v>1684</v>
      </c>
      <c r="AA8" s="292">
        <v>1684</v>
      </c>
      <c r="AB8" s="292">
        <v>1684</v>
      </c>
      <c r="AC8" s="292">
        <v>1540</v>
      </c>
      <c r="AD8" s="292">
        <v>1540</v>
      </c>
      <c r="AE8" s="292">
        <v>1540</v>
      </c>
      <c r="AF8" s="292">
        <v>1540</v>
      </c>
      <c r="AG8" s="292">
        <v>1690</v>
      </c>
      <c r="AH8" s="292">
        <v>1690</v>
      </c>
      <c r="AI8" s="292">
        <v>1690</v>
      </c>
      <c r="AJ8" s="886">
        <v>1690</v>
      </c>
    </row>
    <row r="9" spans="1:36" s="28" customFormat="1" ht="18" customHeight="1">
      <c r="A9" s="749" t="s">
        <v>1242</v>
      </c>
      <c r="B9" s="292">
        <v>824</v>
      </c>
      <c r="C9" s="292">
        <v>824</v>
      </c>
      <c r="D9" s="292">
        <v>824</v>
      </c>
      <c r="E9" s="292">
        <v>803</v>
      </c>
      <c r="F9" s="292">
        <v>620</v>
      </c>
      <c r="G9" s="292">
        <v>425</v>
      </c>
      <c r="H9" s="292">
        <v>320</v>
      </c>
      <c r="I9" s="292">
        <v>320</v>
      </c>
      <c r="J9" s="292">
        <v>320</v>
      </c>
      <c r="K9" s="292">
        <v>320</v>
      </c>
      <c r="L9" s="292">
        <v>320</v>
      </c>
      <c r="M9" s="292">
        <v>320</v>
      </c>
      <c r="N9" s="292">
        <v>320</v>
      </c>
      <c r="O9" s="292">
        <v>320</v>
      </c>
      <c r="P9" s="292">
        <v>320</v>
      </c>
      <c r="Q9" s="292">
        <v>320</v>
      </c>
      <c r="R9" s="292">
        <v>320</v>
      </c>
      <c r="S9" s="292">
        <v>320</v>
      </c>
      <c r="T9" s="292">
        <v>320</v>
      </c>
      <c r="U9" s="292">
        <v>320</v>
      </c>
      <c r="V9" s="292">
        <v>320</v>
      </c>
      <c r="W9" s="292">
        <v>320</v>
      </c>
      <c r="X9" s="292">
        <v>320</v>
      </c>
      <c r="Y9" s="292">
        <v>320</v>
      </c>
      <c r="Z9" s="292">
        <v>320</v>
      </c>
      <c r="AA9" s="292">
        <v>320</v>
      </c>
      <c r="AB9" s="292">
        <v>320</v>
      </c>
      <c r="AC9" s="292">
        <v>320</v>
      </c>
      <c r="AD9" s="292">
        <v>320</v>
      </c>
      <c r="AE9" s="292">
        <v>320</v>
      </c>
      <c r="AF9" s="292">
        <v>320</v>
      </c>
      <c r="AG9" s="292">
        <v>320</v>
      </c>
      <c r="AH9" s="292">
        <v>320</v>
      </c>
      <c r="AI9" s="292">
        <v>320</v>
      </c>
      <c r="AJ9" s="886">
        <v>320</v>
      </c>
    </row>
    <row r="10" spans="1:36" s="28" customFormat="1" ht="18" customHeight="1">
      <c r="A10" s="381" t="s">
        <v>883</v>
      </c>
      <c r="B10" s="292">
        <v>456</v>
      </c>
      <c r="C10" s="292">
        <v>456</v>
      </c>
      <c r="D10" s="292">
        <v>456</v>
      </c>
      <c r="E10" s="292">
        <v>375</v>
      </c>
      <c r="F10" s="292">
        <v>375</v>
      </c>
      <c r="G10" s="292">
        <v>320</v>
      </c>
      <c r="H10" s="292">
        <v>260</v>
      </c>
      <c r="I10" s="292">
        <v>300</v>
      </c>
      <c r="J10" s="292">
        <v>300</v>
      </c>
      <c r="K10" s="292">
        <v>300</v>
      </c>
      <c r="L10" s="292">
        <v>300</v>
      </c>
      <c r="M10" s="292">
        <v>246</v>
      </c>
      <c r="N10" s="292">
        <v>246</v>
      </c>
      <c r="O10" s="292">
        <v>246</v>
      </c>
      <c r="P10" s="292">
        <v>305</v>
      </c>
      <c r="Q10" s="292">
        <v>245</v>
      </c>
      <c r="R10" s="292">
        <v>245</v>
      </c>
      <c r="S10" s="292">
        <v>245</v>
      </c>
      <c r="T10" s="292">
        <v>245</v>
      </c>
      <c r="U10" s="292">
        <v>160</v>
      </c>
      <c r="V10" s="292">
        <v>160</v>
      </c>
      <c r="W10" s="292">
        <v>160</v>
      </c>
      <c r="X10" s="292">
        <v>160</v>
      </c>
      <c r="Y10" s="292">
        <v>160</v>
      </c>
      <c r="Z10" s="292">
        <v>165</v>
      </c>
      <c r="AA10" s="292">
        <v>165</v>
      </c>
      <c r="AB10" s="292">
        <v>175</v>
      </c>
      <c r="AC10" s="292">
        <v>168</v>
      </c>
      <c r="AD10" s="292">
        <v>168</v>
      </c>
      <c r="AE10" s="292">
        <v>168</v>
      </c>
      <c r="AF10" s="292">
        <v>168</v>
      </c>
      <c r="AG10" s="292">
        <v>168</v>
      </c>
      <c r="AH10" s="292">
        <v>168</v>
      </c>
      <c r="AI10" s="292">
        <v>168</v>
      </c>
      <c r="AJ10" s="886">
        <v>168</v>
      </c>
    </row>
    <row r="11" spans="1:36" s="28" customFormat="1" ht="18" customHeight="1">
      <c r="A11" s="379" t="s">
        <v>861</v>
      </c>
      <c r="B11" s="66">
        <v>1483.5000000000002</v>
      </c>
      <c r="C11" s="66">
        <v>1483.5000000000002</v>
      </c>
      <c r="D11" s="66">
        <v>1361.7000000000003</v>
      </c>
      <c r="E11" s="66">
        <v>1361.7000000000003</v>
      </c>
      <c r="F11" s="66">
        <v>1329.1000000000001</v>
      </c>
      <c r="G11" s="66">
        <v>1329.1000000000001</v>
      </c>
      <c r="H11" s="66">
        <v>1329.1000000000001</v>
      </c>
      <c r="I11" s="66">
        <v>1329.1000000000001</v>
      </c>
      <c r="J11" s="66">
        <v>1272.1000000000001</v>
      </c>
      <c r="K11" s="66">
        <v>1272.4000000000001</v>
      </c>
      <c r="L11" s="66">
        <v>1272.4000000000001</v>
      </c>
      <c r="M11" s="66">
        <v>1272.4000000000001</v>
      </c>
      <c r="N11" s="66">
        <v>1272.4000000000001</v>
      </c>
      <c r="O11" s="66">
        <v>1272.4000000000001</v>
      </c>
      <c r="P11" s="66">
        <v>1272.4000000000001</v>
      </c>
      <c r="Q11" s="66">
        <v>1272.4000000000001</v>
      </c>
      <c r="R11" s="66">
        <v>1267.6000000000001</v>
      </c>
      <c r="S11" s="66">
        <v>1267.6000000000001</v>
      </c>
      <c r="T11" s="66">
        <v>1267.6000000000001</v>
      </c>
      <c r="U11" s="66">
        <v>1267.6000000000001</v>
      </c>
      <c r="V11" s="66">
        <v>1278.6000000000001</v>
      </c>
      <c r="W11" s="66">
        <v>1278.6000000000001</v>
      </c>
      <c r="X11" s="66">
        <v>1282.5000000000002</v>
      </c>
      <c r="Y11" s="66">
        <v>1270.9000000000001</v>
      </c>
      <c r="Z11" s="66">
        <v>1277.0000000000002</v>
      </c>
      <c r="AA11" s="66">
        <v>1278.7</v>
      </c>
      <c r="AB11" s="66">
        <v>1279.7</v>
      </c>
      <c r="AC11" s="66">
        <v>1280.7</v>
      </c>
      <c r="AD11" s="66">
        <v>1787.2059999999999</v>
      </c>
      <c r="AE11" s="66">
        <v>1873.6109999999999</v>
      </c>
      <c r="AF11" s="66">
        <v>1867.8590000000002</v>
      </c>
      <c r="AG11" s="66">
        <v>1871.9570000000001</v>
      </c>
      <c r="AH11" s="66">
        <v>1871.971</v>
      </c>
      <c r="AI11" s="66">
        <v>1854.9970000000001</v>
      </c>
      <c r="AJ11" s="887">
        <v>1890.633</v>
      </c>
    </row>
    <row r="12" spans="1:36" s="28" customFormat="1" ht="18" customHeight="1">
      <c r="A12" s="381" t="s">
        <v>59</v>
      </c>
      <c r="B12" s="292">
        <v>2298.6403561643838</v>
      </c>
      <c r="C12" s="292">
        <v>2298.6727671232875</v>
      </c>
      <c r="D12" s="292">
        <v>2281.1337671232877</v>
      </c>
      <c r="E12" s="292">
        <v>2124.127410958904</v>
      </c>
      <c r="F12" s="292">
        <v>1951.7674794520549</v>
      </c>
      <c r="G12" s="292">
        <v>1842.4785753424658</v>
      </c>
      <c r="H12" s="292">
        <v>1492.0929041095892</v>
      </c>
      <c r="I12" s="292">
        <v>1515.0418082191782</v>
      </c>
      <c r="J12" s="292">
        <v>1529.0390958904109</v>
      </c>
      <c r="K12" s="292">
        <v>1491.047780821918</v>
      </c>
      <c r="L12" s="292">
        <v>1498.3060547945206</v>
      </c>
      <c r="M12" s="292">
        <v>1547.8412602739727</v>
      </c>
      <c r="N12" s="292">
        <v>1663.67</v>
      </c>
      <c r="O12" s="292">
        <v>1652.67</v>
      </c>
      <c r="P12" s="292">
        <v>1685.915</v>
      </c>
      <c r="Q12" s="292">
        <v>1578.5990000000002</v>
      </c>
      <c r="R12" s="292">
        <v>1636.62</v>
      </c>
      <c r="S12" s="292">
        <v>1602.828</v>
      </c>
      <c r="T12" s="292">
        <v>1604.7179999999998</v>
      </c>
      <c r="U12" s="292">
        <v>1603.2180000000001</v>
      </c>
      <c r="V12" s="292">
        <v>1605.2180000000001</v>
      </c>
      <c r="W12" s="292">
        <v>1623.4490000000001</v>
      </c>
      <c r="X12" s="292">
        <v>1618.4490000000001</v>
      </c>
      <c r="Y12" s="292">
        <v>1625.6990000000001</v>
      </c>
      <c r="Z12" s="292">
        <v>1664.683</v>
      </c>
      <c r="AA12" s="292">
        <v>1604.7</v>
      </c>
      <c r="AB12" s="292">
        <v>1573.1</v>
      </c>
      <c r="AC12" s="292">
        <v>1572.0499999999997</v>
      </c>
      <c r="AD12" s="292">
        <v>1570.75</v>
      </c>
      <c r="AE12" s="292">
        <v>1570.75</v>
      </c>
      <c r="AF12" s="292">
        <v>1495.85</v>
      </c>
      <c r="AG12" s="292">
        <v>1575.1789999999999</v>
      </c>
      <c r="AH12" s="292">
        <v>1586.329</v>
      </c>
      <c r="AI12" s="292">
        <v>1086.329</v>
      </c>
      <c r="AJ12" s="886">
        <v>1086.329</v>
      </c>
    </row>
    <row r="13" spans="1:36" s="28" customFormat="1" ht="18" customHeight="1" thickBot="1">
      <c r="A13" s="808" t="s">
        <v>862</v>
      </c>
      <c r="B13" s="293">
        <v>8813.6403561643838</v>
      </c>
      <c r="C13" s="293">
        <v>8822.6727671232875</v>
      </c>
      <c r="D13" s="293">
        <v>8786.3337671232875</v>
      </c>
      <c r="E13" s="293">
        <v>8372.427410958906</v>
      </c>
      <c r="F13" s="293">
        <v>7963.4674794520561</v>
      </c>
      <c r="G13" s="293">
        <v>7604.1785753424665</v>
      </c>
      <c r="H13" s="293">
        <v>7077.7929041095904</v>
      </c>
      <c r="I13" s="293">
        <v>7277.1418082191785</v>
      </c>
      <c r="J13" s="293">
        <v>7228.1390958904112</v>
      </c>
      <c r="K13" s="293">
        <v>7229.5477808219184</v>
      </c>
      <c r="L13" s="293">
        <v>7395.8060547945206</v>
      </c>
      <c r="M13" s="293">
        <v>7588.3412602739727</v>
      </c>
      <c r="N13" s="293">
        <v>7625.5550000000003</v>
      </c>
      <c r="O13" s="293">
        <v>7553.0550000000003</v>
      </c>
      <c r="P13" s="293">
        <v>7674.05</v>
      </c>
      <c r="Q13" s="293">
        <v>7469.8490000000002</v>
      </c>
      <c r="R13" s="293">
        <v>7528.47</v>
      </c>
      <c r="S13" s="293">
        <v>7787.0707693175791</v>
      </c>
      <c r="T13" s="293">
        <v>7816.7106645148097</v>
      </c>
      <c r="U13" s="293">
        <v>7745.9268906674997</v>
      </c>
      <c r="V13" s="293">
        <v>7861.8297725274197</v>
      </c>
      <c r="W13" s="293">
        <v>7911.5737630000003</v>
      </c>
      <c r="X13" s="293">
        <v>7914.6559479999996</v>
      </c>
      <c r="Y13" s="293">
        <v>8131.1393960000005</v>
      </c>
      <c r="Z13" s="293">
        <v>8181.2233960000003</v>
      </c>
      <c r="AA13" s="293">
        <v>8125.0716809999994</v>
      </c>
      <c r="AB13" s="293">
        <v>8103.9716809999991</v>
      </c>
      <c r="AC13" s="293">
        <v>7983.8027860000002</v>
      </c>
      <c r="AD13" s="293">
        <v>8502.8944049999991</v>
      </c>
      <c r="AE13" s="293">
        <v>8604.7959999999985</v>
      </c>
      <c r="AF13" s="293">
        <v>8525.1440000000002</v>
      </c>
      <c r="AG13" s="293">
        <v>8780.5609999999997</v>
      </c>
      <c r="AH13" s="293">
        <v>8785.2249999999985</v>
      </c>
      <c r="AI13" s="293">
        <v>8363.6640000000007</v>
      </c>
      <c r="AJ13" s="888">
        <v>8514.2999999999993</v>
      </c>
    </row>
    <row r="14" spans="1:36" s="28" customFormat="1" ht="18" customHeight="1">
      <c r="A14" s="40"/>
    </row>
    <row r="15" spans="1:36" s="28" customFormat="1" ht="18" customHeight="1">
      <c r="A15" s="21" t="s">
        <v>1419</v>
      </c>
    </row>
    <row r="16" spans="1:36" s="28" customFormat="1" ht="18" customHeight="1">
      <c r="A16" s="6"/>
    </row>
    <row r="17" spans="1:1" s="28" customFormat="1" ht="18" customHeight="1">
      <c r="A17" s="40"/>
    </row>
    <row r="18" spans="1:1" s="28" customFormat="1" ht="18" customHeight="1">
      <c r="A18" s="40"/>
    </row>
    <row r="19" spans="1:1" s="28" customFormat="1" ht="18" customHeight="1">
      <c r="A19" s="40"/>
    </row>
    <row r="20" spans="1:1" s="28" customFormat="1" ht="18" customHeight="1">
      <c r="A20" s="40"/>
    </row>
    <row r="21" spans="1:1" s="28" customFormat="1" ht="18" customHeight="1">
      <c r="A21" s="40"/>
    </row>
    <row r="22" spans="1:1" s="28" customFormat="1" ht="18" customHeight="1">
      <c r="A22" s="40"/>
    </row>
    <row r="23" spans="1:1" s="28" customFormat="1" ht="18" customHeight="1">
      <c r="A23" s="40"/>
    </row>
    <row r="24" spans="1:1" s="28" customFormat="1" ht="18" customHeight="1">
      <c r="A24" s="40"/>
    </row>
    <row r="25" spans="1:1" s="28" customFormat="1" ht="18" customHeight="1">
      <c r="A25" s="40"/>
    </row>
    <row r="26" spans="1:1" s="28" customFormat="1" ht="18" customHeight="1">
      <c r="A26" s="40"/>
    </row>
    <row r="27" spans="1:1" s="28" customFormat="1" ht="18" customHeight="1">
      <c r="A27" s="40"/>
    </row>
    <row r="28" spans="1:1" s="28" customFormat="1" ht="18" customHeight="1">
      <c r="A28" s="40"/>
    </row>
    <row r="29" spans="1:1" s="28" customFormat="1" ht="18" customHeight="1">
      <c r="A29" s="40"/>
    </row>
    <row r="30" spans="1:1" s="28" customFormat="1" ht="18" customHeight="1">
      <c r="A30" s="40"/>
    </row>
    <row r="31" spans="1:1" s="28" customFormat="1" ht="18" customHeight="1">
      <c r="A31" s="40"/>
    </row>
    <row r="32" spans="1:1" s="28" customFormat="1" ht="18" customHeight="1">
      <c r="A32" s="40"/>
    </row>
    <row r="33" spans="1:1" s="28" customFormat="1" ht="18" customHeight="1">
      <c r="A33" s="40"/>
    </row>
    <row r="34" spans="1:1" s="28" customFormat="1" ht="18" customHeight="1">
      <c r="A34" s="40"/>
    </row>
    <row r="35" spans="1:1" s="28" customFormat="1" ht="18" customHeight="1">
      <c r="A35" s="40"/>
    </row>
    <row r="36" spans="1:1" s="28" customFormat="1" ht="18" customHeight="1">
      <c r="A36" s="40"/>
    </row>
    <row r="37" spans="1:1" s="28" customFormat="1" ht="18" customHeight="1">
      <c r="A37" s="40"/>
    </row>
    <row r="38" spans="1:1" s="28" customFormat="1" ht="18" customHeight="1">
      <c r="A38" s="40"/>
    </row>
    <row r="39" spans="1:1" s="28" customFormat="1" ht="18" customHeight="1">
      <c r="A39" s="40"/>
    </row>
    <row r="40" spans="1:1" s="28" customFormat="1" ht="18" customHeight="1">
      <c r="A40" s="40"/>
    </row>
    <row r="41" spans="1:1" s="28" customFormat="1" ht="18" customHeight="1">
      <c r="A41" s="40"/>
    </row>
    <row r="42" spans="1:1" s="28" customFormat="1" ht="18" customHeight="1">
      <c r="A42" s="40"/>
    </row>
    <row r="43" spans="1:1" s="28" customFormat="1" ht="18" customHeight="1">
      <c r="A43" s="40"/>
    </row>
    <row r="44" spans="1:1" s="28" customFormat="1" ht="18" customHeight="1">
      <c r="A44" s="40"/>
    </row>
    <row r="45" spans="1:1" s="28" customFormat="1" ht="18" customHeight="1">
      <c r="A45" s="40"/>
    </row>
    <row r="46" spans="1:1" s="28" customFormat="1" ht="18" customHeight="1">
      <c r="A46" s="40"/>
    </row>
    <row r="47" spans="1:1" s="28" customFormat="1" ht="18" customHeight="1">
      <c r="A47" s="40"/>
    </row>
    <row r="48" spans="1:1" s="28" customFormat="1" ht="18" customHeight="1">
      <c r="A48" s="40"/>
    </row>
    <row r="49" spans="1:1" s="28" customFormat="1" ht="18" customHeight="1">
      <c r="A49" s="40"/>
    </row>
    <row r="50" spans="1:1" s="28" customFormat="1" ht="18" customHeight="1">
      <c r="A50" s="40"/>
    </row>
    <row r="51" spans="1:1" s="28" customFormat="1" ht="18" customHeight="1">
      <c r="A51" s="40"/>
    </row>
    <row r="52" spans="1:1" s="28" customFormat="1" ht="18" customHeight="1">
      <c r="A52" s="40"/>
    </row>
    <row r="53" spans="1:1" s="28" customFormat="1" ht="18" customHeight="1">
      <c r="A53" s="40"/>
    </row>
    <row r="54" spans="1:1" s="28" customFormat="1" ht="18" customHeight="1">
      <c r="A54" s="40"/>
    </row>
    <row r="55" spans="1:1" s="28" customFormat="1" ht="18" customHeight="1">
      <c r="A55" s="40"/>
    </row>
    <row r="56" spans="1:1" s="28" customFormat="1" ht="18" customHeight="1">
      <c r="A56" s="40"/>
    </row>
    <row r="57" spans="1:1" s="28" customFormat="1" ht="18" customHeight="1">
      <c r="A57" s="40"/>
    </row>
    <row r="58" spans="1:1" s="28" customFormat="1" ht="18" customHeight="1">
      <c r="A58" s="40"/>
    </row>
    <row r="59" spans="1:1" s="28" customFormat="1" ht="18" customHeight="1">
      <c r="A59" s="40"/>
    </row>
    <row r="60" spans="1:1" s="28" customFormat="1" ht="18" customHeight="1">
      <c r="A60" s="40"/>
    </row>
    <row r="61" spans="1:1" s="28" customFormat="1" ht="18" customHeight="1">
      <c r="A61" s="40"/>
    </row>
    <row r="62" spans="1:1" s="28" customFormat="1" ht="18" customHeight="1">
      <c r="A62" s="40"/>
    </row>
    <row r="63" spans="1:1" s="28" customFormat="1" ht="18" customHeight="1">
      <c r="A63" s="40"/>
    </row>
    <row r="64" spans="1:1" s="28" customFormat="1" ht="18" customHeight="1">
      <c r="A64" s="40"/>
    </row>
    <row r="65" spans="1:1" s="28" customFormat="1" ht="18" customHeight="1">
      <c r="A65" s="40"/>
    </row>
    <row r="66" spans="1:1" s="28" customFormat="1" ht="18" customHeight="1">
      <c r="A66" s="40"/>
    </row>
    <row r="67" spans="1:1" s="28" customFormat="1" ht="18" customHeight="1">
      <c r="A67" s="40"/>
    </row>
    <row r="68" spans="1:1" s="28" customFormat="1" ht="18" customHeight="1">
      <c r="A68" s="40"/>
    </row>
    <row r="69" spans="1:1" s="28" customFormat="1" ht="18" customHeight="1">
      <c r="A69" s="40"/>
    </row>
    <row r="70" spans="1:1" s="28" customFormat="1" ht="18" customHeight="1">
      <c r="A70" s="40"/>
    </row>
    <row r="71" spans="1:1" s="28" customFormat="1" ht="18" customHeight="1">
      <c r="A71" s="40"/>
    </row>
    <row r="72" spans="1:1" s="28" customFormat="1" ht="18" customHeight="1">
      <c r="A72" s="40"/>
    </row>
    <row r="73" spans="1:1" s="28" customFormat="1" ht="18" customHeight="1">
      <c r="A73" s="40"/>
    </row>
    <row r="74" spans="1:1" s="28" customFormat="1" ht="18" customHeight="1">
      <c r="A74" s="40"/>
    </row>
    <row r="75" spans="1:1" s="28" customFormat="1" ht="18" customHeight="1">
      <c r="A75" s="40"/>
    </row>
    <row r="76" spans="1:1" s="28" customFormat="1" ht="18" customHeight="1">
      <c r="A76" s="40"/>
    </row>
    <row r="77" spans="1:1" s="28" customFormat="1" ht="18" customHeight="1">
      <c r="A77" s="40"/>
    </row>
    <row r="78" spans="1:1" s="28" customFormat="1" ht="18" customHeight="1">
      <c r="A78" s="40"/>
    </row>
    <row r="79" spans="1:1" s="28" customFormat="1" ht="18" customHeight="1">
      <c r="A79" s="40"/>
    </row>
    <row r="80" spans="1:1" s="28" customFormat="1" ht="18" customHeight="1">
      <c r="A80" s="40"/>
    </row>
    <row r="81" spans="1:1" s="28" customFormat="1" ht="18" customHeight="1">
      <c r="A81" s="40"/>
    </row>
    <row r="82" spans="1:1" s="28" customFormat="1" ht="18" customHeight="1">
      <c r="A82" s="40"/>
    </row>
    <row r="83" spans="1:1" s="28" customFormat="1" ht="18" customHeight="1">
      <c r="A83" s="40"/>
    </row>
    <row r="84" spans="1:1" s="28" customFormat="1" ht="18" customHeight="1">
      <c r="A84" s="40"/>
    </row>
    <row r="85" spans="1:1" s="28" customFormat="1" ht="18" customHeight="1">
      <c r="A85" s="40"/>
    </row>
    <row r="86" spans="1:1" s="28" customFormat="1" ht="18" customHeight="1">
      <c r="A86" s="40"/>
    </row>
    <row r="87" spans="1:1" s="28" customFormat="1" ht="18" customHeight="1">
      <c r="A87" s="40"/>
    </row>
    <row r="88" spans="1:1" s="28" customFormat="1" ht="18" customHeight="1">
      <c r="A88" s="40"/>
    </row>
    <row r="89" spans="1:1" s="28" customFormat="1" ht="18" customHeight="1">
      <c r="A89" s="40"/>
    </row>
    <row r="90" spans="1:1" s="28" customFormat="1" ht="18" customHeight="1">
      <c r="A90" s="40"/>
    </row>
    <row r="91" spans="1:1" s="28" customFormat="1" ht="18" customHeight="1">
      <c r="A91" s="40"/>
    </row>
    <row r="92" spans="1:1" s="28" customFormat="1" ht="18" customHeight="1">
      <c r="A92" s="40"/>
    </row>
    <row r="93" spans="1:1" s="28" customFormat="1" ht="18" customHeight="1">
      <c r="A93" s="40"/>
    </row>
    <row r="94" spans="1:1" s="28" customFormat="1" ht="18" customHeight="1">
      <c r="A94" s="40"/>
    </row>
    <row r="95" spans="1:1" s="28" customFormat="1" ht="18" customHeight="1">
      <c r="A95" s="40"/>
    </row>
    <row r="96" spans="1:1" s="28" customFormat="1" ht="18" customHeight="1">
      <c r="A96" s="40"/>
    </row>
    <row r="97" spans="1:1" s="28" customFormat="1" ht="18" customHeight="1">
      <c r="A97" s="40"/>
    </row>
    <row r="98" spans="1:1" s="28" customFormat="1" ht="18" customHeight="1">
      <c r="A98" s="40"/>
    </row>
    <row r="99" spans="1:1" s="28" customFormat="1" ht="18" customHeight="1">
      <c r="A99" s="40"/>
    </row>
    <row r="100" spans="1:1" s="28" customFormat="1" ht="18" customHeight="1">
      <c r="A100" s="40"/>
    </row>
    <row r="101" spans="1:1" s="28" customFormat="1" ht="18" customHeight="1">
      <c r="A101" s="40"/>
    </row>
    <row r="102" spans="1:1" s="28" customFormat="1" ht="18" customHeight="1">
      <c r="A102" s="40"/>
    </row>
    <row r="103" spans="1:1" s="28" customFormat="1" ht="18" customHeight="1">
      <c r="A103" s="40"/>
    </row>
    <row r="104" spans="1:1" s="28" customFormat="1" ht="18" customHeight="1">
      <c r="A104" s="40"/>
    </row>
    <row r="105" spans="1:1" s="28" customFormat="1" ht="18" customHeight="1">
      <c r="A105" s="40"/>
    </row>
    <row r="106" spans="1:1" s="28" customFormat="1" ht="18" customHeight="1">
      <c r="A106" s="40"/>
    </row>
    <row r="107" spans="1:1" s="28" customFormat="1" ht="18" customHeight="1">
      <c r="A107" s="40"/>
    </row>
    <row r="108" spans="1:1" s="28" customFormat="1" ht="18" customHeight="1">
      <c r="A108" s="40"/>
    </row>
    <row r="109" spans="1:1" s="28" customFormat="1" ht="18" customHeight="1">
      <c r="A109" s="40"/>
    </row>
    <row r="110" spans="1:1" s="28" customFormat="1" ht="18" customHeight="1">
      <c r="A110" s="40"/>
    </row>
    <row r="111" spans="1:1" s="28" customFormat="1" ht="18" customHeight="1">
      <c r="A111" s="40"/>
    </row>
    <row r="112" spans="1:1" s="28" customFormat="1" ht="18" customHeight="1">
      <c r="A112" s="40"/>
    </row>
    <row r="113" spans="1:1" s="28" customFormat="1" ht="18" customHeight="1">
      <c r="A113" s="40"/>
    </row>
    <row r="114" spans="1:1" s="28" customFormat="1" ht="18" customHeight="1">
      <c r="A114" s="40"/>
    </row>
    <row r="115" spans="1:1" s="28" customFormat="1" ht="18" customHeight="1">
      <c r="A115" s="40"/>
    </row>
    <row r="116" spans="1:1" s="28" customFormat="1" ht="18" customHeight="1">
      <c r="A116" s="40"/>
    </row>
    <row r="117" spans="1:1" s="28" customFormat="1" ht="18" customHeight="1">
      <c r="A117" s="40"/>
    </row>
    <row r="118" spans="1:1" s="28" customFormat="1" ht="18" customHeight="1">
      <c r="A118" s="40"/>
    </row>
    <row r="119" spans="1:1" s="28" customFormat="1" ht="18" customHeight="1">
      <c r="A119" s="40"/>
    </row>
    <row r="120" spans="1:1" s="28" customFormat="1" ht="18" customHeight="1">
      <c r="A120" s="40"/>
    </row>
    <row r="121" spans="1:1" s="28" customFormat="1" ht="18" customHeight="1">
      <c r="A121" s="40"/>
    </row>
    <row r="122" spans="1:1" s="28" customFormat="1" ht="18" customHeight="1">
      <c r="A122" s="40"/>
    </row>
    <row r="123" spans="1:1" s="28" customFormat="1" ht="18" customHeight="1">
      <c r="A123" s="40"/>
    </row>
    <row r="124" spans="1:1" s="28" customFormat="1" ht="18" customHeight="1">
      <c r="A124" s="40"/>
    </row>
    <row r="125" spans="1:1" s="28" customFormat="1" ht="18" customHeight="1">
      <c r="A125" s="40"/>
    </row>
    <row r="126" spans="1:1" s="28" customFormat="1" ht="18" customHeight="1">
      <c r="A126" s="40"/>
    </row>
    <row r="127" spans="1:1" s="28" customFormat="1" ht="18" customHeight="1">
      <c r="A127" s="40"/>
    </row>
    <row r="128" spans="1:1" s="28" customFormat="1" ht="18" customHeight="1">
      <c r="A128" s="40"/>
    </row>
    <row r="129" spans="1:1" s="28" customFormat="1" ht="18" customHeight="1">
      <c r="A129" s="40"/>
    </row>
    <row r="130" spans="1:1" s="28" customFormat="1" ht="18" customHeight="1">
      <c r="A130" s="40"/>
    </row>
    <row r="131" spans="1:1" s="28" customFormat="1" ht="18" customHeight="1">
      <c r="A131" s="40"/>
    </row>
    <row r="132" spans="1:1" s="28" customFormat="1" ht="18" customHeight="1">
      <c r="A132" s="40"/>
    </row>
    <row r="133" spans="1:1" s="28" customFormat="1" ht="18" customHeight="1">
      <c r="A133" s="40"/>
    </row>
    <row r="134" spans="1:1" s="28" customFormat="1" ht="18" customHeight="1">
      <c r="A134" s="40"/>
    </row>
    <row r="135" spans="1:1" s="28" customFormat="1" ht="18" customHeight="1">
      <c r="A135" s="40"/>
    </row>
    <row r="136" spans="1:1" s="28" customFormat="1" ht="18" customHeight="1">
      <c r="A136" s="40"/>
    </row>
    <row r="137" spans="1:1" s="28" customFormat="1" ht="18" customHeight="1">
      <c r="A137" s="40"/>
    </row>
    <row r="138" spans="1:1" s="28" customFormat="1" ht="18" customHeight="1">
      <c r="A138" s="40"/>
    </row>
    <row r="139" spans="1:1" s="28" customFormat="1" ht="18" customHeight="1">
      <c r="A139" s="40"/>
    </row>
    <row r="140" spans="1:1" s="28" customFormat="1" ht="18" customHeight="1">
      <c r="A140" s="40"/>
    </row>
    <row r="141" spans="1:1" s="28" customFormat="1" ht="18" customHeight="1">
      <c r="A141" s="40"/>
    </row>
    <row r="142" spans="1:1" s="28" customFormat="1" ht="18" customHeight="1">
      <c r="A142" s="40"/>
    </row>
    <row r="143" spans="1:1" s="28" customFormat="1" ht="18" customHeight="1">
      <c r="A143" s="40"/>
    </row>
    <row r="144" spans="1:1" s="28" customFormat="1" ht="18" customHeight="1">
      <c r="A144" s="40"/>
    </row>
    <row r="145" spans="1:1" s="28" customFormat="1" ht="18" customHeight="1">
      <c r="A145" s="40"/>
    </row>
    <row r="146" spans="1:1" s="28" customFormat="1" ht="18" customHeight="1">
      <c r="A146" s="40"/>
    </row>
    <row r="147" spans="1:1" s="28" customFormat="1" ht="18" customHeight="1">
      <c r="A147" s="40"/>
    </row>
    <row r="148" spans="1:1" s="28" customFormat="1" ht="18" customHeight="1">
      <c r="A148" s="40"/>
    </row>
    <row r="149" spans="1:1" s="28" customFormat="1" ht="18" customHeight="1">
      <c r="A149" s="40"/>
    </row>
    <row r="150" spans="1:1" s="28" customFormat="1" ht="18" customHeight="1">
      <c r="A150" s="40"/>
    </row>
    <row r="151" spans="1:1" s="28" customFormat="1" ht="18" customHeight="1">
      <c r="A151" s="40"/>
    </row>
    <row r="152" spans="1:1" s="28" customFormat="1" ht="18" customHeight="1">
      <c r="A152" s="40"/>
    </row>
    <row r="153" spans="1:1" s="28" customFormat="1" ht="18" customHeight="1">
      <c r="A153" s="40"/>
    </row>
    <row r="154" spans="1:1" s="28" customFormat="1" ht="18" customHeight="1">
      <c r="A154" s="40"/>
    </row>
    <row r="155" spans="1:1" s="28" customFormat="1" ht="18" customHeight="1">
      <c r="A155" s="40"/>
    </row>
    <row r="156" spans="1:1" s="28" customFormat="1" ht="18" customHeight="1">
      <c r="A156" s="40"/>
    </row>
    <row r="157" spans="1:1" s="28" customFormat="1" ht="18" customHeight="1">
      <c r="A157" s="40"/>
    </row>
    <row r="158" spans="1:1" s="28" customFormat="1" ht="18" customHeight="1">
      <c r="A158" s="40"/>
    </row>
    <row r="159" spans="1:1" s="28" customFormat="1" ht="18" customHeight="1">
      <c r="A159" s="40"/>
    </row>
    <row r="160" spans="1:1" s="28" customFormat="1" ht="18" customHeight="1">
      <c r="A160" s="40"/>
    </row>
    <row r="161" spans="1:1" s="28" customFormat="1" ht="18" customHeight="1">
      <c r="A161" s="40"/>
    </row>
    <row r="162" spans="1:1" s="28" customFormat="1" ht="18" customHeight="1">
      <c r="A162" s="40"/>
    </row>
    <row r="163" spans="1:1" s="28" customFormat="1" ht="18" customHeight="1">
      <c r="A163" s="40"/>
    </row>
    <row r="164" spans="1:1" s="28" customFormat="1" ht="18" customHeight="1">
      <c r="A164" s="40"/>
    </row>
    <row r="165" spans="1:1" s="28" customFormat="1" ht="18" customHeight="1">
      <c r="A165" s="40"/>
    </row>
    <row r="166" spans="1:1" s="28" customFormat="1" ht="18" customHeight="1">
      <c r="A166" s="40"/>
    </row>
    <row r="167" spans="1:1" s="28" customFormat="1" ht="18" customHeight="1">
      <c r="A167" s="40"/>
    </row>
    <row r="168" spans="1:1" s="28" customFormat="1" ht="18" customHeight="1">
      <c r="A168" s="40"/>
    </row>
    <row r="169" spans="1:1" s="28" customFormat="1" ht="18" customHeight="1">
      <c r="A169" s="40"/>
    </row>
    <row r="170" spans="1:1" s="28" customFormat="1" ht="18" customHeight="1">
      <c r="A170" s="40"/>
    </row>
    <row r="171" spans="1:1" s="28" customFormat="1" ht="18" customHeight="1">
      <c r="A171" s="40"/>
    </row>
    <row r="172" spans="1:1" s="28" customFormat="1" ht="18" customHeight="1">
      <c r="A172" s="40"/>
    </row>
    <row r="173" spans="1:1" s="28" customFormat="1" ht="18" customHeight="1">
      <c r="A173" s="40"/>
    </row>
    <row r="174" spans="1:1" s="28" customFormat="1" ht="18" customHeight="1">
      <c r="A174" s="40"/>
    </row>
    <row r="175" spans="1:1" s="28" customFormat="1" ht="18" customHeight="1">
      <c r="A175" s="40"/>
    </row>
    <row r="176" spans="1:1" s="28" customFormat="1" ht="18" customHeight="1">
      <c r="A176" s="40"/>
    </row>
    <row r="177" spans="1:1" s="28" customFormat="1" ht="18" customHeight="1">
      <c r="A177" s="40"/>
    </row>
    <row r="178" spans="1:1" s="28" customFormat="1" ht="18" customHeight="1">
      <c r="A178" s="40"/>
    </row>
    <row r="179" spans="1:1" s="28" customFormat="1" ht="18" customHeight="1">
      <c r="A179" s="40"/>
    </row>
    <row r="180" spans="1:1" s="28" customFormat="1" ht="18" customHeight="1">
      <c r="A180" s="40"/>
    </row>
    <row r="181" spans="1:1" s="28" customFormat="1" ht="18" customHeight="1">
      <c r="A181" s="40"/>
    </row>
    <row r="182" spans="1:1" s="28" customFormat="1" ht="18" customHeight="1">
      <c r="A182" s="40"/>
    </row>
    <row r="183" spans="1:1" s="28" customFormat="1" ht="18" customHeight="1">
      <c r="A183" s="40"/>
    </row>
    <row r="184" spans="1:1" s="28" customFormat="1" ht="18" customHeight="1">
      <c r="A184" s="40"/>
    </row>
    <row r="185" spans="1:1" s="28" customFormat="1" ht="18" customHeight="1">
      <c r="A185" s="40"/>
    </row>
    <row r="186" spans="1:1" s="28" customFormat="1" ht="18" customHeight="1">
      <c r="A186" s="40"/>
    </row>
    <row r="187" spans="1:1" s="28" customFormat="1" ht="18" customHeight="1">
      <c r="A187" s="40"/>
    </row>
    <row r="188" spans="1:1" s="28" customFormat="1" ht="18" customHeight="1">
      <c r="A188" s="40"/>
    </row>
    <row r="189" spans="1:1" s="28" customFormat="1" ht="18" customHeight="1">
      <c r="A189" s="40"/>
    </row>
    <row r="190" spans="1:1" s="28" customFormat="1" ht="18" customHeight="1">
      <c r="A190" s="40"/>
    </row>
    <row r="191" spans="1:1" s="28" customFormat="1" ht="18" customHeight="1">
      <c r="A191" s="40"/>
    </row>
    <row r="192" spans="1:1" s="28" customFormat="1" ht="18" customHeight="1">
      <c r="A192" s="40"/>
    </row>
    <row r="193" spans="1:1" s="28" customFormat="1" ht="18" customHeight="1">
      <c r="A193" s="40"/>
    </row>
    <row r="194" spans="1:1" s="28" customFormat="1" ht="18" customHeight="1">
      <c r="A194" s="40"/>
    </row>
    <row r="195" spans="1:1" s="28" customFormat="1" ht="18" customHeight="1">
      <c r="A195" s="40"/>
    </row>
    <row r="196" spans="1:1" s="28" customFormat="1" ht="18" customHeight="1">
      <c r="A196" s="40"/>
    </row>
    <row r="197" spans="1:1" s="28" customFormat="1" ht="18" customHeight="1">
      <c r="A197" s="40"/>
    </row>
    <row r="198" spans="1:1" s="28" customFormat="1" ht="18" customHeight="1">
      <c r="A198" s="40"/>
    </row>
    <row r="199" spans="1:1" s="28" customFormat="1" ht="18" customHeight="1">
      <c r="A199" s="40"/>
    </row>
    <row r="200" spans="1:1" s="28" customFormat="1" ht="18" customHeight="1">
      <c r="A200" s="40"/>
    </row>
    <row r="201" spans="1:1" s="28" customFormat="1" ht="18" customHeight="1">
      <c r="A201" s="40"/>
    </row>
    <row r="202" spans="1:1" s="28" customFormat="1" ht="18" customHeight="1">
      <c r="A202" s="40"/>
    </row>
    <row r="203" spans="1:1" s="28" customFormat="1" ht="18" customHeight="1">
      <c r="A203" s="40"/>
    </row>
    <row r="204" spans="1:1" s="28" customFormat="1" ht="18" customHeight="1">
      <c r="A204" s="40"/>
    </row>
    <row r="205" spans="1:1" s="28" customFormat="1" ht="18" customHeight="1">
      <c r="A205" s="40"/>
    </row>
    <row r="206" spans="1:1" s="28" customFormat="1" ht="18" customHeight="1">
      <c r="A206" s="40"/>
    </row>
    <row r="207" spans="1:1" s="28" customFormat="1" ht="18" customHeight="1">
      <c r="A207" s="40"/>
    </row>
    <row r="208" spans="1:1" s="28" customFormat="1" ht="18" customHeight="1">
      <c r="A208" s="40"/>
    </row>
    <row r="209" spans="1:1" s="28" customFormat="1" ht="18" customHeight="1">
      <c r="A209" s="40"/>
    </row>
    <row r="210" spans="1:1" s="28" customFormat="1" ht="18" customHeight="1">
      <c r="A210" s="40"/>
    </row>
    <row r="211" spans="1:1" s="28" customFormat="1" ht="18" customHeight="1">
      <c r="A211" s="40"/>
    </row>
    <row r="212" spans="1:1" s="28" customFormat="1" ht="18" customHeight="1">
      <c r="A212" s="40"/>
    </row>
    <row r="213" spans="1:1" s="28" customFormat="1" ht="18" customHeight="1">
      <c r="A213" s="40"/>
    </row>
    <row r="214" spans="1:1" s="28" customFormat="1" ht="18" customHeight="1">
      <c r="A214" s="40"/>
    </row>
    <row r="215" spans="1:1" s="28" customFormat="1" ht="18" customHeight="1">
      <c r="A215" s="40"/>
    </row>
    <row r="216" spans="1:1" s="28" customFormat="1" ht="18" customHeight="1">
      <c r="A216" s="40"/>
    </row>
    <row r="217" spans="1:1" s="28" customFormat="1" ht="18" customHeight="1">
      <c r="A217" s="40"/>
    </row>
    <row r="218" spans="1:1" s="28" customFormat="1" ht="18" customHeight="1">
      <c r="A218" s="40"/>
    </row>
    <row r="219" spans="1:1" s="28" customFormat="1" ht="18" customHeight="1">
      <c r="A219" s="40"/>
    </row>
    <row r="220" spans="1:1" s="28" customFormat="1" ht="18" customHeight="1">
      <c r="A220" s="40"/>
    </row>
    <row r="221" spans="1:1" s="28" customFormat="1" ht="18" customHeight="1">
      <c r="A221" s="40"/>
    </row>
    <row r="222" spans="1:1" s="28" customFormat="1" ht="18" customHeight="1">
      <c r="A222" s="40"/>
    </row>
    <row r="223" spans="1:1" s="28" customFormat="1" ht="18" customHeight="1">
      <c r="A223" s="40"/>
    </row>
    <row r="224" spans="1:1" s="28" customFormat="1" ht="18" customHeight="1">
      <c r="A224" s="40"/>
    </row>
    <row r="225" spans="1:1" s="28" customFormat="1" ht="18" customHeight="1">
      <c r="A225" s="40"/>
    </row>
    <row r="226" spans="1:1" s="28" customFormat="1" ht="18" customHeight="1">
      <c r="A226" s="40"/>
    </row>
    <row r="227" spans="1:1" s="28" customFormat="1" ht="18" customHeight="1">
      <c r="A227" s="40"/>
    </row>
    <row r="228" spans="1:1" s="28" customFormat="1" ht="18" customHeight="1">
      <c r="A228" s="40"/>
    </row>
    <row r="229" spans="1:1" s="28" customFormat="1" ht="18" customHeight="1">
      <c r="A229" s="40"/>
    </row>
    <row r="230" spans="1:1" s="28" customFormat="1" ht="18" customHeight="1">
      <c r="A230" s="40"/>
    </row>
    <row r="231" spans="1:1" s="28" customFormat="1" ht="18" customHeight="1">
      <c r="A231" s="40"/>
    </row>
    <row r="232" spans="1:1" s="28" customFormat="1" ht="18" customHeight="1">
      <c r="A232" s="40"/>
    </row>
    <row r="233" spans="1:1" s="28" customFormat="1" ht="18" customHeight="1">
      <c r="A233" s="40"/>
    </row>
    <row r="234" spans="1:1" s="28" customFormat="1" ht="18" customHeight="1">
      <c r="A234" s="40"/>
    </row>
    <row r="235" spans="1:1" s="28" customFormat="1" ht="18" customHeight="1">
      <c r="A235" s="40"/>
    </row>
    <row r="236" spans="1:1" s="28" customFormat="1" ht="18" customHeight="1">
      <c r="A236" s="40"/>
    </row>
    <row r="237" spans="1:1" s="28" customFormat="1" ht="18" customHeight="1">
      <c r="A237" s="40"/>
    </row>
    <row r="238" spans="1:1" s="28" customFormat="1" ht="18" customHeight="1">
      <c r="A238" s="40"/>
    </row>
    <row r="239" spans="1:1" s="28" customFormat="1" ht="18" customHeight="1">
      <c r="A239" s="40"/>
    </row>
    <row r="240" spans="1:1" s="28" customFormat="1" ht="18" customHeight="1">
      <c r="A240" s="40"/>
    </row>
    <row r="241" spans="1:1" s="28" customFormat="1" ht="18" customHeight="1">
      <c r="A241" s="40"/>
    </row>
    <row r="242" spans="1:1" s="28" customFormat="1" ht="18" customHeight="1">
      <c r="A242" s="40"/>
    </row>
    <row r="243" spans="1:1" s="28" customFormat="1" ht="18" customHeight="1">
      <c r="A243" s="40"/>
    </row>
    <row r="244" spans="1:1" s="28" customFormat="1" ht="18" customHeight="1">
      <c r="A244" s="40"/>
    </row>
    <row r="245" spans="1:1" s="28" customFormat="1" ht="18" customHeight="1">
      <c r="A245" s="40"/>
    </row>
    <row r="246" spans="1:1" s="28" customFormat="1" ht="18" customHeight="1">
      <c r="A246" s="40"/>
    </row>
    <row r="247" spans="1:1" s="28" customFormat="1" ht="18" customHeight="1">
      <c r="A247" s="40"/>
    </row>
    <row r="248" spans="1:1" s="28" customFormat="1" ht="18" customHeight="1">
      <c r="A248" s="40"/>
    </row>
    <row r="249" spans="1:1" s="28" customFormat="1" ht="18" customHeight="1">
      <c r="A249" s="40"/>
    </row>
    <row r="250" spans="1:1" s="28" customFormat="1" ht="18" customHeight="1">
      <c r="A250" s="40"/>
    </row>
    <row r="251" spans="1:1" s="28" customFormat="1" ht="18" customHeight="1">
      <c r="A251" s="40"/>
    </row>
    <row r="252" spans="1:1" s="28" customFormat="1" ht="18" customHeight="1">
      <c r="A252" s="40"/>
    </row>
    <row r="253" spans="1:1" s="28" customFormat="1" ht="18" customHeight="1">
      <c r="A253" s="40"/>
    </row>
    <row r="254" spans="1:1" s="28" customFormat="1" ht="18" customHeight="1">
      <c r="A254" s="40"/>
    </row>
    <row r="255" spans="1:1" s="28" customFormat="1" ht="18" customHeight="1">
      <c r="A255" s="40"/>
    </row>
    <row r="256" spans="1:1" s="28" customFormat="1" ht="18" customHeight="1">
      <c r="A256" s="40"/>
    </row>
    <row r="257" spans="1:1" s="28" customFormat="1" ht="18" customHeight="1">
      <c r="A257" s="40"/>
    </row>
    <row r="258" spans="1:1" s="28" customFormat="1" ht="18" customHeight="1">
      <c r="A258" s="40"/>
    </row>
    <row r="259" spans="1:1" s="28" customFormat="1" ht="18" customHeight="1">
      <c r="A259" s="40"/>
    </row>
    <row r="260" spans="1:1" s="28" customFormat="1" ht="18" customHeight="1">
      <c r="A260" s="40"/>
    </row>
    <row r="261" spans="1:1" s="28" customFormat="1" ht="18" customHeight="1">
      <c r="A261" s="40"/>
    </row>
    <row r="262" spans="1:1" s="28" customFormat="1" ht="18" customHeight="1">
      <c r="A262" s="40"/>
    </row>
    <row r="263" spans="1:1" s="28" customFormat="1" ht="18" customHeight="1">
      <c r="A263" s="40"/>
    </row>
    <row r="264" spans="1:1" s="28" customFormat="1" ht="18" customHeight="1">
      <c r="A264" s="40"/>
    </row>
    <row r="265" spans="1:1" s="28" customFormat="1" ht="18" customHeight="1">
      <c r="A265" s="40"/>
    </row>
    <row r="266" spans="1:1" s="28" customFormat="1" ht="18" customHeight="1">
      <c r="A266" s="40"/>
    </row>
    <row r="267" spans="1:1" s="28" customFormat="1" ht="18" customHeight="1">
      <c r="A267" s="40"/>
    </row>
    <row r="268" spans="1:1" s="28" customFormat="1" ht="18" customHeight="1">
      <c r="A268" s="40"/>
    </row>
    <row r="269" spans="1:1" s="28" customFormat="1" ht="18" customHeight="1">
      <c r="A269" s="40"/>
    </row>
    <row r="270" spans="1:1" s="28" customFormat="1" ht="18" customHeight="1">
      <c r="A270" s="40"/>
    </row>
    <row r="271" spans="1:1" s="28" customFormat="1" ht="18" customHeight="1">
      <c r="A271" s="40"/>
    </row>
    <row r="272" spans="1:1" s="28" customFormat="1" ht="18" customHeight="1">
      <c r="A272" s="40"/>
    </row>
    <row r="273" spans="1:1" s="28" customFormat="1" ht="18" customHeight="1">
      <c r="A273" s="40"/>
    </row>
    <row r="274" spans="1:1" s="28" customFormat="1" ht="18" customHeight="1">
      <c r="A274" s="40"/>
    </row>
    <row r="275" spans="1:1" s="28" customFormat="1" ht="18" customHeight="1">
      <c r="A275" s="40"/>
    </row>
    <row r="276" spans="1:1" s="28" customFormat="1" ht="18" customHeight="1">
      <c r="A276" s="40"/>
    </row>
    <row r="277" spans="1:1" s="28" customFormat="1" ht="18" customHeight="1">
      <c r="A277" s="40"/>
    </row>
    <row r="278" spans="1:1" s="28" customFormat="1" ht="18" customHeight="1">
      <c r="A278" s="40"/>
    </row>
    <row r="279" spans="1:1" s="28" customFormat="1" ht="18" customHeight="1">
      <c r="A279" s="40"/>
    </row>
    <row r="280" spans="1:1" s="28" customFormat="1" ht="18" customHeight="1">
      <c r="A280" s="40"/>
    </row>
    <row r="281" spans="1:1" s="28" customFormat="1" ht="18" customHeight="1">
      <c r="A281" s="40"/>
    </row>
    <row r="282" spans="1:1" s="28" customFormat="1" ht="18" customHeight="1">
      <c r="A282" s="40"/>
    </row>
    <row r="283" spans="1:1" s="28" customFormat="1" ht="18" customHeight="1">
      <c r="A283" s="40"/>
    </row>
    <row r="284" spans="1:1" s="28" customFormat="1" ht="18" customHeight="1">
      <c r="A284" s="40"/>
    </row>
    <row r="285" spans="1:1" s="28" customFormat="1" ht="18" customHeight="1">
      <c r="A285" s="40"/>
    </row>
    <row r="286" spans="1:1" s="28" customFormat="1" ht="18" customHeight="1">
      <c r="A286" s="40"/>
    </row>
    <row r="287" spans="1:1" s="28" customFormat="1" ht="18" customHeight="1">
      <c r="A287" s="40"/>
    </row>
    <row r="288" spans="1:1" s="28" customFormat="1" ht="18" customHeight="1">
      <c r="A288" s="40"/>
    </row>
    <row r="289" spans="1:1" s="28" customFormat="1" ht="18" customHeight="1">
      <c r="A289" s="40"/>
    </row>
    <row r="290" spans="1:1" s="28" customFormat="1" ht="18" customHeight="1">
      <c r="A290" s="40"/>
    </row>
    <row r="291" spans="1:1" s="28" customFormat="1" ht="18" customHeight="1">
      <c r="A291" s="40"/>
    </row>
    <row r="292" spans="1:1" s="28" customFormat="1" ht="18" customHeight="1">
      <c r="A292" s="40"/>
    </row>
    <row r="293" spans="1:1" s="28" customFormat="1" ht="18" customHeight="1">
      <c r="A293" s="40"/>
    </row>
    <row r="294" spans="1:1" s="28" customFormat="1" ht="18" customHeight="1">
      <c r="A294" s="40"/>
    </row>
    <row r="295" spans="1:1" s="28" customFormat="1" ht="18" customHeight="1">
      <c r="A295" s="40"/>
    </row>
    <row r="296" spans="1:1" s="28" customFormat="1" ht="18" customHeight="1">
      <c r="A296" s="40"/>
    </row>
    <row r="297" spans="1:1" s="28" customFormat="1" ht="18" customHeight="1">
      <c r="A297" s="40"/>
    </row>
    <row r="298" spans="1:1" s="28" customFormat="1" ht="18" customHeight="1">
      <c r="A298" s="40"/>
    </row>
    <row r="299" spans="1:1" s="28" customFormat="1" ht="18" customHeight="1">
      <c r="A299" s="40"/>
    </row>
    <row r="300" spans="1:1" s="28" customFormat="1" ht="18" customHeight="1">
      <c r="A300" s="40"/>
    </row>
    <row r="301" spans="1:1" s="28" customFormat="1" ht="18" customHeight="1">
      <c r="A301" s="40"/>
    </row>
    <row r="302" spans="1:1" s="28" customFormat="1" ht="18" customHeight="1">
      <c r="A302" s="40"/>
    </row>
    <row r="303" spans="1:1" s="28" customFormat="1" ht="18" customHeight="1">
      <c r="A303" s="40"/>
    </row>
    <row r="304" spans="1:1" s="28" customFormat="1" ht="18" customHeight="1">
      <c r="A304" s="40"/>
    </row>
    <row r="305" spans="1:1" s="28" customFormat="1" ht="18" customHeight="1">
      <c r="A305" s="40"/>
    </row>
    <row r="306" spans="1:1" s="28" customFormat="1" ht="18" customHeight="1">
      <c r="A306" s="40"/>
    </row>
    <row r="307" spans="1:1" s="28" customFormat="1" ht="18" customHeight="1">
      <c r="A307" s="40"/>
    </row>
    <row r="308" spans="1:1" s="28" customFormat="1" ht="18" customHeight="1">
      <c r="A308" s="40"/>
    </row>
    <row r="309" spans="1:1" s="28" customFormat="1" ht="18" customHeight="1">
      <c r="A309" s="40"/>
    </row>
    <row r="310" spans="1:1" s="28" customFormat="1" ht="18" customHeight="1">
      <c r="A310" s="40"/>
    </row>
    <row r="311" spans="1:1" s="28" customFormat="1" ht="18" customHeight="1">
      <c r="A311" s="40"/>
    </row>
    <row r="312" spans="1:1" s="28" customFormat="1" ht="18" customHeight="1">
      <c r="A312" s="40"/>
    </row>
    <row r="313" spans="1:1" s="28" customFormat="1" ht="18" customHeight="1">
      <c r="A313" s="40"/>
    </row>
    <row r="314" spans="1:1" s="28" customFormat="1" ht="18" customHeight="1">
      <c r="A314" s="40"/>
    </row>
  </sheetData>
  <mergeCells count="1">
    <mergeCell ref="A1:K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AJ317"/>
  <sheetViews>
    <sheetView workbookViewId="0">
      <pane xSplit="1" ySplit="3" topLeftCell="S4" activePane="bottomRight" state="frozen"/>
      <selection pane="topRight" activeCell="B1" sqref="B1"/>
      <selection pane="bottomLeft" activeCell="A4" sqref="A4"/>
      <selection pane="bottomRight" activeCell="X22" sqref="X22"/>
    </sheetView>
  </sheetViews>
  <sheetFormatPr baseColWidth="10" defaultColWidth="9.140625" defaultRowHeight="12"/>
  <cols>
    <col min="1" max="1" width="28.85546875" style="77" bestFit="1" customWidth="1"/>
    <col min="2" max="36" width="8.7109375" style="69" customWidth="1"/>
    <col min="37" max="37" width="13.140625" style="69" customWidth="1"/>
    <col min="38" max="256" width="9.140625" style="69"/>
    <col min="257" max="257" width="36.42578125" style="69" customWidth="1"/>
    <col min="258" max="292" width="8.7109375" style="69" customWidth="1"/>
    <col min="293" max="293" width="13.140625" style="69" customWidth="1"/>
    <col min="294" max="512" width="9.140625" style="69"/>
    <col min="513" max="513" width="36.42578125" style="69" customWidth="1"/>
    <col min="514" max="548" width="8.7109375" style="69" customWidth="1"/>
    <col min="549" max="549" width="13.140625" style="69" customWidth="1"/>
    <col min="550" max="768" width="9.140625" style="69"/>
    <col min="769" max="769" width="36.42578125" style="69" customWidth="1"/>
    <col min="770" max="804" width="8.7109375" style="69" customWidth="1"/>
    <col min="805" max="805" width="13.140625" style="69" customWidth="1"/>
    <col min="806" max="1024" width="9.140625" style="69"/>
    <col min="1025" max="1025" width="36.42578125" style="69" customWidth="1"/>
    <col min="1026" max="1060" width="8.7109375" style="69" customWidth="1"/>
    <col min="1061" max="1061" width="13.140625" style="69" customWidth="1"/>
    <col min="1062" max="1280" width="9.140625" style="69"/>
    <col min="1281" max="1281" width="36.42578125" style="69" customWidth="1"/>
    <col min="1282" max="1316" width="8.7109375" style="69" customWidth="1"/>
    <col min="1317" max="1317" width="13.140625" style="69" customWidth="1"/>
    <col min="1318" max="1536" width="9.140625" style="69"/>
    <col min="1537" max="1537" width="36.42578125" style="69" customWidth="1"/>
    <col min="1538" max="1572" width="8.7109375" style="69" customWidth="1"/>
    <col min="1573" max="1573" width="13.140625" style="69" customWidth="1"/>
    <col min="1574" max="1792" width="9.140625" style="69"/>
    <col min="1793" max="1793" width="36.42578125" style="69" customWidth="1"/>
    <col min="1794" max="1828" width="8.7109375" style="69" customWidth="1"/>
    <col min="1829" max="1829" width="13.140625" style="69" customWidth="1"/>
    <col min="1830" max="2048" width="9.140625" style="69"/>
    <col min="2049" max="2049" width="36.42578125" style="69" customWidth="1"/>
    <col min="2050" max="2084" width="8.7109375" style="69" customWidth="1"/>
    <col min="2085" max="2085" width="13.140625" style="69" customWidth="1"/>
    <col min="2086" max="2304" width="9.140625" style="69"/>
    <col min="2305" max="2305" width="36.42578125" style="69" customWidth="1"/>
    <col min="2306" max="2340" width="8.7109375" style="69" customWidth="1"/>
    <col min="2341" max="2341" width="13.140625" style="69" customWidth="1"/>
    <col min="2342" max="2560" width="9.140625" style="69"/>
    <col min="2561" max="2561" width="36.42578125" style="69" customWidth="1"/>
    <col min="2562" max="2596" width="8.7109375" style="69" customWidth="1"/>
    <col min="2597" max="2597" width="13.140625" style="69" customWidth="1"/>
    <col min="2598" max="2816" width="9.140625" style="69"/>
    <col min="2817" max="2817" width="36.42578125" style="69" customWidth="1"/>
    <col min="2818" max="2852" width="8.7109375" style="69" customWidth="1"/>
    <col min="2853" max="2853" width="13.140625" style="69" customWidth="1"/>
    <col min="2854" max="3072" width="9.140625" style="69"/>
    <col min="3073" max="3073" width="36.42578125" style="69" customWidth="1"/>
    <col min="3074" max="3108" width="8.7109375" style="69" customWidth="1"/>
    <col min="3109" max="3109" width="13.140625" style="69" customWidth="1"/>
    <col min="3110" max="3328" width="9.140625" style="69"/>
    <col min="3329" max="3329" width="36.42578125" style="69" customWidth="1"/>
    <col min="3330" max="3364" width="8.7109375" style="69" customWidth="1"/>
    <col min="3365" max="3365" width="13.140625" style="69" customWidth="1"/>
    <col min="3366" max="3584" width="9.140625" style="69"/>
    <col min="3585" max="3585" width="36.42578125" style="69" customWidth="1"/>
    <col min="3586" max="3620" width="8.7109375" style="69" customWidth="1"/>
    <col min="3621" max="3621" width="13.140625" style="69" customWidth="1"/>
    <col min="3622" max="3840" width="9.140625" style="69"/>
    <col min="3841" max="3841" width="36.42578125" style="69" customWidth="1"/>
    <col min="3842" max="3876" width="8.7109375" style="69" customWidth="1"/>
    <col min="3877" max="3877" width="13.140625" style="69" customWidth="1"/>
    <col min="3878" max="4096" width="9.140625" style="69"/>
    <col min="4097" max="4097" width="36.42578125" style="69" customWidth="1"/>
    <col min="4098" max="4132" width="8.7109375" style="69" customWidth="1"/>
    <col min="4133" max="4133" width="13.140625" style="69" customWidth="1"/>
    <col min="4134" max="4352" width="9.140625" style="69"/>
    <col min="4353" max="4353" width="36.42578125" style="69" customWidth="1"/>
    <col min="4354" max="4388" width="8.7109375" style="69" customWidth="1"/>
    <col min="4389" max="4389" width="13.140625" style="69" customWidth="1"/>
    <col min="4390" max="4608" width="9.140625" style="69"/>
    <col min="4609" max="4609" width="36.42578125" style="69" customWidth="1"/>
    <col min="4610" max="4644" width="8.7109375" style="69" customWidth="1"/>
    <col min="4645" max="4645" width="13.140625" style="69" customWidth="1"/>
    <col min="4646" max="4864" width="9.140625" style="69"/>
    <col min="4865" max="4865" width="36.42578125" style="69" customWidth="1"/>
    <col min="4866" max="4900" width="8.7109375" style="69" customWidth="1"/>
    <col min="4901" max="4901" width="13.140625" style="69" customWidth="1"/>
    <col min="4902" max="5120" width="9.140625" style="69"/>
    <col min="5121" max="5121" width="36.42578125" style="69" customWidth="1"/>
    <col min="5122" max="5156" width="8.7109375" style="69" customWidth="1"/>
    <col min="5157" max="5157" width="13.140625" style="69" customWidth="1"/>
    <col min="5158" max="5376" width="9.140625" style="69"/>
    <col min="5377" max="5377" width="36.42578125" style="69" customWidth="1"/>
    <col min="5378" max="5412" width="8.7109375" style="69" customWidth="1"/>
    <col min="5413" max="5413" width="13.140625" style="69" customWidth="1"/>
    <col min="5414" max="5632" width="9.140625" style="69"/>
    <col min="5633" max="5633" width="36.42578125" style="69" customWidth="1"/>
    <col min="5634" max="5668" width="8.7109375" style="69" customWidth="1"/>
    <col min="5669" max="5669" width="13.140625" style="69" customWidth="1"/>
    <col min="5670" max="5888" width="9.140625" style="69"/>
    <col min="5889" max="5889" width="36.42578125" style="69" customWidth="1"/>
    <col min="5890" max="5924" width="8.7109375" style="69" customWidth="1"/>
    <col min="5925" max="5925" width="13.140625" style="69" customWidth="1"/>
    <col min="5926" max="6144" width="9.140625" style="69"/>
    <col min="6145" max="6145" width="36.42578125" style="69" customWidth="1"/>
    <col min="6146" max="6180" width="8.7109375" style="69" customWidth="1"/>
    <col min="6181" max="6181" width="13.140625" style="69" customWidth="1"/>
    <col min="6182" max="6400" width="9.140625" style="69"/>
    <col min="6401" max="6401" width="36.42578125" style="69" customWidth="1"/>
    <col min="6402" max="6436" width="8.7109375" style="69" customWidth="1"/>
    <col min="6437" max="6437" width="13.140625" style="69" customWidth="1"/>
    <col min="6438" max="6656" width="9.140625" style="69"/>
    <col min="6657" max="6657" width="36.42578125" style="69" customWidth="1"/>
    <col min="6658" max="6692" width="8.7109375" style="69" customWidth="1"/>
    <col min="6693" max="6693" width="13.140625" style="69" customWidth="1"/>
    <col min="6694" max="6912" width="9.140625" style="69"/>
    <col min="6913" max="6913" width="36.42578125" style="69" customWidth="1"/>
    <col min="6914" max="6948" width="8.7109375" style="69" customWidth="1"/>
    <col min="6949" max="6949" width="13.140625" style="69" customWidth="1"/>
    <col min="6950" max="7168" width="9.140625" style="69"/>
    <col min="7169" max="7169" width="36.42578125" style="69" customWidth="1"/>
    <col min="7170" max="7204" width="8.7109375" style="69" customWidth="1"/>
    <col min="7205" max="7205" width="13.140625" style="69" customWidth="1"/>
    <col min="7206" max="7424" width="9.140625" style="69"/>
    <col min="7425" max="7425" width="36.42578125" style="69" customWidth="1"/>
    <col min="7426" max="7460" width="8.7109375" style="69" customWidth="1"/>
    <col min="7461" max="7461" width="13.140625" style="69" customWidth="1"/>
    <col min="7462" max="7680" width="9.140625" style="69"/>
    <col min="7681" max="7681" width="36.42578125" style="69" customWidth="1"/>
    <col min="7682" max="7716" width="8.7109375" style="69" customWidth="1"/>
    <col min="7717" max="7717" width="13.140625" style="69" customWidth="1"/>
    <col min="7718" max="7936" width="9.140625" style="69"/>
    <col min="7937" max="7937" width="36.42578125" style="69" customWidth="1"/>
    <col min="7938" max="7972" width="8.7109375" style="69" customWidth="1"/>
    <col min="7973" max="7973" width="13.140625" style="69" customWidth="1"/>
    <col min="7974" max="8192" width="9.140625" style="69"/>
    <col min="8193" max="8193" width="36.42578125" style="69" customWidth="1"/>
    <col min="8194" max="8228" width="8.7109375" style="69" customWidth="1"/>
    <col min="8229" max="8229" width="13.140625" style="69" customWidth="1"/>
    <col min="8230" max="8448" width="9.140625" style="69"/>
    <col min="8449" max="8449" width="36.42578125" style="69" customWidth="1"/>
    <col min="8450" max="8484" width="8.7109375" style="69" customWidth="1"/>
    <col min="8485" max="8485" width="13.140625" style="69" customWidth="1"/>
    <col min="8486" max="8704" width="9.140625" style="69"/>
    <col min="8705" max="8705" width="36.42578125" style="69" customWidth="1"/>
    <col min="8706" max="8740" width="8.7109375" style="69" customWidth="1"/>
    <col min="8741" max="8741" width="13.140625" style="69" customWidth="1"/>
    <col min="8742" max="8960" width="9.140625" style="69"/>
    <col min="8961" max="8961" width="36.42578125" style="69" customWidth="1"/>
    <col min="8962" max="8996" width="8.7109375" style="69" customWidth="1"/>
    <col min="8997" max="8997" width="13.140625" style="69" customWidth="1"/>
    <col min="8998" max="9216" width="9.140625" style="69"/>
    <col min="9217" max="9217" width="36.42578125" style="69" customWidth="1"/>
    <col min="9218" max="9252" width="8.7109375" style="69" customWidth="1"/>
    <col min="9253" max="9253" width="13.140625" style="69" customWidth="1"/>
    <col min="9254" max="9472" width="9.140625" style="69"/>
    <col min="9473" max="9473" width="36.42578125" style="69" customWidth="1"/>
    <col min="9474" max="9508" width="8.7109375" style="69" customWidth="1"/>
    <col min="9509" max="9509" width="13.140625" style="69" customWidth="1"/>
    <col min="9510" max="9728" width="9.140625" style="69"/>
    <col min="9729" max="9729" width="36.42578125" style="69" customWidth="1"/>
    <col min="9730" max="9764" width="8.7109375" style="69" customWidth="1"/>
    <col min="9765" max="9765" width="13.140625" style="69" customWidth="1"/>
    <col min="9766" max="9984" width="9.140625" style="69"/>
    <col min="9985" max="9985" width="36.42578125" style="69" customWidth="1"/>
    <col min="9986" max="10020" width="8.7109375" style="69" customWidth="1"/>
    <col min="10021" max="10021" width="13.140625" style="69" customWidth="1"/>
    <col min="10022" max="10240" width="9.140625" style="69"/>
    <col min="10241" max="10241" width="36.42578125" style="69" customWidth="1"/>
    <col min="10242" max="10276" width="8.7109375" style="69" customWidth="1"/>
    <col min="10277" max="10277" width="13.140625" style="69" customWidth="1"/>
    <col min="10278" max="10496" width="9.140625" style="69"/>
    <col min="10497" max="10497" width="36.42578125" style="69" customWidth="1"/>
    <col min="10498" max="10532" width="8.7109375" style="69" customWidth="1"/>
    <col min="10533" max="10533" width="13.140625" style="69" customWidth="1"/>
    <col min="10534" max="10752" width="9.140625" style="69"/>
    <col min="10753" max="10753" width="36.42578125" style="69" customWidth="1"/>
    <col min="10754" max="10788" width="8.7109375" style="69" customWidth="1"/>
    <col min="10789" max="10789" width="13.140625" style="69" customWidth="1"/>
    <col min="10790" max="11008" width="9.140625" style="69"/>
    <col min="11009" max="11009" width="36.42578125" style="69" customWidth="1"/>
    <col min="11010" max="11044" width="8.7109375" style="69" customWidth="1"/>
    <col min="11045" max="11045" width="13.140625" style="69" customWidth="1"/>
    <col min="11046" max="11264" width="9.140625" style="69"/>
    <col min="11265" max="11265" width="36.42578125" style="69" customWidth="1"/>
    <col min="11266" max="11300" width="8.7109375" style="69" customWidth="1"/>
    <col min="11301" max="11301" width="13.140625" style="69" customWidth="1"/>
    <col min="11302" max="11520" width="9.140625" style="69"/>
    <col min="11521" max="11521" width="36.42578125" style="69" customWidth="1"/>
    <col min="11522" max="11556" width="8.7109375" style="69" customWidth="1"/>
    <col min="11557" max="11557" width="13.140625" style="69" customWidth="1"/>
    <col min="11558" max="11776" width="9.140625" style="69"/>
    <col min="11777" max="11777" width="36.42578125" style="69" customWidth="1"/>
    <col min="11778" max="11812" width="8.7109375" style="69" customWidth="1"/>
    <col min="11813" max="11813" width="13.140625" style="69" customWidth="1"/>
    <col min="11814" max="12032" width="9.140625" style="69"/>
    <col min="12033" max="12033" width="36.42578125" style="69" customWidth="1"/>
    <col min="12034" max="12068" width="8.7109375" style="69" customWidth="1"/>
    <col min="12069" max="12069" width="13.140625" style="69" customWidth="1"/>
    <col min="12070" max="12288" width="9.140625" style="69"/>
    <col min="12289" max="12289" width="36.42578125" style="69" customWidth="1"/>
    <col min="12290" max="12324" width="8.7109375" style="69" customWidth="1"/>
    <col min="12325" max="12325" width="13.140625" style="69" customWidth="1"/>
    <col min="12326" max="12544" width="9.140625" style="69"/>
    <col min="12545" max="12545" width="36.42578125" style="69" customWidth="1"/>
    <col min="12546" max="12580" width="8.7109375" style="69" customWidth="1"/>
    <col min="12581" max="12581" width="13.140625" style="69" customWidth="1"/>
    <col min="12582" max="12800" width="9.140625" style="69"/>
    <col min="12801" max="12801" width="36.42578125" style="69" customWidth="1"/>
    <col min="12802" max="12836" width="8.7109375" style="69" customWidth="1"/>
    <col min="12837" max="12837" width="13.140625" style="69" customWidth="1"/>
    <col min="12838" max="13056" width="9.140625" style="69"/>
    <col min="13057" max="13057" width="36.42578125" style="69" customWidth="1"/>
    <col min="13058" max="13092" width="8.7109375" style="69" customWidth="1"/>
    <col min="13093" max="13093" width="13.140625" style="69" customWidth="1"/>
    <col min="13094" max="13312" width="9.140625" style="69"/>
    <col min="13313" max="13313" width="36.42578125" style="69" customWidth="1"/>
    <col min="13314" max="13348" width="8.7109375" style="69" customWidth="1"/>
    <col min="13349" max="13349" width="13.140625" style="69" customWidth="1"/>
    <col min="13350" max="13568" width="9.140625" style="69"/>
    <col min="13569" max="13569" width="36.42578125" style="69" customWidth="1"/>
    <col min="13570" max="13604" width="8.7109375" style="69" customWidth="1"/>
    <col min="13605" max="13605" width="13.140625" style="69" customWidth="1"/>
    <col min="13606" max="13824" width="9.140625" style="69"/>
    <col min="13825" max="13825" width="36.42578125" style="69" customWidth="1"/>
    <col min="13826" max="13860" width="8.7109375" style="69" customWidth="1"/>
    <col min="13861" max="13861" width="13.140625" style="69" customWidth="1"/>
    <col min="13862" max="14080" width="9.140625" style="69"/>
    <col min="14081" max="14081" width="36.42578125" style="69" customWidth="1"/>
    <col min="14082" max="14116" width="8.7109375" style="69" customWidth="1"/>
    <col min="14117" max="14117" width="13.140625" style="69" customWidth="1"/>
    <col min="14118" max="14336" width="9.140625" style="69"/>
    <col min="14337" max="14337" width="36.42578125" style="69" customWidth="1"/>
    <col min="14338" max="14372" width="8.7109375" style="69" customWidth="1"/>
    <col min="14373" max="14373" width="13.140625" style="69" customWidth="1"/>
    <col min="14374" max="14592" width="9.140625" style="69"/>
    <col min="14593" max="14593" width="36.42578125" style="69" customWidth="1"/>
    <col min="14594" max="14628" width="8.7109375" style="69" customWidth="1"/>
    <col min="14629" max="14629" width="13.140625" style="69" customWidth="1"/>
    <col min="14630" max="14848" width="9.140625" style="69"/>
    <col min="14849" max="14849" width="36.42578125" style="69" customWidth="1"/>
    <col min="14850" max="14884" width="8.7109375" style="69" customWidth="1"/>
    <col min="14885" max="14885" width="13.140625" style="69" customWidth="1"/>
    <col min="14886" max="15104" width="9.140625" style="69"/>
    <col min="15105" max="15105" width="36.42578125" style="69" customWidth="1"/>
    <col min="15106" max="15140" width="8.7109375" style="69" customWidth="1"/>
    <col min="15141" max="15141" width="13.140625" style="69" customWidth="1"/>
    <col min="15142" max="15360" width="9.140625" style="69"/>
    <col min="15361" max="15361" width="36.42578125" style="69" customWidth="1"/>
    <col min="15362" max="15396" width="8.7109375" style="69" customWidth="1"/>
    <col min="15397" max="15397" width="13.140625" style="69" customWidth="1"/>
    <col min="15398" max="15616" width="9.140625" style="69"/>
    <col min="15617" max="15617" width="36.42578125" style="69" customWidth="1"/>
    <col min="15618" max="15652" width="8.7109375" style="69" customWidth="1"/>
    <col min="15653" max="15653" width="13.140625" style="69" customWidth="1"/>
    <col min="15654" max="15872" width="9.140625" style="69"/>
    <col min="15873" max="15873" width="36.42578125" style="69" customWidth="1"/>
    <col min="15874" max="15908" width="8.7109375" style="69" customWidth="1"/>
    <col min="15909" max="15909" width="13.140625" style="69" customWidth="1"/>
    <col min="15910" max="16128" width="9.140625" style="69"/>
    <col min="16129" max="16129" width="36.42578125" style="69" customWidth="1"/>
    <col min="16130" max="16164" width="8.7109375" style="69" customWidth="1"/>
    <col min="16165" max="16165" width="13.140625" style="69" customWidth="1"/>
    <col min="16166" max="16384" width="9.140625" style="69"/>
  </cols>
  <sheetData>
    <row r="1" spans="1:36" ht="16.5" customHeight="1">
      <c r="A1" s="368" t="s">
        <v>1461</v>
      </c>
      <c r="B1" s="368"/>
      <c r="C1" s="368"/>
      <c r="D1" s="368"/>
      <c r="E1" s="368"/>
      <c r="F1" s="368"/>
      <c r="G1" s="368"/>
      <c r="H1" s="368"/>
      <c r="I1" s="368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53"/>
      <c r="AG1" s="53"/>
      <c r="AH1" s="53"/>
      <c r="AI1" s="53"/>
      <c r="AJ1" s="53"/>
    </row>
    <row r="2" spans="1:36" s="22" customFormat="1" ht="23.25" customHeight="1" thickBot="1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3"/>
    </row>
    <row r="3" spans="1:36" s="22" customFormat="1" ht="12.75" thickBot="1">
      <c r="A3" s="641" t="s">
        <v>855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22" customFormat="1" ht="12.75" thickTop="1">
      <c r="A4" s="379" t="s">
        <v>859</v>
      </c>
      <c r="B4" s="70">
        <v>94.5</v>
      </c>
      <c r="C4" s="70">
        <v>94.5</v>
      </c>
      <c r="D4" s="70">
        <v>94.5</v>
      </c>
      <c r="E4" s="70">
        <v>94.6</v>
      </c>
      <c r="F4" s="70">
        <v>94.6</v>
      </c>
      <c r="G4" s="70">
        <v>94.6</v>
      </c>
      <c r="H4" s="70">
        <v>94.6</v>
      </c>
      <c r="I4" s="70">
        <v>133</v>
      </c>
      <c r="J4" s="70">
        <v>133</v>
      </c>
      <c r="K4" s="70">
        <v>135.1</v>
      </c>
      <c r="L4" s="70">
        <v>135.1</v>
      </c>
      <c r="M4" s="70">
        <v>135.1</v>
      </c>
      <c r="N4" s="70">
        <v>135.1</v>
      </c>
      <c r="O4" s="70">
        <v>135.1</v>
      </c>
      <c r="P4" s="70">
        <v>135.4</v>
      </c>
      <c r="Q4" s="70">
        <v>135.4</v>
      </c>
      <c r="R4" s="70">
        <v>148</v>
      </c>
      <c r="S4" s="70">
        <v>168</v>
      </c>
      <c r="T4" s="70">
        <v>176</v>
      </c>
      <c r="U4" s="70">
        <v>173</v>
      </c>
      <c r="V4" s="70">
        <v>176</v>
      </c>
      <c r="W4" s="70">
        <v>176</v>
      </c>
      <c r="X4" s="70">
        <v>176</v>
      </c>
      <c r="Y4" s="70">
        <v>176</v>
      </c>
      <c r="Z4" s="70">
        <v>176</v>
      </c>
      <c r="AA4" s="70">
        <v>176</v>
      </c>
      <c r="AB4" s="70">
        <v>176</v>
      </c>
      <c r="AC4" s="70">
        <v>188.35999999999999</v>
      </c>
      <c r="AD4" s="70">
        <v>188.34999999999997</v>
      </c>
      <c r="AE4" s="70">
        <v>188.34999999999997</v>
      </c>
      <c r="AF4" s="70">
        <v>188.34999999999997</v>
      </c>
      <c r="AG4" s="70">
        <v>188.34999999999997</v>
      </c>
      <c r="AH4" s="70">
        <v>188.34999999999997</v>
      </c>
      <c r="AI4" s="70">
        <v>190.76299999999998</v>
      </c>
      <c r="AJ4" s="889">
        <v>190.76299999999998</v>
      </c>
    </row>
    <row r="5" spans="1:36" s="22" customFormat="1">
      <c r="A5" s="379" t="s">
        <v>861</v>
      </c>
      <c r="B5" s="80">
        <v>1483.5000000000002</v>
      </c>
      <c r="C5" s="80">
        <v>1483.5000000000002</v>
      </c>
      <c r="D5" s="80">
        <v>1361.7000000000003</v>
      </c>
      <c r="E5" s="80">
        <v>1361.7000000000003</v>
      </c>
      <c r="F5" s="80">
        <v>1329.1000000000001</v>
      </c>
      <c r="G5" s="80">
        <v>1329.1000000000001</v>
      </c>
      <c r="H5" s="80">
        <v>1329.1000000000001</v>
      </c>
      <c r="I5" s="80">
        <v>1329.1000000000001</v>
      </c>
      <c r="J5" s="80">
        <v>1272.1000000000001</v>
      </c>
      <c r="K5" s="80">
        <v>1272.4000000000001</v>
      </c>
      <c r="L5" s="80">
        <v>1272.4000000000001</v>
      </c>
      <c r="M5" s="80">
        <v>1272.4000000000001</v>
      </c>
      <c r="N5" s="80">
        <v>1272.4000000000001</v>
      </c>
      <c r="O5" s="80">
        <v>1272.4000000000001</v>
      </c>
      <c r="P5" s="80">
        <v>1272.4000000000001</v>
      </c>
      <c r="Q5" s="80">
        <v>1272.4000000000001</v>
      </c>
      <c r="R5" s="80">
        <v>1267.6000000000001</v>
      </c>
      <c r="S5" s="80">
        <v>1267.6000000000001</v>
      </c>
      <c r="T5" s="80">
        <v>1267.6000000000001</v>
      </c>
      <c r="U5" s="80">
        <v>1267.6000000000001</v>
      </c>
      <c r="V5" s="80">
        <v>1278.6000000000001</v>
      </c>
      <c r="W5" s="80">
        <v>1278.6000000000001</v>
      </c>
      <c r="X5" s="80">
        <v>1282.5000000000002</v>
      </c>
      <c r="Y5" s="80">
        <v>1270.9000000000001</v>
      </c>
      <c r="Z5" s="80">
        <v>1277.0000000000002</v>
      </c>
      <c r="AA5" s="80">
        <v>1278.7</v>
      </c>
      <c r="AB5" s="80">
        <v>1279.7</v>
      </c>
      <c r="AC5" s="80">
        <v>1280.7</v>
      </c>
      <c r="AD5" s="80">
        <v>1787.2059999999999</v>
      </c>
      <c r="AE5" s="80">
        <v>1873.6109999999999</v>
      </c>
      <c r="AF5" s="80">
        <v>1867.8590000000002</v>
      </c>
      <c r="AG5" s="80">
        <v>1871.9570000000001</v>
      </c>
      <c r="AH5" s="80">
        <v>1871.971</v>
      </c>
      <c r="AI5" s="80">
        <v>1854.9970000000001</v>
      </c>
      <c r="AJ5" s="890">
        <v>1890.633</v>
      </c>
    </row>
    <row r="6" spans="1:36" s="22" customFormat="1">
      <c r="A6" s="379" t="s">
        <v>871</v>
      </c>
      <c r="B6" s="70">
        <v>1315</v>
      </c>
      <c r="C6" s="70">
        <v>1315</v>
      </c>
      <c r="D6" s="70">
        <v>685</v>
      </c>
      <c r="E6" s="70">
        <v>685</v>
      </c>
      <c r="F6" s="70">
        <v>615</v>
      </c>
      <c r="G6" s="70">
        <v>615</v>
      </c>
      <c r="H6" s="70">
        <v>615</v>
      </c>
      <c r="I6" s="70">
        <v>615</v>
      </c>
      <c r="J6" s="70">
        <v>615</v>
      </c>
      <c r="K6" s="70">
        <v>732</v>
      </c>
      <c r="L6" s="70">
        <v>732</v>
      </c>
      <c r="M6" s="70">
        <v>912</v>
      </c>
      <c r="N6" s="70">
        <v>912</v>
      </c>
      <c r="O6" s="70">
        <v>1073</v>
      </c>
      <c r="P6" s="70">
        <v>1073</v>
      </c>
      <c r="Q6" s="70">
        <v>1073</v>
      </c>
      <c r="R6" s="70">
        <v>1073</v>
      </c>
      <c r="S6" s="70">
        <v>1189</v>
      </c>
      <c r="T6" s="70">
        <v>1368</v>
      </c>
      <c r="U6" s="70">
        <v>1368</v>
      </c>
      <c r="V6" s="70">
        <v>1368</v>
      </c>
      <c r="W6" s="70">
        <v>1368</v>
      </c>
      <c r="X6" s="70">
        <v>1368</v>
      </c>
      <c r="Y6" s="70">
        <v>1368</v>
      </c>
      <c r="Z6" s="70">
        <v>1368</v>
      </c>
      <c r="AA6" s="70">
        <v>1368</v>
      </c>
      <c r="AB6" s="70">
        <v>1368</v>
      </c>
      <c r="AC6" s="70">
        <v>1368</v>
      </c>
      <c r="AD6" s="70">
        <v>1368</v>
      </c>
      <c r="AE6" s="70">
        <v>1368</v>
      </c>
      <c r="AF6" s="70">
        <v>1715</v>
      </c>
      <c r="AG6" s="70">
        <v>1715</v>
      </c>
      <c r="AH6" s="70">
        <v>1715</v>
      </c>
      <c r="AI6" s="70">
        <v>1715</v>
      </c>
      <c r="AJ6" s="889">
        <v>1781</v>
      </c>
    </row>
    <row r="7" spans="1:36" s="22" customFormat="1">
      <c r="A7" s="379" t="s">
        <v>863</v>
      </c>
      <c r="B7" s="70">
        <v>300.5</v>
      </c>
      <c r="C7" s="70">
        <v>300.5</v>
      </c>
      <c r="D7" s="70">
        <v>210.5</v>
      </c>
      <c r="E7" s="70">
        <v>360.5</v>
      </c>
      <c r="F7" s="70">
        <v>360.5</v>
      </c>
      <c r="G7" s="70">
        <v>360.5</v>
      </c>
      <c r="H7" s="70">
        <v>360.5</v>
      </c>
      <c r="I7" s="70">
        <v>360.5</v>
      </c>
      <c r="J7" s="70">
        <v>360.5</v>
      </c>
      <c r="K7" s="70">
        <v>545</v>
      </c>
      <c r="L7" s="70">
        <v>545</v>
      </c>
      <c r="M7" s="70">
        <v>545</v>
      </c>
      <c r="N7" s="70">
        <v>545</v>
      </c>
      <c r="O7" s="70">
        <v>590</v>
      </c>
      <c r="P7" s="70">
        <v>598</v>
      </c>
      <c r="Q7" s="70">
        <v>598</v>
      </c>
      <c r="R7" s="70">
        <v>598</v>
      </c>
      <c r="S7" s="70">
        <v>598</v>
      </c>
      <c r="T7" s="70">
        <v>598</v>
      </c>
      <c r="U7" s="70">
        <v>598</v>
      </c>
      <c r="V7" s="70">
        <v>598</v>
      </c>
      <c r="W7" s="70">
        <v>598</v>
      </c>
      <c r="X7" s="70">
        <v>598</v>
      </c>
      <c r="Y7" s="70">
        <v>598</v>
      </c>
      <c r="Z7" s="70">
        <v>598</v>
      </c>
      <c r="AA7" s="70">
        <v>598</v>
      </c>
      <c r="AB7" s="70">
        <v>638</v>
      </c>
      <c r="AC7" s="70">
        <v>638</v>
      </c>
      <c r="AD7" s="70">
        <v>658</v>
      </c>
      <c r="AE7" s="70">
        <v>818.13</v>
      </c>
      <c r="AF7" s="70">
        <v>810</v>
      </c>
      <c r="AG7" s="70">
        <v>810</v>
      </c>
      <c r="AH7" s="70">
        <v>820</v>
      </c>
      <c r="AI7" s="70">
        <v>830</v>
      </c>
      <c r="AJ7" s="889">
        <v>900</v>
      </c>
    </row>
    <row r="8" spans="1:36" s="22" customFormat="1">
      <c r="A8" s="379" t="s">
        <v>864</v>
      </c>
      <c r="B8" s="70">
        <v>594</v>
      </c>
      <c r="C8" s="70">
        <v>594</v>
      </c>
      <c r="D8" s="70">
        <v>594</v>
      </c>
      <c r="E8" s="70">
        <v>564</v>
      </c>
      <c r="F8" s="70">
        <v>564</v>
      </c>
      <c r="G8" s="70">
        <v>564</v>
      </c>
      <c r="H8" s="70">
        <v>614</v>
      </c>
      <c r="I8" s="70">
        <v>670</v>
      </c>
      <c r="J8" s="70">
        <v>670</v>
      </c>
      <c r="K8" s="70">
        <v>670</v>
      </c>
      <c r="L8" s="70">
        <v>670</v>
      </c>
      <c r="M8" s="70">
        <v>670</v>
      </c>
      <c r="N8" s="70">
        <v>670</v>
      </c>
      <c r="O8" s="70">
        <v>670</v>
      </c>
      <c r="P8" s="70">
        <v>820</v>
      </c>
      <c r="Q8" s="70">
        <v>820</v>
      </c>
      <c r="R8" s="70">
        <v>797</v>
      </c>
      <c r="S8" s="70">
        <v>874.5</v>
      </c>
      <c r="T8" s="70">
        <v>829.59999999999991</v>
      </c>
      <c r="U8" s="70">
        <v>899</v>
      </c>
      <c r="V8" s="70">
        <v>899</v>
      </c>
      <c r="W8" s="70">
        <v>899</v>
      </c>
      <c r="X8" s="70">
        <v>899</v>
      </c>
      <c r="Y8" s="70">
        <v>831</v>
      </c>
      <c r="Z8" s="70">
        <v>936</v>
      </c>
      <c r="AA8" s="70">
        <v>936</v>
      </c>
      <c r="AB8" s="70">
        <v>932</v>
      </c>
      <c r="AC8" s="70">
        <v>936</v>
      </c>
      <c r="AD8" s="70">
        <v>936</v>
      </c>
      <c r="AE8" s="70">
        <v>936</v>
      </c>
      <c r="AF8" s="70">
        <v>936</v>
      </c>
      <c r="AG8" s="70">
        <v>936</v>
      </c>
      <c r="AH8" s="70">
        <v>936</v>
      </c>
      <c r="AI8" s="70">
        <v>936</v>
      </c>
      <c r="AJ8" s="889">
        <v>936</v>
      </c>
    </row>
    <row r="9" spans="1:36" s="22" customFormat="1">
      <c r="A9" s="379" t="s">
        <v>867</v>
      </c>
      <c r="B9" s="80">
        <v>10.5</v>
      </c>
      <c r="C9" s="80">
        <v>10.5</v>
      </c>
      <c r="D9" s="80">
        <v>13</v>
      </c>
      <c r="E9" s="80">
        <v>63</v>
      </c>
      <c r="F9" s="80">
        <v>63</v>
      </c>
      <c r="G9" s="80">
        <v>63</v>
      </c>
      <c r="H9" s="80">
        <v>63</v>
      </c>
      <c r="I9" s="80">
        <v>63</v>
      </c>
      <c r="J9" s="80">
        <v>63</v>
      </c>
      <c r="K9" s="80">
        <v>63</v>
      </c>
      <c r="L9" s="80">
        <v>63</v>
      </c>
      <c r="M9" s="80">
        <v>63</v>
      </c>
      <c r="N9" s="80">
        <v>63</v>
      </c>
      <c r="O9" s="80">
        <v>63</v>
      </c>
      <c r="P9" s="80">
        <v>63</v>
      </c>
      <c r="Q9" s="80">
        <v>63</v>
      </c>
      <c r="R9" s="80">
        <v>63</v>
      </c>
      <c r="S9" s="80">
        <v>63</v>
      </c>
      <c r="T9" s="80">
        <v>63</v>
      </c>
      <c r="U9" s="80">
        <v>63</v>
      </c>
      <c r="V9" s="80">
        <v>63</v>
      </c>
      <c r="W9" s="80">
        <v>137</v>
      </c>
      <c r="X9" s="80">
        <v>137</v>
      </c>
      <c r="Y9" s="80">
        <v>137</v>
      </c>
      <c r="Z9" s="80">
        <v>137</v>
      </c>
      <c r="AA9" s="80">
        <v>137</v>
      </c>
      <c r="AB9" s="80">
        <v>137</v>
      </c>
      <c r="AC9" s="80">
        <v>137</v>
      </c>
      <c r="AD9" s="80">
        <v>137</v>
      </c>
      <c r="AE9" s="80">
        <v>283</v>
      </c>
      <c r="AF9" s="80">
        <v>283</v>
      </c>
      <c r="AG9" s="80">
        <v>283</v>
      </c>
      <c r="AH9" s="80">
        <v>283</v>
      </c>
      <c r="AI9" s="80">
        <v>283</v>
      </c>
      <c r="AJ9" s="890">
        <v>283</v>
      </c>
    </row>
    <row r="10" spans="1:36" s="22" customFormat="1">
      <c r="A10" s="379" t="s">
        <v>870</v>
      </c>
      <c r="B10" s="70">
        <v>645</v>
      </c>
      <c r="C10" s="70">
        <v>765</v>
      </c>
      <c r="D10" s="70">
        <v>765</v>
      </c>
      <c r="E10" s="70">
        <v>935</v>
      </c>
      <c r="F10" s="70">
        <v>1190</v>
      </c>
      <c r="G10" s="70">
        <v>1440</v>
      </c>
      <c r="H10" s="70">
        <v>1440</v>
      </c>
      <c r="I10" s="70">
        <v>1425</v>
      </c>
      <c r="J10" s="70">
        <v>1425</v>
      </c>
      <c r="K10" s="70">
        <v>1750</v>
      </c>
      <c r="L10" s="70">
        <v>1750</v>
      </c>
      <c r="M10" s="70">
        <v>1750</v>
      </c>
      <c r="N10" s="70">
        <v>1550</v>
      </c>
      <c r="O10" s="70">
        <v>1550</v>
      </c>
      <c r="P10" s="70">
        <v>1670</v>
      </c>
      <c r="Q10" s="70">
        <v>1670</v>
      </c>
      <c r="R10" s="70">
        <v>1670</v>
      </c>
      <c r="S10" s="70">
        <v>1693</v>
      </c>
      <c r="T10" s="70">
        <v>1780</v>
      </c>
      <c r="U10" s="70">
        <v>1810</v>
      </c>
      <c r="V10" s="70">
        <v>1825</v>
      </c>
      <c r="W10" s="70">
        <v>1825</v>
      </c>
      <c r="X10" s="70">
        <v>1825</v>
      </c>
      <c r="Y10" s="70">
        <v>2064</v>
      </c>
      <c r="Z10" s="70">
        <v>2077</v>
      </c>
      <c r="AA10" s="70">
        <v>2091</v>
      </c>
      <c r="AB10" s="70">
        <v>2135.5</v>
      </c>
      <c r="AC10" s="70">
        <v>2130</v>
      </c>
      <c r="AD10" s="70">
        <v>2135</v>
      </c>
      <c r="AE10" s="70">
        <v>2109</v>
      </c>
      <c r="AF10" s="70">
        <v>2109</v>
      </c>
      <c r="AG10" s="70">
        <v>2107</v>
      </c>
      <c r="AH10" s="70">
        <v>2107</v>
      </c>
      <c r="AI10" s="70">
        <v>2507</v>
      </c>
      <c r="AJ10" s="889">
        <v>2907</v>
      </c>
    </row>
    <row r="11" spans="1:36" s="22" customFormat="1">
      <c r="A11" s="379" t="s">
        <v>872</v>
      </c>
      <c r="B11" s="70">
        <v>15</v>
      </c>
      <c r="C11" s="70">
        <v>135</v>
      </c>
      <c r="D11" s="70">
        <v>135</v>
      </c>
      <c r="E11" s="70">
        <v>180</v>
      </c>
      <c r="F11" s="70">
        <v>180</v>
      </c>
      <c r="G11" s="70">
        <v>180</v>
      </c>
      <c r="H11" s="70">
        <v>180</v>
      </c>
      <c r="I11" s="70">
        <v>180</v>
      </c>
      <c r="J11" s="70">
        <v>180</v>
      </c>
      <c r="K11" s="70">
        <v>180</v>
      </c>
      <c r="L11" s="70">
        <v>192.5</v>
      </c>
      <c r="M11" s="70">
        <v>192.5</v>
      </c>
      <c r="N11" s="70">
        <v>192.5</v>
      </c>
      <c r="O11" s="70">
        <v>205</v>
      </c>
      <c r="P11" s="70">
        <v>205</v>
      </c>
      <c r="Q11" s="70">
        <v>211</v>
      </c>
      <c r="R11" s="70">
        <v>281</v>
      </c>
      <c r="S11" s="70">
        <v>281</v>
      </c>
      <c r="T11" s="70">
        <v>281</v>
      </c>
      <c r="U11" s="70">
        <v>401</v>
      </c>
      <c r="V11" s="70">
        <v>420</v>
      </c>
      <c r="W11" s="70">
        <v>700</v>
      </c>
      <c r="X11" s="70">
        <v>700</v>
      </c>
      <c r="Y11" s="70">
        <v>675</v>
      </c>
      <c r="Z11" s="70">
        <v>675</v>
      </c>
      <c r="AA11" s="70">
        <v>675</v>
      </c>
      <c r="AB11" s="70">
        <v>675</v>
      </c>
      <c r="AC11" s="70">
        <v>675</v>
      </c>
      <c r="AD11" s="70">
        <v>675</v>
      </c>
      <c r="AE11" s="70">
        <v>675</v>
      </c>
      <c r="AF11" s="70">
        <v>675</v>
      </c>
      <c r="AG11" s="70">
        <v>675</v>
      </c>
      <c r="AH11" s="70">
        <v>675</v>
      </c>
      <c r="AI11" s="70">
        <v>707</v>
      </c>
      <c r="AJ11" s="889">
        <v>707</v>
      </c>
    </row>
    <row r="12" spans="1:36" s="22" customFormat="1">
      <c r="A12" s="379" t="s">
        <v>868</v>
      </c>
      <c r="B12" s="70">
        <v>471.2</v>
      </c>
      <c r="C12" s="70">
        <v>471.2</v>
      </c>
      <c r="D12" s="70">
        <v>471.2</v>
      </c>
      <c r="E12" s="70">
        <v>471.2</v>
      </c>
      <c r="F12" s="70">
        <v>471.2</v>
      </c>
      <c r="G12" s="70">
        <v>471.2</v>
      </c>
      <c r="H12" s="70">
        <v>471.2</v>
      </c>
      <c r="I12" s="70">
        <v>471.2</v>
      </c>
      <c r="J12" s="70">
        <v>471.2</v>
      </c>
      <c r="K12" s="70">
        <v>474.5</v>
      </c>
      <c r="L12" s="70">
        <v>474.5</v>
      </c>
      <c r="M12" s="70">
        <v>474.5</v>
      </c>
      <c r="N12" s="70">
        <v>474.5</v>
      </c>
      <c r="O12" s="70">
        <v>475</v>
      </c>
      <c r="P12" s="70">
        <v>468.49999999999994</v>
      </c>
      <c r="Q12" s="70">
        <v>462.09999999999997</v>
      </c>
      <c r="R12" s="70">
        <v>462.09999999999997</v>
      </c>
      <c r="S12" s="70">
        <v>462.09999999999997</v>
      </c>
      <c r="T12" s="70">
        <v>462.09999999999997</v>
      </c>
      <c r="U12" s="70">
        <v>462.09999999999997</v>
      </c>
      <c r="V12" s="70">
        <v>462.09999999999997</v>
      </c>
      <c r="W12" s="70">
        <v>462.09999999999997</v>
      </c>
      <c r="X12" s="70">
        <v>462.09999999999997</v>
      </c>
      <c r="Y12" s="70">
        <v>462.09999999999997</v>
      </c>
      <c r="Z12" s="70">
        <v>462.09999999999997</v>
      </c>
      <c r="AA12" s="70">
        <v>462.09999999999997</v>
      </c>
      <c r="AB12" s="70">
        <v>448.5</v>
      </c>
      <c r="AC12" s="70">
        <v>475.02054794520546</v>
      </c>
      <c r="AD12" s="70">
        <v>597.12054794520554</v>
      </c>
      <c r="AE12" s="70">
        <v>591.95479452054803</v>
      </c>
      <c r="AF12" s="70">
        <v>591.95479452054803</v>
      </c>
      <c r="AG12" s="70">
        <v>591.95479452054803</v>
      </c>
      <c r="AH12" s="70">
        <v>591.95479452054803</v>
      </c>
      <c r="AI12" s="70">
        <v>650.82328767123317</v>
      </c>
      <c r="AJ12" s="889">
        <v>650.82328767123317</v>
      </c>
    </row>
    <row r="13" spans="1:36" s="22" customFormat="1">
      <c r="A13" s="379" t="s">
        <v>869</v>
      </c>
      <c r="B13" s="70">
        <v>31.1</v>
      </c>
      <c r="C13" s="70">
        <v>32.1</v>
      </c>
      <c r="D13" s="70">
        <v>32.1</v>
      </c>
      <c r="E13" s="70">
        <v>32.1</v>
      </c>
      <c r="F13" s="70">
        <v>32.1</v>
      </c>
      <c r="G13" s="70">
        <v>32.1</v>
      </c>
      <c r="H13" s="70">
        <v>32.1</v>
      </c>
      <c r="I13" s="70">
        <v>32.1</v>
      </c>
      <c r="J13" s="70">
        <v>32.1</v>
      </c>
      <c r="K13" s="70">
        <v>32.1</v>
      </c>
      <c r="L13" s="70">
        <v>32.1</v>
      </c>
      <c r="M13" s="70">
        <v>32.1</v>
      </c>
      <c r="N13" s="70">
        <v>32.1</v>
      </c>
      <c r="O13" s="70">
        <v>32.1</v>
      </c>
      <c r="P13" s="70">
        <v>32.1</v>
      </c>
      <c r="Q13" s="70">
        <v>32.1</v>
      </c>
      <c r="R13" s="70">
        <v>32.1</v>
      </c>
      <c r="S13" s="70">
        <v>32.1</v>
      </c>
      <c r="T13" s="70">
        <v>39</v>
      </c>
      <c r="U13" s="70">
        <v>39</v>
      </c>
      <c r="V13" s="70">
        <v>39</v>
      </c>
      <c r="W13" s="70">
        <v>39</v>
      </c>
      <c r="X13" s="70">
        <v>39</v>
      </c>
      <c r="Y13" s="70">
        <v>39</v>
      </c>
      <c r="Z13" s="70">
        <v>39</v>
      </c>
      <c r="AA13" s="70">
        <v>39</v>
      </c>
      <c r="AB13" s="70">
        <v>39</v>
      </c>
      <c r="AC13" s="70">
        <v>39</v>
      </c>
      <c r="AD13" s="70">
        <v>39</v>
      </c>
      <c r="AE13" s="70">
        <v>39</v>
      </c>
      <c r="AF13" s="70">
        <v>39</v>
      </c>
      <c r="AG13" s="70">
        <v>39</v>
      </c>
      <c r="AH13" s="70">
        <v>39</v>
      </c>
      <c r="AI13" s="70">
        <v>39</v>
      </c>
      <c r="AJ13" s="889">
        <v>39</v>
      </c>
    </row>
    <row r="14" spans="1:36" s="22" customFormat="1">
      <c r="A14" s="379" t="s">
        <v>865</v>
      </c>
      <c r="B14" s="80">
        <v>117</v>
      </c>
      <c r="C14" s="80">
        <v>117</v>
      </c>
      <c r="D14" s="80">
        <v>117</v>
      </c>
      <c r="E14" s="80">
        <v>117</v>
      </c>
      <c r="F14" s="80">
        <v>315</v>
      </c>
      <c r="G14" s="80">
        <v>333</v>
      </c>
      <c r="H14" s="80">
        <v>342</v>
      </c>
      <c r="I14" s="80">
        <v>342</v>
      </c>
      <c r="J14" s="80">
        <v>342</v>
      </c>
      <c r="K14" s="80">
        <v>342</v>
      </c>
      <c r="L14" s="80">
        <v>342</v>
      </c>
      <c r="M14" s="80">
        <v>342</v>
      </c>
      <c r="N14" s="80">
        <v>342</v>
      </c>
      <c r="O14" s="80">
        <v>342</v>
      </c>
      <c r="P14" s="80">
        <v>342</v>
      </c>
      <c r="Q14" s="80">
        <v>342</v>
      </c>
      <c r="R14" s="80">
        <v>342</v>
      </c>
      <c r="S14" s="80">
        <v>342</v>
      </c>
      <c r="T14" s="80">
        <v>342</v>
      </c>
      <c r="U14" s="80">
        <v>342</v>
      </c>
      <c r="V14" s="80">
        <v>380</v>
      </c>
      <c r="W14" s="80">
        <v>380</v>
      </c>
      <c r="X14" s="80">
        <v>380</v>
      </c>
      <c r="Y14" s="80">
        <v>380</v>
      </c>
      <c r="Z14" s="80">
        <v>380</v>
      </c>
      <c r="AA14" s="80">
        <v>380</v>
      </c>
      <c r="AB14" s="80">
        <v>380</v>
      </c>
      <c r="AC14" s="80">
        <v>380</v>
      </c>
      <c r="AD14" s="80">
        <v>380</v>
      </c>
      <c r="AE14" s="80">
        <v>380</v>
      </c>
      <c r="AF14" s="80">
        <v>380</v>
      </c>
      <c r="AG14" s="80">
        <v>380</v>
      </c>
      <c r="AH14" s="80">
        <v>380</v>
      </c>
      <c r="AI14" s="80">
        <v>380</v>
      </c>
      <c r="AJ14" s="890">
        <v>380</v>
      </c>
    </row>
    <row r="15" spans="1:36" s="22" customFormat="1">
      <c r="A15" s="379" t="s">
        <v>866</v>
      </c>
      <c r="B15" s="70">
        <v>234</v>
      </c>
      <c r="C15" s="70">
        <v>234</v>
      </c>
      <c r="D15" s="70">
        <v>234</v>
      </c>
      <c r="E15" s="70">
        <v>234</v>
      </c>
      <c r="F15" s="70">
        <v>234</v>
      </c>
      <c r="G15" s="70">
        <v>234</v>
      </c>
      <c r="H15" s="70">
        <v>243</v>
      </c>
      <c r="I15" s="70">
        <v>265.5</v>
      </c>
      <c r="J15" s="70">
        <v>265.5</v>
      </c>
      <c r="K15" s="70">
        <v>400.5</v>
      </c>
      <c r="L15" s="70">
        <v>400.5</v>
      </c>
      <c r="M15" s="70">
        <v>400.5</v>
      </c>
      <c r="N15" s="70">
        <v>400.5</v>
      </c>
      <c r="O15" s="70">
        <v>400.5</v>
      </c>
      <c r="P15" s="70">
        <v>400.5</v>
      </c>
      <c r="Q15" s="70">
        <v>424</v>
      </c>
      <c r="R15" s="70">
        <v>424</v>
      </c>
      <c r="S15" s="70">
        <v>424</v>
      </c>
      <c r="T15" s="70">
        <v>424</v>
      </c>
      <c r="U15" s="70">
        <v>424</v>
      </c>
      <c r="V15" s="70">
        <v>445</v>
      </c>
      <c r="W15" s="70">
        <v>445</v>
      </c>
      <c r="X15" s="70">
        <v>445</v>
      </c>
      <c r="Y15" s="70">
        <v>445</v>
      </c>
      <c r="Z15" s="70">
        <v>445</v>
      </c>
      <c r="AA15" s="70">
        <v>445</v>
      </c>
      <c r="AB15" s="70">
        <v>445</v>
      </c>
      <c r="AC15" s="70">
        <v>445</v>
      </c>
      <c r="AD15" s="70">
        <v>445</v>
      </c>
      <c r="AE15" s="70">
        <v>445</v>
      </c>
      <c r="AF15" s="70">
        <v>445</v>
      </c>
      <c r="AG15" s="70">
        <v>445</v>
      </c>
      <c r="AH15" s="70">
        <v>445</v>
      </c>
      <c r="AI15" s="70">
        <v>445</v>
      </c>
      <c r="AJ15" s="889">
        <v>445</v>
      </c>
    </row>
    <row r="16" spans="1:36" s="22" customFormat="1" ht="12.75" thickBot="1">
      <c r="A16" s="810" t="s">
        <v>415</v>
      </c>
      <c r="B16" s="140">
        <v>5311.3</v>
      </c>
      <c r="C16" s="140">
        <v>5552.3</v>
      </c>
      <c r="D16" s="140">
        <v>4713.0000000000009</v>
      </c>
      <c r="E16" s="140">
        <v>5098.1000000000004</v>
      </c>
      <c r="F16" s="140">
        <v>5448.5</v>
      </c>
      <c r="G16" s="140">
        <v>5716.5</v>
      </c>
      <c r="H16" s="140">
        <v>5784.5</v>
      </c>
      <c r="I16" s="140">
        <v>5886.4000000000005</v>
      </c>
      <c r="J16" s="140">
        <v>5829.4000000000005</v>
      </c>
      <c r="K16" s="140">
        <v>6596.6</v>
      </c>
      <c r="L16" s="140">
        <v>6609.1</v>
      </c>
      <c r="M16" s="140">
        <v>6789.1</v>
      </c>
      <c r="N16" s="140">
        <v>6589.1</v>
      </c>
      <c r="O16" s="140">
        <v>6808.1</v>
      </c>
      <c r="P16" s="140">
        <v>7079.9000000000005</v>
      </c>
      <c r="Q16" s="140">
        <v>7103.0000000000009</v>
      </c>
      <c r="R16" s="140">
        <v>7157.8000000000011</v>
      </c>
      <c r="S16" s="140">
        <v>7394.3000000000011</v>
      </c>
      <c r="T16" s="140">
        <v>7630.3000000000011</v>
      </c>
      <c r="U16" s="140">
        <v>7846.7000000000007</v>
      </c>
      <c r="V16" s="140">
        <v>7953.7000000000007</v>
      </c>
      <c r="W16" s="140">
        <v>8307.7000000000007</v>
      </c>
      <c r="X16" s="140">
        <v>8311.6</v>
      </c>
      <c r="Y16" s="140">
        <v>8446</v>
      </c>
      <c r="Z16" s="140">
        <v>8570.1</v>
      </c>
      <c r="AA16" s="140">
        <v>8585.7999999999993</v>
      </c>
      <c r="AB16" s="140">
        <v>8653.7000000000007</v>
      </c>
      <c r="AC16" s="140">
        <v>8692.0805479452047</v>
      </c>
      <c r="AD16" s="140">
        <v>9345.6765479452042</v>
      </c>
      <c r="AE16" s="140">
        <v>9707.045794520549</v>
      </c>
      <c r="AF16" s="140">
        <v>10040.163794520549</v>
      </c>
      <c r="AG16" s="140">
        <v>10042.261794520549</v>
      </c>
      <c r="AH16" s="140">
        <v>10052.275794520549</v>
      </c>
      <c r="AI16" s="140">
        <v>10538.583287671234</v>
      </c>
      <c r="AJ16" s="891">
        <v>11110.219287671234</v>
      </c>
    </row>
    <row r="17" spans="1:1" s="22" customFormat="1">
      <c r="A17" s="77"/>
    </row>
    <row r="18" spans="1:1" s="22" customFormat="1">
      <c r="A18" s="21" t="s">
        <v>1419</v>
      </c>
    </row>
    <row r="19" spans="1:1" s="22" customFormat="1">
      <c r="A19" s="6"/>
    </row>
    <row r="20" spans="1:1" s="22" customFormat="1">
      <c r="A20" s="77"/>
    </row>
    <row r="21" spans="1:1" s="22" customFormat="1">
      <c r="A21" s="77"/>
    </row>
    <row r="22" spans="1:1" s="22" customFormat="1">
      <c r="A22" s="77"/>
    </row>
    <row r="23" spans="1:1" s="22" customFormat="1">
      <c r="A23" s="77"/>
    </row>
    <row r="24" spans="1:1" s="22" customFormat="1">
      <c r="A24" s="77"/>
    </row>
    <row r="25" spans="1:1" s="22" customFormat="1">
      <c r="A25" s="77"/>
    </row>
    <row r="26" spans="1:1" s="22" customFormat="1">
      <c r="A26" s="77"/>
    </row>
    <row r="27" spans="1:1" s="22" customFormat="1">
      <c r="A27" s="77"/>
    </row>
    <row r="28" spans="1:1" s="22" customFormat="1">
      <c r="A28" s="77"/>
    </row>
    <row r="29" spans="1:1" s="22" customFormat="1">
      <c r="A29" s="77"/>
    </row>
    <row r="30" spans="1:1" s="22" customFormat="1">
      <c r="A30" s="77"/>
    </row>
    <row r="31" spans="1:1" s="22" customFormat="1">
      <c r="A31" s="77"/>
    </row>
    <row r="32" spans="1:1" s="22" customFormat="1">
      <c r="A32" s="77"/>
    </row>
    <row r="33" spans="1:1" s="22" customFormat="1">
      <c r="A33" s="77"/>
    </row>
    <row r="34" spans="1:1" s="22" customFormat="1">
      <c r="A34" s="77"/>
    </row>
    <row r="35" spans="1:1" s="22" customFormat="1">
      <c r="A35" s="77"/>
    </row>
    <row r="36" spans="1:1" s="22" customFormat="1">
      <c r="A36" s="77"/>
    </row>
    <row r="37" spans="1:1" s="22" customFormat="1">
      <c r="A37" s="77"/>
    </row>
    <row r="38" spans="1:1" s="22" customFormat="1">
      <c r="A38" s="77"/>
    </row>
    <row r="39" spans="1:1" s="22" customFormat="1">
      <c r="A39" s="77"/>
    </row>
    <row r="40" spans="1:1" s="22" customFormat="1">
      <c r="A40" s="77"/>
    </row>
    <row r="41" spans="1:1" s="22" customFormat="1">
      <c r="A41" s="77"/>
    </row>
    <row r="42" spans="1:1" s="22" customFormat="1">
      <c r="A42" s="77"/>
    </row>
    <row r="43" spans="1:1" s="22" customFormat="1">
      <c r="A43" s="77"/>
    </row>
    <row r="44" spans="1:1" s="22" customFormat="1">
      <c r="A44" s="77"/>
    </row>
    <row r="45" spans="1:1" s="22" customFormat="1">
      <c r="A45" s="77"/>
    </row>
    <row r="46" spans="1:1" s="22" customFormat="1">
      <c r="A46" s="77"/>
    </row>
    <row r="47" spans="1:1" s="22" customFormat="1">
      <c r="A47" s="77"/>
    </row>
    <row r="48" spans="1:1" s="22" customFormat="1">
      <c r="A48" s="77"/>
    </row>
    <row r="49" spans="1:1" s="22" customFormat="1">
      <c r="A49" s="77"/>
    </row>
    <row r="50" spans="1:1" s="22" customFormat="1">
      <c r="A50" s="77"/>
    </row>
    <row r="51" spans="1:1" s="22" customFormat="1">
      <c r="A51" s="77"/>
    </row>
    <row r="52" spans="1:1" s="22" customFormat="1">
      <c r="A52" s="77"/>
    </row>
    <row r="53" spans="1:1" s="22" customFormat="1">
      <c r="A53" s="77"/>
    </row>
    <row r="54" spans="1:1" s="22" customFormat="1">
      <c r="A54" s="77"/>
    </row>
    <row r="55" spans="1:1" s="22" customFormat="1">
      <c r="A55" s="77"/>
    </row>
    <row r="56" spans="1:1" s="22" customFormat="1">
      <c r="A56" s="77"/>
    </row>
    <row r="57" spans="1:1" s="22" customFormat="1">
      <c r="A57" s="77"/>
    </row>
    <row r="58" spans="1:1" s="22" customFormat="1">
      <c r="A58" s="77"/>
    </row>
    <row r="59" spans="1:1" s="22" customFormat="1">
      <c r="A59" s="77"/>
    </row>
    <row r="60" spans="1:1" s="22" customFormat="1">
      <c r="A60" s="77"/>
    </row>
    <row r="61" spans="1:1" s="22" customFormat="1">
      <c r="A61" s="77"/>
    </row>
    <row r="62" spans="1:1" s="22" customFormat="1">
      <c r="A62" s="77"/>
    </row>
    <row r="63" spans="1:1" s="22" customFormat="1">
      <c r="A63" s="77"/>
    </row>
    <row r="64" spans="1:1" s="22" customFormat="1">
      <c r="A64" s="77"/>
    </row>
    <row r="65" spans="1:1" s="22" customFormat="1">
      <c r="A65" s="77"/>
    </row>
    <row r="66" spans="1:1" s="22" customFormat="1">
      <c r="A66" s="77"/>
    </row>
    <row r="67" spans="1:1" s="22" customFormat="1">
      <c r="A67" s="77"/>
    </row>
    <row r="68" spans="1:1" s="22" customFormat="1">
      <c r="A68" s="77"/>
    </row>
    <row r="69" spans="1:1" s="22" customFormat="1">
      <c r="A69" s="77"/>
    </row>
    <row r="70" spans="1:1" s="22" customFormat="1">
      <c r="A70" s="77"/>
    </row>
    <row r="71" spans="1:1" s="22" customFormat="1">
      <c r="A71" s="77"/>
    </row>
    <row r="72" spans="1:1" s="22" customFormat="1">
      <c r="A72" s="77"/>
    </row>
    <row r="73" spans="1:1" s="22" customFormat="1">
      <c r="A73" s="77"/>
    </row>
    <row r="74" spans="1:1" s="22" customFormat="1">
      <c r="A74" s="77"/>
    </row>
    <row r="75" spans="1:1" s="22" customFormat="1">
      <c r="A75" s="77"/>
    </row>
    <row r="76" spans="1:1" s="22" customFormat="1">
      <c r="A76" s="77"/>
    </row>
    <row r="77" spans="1:1" s="22" customFormat="1">
      <c r="A77" s="77"/>
    </row>
    <row r="78" spans="1:1" s="22" customFormat="1">
      <c r="A78" s="77"/>
    </row>
    <row r="79" spans="1:1" s="22" customFormat="1">
      <c r="A79" s="77"/>
    </row>
    <row r="80" spans="1:1" s="22" customFormat="1">
      <c r="A80" s="77"/>
    </row>
    <row r="81" spans="1:1" s="22" customFormat="1">
      <c r="A81" s="77"/>
    </row>
    <row r="82" spans="1:1" s="22" customFormat="1">
      <c r="A82" s="77"/>
    </row>
    <row r="83" spans="1:1" s="22" customFormat="1">
      <c r="A83" s="77"/>
    </row>
    <row r="84" spans="1:1" s="22" customFormat="1">
      <c r="A84" s="77"/>
    </row>
    <row r="85" spans="1:1" s="22" customFormat="1">
      <c r="A85" s="77"/>
    </row>
    <row r="86" spans="1:1" s="22" customFormat="1">
      <c r="A86" s="77"/>
    </row>
    <row r="87" spans="1:1" s="22" customFormat="1">
      <c r="A87" s="77"/>
    </row>
    <row r="88" spans="1:1" s="22" customFormat="1">
      <c r="A88" s="77"/>
    </row>
    <row r="89" spans="1:1" s="22" customFormat="1">
      <c r="A89" s="77"/>
    </row>
    <row r="90" spans="1:1" s="22" customFormat="1">
      <c r="A90" s="77"/>
    </row>
    <row r="91" spans="1:1" s="22" customFormat="1">
      <c r="A91" s="77"/>
    </row>
    <row r="92" spans="1:1" s="22" customFormat="1">
      <c r="A92" s="77"/>
    </row>
    <row r="93" spans="1:1" s="22" customFormat="1">
      <c r="A93" s="77"/>
    </row>
    <row r="94" spans="1:1" s="22" customFormat="1">
      <c r="A94" s="77"/>
    </row>
    <row r="95" spans="1:1" s="22" customFormat="1">
      <c r="A95" s="77"/>
    </row>
    <row r="96" spans="1:1" s="22" customFormat="1">
      <c r="A96" s="77"/>
    </row>
    <row r="97" spans="1:1" s="22" customFormat="1">
      <c r="A97" s="77"/>
    </row>
    <row r="98" spans="1:1" s="22" customFormat="1">
      <c r="A98" s="77"/>
    </row>
    <row r="99" spans="1:1" s="22" customFormat="1">
      <c r="A99" s="77"/>
    </row>
    <row r="100" spans="1:1" s="22" customFormat="1">
      <c r="A100" s="77"/>
    </row>
    <row r="101" spans="1:1" s="22" customFormat="1">
      <c r="A101" s="77"/>
    </row>
    <row r="102" spans="1:1" s="22" customFormat="1">
      <c r="A102" s="77"/>
    </row>
    <row r="103" spans="1:1" s="22" customFormat="1">
      <c r="A103" s="77"/>
    </row>
    <row r="104" spans="1:1" s="22" customFormat="1">
      <c r="A104" s="77"/>
    </row>
    <row r="105" spans="1:1" s="22" customFormat="1">
      <c r="A105" s="77"/>
    </row>
    <row r="106" spans="1:1" s="22" customFormat="1">
      <c r="A106" s="77"/>
    </row>
    <row r="107" spans="1:1" s="22" customFormat="1">
      <c r="A107" s="77"/>
    </row>
    <row r="108" spans="1:1" s="22" customFormat="1">
      <c r="A108" s="77"/>
    </row>
    <row r="109" spans="1:1" s="22" customFormat="1">
      <c r="A109" s="77"/>
    </row>
    <row r="110" spans="1:1" s="22" customFormat="1">
      <c r="A110" s="77"/>
    </row>
    <row r="111" spans="1:1" s="22" customFormat="1">
      <c r="A111" s="77"/>
    </row>
    <row r="112" spans="1:1" s="22" customFormat="1">
      <c r="A112" s="77"/>
    </row>
    <row r="113" spans="1:1" s="22" customFormat="1">
      <c r="A113" s="77"/>
    </row>
    <row r="114" spans="1:1" s="22" customFormat="1">
      <c r="A114" s="77"/>
    </row>
    <row r="115" spans="1:1" s="22" customFormat="1">
      <c r="A115" s="77"/>
    </row>
    <row r="116" spans="1:1" s="22" customFormat="1">
      <c r="A116" s="77"/>
    </row>
    <row r="117" spans="1:1" s="22" customFormat="1">
      <c r="A117" s="77"/>
    </row>
    <row r="118" spans="1:1" s="22" customFormat="1">
      <c r="A118" s="77"/>
    </row>
    <row r="119" spans="1:1" s="22" customFormat="1">
      <c r="A119" s="77"/>
    </row>
    <row r="120" spans="1:1" s="22" customFormat="1">
      <c r="A120" s="77"/>
    </row>
    <row r="121" spans="1:1" s="22" customFormat="1">
      <c r="A121" s="77"/>
    </row>
    <row r="122" spans="1:1" s="22" customFormat="1">
      <c r="A122" s="77"/>
    </row>
    <row r="123" spans="1:1" s="22" customFormat="1">
      <c r="A123" s="77"/>
    </row>
    <row r="124" spans="1:1" s="22" customFormat="1">
      <c r="A124" s="77"/>
    </row>
    <row r="125" spans="1:1" s="22" customFormat="1">
      <c r="A125" s="77"/>
    </row>
    <row r="126" spans="1:1" s="22" customFormat="1">
      <c r="A126" s="77"/>
    </row>
    <row r="127" spans="1:1" s="22" customFormat="1">
      <c r="A127" s="77"/>
    </row>
    <row r="128" spans="1:1" s="22" customFormat="1">
      <c r="A128" s="77"/>
    </row>
    <row r="129" spans="1:1" s="22" customFormat="1">
      <c r="A129" s="77"/>
    </row>
    <row r="130" spans="1:1" s="22" customFormat="1">
      <c r="A130" s="77"/>
    </row>
    <row r="131" spans="1:1" s="22" customFormat="1">
      <c r="A131" s="77"/>
    </row>
    <row r="132" spans="1:1" s="22" customFormat="1">
      <c r="A132" s="77"/>
    </row>
    <row r="133" spans="1:1" s="22" customFormat="1">
      <c r="A133" s="77"/>
    </row>
    <row r="134" spans="1:1" s="22" customFormat="1">
      <c r="A134" s="77"/>
    </row>
    <row r="135" spans="1:1" s="22" customFormat="1">
      <c r="A135" s="77"/>
    </row>
    <row r="136" spans="1:1" s="22" customFormat="1">
      <c r="A136" s="77"/>
    </row>
    <row r="137" spans="1:1" s="22" customFormat="1">
      <c r="A137" s="77"/>
    </row>
    <row r="138" spans="1:1" s="22" customFormat="1">
      <c r="A138" s="77"/>
    </row>
    <row r="139" spans="1:1" s="22" customFormat="1">
      <c r="A139" s="77"/>
    </row>
    <row r="140" spans="1:1" s="22" customFormat="1">
      <c r="A140" s="77"/>
    </row>
    <row r="141" spans="1:1" s="22" customFormat="1">
      <c r="A141" s="77"/>
    </row>
    <row r="142" spans="1:1" s="22" customFormat="1">
      <c r="A142" s="77"/>
    </row>
    <row r="143" spans="1:1" s="22" customFormat="1">
      <c r="A143" s="77"/>
    </row>
    <row r="144" spans="1:1" s="22" customFormat="1">
      <c r="A144" s="77"/>
    </row>
    <row r="145" spans="1:1" s="22" customFormat="1">
      <c r="A145" s="77"/>
    </row>
    <row r="146" spans="1:1" s="22" customFormat="1">
      <c r="A146" s="77"/>
    </row>
    <row r="147" spans="1:1" s="22" customFormat="1">
      <c r="A147" s="77"/>
    </row>
    <row r="148" spans="1:1" s="22" customFormat="1">
      <c r="A148" s="77"/>
    </row>
    <row r="149" spans="1:1" s="22" customFormat="1">
      <c r="A149" s="77"/>
    </row>
    <row r="150" spans="1:1" s="22" customFormat="1">
      <c r="A150" s="77"/>
    </row>
    <row r="151" spans="1:1" s="22" customFormat="1">
      <c r="A151" s="77"/>
    </row>
    <row r="152" spans="1:1" s="22" customFormat="1">
      <c r="A152" s="77"/>
    </row>
    <row r="153" spans="1:1" s="22" customFormat="1">
      <c r="A153" s="77"/>
    </row>
    <row r="154" spans="1:1" s="22" customFormat="1">
      <c r="A154" s="77"/>
    </row>
    <row r="155" spans="1:1" s="22" customFormat="1">
      <c r="A155" s="77"/>
    </row>
    <row r="156" spans="1:1" s="22" customFormat="1">
      <c r="A156" s="77"/>
    </row>
    <row r="157" spans="1:1" s="22" customFormat="1">
      <c r="A157" s="77"/>
    </row>
    <row r="158" spans="1:1" s="22" customFormat="1">
      <c r="A158" s="77"/>
    </row>
    <row r="159" spans="1:1" s="22" customFormat="1">
      <c r="A159" s="77"/>
    </row>
    <row r="160" spans="1:1" s="22" customFormat="1">
      <c r="A160" s="77"/>
    </row>
    <row r="161" spans="1:1" s="22" customFormat="1">
      <c r="A161" s="77"/>
    </row>
    <row r="162" spans="1:1" s="22" customFormat="1">
      <c r="A162" s="77"/>
    </row>
    <row r="163" spans="1:1" s="22" customFormat="1">
      <c r="A163" s="77"/>
    </row>
    <row r="164" spans="1:1" s="22" customFormat="1">
      <c r="A164" s="77"/>
    </row>
    <row r="165" spans="1:1" s="22" customFormat="1">
      <c r="A165" s="77"/>
    </row>
    <row r="166" spans="1:1" s="22" customFormat="1">
      <c r="A166" s="77"/>
    </row>
    <row r="167" spans="1:1" s="22" customFormat="1">
      <c r="A167" s="77"/>
    </row>
    <row r="168" spans="1:1" s="22" customFormat="1">
      <c r="A168" s="77"/>
    </row>
    <row r="169" spans="1:1" s="22" customFormat="1">
      <c r="A169" s="77"/>
    </row>
    <row r="170" spans="1:1" s="22" customFormat="1">
      <c r="A170" s="77"/>
    </row>
    <row r="171" spans="1:1" s="22" customFormat="1">
      <c r="A171" s="77"/>
    </row>
    <row r="172" spans="1:1" s="22" customFormat="1">
      <c r="A172" s="77"/>
    </row>
    <row r="173" spans="1:1" s="22" customFormat="1">
      <c r="A173" s="77"/>
    </row>
    <row r="174" spans="1:1" s="22" customFormat="1">
      <c r="A174" s="77"/>
    </row>
    <row r="175" spans="1:1" s="22" customFormat="1">
      <c r="A175" s="77"/>
    </row>
    <row r="176" spans="1:1" s="22" customFormat="1">
      <c r="A176" s="77"/>
    </row>
    <row r="177" spans="1:1" s="22" customFormat="1">
      <c r="A177" s="77"/>
    </row>
    <row r="178" spans="1:1" s="22" customFormat="1">
      <c r="A178" s="77"/>
    </row>
    <row r="179" spans="1:1" s="22" customFormat="1">
      <c r="A179" s="77"/>
    </row>
    <row r="180" spans="1:1" s="22" customFormat="1">
      <c r="A180" s="77"/>
    </row>
    <row r="181" spans="1:1" s="22" customFormat="1">
      <c r="A181" s="77"/>
    </row>
    <row r="182" spans="1:1" s="22" customFormat="1">
      <c r="A182" s="77"/>
    </row>
    <row r="183" spans="1:1" s="22" customFormat="1">
      <c r="A183" s="77"/>
    </row>
    <row r="184" spans="1:1" s="22" customFormat="1">
      <c r="A184" s="77"/>
    </row>
    <row r="185" spans="1:1" s="22" customFormat="1">
      <c r="A185" s="77"/>
    </row>
    <row r="186" spans="1:1" s="22" customFormat="1">
      <c r="A186" s="77"/>
    </row>
    <row r="187" spans="1:1" s="22" customFormat="1">
      <c r="A187" s="77"/>
    </row>
    <row r="188" spans="1:1" s="22" customFormat="1">
      <c r="A188" s="77"/>
    </row>
    <row r="189" spans="1:1" s="22" customFormat="1">
      <c r="A189" s="77"/>
    </row>
    <row r="190" spans="1:1" s="22" customFormat="1">
      <c r="A190" s="77"/>
    </row>
    <row r="191" spans="1:1" s="22" customFormat="1">
      <c r="A191" s="77"/>
    </row>
    <row r="192" spans="1:1" s="22" customFormat="1">
      <c r="A192" s="77"/>
    </row>
    <row r="193" spans="1:1" s="22" customFormat="1">
      <c r="A193" s="77"/>
    </row>
    <row r="194" spans="1:1" s="22" customFormat="1">
      <c r="A194" s="77"/>
    </row>
    <row r="195" spans="1:1" s="22" customFormat="1">
      <c r="A195" s="77"/>
    </row>
    <row r="196" spans="1:1" s="22" customFormat="1">
      <c r="A196" s="77"/>
    </row>
    <row r="197" spans="1:1" s="22" customFormat="1">
      <c r="A197" s="77"/>
    </row>
    <row r="198" spans="1:1" s="22" customFormat="1">
      <c r="A198" s="77"/>
    </row>
    <row r="199" spans="1:1" s="22" customFormat="1">
      <c r="A199" s="77"/>
    </row>
    <row r="200" spans="1:1" s="22" customFormat="1">
      <c r="A200" s="77"/>
    </row>
    <row r="201" spans="1:1" s="22" customFormat="1">
      <c r="A201" s="77"/>
    </row>
    <row r="202" spans="1:1" s="22" customFormat="1">
      <c r="A202" s="77"/>
    </row>
    <row r="203" spans="1:1" s="22" customFormat="1">
      <c r="A203" s="77"/>
    </row>
    <row r="204" spans="1:1" s="22" customFormat="1">
      <c r="A204" s="77"/>
    </row>
    <row r="205" spans="1:1" s="22" customFormat="1">
      <c r="A205" s="77"/>
    </row>
    <row r="206" spans="1:1" s="22" customFormat="1">
      <c r="A206" s="77"/>
    </row>
    <row r="207" spans="1:1" s="22" customFormat="1">
      <c r="A207" s="77"/>
    </row>
    <row r="208" spans="1:1" s="22" customFormat="1">
      <c r="A208" s="77"/>
    </row>
    <row r="209" spans="1:1" s="22" customFormat="1">
      <c r="A209" s="77"/>
    </row>
    <row r="210" spans="1:1" s="22" customFormat="1">
      <c r="A210" s="77"/>
    </row>
    <row r="211" spans="1:1" s="22" customFormat="1">
      <c r="A211" s="77"/>
    </row>
    <row r="212" spans="1:1" s="22" customFormat="1">
      <c r="A212" s="77"/>
    </row>
    <row r="213" spans="1:1" s="22" customFormat="1">
      <c r="A213" s="77"/>
    </row>
    <row r="214" spans="1:1" s="22" customFormat="1">
      <c r="A214" s="77"/>
    </row>
    <row r="215" spans="1:1" s="22" customFormat="1">
      <c r="A215" s="77"/>
    </row>
    <row r="216" spans="1:1" s="22" customFormat="1">
      <c r="A216" s="77"/>
    </row>
    <row r="217" spans="1:1" s="22" customFormat="1">
      <c r="A217" s="77"/>
    </row>
    <row r="218" spans="1:1" s="22" customFormat="1">
      <c r="A218" s="77"/>
    </row>
    <row r="219" spans="1:1" s="22" customFormat="1">
      <c r="A219" s="77"/>
    </row>
    <row r="220" spans="1:1" s="22" customFormat="1">
      <c r="A220" s="77"/>
    </row>
    <row r="221" spans="1:1" s="22" customFormat="1">
      <c r="A221" s="77"/>
    </row>
    <row r="222" spans="1:1" s="22" customFormat="1">
      <c r="A222" s="77"/>
    </row>
    <row r="223" spans="1:1" s="22" customFormat="1">
      <c r="A223" s="77"/>
    </row>
    <row r="224" spans="1:1" s="22" customFormat="1">
      <c r="A224" s="77"/>
    </row>
    <row r="225" spans="1:1" s="22" customFormat="1">
      <c r="A225" s="77"/>
    </row>
    <row r="226" spans="1:1" s="22" customFormat="1">
      <c r="A226" s="77"/>
    </row>
    <row r="227" spans="1:1" s="22" customFormat="1">
      <c r="A227" s="77"/>
    </row>
    <row r="228" spans="1:1" s="22" customFormat="1">
      <c r="A228" s="77"/>
    </row>
    <row r="229" spans="1:1" s="22" customFormat="1">
      <c r="A229" s="77"/>
    </row>
    <row r="230" spans="1:1" s="22" customFormat="1">
      <c r="A230" s="77"/>
    </row>
    <row r="231" spans="1:1" s="22" customFormat="1">
      <c r="A231" s="77"/>
    </row>
    <row r="232" spans="1:1" s="22" customFormat="1">
      <c r="A232" s="77"/>
    </row>
    <row r="233" spans="1:1" s="22" customFormat="1">
      <c r="A233" s="77"/>
    </row>
    <row r="234" spans="1:1" s="22" customFormat="1">
      <c r="A234" s="77"/>
    </row>
    <row r="235" spans="1:1" s="22" customFormat="1">
      <c r="A235" s="77"/>
    </row>
    <row r="236" spans="1:1" s="22" customFormat="1">
      <c r="A236" s="77"/>
    </row>
    <row r="237" spans="1:1" s="22" customFormat="1">
      <c r="A237" s="77"/>
    </row>
    <row r="238" spans="1:1" s="22" customFormat="1">
      <c r="A238" s="77"/>
    </row>
    <row r="239" spans="1:1" s="22" customFormat="1">
      <c r="A239" s="77"/>
    </row>
    <row r="240" spans="1:1" s="22" customFormat="1">
      <c r="A240" s="77"/>
    </row>
    <row r="241" spans="1:1" s="22" customFormat="1">
      <c r="A241" s="77"/>
    </row>
    <row r="242" spans="1:1" s="22" customFormat="1">
      <c r="A242" s="77"/>
    </row>
    <row r="243" spans="1:1" s="22" customFormat="1">
      <c r="A243" s="77"/>
    </row>
    <row r="244" spans="1:1" s="22" customFormat="1">
      <c r="A244" s="77"/>
    </row>
    <row r="245" spans="1:1" s="22" customFormat="1">
      <c r="A245" s="77"/>
    </row>
    <row r="246" spans="1:1" s="22" customFormat="1">
      <c r="A246" s="77"/>
    </row>
    <row r="247" spans="1:1" s="22" customFormat="1">
      <c r="A247" s="77"/>
    </row>
    <row r="248" spans="1:1" s="22" customFormat="1">
      <c r="A248" s="77"/>
    </row>
    <row r="249" spans="1:1" s="22" customFormat="1">
      <c r="A249" s="77"/>
    </row>
    <row r="250" spans="1:1" s="22" customFormat="1">
      <c r="A250" s="77"/>
    </row>
    <row r="251" spans="1:1" s="22" customFormat="1">
      <c r="A251" s="77"/>
    </row>
    <row r="252" spans="1:1" s="22" customFormat="1">
      <c r="A252" s="77"/>
    </row>
    <row r="253" spans="1:1" s="22" customFormat="1">
      <c r="A253" s="77"/>
    </row>
    <row r="254" spans="1:1" s="22" customFormat="1">
      <c r="A254" s="77"/>
    </row>
    <row r="255" spans="1:1" s="22" customFormat="1">
      <c r="A255" s="77"/>
    </row>
    <row r="256" spans="1:1" s="22" customFormat="1">
      <c r="A256" s="77"/>
    </row>
    <row r="257" spans="1:1" s="22" customFormat="1">
      <c r="A257" s="77"/>
    </row>
    <row r="258" spans="1:1" s="22" customFormat="1">
      <c r="A258" s="77"/>
    </row>
    <row r="259" spans="1:1" s="22" customFormat="1">
      <c r="A259" s="77"/>
    </row>
    <row r="260" spans="1:1" s="22" customFormat="1">
      <c r="A260" s="77"/>
    </row>
    <row r="261" spans="1:1" s="22" customFormat="1">
      <c r="A261" s="77"/>
    </row>
    <row r="262" spans="1:1" s="22" customFormat="1">
      <c r="A262" s="77"/>
    </row>
    <row r="263" spans="1:1" s="22" customFormat="1">
      <c r="A263" s="77"/>
    </row>
    <row r="264" spans="1:1" s="22" customFormat="1">
      <c r="A264" s="77"/>
    </row>
    <row r="265" spans="1:1" s="22" customFormat="1">
      <c r="A265" s="77"/>
    </row>
    <row r="266" spans="1:1" s="22" customFormat="1">
      <c r="A266" s="77"/>
    </row>
    <row r="267" spans="1:1" s="22" customFormat="1">
      <c r="A267" s="77"/>
    </row>
    <row r="268" spans="1:1" s="22" customFormat="1">
      <c r="A268" s="77"/>
    </row>
    <row r="269" spans="1:1" s="22" customFormat="1">
      <c r="A269" s="77"/>
    </row>
    <row r="270" spans="1:1" s="22" customFormat="1">
      <c r="A270" s="77"/>
    </row>
    <row r="271" spans="1:1" s="22" customFormat="1">
      <c r="A271" s="77"/>
    </row>
    <row r="272" spans="1:1" s="22" customFormat="1">
      <c r="A272" s="77"/>
    </row>
    <row r="273" spans="1:1" s="22" customFormat="1">
      <c r="A273" s="77"/>
    </row>
    <row r="274" spans="1:1" s="22" customFormat="1">
      <c r="A274" s="77"/>
    </row>
    <row r="275" spans="1:1" s="22" customFormat="1">
      <c r="A275" s="77"/>
    </row>
    <row r="276" spans="1:1" s="22" customFormat="1">
      <c r="A276" s="77"/>
    </row>
    <row r="277" spans="1:1" s="22" customFormat="1">
      <c r="A277" s="77"/>
    </row>
    <row r="278" spans="1:1" s="22" customFormat="1">
      <c r="A278" s="77"/>
    </row>
    <row r="279" spans="1:1" s="22" customFormat="1">
      <c r="A279" s="77"/>
    </row>
    <row r="280" spans="1:1" s="22" customFormat="1">
      <c r="A280" s="77"/>
    </row>
    <row r="281" spans="1:1" s="22" customFormat="1">
      <c r="A281" s="77"/>
    </row>
    <row r="282" spans="1:1" s="22" customFormat="1">
      <c r="A282" s="77"/>
    </row>
    <row r="283" spans="1:1" s="22" customFormat="1">
      <c r="A283" s="77"/>
    </row>
    <row r="284" spans="1:1" s="22" customFormat="1">
      <c r="A284" s="77"/>
    </row>
    <row r="285" spans="1:1" s="22" customFormat="1">
      <c r="A285" s="77"/>
    </row>
    <row r="286" spans="1:1" s="22" customFormat="1">
      <c r="A286" s="77"/>
    </row>
    <row r="287" spans="1:1" s="22" customFormat="1">
      <c r="A287" s="77"/>
    </row>
    <row r="288" spans="1:1" s="22" customFormat="1">
      <c r="A288" s="77"/>
    </row>
    <row r="289" spans="1:1" s="22" customFormat="1">
      <c r="A289" s="77"/>
    </row>
    <row r="290" spans="1:1" s="22" customFormat="1">
      <c r="A290" s="77"/>
    </row>
    <row r="291" spans="1:1" s="22" customFormat="1">
      <c r="A291" s="77"/>
    </row>
    <row r="292" spans="1:1" s="22" customFormat="1">
      <c r="A292" s="77"/>
    </row>
    <row r="293" spans="1:1" s="22" customFormat="1">
      <c r="A293" s="77"/>
    </row>
    <row r="294" spans="1:1" s="22" customFormat="1">
      <c r="A294" s="77"/>
    </row>
    <row r="295" spans="1:1" s="22" customFormat="1">
      <c r="A295" s="77"/>
    </row>
    <row r="296" spans="1:1" s="22" customFormat="1">
      <c r="A296" s="77"/>
    </row>
    <row r="297" spans="1:1" s="22" customFormat="1">
      <c r="A297" s="77"/>
    </row>
    <row r="298" spans="1:1" s="22" customFormat="1">
      <c r="A298" s="77"/>
    </row>
    <row r="299" spans="1:1" s="22" customFormat="1">
      <c r="A299" s="77"/>
    </row>
    <row r="300" spans="1:1" s="22" customFormat="1">
      <c r="A300" s="77"/>
    </row>
    <row r="301" spans="1:1" s="22" customFormat="1">
      <c r="A301" s="77"/>
    </row>
    <row r="302" spans="1:1" s="22" customFormat="1">
      <c r="A302" s="77"/>
    </row>
    <row r="303" spans="1:1" s="22" customFormat="1">
      <c r="A303" s="77"/>
    </row>
    <row r="304" spans="1:1" s="22" customFormat="1">
      <c r="A304" s="77"/>
    </row>
    <row r="305" spans="1:1" s="22" customFormat="1">
      <c r="A305" s="77"/>
    </row>
    <row r="306" spans="1:1" s="22" customFormat="1">
      <c r="A306" s="77"/>
    </row>
    <row r="307" spans="1:1" s="22" customFormat="1">
      <c r="A307" s="77"/>
    </row>
    <row r="308" spans="1:1" s="22" customFormat="1">
      <c r="A308" s="77"/>
    </row>
    <row r="309" spans="1:1" s="22" customFormat="1">
      <c r="A309" s="77"/>
    </row>
    <row r="310" spans="1:1" s="22" customFormat="1">
      <c r="A310" s="77"/>
    </row>
    <row r="311" spans="1:1" s="22" customFormat="1">
      <c r="A311" s="77"/>
    </row>
    <row r="312" spans="1:1" s="22" customFormat="1">
      <c r="A312" s="77"/>
    </row>
    <row r="313" spans="1:1" s="22" customFormat="1">
      <c r="A313" s="77"/>
    </row>
    <row r="314" spans="1:1" s="22" customFormat="1">
      <c r="A314" s="77"/>
    </row>
    <row r="315" spans="1:1" s="22" customFormat="1">
      <c r="A315" s="77"/>
    </row>
    <row r="316" spans="1:1" s="22" customFormat="1">
      <c r="A316" s="77"/>
    </row>
    <row r="317" spans="1:1" s="22" customFormat="1">
      <c r="A317" s="77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AK278"/>
  <sheetViews>
    <sheetView zoomScale="85" zoomScaleNormal="85" workbookViewId="0">
      <selection activeCell="B14" sqref="B14:B15"/>
    </sheetView>
  </sheetViews>
  <sheetFormatPr baseColWidth="10" defaultColWidth="9.140625" defaultRowHeight="14.25"/>
  <cols>
    <col min="1" max="1" width="37.28515625" style="145" customWidth="1"/>
    <col min="2" max="2" width="19.42578125" style="145" customWidth="1"/>
    <col min="3" max="37" width="11.5703125" style="145" customWidth="1"/>
    <col min="38" max="38" width="13.140625" style="145" customWidth="1"/>
    <col min="39" max="256" width="9.140625" style="145"/>
    <col min="257" max="257" width="34.42578125" style="145" customWidth="1"/>
    <col min="258" max="258" width="19.42578125" style="145" customWidth="1"/>
    <col min="259" max="293" width="11.5703125" style="145" customWidth="1"/>
    <col min="294" max="294" width="13.140625" style="145" customWidth="1"/>
    <col min="295" max="512" width="9.140625" style="145"/>
    <col min="513" max="513" width="34.42578125" style="145" customWidth="1"/>
    <col min="514" max="514" width="19.42578125" style="145" customWidth="1"/>
    <col min="515" max="549" width="11.5703125" style="145" customWidth="1"/>
    <col min="550" max="550" width="13.140625" style="145" customWidth="1"/>
    <col min="551" max="768" width="9.140625" style="145"/>
    <col min="769" max="769" width="34.42578125" style="145" customWidth="1"/>
    <col min="770" max="770" width="19.42578125" style="145" customWidth="1"/>
    <col min="771" max="805" width="11.5703125" style="145" customWidth="1"/>
    <col min="806" max="806" width="13.140625" style="145" customWidth="1"/>
    <col min="807" max="1024" width="9.140625" style="145"/>
    <col min="1025" max="1025" width="34.42578125" style="145" customWidth="1"/>
    <col min="1026" max="1026" width="19.42578125" style="145" customWidth="1"/>
    <col min="1027" max="1061" width="11.5703125" style="145" customWidth="1"/>
    <col min="1062" max="1062" width="13.140625" style="145" customWidth="1"/>
    <col min="1063" max="1280" width="9.140625" style="145"/>
    <col min="1281" max="1281" width="34.42578125" style="145" customWidth="1"/>
    <col min="1282" max="1282" width="19.42578125" style="145" customWidth="1"/>
    <col min="1283" max="1317" width="11.5703125" style="145" customWidth="1"/>
    <col min="1318" max="1318" width="13.140625" style="145" customWidth="1"/>
    <col min="1319" max="1536" width="9.140625" style="145"/>
    <col min="1537" max="1537" width="34.42578125" style="145" customWidth="1"/>
    <col min="1538" max="1538" width="19.42578125" style="145" customWidth="1"/>
    <col min="1539" max="1573" width="11.5703125" style="145" customWidth="1"/>
    <col min="1574" max="1574" width="13.140625" style="145" customWidth="1"/>
    <col min="1575" max="1792" width="9.140625" style="145"/>
    <col min="1793" max="1793" width="34.42578125" style="145" customWidth="1"/>
    <col min="1794" max="1794" width="19.42578125" style="145" customWidth="1"/>
    <col min="1795" max="1829" width="11.5703125" style="145" customWidth="1"/>
    <col min="1830" max="1830" width="13.140625" style="145" customWidth="1"/>
    <col min="1831" max="2048" width="9.140625" style="145"/>
    <col min="2049" max="2049" width="34.42578125" style="145" customWidth="1"/>
    <col min="2050" max="2050" width="19.42578125" style="145" customWidth="1"/>
    <col min="2051" max="2085" width="11.5703125" style="145" customWidth="1"/>
    <col min="2086" max="2086" width="13.140625" style="145" customWidth="1"/>
    <col min="2087" max="2304" width="9.140625" style="145"/>
    <col min="2305" max="2305" width="34.42578125" style="145" customWidth="1"/>
    <col min="2306" max="2306" width="19.42578125" style="145" customWidth="1"/>
    <col min="2307" max="2341" width="11.5703125" style="145" customWidth="1"/>
    <col min="2342" max="2342" width="13.140625" style="145" customWidth="1"/>
    <col min="2343" max="2560" width="9.140625" style="145"/>
    <col min="2561" max="2561" width="34.42578125" style="145" customWidth="1"/>
    <col min="2562" max="2562" width="19.42578125" style="145" customWidth="1"/>
    <col min="2563" max="2597" width="11.5703125" style="145" customWidth="1"/>
    <col min="2598" max="2598" width="13.140625" style="145" customWidth="1"/>
    <col min="2599" max="2816" width="9.140625" style="145"/>
    <col min="2817" max="2817" width="34.42578125" style="145" customWidth="1"/>
    <col min="2818" max="2818" width="19.42578125" style="145" customWidth="1"/>
    <col min="2819" max="2853" width="11.5703125" style="145" customWidth="1"/>
    <col min="2854" max="2854" width="13.140625" style="145" customWidth="1"/>
    <col min="2855" max="3072" width="9.140625" style="145"/>
    <col min="3073" max="3073" width="34.42578125" style="145" customWidth="1"/>
    <col min="3074" max="3074" width="19.42578125" style="145" customWidth="1"/>
    <col min="3075" max="3109" width="11.5703125" style="145" customWidth="1"/>
    <col min="3110" max="3110" width="13.140625" style="145" customWidth="1"/>
    <col min="3111" max="3328" width="9.140625" style="145"/>
    <col min="3329" max="3329" width="34.42578125" style="145" customWidth="1"/>
    <col min="3330" max="3330" width="19.42578125" style="145" customWidth="1"/>
    <col min="3331" max="3365" width="11.5703125" style="145" customWidth="1"/>
    <col min="3366" max="3366" width="13.140625" style="145" customWidth="1"/>
    <col min="3367" max="3584" width="9.140625" style="145"/>
    <col min="3585" max="3585" width="34.42578125" style="145" customWidth="1"/>
    <col min="3586" max="3586" width="19.42578125" style="145" customWidth="1"/>
    <col min="3587" max="3621" width="11.5703125" style="145" customWidth="1"/>
    <col min="3622" max="3622" width="13.140625" style="145" customWidth="1"/>
    <col min="3623" max="3840" width="9.140625" style="145"/>
    <col min="3841" max="3841" width="34.42578125" style="145" customWidth="1"/>
    <col min="3842" max="3842" width="19.42578125" style="145" customWidth="1"/>
    <col min="3843" max="3877" width="11.5703125" style="145" customWidth="1"/>
    <col min="3878" max="3878" width="13.140625" style="145" customWidth="1"/>
    <col min="3879" max="4096" width="9.140625" style="145"/>
    <col min="4097" max="4097" width="34.42578125" style="145" customWidth="1"/>
    <col min="4098" max="4098" width="19.42578125" style="145" customWidth="1"/>
    <col min="4099" max="4133" width="11.5703125" style="145" customWidth="1"/>
    <col min="4134" max="4134" width="13.140625" style="145" customWidth="1"/>
    <col min="4135" max="4352" width="9.140625" style="145"/>
    <col min="4353" max="4353" width="34.42578125" style="145" customWidth="1"/>
    <col min="4354" max="4354" width="19.42578125" style="145" customWidth="1"/>
    <col min="4355" max="4389" width="11.5703125" style="145" customWidth="1"/>
    <col min="4390" max="4390" width="13.140625" style="145" customWidth="1"/>
    <col min="4391" max="4608" width="9.140625" style="145"/>
    <col min="4609" max="4609" width="34.42578125" style="145" customWidth="1"/>
    <col min="4610" max="4610" width="19.42578125" style="145" customWidth="1"/>
    <col min="4611" max="4645" width="11.5703125" style="145" customWidth="1"/>
    <col min="4646" max="4646" width="13.140625" style="145" customWidth="1"/>
    <col min="4647" max="4864" width="9.140625" style="145"/>
    <col min="4865" max="4865" width="34.42578125" style="145" customWidth="1"/>
    <col min="4866" max="4866" width="19.42578125" style="145" customWidth="1"/>
    <col min="4867" max="4901" width="11.5703125" style="145" customWidth="1"/>
    <col min="4902" max="4902" width="13.140625" style="145" customWidth="1"/>
    <col min="4903" max="5120" width="9.140625" style="145"/>
    <col min="5121" max="5121" width="34.42578125" style="145" customWidth="1"/>
    <col min="5122" max="5122" width="19.42578125" style="145" customWidth="1"/>
    <col min="5123" max="5157" width="11.5703125" style="145" customWidth="1"/>
    <col min="5158" max="5158" width="13.140625" style="145" customWidth="1"/>
    <col min="5159" max="5376" width="9.140625" style="145"/>
    <col min="5377" max="5377" width="34.42578125" style="145" customWidth="1"/>
    <col min="5378" max="5378" width="19.42578125" style="145" customWidth="1"/>
    <col min="5379" max="5413" width="11.5703125" style="145" customWidth="1"/>
    <col min="5414" max="5414" width="13.140625" style="145" customWidth="1"/>
    <col min="5415" max="5632" width="9.140625" style="145"/>
    <col min="5633" max="5633" width="34.42578125" style="145" customWidth="1"/>
    <col min="5634" max="5634" width="19.42578125" style="145" customWidth="1"/>
    <col min="5635" max="5669" width="11.5703125" style="145" customWidth="1"/>
    <col min="5670" max="5670" width="13.140625" style="145" customWidth="1"/>
    <col min="5671" max="5888" width="9.140625" style="145"/>
    <col min="5889" max="5889" width="34.42578125" style="145" customWidth="1"/>
    <col min="5890" max="5890" width="19.42578125" style="145" customWidth="1"/>
    <col min="5891" max="5925" width="11.5703125" style="145" customWidth="1"/>
    <col min="5926" max="5926" width="13.140625" style="145" customWidth="1"/>
    <col min="5927" max="6144" width="9.140625" style="145"/>
    <col min="6145" max="6145" width="34.42578125" style="145" customWidth="1"/>
    <col min="6146" max="6146" width="19.42578125" style="145" customWidth="1"/>
    <col min="6147" max="6181" width="11.5703125" style="145" customWidth="1"/>
    <col min="6182" max="6182" width="13.140625" style="145" customWidth="1"/>
    <col min="6183" max="6400" width="9.140625" style="145"/>
    <col min="6401" max="6401" width="34.42578125" style="145" customWidth="1"/>
    <col min="6402" max="6402" width="19.42578125" style="145" customWidth="1"/>
    <col min="6403" max="6437" width="11.5703125" style="145" customWidth="1"/>
    <col min="6438" max="6438" width="13.140625" style="145" customWidth="1"/>
    <col min="6439" max="6656" width="9.140625" style="145"/>
    <col min="6657" max="6657" width="34.42578125" style="145" customWidth="1"/>
    <col min="6658" max="6658" width="19.42578125" style="145" customWidth="1"/>
    <col min="6659" max="6693" width="11.5703125" style="145" customWidth="1"/>
    <col min="6694" max="6694" width="13.140625" style="145" customWidth="1"/>
    <col min="6695" max="6912" width="9.140625" style="145"/>
    <col min="6913" max="6913" width="34.42578125" style="145" customWidth="1"/>
    <col min="6914" max="6914" width="19.42578125" style="145" customWidth="1"/>
    <col min="6915" max="6949" width="11.5703125" style="145" customWidth="1"/>
    <col min="6950" max="6950" width="13.140625" style="145" customWidth="1"/>
    <col min="6951" max="7168" width="9.140625" style="145"/>
    <col min="7169" max="7169" width="34.42578125" style="145" customWidth="1"/>
    <col min="7170" max="7170" width="19.42578125" style="145" customWidth="1"/>
    <col min="7171" max="7205" width="11.5703125" style="145" customWidth="1"/>
    <col min="7206" max="7206" width="13.140625" style="145" customWidth="1"/>
    <col min="7207" max="7424" width="9.140625" style="145"/>
    <col min="7425" max="7425" width="34.42578125" style="145" customWidth="1"/>
    <col min="7426" max="7426" width="19.42578125" style="145" customWidth="1"/>
    <col min="7427" max="7461" width="11.5703125" style="145" customWidth="1"/>
    <col min="7462" max="7462" width="13.140625" style="145" customWidth="1"/>
    <col min="7463" max="7680" width="9.140625" style="145"/>
    <col min="7681" max="7681" width="34.42578125" style="145" customWidth="1"/>
    <col min="7682" max="7682" width="19.42578125" style="145" customWidth="1"/>
    <col min="7683" max="7717" width="11.5703125" style="145" customWidth="1"/>
    <col min="7718" max="7718" width="13.140625" style="145" customWidth="1"/>
    <col min="7719" max="7936" width="9.140625" style="145"/>
    <col min="7937" max="7937" width="34.42578125" style="145" customWidth="1"/>
    <col min="7938" max="7938" width="19.42578125" style="145" customWidth="1"/>
    <col min="7939" max="7973" width="11.5703125" style="145" customWidth="1"/>
    <col min="7974" max="7974" width="13.140625" style="145" customWidth="1"/>
    <col min="7975" max="8192" width="9.140625" style="145"/>
    <col min="8193" max="8193" width="34.42578125" style="145" customWidth="1"/>
    <col min="8194" max="8194" width="19.42578125" style="145" customWidth="1"/>
    <col min="8195" max="8229" width="11.5703125" style="145" customWidth="1"/>
    <col min="8230" max="8230" width="13.140625" style="145" customWidth="1"/>
    <col min="8231" max="8448" width="9.140625" style="145"/>
    <col min="8449" max="8449" width="34.42578125" style="145" customWidth="1"/>
    <col min="8450" max="8450" width="19.42578125" style="145" customWidth="1"/>
    <col min="8451" max="8485" width="11.5703125" style="145" customWidth="1"/>
    <col min="8486" max="8486" width="13.140625" style="145" customWidth="1"/>
    <col min="8487" max="8704" width="9.140625" style="145"/>
    <col min="8705" max="8705" width="34.42578125" style="145" customWidth="1"/>
    <col min="8706" max="8706" width="19.42578125" style="145" customWidth="1"/>
    <col min="8707" max="8741" width="11.5703125" style="145" customWidth="1"/>
    <col min="8742" max="8742" width="13.140625" style="145" customWidth="1"/>
    <col min="8743" max="8960" width="9.140625" style="145"/>
    <col min="8961" max="8961" width="34.42578125" style="145" customWidth="1"/>
    <col min="8962" max="8962" width="19.42578125" style="145" customWidth="1"/>
    <col min="8963" max="8997" width="11.5703125" style="145" customWidth="1"/>
    <col min="8998" max="8998" width="13.140625" style="145" customWidth="1"/>
    <col min="8999" max="9216" width="9.140625" style="145"/>
    <col min="9217" max="9217" width="34.42578125" style="145" customWidth="1"/>
    <col min="9218" max="9218" width="19.42578125" style="145" customWidth="1"/>
    <col min="9219" max="9253" width="11.5703125" style="145" customWidth="1"/>
    <col min="9254" max="9254" width="13.140625" style="145" customWidth="1"/>
    <col min="9255" max="9472" width="9.140625" style="145"/>
    <col min="9473" max="9473" width="34.42578125" style="145" customWidth="1"/>
    <col min="9474" max="9474" width="19.42578125" style="145" customWidth="1"/>
    <col min="9475" max="9509" width="11.5703125" style="145" customWidth="1"/>
    <col min="9510" max="9510" width="13.140625" style="145" customWidth="1"/>
    <col min="9511" max="9728" width="9.140625" style="145"/>
    <col min="9729" max="9729" width="34.42578125" style="145" customWidth="1"/>
    <col min="9730" max="9730" width="19.42578125" style="145" customWidth="1"/>
    <col min="9731" max="9765" width="11.5703125" style="145" customWidth="1"/>
    <col min="9766" max="9766" width="13.140625" style="145" customWidth="1"/>
    <col min="9767" max="9984" width="9.140625" style="145"/>
    <col min="9985" max="9985" width="34.42578125" style="145" customWidth="1"/>
    <col min="9986" max="9986" width="19.42578125" style="145" customWidth="1"/>
    <col min="9987" max="10021" width="11.5703125" style="145" customWidth="1"/>
    <col min="10022" max="10022" width="13.140625" style="145" customWidth="1"/>
    <col min="10023" max="10240" width="9.140625" style="145"/>
    <col min="10241" max="10241" width="34.42578125" style="145" customWidth="1"/>
    <col min="10242" max="10242" width="19.42578125" style="145" customWidth="1"/>
    <col min="10243" max="10277" width="11.5703125" style="145" customWidth="1"/>
    <col min="10278" max="10278" width="13.140625" style="145" customWidth="1"/>
    <col min="10279" max="10496" width="9.140625" style="145"/>
    <col min="10497" max="10497" width="34.42578125" style="145" customWidth="1"/>
    <col min="10498" max="10498" width="19.42578125" style="145" customWidth="1"/>
    <col min="10499" max="10533" width="11.5703125" style="145" customWidth="1"/>
    <col min="10534" max="10534" width="13.140625" style="145" customWidth="1"/>
    <col min="10535" max="10752" width="9.140625" style="145"/>
    <col min="10753" max="10753" width="34.42578125" style="145" customWidth="1"/>
    <col min="10754" max="10754" width="19.42578125" style="145" customWidth="1"/>
    <col min="10755" max="10789" width="11.5703125" style="145" customWidth="1"/>
    <col min="10790" max="10790" width="13.140625" style="145" customWidth="1"/>
    <col min="10791" max="11008" width="9.140625" style="145"/>
    <col min="11009" max="11009" width="34.42578125" style="145" customWidth="1"/>
    <col min="11010" max="11010" width="19.42578125" style="145" customWidth="1"/>
    <col min="11011" max="11045" width="11.5703125" style="145" customWidth="1"/>
    <col min="11046" max="11046" width="13.140625" style="145" customWidth="1"/>
    <col min="11047" max="11264" width="9.140625" style="145"/>
    <col min="11265" max="11265" width="34.42578125" style="145" customWidth="1"/>
    <col min="11266" max="11266" width="19.42578125" style="145" customWidth="1"/>
    <col min="11267" max="11301" width="11.5703125" style="145" customWidth="1"/>
    <col min="11302" max="11302" width="13.140625" style="145" customWidth="1"/>
    <col min="11303" max="11520" width="9.140625" style="145"/>
    <col min="11521" max="11521" width="34.42578125" style="145" customWidth="1"/>
    <col min="11522" max="11522" width="19.42578125" style="145" customWidth="1"/>
    <col min="11523" max="11557" width="11.5703125" style="145" customWidth="1"/>
    <col min="11558" max="11558" width="13.140625" style="145" customWidth="1"/>
    <col min="11559" max="11776" width="9.140625" style="145"/>
    <col min="11777" max="11777" width="34.42578125" style="145" customWidth="1"/>
    <col min="11778" max="11778" width="19.42578125" style="145" customWidth="1"/>
    <col min="11779" max="11813" width="11.5703125" style="145" customWidth="1"/>
    <col min="11814" max="11814" width="13.140625" style="145" customWidth="1"/>
    <col min="11815" max="12032" width="9.140625" style="145"/>
    <col min="12033" max="12033" width="34.42578125" style="145" customWidth="1"/>
    <col min="12034" max="12034" width="19.42578125" style="145" customWidth="1"/>
    <col min="12035" max="12069" width="11.5703125" style="145" customWidth="1"/>
    <col min="12070" max="12070" width="13.140625" style="145" customWidth="1"/>
    <col min="12071" max="12288" width="9.140625" style="145"/>
    <col min="12289" max="12289" width="34.42578125" style="145" customWidth="1"/>
    <col min="12290" max="12290" width="19.42578125" style="145" customWidth="1"/>
    <col min="12291" max="12325" width="11.5703125" style="145" customWidth="1"/>
    <col min="12326" max="12326" width="13.140625" style="145" customWidth="1"/>
    <col min="12327" max="12544" width="9.140625" style="145"/>
    <col min="12545" max="12545" width="34.42578125" style="145" customWidth="1"/>
    <col min="12546" max="12546" width="19.42578125" style="145" customWidth="1"/>
    <col min="12547" max="12581" width="11.5703125" style="145" customWidth="1"/>
    <col min="12582" max="12582" width="13.140625" style="145" customWidth="1"/>
    <col min="12583" max="12800" width="9.140625" style="145"/>
    <col min="12801" max="12801" width="34.42578125" style="145" customWidth="1"/>
    <col min="12802" max="12802" width="19.42578125" style="145" customWidth="1"/>
    <col min="12803" max="12837" width="11.5703125" style="145" customWidth="1"/>
    <col min="12838" max="12838" width="13.140625" style="145" customWidth="1"/>
    <col min="12839" max="13056" width="9.140625" style="145"/>
    <col min="13057" max="13057" width="34.42578125" style="145" customWidth="1"/>
    <col min="13058" max="13058" width="19.42578125" style="145" customWidth="1"/>
    <col min="13059" max="13093" width="11.5703125" style="145" customWidth="1"/>
    <col min="13094" max="13094" width="13.140625" style="145" customWidth="1"/>
    <col min="13095" max="13312" width="9.140625" style="145"/>
    <col min="13313" max="13313" width="34.42578125" style="145" customWidth="1"/>
    <col min="13314" max="13314" width="19.42578125" style="145" customWidth="1"/>
    <col min="13315" max="13349" width="11.5703125" style="145" customWidth="1"/>
    <col min="13350" max="13350" width="13.140625" style="145" customWidth="1"/>
    <col min="13351" max="13568" width="9.140625" style="145"/>
    <col min="13569" max="13569" width="34.42578125" style="145" customWidth="1"/>
    <col min="13570" max="13570" width="19.42578125" style="145" customWidth="1"/>
    <col min="13571" max="13605" width="11.5703125" style="145" customWidth="1"/>
    <col min="13606" max="13606" width="13.140625" style="145" customWidth="1"/>
    <col min="13607" max="13824" width="9.140625" style="145"/>
    <col min="13825" max="13825" width="34.42578125" style="145" customWidth="1"/>
    <col min="13826" max="13826" width="19.42578125" style="145" customWidth="1"/>
    <col min="13827" max="13861" width="11.5703125" style="145" customWidth="1"/>
    <col min="13862" max="13862" width="13.140625" style="145" customWidth="1"/>
    <col min="13863" max="14080" width="9.140625" style="145"/>
    <col min="14081" max="14081" width="34.42578125" style="145" customWidth="1"/>
    <col min="14082" max="14082" width="19.42578125" style="145" customWidth="1"/>
    <col min="14083" max="14117" width="11.5703125" style="145" customWidth="1"/>
    <col min="14118" max="14118" width="13.140625" style="145" customWidth="1"/>
    <col min="14119" max="14336" width="9.140625" style="145"/>
    <col min="14337" max="14337" width="34.42578125" style="145" customWidth="1"/>
    <col min="14338" max="14338" width="19.42578125" style="145" customWidth="1"/>
    <col min="14339" max="14373" width="11.5703125" style="145" customWidth="1"/>
    <col min="14374" max="14374" width="13.140625" style="145" customWidth="1"/>
    <col min="14375" max="14592" width="9.140625" style="145"/>
    <col min="14593" max="14593" width="34.42578125" style="145" customWidth="1"/>
    <col min="14594" max="14594" width="19.42578125" style="145" customWidth="1"/>
    <col min="14595" max="14629" width="11.5703125" style="145" customWidth="1"/>
    <col min="14630" max="14630" width="13.140625" style="145" customWidth="1"/>
    <col min="14631" max="14848" width="9.140625" style="145"/>
    <col min="14849" max="14849" width="34.42578125" style="145" customWidth="1"/>
    <col min="14850" max="14850" width="19.42578125" style="145" customWidth="1"/>
    <col min="14851" max="14885" width="11.5703125" style="145" customWidth="1"/>
    <col min="14886" max="14886" width="13.140625" style="145" customWidth="1"/>
    <col min="14887" max="15104" width="9.140625" style="145"/>
    <col min="15105" max="15105" width="34.42578125" style="145" customWidth="1"/>
    <col min="15106" max="15106" width="19.42578125" style="145" customWidth="1"/>
    <col min="15107" max="15141" width="11.5703125" style="145" customWidth="1"/>
    <col min="15142" max="15142" width="13.140625" style="145" customWidth="1"/>
    <col min="15143" max="15360" width="9.140625" style="145"/>
    <col min="15361" max="15361" width="34.42578125" style="145" customWidth="1"/>
    <col min="15362" max="15362" width="19.42578125" style="145" customWidth="1"/>
    <col min="15363" max="15397" width="11.5703125" style="145" customWidth="1"/>
    <col min="15398" max="15398" width="13.140625" style="145" customWidth="1"/>
    <col min="15399" max="15616" width="9.140625" style="145"/>
    <col min="15617" max="15617" width="34.42578125" style="145" customWidth="1"/>
    <col min="15618" max="15618" width="19.42578125" style="145" customWidth="1"/>
    <col min="15619" max="15653" width="11.5703125" style="145" customWidth="1"/>
    <col min="15654" max="15654" width="13.140625" style="145" customWidth="1"/>
    <col min="15655" max="15872" width="9.140625" style="145"/>
    <col min="15873" max="15873" width="34.42578125" style="145" customWidth="1"/>
    <col min="15874" max="15874" width="19.42578125" style="145" customWidth="1"/>
    <col min="15875" max="15909" width="11.5703125" style="145" customWidth="1"/>
    <col min="15910" max="15910" width="13.140625" style="145" customWidth="1"/>
    <col min="15911" max="16128" width="9.140625" style="145"/>
    <col min="16129" max="16129" width="34.42578125" style="145" customWidth="1"/>
    <col min="16130" max="16130" width="19.42578125" style="145" customWidth="1"/>
    <col min="16131" max="16165" width="11.5703125" style="145" customWidth="1"/>
    <col min="16166" max="16166" width="13.140625" style="145" customWidth="1"/>
    <col min="16167" max="16384" width="9.140625" style="145"/>
  </cols>
  <sheetData>
    <row r="1" spans="1:37" s="143" customFormat="1" ht="20.25" customHeight="1">
      <c r="A1" s="370" t="s">
        <v>1508</v>
      </c>
      <c r="B1" s="370"/>
      <c r="C1" s="370"/>
      <c r="D1" s="370"/>
      <c r="E1" s="370"/>
      <c r="F1" s="370"/>
      <c r="G1" s="370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142"/>
    </row>
    <row r="2" spans="1:37" s="143" customFormat="1" ht="13.5" customHeight="1" thickBot="1">
      <c r="A2" s="61"/>
      <c r="B2" s="61"/>
      <c r="C2" s="61"/>
      <c r="D2" s="61"/>
      <c r="E2" s="61"/>
      <c r="F2" s="61"/>
      <c r="G2" s="6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142"/>
    </row>
    <row r="3" spans="1:37" s="144" customFormat="1" ht="15.75" thickBot="1">
      <c r="A3" s="736" t="s">
        <v>1252</v>
      </c>
      <c r="B3" s="745" t="s">
        <v>1253</v>
      </c>
      <c r="C3" s="737">
        <v>1980</v>
      </c>
      <c r="D3" s="737">
        <v>1981</v>
      </c>
      <c r="E3" s="737">
        <v>1982</v>
      </c>
      <c r="F3" s="737">
        <v>1983</v>
      </c>
      <c r="G3" s="737">
        <v>1984</v>
      </c>
      <c r="H3" s="737">
        <v>1985</v>
      </c>
      <c r="I3" s="737">
        <v>1986</v>
      </c>
      <c r="J3" s="737">
        <v>1987</v>
      </c>
      <c r="K3" s="737">
        <v>1988</v>
      </c>
      <c r="L3" s="737">
        <v>1989</v>
      </c>
      <c r="M3" s="737">
        <v>1990</v>
      </c>
      <c r="N3" s="737">
        <v>1991</v>
      </c>
      <c r="O3" s="737">
        <v>1992</v>
      </c>
      <c r="P3" s="737">
        <v>1993</v>
      </c>
      <c r="Q3" s="737">
        <v>1994</v>
      </c>
      <c r="R3" s="737">
        <v>1995</v>
      </c>
      <c r="S3" s="737">
        <v>1996</v>
      </c>
      <c r="T3" s="737">
        <v>1997</v>
      </c>
      <c r="U3" s="737">
        <v>1998</v>
      </c>
      <c r="V3" s="737">
        <v>1999</v>
      </c>
      <c r="W3" s="737">
        <v>2000</v>
      </c>
      <c r="X3" s="737">
        <v>2001</v>
      </c>
      <c r="Y3" s="737">
        <v>2002</v>
      </c>
      <c r="Z3" s="737">
        <v>2003</v>
      </c>
      <c r="AA3" s="737">
        <v>2004</v>
      </c>
      <c r="AB3" s="737">
        <v>2005</v>
      </c>
      <c r="AC3" s="737">
        <v>2006</v>
      </c>
      <c r="AD3" s="737">
        <v>2007</v>
      </c>
      <c r="AE3" s="737">
        <v>2008</v>
      </c>
      <c r="AF3" s="737">
        <v>2009</v>
      </c>
      <c r="AG3" s="737">
        <v>2010</v>
      </c>
      <c r="AH3" s="737">
        <v>2011</v>
      </c>
      <c r="AI3" s="737">
        <v>2012</v>
      </c>
      <c r="AJ3" s="737">
        <v>2013</v>
      </c>
      <c r="AK3" s="738">
        <v>2014</v>
      </c>
    </row>
    <row r="4" spans="1:37" s="141" customFormat="1" ht="15.75" thickTop="1">
      <c r="A4" s="880" t="s">
        <v>9</v>
      </c>
      <c r="B4" s="146"/>
      <c r="C4" s="147">
        <v>471.2</v>
      </c>
      <c r="D4" s="147">
        <v>471.2</v>
      </c>
      <c r="E4" s="147">
        <v>471.2</v>
      </c>
      <c r="F4" s="147">
        <v>471.2</v>
      </c>
      <c r="G4" s="147">
        <v>471.2</v>
      </c>
      <c r="H4" s="147">
        <v>471.2</v>
      </c>
      <c r="I4" s="147">
        <v>471.2</v>
      </c>
      <c r="J4" s="147">
        <v>471.2</v>
      </c>
      <c r="K4" s="147">
        <v>471.2</v>
      </c>
      <c r="L4" s="147">
        <v>474.5</v>
      </c>
      <c r="M4" s="147">
        <v>474.5</v>
      </c>
      <c r="N4" s="147">
        <v>474.5</v>
      </c>
      <c r="O4" s="147">
        <v>474.5</v>
      </c>
      <c r="P4" s="147">
        <v>475</v>
      </c>
      <c r="Q4" s="147">
        <v>468.49999999999994</v>
      </c>
      <c r="R4" s="147">
        <v>462.09999999999997</v>
      </c>
      <c r="S4" s="147">
        <v>462.09999999999997</v>
      </c>
      <c r="T4" s="147">
        <v>462.09999999999997</v>
      </c>
      <c r="U4" s="147">
        <v>462.09999999999997</v>
      </c>
      <c r="V4" s="147">
        <v>462.09999999999997</v>
      </c>
      <c r="W4" s="147">
        <v>462.09999999999997</v>
      </c>
      <c r="X4" s="147">
        <v>462.09999999999997</v>
      </c>
      <c r="Y4" s="147">
        <v>462.09999999999997</v>
      </c>
      <c r="Z4" s="147">
        <v>462.09999999999997</v>
      </c>
      <c r="AA4" s="147">
        <v>462.09999999999997</v>
      </c>
      <c r="AB4" s="147">
        <v>462.09999999999997</v>
      </c>
      <c r="AC4" s="147">
        <v>448.5</v>
      </c>
      <c r="AD4" s="147">
        <v>475.02054794520546</v>
      </c>
      <c r="AE4" s="147">
        <v>597.12054794520554</v>
      </c>
      <c r="AF4" s="147">
        <v>591.95479452054803</v>
      </c>
      <c r="AG4" s="147">
        <v>591.95479452054803</v>
      </c>
      <c r="AH4" s="147">
        <v>591.95479452054803</v>
      </c>
      <c r="AI4" s="147">
        <v>591.95479452054803</v>
      </c>
      <c r="AJ4" s="147">
        <v>650.82328767123317</v>
      </c>
      <c r="AK4" s="892">
        <v>650.82328767123317</v>
      </c>
    </row>
    <row r="5" spans="1:37" s="143" customFormat="1">
      <c r="A5" s="740" t="s">
        <v>635</v>
      </c>
      <c r="B5" s="49" t="s">
        <v>74</v>
      </c>
      <c r="C5" s="65">
        <v>323</v>
      </c>
      <c r="D5" s="65">
        <v>323</v>
      </c>
      <c r="E5" s="65">
        <v>323</v>
      </c>
      <c r="F5" s="65">
        <v>323</v>
      </c>
      <c r="G5" s="65">
        <v>323</v>
      </c>
      <c r="H5" s="65">
        <v>323</v>
      </c>
      <c r="I5" s="65">
        <v>323</v>
      </c>
      <c r="J5" s="65">
        <v>323</v>
      </c>
      <c r="K5" s="65">
        <v>323</v>
      </c>
      <c r="L5" s="65">
        <v>323</v>
      </c>
      <c r="M5" s="65">
        <v>323</v>
      </c>
      <c r="N5" s="65">
        <v>323</v>
      </c>
      <c r="O5" s="65">
        <v>323</v>
      </c>
      <c r="P5" s="65">
        <v>325.8</v>
      </c>
      <c r="Q5" s="65">
        <v>323.39999999999998</v>
      </c>
      <c r="R5" s="65">
        <v>323.39999999999998</v>
      </c>
      <c r="S5" s="65">
        <v>323.39999999999998</v>
      </c>
      <c r="T5" s="65">
        <v>323.39999999999998</v>
      </c>
      <c r="U5" s="65">
        <v>323.39999999999998</v>
      </c>
      <c r="V5" s="65">
        <v>323.39999999999998</v>
      </c>
      <c r="W5" s="65">
        <v>323.39999999999998</v>
      </c>
      <c r="X5" s="65">
        <v>323.39999999999998</v>
      </c>
      <c r="Y5" s="65">
        <v>323.39999999999998</v>
      </c>
      <c r="Z5" s="65">
        <v>323.39999999999998</v>
      </c>
      <c r="AA5" s="65">
        <v>323.39999999999998</v>
      </c>
      <c r="AB5" s="65">
        <v>323.39999999999998</v>
      </c>
      <c r="AC5" s="65">
        <v>309.8</v>
      </c>
      <c r="AD5" s="65">
        <v>323.39999999999998</v>
      </c>
      <c r="AE5" s="65">
        <v>323.39999999999998</v>
      </c>
      <c r="AF5" s="65">
        <v>323.39999999999998</v>
      </c>
      <c r="AG5" s="65">
        <v>323.39999999999998</v>
      </c>
      <c r="AH5" s="65">
        <v>323.39999999999998</v>
      </c>
      <c r="AI5" s="65">
        <v>323.39999999999998</v>
      </c>
      <c r="AJ5" s="65">
        <v>355.31506849315099</v>
      </c>
      <c r="AK5" s="893">
        <v>355.31506849315099</v>
      </c>
    </row>
    <row r="6" spans="1:37" s="143" customFormat="1" ht="16.5" customHeight="1">
      <c r="A6" s="740" t="s">
        <v>635</v>
      </c>
      <c r="B6" s="49" t="s">
        <v>75</v>
      </c>
      <c r="C6" s="65" t="s">
        <v>165</v>
      </c>
      <c r="D6" s="65" t="s">
        <v>165</v>
      </c>
      <c r="E6" s="65" t="s">
        <v>165</v>
      </c>
      <c r="F6" s="65" t="s">
        <v>165</v>
      </c>
      <c r="G6" s="65" t="s">
        <v>165</v>
      </c>
      <c r="H6" s="65" t="s">
        <v>165</v>
      </c>
      <c r="I6" s="65" t="s">
        <v>165</v>
      </c>
      <c r="J6" s="65" t="s">
        <v>165</v>
      </c>
      <c r="K6" s="65" t="s">
        <v>165</v>
      </c>
      <c r="L6" s="65" t="s">
        <v>165</v>
      </c>
      <c r="M6" s="65" t="s">
        <v>165</v>
      </c>
      <c r="N6" s="65" t="s">
        <v>165</v>
      </c>
      <c r="O6" s="65" t="s">
        <v>165</v>
      </c>
      <c r="P6" s="65" t="s">
        <v>165</v>
      </c>
      <c r="Q6" s="65" t="s">
        <v>165</v>
      </c>
      <c r="R6" s="65" t="s">
        <v>165</v>
      </c>
      <c r="S6" s="65" t="s">
        <v>165</v>
      </c>
      <c r="T6" s="65" t="s">
        <v>165</v>
      </c>
      <c r="U6" s="65" t="s">
        <v>165</v>
      </c>
      <c r="V6" s="65" t="s">
        <v>165</v>
      </c>
      <c r="W6" s="65" t="s">
        <v>165</v>
      </c>
      <c r="X6" s="65" t="s">
        <v>165</v>
      </c>
      <c r="Y6" s="65" t="s">
        <v>165</v>
      </c>
      <c r="Z6" s="65" t="s">
        <v>165</v>
      </c>
      <c r="AA6" s="65" t="s">
        <v>165</v>
      </c>
      <c r="AB6" s="65" t="s">
        <v>165</v>
      </c>
      <c r="AC6" s="65" t="s">
        <v>165</v>
      </c>
      <c r="AD6" s="65" t="s">
        <v>165</v>
      </c>
      <c r="AE6" s="65">
        <v>122.2</v>
      </c>
      <c r="AF6" s="65">
        <v>122.2</v>
      </c>
      <c r="AG6" s="65">
        <v>122.2</v>
      </c>
      <c r="AH6" s="65">
        <v>122.2</v>
      </c>
      <c r="AI6" s="65">
        <v>122.2</v>
      </c>
      <c r="AJ6" s="65">
        <v>122.2</v>
      </c>
      <c r="AK6" s="893">
        <v>122.2</v>
      </c>
    </row>
    <row r="7" spans="1:37" s="143" customFormat="1">
      <c r="A7" s="740" t="s">
        <v>635</v>
      </c>
      <c r="B7" s="24" t="s">
        <v>76</v>
      </c>
      <c r="C7" s="48">
        <v>60</v>
      </c>
      <c r="D7" s="48">
        <v>60</v>
      </c>
      <c r="E7" s="48">
        <v>60</v>
      </c>
      <c r="F7" s="48">
        <v>60</v>
      </c>
      <c r="G7" s="48">
        <v>60</v>
      </c>
      <c r="H7" s="48">
        <v>60</v>
      </c>
      <c r="I7" s="48">
        <v>60</v>
      </c>
      <c r="J7" s="48">
        <v>60</v>
      </c>
      <c r="K7" s="48">
        <v>60</v>
      </c>
      <c r="L7" s="48">
        <v>60</v>
      </c>
      <c r="M7" s="48">
        <v>60</v>
      </c>
      <c r="N7" s="48">
        <v>60</v>
      </c>
      <c r="O7" s="48">
        <v>60</v>
      </c>
      <c r="P7" s="48">
        <v>59.2</v>
      </c>
      <c r="Q7" s="48">
        <v>53.8</v>
      </c>
      <c r="R7" s="48">
        <v>53.8</v>
      </c>
      <c r="S7" s="48">
        <v>53.8</v>
      </c>
      <c r="T7" s="48">
        <v>53.8</v>
      </c>
      <c r="U7" s="48">
        <v>53.8</v>
      </c>
      <c r="V7" s="48">
        <v>53.8</v>
      </c>
      <c r="W7" s="48">
        <v>53.8</v>
      </c>
      <c r="X7" s="48">
        <v>53.8</v>
      </c>
      <c r="Y7" s="48">
        <v>53.8</v>
      </c>
      <c r="Z7" s="48">
        <v>53.8</v>
      </c>
      <c r="AA7" s="48">
        <v>53.8</v>
      </c>
      <c r="AB7" s="48">
        <v>53.8</v>
      </c>
      <c r="AC7" s="48">
        <v>53.8</v>
      </c>
      <c r="AD7" s="48">
        <v>53.8</v>
      </c>
      <c r="AE7" s="48">
        <v>53.8</v>
      </c>
      <c r="AF7" s="48">
        <v>53.8</v>
      </c>
      <c r="AG7" s="48">
        <v>53.8</v>
      </c>
      <c r="AH7" s="48">
        <v>53.8</v>
      </c>
      <c r="AI7" s="48">
        <v>53.8</v>
      </c>
      <c r="AJ7" s="48">
        <v>80.753424657534197</v>
      </c>
      <c r="AK7" s="879">
        <v>80.753424657534197</v>
      </c>
    </row>
    <row r="8" spans="1:37" s="143" customFormat="1">
      <c r="A8" s="740" t="s">
        <v>635</v>
      </c>
      <c r="B8" s="24" t="s">
        <v>77</v>
      </c>
      <c r="C8" s="48">
        <v>58</v>
      </c>
      <c r="D8" s="48">
        <v>58</v>
      </c>
      <c r="E8" s="48">
        <v>58</v>
      </c>
      <c r="F8" s="48">
        <v>58</v>
      </c>
      <c r="G8" s="48">
        <v>58</v>
      </c>
      <c r="H8" s="48">
        <v>58</v>
      </c>
      <c r="I8" s="48">
        <v>58</v>
      </c>
      <c r="J8" s="48">
        <v>58</v>
      </c>
      <c r="K8" s="48">
        <v>58</v>
      </c>
      <c r="L8" s="48">
        <v>58</v>
      </c>
      <c r="M8" s="48">
        <v>58</v>
      </c>
      <c r="N8" s="48">
        <v>58</v>
      </c>
      <c r="O8" s="48">
        <v>58</v>
      </c>
      <c r="P8" s="48">
        <v>58</v>
      </c>
      <c r="Q8" s="48">
        <v>58.2</v>
      </c>
      <c r="R8" s="48">
        <v>58.2</v>
      </c>
      <c r="S8" s="48">
        <v>58.2</v>
      </c>
      <c r="T8" s="48">
        <v>58.2</v>
      </c>
      <c r="U8" s="48">
        <v>58.2</v>
      </c>
      <c r="V8" s="48">
        <v>58.2</v>
      </c>
      <c r="W8" s="48">
        <v>58.2</v>
      </c>
      <c r="X8" s="48">
        <v>58.2</v>
      </c>
      <c r="Y8" s="48">
        <v>58.2</v>
      </c>
      <c r="Z8" s="48">
        <v>58.2</v>
      </c>
      <c r="AA8" s="48">
        <v>58.2</v>
      </c>
      <c r="AB8" s="48">
        <v>58.2</v>
      </c>
      <c r="AC8" s="48">
        <v>58.2</v>
      </c>
      <c r="AD8" s="48">
        <v>58.2</v>
      </c>
      <c r="AE8" s="48">
        <v>58.1</v>
      </c>
      <c r="AF8" s="48">
        <v>58.1</v>
      </c>
      <c r="AG8" s="48">
        <v>58.1</v>
      </c>
      <c r="AH8" s="48">
        <v>58.1</v>
      </c>
      <c r="AI8" s="48">
        <v>58.1</v>
      </c>
      <c r="AJ8" s="48">
        <v>58.1</v>
      </c>
      <c r="AK8" s="879">
        <v>58.1</v>
      </c>
    </row>
    <row r="9" spans="1:37" s="143" customFormat="1">
      <c r="A9" s="740" t="s">
        <v>635</v>
      </c>
      <c r="B9" s="24" t="s">
        <v>78</v>
      </c>
      <c r="C9" s="48">
        <v>23.7</v>
      </c>
      <c r="D9" s="48">
        <v>23.7</v>
      </c>
      <c r="E9" s="48">
        <v>23.7</v>
      </c>
      <c r="F9" s="48">
        <v>23.7</v>
      </c>
      <c r="G9" s="48">
        <v>23.7</v>
      </c>
      <c r="H9" s="48">
        <v>23.7</v>
      </c>
      <c r="I9" s="48">
        <v>23.7</v>
      </c>
      <c r="J9" s="48">
        <v>23.7</v>
      </c>
      <c r="K9" s="48">
        <v>23.7</v>
      </c>
      <c r="L9" s="48">
        <v>27</v>
      </c>
      <c r="M9" s="48">
        <v>27</v>
      </c>
      <c r="N9" s="48">
        <v>27</v>
      </c>
      <c r="O9" s="48">
        <v>27</v>
      </c>
      <c r="P9" s="48">
        <v>25.6</v>
      </c>
      <c r="Q9" s="48">
        <v>26.7</v>
      </c>
      <c r="R9" s="48">
        <v>26.7</v>
      </c>
      <c r="S9" s="48">
        <v>26.7</v>
      </c>
      <c r="T9" s="48">
        <v>26.7</v>
      </c>
      <c r="U9" s="48">
        <v>26.7</v>
      </c>
      <c r="V9" s="48">
        <v>26.7</v>
      </c>
      <c r="W9" s="48">
        <v>26.7</v>
      </c>
      <c r="X9" s="48">
        <v>26.7</v>
      </c>
      <c r="Y9" s="48">
        <v>26.7</v>
      </c>
      <c r="Z9" s="48">
        <v>26.7</v>
      </c>
      <c r="AA9" s="48">
        <v>26.7</v>
      </c>
      <c r="AB9" s="48">
        <v>26.7</v>
      </c>
      <c r="AC9" s="48">
        <v>26.7</v>
      </c>
      <c r="AD9" s="48">
        <v>26.7</v>
      </c>
      <c r="AE9" s="48">
        <v>26.7</v>
      </c>
      <c r="AF9" s="48">
        <v>21.5342465753425</v>
      </c>
      <c r="AG9" s="48">
        <v>21.5342465753425</v>
      </c>
      <c r="AH9" s="48">
        <v>21.5342465753425</v>
      </c>
      <c r="AI9" s="48">
        <v>21.5342465753425</v>
      </c>
      <c r="AJ9" s="48">
        <v>21.5342465753425</v>
      </c>
      <c r="AK9" s="879">
        <v>21.5342465753425</v>
      </c>
    </row>
    <row r="10" spans="1:37" s="143" customFormat="1">
      <c r="A10" s="740" t="s">
        <v>635</v>
      </c>
      <c r="B10" s="24" t="s">
        <v>79</v>
      </c>
      <c r="C10" s="48">
        <v>6.5</v>
      </c>
      <c r="D10" s="48">
        <v>6.5</v>
      </c>
      <c r="E10" s="48">
        <v>6.5</v>
      </c>
      <c r="F10" s="48">
        <v>6.5</v>
      </c>
      <c r="G10" s="48">
        <v>6.5</v>
      </c>
      <c r="H10" s="48">
        <v>6.5</v>
      </c>
      <c r="I10" s="48">
        <v>6.5</v>
      </c>
      <c r="J10" s="48">
        <v>6.5</v>
      </c>
      <c r="K10" s="48">
        <v>6.5</v>
      </c>
      <c r="L10" s="48">
        <v>6.5</v>
      </c>
      <c r="M10" s="48">
        <v>6.5</v>
      </c>
      <c r="N10" s="48">
        <v>6.5</v>
      </c>
      <c r="O10" s="48">
        <v>6.5</v>
      </c>
      <c r="P10" s="48">
        <v>6.4</v>
      </c>
      <c r="Q10" s="48">
        <v>6.4</v>
      </c>
      <c r="R10" s="48" t="s">
        <v>165</v>
      </c>
      <c r="S10" s="48" t="s">
        <v>165</v>
      </c>
      <c r="T10" s="48" t="s">
        <v>165</v>
      </c>
      <c r="U10" s="48" t="s">
        <v>165</v>
      </c>
      <c r="V10" s="48" t="s">
        <v>165</v>
      </c>
      <c r="W10" s="48" t="s">
        <v>165</v>
      </c>
      <c r="X10" s="48" t="s">
        <v>165</v>
      </c>
      <c r="Y10" s="48" t="s">
        <v>165</v>
      </c>
      <c r="Z10" s="48" t="s">
        <v>165</v>
      </c>
      <c r="AA10" s="48" t="s">
        <v>165</v>
      </c>
      <c r="AB10" s="48" t="s">
        <v>165</v>
      </c>
      <c r="AC10" s="48" t="s">
        <v>165</v>
      </c>
      <c r="AD10" s="48" t="s">
        <v>165</v>
      </c>
      <c r="AE10" s="48" t="s">
        <v>165</v>
      </c>
      <c r="AF10" s="48" t="s">
        <v>165</v>
      </c>
      <c r="AG10" s="48" t="s">
        <v>165</v>
      </c>
      <c r="AH10" s="48" t="s">
        <v>165</v>
      </c>
      <c r="AI10" s="48" t="s">
        <v>165</v>
      </c>
      <c r="AJ10" s="48" t="s">
        <v>165</v>
      </c>
      <c r="AK10" s="879" t="s">
        <v>165</v>
      </c>
    </row>
    <row r="11" spans="1:37" s="143" customFormat="1">
      <c r="A11" s="740" t="s">
        <v>635</v>
      </c>
      <c r="B11" s="24" t="s">
        <v>80</v>
      </c>
      <c r="C11" s="48" t="s">
        <v>165</v>
      </c>
      <c r="D11" s="48" t="s">
        <v>165</v>
      </c>
      <c r="E11" s="48" t="s">
        <v>165</v>
      </c>
      <c r="F11" s="48" t="s">
        <v>165</v>
      </c>
      <c r="G11" s="48" t="s">
        <v>165</v>
      </c>
      <c r="H11" s="48" t="s">
        <v>165</v>
      </c>
      <c r="I11" s="48" t="s">
        <v>165</v>
      </c>
      <c r="J11" s="48" t="s">
        <v>165</v>
      </c>
      <c r="K11" s="48" t="s">
        <v>165</v>
      </c>
      <c r="L11" s="48" t="s">
        <v>165</v>
      </c>
      <c r="M11" s="48" t="s">
        <v>165</v>
      </c>
      <c r="N11" s="48" t="s">
        <v>165</v>
      </c>
      <c r="O11" s="48" t="s">
        <v>165</v>
      </c>
      <c r="P11" s="48" t="s">
        <v>165</v>
      </c>
      <c r="Q11" s="48" t="s">
        <v>165</v>
      </c>
      <c r="R11" s="48" t="s">
        <v>165</v>
      </c>
      <c r="S11" s="48" t="s">
        <v>165</v>
      </c>
      <c r="T11" s="48" t="s">
        <v>165</v>
      </c>
      <c r="U11" s="48" t="s">
        <v>165</v>
      </c>
      <c r="V11" s="48" t="s">
        <v>165</v>
      </c>
      <c r="W11" s="48" t="s">
        <v>165</v>
      </c>
      <c r="X11" s="48" t="s">
        <v>165</v>
      </c>
      <c r="Y11" s="48" t="s">
        <v>165</v>
      </c>
      <c r="Z11" s="48" t="s">
        <v>165</v>
      </c>
      <c r="AA11" s="48" t="s">
        <v>165</v>
      </c>
      <c r="AB11" s="48" t="s">
        <v>165</v>
      </c>
      <c r="AC11" s="48" t="s">
        <v>165</v>
      </c>
      <c r="AD11" s="48">
        <v>12.920547945205501</v>
      </c>
      <c r="AE11" s="48">
        <v>12.920547945205501</v>
      </c>
      <c r="AF11" s="48">
        <v>12.920547945205501</v>
      </c>
      <c r="AG11" s="48">
        <v>12.920547945205501</v>
      </c>
      <c r="AH11" s="48">
        <v>12.920547945205501</v>
      </c>
      <c r="AI11" s="48">
        <v>12.920547945205501</v>
      </c>
      <c r="AJ11" s="48">
        <v>12.920547945205501</v>
      </c>
      <c r="AK11" s="879">
        <v>12.920547945205501</v>
      </c>
    </row>
    <row r="12" spans="1:37" s="141" customFormat="1" ht="15">
      <c r="A12" s="880" t="s">
        <v>10</v>
      </c>
      <c r="B12" s="146"/>
      <c r="C12" s="147">
        <v>31.1</v>
      </c>
      <c r="D12" s="147">
        <v>32.1</v>
      </c>
      <c r="E12" s="147">
        <v>32.1</v>
      </c>
      <c r="F12" s="147">
        <v>32.1</v>
      </c>
      <c r="G12" s="147">
        <v>32.1</v>
      </c>
      <c r="H12" s="147">
        <v>32.1</v>
      </c>
      <c r="I12" s="147">
        <v>32.1</v>
      </c>
      <c r="J12" s="147">
        <v>32.1</v>
      </c>
      <c r="K12" s="147">
        <v>32.1</v>
      </c>
      <c r="L12" s="147">
        <v>32.1</v>
      </c>
      <c r="M12" s="147">
        <v>32.1</v>
      </c>
      <c r="N12" s="147">
        <v>32.1</v>
      </c>
      <c r="O12" s="147">
        <v>32.1</v>
      </c>
      <c r="P12" s="147">
        <v>32.1</v>
      </c>
      <c r="Q12" s="147">
        <v>32.1</v>
      </c>
      <c r="R12" s="147">
        <v>32.1</v>
      </c>
      <c r="S12" s="147">
        <v>32.1</v>
      </c>
      <c r="T12" s="147">
        <v>32.1</v>
      </c>
      <c r="U12" s="147">
        <v>39</v>
      </c>
      <c r="V12" s="147">
        <v>39</v>
      </c>
      <c r="W12" s="147">
        <v>39</v>
      </c>
      <c r="X12" s="147">
        <v>39</v>
      </c>
      <c r="Y12" s="147">
        <v>39</v>
      </c>
      <c r="Z12" s="147">
        <v>39</v>
      </c>
      <c r="AA12" s="147">
        <v>39</v>
      </c>
      <c r="AB12" s="147">
        <v>39</v>
      </c>
      <c r="AC12" s="147">
        <v>39</v>
      </c>
      <c r="AD12" s="147">
        <v>39</v>
      </c>
      <c r="AE12" s="147">
        <v>39</v>
      </c>
      <c r="AF12" s="147">
        <v>39</v>
      </c>
      <c r="AG12" s="147">
        <v>39</v>
      </c>
      <c r="AH12" s="147">
        <v>39</v>
      </c>
      <c r="AI12" s="147">
        <v>39</v>
      </c>
      <c r="AJ12" s="147">
        <v>39</v>
      </c>
      <c r="AK12" s="892">
        <v>39</v>
      </c>
    </row>
    <row r="13" spans="1:37" s="143" customFormat="1">
      <c r="A13" s="727" t="s">
        <v>792</v>
      </c>
      <c r="B13" s="24" t="s">
        <v>81</v>
      </c>
      <c r="C13" s="48">
        <v>31.1</v>
      </c>
      <c r="D13" s="48">
        <v>32.1</v>
      </c>
      <c r="E13" s="48">
        <v>32.1</v>
      </c>
      <c r="F13" s="48">
        <v>32.1</v>
      </c>
      <c r="G13" s="48">
        <v>32.1</v>
      </c>
      <c r="H13" s="48">
        <v>32.1</v>
      </c>
      <c r="I13" s="48">
        <v>32.1</v>
      </c>
      <c r="J13" s="48">
        <v>32.1</v>
      </c>
      <c r="K13" s="48">
        <v>32.1</v>
      </c>
      <c r="L13" s="48">
        <v>32.1</v>
      </c>
      <c r="M13" s="48">
        <v>32.1</v>
      </c>
      <c r="N13" s="48">
        <v>32.1</v>
      </c>
      <c r="O13" s="48">
        <v>32.1</v>
      </c>
      <c r="P13" s="48">
        <v>32.1</v>
      </c>
      <c r="Q13" s="48">
        <v>32.1</v>
      </c>
      <c r="R13" s="48">
        <v>32.1</v>
      </c>
      <c r="S13" s="48">
        <v>32.1</v>
      </c>
      <c r="T13" s="48">
        <v>32.1</v>
      </c>
      <c r="U13" s="48">
        <v>39</v>
      </c>
      <c r="V13" s="48">
        <v>39</v>
      </c>
      <c r="W13" s="48">
        <v>39</v>
      </c>
      <c r="X13" s="48">
        <v>39</v>
      </c>
      <c r="Y13" s="48">
        <v>39</v>
      </c>
      <c r="Z13" s="48">
        <v>39</v>
      </c>
      <c r="AA13" s="48">
        <v>39</v>
      </c>
      <c r="AB13" s="48">
        <v>39</v>
      </c>
      <c r="AC13" s="48">
        <v>39</v>
      </c>
      <c r="AD13" s="48">
        <v>39</v>
      </c>
      <c r="AE13" s="48">
        <v>39</v>
      </c>
      <c r="AF13" s="48">
        <v>39</v>
      </c>
      <c r="AG13" s="48">
        <v>39</v>
      </c>
      <c r="AH13" s="48">
        <v>39</v>
      </c>
      <c r="AI13" s="48">
        <v>39</v>
      </c>
      <c r="AJ13" s="48">
        <v>39</v>
      </c>
      <c r="AK13" s="879">
        <v>39</v>
      </c>
    </row>
    <row r="14" spans="1:37" s="141" customFormat="1" ht="15">
      <c r="A14" s="880" t="s">
        <v>11</v>
      </c>
      <c r="B14" s="23"/>
      <c r="C14" s="148">
        <v>94.5</v>
      </c>
      <c r="D14" s="148">
        <v>94.5</v>
      </c>
      <c r="E14" s="148">
        <v>94.5</v>
      </c>
      <c r="F14" s="148">
        <v>94.6</v>
      </c>
      <c r="G14" s="148">
        <v>94.6</v>
      </c>
      <c r="H14" s="148">
        <v>94.6</v>
      </c>
      <c r="I14" s="148">
        <v>94.6</v>
      </c>
      <c r="J14" s="148">
        <v>133</v>
      </c>
      <c r="K14" s="148">
        <v>133</v>
      </c>
      <c r="L14" s="148">
        <v>135.1</v>
      </c>
      <c r="M14" s="148">
        <v>135.1</v>
      </c>
      <c r="N14" s="148">
        <v>135.1</v>
      </c>
      <c r="O14" s="148">
        <v>135.1</v>
      </c>
      <c r="P14" s="148">
        <v>135.1</v>
      </c>
      <c r="Q14" s="148">
        <v>135.4</v>
      </c>
      <c r="R14" s="148">
        <v>135.4</v>
      </c>
      <c r="S14" s="148">
        <v>148</v>
      </c>
      <c r="T14" s="148">
        <v>168</v>
      </c>
      <c r="U14" s="148">
        <v>176</v>
      </c>
      <c r="V14" s="148">
        <v>173</v>
      </c>
      <c r="W14" s="148">
        <v>176</v>
      </c>
      <c r="X14" s="148">
        <v>176</v>
      </c>
      <c r="Y14" s="148">
        <v>176</v>
      </c>
      <c r="Z14" s="148">
        <v>176</v>
      </c>
      <c r="AA14" s="148">
        <v>176</v>
      </c>
      <c r="AB14" s="148">
        <v>176</v>
      </c>
      <c r="AC14" s="148">
        <v>176</v>
      </c>
      <c r="AD14" s="148">
        <v>188.35999999999999</v>
      </c>
      <c r="AE14" s="148">
        <v>188.34999999999997</v>
      </c>
      <c r="AF14" s="148">
        <v>188.34999999999997</v>
      </c>
      <c r="AG14" s="148">
        <v>188.34999999999997</v>
      </c>
      <c r="AH14" s="148">
        <v>188.34999999999997</v>
      </c>
      <c r="AI14" s="148">
        <v>188.34999999999997</v>
      </c>
      <c r="AJ14" s="148">
        <v>190.76299999999998</v>
      </c>
      <c r="AK14" s="894">
        <v>190.76299999999998</v>
      </c>
    </row>
    <row r="15" spans="1:37" s="143" customFormat="1">
      <c r="A15" s="727" t="s">
        <v>82</v>
      </c>
      <c r="B15" s="24" t="s">
        <v>83</v>
      </c>
      <c r="C15" s="48">
        <v>55.6</v>
      </c>
      <c r="D15" s="48">
        <v>55.6</v>
      </c>
      <c r="E15" s="48">
        <v>55.6</v>
      </c>
      <c r="F15" s="48">
        <v>55.6</v>
      </c>
      <c r="G15" s="48">
        <v>55.6</v>
      </c>
      <c r="H15" s="48">
        <v>55.6</v>
      </c>
      <c r="I15" s="48">
        <v>55.6</v>
      </c>
      <c r="J15" s="48">
        <v>90</v>
      </c>
      <c r="K15" s="48">
        <v>90</v>
      </c>
      <c r="L15" s="48">
        <v>90</v>
      </c>
      <c r="M15" s="48">
        <v>90</v>
      </c>
      <c r="N15" s="48">
        <v>90</v>
      </c>
      <c r="O15" s="48">
        <v>90</v>
      </c>
      <c r="P15" s="48">
        <v>90</v>
      </c>
      <c r="Q15" s="48">
        <v>90</v>
      </c>
      <c r="R15" s="48">
        <v>90</v>
      </c>
      <c r="S15" s="48">
        <v>90</v>
      </c>
      <c r="T15" s="48">
        <v>110</v>
      </c>
      <c r="U15" s="48">
        <v>110</v>
      </c>
      <c r="V15" s="48">
        <v>110</v>
      </c>
      <c r="W15" s="48">
        <v>110</v>
      </c>
      <c r="X15" s="48">
        <v>110</v>
      </c>
      <c r="Y15" s="48">
        <v>110</v>
      </c>
      <c r="Z15" s="48">
        <v>110</v>
      </c>
      <c r="AA15" s="48">
        <v>110</v>
      </c>
      <c r="AB15" s="48">
        <v>110</v>
      </c>
      <c r="AC15" s="48">
        <v>110</v>
      </c>
      <c r="AD15" s="48">
        <v>110</v>
      </c>
      <c r="AE15" s="48">
        <v>110</v>
      </c>
      <c r="AF15" s="48">
        <v>110</v>
      </c>
      <c r="AG15" s="48">
        <v>110</v>
      </c>
      <c r="AH15" s="48">
        <v>110</v>
      </c>
      <c r="AI15" s="48">
        <v>110</v>
      </c>
      <c r="AJ15" s="48">
        <v>110</v>
      </c>
      <c r="AK15" s="879">
        <v>110</v>
      </c>
    </row>
    <row r="16" spans="1:37" s="143" customFormat="1">
      <c r="A16" s="727" t="s">
        <v>82</v>
      </c>
      <c r="B16" s="24" t="s">
        <v>386</v>
      </c>
      <c r="C16" s="48">
        <v>30.9</v>
      </c>
      <c r="D16" s="48">
        <v>30.9</v>
      </c>
      <c r="E16" s="48">
        <v>30.9</v>
      </c>
      <c r="F16" s="48">
        <v>31</v>
      </c>
      <c r="G16" s="48">
        <v>31</v>
      </c>
      <c r="H16" s="48">
        <v>31</v>
      </c>
      <c r="I16" s="48">
        <v>31</v>
      </c>
      <c r="J16" s="48">
        <v>35</v>
      </c>
      <c r="K16" s="48">
        <v>35</v>
      </c>
      <c r="L16" s="48">
        <v>35</v>
      </c>
      <c r="M16" s="48">
        <v>35</v>
      </c>
      <c r="N16" s="48">
        <v>35</v>
      </c>
      <c r="O16" s="48">
        <v>35</v>
      </c>
      <c r="P16" s="48">
        <v>35</v>
      </c>
      <c r="Q16" s="48">
        <v>35</v>
      </c>
      <c r="R16" s="48">
        <v>35</v>
      </c>
      <c r="S16" s="48">
        <v>38</v>
      </c>
      <c r="T16" s="48">
        <v>38</v>
      </c>
      <c r="U16" s="48">
        <v>38</v>
      </c>
      <c r="V16" s="48">
        <v>38</v>
      </c>
      <c r="W16" s="48">
        <v>38</v>
      </c>
      <c r="X16" s="48">
        <v>38</v>
      </c>
      <c r="Y16" s="48">
        <v>38</v>
      </c>
      <c r="Z16" s="48">
        <v>38</v>
      </c>
      <c r="AA16" s="48">
        <v>38</v>
      </c>
      <c r="AB16" s="48">
        <v>38</v>
      </c>
      <c r="AC16" s="48">
        <v>38</v>
      </c>
      <c r="AD16" s="48">
        <v>45</v>
      </c>
      <c r="AE16" s="48">
        <v>45</v>
      </c>
      <c r="AF16" s="48">
        <v>45</v>
      </c>
      <c r="AG16" s="48">
        <v>45</v>
      </c>
      <c r="AH16" s="48">
        <v>45</v>
      </c>
      <c r="AI16" s="48">
        <v>45</v>
      </c>
      <c r="AJ16" s="48">
        <v>45</v>
      </c>
      <c r="AK16" s="879">
        <v>45</v>
      </c>
    </row>
    <row r="17" spans="1:37" s="143" customFormat="1">
      <c r="A17" s="727" t="s">
        <v>82</v>
      </c>
      <c r="B17" s="24" t="s">
        <v>84</v>
      </c>
      <c r="C17" s="48">
        <v>7</v>
      </c>
      <c r="D17" s="48">
        <v>7</v>
      </c>
      <c r="E17" s="48">
        <v>7</v>
      </c>
      <c r="F17" s="48">
        <v>7</v>
      </c>
      <c r="G17" s="48">
        <v>7</v>
      </c>
      <c r="H17" s="48">
        <v>7</v>
      </c>
      <c r="I17" s="48">
        <v>7</v>
      </c>
      <c r="J17" s="48">
        <v>7</v>
      </c>
      <c r="K17" s="48">
        <v>7</v>
      </c>
      <c r="L17" s="48">
        <v>9.1</v>
      </c>
      <c r="M17" s="48">
        <v>9.1</v>
      </c>
      <c r="N17" s="48">
        <v>9.1</v>
      </c>
      <c r="O17" s="48">
        <v>9.1</v>
      </c>
      <c r="P17" s="48">
        <v>9.1</v>
      </c>
      <c r="Q17" s="48">
        <v>9.4</v>
      </c>
      <c r="R17" s="48">
        <v>9.4</v>
      </c>
      <c r="S17" s="48">
        <v>12</v>
      </c>
      <c r="T17" s="48">
        <v>12</v>
      </c>
      <c r="U17" s="48">
        <v>20</v>
      </c>
      <c r="V17" s="48">
        <v>17</v>
      </c>
      <c r="W17" s="48">
        <v>20</v>
      </c>
      <c r="X17" s="48">
        <v>20</v>
      </c>
      <c r="Y17" s="48">
        <v>20</v>
      </c>
      <c r="Z17" s="48">
        <v>20</v>
      </c>
      <c r="AA17" s="48">
        <v>20</v>
      </c>
      <c r="AB17" s="48">
        <v>20</v>
      </c>
      <c r="AC17" s="48">
        <v>20</v>
      </c>
      <c r="AD17" s="48">
        <v>20</v>
      </c>
      <c r="AE17" s="48">
        <v>20</v>
      </c>
      <c r="AF17" s="48">
        <v>20</v>
      </c>
      <c r="AG17" s="48">
        <v>20</v>
      </c>
      <c r="AH17" s="48">
        <v>20</v>
      </c>
      <c r="AI17" s="48">
        <v>20</v>
      </c>
      <c r="AJ17" s="48">
        <v>20</v>
      </c>
      <c r="AK17" s="879">
        <v>20</v>
      </c>
    </row>
    <row r="18" spans="1:37" s="143" customFormat="1">
      <c r="A18" s="727" t="s">
        <v>85</v>
      </c>
      <c r="B18" s="24" t="s">
        <v>86</v>
      </c>
      <c r="C18" s="48" t="s">
        <v>165</v>
      </c>
      <c r="D18" s="48" t="s">
        <v>165</v>
      </c>
      <c r="E18" s="48" t="s">
        <v>165</v>
      </c>
      <c r="F18" s="48" t="s">
        <v>165</v>
      </c>
      <c r="G18" s="48" t="s">
        <v>165</v>
      </c>
      <c r="H18" s="48" t="s">
        <v>165</v>
      </c>
      <c r="I18" s="48" t="s">
        <v>165</v>
      </c>
      <c r="J18" s="48" t="s">
        <v>165</v>
      </c>
      <c r="K18" s="48" t="s">
        <v>165</v>
      </c>
      <c r="L18" s="48" t="s">
        <v>165</v>
      </c>
      <c r="M18" s="48" t="s">
        <v>165</v>
      </c>
      <c r="N18" s="48" t="s">
        <v>165</v>
      </c>
      <c r="O18" s="48" t="s">
        <v>165</v>
      </c>
      <c r="P18" s="48" t="s">
        <v>165</v>
      </c>
      <c r="Q18" s="48" t="s">
        <v>165</v>
      </c>
      <c r="R18" s="48" t="s">
        <v>165</v>
      </c>
      <c r="S18" s="48">
        <v>7</v>
      </c>
      <c r="T18" s="48">
        <v>7</v>
      </c>
      <c r="U18" s="48">
        <v>7</v>
      </c>
      <c r="V18" s="48">
        <v>7</v>
      </c>
      <c r="W18" s="48">
        <v>7</v>
      </c>
      <c r="X18" s="48">
        <v>7</v>
      </c>
      <c r="Y18" s="48">
        <v>7</v>
      </c>
      <c r="Z18" s="48">
        <v>7</v>
      </c>
      <c r="AA18" s="48">
        <v>7</v>
      </c>
      <c r="AB18" s="48">
        <v>7</v>
      </c>
      <c r="AC18" s="48">
        <v>7</v>
      </c>
      <c r="AD18" s="48">
        <v>7.2</v>
      </c>
      <c r="AE18" s="48">
        <v>7.2</v>
      </c>
      <c r="AF18" s="48">
        <v>7.2</v>
      </c>
      <c r="AG18" s="48">
        <v>7.2</v>
      </c>
      <c r="AH18" s="48">
        <v>7.2</v>
      </c>
      <c r="AI18" s="48">
        <v>7.2</v>
      </c>
      <c r="AJ18" s="48">
        <v>7.2</v>
      </c>
      <c r="AK18" s="879">
        <v>7.2</v>
      </c>
    </row>
    <row r="19" spans="1:37" s="143" customFormat="1">
      <c r="A19" s="727" t="s">
        <v>87</v>
      </c>
      <c r="B19" s="24" t="s">
        <v>793</v>
      </c>
      <c r="C19" s="48" t="s">
        <v>165</v>
      </c>
      <c r="D19" s="48" t="s">
        <v>165</v>
      </c>
      <c r="E19" s="48" t="s">
        <v>165</v>
      </c>
      <c r="F19" s="48" t="s">
        <v>165</v>
      </c>
      <c r="G19" s="48" t="s">
        <v>165</v>
      </c>
      <c r="H19" s="48" t="s">
        <v>165</v>
      </c>
      <c r="I19" s="48" t="s">
        <v>165</v>
      </c>
      <c r="J19" s="48" t="s">
        <v>165</v>
      </c>
      <c r="K19" s="48" t="s">
        <v>165</v>
      </c>
      <c r="L19" s="48" t="s">
        <v>165</v>
      </c>
      <c r="M19" s="48" t="s">
        <v>165</v>
      </c>
      <c r="N19" s="48" t="s">
        <v>165</v>
      </c>
      <c r="O19" s="48" t="s">
        <v>165</v>
      </c>
      <c r="P19" s="48" t="s">
        <v>165</v>
      </c>
      <c r="Q19" s="48" t="s">
        <v>165</v>
      </c>
      <c r="R19" s="48" t="s">
        <v>165</v>
      </c>
      <c r="S19" s="48" t="s">
        <v>165</v>
      </c>
      <c r="T19" s="48" t="s">
        <v>165</v>
      </c>
      <c r="U19" s="48" t="s">
        <v>165</v>
      </c>
      <c r="V19" s="48" t="s">
        <v>165</v>
      </c>
      <c r="W19" s="48" t="s">
        <v>165</v>
      </c>
      <c r="X19" s="48" t="s">
        <v>165</v>
      </c>
      <c r="Y19" s="48" t="s">
        <v>165</v>
      </c>
      <c r="Z19" s="48" t="s">
        <v>165</v>
      </c>
      <c r="AA19" s="48" t="s">
        <v>165</v>
      </c>
      <c r="AB19" s="48" t="s">
        <v>165</v>
      </c>
      <c r="AC19" s="48" t="s">
        <v>165</v>
      </c>
      <c r="AD19" s="48">
        <v>3.46</v>
      </c>
      <c r="AE19" s="48">
        <v>3.45</v>
      </c>
      <c r="AF19" s="48">
        <v>3.45</v>
      </c>
      <c r="AG19" s="48">
        <v>3.45</v>
      </c>
      <c r="AH19" s="48">
        <v>3.45</v>
      </c>
      <c r="AI19" s="48">
        <v>3.45</v>
      </c>
      <c r="AJ19" s="48">
        <v>3.45</v>
      </c>
      <c r="AK19" s="879">
        <v>3.45</v>
      </c>
    </row>
    <row r="20" spans="1:37" s="143" customFormat="1">
      <c r="A20" s="727" t="s">
        <v>518</v>
      </c>
      <c r="B20" s="24" t="s">
        <v>89</v>
      </c>
      <c r="C20" s="48" t="s">
        <v>165</v>
      </c>
      <c r="D20" s="48" t="s">
        <v>165</v>
      </c>
      <c r="E20" s="48" t="s">
        <v>165</v>
      </c>
      <c r="F20" s="48" t="s">
        <v>165</v>
      </c>
      <c r="G20" s="48" t="s">
        <v>165</v>
      </c>
      <c r="H20" s="48" t="s">
        <v>165</v>
      </c>
      <c r="I20" s="48" t="s">
        <v>165</v>
      </c>
      <c r="J20" s="48" t="s">
        <v>165</v>
      </c>
      <c r="K20" s="48" t="s">
        <v>165</v>
      </c>
      <c r="L20" s="48" t="s">
        <v>165</v>
      </c>
      <c r="M20" s="48" t="s">
        <v>165</v>
      </c>
      <c r="N20" s="48" t="s">
        <v>165</v>
      </c>
      <c r="O20" s="48" t="s">
        <v>165</v>
      </c>
      <c r="P20" s="48" t="s">
        <v>165</v>
      </c>
      <c r="Q20" s="48" t="s">
        <v>165</v>
      </c>
      <c r="R20" s="48" t="s">
        <v>165</v>
      </c>
      <c r="S20" s="48" t="s">
        <v>165</v>
      </c>
      <c r="T20" s="48" t="s">
        <v>165</v>
      </c>
      <c r="U20" s="48" t="s">
        <v>165</v>
      </c>
      <c r="V20" s="48" t="s">
        <v>165</v>
      </c>
      <c r="W20" s="48" t="s">
        <v>165</v>
      </c>
      <c r="X20" s="48" t="s">
        <v>165</v>
      </c>
      <c r="Y20" s="48" t="s">
        <v>165</v>
      </c>
      <c r="Z20" s="48" t="s">
        <v>165</v>
      </c>
      <c r="AA20" s="48" t="s">
        <v>165</v>
      </c>
      <c r="AB20" s="48" t="s">
        <v>165</v>
      </c>
      <c r="AC20" s="48" t="s">
        <v>165</v>
      </c>
      <c r="AD20" s="48" t="s">
        <v>165</v>
      </c>
      <c r="AE20" s="48" t="s">
        <v>165</v>
      </c>
      <c r="AF20" s="48" t="s">
        <v>165</v>
      </c>
      <c r="AG20" s="48" t="s">
        <v>165</v>
      </c>
      <c r="AH20" s="48" t="s">
        <v>165</v>
      </c>
      <c r="AI20" s="48" t="s">
        <v>165</v>
      </c>
      <c r="AJ20" s="48">
        <v>2.4129999999999998</v>
      </c>
      <c r="AK20" s="879">
        <v>2.4129999999999998</v>
      </c>
    </row>
    <row r="21" spans="1:37" s="143" customFormat="1">
      <c r="A21" s="727" t="s">
        <v>518</v>
      </c>
      <c r="B21" s="24" t="s">
        <v>88</v>
      </c>
      <c r="C21" s="48" t="s">
        <v>165</v>
      </c>
      <c r="D21" s="48" t="s">
        <v>165</v>
      </c>
      <c r="E21" s="48" t="s">
        <v>165</v>
      </c>
      <c r="F21" s="48" t="s">
        <v>165</v>
      </c>
      <c r="G21" s="48" t="s">
        <v>165</v>
      </c>
      <c r="H21" s="48" t="s">
        <v>165</v>
      </c>
      <c r="I21" s="48" t="s">
        <v>165</v>
      </c>
      <c r="J21" s="48" t="s">
        <v>165</v>
      </c>
      <c r="K21" s="48" t="s">
        <v>165</v>
      </c>
      <c r="L21" s="48" t="s">
        <v>165</v>
      </c>
      <c r="M21" s="48" t="s">
        <v>165</v>
      </c>
      <c r="N21" s="48" t="s">
        <v>165</v>
      </c>
      <c r="O21" s="48" t="s">
        <v>165</v>
      </c>
      <c r="P21" s="48" t="s">
        <v>165</v>
      </c>
      <c r="Q21" s="48" t="s">
        <v>165</v>
      </c>
      <c r="R21" s="48" t="s">
        <v>165</v>
      </c>
      <c r="S21" s="48" t="s">
        <v>165</v>
      </c>
      <c r="T21" s="48" t="s">
        <v>165</v>
      </c>
      <c r="U21" s="48" t="s">
        <v>165</v>
      </c>
      <c r="V21" s="48" t="s">
        <v>165</v>
      </c>
      <c r="W21" s="48" t="s">
        <v>165</v>
      </c>
      <c r="X21" s="48" t="s">
        <v>165</v>
      </c>
      <c r="Y21" s="48" t="s">
        <v>165</v>
      </c>
      <c r="Z21" s="48" t="s">
        <v>165</v>
      </c>
      <c r="AA21" s="48" t="s">
        <v>165</v>
      </c>
      <c r="AB21" s="48" t="s">
        <v>165</v>
      </c>
      <c r="AC21" s="48" t="s">
        <v>165</v>
      </c>
      <c r="AD21" s="48">
        <v>1.7</v>
      </c>
      <c r="AE21" s="48">
        <v>1.7</v>
      </c>
      <c r="AF21" s="48">
        <v>1.7</v>
      </c>
      <c r="AG21" s="48">
        <v>1.7</v>
      </c>
      <c r="AH21" s="48">
        <v>1.7</v>
      </c>
      <c r="AI21" s="48">
        <v>1.7</v>
      </c>
      <c r="AJ21" s="48">
        <v>1.7</v>
      </c>
      <c r="AK21" s="879">
        <v>1.7</v>
      </c>
    </row>
    <row r="22" spans="1:37" s="143" customFormat="1">
      <c r="A22" s="727" t="s">
        <v>518</v>
      </c>
      <c r="B22" s="24" t="s">
        <v>90</v>
      </c>
      <c r="C22" s="48">
        <v>1</v>
      </c>
      <c r="D22" s="48">
        <v>1</v>
      </c>
      <c r="E22" s="48">
        <v>1</v>
      </c>
      <c r="F22" s="48">
        <v>1</v>
      </c>
      <c r="G22" s="48">
        <v>1</v>
      </c>
      <c r="H22" s="48">
        <v>1</v>
      </c>
      <c r="I22" s="48">
        <v>1</v>
      </c>
      <c r="J22" s="48">
        <v>1</v>
      </c>
      <c r="K22" s="48">
        <v>1</v>
      </c>
      <c r="L22" s="48">
        <v>1</v>
      </c>
      <c r="M22" s="48">
        <v>1</v>
      </c>
      <c r="N22" s="48">
        <v>1</v>
      </c>
      <c r="O22" s="48">
        <v>1</v>
      </c>
      <c r="P22" s="48">
        <v>1</v>
      </c>
      <c r="Q22" s="48">
        <v>1</v>
      </c>
      <c r="R22" s="48">
        <v>1</v>
      </c>
      <c r="S22" s="48">
        <v>1</v>
      </c>
      <c r="T22" s="48">
        <v>1</v>
      </c>
      <c r="U22" s="48">
        <v>1</v>
      </c>
      <c r="V22" s="48">
        <v>1</v>
      </c>
      <c r="W22" s="48">
        <v>1</v>
      </c>
      <c r="X22" s="48">
        <v>1</v>
      </c>
      <c r="Y22" s="48">
        <v>1</v>
      </c>
      <c r="Z22" s="48">
        <v>1</v>
      </c>
      <c r="AA22" s="48">
        <v>1</v>
      </c>
      <c r="AB22" s="48">
        <v>1</v>
      </c>
      <c r="AC22" s="48">
        <v>1</v>
      </c>
      <c r="AD22" s="48">
        <v>1</v>
      </c>
      <c r="AE22" s="48">
        <v>1</v>
      </c>
      <c r="AF22" s="48">
        <v>1</v>
      </c>
      <c r="AG22" s="48">
        <v>1</v>
      </c>
      <c r="AH22" s="48">
        <v>1</v>
      </c>
      <c r="AI22" s="48">
        <v>1</v>
      </c>
      <c r="AJ22" s="48">
        <v>1</v>
      </c>
      <c r="AK22" s="879">
        <v>1</v>
      </c>
    </row>
    <row r="23" spans="1:37" s="141" customFormat="1" ht="15">
      <c r="A23" s="880" t="s">
        <v>2</v>
      </c>
      <c r="B23" s="23"/>
      <c r="C23" s="148">
        <v>1315</v>
      </c>
      <c r="D23" s="148">
        <v>1315</v>
      </c>
      <c r="E23" s="148">
        <v>685</v>
      </c>
      <c r="F23" s="148">
        <v>685</v>
      </c>
      <c r="G23" s="148">
        <v>615</v>
      </c>
      <c r="H23" s="148">
        <v>615</v>
      </c>
      <c r="I23" s="148">
        <v>615</v>
      </c>
      <c r="J23" s="148">
        <v>615</v>
      </c>
      <c r="K23" s="148">
        <v>615</v>
      </c>
      <c r="L23" s="148">
        <v>732</v>
      </c>
      <c r="M23" s="148">
        <v>732</v>
      </c>
      <c r="N23" s="148">
        <v>912</v>
      </c>
      <c r="O23" s="148">
        <v>912</v>
      </c>
      <c r="P23" s="148">
        <v>1073</v>
      </c>
      <c r="Q23" s="148">
        <v>1073</v>
      </c>
      <c r="R23" s="148">
        <v>1073</v>
      </c>
      <c r="S23" s="148">
        <v>1073</v>
      </c>
      <c r="T23" s="148">
        <v>1189</v>
      </c>
      <c r="U23" s="148">
        <v>1368</v>
      </c>
      <c r="V23" s="148">
        <v>1368</v>
      </c>
      <c r="W23" s="148">
        <v>1368</v>
      </c>
      <c r="X23" s="148">
        <v>1368</v>
      </c>
      <c r="Y23" s="148">
        <v>1368</v>
      </c>
      <c r="Z23" s="148">
        <v>1368</v>
      </c>
      <c r="AA23" s="148">
        <v>1368</v>
      </c>
      <c r="AB23" s="148">
        <v>1368</v>
      </c>
      <c r="AC23" s="148">
        <v>1368</v>
      </c>
      <c r="AD23" s="148">
        <v>1368</v>
      </c>
      <c r="AE23" s="148">
        <v>1368</v>
      </c>
      <c r="AF23" s="148">
        <v>1368</v>
      </c>
      <c r="AG23" s="148">
        <v>1715</v>
      </c>
      <c r="AH23" s="148">
        <v>1715</v>
      </c>
      <c r="AI23" s="148">
        <v>1715</v>
      </c>
      <c r="AJ23" s="148">
        <v>1715</v>
      </c>
      <c r="AK23" s="894">
        <v>1781</v>
      </c>
    </row>
    <row r="24" spans="1:37" s="143" customFormat="1">
      <c r="A24" s="727" t="s">
        <v>636</v>
      </c>
      <c r="B24" s="24" t="s">
        <v>91</v>
      </c>
      <c r="C24" s="48">
        <v>630</v>
      </c>
      <c r="D24" s="48">
        <v>630</v>
      </c>
      <c r="E24" s="48" t="s">
        <v>73</v>
      </c>
      <c r="F24" s="48" t="s">
        <v>73</v>
      </c>
      <c r="G24" s="48" t="s">
        <v>73</v>
      </c>
      <c r="H24" s="48" t="s">
        <v>73</v>
      </c>
      <c r="I24" s="48" t="s">
        <v>73</v>
      </c>
      <c r="J24" s="48" t="s">
        <v>73</v>
      </c>
      <c r="K24" s="48" t="s">
        <v>73</v>
      </c>
      <c r="L24" s="48">
        <v>117</v>
      </c>
      <c r="M24" s="48">
        <v>117</v>
      </c>
      <c r="N24" s="48">
        <v>297</v>
      </c>
      <c r="O24" s="48">
        <v>297</v>
      </c>
      <c r="P24" s="48">
        <v>297</v>
      </c>
      <c r="Q24" s="48">
        <v>297</v>
      </c>
      <c r="R24" s="48">
        <v>297</v>
      </c>
      <c r="S24" s="48">
        <v>297</v>
      </c>
      <c r="T24" s="48">
        <v>297</v>
      </c>
      <c r="U24" s="48">
        <v>360</v>
      </c>
      <c r="V24" s="48">
        <v>360</v>
      </c>
      <c r="W24" s="48">
        <v>360</v>
      </c>
      <c r="X24" s="48">
        <v>360</v>
      </c>
      <c r="Y24" s="48">
        <v>360</v>
      </c>
      <c r="Z24" s="48">
        <v>360</v>
      </c>
      <c r="AA24" s="48">
        <v>360</v>
      </c>
      <c r="AB24" s="48">
        <v>360</v>
      </c>
      <c r="AC24" s="48">
        <v>360</v>
      </c>
      <c r="AD24" s="48">
        <v>360</v>
      </c>
      <c r="AE24" s="48">
        <v>360</v>
      </c>
      <c r="AF24" s="48">
        <v>360</v>
      </c>
      <c r="AG24" s="48">
        <v>360</v>
      </c>
      <c r="AH24" s="48">
        <v>360</v>
      </c>
      <c r="AI24" s="48">
        <v>360</v>
      </c>
      <c r="AJ24" s="48">
        <v>360</v>
      </c>
      <c r="AK24" s="879">
        <v>399</v>
      </c>
    </row>
    <row r="25" spans="1:37" s="143" customFormat="1">
      <c r="A25" s="727" t="s">
        <v>636</v>
      </c>
      <c r="B25" s="24" t="s">
        <v>92</v>
      </c>
      <c r="C25" s="48">
        <v>200</v>
      </c>
      <c r="D25" s="48">
        <v>200</v>
      </c>
      <c r="E25" s="48">
        <v>200</v>
      </c>
      <c r="F25" s="48">
        <v>200</v>
      </c>
      <c r="G25" s="48">
        <v>200</v>
      </c>
      <c r="H25" s="48">
        <v>200</v>
      </c>
      <c r="I25" s="48">
        <v>200</v>
      </c>
      <c r="J25" s="48">
        <v>200</v>
      </c>
      <c r="K25" s="48">
        <v>200</v>
      </c>
      <c r="L25" s="48">
        <v>200</v>
      </c>
      <c r="M25" s="48">
        <v>200</v>
      </c>
      <c r="N25" s="48">
        <v>200</v>
      </c>
      <c r="O25" s="48">
        <v>200</v>
      </c>
      <c r="P25" s="48">
        <v>200</v>
      </c>
      <c r="Q25" s="48">
        <v>200</v>
      </c>
      <c r="R25" s="48">
        <v>200</v>
      </c>
      <c r="S25" s="48">
        <v>200</v>
      </c>
      <c r="T25" s="48">
        <v>200</v>
      </c>
      <c r="U25" s="48">
        <v>200</v>
      </c>
      <c r="V25" s="48">
        <v>200</v>
      </c>
      <c r="W25" s="48">
        <v>200</v>
      </c>
      <c r="X25" s="48">
        <v>200</v>
      </c>
      <c r="Y25" s="48">
        <v>200</v>
      </c>
      <c r="Z25" s="48">
        <v>200</v>
      </c>
      <c r="AA25" s="48">
        <v>200</v>
      </c>
      <c r="AB25" s="48">
        <v>200</v>
      </c>
      <c r="AC25" s="48">
        <v>200</v>
      </c>
      <c r="AD25" s="48">
        <v>200</v>
      </c>
      <c r="AE25" s="48">
        <v>200</v>
      </c>
      <c r="AF25" s="48">
        <v>200</v>
      </c>
      <c r="AG25" s="48">
        <v>370</v>
      </c>
      <c r="AH25" s="48">
        <v>370</v>
      </c>
      <c r="AI25" s="48">
        <v>370</v>
      </c>
      <c r="AJ25" s="48">
        <v>370</v>
      </c>
      <c r="AK25" s="879">
        <v>375</v>
      </c>
    </row>
    <row r="26" spans="1:37" s="143" customFormat="1">
      <c r="A26" s="727" t="s">
        <v>636</v>
      </c>
      <c r="B26" s="24" t="s">
        <v>93</v>
      </c>
      <c r="C26" s="48" t="s">
        <v>165</v>
      </c>
      <c r="D26" s="48" t="s">
        <v>165</v>
      </c>
      <c r="E26" s="48" t="s">
        <v>165</v>
      </c>
      <c r="F26" s="48" t="s">
        <v>165</v>
      </c>
      <c r="G26" s="48" t="s">
        <v>165</v>
      </c>
      <c r="H26" s="48" t="s">
        <v>165</v>
      </c>
      <c r="I26" s="48" t="s">
        <v>165</v>
      </c>
      <c r="J26" s="48" t="s">
        <v>165</v>
      </c>
      <c r="K26" s="48" t="s">
        <v>165</v>
      </c>
      <c r="L26" s="48" t="s">
        <v>165</v>
      </c>
      <c r="M26" s="48" t="s">
        <v>165</v>
      </c>
      <c r="N26" s="48" t="s">
        <v>165</v>
      </c>
      <c r="O26" s="48" t="s">
        <v>165</v>
      </c>
      <c r="P26" s="48" t="s">
        <v>165</v>
      </c>
      <c r="Q26" s="48" t="s">
        <v>165</v>
      </c>
      <c r="R26" s="48" t="s">
        <v>165</v>
      </c>
      <c r="S26" s="48" t="s">
        <v>165</v>
      </c>
      <c r="T26" s="48">
        <v>116</v>
      </c>
      <c r="U26" s="48">
        <v>232</v>
      </c>
      <c r="V26" s="48">
        <v>232</v>
      </c>
      <c r="W26" s="48">
        <v>232</v>
      </c>
      <c r="X26" s="48">
        <v>232</v>
      </c>
      <c r="Y26" s="48">
        <v>232</v>
      </c>
      <c r="Z26" s="48">
        <v>232</v>
      </c>
      <c r="AA26" s="48">
        <v>232</v>
      </c>
      <c r="AB26" s="48">
        <v>232</v>
      </c>
      <c r="AC26" s="48">
        <v>232</v>
      </c>
      <c r="AD26" s="48">
        <v>232</v>
      </c>
      <c r="AE26" s="48">
        <v>232</v>
      </c>
      <c r="AF26" s="48">
        <v>232</v>
      </c>
      <c r="AG26" s="48">
        <v>320</v>
      </c>
      <c r="AH26" s="48">
        <v>320</v>
      </c>
      <c r="AI26" s="48">
        <v>320</v>
      </c>
      <c r="AJ26" s="48">
        <v>320</v>
      </c>
      <c r="AK26" s="879">
        <v>284</v>
      </c>
    </row>
    <row r="27" spans="1:37" s="143" customFormat="1">
      <c r="A27" s="727" t="s">
        <v>636</v>
      </c>
      <c r="B27" s="24" t="s">
        <v>94</v>
      </c>
      <c r="C27" s="48">
        <v>220</v>
      </c>
      <c r="D27" s="48">
        <v>220</v>
      </c>
      <c r="E27" s="48">
        <v>220</v>
      </c>
      <c r="F27" s="48">
        <v>220</v>
      </c>
      <c r="G27" s="48">
        <v>220</v>
      </c>
      <c r="H27" s="48">
        <v>220</v>
      </c>
      <c r="I27" s="48">
        <v>220</v>
      </c>
      <c r="J27" s="48">
        <v>220</v>
      </c>
      <c r="K27" s="48">
        <v>220</v>
      </c>
      <c r="L27" s="48">
        <v>220</v>
      </c>
      <c r="M27" s="48">
        <v>220</v>
      </c>
      <c r="N27" s="48">
        <v>220</v>
      </c>
      <c r="O27" s="48">
        <v>220</v>
      </c>
      <c r="P27" s="48">
        <v>220</v>
      </c>
      <c r="Q27" s="48">
        <v>220</v>
      </c>
      <c r="R27" s="48">
        <v>220</v>
      </c>
      <c r="S27" s="48">
        <v>220</v>
      </c>
      <c r="T27" s="48">
        <v>220</v>
      </c>
      <c r="U27" s="48">
        <v>220</v>
      </c>
      <c r="V27" s="48">
        <v>220</v>
      </c>
      <c r="W27" s="48">
        <v>220</v>
      </c>
      <c r="X27" s="48">
        <v>220</v>
      </c>
      <c r="Y27" s="48">
        <v>220</v>
      </c>
      <c r="Z27" s="48">
        <v>220</v>
      </c>
      <c r="AA27" s="48">
        <v>220</v>
      </c>
      <c r="AB27" s="48">
        <v>220</v>
      </c>
      <c r="AC27" s="48">
        <v>220</v>
      </c>
      <c r="AD27" s="48">
        <v>220</v>
      </c>
      <c r="AE27" s="48">
        <v>220</v>
      </c>
      <c r="AF27" s="48">
        <v>220</v>
      </c>
      <c r="AG27" s="48">
        <v>220</v>
      </c>
      <c r="AH27" s="48">
        <v>220</v>
      </c>
      <c r="AI27" s="48">
        <v>220</v>
      </c>
      <c r="AJ27" s="48">
        <v>220</v>
      </c>
      <c r="AK27" s="879">
        <v>245</v>
      </c>
    </row>
    <row r="28" spans="1:37" s="143" customFormat="1">
      <c r="A28" s="727" t="s">
        <v>636</v>
      </c>
      <c r="B28" s="24" t="s">
        <v>95</v>
      </c>
      <c r="C28" s="48" t="s">
        <v>165</v>
      </c>
      <c r="D28" s="48" t="s">
        <v>165</v>
      </c>
      <c r="E28" s="48" t="s">
        <v>165</v>
      </c>
      <c r="F28" s="48" t="s">
        <v>165</v>
      </c>
      <c r="G28" s="48" t="s">
        <v>165</v>
      </c>
      <c r="H28" s="48" t="s">
        <v>165</v>
      </c>
      <c r="I28" s="48" t="s">
        <v>165</v>
      </c>
      <c r="J28" s="48" t="s">
        <v>165</v>
      </c>
      <c r="K28" s="48" t="s">
        <v>165</v>
      </c>
      <c r="L28" s="48" t="s">
        <v>165</v>
      </c>
      <c r="M28" s="48" t="s">
        <v>165</v>
      </c>
      <c r="N28" s="48" t="s">
        <v>165</v>
      </c>
      <c r="O28" s="48" t="s">
        <v>165</v>
      </c>
      <c r="P28" s="48">
        <v>161</v>
      </c>
      <c r="Q28" s="48">
        <v>161</v>
      </c>
      <c r="R28" s="48">
        <v>161</v>
      </c>
      <c r="S28" s="48">
        <v>161</v>
      </c>
      <c r="T28" s="48">
        <v>161</v>
      </c>
      <c r="U28" s="48">
        <v>161</v>
      </c>
      <c r="V28" s="48">
        <v>161</v>
      </c>
      <c r="W28" s="48">
        <v>161</v>
      </c>
      <c r="X28" s="48">
        <v>161</v>
      </c>
      <c r="Y28" s="48">
        <v>161</v>
      </c>
      <c r="Z28" s="48">
        <v>161</v>
      </c>
      <c r="AA28" s="48">
        <v>161</v>
      </c>
      <c r="AB28" s="48">
        <v>161</v>
      </c>
      <c r="AC28" s="48">
        <v>161</v>
      </c>
      <c r="AD28" s="48">
        <v>161</v>
      </c>
      <c r="AE28" s="48">
        <v>161</v>
      </c>
      <c r="AF28" s="48">
        <v>161</v>
      </c>
      <c r="AG28" s="48">
        <v>250</v>
      </c>
      <c r="AH28" s="48">
        <v>250</v>
      </c>
      <c r="AI28" s="48">
        <v>250</v>
      </c>
      <c r="AJ28" s="48">
        <v>250</v>
      </c>
      <c r="AK28" s="879">
        <v>242</v>
      </c>
    </row>
    <row r="29" spans="1:37" s="143" customFormat="1">
      <c r="A29" s="727" t="s">
        <v>636</v>
      </c>
      <c r="B29" s="24" t="s">
        <v>96</v>
      </c>
      <c r="C29" s="48">
        <v>110</v>
      </c>
      <c r="D29" s="48">
        <v>110</v>
      </c>
      <c r="E29" s="48">
        <v>110</v>
      </c>
      <c r="F29" s="48">
        <v>110</v>
      </c>
      <c r="G29" s="48">
        <v>110</v>
      </c>
      <c r="H29" s="48">
        <v>110</v>
      </c>
      <c r="I29" s="48">
        <v>110</v>
      </c>
      <c r="J29" s="48">
        <v>110</v>
      </c>
      <c r="K29" s="48">
        <v>110</v>
      </c>
      <c r="L29" s="48">
        <v>110</v>
      </c>
      <c r="M29" s="48">
        <v>110</v>
      </c>
      <c r="N29" s="48">
        <v>110</v>
      </c>
      <c r="O29" s="48">
        <v>110</v>
      </c>
      <c r="P29" s="48">
        <v>110</v>
      </c>
      <c r="Q29" s="48">
        <v>110</v>
      </c>
      <c r="R29" s="48">
        <v>110</v>
      </c>
      <c r="S29" s="48">
        <v>110</v>
      </c>
      <c r="T29" s="48">
        <v>110</v>
      </c>
      <c r="U29" s="48">
        <v>110</v>
      </c>
      <c r="V29" s="48">
        <v>110</v>
      </c>
      <c r="W29" s="48">
        <v>110</v>
      </c>
      <c r="X29" s="48">
        <v>110</v>
      </c>
      <c r="Y29" s="48">
        <v>110</v>
      </c>
      <c r="Z29" s="48">
        <v>110</v>
      </c>
      <c r="AA29" s="48">
        <v>110</v>
      </c>
      <c r="AB29" s="48">
        <v>110</v>
      </c>
      <c r="AC29" s="48">
        <v>110</v>
      </c>
      <c r="AD29" s="48">
        <v>110</v>
      </c>
      <c r="AE29" s="48">
        <v>110</v>
      </c>
      <c r="AF29" s="48">
        <v>110</v>
      </c>
      <c r="AG29" s="48">
        <v>110</v>
      </c>
      <c r="AH29" s="48">
        <v>110</v>
      </c>
      <c r="AI29" s="48">
        <v>110</v>
      </c>
      <c r="AJ29" s="48">
        <v>110</v>
      </c>
      <c r="AK29" s="879">
        <v>110</v>
      </c>
    </row>
    <row r="30" spans="1:37" s="143" customFormat="1">
      <c r="A30" s="727" t="s">
        <v>636</v>
      </c>
      <c r="B30" s="24" t="s">
        <v>97</v>
      </c>
      <c r="C30" s="48">
        <v>40</v>
      </c>
      <c r="D30" s="48">
        <v>40</v>
      </c>
      <c r="E30" s="48">
        <v>40</v>
      </c>
      <c r="F30" s="48">
        <v>40</v>
      </c>
      <c r="G30" s="48">
        <v>40</v>
      </c>
      <c r="H30" s="48">
        <v>40</v>
      </c>
      <c r="I30" s="48">
        <v>40</v>
      </c>
      <c r="J30" s="48">
        <v>40</v>
      </c>
      <c r="K30" s="48">
        <v>40</v>
      </c>
      <c r="L30" s="48">
        <v>40</v>
      </c>
      <c r="M30" s="48">
        <v>40</v>
      </c>
      <c r="N30" s="48">
        <v>40</v>
      </c>
      <c r="O30" s="48">
        <v>40</v>
      </c>
      <c r="P30" s="48">
        <v>40</v>
      </c>
      <c r="Q30" s="48">
        <v>40</v>
      </c>
      <c r="R30" s="48">
        <v>40</v>
      </c>
      <c r="S30" s="48">
        <v>40</v>
      </c>
      <c r="T30" s="48">
        <v>40</v>
      </c>
      <c r="U30" s="48">
        <v>40</v>
      </c>
      <c r="V30" s="48">
        <v>40</v>
      </c>
      <c r="W30" s="48">
        <v>40</v>
      </c>
      <c r="X30" s="48">
        <v>40</v>
      </c>
      <c r="Y30" s="48">
        <v>40</v>
      </c>
      <c r="Z30" s="48">
        <v>40</v>
      </c>
      <c r="AA30" s="48">
        <v>40</v>
      </c>
      <c r="AB30" s="48">
        <v>40</v>
      </c>
      <c r="AC30" s="48">
        <v>40</v>
      </c>
      <c r="AD30" s="48">
        <v>40</v>
      </c>
      <c r="AE30" s="48">
        <v>40</v>
      </c>
      <c r="AF30" s="48">
        <v>40</v>
      </c>
      <c r="AG30" s="48">
        <v>40</v>
      </c>
      <c r="AH30" s="48">
        <v>40</v>
      </c>
      <c r="AI30" s="48">
        <v>40</v>
      </c>
      <c r="AJ30" s="48">
        <v>40</v>
      </c>
      <c r="AK30" s="879">
        <v>56</v>
      </c>
    </row>
    <row r="31" spans="1:37" s="143" customFormat="1">
      <c r="A31" s="727" t="s">
        <v>636</v>
      </c>
      <c r="B31" s="24" t="s">
        <v>98</v>
      </c>
      <c r="C31" s="48">
        <v>20</v>
      </c>
      <c r="D31" s="48">
        <v>20</v>
      </c>
      <c r="E31" s="48">
        <v>20</v>
      </c>
      <c r="F31" s="48">
        <v>20</v>
      </c>
      <c r="G31" s="48">
        <v>20</v>
      </c>
      <c r="H31" s="48">
        <v>20</v>
      </c>
      <c r="I31" s="48">
        <v>20</v>
      </c>
      <c r="J31" s="48">
        <v>20</v>
      </c>
      <c r="K31" s="48">
        <v>20</v>
      </c>
      <c r="L31" s="48">
        <v>20</v>
      </c>
      <c r="M31" s="48">
        <v>20</v>
      </c>
      <c r="N31" s="48">
        <v>20</v>
      </c>
      <c r="O31" s="48">
        <v>20</v>
      </c>
      <c r="P31" s="48">
        <v>20</v>
      </c>
      <c r="Q31" s="48">
        <v>20</v>
      </c>
      <c r="R31" s="48">
        <v>20</v>
      </c>
      <c r="S31" s="48">
        <v>20</v>
      </c>
      <c r="T31" s="48">
        <v>20</v>
      </c>
      <c r="U31" s="48">
        <v>20</v>
      </c>
      <c r="V31" s="48">
        <v>20</v>
      </c>
      <c r="W31" s="48">
        <v>20</v>
      </c>
      <c r="X31" s="48">
        <v>20</v>
      </c>
      <c r="Y31" s="48">
        <v>20</v>
      </c>
      <c r="Z31" s="48">
        <v>20</v>
      </c>
      <c r="AA31" s="48">
        <v>20</v>
      </c>
      <c r="AB31" s="48">
        <v>20</v>
      </c>
      <c r="AC31" s="48">
        <v>20</v>
      </c>
      <c r="AD31" s="48">
        <v>20</v>
      </c>
      <c r="AE31" s="48">
        <v>20</v>
      </c>
      <c r="AF31" s="48">
        <v>20</v>
      </c>
      <c r="AG31" s="48">
        <v>20</v>
      </c>
      <c r="AH31" s="48">
        <v>20</v>
      </c>
      <c r="AI31" s="48">
        <v>20</v>
      </c>
      <c r="AJ31" s="48">
        <v>20</v>
      </c>
      <c r="AK31" s="879">
        <v>48</v>
      </c>
    </row>
    <row r="32" spans="1:37" s="143" customFormat="1">
      <c r="A32" s="727" t="s">
        <v>636</v>
      </c>
      <c r="B32" s="24" t="s">
        <v>99</v>
      </c>
      <c r="C32" s="48">
        <v>25</v>
      </c>
      <c r="D32" s="48">
        <v>25</v>
      </c>
      <c r="E32" s="48">
        <v>25</v>
      </c>
      <c r="F32" s="48">
        <v>25</v>
      </c>
      <c r="G32" s="48">
        <v>25</v>
      </c>
      <c r="H32" s="48">
        <v>25</v>
      </c>
      <c r="I32" s="48">
        <v>25</v>
      </c>
      <c r="J32" s="48">
        <v>25</v>
      </c>
      <c r="K32" s="48">
        <v>25</v>
      </c>
      <c r="L32" s="48">
        <v>25</v>
      </c>
      <c r="M32" s="48">
        <v>25</v>
      </c>
      <c r="N32" s="48">
        <v>25</v>
      </c>
      <c r="O32" s="48">
        <v>25</v>
      </c>
      <c r="P32" s="48">
        <v>25</v>
      </c>
      <c r="Q32" s="48">
        <v>25</v>
      </c>
      <c r="R32" s="48">
        <v>25</v>
      </c>
      <c r="S32" s="48">
        <v>25</v>
      </c>
      <c r="T32" s="48">
        <v>25</v>
      </c>
      <c r="U32" s="48">
        <v>25</v>
      </c>
      <c r="V32" s="48">
        <v>25</v>
      </c>
      <c r="W32" s="48">
        <v>25</v>
      </c>
      <c r="X32" s="48">
        <v>25</v>
      </c>
      <c r="Y32" s="48">
        <v>25</v>
      </c>
      <c r="Z32" s="48">
        <v>25</v>
      </c>
      <c r="AA32" s="48">
        <v>25</v>
      </c>
      <c r="AB32" s="48">
        <v>25</v>
      </c>
      <c r="AC32" s="48">
        <v>25</v>
      </c>
      <c r="AD32" s="48">
        <v>25</v>
      </c>
      <c r="AE32" s="48">
        <v>25</v>
      </c>
      <c r="AF32" s="48">
        <v>25</v>
      </c>
      <c r="AG32" s="48">
        <v>25</v>
      </c>
      <c r="AH32" s="48">
        <v>25</v>
      </c>
      <c r="AI32" s="48">
        <v>25</v>
      </c>
      <c r="AJ32" s="48">
        <v>25</v>
      </c>
      <c r="AK32" s="879">
        <v>22</v>
      </c>
    </row>
    <row r="33" spans="1:37" s="143" customFormat="1">
      <c r="A33" s="727" t="s">
        <v>636</v>
      </c>
      <c r="B33" s="24" t="s">
        <v>409</v>
      </c>
      <c r="C33" s="48">
        <v>70</v>
      </c>
      <c r="D33" s="48">
        <v>70</v>
      </c>
      <c r="E33" s="48">
        <v>70</v>
      </c>
      <c r="F33" s="48">
        <v>70</v>
      </c>
      <c r="G33" s="48" t="s">
        <v>165</v>
      </c>
      <c r="H33" s="48" t="s">
        <v>165</v>
      </c>
      <c r="I33" s="48" t="s">
        <v>165</v>
      </c>
      <c r="J33" s="48" t="s">
        <v>165</v>
      </c>
      <c r="K33" s="48" t="s">
        <v>165</v>
      </c>
      <c r="L33" s="48" t="s">
        <v>165</v>
      </c>
      <c r="M33" s="48" t="s">
        <v>165</v>
      </c>
      <c r="N33" s="48" t="s">
        <v>165</v>
      </c>
      <c r="O33" s="48" t="s">
        <v>165</v>
      </c>
      <c r="P33" s="48" t="s">
        <v>165</v>
      </c>
      <c r="Q33" s="48" t="s">
        <v>165</v>
      </c>
      <c r="R33" s="48" t="s">
        <v>165</v>
      </c>
      <c r="S33" s="48" t="s">
        <v>165</v>
      </c>
      <c r="T33" s="48" t="s">
        <v>165</v>
      </c>
      <c r="U33" s="48" t="s">
        <v>165</v>
      </c>
      <c r="V33" s="48" t="s">
        <v>165</v>
      </c>
      <c r="W33" s="48" t="s">
        <v>165</v>
      </c>
      <c r="X33" s="48" t="s">
        <v>165</v>
      </c>
      <c r="Y33" s="48" t="s">
        <v>165</v>
      </c>
      <c r="Z33" s="48" t="s">
        <v>165</v>
      </c>
      <c r="AA33" s="48" t="s">
        <v>165</v>
      </c>
      <c r="AB33" s="48" t="s">
        <v>165</v>
      </c>
      <c r="AC33" s="48" t="s">
        <v>165</v>
      </c>
      <c r="AD33" s="48" t="s">
        <v>165</v>
      </c>
      <c r="AE33" s="48" t="s">
        <v>165</v>
      </c>
      <c r="AF33" s="48" t="s">
        <v>165</v>
      </c>
      <c r="AG33" s="48" t="s">
        <v>165</v>
      </c>
      <c r="AH33" s="48" t="s">
        <v>165</v>
      </c>
      <c r="AI33" s="48" t="s">
        <v>165</v>
      </c>
      <c r="AJ33" s="48" t="s">
        <v>165</v>
      </c>
      <c r="AK33" s="879" t="s">
        <v>165</v>
      </c>
    </row>
    <row r="34" spans="1:37" s="141" customFormat="1" ht="15">
      <c r="A34" s="880" t="s">
        <v>3</v>
      </c>
      <c r="B34" s="146"/>
      <c r="C34" s="147">
        <v>300.5</v>
      </c>
      <c r="D34" s="147">
        <v>300.5</v>
      </c>
      <c r="E34" s="147">
        <v>210.5</v>
      </c>
      <c r="F34" s="147">
        <v>360.5</v>
      </c>
      <c r="G34" s="147">
        <v>360.5</v>
      </c>
      <c r="H34" s="147">
        <v>360.5</v>
      </c>
      <c r="I34" s="147">
        <v>360.5</v>
      </c>
      <c r="J34" s="147">
        <v>360.5</v>
      </c>
      <c r="K34" s="147">
        <v>360.5</v>
      </c>
      <c r="L34" s="147">
        <v>545</v>
      </c>
      <c r="M34" s="147">
        <v>545</v>
      </c>
      <c r="N34" s="147">
        <v>545</v>
      </c>
      <c r="O34" s="147">
        <v>545</v>
      </c>
      <c r="P34" s="147">
        <v>590</v>
      </c>
      <c r="Q34" s="147">
        <v>598</v>
      </c>
      <c r="R34" s="147">
        <v>598</v>
      </c>
      <c r="S34" s="147">
        <v>598</v>
      </c>
      <c r="T34" s="147">
        <v>598</v>
      </c>
      <c r="U34" s="147">
        <v>598</v>
      </c>
      <c r="V34" s="147">
        <v>598</v>
      </c>
      <c r="W34" s="147">
        <v>598</v>
      </c>
      <c r="X34" s="147">
        <v>598</v>
      </c>
      <c r="Y34" s="147">
        <v>598</v>
      </c>
      <c r="Z34" s="147">
        <v>598</v>
      </c>
      <c r="AA34" s="147">
        <v>598</v>
      </c>
      <c r="AB34" s="147">
        <v>598</v>
      </c>
      <c r="AC34" s="147">
        <v>638</v>
      </c>
      <c r="AD34" s="147">
        <v>638</v>
      </c>
      <c r="AE34" s="147">
        <v>658</v>
      </c>
      <c r="AF34" s="147">
        <v>818.13</v>
      </c>
      <c r="AG34" s="147">
        <v>810</v>
      </c>
      <c r="AH34" s="147">
        <v>810</v>
      </c>
      <c r="AI34" s="147">
        <v>820</v>
      </c>
      <c r="AJ34" s="147">
        <v>830</v>
      </c>
      <c r="AK34" s="892">
        <v>900</v>
      </c>
    </row>
    <row r="35" spans="1:37" s="143" customFormat="1">
      <c r="A35" s="727" t="s">
        <v>628</v>
      </c>
      <c r="B35" s="149" t="s">
        <v>100</v>
      </c>
      <c r="C35" s="48">
        <v>20</v>
      </c>
      <c r="D35" s="48">
        <v>20</v>
      </c>
      <c r="E35" s="48">
        <v>70</v>
      </c>
      <c r="F35" s="48">
        <v>220</v>
      </c>
      <c r="G35" s="48">
        <v>220</v>
      </c>
      <c r="H35" s="48">
        <v>220</v>
      </c>
      <c r="I35" s="48">
        <v>220</v>
      </c>
      <c r="J35" s="48">
        <v>220</v>
      </c>
      <c r="K35" s="48">
        <v>220</v>
      </c>
      <c r="L35" s="48">
        <v>261</v>
      </c>
      <c r="M35" s="48">
        <v>261</v>
      </c>
      <c r="N35" s="48">
        <v>261</v>
      </c>
      <c r="O35" s="48">
        <v>261</v>
      </c>
      <c r="P35" s="48">
        <v>290</v>
      </c>
      <c r="Q35" s="48">
        <v>290</v>
      </c>
      <c r="R35" s="48">
        <v>290</v>
      </c>
      <c r="S35" s="48">
        <v>290</v>
      </c>
      <c r="T35" s="48">
        <v>290</v>
      </c>
      <c r="U35" s="48">
        <v>290</v>
      </c>
      <c r="V35" s="48">
        <v>290</v>
      </c>
      <c r="W35" s="48">
        <v>290</v>
      </c>
      <c r="X35" s="48">
        <v>290</v>
      </c>
      <c r="Y35" s="48">
        <v>290</v>
      </c>
      <c r="Z35" s="48">
        <v>290</v>
      </c>
      <c r="AA35" s="48">
        <v>290</v>
      </c>
      <c r="AB35" s="48">
        <v>290</v>
      </c>
      <c r="AC35" s="48">
        <v>310</v>
      </c>
      <c r="AD35" s="48">
        <v>310</v>
      </c>
      <c r="AE35" s="48">
        <v>320</v>
      </c>
      <c r="AF35" s="48">
        <v>305.81799999999998</v>
      </c>
      <c r="AG35" s="48">
        <v>310</v>
      </c>
      <c r="AH35" s="48">
        <v>310</v>
      </c>
      <c r="AI35" s="48">
        <v>310</v>
      </c>
      <c r="AJ35" s="48">
        <v>310</v>
      </c>
      <c r="AK35" s="879">
        <v>310</v>
      </c>
    </row>
    <row r="36" spans="1:37" s="143" customFormat="1">
      <c r="A36" s="727" t="s">
        <v>628</v>
      </c>
      <c r="B36" s="149" t="s">
        <v>101</v>
      </c>
      <c r="C36" s="48">
        <v>140</v>
      </c>
      <c r="D36" s="48">
        <v>140</v>
      </c>
      <c r="E36" s="48" t="s">
        <v>73</v>
      </c>
      <c r="F36" s="48" t="s">
        <v>73</v>
      </c>
      <c r="G36" s="48" t="s">
        <v>73</v>
      </c>
      <c r="H36" s="48" t="s">
        <v>73</v>
      </c>
      <c r="I36" s="48" t="s">
        <v>73</v>
      </c>
      <c r="J36" s="48" t="s">
        <v>73</v>
      </c>
      <c r="K36" s="48" t="s">
        <v>73</v>
      </c>
      <c r="L36" s="48">
        <v>126</v>
      </c>
      <c r="M36" s="48">
        <v>126</v>
      </c>
      <c r="N36" s="48">
        <v>126</v>
      </c>
      <c r="O36" s="48">
        <v>126</v>
      </c>
      <c r="P36" s="48">
        <v>126</v>
      </c>
      <c r="Q36" s="48">
        <v>126</v>
      </c>
      <c r="R36" s="48">
        <v>126</v>
      </c>
      <c r="S36" s="48">
        <v>126</v>
      </c>
      <c r="T36" s="48">
        <v>126</v>
      </c>
      <c r="U36" s="48">
        <v>126</v>
      </c>
      <c r="V36" s="48">
        <v>126</v>
      </c>
      <c r="W36" s="48">
        <v>126</v>
      </c>
      <c r="X36" s="48">
        <v>126</v>
      </c>
      <c r="Y36" s="48">
        <v>126</v>
      </c>
      <c r="Z36" s="48">
        <v>126</v>
      </c>
      <c r="AA36" s="48">
        <v>126</v>
      </c>
      <c r="AB36" s="48">
        <v>126</v>
      </c>
      <c r="AC36" s="48">
        <v>150</v>
      </c>
      <c r="AD36" s="48">
        <v>150</v>
      </c>
      <c r="AE36" s="48">
        <v>150</v>
      </c>
      <c r="AF36" s="48">
        <v>140</v>
      </c>
      <c r="AG36" s="48">
        <v>140</v>
      </c>
      <c r="AH36" s="48">
        <v>140</v>
      </c>
      <c r="AI36" s="48">
        <v>140</v>
      </c>
      <c r="AJ36" s="48">
        <v>140</v>
      </c>
      <c r="AK36" s="879">
        <v>210</v>
      </c>
    </row>
    <row r="37" spans="1:37" s="143" customFormat="1">
      <c r="A37" s="727" t="s">
        <v>628</v>
      </c>
      <c r="B37" s="149" t="s">
        <v>102</v>
      </c>
      <c r="C37" s="48">
        <v>80</v>
      </c>
      <c r="D37" s="48">
        <v>80</v>
      </c>
      <c r="E37" s="48">
        <v>80</v>
      </c>
      <c r="F37" s="48">
        <v>80</v>
      </c>
      <c r="G37" s="48">
        <v>80</v>
      </c>
      <c r="H37" s="48">
        <v>80</v>
      </c>
      <c r="I37" s="48">
        <v>80</v>
      </c>
      <c r="J37" s="48">
        <v>80</v>
      </c>
      <c r="K37" s="48">
        <v>80</v>
      </c>
      <c r="L37" s="48">
        <v>76</v>
      </c>
      <c r="M37" s="48">
        <v>76</v>
      </c>
      <c r="N37" s="48">
        <v>76</v>
      </c>
      <c r="O37" s="48">
        <v>76</v>
      </c>
      <c r="P37" s="48">
        <v>92</v>
      </c>
      <c r="Q37" s="48">
        <v>100</v>
      </c>
      <c r="R37" s="48">
        <v>100</v>
      </c>
      <c r="S37" s="48">
        <v>100</v>
      </c>
      <c r="T37" s="48">
        <v>100</v>
      </c>
      <c r="U37" s="48">
        <v>100</v>
      </c>
      <c r="V37" s="48">
        <v>100</v>
      </c>
      <c r="W37" s="48">
        <v>100</v>
      </c>
      <c r="X37" s="48">
        <v>100</v>
      </c>
      <c r="Y37" s="48">
        <v>100</v>
      </c>
      <c r="Z37" s="48">
        <v>100</v>
      </c>
      <c r="AA37" s="48">
        <v>100</v>
      </c>
      <c r="AB37" s="48">
        <v>100</v>
      </c>
      <c r="AC37" s="48">
        <v>110</v>
      </c>
      <c r="AD37" s="48">
        <v>110</v>
      </c>
      <c r="AE37" s="48">
        <v>110</v>
      </c>
      <c r="AF37" s="48">
        <v>142.31200000000001</v>
      </c>
      <c r="AG37" s="48">
        <v>140</v>
      </c>
      <c r="AH37" s="48">
        <v>140</v>
      </c>
      <c r="AI37" s="48">
        <v>140</v>
      </c>
      <c r="AJ37" s="48">
        <v>140</v>
      </c>
      <c r="AK37" s="879">
        <v>140</v>
      </c>
    </row>
    <row r="38" spans="1:37" s="143" customFormat="1">
      <c r="A38" s="727" t="s">
        <v>628</v>
      </c>
      <c r="B38" s="149" t="s">
        <v>103</v>
      </c>
      <c r="C38" s="48">
        <v>30</v>
      </c>
      <c r="D38" s="48">
        <v>30</v>
      </c>
      <c r="E38" s="48">
        <v>30</v>
      </c>
      <c r="F38" s="48">
        <v>30</v>
      </c>
      <c r="G38" s="48">
        <v>30</v>
      </c>
      <c r="H38" s="48">
        <v>30</v>
      </c>
      <c r="I38" s="48">
        <v>30</v>
      </c>
      <c r="J38" s="48">
        <v>30</v>
      </c>
      <c r="K38" s="48">
        <v>30</v>
      </c>
      <c r="L38" s="48">
        <v>27</v>
      </c>
      <c r="M38" s="48">
        <v>27</v>
      </c>
      <c r="N38" s="48">
        <v>27</v>
      </c>
      <c r="O38" s="48">
        <v>27</v>
      </c>
      <c r="P38" s="48">
        <v>27</v>
      </c>
      <c r="Q38" s="48">
        <v>27</v>
      </c>
      <c r="R38" s="48">
        <v>27</v>
      </c>
      <c r="S38" s="48">
        <v>27</v>
      </c>
      <c r="T38" s="48">
        <v>27</v>
      </c>
      <c r="U38" s="48">
        <v>27</v>
      </c>
      <c r="V38" s="48">
        <v>27</v>
      </c>
      <c r="W38" s="48">
        <v>27</v>
      </c>
      <c r="X38" s="48">
        <v>27</v>
      </c>
      <c r="Y38" s="48">
        <v>27</v>
      </c>
      <c r="Z38" s="48">
        <v>27</v>
      </c>
      <c r="AA38" s="48">
        <v>27</v>
      </c>
      <c r="AB38" s="48">
        <v>27</v>
      </c>
      <c r="AC38" s="48">
        <v>10</v>
      </c>
      <c r="AD38" s="48">
        <v>10</v>
      </c>
      <c r="AE38" s="48">
        <v>10</v>
      </c>
      <c r="AF38" s="48">
        <v>30</v>
      </c>
      <c r="AG38" s="48">
        <v>30</v>
      </c>
      <c r="AH38" s="48">
        <v>30</v>
      </c>
      <c r="AI38" s="48">
        <v>30</v>
      </c>
      <c r="AJ38" s="48">
        <v>30</v>
      </c>
      <c r="AK38" s="879">
        <v>30</v>
      </c>
    </row>
    <row r="39" spans="1:37" s="143" customFormat="1">
      <c r="A39" s="727" t="s">
        <v>628</v>
      </c>
      <c r="B39" s="149" t="s">
        <v>104</v>
      </c>
      <c r="C39" s="48" t="s">
        <v>165</v>
      </c>
      <c r="D39" s="48" t="s">
        <v>165</v>
      </c>
      <c r="E39" s="48" t="s">
        <v>165</v>
      </c>
      <c r="F39" s="48" t="s">
        <v>165</v>
      </c>
      <c r="G39" s="48" t="s">
        <v>165</v>
      </c>
      <c r="H39" s="48" t="s">
        <v>165</v>
      </c>
      <c r="I39" s="48" t="s">
        <v>165</v>
      </c>
      <c r="J39" s="48" t="s">
        <v>165</v>
      </c>
      <c r="K39" s="48" t="s">
        <v>165</v>
      </c>
      <c r="L39" s="48" t="s">
        <v>165</v>
      </c>
      <c r="M39" s="48" t="s">
        <v>165</v>
      </c>
      <c r="N39" s="48" t="s">
        <v>165</v>
      </c>
      <c r="O39" s="48" t="s">
        <v>165</v>
      </c>
      <c r="P39" s="48" t="s">
        <v>165</v>
      </c>
      <c r="Q39" s="48" t="s">
        <v>165</v>
      </c>
      <c r="R39" s="48" t="s">
        <v>165</v>
      </c>
      <c r="S39" s="48" t="s">
        <v>165</v>
      </c>
      <c r="T39" s="48" t="s">
        <v>165</v>
      </c>
      <c r="U39" s="48" t="s">
        <v>165</v>
      </c>
      <c r="V39" s="48" t="s">
        <v>165</v>
      </c>
      <c r="W39" s="48" t="s">
        <v>165</v>
      </c>
      <c r="X39" s="48" t="s">
        <v>165</v>
      </c>
      <c r="Y39" s="48" t="s">
        <v>165</v>
      </c>
      <c r="Z39" s="48" t="s">
        <v>165</v>
      </c>
      <c r="AA39" s="48" t="s">
        <v>165</v>
      </c>
      <c r="AB39" s="48" t="s">
        <v>165</v>
      </c>
      <c r="AC39" s="48" t="s">
        <v>165</v>
      </c>
      <c r="AD39" s="48" t="s">
        <v>165</v>
      </c>
      <c r="AE39" s="48" t="s">
        <v>165</v>
      </c>
      <c r="AF39" s="48">
        <v>30</v>
      </c>
      <c r="AG39" s="48">
        <v>20</v>
      </c>
      <c r="AH39" s="48">
        <v>20</v>
      </c>
      <c r="AI39" s="48">
        <v>20</v>
      </c>
      <c r="AJ39" s="48">
        <v>30</v>
      </c>
      <c r="AK39" s="879">
        <v>30</v>
      </c>
    </row>
    <row r="40" spans="1:37" s="143" customFormat="1">
      <c r="A40" s="727" t="s">
        <v>628</v>
      </c>
      <c r="B40" s="149" t="s">
        <v>105</v>
      </c>
      <c r="C40" s="48" t="s">
        <v>165</v>
      </c>
      <c r="D40" s="48" t="s">
        <v>165</v>
      </c>
      <c r="E40" s="48" t="s">
        <v>165</v>
      </c>
      <c r="F40" s="48" t="s">
        <v>165</v>
      </c>
      <c r="G40" s="48" t="s">
        <v>165</v>
      </c>
      <c r="H40" s="48" t="s">
        <v>165</v>
      </c>
      <c r="I40" s="48" t="s">
        <v>165</v>
      </c>
      <c r="J40" s="48" t="s">
        <v>165</v>
      </c>
      <c r="K40" s="48" t="s">
        <v>165</v>
      </c>
      <c r="L40" s="48" t="s">
        <v>165</v>
      </c>
      <c r="M40" s="48" t="s">
        <v>165</v>
      </c>
      <c r="N40" s="48" t="s">
        <v>165</v>
      </c>
      <c r="O40" s="48" t="s">
        <v>165</v>
      </c>
      <c r="P40" s="48" t="s">
        <v>165</v>
      </c>
      <c r="Q40" s="48" t="s">
        <v>165</v>
      </c>
      <c r="R40" s="48" t="s">
        <v>165</v>
      </c>
      <c r="S40" s="48" t="s">
        <v>165</v>
      </c>
      <c r="T40" s="48" t="s">
        <v>165</v>
      </c>
      <c r="U40" s="48" t="s">
        <v>165</v>
      </c>
      <c r="V40" s="48" t="s">
        <v>165</v>
      </c>
      <c r="W40" s="48" t="s">
        <v>165</v>
      </c>
      <c r="X40" s="48" t="s">
        <v>165</v>
      </c>
      <c r="Y40" s="48" t="s">
        <v>165</v>
      </c>
      <c r="Z40" s="48" t="s">
        <v>165</v>
      </c>
      <c r="AA40" s="48" t="s">
        <v>165</v>
      </c>
      <c r="AB40" s="48" t="s">
        <v>165</v>
      </c>
      <c r="AC40" s="48">
        <v>10</v>
      </c>
      <c r="AD40" s="48">
        <v>10</v>
      </c>
      <c r="AE40" s="48">
        <v>20</v>
      </c>
      <c r="AF40" s="48">
        <v>30</v>
      </c>
      <c r="AG40" s="48">
        <v>30</v>
      </c>
      <c r="AH40" s="48">
        <v>30</v>
      </c>
      <c r="AI40" s="48">
        <v>30</v>
      </c>
      <c r="AJ40" s="48">
        <v>30</v>
      </c>
      <c r="AK40" s="879">
        <v>30</v>
      </c>
    </row>
    <row r="41" spans="1:37" s="143" customFormat="1">
      <c r="A41" s="727" t="s">
        <v>628</v>
      </c>
      <c r="B41" s="149" t="s">
        <v>106</v>
      </c>
      <c r="C41" s="48">
        <v>10</v>
      </c>
      <c r="D41" s="48">
        <v>10</v>
      </c>
      <c r="E41" s="48">
        <v>10</v>
      </c>
      <c r="F41" s="48">
        <v>10</v>
      </c>
      <c r="G41" s="48">
        <v>10</v>
      </c>
      <c r="H41" s="48">
        <v>10</v>
      </c>
      <c r="I41" s="48">
        <v>10</v>
      </c>
      <c r="J41" s="48">
        <v>10</v>
      </c>
      <c r="K41" s="48">
        <v>10</v>
      </c>
      <c r="L41" s="48">
        <v>27</v>
      </c>
      <c r="M41" s="48">
        <v>27</v>
      </c>
      <c r="N41" s="48">
        <v>27</v>
      </c>
      <c r="O41" s="48">
        <v>27</v>
      </c>
      <c r="P41" s="48">
        <v>27</v>
      </c>
      <c r="Q41" s="48">
        <v>27</v>
      </c>
      <c r="R41" s="48">
        <v>27</v>
      </c>
      <c r="S41" s="48">
        <v>27</v>
      </c>
      <c r="T41" s="48">
        <v>27</v>
      </c>
      <c r="U41" s="48">
        <v>27</v>
      </c>
      <c r="V41" s="48">
        <v>27</v>
      </c>
      <c r="W41" s="48">
        <v>27</v>
      </c>
      <c r="X41" s="48">
        <v>27</v>
      </c>
      <c r="Y41" s="48">
        <v>27</v>
      </c>
      <c r="Z41" s="48">
        <v>27</v>
      </c>
      <c r="AA41" s="48">
        <v>27</v>
      </c>
      <c r="AB41" s="48">
        <v>27</v>
      </c>
      <c r="AC41" s="48">
        <v>20</v>
      </c>
      <c r="AD41" s="48">
        <v>20</v>
      </c>
      <c r="AE41" s="48">
        <v>20</v>
      </c>
      <c r="AF41" s="48">
        <v>30</v>
      </c>
      <c r="AG41" s="48">
        <v>30</v>
      </c>
      <c r="AH41" s="48">
        <v>30</v>
      </c>
      <c r="AI41" s="48">
        <v>30</v>
      </c>
      <c r="AJ41" s="48">
        <v>30</v>
      </c>
      <c r="AK41" s="879">
        <v>30</v>
      </c>
    </row>
    <row r="42" spans="1:37" s="143" customFormat="1">
      <c r="A42" s="727" t="s">
        <v>628</v>
      </c>
      <c r="B42" s="149" t="s">
        <v>107</v>
      </c>
      <c r="C42" s="48" t="s">
        <v>165</v>
      </c>
      <c r="D42" s="48" t="s">
        <v>165</v>
      </c>
      <c r="E42" s="48" t="s">
        <v>165</v>
      </c>
      <c r="F42" s="48" t="s">
        <v>165</v>
      </c>
      <c r="G42" s="48" t="s">
        <v>165</v>
      </c>
      <c r="H42" s="48" t="s">
        <v>165</v>
      </c>
      <c r="I42" s="48" t="s">
        <v>165</v>
      </c>
      <c r="J42" s="48" t="s">
        <v>165</v>
      </c>
      <c r="K42" s="48" t="s">
        <v>165</v>
      </c>
      <c r="L42" s="48" t="s">
        <v>165</v>
      </c>
      <c r="M42" s="48" t="s">
        <v>165</v>
      </c>
      <c r="N42" s="48" t="s">
        <v>165</v>
      </c>
      <c r="O42" s="48" t="s">
        <v>165</v>
      </c>
      <c r="P42" s="48" t="s">
        <v>165</v>
      </c>
      <c r="Q42" s="48" t="s">
        <v>165</v>
      </c>
      <c r="R42" s="48" t="s">
        <v>165</v>
      </c>
      <c r="S42" s="48" t="s">
        <v>165</v>
      </c>
      <c r="T42" s="48" t="s">
        <v>165</v>
      </c>
      <c r="U42" s="48" t="s">
        <v>165</v>
      </c>
      <c r="V42" s="48" t="s">
        <v>165</v>
      </c>
      <c r="W42" s="48" t="s">
        <v>165</v>
      </c>
      <c r="X42" s="48" t="s">
        <v>165</v>
      </c>
      <c r="Y42" s="48" t="s">
        <v>165</v>
      </c>
      <c r="Z42" s="48" t="s">
        <v>165</v>
      </c>
      <c r="AA42" s="48" t="s">
        <v>165</v>
      </c>
      <c r="AB42" s="48" t="s">
        <v>165</v>
      </c>
      <c r="AC42" s="48" t="s">
        <v>165</v>
      </c>
      <c r="AD42" s="48" t="s">
        <v>165</v>
      </c>
      <c r="AE42" s="48" t="s">
        <v>165</v>
      </c>
      <c r="AF42" s="48">
        <v>30</v>
      </c>
      <c r="AG42" s="48">
        <v>30</v>
      </c>
      <c r="AH42" s="48">
        <v>30</v>
      </c>
      <c r="AI42" s="48">
        <v>30</v>
      </c>
      <c r="AJ42" s="48">
        <v>30</v>
      </c>
      <c r="AK42" s="879">
        <v>30</v>
      </c>
    </row>
    <row r="43" spans="1:37" s="143" customFormat="1">
      <c r="A43" s="727" t="s">
        <v>628</v>
      </c>
      <c r="B43" s="149" t="s">
        <v>108</v>
      </c>
      <c r="C43" s="48" t="s">
        <v>165</v>
      </c>
      <c r="D43" s="48" t="s">
        <v>165</v>
      </c>
      <c r="E43" s="48" t="s">
        <v>165</v>
      </c>
      <c r="F43" s="48" t="s">
        <v>165</v>
      </c>
      <c r="G43" s="48" t="s">
        <v>165</v>
      </c>
      <c r="H43" s="48" t="s">
        <v>165</v>
      </c>
      <c r="I43" s="48" t="s">
        <v>165</v>
      </c>
      <c r="J43" s="48" t="s">
        <v>165</v>
      </c>
      <c r="K43" s="48" t="s">
        <v>165</v>
      </c>
      <c r="L43" s="48" t="s">
        <v>165</v>
      </c>
      <c r="M43" s="48" t="s">
        <v>165</v>
      </c>
      <c r="N43" s="48" t="s">
        <v>165</v>
      </c>
      <c r="O43" s="48" t="s">
        <v>165</v>
      </c>
      <c r="P43" s="48" t="s">
        <v>165</v>
      </c>
      <c r="Q43" s="48" t="s">
        <v>165</v>
      </c>
      <c r="R43" s="48" t="s">
        <v>165</v>
      </c>
      <c r="S43" s="48" t="s">
        <v>165</v>
      </c>
      <c r="T43" s="48" t="s">
        <v>165</v>
      </c>
      <c r="U43" s="48" t="s">
        <v>165</v>
      </c>
      <c r="V43" s="48" t="s">
        <v>165</v>
      </c>
      <c r="W43" s="48" t="s">
        <v>165</v>
      </c>
      <c r="X43" s="48" t="s">
        <v>165</v>
      </c>
      <c r="Y43" s="48" t="s">
        <v>165</v>
      </c>
      <c r="Z43" s="48" t="s">
        <v>165</v>
      </c>
      <c r="AA43" s="48" t="s">
        <v>165</v>
      </c>
      <c r="AB43" s="48" t="s">
        <v>165</v>
      </c>
      <c r="AC43" s="48" t="s">
        <v>165</v>
      </c>
      <c r="AD43" s="48" t="s">
        <v>165</v>
      </c>
      <c r="AE43" s="48" t="s">
        <v>165</v>
      </c>
      <c r="AF43" s="48">
        <v>30</v>
      </c>
      <c r="AG43" s="48">
        <v>30</v>
      </c>
      <c r="AH43" s="48">
        <v>30</v>
      </c>
      <c r="AI43" s="48">
        <v>30</v>
      </c>
      <c r="AJ43" s="48">
        <v>30</v>
      </c>
      <c r="AK43" s="879">
        <v>30</v>
      </c>
    </row>
    <row r="44" spans="1:37" s="143" customFormat="1">
      <c r="A44" s="727" t="s">
        <v>628</v>
      </c>
      <c r="B44" s="149" t="s">
        <v>109</v>
      </c>
      <c r="C44" s="48" t="s">
        <v>165</v>
      </c>
      <c r="D44" s="48" t="s">
        <v>165</v>
      </c>
      <c r="E44" s="48" t="s">
        <v>165</v>
      </c>
      <c r="F44" s="48" t="s">
        <v>165</v>
      </c>
      <c r="G44" s="48" t="s">
        <v>165</v>
      </c>
      <c r="H44" s="48" t="s">
        <v>165</v>
      </c>
      <c r="I44" s="48" t="s">
        <v>165</v>
      </c>
      <c r="J44" s="48" t="s">
        <v>165</v>
      </c>
      <c r="K44" s="48" t="s">
        <v>165</v>
      </c>
      <c r="L44" s="48" t="s">
        <v>165</v>
      </c>
      <c r="M44" s="48" t="s">
        <v>165</v>
      </c>
      <c r="N44" s="48" t="s">
        <v>165</v>
      </c>
      <c r="O44" s="48" t="s">
        <v>165</v>
      </c>
      <c r="P44" s="48" t="s">
        <v>165</v>
      </c>
      <c r="Q44" s="48" t="s">
        <v>165</v>
      </c>
      <c r="R44" s="48" t="s">
        <v>165</v>
      </c>
      <c r="S44" s="48" t="s">
        <v>165</v>
      </c>
      <c r="T44" s="48" t="s">
        <v>165</v>
      </c>
      <c r="U44" s="48" t="s">
        <v>165</v>
      </c>
      <c r="V44" s="48" t="s">
        <v>165</v>
      </c>
      <c r="W44" s="48" t="s">
        <v>165</v>
      </c>
      <c r="X44" s="48" t="s">
        <v>165</v>
      </c>
      <c r="Y44" s="48" t="s">
        <v>165</v>
      </c>
      <c r="Z44" s="48" t="s">
        <v>165</v>
      </c>
      <c r="AA44" s="48" t="s">
        <v>165</v>
      </c>
      <c r="AB44" s="48" t="s">
        <v>165</v>
      </c>
      <c r="AC44" s="48" t="s">
        <v>165</v>
      </c>
      <c r="AD44" s="48" t="s">
        <v>165</v>
      </c>
      <c r="AE44" s="48" t="s">
        <v>165</v>
      </c>
      <c r="AF44" s="48">
        <v>10</v>
      </c>
      <c r="AG44" s="48">
        <v>10</v>
      </c>
      <c r="AH44" s="48">
        <v>10</v>
      </c>
      <c r="AI44" s="48">
        <v>20</v>
      </c>
      <c r="AJ44" s="48">
        <v>20</v>
      </c>
      <c r="AK44" s="879">
        <v>20</v>
      </c>
    </row>
    <row r="45" spans="1:37" s="143" customFormat="1">
      <c r="A45" s="727" t="s">
        <v>628</v>
      </c>
      <c r="B45" s="149" t="s">
        <v>110</v>
      </c>
      <c r="C45" s="48">
        <v>6.5</v>
      </c>
      <c r="D45" s="48">
        <v>6.5</v>
      </c>
      <c r="E45" s="48">
        <v>6.5</v>
      </c>
      <c r="F45" s="48">
        <v>6.5</v>
      </c>
      <c r="G45" s="48">
        <v>6.5</v>
      </c>
      <c r="H45" s="48">
        <v>6.5</v>
      </c>
      <c r="I45" s="48">
        <v>6.5</v>
      </c>
      <c r="J45" s="48">
        <v>6.5</v>
      </c>
      <c r="K45" s="48">
        <v>6.5</v>
      </c>
      <c r="L45" s="48">
        <v>14</v>
      </c>
      <c r="M45" s="48">
        <v>14</v>
      </c>
      <c r="N45" s="48">
        <v>14</v>
      </c>
      <c r="O45" s="48">
        <v>14</v>
      </c>
      <c r="P45" s="48">
        <v>14</v>
      </c>
      <c r="Q45" s="48">
        <v>14</v>
      </c>
      <c r="R45" s="48">
        <v>14</v>
      </c>
      <c r="S45" s="48">
        <v>14</v>
      </c>
      <c r="T45" s="48">
        <v>14</v>
      </c>
      <c r="U45" s="48">
        <v>14</v>
      </c>
      <c r="V45" s="48">
        <v>14</v>
      </c>
      <c r="W45" s="48">
        <v>14</v>
      </c>
      <c r="X45" s="48">
        <v>14</v>
      </c>
      <c r="Y45" s="48">
        <v>14</v>
      </c>
      <c r="Z45" s="48">
        <v>14</v>
      </c>
      <c r="AA45" s="48">
        <v>14</v>
      </c>
      <c r="AB45" s="48">
        <v>14</v>
      </c>
      <c r="AC45" s="48">
        <v>14</v>
      </c>
      <c r="AD45" s="48">
        <v>14</v>
      </c>
      <c r="AE45" s="48">
        <v>14</v>
      </c>
      <c r="AF45" s="48">
        <v>16</v>
      </c>
      <c r="AG45" s="48">
        <v>16</v>
      </c>
      <c r="AH45" s="48">
        <v>16</v>
      </c>
      <c r="AI45" s="48">
        <v>16</v>
      </c>
      <c r="AJ45" s="48">
        <v>16</v>
      </c>
      <c r="AK45" s="879">
        <v>16</v>
      </c>
    </row>
    <row r="46" spans="1:37" s="143" customFormat="1">
      <c r="A46" s="727" t="s">
        <v>628</v>
      </c>
      <c r="B46" s="149" t="s">
        <v>111</v>
      </c>
      <c r="C46" s="48">
        <v>14</v>
      </c>
      <c r="D46" s="48">
        <v>14</v>
      </c>
      <c r="E46" s="48">
        <v>14</v>
      </c>
      <c r="F46" s="48">
        <v>14</v>
      </c>
      <c r="G46" s="48">
        <v>14</v>
      </c>
      <c r="H46" s="48">
        <v>14</v>
      </c>
      <c r="I46" s="48">
        <v>14</v>
      </c>
      <c r="J46" s="48">
        <v>14</v>
      </c>
      <c r="K46" s="48">
        <v>14</v>
      </c>
      <c r="L46" s="48">
        <v>14</v>
      </c>
      <c r="M46" s="48">
        <v>14</v>
      </c>
      <c r="N46" s="48">
        <v>14</v>
      </c>
      <c r="O46" s="48">
        <v>14</v>
      </c>
      <c r="P46" s="48">
        <v>14</v>
      </c>
      <c r="Q46" s="48">
        <v>14</v>
      </c>
      <c r="R46" s="48">
        <v>14</v>
      </c>
      <c r="S46" s="48">
        <v>14</v>
      </c>
      <c r="T46" s="48">
        <v>14</v>
      </c>
      <c r="U46" s="48">
        <v>14</v>
      </c>
      <c r="V46" s="48">
        <v>14</v>
      </c>
      <c r="W46" s="48">
        <v>14</v>
      </c>
      <c r="X46" s="48">
        <v>14</v>
      </c>
      <c r="Y46" s="48">
        <v>14</v>
      </c>
      <c r="Z46" s="48">
        <v>14</v>
      </c>
      <c r="AA46" s="48">
        <v>14</v>
      </c>
      <c r="AB46" s="48">
        <v>14</v>
      </c>
      <c r="AC46" s="48">
        <v>14</v>
      </c>
      <c r="AD46" s="48">
        <v>14</v>
      </c>
      <c r="AE46" s="48">
        <v>14</v>
      </c>
      <c r="AF46" s="48">
        <v>14</v>
      </c>
      <c r="AG46" s="48">
        <v>14</v>
      </c>
      <c r="AH46" s="48">
        <v>14</v>
      </c>
      <c r="AI46" s="48">
        <v>14</v>
      </c>
      <c r="AJ46" s="48">
        <v>14</v>
      </c>
      <c r="AK46" s="879">
        <v>14</v>
      </c>
    </row>
    <row r="47" spans="1:37" s="143" customFormat="1">
      <c r="A47" s="727" t="s">
        <v>628</v>
      </c>
      <c r="B47" s="149" t="s">
        <v>112</v>
      </c>
      <c r="C47" s="48" t="s">
        <v>165</v>
      </c>
      <c r="D47" s="48" t="s">
        <v>165</v>
      </c>
      <c r="E47" s="48" t="s">
        <v>165</v>
      </c>
      <c r="F47" s="48" t="s">
        <v>165</v>
      </c>
      <c r="G47" s="48" t="s">
        <v>165</v>
      </c>
      <c r="H47" s="48" t="s">
        <v>165</v>
      </c>
      <c r="I47" s="48" t="s">
        <v>165</v>
      </c>
      <c r="J47" s="48" t="s">
        <v>165</v>
      </c>
      <c r="K47" s="48" t="s">
        <v>165</v>
      </c>
      <c r="L47" s="48" t="s">
        <v>165</v>
      </c>
      <c r="M47" s="48" t="s">
        <v>165</v>
      </c>
      <c r="N47" s="48" t="s">
        <v>165</v>
      </c>
      <c r="O47" s="48" t="s">
        <v>165</v>
      </c>
      <c r="P47" s="48" t="s">
        <v>165</v>
      </c>
      <c r="Q47" s="48" t="s">
        <v>165</v>
      </c>
      <c r="R47" s="48" t="s">
        <v>165</v>
      </c>
      <c r="S47" s="48" t="s">
        <v>165</v>
      </c>
      <c r="T47" s="48" t="s">
        <v>165</v>
      </c>
      <c r="U47" s="48" t="s">
        <v>165</v>
      </c>
      <c r="V47" s="48" t="s">
        <v>165</v>
      </c>
      <c r="W47" s="48" t="s">
        <v>165</v>
      </c>
      <c r="X47" s="48" t="s">
        <v>165</v>
      </c>
      <c r="Y47" s="48" t="s">
        <v>165</v>
      </c>
      <c r="Z47" s="48" t="s">
        <v>165</v>
      </c>
      <c r="AA47" s="48" t="s">
        <v>165</v>
      </c>
      <c r="AB47" s="48" t="s">
        <v>165</v>
      </c>
      <c r="AC47" s="48" t="s">
        <v>165</v>
      </c>
      <c r="AD47" s="48" t="s">
        <v>165</v>
      </c>
      <c r="AE47" s="48" t="s">
        <v>165</v>
      </c>
      <c r="AF47" s="48">
        <v>10</v>
      </c>
      <c r="AG47" s="48">
        <v>10</v>
      </c>
      <c r="AH47" s="48">
        <v>10</v>
      </c>
      <c r="AI47" s="48">
        <v>10</v>
      </c>
      <c r="AJ47" s="48">
        <v>10</v>
      </c>
      <c r="AK47" s="879">
        <v>10</v>
      </c>
    </row>
    <row r="48" spans="1:37" s="141" customFormat="1" ht="15">
      <c r="A48" s="880" t="s">
        <v>4</v>
      </c>
      <c r="B48" s="146"/>
      <c r="C48" s="147">
        <v>594</v>
      </c>
      <c r="D48" s="147">
        <v>594</v>
      </c>
      <c r="E48" s="147">
        <v>594</v>
      </c>
      <c r="F48" s="147">
        <v>564</v>
      </c>
      <c r="G48" s="147">
        <v>564</v>
      </c>
      <c r="H48" s="147">
        <v>564</v>
      </c>
      <c r="I48" s="147">
        <v>614</v>
      </c>
      <c r="J48" s="147">
        <v>670</v>
      </c>
      <c r="K48" s="147">
        <v>670</v>
      </c>
      <c r="L48" s="147">
        <v>670</v>
      </c>
      <c r="M48" s="147">
        <v>670</v>
      </c>
      <c r="N48" s="147">
        <v>670</v>
      </c>
      <c r="O48" s="147">
        <v>670</v>
      </c>
      <c r="P48" s="147">
        <v>670</v>
      </c>
      <c r="Q48" s="147">
        <v>820</v>
      </c>
      <c r="R48" s="147">
        <v>820</v>
      </c>
      <c r="S48" s="147">
        <v>797</v>
      </c>
      <c r="T48" s="147">
        <v>874.5</v>
      </c>
      <c r="U48" s="147">
        <v>829.59999999999991</v>
      </c>
      <c r="V48" s="147">
        <v>899</v>
      </c>
      <c r="W48" s="147">
        <v>899</v>
      </c>
      <c r="X48" s="147">
        <v>899</v>
      </c>
      <c r="Y48" s="147">
        <v>899</v>
      </c>
      <c r="Z48" s="147">
        <v>831</v>
      </c>
      <c r="AA48" s="147">
        <v>936</v>
      </c>
      <c r="AB48" s="147">
        <v>936</v>
      </c>
      <c r="AC48" s="147">
        <v>932</v>
      </c>
      <c r="AD48" s="147">
        <v>936</v>
      </c>
      <c r="AE48" s="147">
        <v>936</v>
      </c>
      <c r="AF48" s="147">
        <v>936</v>
      </c>
      <c r="AG48" s="147">
        <v>936</v>
      </c>
      <c r="AH48" s="147">
        <v>936</v>
      </c>
      <c r="AI48" s="147">
        <v>936</v>
      </c>
      <c r="AJ48" s="147">
        <v>936</v>
      </c>
      <c r="AK48" s="892">
        <v>936</v>
      </c>
    </row>
    <row r="49" spans="1:37" s="143" customFormat="1">
      <c r="A49" s="727" t="s">
        <v>629</v>
      </c>
      <c r="B49" s="24" t="s">
        <v>410</v>
      </c>
      <c r="C49" s="48">
        <v>250</v>
      </c>
      <c r="D49" s="48">
        <v>250</v>
      </c>
      <c r="E49" s="48">
        <v>250</v>
      </c>
      <c r="F49" s="48">
        <v>220</v>
      </c>
      <c r="G49" s="48">
        <v>220</v>
      </c>
      <c r="H49" s="48">
        <v>220</v>
      </c>
      <c r="I49" s="48">
        <v>270</v>
      </c>
      <c r="J49" s="48">
        <v>270</v>
      </c>
      <c r="K49" s="48">
        <v>270</v>
      </c>
      <c r="L49" s="48">
        <v>270</v>
      </c>
      <c r="M49" s="48">
        <v>270</v>
      </c>
      <c r="N49" s="48">
        <v>270</v>
      </c>
      <c r="O49" s="48">
        <v>270</v>
      </c>
      <c r="P49" s="48">
        <v>270</v>
      </c>
      <c r="Q49" s="48">
        <v>412</v>
      </c>
      <c r="R49" s="48">
        <v>412</v>
      </c>
      <c r="S49" s="48">
        <v>387</v>
      </c>
      <c r="T49" s="48">
        <v>426.5</v>
      </c>
      <c r="U49" s="48">
        <v>409.4</v>
      </c>
      <c r="V49" s="48">
        <v>450</v>
      </c>
      <c r="W49" s="48">
        <v>450</v>
      </c>
      <c r="X49" s="48">
        <v>450</v>
      </c>
      <c r="Y49" s="48">
        <v>450</v>
      </c>
      <c r="Z49" s="48">
        <v>412</v>
      </c>
      <c r="AA49" s="48">
        <v>466</v>
      </c>
      <c r="AB49" s="48">
        <v>466</v>
      </c>
      <c r="AC49" s="48">
        <v>462</v>
      </c>
      <c r="AD49" s="48">
        <v>466</v>
      </c>
      <c r="AE49" s="48">
        <v>466</v>
      </c>
      <c r="AF49" s="48">
        <v>466</v>
      </c>
      <c r="AG49" s="48">
        <v>466</v>
      </c>
      <c r="AH49" s="48">
        <v>466</v>
      </c>
      <c r="AI49" s="48">
        <v>466</v>
      </c>
      <c r="AJ49" s="48">
        <v>466</v>
      </c>
      <c r="AK49" s="879">
        <v>466</v>
      </c>
    </row>
    <row r="50" spans="1:37" s="143" customFormat="1">
      <c r="A50" s="727" t="s">
        <v>629</v>
      </c>
      <c r="B50" s="24" t="s">
        <v>113</v>
      </c>
      <c r="C50" s="48">
        <v>144</v>
      </c>
      <c r="D50" s="48">
        <v>144</v>
      </c>
      <c r="E50" s="48">
        <v>144</v>
      </c>
      <c r="F50" s="48">
        <v>144</v>
      </c>
      <c r="G50" s="48">
        <v>144</v>
      </c>
      <c r="H50" s="48">
        <v>144</v>
      </c>
      <c r="I50" s="48">
        <v>144</v>
      </c>
      <c r="J50" s="48">
        <v>200</v>
      </c>
      <c r="K50" s="48">
        <v>200</v>
      </c>
      <c r="L50" s="48">
        <v>200</v>
      </c>
      <c r="M50" s="48">
        <v>200</v>
      </c>
      <c r="N50" s="48">
        <v>200</v>
      </c>
      <c r="O50" s="48">
        <v>200</v>
      </c>
      <c r="P50" s="48">
        <v>200</v>
      </c>
      <c r="Q50" s="48">
        <v>250</v>
      </c>
      <c r="R50" s="48">
        <v>250</v>
      </c>
      <c r="S50" s="48">
        <v>251</v>
      </c>
      <c r="T50" s="48">
        <v>255</v>
      </c>
      <c r="U50" s="48">
        <v>238.7</v>
      </c>
      <c r="V50" s="48">
        <v>255</v>
      </c>
      <c r="W50" s="48">
        <v>255</v>
      </c>
      <c r="X50" s="48">
        <v>255</v>
      </c>
      <c r="Y50" s="48">
        <v>255</v>
      </c>
      <c r="Z50" s="48">
        <v>240</v>
      </c>
      <c r="AA50" s="48">
        <v>270</v>
      </c>
      <c r="AB50" s="48">
        <v>270</v>
      </c>
      <c r="AC50" s="48">
        <v>270</v>
      </c>
      <c r="AD50" s="48">
        <v>270</v>
      </c>
      <c r="AE50" s="48">
        <v>270</v>
      </c>
      <c r="AF50" s="48">
        <v>270</v>
      </c>
      <c r="AG50" s="48">
        <v>270</v>
      </c>
      <c r="AH50" s="48">
        <v>270</v>
      </c>
      <c r="AI50" s="48">
        <v>270</v>
      </c>
      <c r="AJ50" s="48">
        <v>270</v>
      </c>
      <c r="AK50" s="879">
        <v>270</v>
      </c>
    </row>
    <row r="51" spans="1:37" s="143" customFormat="1">
      <c r="A51" s="727" t="s">
        <v>629</v>
      </c>
      <c r="B51" s="24" t="s">
        <v>114</v>
      </c>
      <c r="C51" s="48">
        <v>200</v>
      </c>
      <c r="D51" s="48">
        <v>200</v>
      </c>
      <c r="E51" s="48">
        <v>200</v>
      </c>
      <c r="F51" s="48">
        <v>200</v>
      </c>
      <c r="G51" s="48">
        <v>200</v>
      </c>
      <c r="H51" s="48">
        <v>200</v>
      </c>
      <c r="I51" s="48">
        <v>200</v>
      </c>
      <c r="J51" s="48">
        <v>200</v>
      </c>
      <c r="K51" s="48">
        <v>200</v>
      </c>
      <c r="L51" s="48">
        <v>200</v>
      </c>
      <c r="M51" s="48">
        <v>200</v>
      </c>
      <c r="N51" s="48">
        <v>200</v>
      </c>
      <c r="O51" s="48">
        <v>200</v>
      </c>
      <c r="P51" s="48">
        <v>200</v>
      </c>
      <c r="Q51" s="48">
        <v>158</v>
      </c>
      <c r="R51" s="48">
        <v>158</v>
      </c>
      <c r="S51" s="48">
        <v>159</v>
      </c>
      <c r="T51" s="48">
        <v>193</v>
      </c>
      <c r="U51" s="48">
        <v>181.5</v>
      </c>
      <c r="V51" s="48">
        <v>194</v>
      </c>
      <c r="W51" s="48">
        <v>194</v>
      </c>
      <c r="X51" s="48">
        <v>194</v>
      </c>
      <c r="Y51" s="48">
        <v>194</v>
      </c>
      <c r="Z51" s="48">
        <v>179</v>
      </c>
      <c r="AA51" s="48">
        <v>200</v>
      </c>
      <c r="AB51" s="48">
        <v>200</v>
      </c>
      <c r="AC51" s="48">
        <v>200</v>
      </c>
      <c r="AD51" s="48">
        <v>200</v>
      </c>
      <c r="AE51" s="48">
        <v>200</v>
      </c>
      <c r="AF51" s="48">
        <v>200</v>
      </c>
      <c r="AG51" s="48">
        <v>200</v>
      </c>
      <c r="AH51" s="48">
        <v>200</v>
      </c>
      <c r="AI51" s="48">
        <v>200</v>
      </c>
      <c r="AJ51" s="48">
        <v>200</v>
      </c>
      <c r="AK51" s="879">
        <v>200</v>
      </c>
    </row>
    <row r="52" spans="1:37" s="141" customFormat="1" ht="15">
      <c r="A52" s="880" t="s">
        <v>6</v>
      </c>
      <c r="B52" s="146"/>
      <c r="C52" s="147">
        <v>117</v>
      </c>
      <c r="D52" s="147">
        <v>117</v>
      </c>
      <c r="E52" s="147">
        <v>117</v>
      </c>
      <c r="F52" s="147">
        <v>117</v>
      </c>
      <c r="G52" s="147">
        <v>315</v>
      </c>
      <c r="H52" s="147">
        <v>333</v>
      </c>
      <c r="I52" s="147">
        <v>342</v>
      </c>
      <c r="J52" s="147">
        <v>342</v>
      </c>
      <c r="K52" s="147">
        <v>342</v>
      </c>
      <c r="L52" s="147">
        <v>342</v>
      </c>
      <c r="M52" s="147">
        <v>342</v>
      </c>
      <c r="N52" s="147">
        <v>342</v>
      </c>
      <c r="O52" s="147">
        <v>342</v>
      </c>
      <c r="P52" s="147">
        <v>342</v>
      </c>
      <c r="Q52" s="147">
        <v>342</v>
      </c>
      <c r="R52" s="147">
        <v>342</v>
      </c>
      <c r="S52" s="147">
        <v>342</v>
      </c>
      <c r="T52" s="147">
        <v>342</v>
      </c>
      <c r="U52" s="147">
        <v>342</v>
      </c>
      <c r="V52" s="147">
        <v>342</v>
      </c>
      <c r="W52" s="147">
        <v>380</v>
      </c>
      <c r="X52" s="147">
        <v>380</v>
      </c>
      <c r="Y52" s="147">
        <v>380</v>
      </c>
      <c r="Z52" s="147">
        <v>380</v>
      </c>
      <c r="AA52" s="147">
        <v>380</v>
      </c>
      <c r="AB52" s="147">
        <v>380</v>
      </c>
      <c r="AC52" s="147">
        <v>380</v>
      </c>
      <c r="AD52" s="147">
        <v>380</v>
      </c>
      <c r="AE52" s="147">
        <v>380</v>
      </c>
      <c r="AF52" s="147">
        <v>380</v>
      </c>
      <c r="AG52" s="147">
        <v>380</v>
      </c>
      <c r="AH52" s="147">
        <v>380</v>
      </c>
      <c r="AI52" s="147">
        <v>380</v>
      </c>
      <c r="AJ52" s="147">
        <v>380</v>
      </c>
      <c r="AK52" s="892">
        <v>380</v>
      </c>
    </row>
    <row r="53" spans="1:37" s="143" customFormat="1">
      <c r="A53" s="727" t="s">
        <v>630</v>
      </c>
      <c r="B53" s="24" t="s">
        <v>115</v>
      </c>
      <c r="C53" s="48" t="s">
        <v>165</v>
      </c>
      <c r="D53" s="48" t="s">
        <v>165</v>
      </c>
      <c r="E53" s="48" t="s">
        <v>165</v>
      </c>
      <c r="F53" s="48" t="s">
        <v>165</v>
      </c>
      <c r="G53" s="48">
        <v>198</v>
      </c>
      <c r="H53" s="48">
        <v>198</v>
      </c>
      <c r="I53" s="48">
        <v>198</v>
      </c>
      <c r="J53" s="48">
        <v>198</v>
      </c>
      <c r="K53" s="48">
        <v>198</v>
      </c>
      <c r="L53" s="48">
        <v>198</v>
      </c>
      <c r="M53" s="48">
        <v>198</v>
      </c>
      <c r="N53" s="48">
        <v>198</v>
      </c>
      <c r="O53" s="48">
        <v>198</v>
      </c>
      <c r="P53" s="48">
        <v>198</v>
      </c>
      <c r="Q53" s="48">
        <v>198</v>
      </c>
      <c r="R53" s="48">
        <v>198</v>
      </c>
      <c r="S53" s="48">
        <v>198</v>
      </c>
      <c r="T53" s="48">
        <v>198</v>
      </c>
      <c r="U53" s="48">
        <v>198</v>
      </c>
      <c r="V53" s="48">
        <v>198</v>
      </c>
      <c r="W53" s="48">
        <v>220</v>
      </c>
      <c r="X53" s="48">
        <v>220</v>
      </c>
      <c r="Y53" s="48">
        <v>220</v>
      </c>
      <c r="Z53" s="48">
        <v>220</v>
      </c>
      <c r="AA53" s="48">
        <v>220</v>
      </c>
      <c r="AB53" s="48">
        <v>220</v>
      </c>
      <c r="AC53" s="48">
        <v>220</v>
      </c>
      <c r="AD53" s="48">
        <v>220</v>
      </c>
      <c r="AE53" s="48">
        <v>220</v>
      </c>
      <c r="AF53" s="48">
        <v>220</v>
      </c>
      <c r="AG53" s="48">
        <v>220</v>
      </c>
      <c r="AH53" s="48">
        <v>220</v>
      </c>
      <c r="AI53" s="48">
        <v>220</v>
      </c>
      <c r="AJ53" s="48">
        <v>220</v>
      </c>
      <c r="AK53" s="879">
        <v>220</v>
      </c>
    </row>
    <row r="54" spans="1:37" s="143" customFormat="1">
      <c r="A54" s="727" t="s">
        <v>630</v>
      </c>
      <c r="B54" s="24" t="s">
        <v>116</v>
      </c>
      <c r="C54" s="48">
        <v>108</v>
      </c>
      <c r="D54" s="48">
        <v>108</v>
      </c>
      <c r="E54" s="48">
        <v>108</v>
      </c>
      <c r="F54" s="48">
        <v>108</v>
      </c>
      <c r="G54" s="48">
        <v>108</v>
      </c>
      <c r="H54" s="48">
        <v>108</v>
      </c>
      <c r="I54" s="48">
        <v>108</v>
      </c>
      <c r="J54" s="48">
        <v>108</v>
      </c>
      <c r="K54" s="48">
        <v>108</v>
      </c>
      <c r="L54" s="48">
        <v>108</v>
      </c>
      <c r="M54" s="48">
        <v>108</v>
      </c>
      <c r="N54" s="48">
        <v>108</v>
      </c>
      <c r="O54" s="48">
        <v>108</v>
      </c>
      <c r="P54" s="48">
        <v>108</v>
      </c>
      <c r="Q54" s="48">
        <v>108</v>
      </c>
      <c r="R54" s="48">
        <v>108</v>
      </c>
      <c r="S54" s="48">
        <v>108</v>
      </c>
      <c r="T54" s="48">
        <v>108</v>
      </c>
      <c r="U54" s="48">
        <v>108</v>
      </c>
      <c r="V54" s="48">
        <v>108</v>
      </c>
      <c r="W54" s="48">
        <v>120</v>
      </c>
      <c r="X54" s="48">
        <v>120</v>
      </c>
      <c r="Y54" s="48">
        <v>120</v>
      </c>
      <c r="Z54" s="48">
        <v>120</v>
      </c>
      <c r="AA54" s="48">
        <v>120</v>
      </c>
      <c r="AB54" s="48">
        <v>120</v>
      </c>
      <c r="AC54" s="48">
        <v>120</v>
      </c>
      <c r="AD54" s="48">
        <v>120</v>
      </c>
      <c r="AE54" s="48">
        <v>120</v>
      </c>
      <c r="AF54" s="48">
        <v>120</v>
      </c>
      <c r="AG54" s="48">
        <v>120</v>
      </c>
      <c r="AH54" s="48">
        <v>120</v>
      </c>
      <c r="AI54" s="48">
        <v>120</v>
      </c>
      <c r="AJ54" s="48">
        <v>120</v>
      </c>
      <c r="AK54" s="879">
        <v>120</v>
      </c>
    </row>
    <row r="55" spans="1:37" s="143" customFormat="1">
      <c r="A55" s="727" t="s">
        <v>630</v>
      </c>
      <c r="B55" s="24" t="s">
        <v>117</v>
      </c>
      <c r="C55" s="48" t="s">
        <v>165</v>
      </c>
      <c r="D55" s="48" t="s">
        <v>165</v>
      </c>
      <c r="E55" s="48" t="s">
        <v>165</v>
      </c>
      <c r="F55" s="48" t="s">
        <v>165</v>
      </c>
      <c r="G55" s="48" t="s">
        <v>165</v>
      </c>
      <c r="H55" s="48">
        <v>18</v>
      </c>
      <c r="I55" s="48">
        <v>18</v>
      </c>
      <c r="J55" s="48">
        <v>18</v>
      </c>
      <c r="K55" s="48">
        <v>18</v>
      </c>
      <c r="L55" s="48">
        <v>18</v>
      </c>
      <c r="M55" s="48">
        <v>18</v>
      </c>
      <c r="N55" s="48">
        <v>18</v>
      </c>
      <c r="O55" s="48">
        <v>18</v>
      </c>
      <c r="P55" s="48">
        <v>18</v>
      </c>
      <c r="Q55" s="48">
        <v>18</v>
      </c>
      <c r="R55" s="48">
        <v>18</v>
      </c>
      <c r="S55" s="48">
        <v>18</v>
      </c>
      <c r="T55" s="48">
        <v>18</v>
      </c>
      <c r="U55" s="48">
        <v>18</v>
      </c>
      <c r="V55" s="48">
        <v>18</v>
      </c>
      <c r="W55" s="48">
        <v>20</v>
      </c>
      <c r="X55" s="48">
        <v>20</v>
      </c>
      <c r="Y55" s="48">
        <v>20</v>
      </c>
      <c r="Z55" s="48">
        <v>20</v>
      </c>
      <c r="AA55" s="48">
        <v>20</v>
      </c>
      <c r="AB55" s="48">
        <v>20</v>
      </c>
      <c r="AC55" s="48">
        <v>20</v>
      </c>
      <c r="AD55" s="48">
        <v>20</v>
      </c>
      <c r="AE55" s="48">
        <v>20</v>
      </c>
      <c r="AF55" s="48">
        <v>20</v>
      </c>
      <c r="AG55" s="48">
        <v>20</v>
      </c>
      <c r="AH55" s="48">
        <v>20</v>
      </c>
      <c r="AI55" s="48">
        <v>20</v>
      </c>
      <c r="AJ55" s="48">
        <v>20</v>
      </c>
      <c r="AK55" s="879">
        <v>20</v>
      </c>
    </row>
    <row r="56" spans="1:37" s="143" customFormat="1">
      <c r="A56" s="727" t="s">
        <v>630</v>
      </c>
      <c r="B56" s="24" t="s">
        <v>118</v>
      </c>
      <c r="C56" s="48" t="s">
        <v>165</v>
      </c>
      <c r="D56" s="48" t="s">
        <v>165</v>
      </c>
      <c r="E56" s="48" t="s">
        <v>165</v>
      </c>
      <c r="F56" s="48" t="s">
        <v>165</v>
      </c>
      <c r="G56" s="48" t="s">
        <v>165</v>
      </c>
      <c r="H56" s="48" t="s">
        <v>165</v>
      </c>
      <c r="I56" s="48">
        <v>9</v>
      </c>
      <c r="J56" s="48">
        <v>9</v>
      </c>
      <c r="K56" s="48">
        <v>9</v>
      </c>
      <c r="L56" s="48">
        <v>9</v>
      </c>
      <c r="M56" s="48">
        <v>9</v>
      </c>
      <c r="N56" s="48">
        <v>9</v>
      </c>
      <c r="O56" s="48">
        <v>9</v>
      </c>
      <c r="P56" s="48">
        <v>9</v>
      </c>
      <c r="Q56" s="48">
        <v>9</v>
      </c>
      <c r="R56" s="48">
        <v>9</v>
      </c>
      <c r="S56" s="48">
        <v>9</v>
      </c>
      <c r="T56" s="48">
        <v>9</v>
      </c>
      <c r="U56" s="48">
        <v>9</v>
      </c>
      <c r="V56" s="48">
        <v>9</v>
      </c>
      <c r="W56" s="48">
        <v>10</v>
      </c>
      <c r="X56" s="48">
        <v>10</v>
      </c>
      <c r="Y56" s="48">
        <v>10</v>
      </c>
      <c r="Z56" s="48">
        <v>10</v>
      </c>
      <c r="AA56" s="48">
        <v>10</v>
      </c>
      <c r="AB56" s="48">
        <v>10</v>
      </c>
      <c r="AC56" s="48">
        <v>10</v>
      </c>
      <c r="AD56" s="48">
        <v>10</v>
      </c>
      <c r="AE56" s="48">
        <v>10</v>
      </c>
      <c r="AF56" s="48">
        <v>10</v>
      </c>
      <c r="AG56" s="48">
        <v>10</v>
      </c>
      <c r="AH56" s="48">
        <v>10</v>
      </c>
      <c r="AI56" s="48">
        <v>10</v>
      </c>
      <c r="AJ56" s="48">
        <v>10</v>
      </c>
      <c r="AK56" s="879">
        <v>10</v>
      </c>
    </row>
    <row r="57" spans="1:37" s="143" customFormat="1">
      <c r="A57" s="727" t="s">
        <v>630</v>
      </c>
      <c r="B57" s="24" t="s">
        <v>411</v>
      </c>
      <c r="C57" s="150">
        <v>9</v>
      </c>
      <c r="D57" s="150">
        <v>9</v>
      </c>
      <c r="E57" s="150">
        <v>9</v>
      </c>
      <c r="F57" s="150">
        <v>9</v>
      </c>
      <c r="G57" s="150">
        <v>9</v>
      </c>
      <c r="H57" s="150">
        <v>9</v>
      </c>
      <c r="I57" s="150">
        <v>9</v>
      </c>
      <c r="J57" s="150">
        <v>9</v>
      </c>
      <c r="K57" s="150">
        <v>9</v>
      </c>
      <c r="L57" s="150">
        <v>9</v>
      </c>
      <c r="M57" s="150">
        <v>9</v>
      </c>
      <c r="N57" s="150">
        <v>9</v>
      </c>
      <c r="O57" s="150">
        <v>9</v>
      </c>
      <c r="P57" s="150">
        <v>9</v>
      </c>
      <c r="Q57" s="150">
        <v>9</v>
      </c>
      <c r="R57" s="150">
        <v>9</v>
      </c>
      <c r="S57" s="150">
        <v>9</v>
      </c>
      <c r="T57" s="150">
        <v>9</v>
      </c>
      <c r="U57" s="150">
        <v>9</v>
      </c>
      <c r="V57" s="150">
        <v>9</v>
      </c>
      <c r="W57" s="150">
        <v>10</v>
      </c>
      <c r="X57" s="150">
        <v>10</v>
      </c>
      <c r="Y57" s="150">
        <v>10</v>
      </c>
      <c r="Z57" s="150">
        <v>10</v>
      </c>
      <c r="AA57" s="150">
        <v>10</v>
      </c>
      <c r="AB57" s="150">
        <v>10</v>
      </c>
      <c r="AC57" s="150">
        <v>10</v>
      </c>
      <c r="AD57" s="150">
        <v>10</v>
      </c>
      <c r="AE57" s="150">
        <v>10</v>
      </c>
      <c r="AF57" s="150">
        <v>10</v>
      </c>
      <c r="AG57" s="48">
        <v>10</v>
      </c>
      <c r="AH57" s="48">
        <v>10</v>
      </c>
      <c r="AI57" s="48">
        <v>10</v>
      </c>
      <c r="AJ57" s="48">
        <v>10</v>
      </c>
      <c r="AK57" s="879">
        <v>10</v>
      </c>
    </row>
    <row r="58" spans="1:37" s="141" customFormat="1" ht="15">
      <c r="A58" s="880" t="s">
        <v>7</v>
      </c>
      <c r="B58" s="146"/>
      <c r="C58" s="147">
        <v>234</v>
      </c>
      <c r="D58" s="147">
        <v>234</v>
      </c>
      <c r="E58" s="147">
        <v>234</v>
      </c>
      <c r="F58" s="147">
        <v>234</v>
      </c>
      <c r="G58" s="147">
        <v>234</v>
      </c>
      <c r="H58" s="147">
        <v>234</v>
      </c>
      <c r="I58" s="147">
        <v>243</v>
      </c>
      <c r="J58" s="147">
        <v>265.5</v>
      </c>
      <c r="K58" s="147">
        <v>265.5</v>
      </c>
      <c r="L58" s="147">
        <v>400.5</v>
      </c>
      <c r="M58" s="147">
        <v>400.5</v>
      </c>
      <c r="N58" s="147">
        <v>400.5</v>
      </c>
      <c r="O58" s="147">
        <v>400.5</v>
      </c>
      <c r="P58" s="147">
        <v>400.5</v>
      </c>
      <c r="Q58" s="147">
        <v>400.5</v>
      </c>
      <c r="R58" s="147">
        <v>424</v>
      </c>
      <c r="S58" s="147">
        <v>424</v>
      </c>
      <c r="T58" s="147">
        <v>424</v>
      </c>
      <c r="U58" s="147">
        <v>424</v>
      </c>
      <c r="V58" s="147">
        <v>424</v>
      </c>
      <c r="W58" s="147">
        <v>445</v>
      </c>
      <c r="X58" s="147">
        <v>445</v>
      </c>
      <c r="Y58" s="147">
        <v>445</v>
      </c>
      <c r="Z58" s="147">
        <v>445</v>
      </c>
      <c r="AA58" s="147">
        <v>445</v>
      </c>
      <c r="AB58" s="147">
        <v>445</v>
      </c>
      <c r="AC58" s="147">
        <v>445</v>
      </c>
      <c r="AD58" s="147">
        <v>445</v>
      </c>
      <c r="AE58" s="147">
        <v>445</v>
      </c>
      <c r="AF58" s="147">
        <v>445</v>
      </c>
      <c r="AG58" s="147">
        <v>445</v>
      </c>
      <c r="AH58" s="147">
        <v>445</v>
      </c>
      <c r="AI58" s="147">
        <v>445</v>
      </c>
      <c r="AJ58" s="147">
        <v>445</v>
      </c>
      <c r="AK58" s="892">
        <v>445</v>
      </c>
    </row>
    <row r="59" spans="1:37" s="143" customFormat="1">
      <c r="A59" s="727" t="s">
        <v>631</v>
      </c>
      <c r="B59" s="24" t="s">
        <v>119</v>
      </c>
      <c r="C59" s="150" t="s">
        <v>165</v>
      </c>
      <c r="D59" s="150" t="s">
        <v>165</v>
      </c>
      <c r="E59" s="150" t="s">
        <v>165</v>
      </c>
      <c r="F59" s="150" t="s">
        <v>165</v>
      </c>
      <c r="G59" s="150" t="s">
        <v>165</v>
      </c>
      <c r="H59" s="150" t="s">
        <v>165</v>
      </c>
      <c r="I59" s="150" t="s">
        <v>165</v>
      </c>
      <c r="J59" s="150" t="s">
        <v>165</v>
      </c>
      <c r="K59" s="150" t="s">
        <v>165</v>
      </c>
      <c r="L59" s="150">
        <v>135</v>
      </c>
      <c r="M59" s="150">
        <v>135</v>
      </c>
      <c r="N59" s="150">
        <v>135</v>
      </c>
      <c r="O59" s="150">
        <v>135</v>
      </c>
      <c r="P59" s="150">
        <v>135</v>
      </c>
      <c r="Q59" s="150">
        <v>135</v>
      </c>
      <c r="R59" s="150">
        <v>135</v>
      </c>
      <c r="S59" s="150">
        <v>135</v>
      </c>
      <c r="T59" s="150">
        <v>135</v>
      </c>
      <c r="U59" s="150">
        <v>135</v>
      </c>
      <c r="V59" s="150">
        <v>135</v>
      </c>
      <c r="W59" s="150">
        <v>150</v>
      </c>
      <c r="X59" s="150">
        <v>150</v>
      </c>
      <c r="Y59" s="150">
        <v>150</v>
      </c>
      <c r="Z59" s="150">
        <v>150</v>
      </c>
      <c r="AA59" s="150">
        <v>150</v>
      </c>
      <c r="AB59" s="150">
        <v>150</v>
      </c>
      <c r="AC59" s="150">
        <v>150</v>
      </c>
      <c r="AD59" s="150">
        <v>150</v>
      </c>
      <c r="AE59" s="150">
        <v>150</v>
      </c>
      <c r="AF59" s="150">
        <v>150</v>
      </c>
      <c r="AG59" s="150">
        <v>150</v>
      </c>
      <c r="AH59" s="150">
        <v>150</v>
      </c>
      <c r="AI59" s="150">
        <v>150</v>
      </c>
      <c r="AJ59" s="150">
        <v>150</v>
      </c>
      <c r="AK59" s="895">
        <v>150</v>
      </c>
    </row>
    <row r="60" spans="1:37" s="143" customFormat="1">
      <c r="A60" s="727" t="s">
        <v>632</v>
      </c>
      <c r="B60" s="24" t="s">
        <v>120</v>
      </c>
      <c r="C60" s="48">
        <v>90</v>
      </c>
      <c r="D60" s="48">
        <v>90</v>
      </c>
      <c r="E60" s="48">
        <v>90</v>
      </c>
      <c r="F60" s="48">
        <v>90</v>
      </c>
      <c r="G60" s="48">
        <v>90</v>
      </c>
      <c r="H60" s="48">
        <v>90</v>
      </c>
      <c r="I60" s="48">
        <v>90</v>
      </c>
      <c r="J60" s="48">
        <v>112.5</v>
      </c>
      <c r="K60" s="48">
        <v>112.5</v>
      </c>
      <c r="L60" s="48">
        <v>112.5</v>
      </c>
      <c r="M60" s="48">
        <v>112.5</v>
      </c>
      <c r="N60" s="48">
        <v>112.5</v>
      </c>
      <c r="O60" s="48">
        <v>112.5</v>
      </c>
      <c r="P60" s="48">
        <v>112.5</v>
      </c>
      <c r="Q60" s="48">
        <v>112.5</v>
      </c>
      <c r="R60" s="48">
        <v>125</v>
      </c>
      <c r="S60" s="48">
        <v>125</v>
      </c>
      <c r="T60" s="48">
        <v>125</v>
      </c>
      <c r="U60" s="48">
        <v>125</v>
      </c>
      <c r="V60" s="48">
        <v>125</v>
      </c>
      <c r="W60" s="48">
        <v>125</v>
      </c>
      <c r="X60" s="48">
        <v>125</v>
      </c>
      <c r="Y60" s="48">
        <v>125</v>
      </c>
      <c r="Z60" s="48">
        <v>125</v>
      </c>
      <c r="AA60" s="48">
        <v>125</v>
      </c>
      <c r="AB60" s="48">
        <v>125</v>
      </c>
      <c r="AC60" s="48">
        <v>125</v>
      </c>
      <c r="AD60" s="48">
        <v>125</v>
      </c>
      <c r="AE60" s="48">
        <v>125</v>
      </c>
      <c r="AF60" s="48">
        <v>125</v>
      </c>
      <c r="AG60" s="48">
        <v>125</v>
      </c>
      <c r="AH60" s="48">
        <v>125</v>
      </c>
      <c r="AI60" s="48">
        <v>125</v>
      </c>
      <c r="AJ60" s="48">
        <v>125</v>
      </c>
      <c r="AK60" s="879">
        <v>125</v>
      </c>
    </row>
    <row r="61" spans="1:37" s="143" customFormat="1">
      <c r="A61" s="727" t="s">
        <v>633</v>
      </c>
      <c r="B61" s="24" t="s">
        <v>121</v>
      </c>
      <c r="C61" s="48">
        <v>90</v>
      </c>
      <c r="D61" s="48">
        <v>90</v>
      </c>
      <c r="E61" s="48">
        <v>90</v>
      </c>
      <c r="F61" s="48">
        <v>90</v>
      </c>
      <c r="G61" s="48">
        <v>90</v>
      </c>
      <c r="H61" s="48">
        <v>90</v>
      </c>
      <c r="I61" s="48">
        <v>99</v>
      </c>
      <c r="J61" s="48">
        <v>99</v>
      </c>
      <c r="K61" s="48">
        <v>99</v>
      </c>
      <c r="L61" s="48">
        <v>99</v>
      </c>
      <c r="M61" s="48">
        <v>99</v>
      </c>
      <c r="N61" s="48">
        <v>99</v>
      </c>
      <c r="O61" s="48">
        <v>99</v>
      </c>
      <c r="P61" s="48">
        <v>99</v>
      </c>
      <c r="Q61" s="48">
        <v>99</v>
      </c>
      <c r="R61" s="48">
        <v>110</v>
      </c>
      <c r="S61" s="48">
        <v>110</v>
      </c>
      <c r="T61" s="48">
        <v>110</v>
      </c>
      <c r="U61" s="48">
        <v>110</v>
      </c>
      <c r="V61" s="48">
        <v>110</v>
      </c>
      <c r="W61" s="48">
        <v>110</v>
      </c>
      <c r="X61" s="48">
        <v>110</v>
      </c>
      <c r="Y61" s="48">
        <v>110</v>
      </c>
      <c r="Z61" s="48">
        <v>110</v>
      </c>
      <c r="AA61" s="48">
        <v>110</v>
      </c>
      <c r="AB61" s="48">
        <v>110</v>
      </c>
      <c r="AC61" s="48">
        <v>110</v>
      </c>
      <c r="AD61" s="48">
        <v>110</v>
      </c>
      <c r="AE61" s="48">
        <v>110</v>
      </c>
      <c r="AF61" s="48">
        <v>110</v>
      </c>
      <c r="AG61" s="48">
        <v>110</v>
      </c>
      <c r="AH61" s="48">
        <v>110</v>
      </c>
      <c r="AI61" s="48">
        <v>110</v>
      </c>
      <c r="AJ61" s="48">
        <v>110</v>
      </c>
      <c r="AK61" s="879">
        <v>110</v>
      </c>
    </row>
    <row r="62" spans="1:37" s="143" customFormat="1">
      <c r="A62" s="727" t="s">
        <v>631</v>
      </c>
      <c r="B62" s="24" t="s">
        <v>122</v>
      </c>
      <c r="C62" s="48">
        <v>54</v>
      </c>
      <c r="D62" s="48">
        <v>54</v>
      </c>
      <c r="E62" s="48">
        <v>54</v>
      </c>
      <c r="F62" s="48">
        <v>54</v>
      </c>
      <c r="G62" s="48">
        <v>54</v>
      </c>
      <c r="H62" s="48">
        <v>54</v>
      </c>
      <c r="I62" s="48">
        <v>54</v>
      </c>
      <c r="J62" s="48">
        <v>54</v>
      </c>
      <c r="K62" s="48">
        <v>54</v>
      </c>
      <c r="L62" s="48">
        <v>54</v>
      </c>
      <c r="M62" s="48">
        <v>54</v>
      </c>
      <c r="N62" s="48">
        <v>54</v>
      </c>
      <c r="O62" s="48">
        <v>54</v>
      </c>
      <c r="P62" s="48">
        <v>54</v>
      </c>
      <c r="Q62" s="48">
        <v>54</v>
      </c>
      <c r="R62" s="48">
        <v>54</v>
      </c>
      <c r="S62" s="48">
        <v>54</v>
      </c>
      <c r="T62" s="48">
        <v>54</v>
      </c>
      <c r="U62" s="48">
        <v>54</v>
      </c>
      <c r="V62" s="48">
        <v>54</v>
      </c>
      <c r="W62" s="48">
        <v>60</v>
      </c>
      <c r="X62" s="48">
        <v>60</v>
      </c>
      <c r="Y62" s="48">
        <v>60</v>
      </c>
      <c r="Z62" s="48">
        <v>60</v>
      </c>
      <c r="AA62" s="48">
        <v>60</v>
      </c>
      <c r="AB62" s="48">
        <v>60</v>
      </c>
      <c r="AC62" s="48">
        <v>60</v>
      </c>
      <c r="AD62" s="48">
        <v>60</v>
      </c>
      <c r="AE62" s="48">
        <v>60</v>
      </c>
      <c r="AF62" s="48">
        <v>60</v>
      </c>
      <c r="AG62" s="48">
        <v>60</v>
      </c>
      <c r="AH62" s="48">
        <v>60</v>
      </c>
      <c r="AI62" s="48">
        <v>60</v>
      </c>
      <c r="AJ62" s="48">
        <v>60</v>
      </c>
      <c r="AK62" s="879">
        <v>60</v>
      </c>
    </row>
    <row r="63" spans="1:37" s="141" customFormat="1" ht="15">
      <c r="A63" s="880" t="s">
        <v>8</v>
      </c>
      <c r="B63" s="146"/>
      <c r="C63" s="147">
        <v>10.5</v>
      </c>
      <c r="D63" s="147">
        <v>10.5</v>
      </c>
      <c r="E63" s="147">
        <v>13</v>
      </c>
      <c r="F63" s="147">
        <v>63</v>
      </c>
      <c r="G63" s="147">
        <v>63</v>
      </c>
      <c r="H63" s="147">
        <v>63</v>
      </c>
      <c r="I63" s="147">
        <v>63</v>
      </c>
      <c r="J63" s="147">
        <v>63</v>
      </c>
      <c r="K63" s="147">
        <v>63</v>
      </c>
      <c r="L63" s="147">
        <v>63</v>
      </c>
      <c r="M63" s="147">
        <v>63</v>
      </c>
      <c r="N63" s="147">
        <v>63</v>
      </c>
      <c r="O63" s="147">
        <v>63</v>
      </c>
      <c r="P63" s="147">
        <v>63</v>
      </c>
      <c r="Q63" s="147">
        <v>63</v>
      </c>
      <c r="R63" s="147">
        <v>63</v>
      </c>
      <c r="S63" s="147">
        <v>63</v>
      </c>
      <c r="T63" s="147">
        <v>63</v>
      </c>
      <c r="U63" s="147">
        <v>63</v>
      </c>
      <c r="V63" s="147">
        <v>63</v>
      </c>
      <c r="W63" s="147">
        <v>63</v>
      </c>
      <c r="X63" s="147">
        <v>137</v>
      </c>
      <c r="Y63" s="147">
        <v>137</v>
      </c>
      <c r="Z63" s="147">
        <v>137</v>
      </c>
      <c r="AA63" s="147">
        <v>137</v>
      </c>
      <c r="AB63" s="147">
        <v>137</v>
      </c>
      <c r="AC63" s="147">
        <v>137</v>
      </c>
      <c r="AD63" s="147">
        <v>137</v>
      </c>
      <c r="AE63" s="147">
        <v>137</v>
      </c>
      <c r="AF63" s="147">
        <v>283</v>
      </c>
      <c r="AG63" s="147">
        <v>283</v>
      </c>
      <c r="AH63" s="147">
        <v>283</v>
      </c>
      <c r="AI63" s="147">
        <v>283</v>
      </c>
      <c r="AJ63" s="147">
        <v>283</v>
      </c>
      <c r="AK63" s="892">
        <v>283</v>
      </c>
    </row>
    <row r="64" spans="1:37" s="143" customFormat="1">
      <c r="A64" s="727" t="s">
        <v>123</v>
      </c>
      <c r="B64" s="149" t="s">
        <v>124</v>
      </c>
      <c r="C64" s="48" t="s">
        <v>165</v>
      </c>
      <c r="D64" s="48" t="s">
        <v>165</v>
      </c>
      <c r="E64" s="48" t="s">
        <v>165</v>
      </c>
      <c r="F64" s="48" t="s">
        <v>165</v>
      </c>
      <c r="G64" s="48" t="s">
        <v>165</v>
      </c>
      <c r="H64" s="48" t="s">
        <v>165</v>
      </c>
      <c r="I64" s="48" t="s">
        <v>165</v>
      </c>
      <c r="J64" s="48" t="s">
        <v>165</v>
      </c>
      <c r="K64" s="48" t="s">
        <v>165</v>
      </c>
      <c r="L64" s="48" t="s">
        <v>165</v>
      </c>
      <c r="M64" s="48" t="s">
        <v>165</v>
      </c>
      <c r="N64" s="48" t="s">
        <v>165</v>
      </c>
      <c r="O64" s="48" t="s">
        <v>165</v>
      </c>
      <c r="P64" s="48" t="s">
        <v>165</v>
      </c>
      <c r="Q64" s="48" t="s">
        <v>165</v>
      </c>
      <c r="R64" s="48" t="s">
        <v>165</v>
      </c>
      <c r="S64" s="48" t="s">
        <v>165</v>
      </c>
      <c r="T64" s="48" t="s">
        <v>165</v>
      </c>
      <c r="U64" s="48" t="s">
        <v>165</v>
      </c>
      <c r="V64" s="48" t="s">
        <v>165</v>
      </c>
      <c r="W64" s="48" t="s">
        <v>165</v>
      </c>
      <c r="X64" s="48" t="s">
        <v>165</v>
      </c>
      <c r="Y64" s="48" t="s">
        <v>165</v>
      </c>
      <c r="Z64" s="48" t="s">
        <v>165</v>
      </c>
      <c r="AA64" s="48" t="s">
        <v>165</v>
      </c>
      <c r="AB64" s="48" t="s">
        <v>165</v>
      </c>
      <c r="AC64" s="48" t="s">
        <v>165</v>
      </c>
      <c r="AD64" s="48" t="s">
        <v>165</v>
      </c>
      <c r="AE64" s="48" t="s">
        <v>165</v>
      </c>
      <c r="AF64" s="48">
        <v>146</v>
      </c>
      <c r="AG64" s="48">
        <v>146</v>
      </c>
      <c r="AH64" s="48">
        <v>146</v>
      </c>
      <c r="AI64" s="48">
        <v>146</v>
      </c>
      <c r="AJ64" s="48">
        <v>146</v>
      </c>
      <c r="AK64" s="879">
        <v>146</v>
      </c>
    </row>
    <row r="65" spans="1:37" s="143" customFormat="1">
      <c r="A65" s="727" t="s">
        <v>123</v>
      </c>
      <c r="B65" s="149" t="s">
        <v>125</v>
      </c>
      <c r="C65" s="48">
        <v>10.5</v>
      </c>
      <c r="D65" s="48">
        <v>10.5</v>
      </c>
      <c r="E65" s="48">
        <v>13</v>
      </c>
      <c r="F65" s="48">
        <v>63</v>
      </c>
      <c r="G65" s="48">
        <v>63</v>
      </c>
      <c r="H65" s="48">
        <v>63</v>
      </c>
      <c r="I65" s="48">
        <v>63</v>
      </c>
      <c r="J65" s="48">
        <v>63</v>
      </c>
      <c r="K65" s="48">
        <v>63</v>
      </c>
      <c r="L65" s="48">
        <v>63</v>
      </c>
      <c r="M65" s="48">
        <v>63</v>
      </c>
      <c r="N65" s="48">
        <v>63</v>
      </c>
      <c r="O65" s="48">
        <v>63</v>
      </c>
      <c r="P65" s="48">
        <v>63</v>
      </c>
      <c r="Q65" s="48">
        <v>63</v>
      </c>
      <c r="R65" s="48">
        <v>63</v>
      </c>
      <c r="S65" s="48">
        <v>63</v>
      </c>
      <c r="T65" s="48">
        <v>63</v>
      </c>
      <c r="U65" s="48">
        <v>63</v>
      </c>
      <c r="V65" s="48">
        <v>63</v>
      </c>
      <c r="W65" s="48">
        <v>63</v>
      </c>
      <c r="X65" s="48">
        <v>137</v>
      </c>
      <c r="Y65" s="48">
        <v>137</v>
      </c>
      <c r="Z65" s="48">
        <v>137</v>
      </c>
      <c r="AA65" s="48">
        <v>137</v>
      </c>
      <c r="AB65" s="48">
        <v>137</v>
      </c>
      <c r="AC65" s="48">
        <v>137</v>
      </c>
      <c r="AD65" s="48">
        <v>137</v>
      </c>
      <c r="AE65" s="48">
        <v>137</v>
      </c>
      <c r="AF65" s="48">
        <v>137</v>
      </c>
      <c r="AG65" s="48">
        <v>137</v>
      </c>
      <c r="AH65" s="48">
        <v>137</v>
      </c>
      <c r="AI65" s="48">
        <v>137</v>
      </c>
      <c r="AJ65" s="48">
        <v>137</v>
      </c>
      <c r="AK65" s="879">
        <v>137</v>
      </c>
    </row>
    <row r="66" spans="1:37" s="143" customFormat="1">
      <c r="A66" s="896" t="s">
        <v>1</v>
      </c>
      <c r="B66" s="49"/>
      <c r="C66" s="65">
        <v>645</v>
      </c>
      <c r="D66" s="65">
        <v>765</v>
      </c>
      <c r="E66" s="65">
        <v>765</v>
      </c>
      <c r="F66" s="65">
        <v>935</v>
      </c>
      <c r="G66" s="65">
        <v>1190</v>
      </c>
      <c r="H66" s="65">
        <v>1440</v>
      </c>
      <c r="I66" s="65">
        <v>1440</v>
      </c>
      <c r="J66" s="65">
        <v>1425</v>
      </c>
      <c r="K66" s="65">
        <v>1425</v>
      </c>
      <c r="L66" s="65">
        <v>1750</v>
      </c>
      <c r="M66" s="65">
        <v>1750</v>
      </c>
      <c r="N66" s="65">
        <v>1750</v>
      </c>
      <c r="O66" s="65">
        <v>1550</v>
      </c>
      <c r="P66" s="65">
        <v>1550</v>
      </c>
      <c r="Q66" s="65">
        <v>1670</v>
      </c>
      <c r="R66" s="65">
        <v>1670</v>
      </c>
      <c r="S66" s="65">
        <v>1670</v>
      </c>
      <c r="T66" s="65">
        <v>1693</v>
      </c>
      <c r="U66" s="65">
        <v>1780</v>
      </c>
      <c r="V66" s="65">
        <v>1810</v>
      </c>
      <c r="W66" s="65">
        <v>1825</v>
      </c>
      <c r="X66" s="65">
        <v>1825</v>
      </c>
      <c r="Y66" s="65">
        <v>1825</v>
      </c>
      <c r="Z66" s="65">
        <v>2064</v>
      </c>
      <c r="AA66" s="65">
        <v>2077</v>
      </c>
      <c r="AB66" s="65">
        <v>2091</v>
      </c>
      <c r="AC66" s="65">
        <v>2135.5</v>
      </c>
      <c r="AD66" s="65">
        <v>2130</v>
      </c>
      <c r="AE66" s="65">
        <v>2135</v>
      </c>
      <c r="AF66" s="65">
        <v>2109</v>
      </c>
      <c r="AG66" s="65">
        <v>2109</v>
      </c>
      <c r="AH66" s="65">
        <v>2107</v>
      </c>
      <c r="AI66" s="65">
        <v>2107</v>
      </c>
      <c r="AJ66" s="65">
        <v>2507</v>
      </c>
      <c r="AK66" s="893">
        <v>2907</v>
      </c>
    </row>
    <row r="67" spans="1:37" s="143" customFormat="1">
      <c r="A67" s="727" t="s">
        <v>126</v>
      </c>
      <c r="B67" s="24" t="s">
        <v>127</v>
      </c>
      <c r="C67" s="48">
        <v>450</v>
      </c>
      <c r="D67" s="48">
        <v>450</v>
      </c>
      <c r="E67" s="48">
        <v>450</v>
      </c>
      <c r="F67" s="48">
        <v>450</v>
      </c>
      <c r="G67" s="48">
        <v>450</v>
      </c>
      <c r="H67" s="48">
        <v>450</v>
      </c>
      <c r="I67" s="48">
        <v>450</v>
      </c>
      <c r="J67" s="48">
        <v>450</v>
      </c>
      <c r="K67" s="48">
        <v>450</v>
      </c>
      <c r="L67" s="48">
        <v>450</v>
      </c>
      <c r="M67" s="48">
        <v>450</v>
      </c>
      <c r="N67" s="48">
        <v>450</v>
      </c>
      <c r="O67" s="48">
        <v>300</v>
      </c>
      <c r="P67" s="48">
        <v>300</v>
      </c>
      <c r="Q67" s="48">
        <v>300</v>
      </c>
      <c r="R67" s="48">
        <v>300</v>
      </c>
      <c r="S67" s="48">
        <v>300</v>
      </c>
      <c r="T67" s="48">
        <v>300</v>
      </c>
      <c r="U67" s="48">
        <v>325</v>
      </c>
      <c r="V67" s="48">
        <v>325</v>
      </c>
      <c r="W67" s="48">
        <v>325</v>
      </c>
      <c r="X67" s="48">
        <v>325</v>
      </c>
      <c r="Y67" s="48">
        <v>325</v>
      </c>
      <c r="Z67" s="48">
        <v>525</v>
      </c>
      <c r="AA67" s="48">
        <v>525</v>
      </c>
      <c r="AB67" s="48">
        <v>535</v>
      </c>
      <c r="AC67" s="48">
        <v>550</v>
      </c>
      <c r="AD67" s="48">
        <v>550</v>
      </c>
      <c r="AE67" s="48">
        <v>550</v>
      </c>
      <c r="AF67" s="48">
        <v>550</v>
      </c>
      <c r="AG67" s="48">
        <v>550</v>
      </c>
      <c r="AH67" s="48">
        <v>550</v>
      </c>
      <c r="AI67" s="48">
        <v>550</v>
      </c>
      <c r="AJ67" s="48">
        <v>550</v>
      </c>
      <c r="AK67" s="879">
        <v>550</v>
      </c>
    </row>
    <row r="68" spans="1:37" s="143" customFormat="1">
      <c r="A68" s="727" t="s">
        <v>126</v>
      </c>
      <c r="B68" s="24" t="s">
        <v>128</v>
      </c>
      <c r="C68" s="48" t="s">
        <v>165</v>
      </c>
      <c r="D68" s="48" t="s">
        <v>165</v>
      </c>
      <c r="E68" s="48" t="s">
        <v>165</v>
      </c>
      <c r="F68" s="48">
        <v>170</v>
      </c>
      <c r="G68" s="48">
        <v>170</v>
      </c>
      <c r="H68" s="48">
        <v>170</v>
      </c>
      <c r="I68" s="48">
        <v>170</v>
      </c>
      <c r="J68" s="48">
        <v>170</v>
      </c>
      <c r="K68" s="48">
        <v>170</v>
      </c>
      <c r="L68" s="48">
        <v>170</v>
      </c>
      <c r="M68" s="48">
        <v>170</v>
      </c>
      <c r="N68" s="48">
        <v>170</v>
      </c>
      <c r="O68" s="48">
        <v>170</v>
      </c>
      <c r="P68" s="48">
        <v>170</v>
      </c>
      <c r="Q68" s="48">
        <v>170</v>
      </c>
      <c r="R68" s="48">
        <v>170</v>
      </c>
      <c r="S68" s="48">
        <v>170</v>
      </c>
      <c r="T68" s="48">
        <v>190</v>
      </c>
      <c r="U68" s="48">
        <v>210</v>
      </c>
      <c r="V68" s="48">
        <v>210</v>
      </c>
      <c r="W68" s="48">
        <v>225</v>
      </c>
      <c r="X68" s="48">
        <v>225</v>
      </c>
      <c r="Y68" s="48">
        <v>225</v>
      </c>
      <c r="Z68" s="48">
        <v>235</v>
      </c>
      <c r="AA68" s="48">
        <v>235</v>
      </c>
      <c r="AB68" s="48">
        <v>235</v>
      </c>
      <c r="AC68" s="48">
        <v>235</v>
      </c>
      <c r="AD68" s="48">
        <v>235</v>
      </c>
      <c r="AE68" s="48">
        <v>235</v>
      </c>
      <c r="AF68" s="48">
        <v>235</v>
      </c>
      <c r="AG68" s="48">
        <v>235</v>
      </c>
      <c r="AH68" s="48">
        <v>235</v>
      </c>
      <c r="AI68" s="48">
        <v>235</v>
      </c>
      <c r="AJ68" s="48">
        <v>235</v>
      </c>
      <c r="AK68" s="879">
        <v>235</v>
      </c>
    </row>
    <row r="69" spans="1:37" s="143" customFormat="1">
      <c r="A69" s="727" t="s">
        <v>126</v>
      </c>
      <c r="B69" s="24" t="s">
        <v>129</v>
      </c>
      <c r="C69" s="48">
        <v>20</v>
      </c>
      <c r="D69" s="48">
        <v>130</v>
      </c>
      <c r="E69" s="48">
        <v>130</v>
      </c>
      <c r="F69" s="48">
        <v>130</v>
      </c>
      <c r="G69" s="48">
        <v>135</v>
      </c>
      <c r="H69" s="48">
        <v>135</v>
      </c>
      <c r="I69" s="48">
        <v>135</v>
      </c>
      <c r="J69" s="48">
        <v>135</v>
      </c>
      <c r="K69" s="48">
        <v>135</v>
      </c>
      <c r="L69" s="48">
        <v>135</v>
      </c>
      <c r="M69" s="48">
        <v>135</v>
      </c>
      <c r="N69" s="48">
        <v>135</v>
      </c>
      <c r="O69" s="48">
        <v>135</v>
      </c>
      <c r="P69" s="48">
        <v>135</v>
      </c>
      <c r="Q69" s="48">
        <v>135</v>
      </c>
      <c r="R69" s="48">
        <v>135</v>
      </c>
      <c r="S69" s="48">
        <v>135</v>
      </c>
      <c r="T69" s="48">
        <v>140</v>
      </c>
      <c r="U69" s="48">
        <v>125</v>
      </c>
      <c r="V69" s="48">
        <v>110</v>
      </c>
      <c r="W69" s="48">
        <v>115</v>
      </c>
      <c r="X69" s="48">
        <v>115</v>
      </c>
      <c r="Y69" s="48">
        <v>115</v>
      </c>
      <c r="Z69" s="48">
        <v>122</v>
      </c>
      <c r="AA69" s="48">
        <v>120</v>
      </c>
      <c r="AB69" s="48">
        <v>121</v>
      </c>
      <c r="AC69" s="48">
        <v>127.5</v>
      </c>
      <c r="AD69" s="48">
        <v>120</v>
      </c>
      <c r="AE69" s="48">
        <v>122</v>
      </c>
      <c r="AF69" s="48">
        <v>124</v>
      </c>
      <c r="AG69" s="48">
        <v>124</v>
      </c>
      <c r="AH69" s="48">
        <v>124</v>
      </c>
      <c r="AI69" s="48">
        <v>124</v>
      </c>
      <c r="AJ69" s="48">
        <v>124</v>
      </c>
      <c r="AK69" s="879">
        <v>124</v>
      </c>
    </row>
    <row r="70" spans="1:37" s="143" customFormat="1">
      <c r="A70" s="727" t="s">
        <v>126</v>
      </c>
      <c r="B70" s="24" t="s">
        <v>130</v>
      </c>
      <c r="C70" s="48">
        <v>95</v>
      </c>
      <c r="D70" s="48">
        <v>105</v>
      </c>
      <c r="E70" s="48">
        <v>105</v>
      </c>
      <c r="F70" s="48">
        <v>105</v>
      </c>
      <c r="G70" s="48">
        <v>105</v>
      </c>
      <c r="H70" s="48">
        <v>105</v>
      </c>
      <c r="I70" s="48">
        <v>105</v>
      </c>
      <c r="J70" s="48">
        <v>90</v>
      </c>
      <c r="K70" s="48">
        <v>90</v>
      </c>
      <c r="L70" s="48">
        <v>90</v>
      </c>
      <c r="M70" s="48">
        <v>90</v>
      </c>
      <c r="N70" s="48">
        <v>90</v>
      </c>
      <c r="O70" s="48">
        <v>90</v>
      </c>
      <c r="P70" s="48">
        <v>90</v>
      </c>
      <c r="Q70" s="48">
        <v>90</v>
      </c>
      <c r="R70" s="48">
        <v>90</v>
      </c>
      <c r="S70" s="48">
        <v>90</v>
      </c>
      <c r="T70" s="48">
        <v>88</v>
      </c>
      <c r="U70" s="48">
        <v>60</v>
      </c>
      <c r="V70" s="48">
        <v>60</v>
      </c>
      <c r="W70" s="48">
        <v>60</v>
      </c>
      <c r="X70" s="48">
        <v>60</v>
      </c>
      <c r="Y70" s="48">
        <v>60</v>
      </c>
      <c r="Z70" s="48">
        <v>77</v>
      </c>
      <c r="AA70" s="48">
        <v>84</v>
      </c>
      <c r="AB70" s="48">
        <v>84</v>
      </c>
      <c r="AC70" s="48">
        <v>88</v>
      </c>
      <c r="AD70" s="48">
        <v>85</v>
      </c>
      <c r="AE70" s="48">
        <v>88</v>
      </c>
      <c r="AF70" s="48">
        <v>88</v>
      </c>
      <c r="AG70" s="48">
        <v>88</v>
      </c>
      <c r="AH70" s="48">
        <v>88</v>
      </c>
      <c r="AI70" s="48">
        <v>88</v>
      </c>
      <c r="AJ70" s="48">
        <v>88</v>
      </c>
      <c r="AK70" s="879">
        <v>88</v>
      </c>
    </row>
    <row r="71" spans="1:37" s="143" customFormat="1">
      <c r="A71" s="727" t="s">
        <v>627</v>
      </c>
      <c r="B71" s="24" t="s">
        <v>131</v>
      </c>
      <c r="C71" s="48">
        <v>50</v>
      </c>
      <c r="D71" s="48">
        <v>50</v>
      </c>
      <c r="E71" s="48">
        <v>50</v>
      </c>
      <c r="F71" s="48">
        <v>50</v>
      </c>
      <c r="G71" s="48">
        <v>50</v>
      </c>
      <c r="H71" s="48">
        <v>50</v>
      </c>
      <c r="I71" s="48">
        <v>50</v>
      </c>
      <c r="J71" s="48">
        <v>50</v>
      </c>
      <c r="K71" s="48">
        <v>50</v>
      </c>
      <c r="L71" s="48">
        <v>50</v>
      </c>
      <c r="M71" s="48">
        <v>50</v>
      </c>
      <c r="N71" s="48">
        <v>50</v>
      </c>
      <c r="O71" s="48" t="s">
        <v>165</v>
      </c>
      <c r="P71" s="48" t="s">
        <v>165</v>
      </c>
      <c r="Q71" s="48" t="s">
        <v>165</v>
      </c>
      <c r="R71" s="48" t="s">
        <v>165</v>
      </c>
      <c r="S71" s="48" t="s">
        <v>165</v>
      </c>
      <c r="T71" s="48" t="s">
        <v>165</v>
      </c>
      <c r="U71" s="48" t="s">
        <v>165</v>
      </c>
      <c r="V71" s="48" t="s">
        <v>165</v>
      </c>
      <c r="W71" s="48" t="s">
        <v>165</v>
      </c>
      <c r="X71" s="48" t="s">
        <v>165</v>
      </c>
      <c r="Y71" s="48" t="s">
        <v>165</v>
      </c>
      <c r="Z71" s="48" t="s">
        <v>165</v>
      </c>
      <c r="AA71" s="48" t="s">
        <v>165</v>
      </c>
      <c r="AB71" s="48" t="s">
        <v>165</v>
      </c>
      <c r="AC71" s="48" t="s">
        <v>165</v>
      </c>
      <c r="AD71" s="48" t="s">
        <v>165</v>
      </c>
      <c r="AE71" s="48" t="s">
        <v>165</v>
      </c>
      <c r="AF71" s="48" t="s">
        <v>165</v>
      </c>
      <c r="AG71" s="48" t="s">
        <v>165</v>
      </c>
      <c r="AH71" s="48" t="s">
        <v>165</v>
      </c>
      <c r="AI71" s="48" t="s">
        <v>165</v>
      </c>
      <c r="AJ71" s="48" t="s">
        <v>165</v>
      </c>
      <c r="AK71" s="879" t="s">
        <v>165</v>
      </c>
    </row>
    <row r="72" spans="1:37" s="143" customFormat="1">
      <c r="A72" s="727" t="s">
        <v>626</v>
      </c>
      <c r="B72" s="24" t="s">
        <v>132</v>
      </c>
      <c r="C72" s="48">
        <v>30</v>
      </c>
      <c r="D72" s="48">
        <v>30</v>
      </c>
      <c r="E72" s="48">
        <v>30</v>
      </c>
      <c r="F72" s="48">
        <v>30</v>
      </c>
      <c r="G72" s="48">
        <v>30</v>
      </c>
      <c r="H72" s="48">
        <v>30</v>
      </c>
      <c r="I72" s="48">
        <v>30</v>
      </c>
      <c r="J72" s="48">
        <v>30</v>
      </c>
      <c r="K72" s="48">
        <v>30</v>
      </c>
      <c r="L72" s="48">
        <v>30</v>
      </c>
      <c r="M72" s="48">
        <v>30</v>
      </c>
      <c r="N72" s="48">
        <v>30</v>
      </c>
      <c r="O72" s="48">
        <v>30</v>
      </c>
      <c r="P72" s="48">
        <v>30</v>
      </c>
      <c r="Q72" s="48">
        <v>30</v>
      </c>
      <c r="R72" s="48">
        <v>30</v>
      </c>
      <c r="S72" s="48">
        <v>30</v>
      </c>
      <c r="T72" s="48">
        <v>30</v>
      </c>
      <c r="U72" s="48">
        <v>30</v>
      </c>
      <c r="V72" s="48">
        <v>30</v>
      </c>
      <c r="W72" s="48">
        <v>30</v>
      </c>
      <c r="X72" s="48">
        <v>30</v>
      </c>
      <c r="Y72" s="48">
        <v>30</v>
      </c>
      <c r="Z72" s="48">
        <v>30</v>
      </c>
      <c r="AA72" s="48">
        <v>30</v>
      </c>
      <c r="AB72" s="48">
        <v>30</v>
      </c>
      <c r="AC72" s="48">
        <v>30</v>
      </c>
      <c r="AD72" s="48">
        <v>30</v>
      </c>
      <c r="AE72" s="48">
        <v>30</v>
      </c>
      <c r="AF72" s="48" t="s">
        <v>165</v>
      </c>
      <c r="AG72" s="48" t="s">
        <v>165</v>
      </c>
      <c r="AH72" s="48" t="s">
        <v>165</v>
      </c>
      <c r="AI72" s="48" t="s">
        <v>165</v>
      </c>
      <c r="AJ72" s="48" t="s">
        <v>165</v>
      </c>
      <c r="AK72" s="879" t="s">
        <v>165</v>
      </c>
    </row>
    <row r="73" spans="1:37" s="143" customFormat="1">
      <c r="A73" s="727" t="s">
        <v>133</v>
      </c>
      <c r="B73" s="24" t="s">
        <v>134</v>
      </c>
      <c r="C73" s="48" t="s">
        <v>165</v>
      </c>
      <c r="D73" s="48" t="s">
        <v>165</v>
      </c>
      <c r="E73" s="48" t="s">
        <v>165</v>
      </c>
      <c r="F73" s="48" t="s">
        <v>165</v>
      </c>
      <c r="G73" s="48">
        <v>250</v>
      </c>
      <c r="H73" s="48">
        <v>250</v>
      </c>
      <c r="I73" s="48">
        <v>250</v>
      </c>
      <c r="J73" s="48">
        <v>250</v>
      </c>
      <c r="K73" s="48">
        <v>250</v>
      </c>
      <c r="L73" s="48">
        <v>250</v>
      </c>
      <c r="M73" s="48">
        <v>250</v>
      </c>
      <c r="N73" s="48">
        <v>250</v>
      </c>
      <c r="O73" s="48">
        <v>250</v>
      </c>
      <c r="P73" s="48">
        <v>250</v>
      </c>
      <c r="Q73" s="48">
        <v>320</v>
      </c>
      <c r="R73" s="48">
        <v>320</v>
      </c>
      <c r="S73" s="48">
        <v>320</v>
      </c>
      <c r="T73" s="48">
        <v>320</v>
      </c>
      <c r="U73" s="48">
        <v>320</v>
      </c>
      <c r="V73" s="48">
        <v>365</v>
      </c>
      <c r="W73" s="48">
        <v>365</v>
      </c>
      <c r="X73" s="48">
        <v>365</v>
      </c>
      <c r="Y73" s="48">
        <v>365</v>
      </c>
      <c r="Z73" s="48">
        <v>400</v>
      </c>
      <c r="AA73" s="48">
        <v>400</v>
      </c>
      <c r="AB73" s="48">
        <v>403</v>
      </c>
      <c r="AC73" s="48">
        <v>400</v>
      </c>
      <c r="AD73" s="48">
        <v>400</v>
      </c>
      <c r="AE73" s="48">
        <v>400</v>
      </c>
      <c r="AF73" s="48">
        <v>400</v>
      </c>
      <c r="AG73" s="48">
        <v>400</v>
      </c>
      <c r="AH73" s="48">
        <v>400</v>
      </c>
      <c r="AI73" s="48">
        <v>400</v>
      </c>
      <c r="AJ73" s="48">
        <v>400</v>
      </c>
      <c r="AK73" s="879">
        <v>400</v>
      </c>
    </row>
    <row r="74" spans="1:37" s="143" customFormat="1">
      <c r="A74" s="727" t="s">
        <v>135</v>
      </c>
      <c r="B74" s="24" t="s">
        <v>136</v>
      </c>
      <c r="C74" s="48" t="s">
        <v>165</v>
      </c>
      <c r="D74" s="48" t="s">
        <v>165</v>
      </c>
      <c r="E74" s="48" t="s">
        <v>165</v>
      </c>
      <c r="F74" s="48" t="s">
        <v>165</v>
      </c>
      <c r="G74" s="48" t="s">
        <v>165</v>
      </c>
      <c r="H74" s="48" t="s">
        <v>165</v>
      </c>
      <c r="I74" s="48" t="s">
        <v>165</v>
      </c>
      <c r="J74" s="48" t="s">
        <v>165</v>
      </c>
      <c r="K74" s="48" t="s">
        <v>165</v>
      </c>
      <c r="L74" s="48">
        <v>325</v>
      </c>
      <c r="M74" s="48">
        <v>325</v>
      </c>
      <c r="N74" s="48">
        <v>325</v>
      </c>
      <c r="O74" s="48">
        <v>325</v>
      </c>
      <c r="P74" s="48">
        <v>325</v>
      </c>
      <c r="Q74" s="48">
        <v>325</v>
      </c>
      <c r="R74" s="48">
        <v>325</v>
      </c>
      <c r="S74" s="48">
        <v>325</v>
      </c>
      <c r="T74" s="48">
        <v>325</v>
      </c>
      <c r="U74" s="48">
        <v>400</v>
      </c>
      <c r="V74" s="48">
        <v>400</v>
      </c>
      <c r="W74" s="48">
        <v>400</v>
      </c>
      <c r="X74" s="48">
        <v>400</v>
      </c>
      <c r="Y74" s="48">
        <v>400</v>
      </c>
      <c r="Z74" s="48">
        <v>370</v>
      </c>
      <c r="AA74" s="48">
        <v>370</v>
      </c>
      <c r="AB74" s="48">
        <v>375</v>
      </c>
      <c r="AC74" s="48">
        <v>400</v>
      </c>
      <c r="AD74" s="48">
        <v>400</v>
      </c>
      <c r="AE74" s="48">
        <v>400</v>
      </c>
      <c r="AF74" s="48">
        <v>402</v>
      </c>
      <c r="AG74" s="48">
        <v>402</v>
      </c>
      <c r="AH74" s="48">
        <v>400</v>
      </c>
      <c r="AI74" s="48">
        <v>400</v>
      </c>
      <c r="AJ74" s="48">
        <v>400</v>
      </c>
      <c r="AK74" s="879">
        <v>400</v>
      </c>
    </row>
    <row r="75" spans="1:37" s="143" customFormat="1">
      <c r="A75" s="727" t="s">
        <v>137</v>
      </c>
      <c r="B75" s="149" t="s">
        <v>138</v>
      </c>
      <c r="C75" s="48" t="s">
        <v>165</v>
      </c>
      <c r="D75" s="48" t="s">
        <v>165</v>
      </c>
      <c r="E75" s="48" t="s">
        <v>165</v>
      </c>
      <c r="F75" s="48" t="s">
        <v>165</v>
      </c>
      <c r="G75" s="48" t="s">
        <v>165</v>
      </c>
      <c r="H75" s="48" t="s">
        <v>165</v>
      </c>
      <c r="I75" s="48" t="s">
        <v>165</v>
      </c>
      <c r="J75" s="48" t="s">
        <v>165</v>
      </c>
      <c r="K75" s="48" t="s">
        <v>165</v>
      </c>
      <c r="L75" s="48" t="s">
        <v>165</v>
      </c>
      <c r="M75" s="48" t="s">
        <v>165</v>
      </c>
      <c r="N75" s="48" t="s">
        <v>165</v>
      </c>
      <c r="O75" s="48" t="s">
        <v>165</v>
      </c>
      <c r="P75" s="48" t="s">
        <v>165</v>
      </c>
      <c r="Q75" s="48" t="s">
        <v>165</v>
      </c>
      <c r="R75" s="48" t="s">
        <v>165</v>
      </c>
      <c r="S75" s="48" t="s">
        <v>165</v>
      </c>
      <c r="T75" s="48" t="s">
        <v>165</v>
      </c>
      <c r="U75" s="48" t="s">
        <v>165</v>
      </c>
      <c r="V75" s="48" t="s">
        <v>165</v>
      </c>
      <c r="W75" s="48" t="s">
        <v>165</v>
      </c>
      <c r="X75" s="48" t="s">
        <v>165</v>
      </c>
      <c r="Y75" s="48" t="s">
        <v>165</v>
      </c>
      <c r="Z75" s="48" t="s">
        <v>165</v>
      </c>
      <c r="AA75" s="48" t="s">
        <v>165</v>
      </c>
      <c r="AB75" s="48" t="s">
        <v>165</v>
      </c>
      <c r="AC75" s="48" t="s">
        <v>165</v>
      </c>
      <c r="AD75" s="48" t="s">
        <v>165</v>
      </c>
      <c r="AE75" s="48" t="s">
        <v>165</v>
      </c>
      <c r="AF75" s="48" t="s">
        <v>165</v>
      </c>
      <c r="AG75" s="48" t="s">
        <v>165</v>
      </c>
      <c r="AH75" s="48" t="s">
        <v>165</v>
      </c>
      <c r="AI75" s="48" t="s">
        <v>165</v>
      </c>
      <c r="AJ75" s="48">
        <v>400</v>
      </c>
      <c r="AK75" s="879">
        <v>400</v>
      </c>
    </row>
    <row r="76" spans="1:37" s="143" customFormat="1">
      <c r="A76" s="727" t="s">
        <v>126</v>
      </c>
      <c r="B76" s="149" t="s">
        <v>139</v>
      </c>
      <c r="C76" s="48" t="s">
        <v>165</v>
      </c>
      <c r="D76" s="48" t="s">
        <v>165</v>
      </c>
      <c r="E76" s="48" t="s">
        <v>165</v>
      </c>
      <c r="F76" s="48" t="s">
        <v>165</v>
      </c>
      <c r="G76" s="48" t="s">
        <v>165</v>
      </c>
      <c r="H76" s="48" t="s">
        <v>165</v>
      </c>
      <c r="I76" s="48" t="s">
        <v>165</v>
      </c>
      <c r="J76" s="48" t="s">
        <v>165</v>
      </c>
      <c r="K76" s="48" t="s">
        <v>165</v>
      </c>
      <c r="L76" s="48" t="s">
        <v>165</v>
      </c>
      <c r="M76" s="48" t="s">
        <v>165</v>
      </c>
      <c r="N76" s="48" t="s">
        <v>165</v>
      </c>
      <c r="O76" s="48" t="s">
        <v>165</v>
      </c>
      <c r="P76" s="48" t="s">
        <v>165</v>
      </c>
      <c r="Q76" s="48" t="s">
        <v>165</v>
      </c>
      <c r="R76" s="48" t="s">
        <v>165</v>
      </c>
      <c r="S76" s="48" t="s">
        <v>165</v>
      </c>
      <c r="T76" s="48" t="s">
        <v>165</v>
      </c>
      <c r="U76" s="48" t="s">
        <v>165</v>
      </c>
      <c r="V76" s="48" t="s">
        <v>165</v>
      </c>
      <c r="W76" s="48" t="s">
        <v>165</v>
      </c>
      <c r="X76" s="48" t="s">
        <v>165</v>
      </c>
      <c r="Y76" s="48" t="s">
        <v>165</v>
      </c>
      <c r="Z76" s="48" t="s">
        <v>165</v>
      </c>
      <c r="AA76" s="48" t="s">
        <v>165</v>
      </c>
      <c r="AB76" s="48" t="s">
        <v>165</v>
      </c>
      <c r="AC76" s="48" t="s">
        <v>165</v>
      </c>
      <c r="AD76" s="48" t="s">
        <v>165</v>
      </c>
      <c r="AE76" s="48" t="s">
        <v>165</v>
      </c>
      <c r="AF76" s="48" t="s">
        <v>165</v>
      </c>
      <c r="AG76" s="48" t="s">
        <v>165</v>
      </c>
      <c r="AH76" s="48" t="s">
        <v>165</v>
      </c>
      <c r="AI76" s="48" t="s">
        <v>165</v>
      </c>
      <c r="AJ76" s="48" t="s">
        <v>165</v>
      </c>
      <c r="AK76" s="879">
        <v>400</v>
      </c>
    </row>
    <row r="77" spans="1:37" s="143" customFormat="1">
      <c r="A77" s="727" t="s">
        <v>140</v>
      </c>
      <c r="B77" s="149" t="s">
        <v>141</v>
      </c>
      <c r="C77" s="48" t="s">
        <v>165</v>
      </c>
      <c r="D77" s="48" t="s">
        <v>165</v>
      </c>
      <c r="E77" s="48" t="s">
        <v>165</v>
      </c>
      <c r="F77" s="48" t="s">
        <v>165</v>
      </c>
      <c r="G77" s="48" t="s">
        <v>165</v>
      </c>
      <c r="H77" s="48">
        <v>250</v>
      </c>
      <c r="I77" s="48">
        <v>250</v>
      </c>
      <c r="J77" s="48">
        <v>250</v>
      </c>
      <c r="K77" s="48">
        <v>250</v>
      </c>
      <c r="L77" s="48">
        <v>250</v>
      </c>
      <c r="M77" s="48">
        <v>250</v>
      </c>
      <c r="N77" s="48">
        <v>250</v>
      </c>
      <c r="O77" s="48">
        <v>250</v>
      </c>
      <c r="P77" s="48">
        <v>250</v>
      </c>
      <c r="Q77" s="48">
        <v>300</v>
      </c>
      <c r="R77" s="48">
        <v>300</v>
      </c>
      <c r="S77" s="48">
        <v>300</v>
      </c>
      <c r="T77" s="48">
        <v>300</v>
      </c>
      <c r="U77" s="48">
        <v>310</v>
      </c>
      <c r="V77" s="48">
        <v>310</v>
      </c>
      <c r="W77" s="48">
        <v>305</v>
      </c>
      <c r="X77" s="48">
        <v>305</v>
      </c>
      <c r="Y77" s="48">
        <v>305</v>
      </c>
      <c r="Z77" s="48">
        <v>305</v>
      </c>
      <c r="AA77" s="48">
        <v>313</v>
      </c>
      <c r="AB77" s="48">
        <v>308</v>
      </c>
      <c r="AC77" s="48">
        <v>305</v>
      </c>
      <c r="AD77" s="48">
        <v>310</v>
      </c>
      <c r="AE77" s="48">
        <v>310</v>
      </c>
      <c r="AF77" s="48">
        <v>310</v>
      </c>
      <c r="AG77" s="48">
        <v>310</v>
      </c>
      <c r="AH77" s="48">
        <v>310</v>
      </c>
      <c r="AI77" s="48">
        <v>310</v>
      </c>
      <c r="AJ77" s="48">
        <v>310</v>
      </c>
      <c r="AK77" s="879">
        <v>310</v>
      </c>
    </row>
    <row r="78" spans="1:37" s="141" customFormat="1" ht="15">
      <c r="A78" s="880" t="s">
        <v>5</v>
      </c>
      <c r="B78" s="146"/>
      <c r="C78" s="147">
        <v>15</v>
      </c>
      <c r="D78" s="147">
        <v>135</v>
      </c>
      <c r="E78" s="147">
        <v>135</v>
      </c>
      <c r="F78" s="147">
        <v>180</v>
      </c>
      <c r="G78" s="147">
        <v>180</v>
      </c>
      <c r="H78" s="147">
        <v>180</v>
      </c>
      <c r="I78" s="147">
        <v>180</v>
      </c>
      <c r="J78" s="147">
        <v>180</v>
      </c>
      <c r="K78" s="147">
        <v>180</v>
      </c>
      <c r="L78" s="147">
        <v>180</v>
      </c>
      <c r="M78" s="147">
        <v>192.5</v>
      </c>
      <c r="N78" s="147">
        <v>192.5</v>
      </c>
      <c r="O78" s="147">
        <v>192.5</v>
      </c>
      <c r="P78" s="147">
        <v>205</v>
      </c>
      <c r="Q78" s="147">
        <v>205</v>
      </c>
      <c r="R78" s="147">
        <v>211</v>
      </c>
      <c r="S78" s="147">
        <v>281</v>
      </c>
      <c r="T78" s="147">
        <v>281</v>
      </c>
      <c r="U78" s="147">
        <v>281</v>
      </c>
      <c r="V78" s="147">
        <v>401</v>
      </c>
      <c r="W78" s="147">
        <v>420</v>
      </c>
      <c r="X78" s="147">
        <v>700</v>
      </c>
      <c r="Y78" s="147">
        <v>700</v>
      </c>
      <c r="Z78" s="147">
        <v>675</v>
      </c>
      <c r="AA78" s="147">
        <v>675</v>
      </c>
      <c r="AB78" s="147">
        <v>675</v>
      </c>
      <c r="AC78" s="147">
        <v>675</v>
      </c>
      <c r="AD78" s="147">
        <v>675</v>
      </c>
      <c r="AE78" s="147">
        <v>675</v>
      </c>
      <c r="AF78" s="147">
        <v>675</v>
      </c>
      <c r="AG78" s="147">
        <v>675</v>
      </c>
      <c r="AH78" s="147">
        <v>675</v>
      </c>
      <c r="AI78" s="147">
        <v>675</v>
      </c>
      <c r="AJ78" s="147">
        <v>707</v>
      </c>
      <c r="AK78" s="892">
        <v>707</v>
      </c>
    </row>
    <row r="79" spans="1:37" s="143" customFormat="1">
      <c r="A79" s="727" t="s">
        <v>625</v>
      </c>
      <c r="B79" s="24" t="s">
        <v>412</v>
      </c>
      <c r="C79" s="48" t="s">
        <v>165</v>
      </c>
      <c r="D79" s="48">
        <v>120</v>
      </c>
      <c r="E79" s="48">
        <v>120</v>
      </c>
      <c r="F79" s="48">
        <v>120</v>
      </c>
      <c r="G79" s="48">
        <v>120</v>
      </c>
      <c r="H79" s="48">
        <v>120</v>
      </c>
      <c r="I79" s="48">
        <v>120</v>
      </c>
      <c r="J79" s="48">
        <v>120</v>
      </c>
      <c r="K79" s="48">
        <v>120</v>
      </c>
      <c r="L79" s="48">
        <v>120</v>
      </c>
      <c r="M79" s="48">
        <v>120</v>
      </c>
      <c r="N79" s="48">
        <v>120</v>
      </c>
      <c r="O79" s="48">
        <v>120</v>
      </c>
      <c r="P79" s="48">
        <v>120</v>
      </c>
      <c r="Q79" s="48">
        <v>120</v>
      </c>
      <c r="R79" s="48">
        <v>126</v>
      </c>
      <c r="S79" s="48">
        <v>126</v>
      </c>
      <c r="T79" s="48">
        <v>126</v>
      </c>
      <c r="U79" s="48">
        <v>126</v>
      </c>
      <c r="V79" s="48">
        <v>126</v>
      </c>
      <c r="W79" s="48">
        <v>140</v>
      </c>
      <c r="X79" s="48">
        <v>420</v>
      </c>
      <c r="Y79" s="48">
        <v>420</v>
      </c>
      <c r="Z79" s="48">
        <v>400</v>
      </c>
      <c r="AA79" s="48">
        <v>400</v>
      </c>
      <c r="AB79" s="48">
        <v>400</v>
      </c>
      <c r="AC79" s="48">
        <v>400</v>
      </c>
      <c r="AD79" s="48">
        <v>400</v>
      </c>
      <c r="AE79" s="48">
        <v>400</v>
      </c>
      <c r="AF79" s="48">
        <v>400</v>
      </c>
      <c r="AG79" s="48">
        <v>400</v>
      </c>
      <c r="AH79" s="48">
        <v>400</v>
      </c>
      <c r="AI79" s="48">
        <v>400</v>
      </c>
      <c r="AJ79" s="48">
        <v>400</v>
      </c>
      <c r="AK79" s="879">
        <v>400</v>
      </c>
    </row>
    <row r="80" spans="1:37" s="143" customFormat="1">
      <c r="A80" s="727" t="s">
        <v>142</v>
      </c>
      <c r="B80" s="24" t="s">
        <v>143</v>
      </c>
      <c r="C80" s="48" t="s">
        <v>165</v>
      </c>
      <c r="D80" s="48" t="s">
        <v>165</v>
      </c>
      <c r="E80" s="48" t="s">
        <v>165</v>
      </c>
      <c r="F80" s="48" t="s">
        <v>165</v>
      </c>
      <c r="G80" s="48" t="s">
        <v>165</v>
      </c>
      <c r="H80" s="48" t="s">
        <v>165</v>
      </c>
      <c r="I80" s="48" t="s">
        <v>165</v>
      </c>
      <c r="J80" s="48" t="s">
        <v>165</v>
      </c>
      <c r="K80" s="48" t="s">
        <v>165</v>
      </c>
      <c r="L80" s="48" t="s">
        <v>165</v>
      </c>
      <c r="M80" s="48" t="s">
        <v>165</v>
      </c>
      <c r="N80" s="48" t="s">
        <v>165</v>
      </c>
      <c r="O80" s="48" t="s">
        <v>165</v>
      </c>
      <c r="P80" s="48" t="s">
        <v>165</v>
      </c>
      <c r="Q80" s="48" t="s">
        <v>165</v>
      </c>
      <c r="R80" s="48" t="s">
        <v>165</v>
      </c>
      <c r="S80" s="48" t="s">
        <v>165</v>
      </c>
      <c r="T80" s="48" t="s">
        <v>165</v>
      </c>
      <c r="U80" s="48" t="s">
        <v>165</v>
      </c>
      <c r="V80" s="48">
        <v>120</v>
      </c>
      <c r="W80" s="48">
        <v>120</v>
      </c>
      <c r="X80" s="48">
        <v>120</v>
      </c>
      <c r="Y80" s="48">
        <v>120</v>
      </c>
      <c r="Z80" s="48">
        <v>120</v>
      </c>
      <c r="AA80" s="48">
        <v>120</v>
      </c>
      <c r="AB80" s="48">
        <v>120</v>
      </c>
      <c r="AC80" s="48">
        <v>120</v>
      </c>
      <c r="AD80" s="48">
        <v>120</v>
      </c>
      <c r="AE80" s="48">
        <v>120</v>
      </c>
      <c r="AF80" s="48">
        <v>120</v>
      </c>
      <c r="AG80" s="48">
        <v>120</v>
      </c>
      <c r="AH80" s="48">
        <v>120</v>
      </c>
      <c r="AI80" s="48">
        <v>120</v>
      </c>
      <c r="AJ80" s="48">
        <v>140</v>
      </c>
      <c r="AK80" s="879">
        <v>140</v>
      </c>
    </row>
    <row r="81" spans="1:37" s="143" customFormat="1">
      <c r="A81" s="727" t="s">
        <v>625</v>
      </c>
      <c r="B81" s="24" t="s">
        <v>413</v>
      </c>
      <c r="C81" s="48">
        <v>15</v>
      </c>
      <c r="D81" s="48">
        <v>15</v>
      </c>
      <c r="E81" s="48">
        <v>15</v>
      </c>
      <c r="F81" s="48">
        <v>60</v>
      </c>
      <c r="G81" s="48">
        <v>60</v>
      </c>
      <c r="H81" s="48">
        <v>60</v>
      </c>
      <c r="I81" s="48">
        <v>60</v>
      </c>
      <c r="J81" s="48">
        <v>60</v>
      </c>
      <c r="K81" s="48">
        <v>60</v>
      </c>
      <c r="L81" s="48">
        <v>60</v>
      </c>
      <c r="M81" s="48">
        <v>72.5</v>
      </c>
      <c r="N81" s="48">
        <v>72.5</v>
      </c>
      <c r="O81" s="48">
        <v>72.5</v>
      </c>
      <c r="P81" s="48">
        <v>85</v>
      </c>
      <c r="Q81" s="48">
        <v>85</v>
      </c>
      <c r="R81" s="48">
        <v>85</v>
      </c>
      <c r="S81" s="48">
        <v>85</v>
      </c>
      <c r="T81" s="48">
        <v>85</v>
      </c>
      <c r="U81" s="48">
        <v>85</v>
      </c>
      <c r="V81" s="48">
        <v>85</v>
      </c>
      <c r="W81" s="48">
        <v>90</v>
      </c>
      <c r="X81" s="48">
        <v>90</v>
      </c>
      <c r="Y81" s="48">
        <v>90</v>
      </c>
      <c r="Z81" s="48">
        <v>85</v>
      </c>
      <c r="AA81" s="48">
        <v>85</v>
      </c>
      <c r="AB81" s="48">
        <v>85</v>
      </c>
      <c r="AC81" s="48">
        <v>85</v>
      </c>
      <c r="AD81" s="48">
        <v>85</v>
      </c>
      <c r="AE81" s="48">
        <v>85</v>
      </c>
      <c r="AF81" s="48">
        <v>85</v>
      </c>
      <c r="AG81" s="48">
        <v>85</v>
      </c>
      <c r="AH81" s="48">
        <v>85</v>
      </c>
      <c r="AI81" s="48">
        <v>85</v>
      </c>
      <c r="AJ81" s="48">
        <v>85</v>
      </c>
      <c r="AK81" s="879">
        <v>85</v>
      </c>
    </row>
    <row r="82" spans="1:37" s="143" customFormat="1">
      <c r="A82" s="727" t="s">
        <v>637</v>
      </c>
      <c r="B82" s="24" t="s">
        <v>144</v>
      </c>
      <c r="C82" s="48" t="s">
        <v>165</v>
      </c>
      <c r="D82" s="48" t="s">
        <v>165</v>
      </c>
      <c r="E82" s="48" t="s">
        <v>165</v>
      </c>
      <c r="F82" s="48" t="s">
        <v>165</v>
      </c>
      <c r="G82" s="48" t="s">
        <v>165</v>
      </c>
      <c r="H82" s="48" t="s">
        <v>165</v>
      </c>
      <c r="I82" s="48" t="s">
        <v>165</v>
      </c>
      <c r="J82" s="48" t="s">
        <v>165</v>
      </c>
      <c r="K82" s="48" t="s">
        <v>165</v>
      </c>
      <c r="L82" s="48" t="s">
        <v>165</v>
      </c>
      <c r="M82" s="48" t="s">
        <v>165</v>
      </c>
      <c r="N82" s="48" t="s">
        <v>165</v>
      </c>
      <c r="O82" s="48" t="s">
        <v>165</v>
      </c>
      <c r="P82" s="48" t="s">
        <v>165</v>
      </c>
      <c r="Q82" s="48" t="s">
        <v>165</v>
      </c>
      <c r="R82" s="48" t="s">
        <v>165</v>
      </c>
      <c r="S82" s="48">
        <v>70</v>
      </c>
      <c r="T82" s="48">
        <v>70</v>
      </c>
      <c r="U82" s="48">
        <v>70</v>
      </c>
      <c r="V82" s="48">
        <v>70</v>
      </c>
      <c r="W82" s="48">
        <v>70</v>
      </c>
      <c r="X82" s="48">
        <v>70</v>
      </c>
      <c r="Y82" s="48">
        <v>70</v>
      </c>
      <c r="Z82" s="48">
        <v>70</v>
      </c>
      <c r="AA82" s="48">
        <v>70</v>
      </c>
      <c r="AB82" s="48">
        <v>70</v>
      </c>
      <c r="AC82" s="48">
        <v>70</v>
      </c>
      <c r="AD82" s="48">
        <v>70</v>
      </c>
      <c r="AE82" s="48">
        <v>70</v>
      </c>
      <c r="AF82" s="48">
        <v>70</v>
      </c>
      <c r="AG82" s="48">
        <v>70</v>
      </c>
      <c r="AH82" s="48">
        <v>70</v>
      </c>
      <c r="AI82" s="48">
        <v>70</v>
      </c>
      <c r="AJ82" s="48">
        <v>82</v>
      </c>
      <c r="AK82" s="879">
        <v>82</v>
      </c>
    </row>
    <row r="83" spans="1:37" s="141" customFormat="1" ht="15">
      <c r="A83" s="880" t="s">
        <v>0</v>
      </c>
      <c r="B83" s="146"/>
      <c r="C83" s="147">
        <v>1483.5000000000002</v>
      </c>
      <c r="D83" s="147">
        <v>1483.5000000000002</v>
      </c>
      <c r="E83" s="147">
        <v>1361.7000000000003</v>
      </c>
      <c r="F83" s="147">
        <v>1361.7000000000003</v>
      </c>
      <c r="G83" s="147">
        <v>1329.1000000000001</v>
      </c>
      <c r="H83" s="147">
        <v>1329.1000000000001</v>
      </c>
      <c r="I83" s="147">
        <v>1329.1000000000001</v>
      </c>
      <c r="J83" s="147">
        <v>1329.1000000000001</v>
      </c>
      <c r="K83" s="147">
        <v>1272.1000000000001</v>
      </c>
      <c r="L83" s="147">
        <v>1272.4000000000001</v>
      </c>
      <c r="M83" s="147">
        <v>1272.4000000000001</v>
      </c>
      <c r="N83" s="147">
        <v>1272.4000000000001</v>
      </c>
      <c r="O83" s="147">
        <v>1272.4000000000001</v>
      </c>
      <c r="P83" s="147">
        <v>1272.4000000000001</v>
      </c>
      <c r="Q83" s="147">
        <v>1272.4000000000001</v>
      </c>
      <c r="R83" s="147">
        <v>1272.4000000000001</v>
      </c>
      <c r="S83" s="147">
        <v>1267.6000000000001</v>
      </c>
      <c r="T83" s="147">
        <v>1267.6000000000001</v>
      </c>
      <c r="U83" s="147">
        <v>1267.6000000000001</v>
      </c>
      <c r="V83" s="147">
        <v>1267.6000000000001</v>
      </c>
      <c r="W83" s="147">
        <v>1278.6000000000001</v>
      </c>
      <c r="X83" s="147">
        <v>1278.6000000000001</v>
      </c>
      <c r="Y83" s="147">
        <v>1282.5000000000002</v>
      </c>
      <c r="Z83" s="147">
        <v>1270.9000000000001</v>
      </c>
      <c r="AA83" s="147">
        <v>1277.0000000000002</v>
      </c>
      <c r="AB83" s="147">
        <v>1278.7</v>
      </c>
      <c r="AC83" s="147">
        <v>1279.7</v>
      </c>
      <c r="AD83" s="147">
        <v>1280.7</v>
      </c>
      <c r="AE83" s="147">
        <v>1787.2060000000001</v>
      </c>
      <c r="AF83" s="147">
        <v>1873.6109999999999</v>
      </c>
      <c r="AG83" s="147">
        <v>1867.8590000000002</v>
      </c>
      <c r="AH83" s="147">
        <v>1871.9570000000001</v>
      </c>
      <c r="AI83" s="147">
        <v>1871.971</v>
      </c>
      <c r="AJ83" s="147">
        <v>1854.9970000000001</v>
      </c>
      <c r="AK83" s="892">
        <v>1890.633</v>
      </c>
    </row>
    <row r="84" spans="1:37" s="143" customFormat="1">
      <c r="A84" s="727" t="s">
        <v>624</v>
      </c>
      <c r="B84" s="24" t="s">
        <v>145</v>
      </c>
      <c r="C84" s="48">
        <v>630.9</v>
      </c>
      <c r="D84" s="48">
        <v>630.9</v>
      </c>
      <c r="E84" s="48">
        <v>630.9</v>
      </c>
      <c r="F84" s="48">
        <v>630.9</v>
      </c>
      <c r="G84" s="48">
        <v>600</v>
      </c>
      <c r="H84" s="48">
        <v>600</v>
      </c>
      <c r="I84" s="48">
        <v>600</v>
      </c>
      <c r="J84" s="48">
        <v>600</v>
      </c>
      <c r="K84" s="48">
        <v>600</v>
      </c>
      <c r="L84" s="48">
        <v>600</v>
      </c>
      <c r="M84" s="48">
        <v>600</v>
      </c>
      <c r="N84" s="48">
        <v>600</v>
      </c>
      <c r="O84" s="48">
        <v>600</v>
      </c>
      <c r="P84" s="48">
        <v>600</v>
      </c>
      <c r="Q84" s="48">
        <v>600</v>
      </c>
      <c r="R84" s="48">
        <v>600</v>
      </c>
      <c r="S84" s="48">
        <v>600</v>
      </c>
      <c r="T84" s="48">
        <v>600</v>
      </c>
      <c r="U84" s="48">
        <v>600</v>
      </c>
      <c r="V84" s="48">
        <v>600</v>
      </c>
      <c r="W84" s="48">
        <v>600</v>
      </c>
      <c r="X84" s="48">
        <v>600</v>
      </c>
      <c r="Y84" s="48">
        <v>600</v>
      </c>
      <c r="Z84" s="48">
        <v>600</v>
      </c>
      <c r="AA84" s="48">
        <v>600</v>
      </c>
      <c r="AB84" s="48">
        <v>600</v>
      </c>
      <c r="AC84" s="48">
        <v>600</v>
      </c>
      <c r="AD84" s="48">
        <v>600</v>
      </c>
      <c r="AE84" s="48">
        <v>600</v>
      </c>
      <c r="AF84" s="48">
        <v>600</v>
      </c>
      <c r="AG84" s="48">
        <v>600</v>
      </c>
      <c r="AH84" s="48">
        <v>600</v>
      </c>
      <c r="AI84" s="48">
        <v>600</v>
      </c>
      <c r="AJ84" s="48">
        <v>600</v>
      </c>
      <c r="AK84" s="879">
        <v>600</v>
      </c>
    </row>
    <row r="85" spans="1:37" s="143" customFormat="1">
      <c r="A85" s="727" t="s">
        <v>624</v>
      </c>
      <c r="B85" s="24" t="s">
        <v>146</v>
      </c>
      <c r="C85" s="48">
        <v>340</v>
      </c>
      <c r="D85" s="48">
        <v>340</v>
      </c>
      <c r="E85" s="48">
        <v>340</v>
      </c>
      <c r="F85" s="48">
        <v>340</v>
      </c>
      <c r="G85" s="48">
        <v>340</v>
      </c>
      <c r="H85" s="48">
        <v>340</v>
      </c>
      <c r="I85" s="48">
        <v>340</v>
      </c>
      <c r="J85" s="48">
        <v>340</v>
      </c>
      <c r="K85" s="48">
        <v>340</v>
      </c>
      <c r="L85" s="48">
        <v>340</v>
      </c>
      <c r="M85" s="48">
        <v>340</v>
      </c>
      <c r="N85" s="48">
        <v>340</v>
      </c>
      <c r="O85" s="48">
        <v>340</v>
      </c>
      <c r="P85" s="48">
        <v>340</v>
      </c>
      <c r="Q85" s="48">
        <v>340</v>
      </c>
      <c r="R85" s="48">
        <v>340</v>
      </c>
      <c r="S85" s="48">
        <v>340</v>
      </c>
      <c r="T85" s="48">
        <v>340</v>
      </c>
      <c r="U85" s="48">
        <v>340</v>
      </c>
      <c r="V85" s="48">
        <v>340</v>
      </c>
      <c r="W85" s="48">
        <v>340</v>
      </c>
      <c r="X85" s="48">
        <v>340</v>
      </c>
      <c r="Y85" s="48">
        <v>340</v>
      </c>
      <c r="Z85" s="48">
        <v>340</v>
      </c>
      <c r="AA85" s="48">
        <v>340</v>
      </c>
      <c r="AB85" s="48">
        <v>340</v>
      </c>
      <c r="AC85" s="48">
        <v>340</v>
      </c>
      <c r="AD85" s="48">
        <v>340</v>
      </c>
      <c r="AE85" s="48">
        <v>340</v>
      </c>
      <c r="AF85" s="48">
        <v>340</v>
      </c>
      <c r="AG85" s="48">
        <v>340</v>
      </c>
      <c r="AH85" s="48">
        <v>340</v>
      </c>
      <c r="AI85" s="48">
        <v>340</v>
      </c>
      <c r="AJ85" s="48">
        <v>340</v>
      </c>
      <c r="AK85" s="879">
        <v>340</v>
      </c>
    </row>
    <row r="86" spans="1:37" s="143" customFormat="1">
      <c r="A86" s="727" t="s">
        <v>624</v>
      </c>
      <c r="B86" s="24" t="s">
        <v>147</v>
      </c>
      <c r="C86" s="48">
        <v>195.5</v>
      </c>
      <c r="D86" s="48">
        <v>195.5</v>
      </c>
      <c r="E86" s="48">
        <v>195.5</v>
      </c>
      <c r="F86" s="48">
        <v>195.5</v>
      </c>
      <c r="G86" s="48">
        <v>195.5</v>
      </c>
      <c r="H86" s="48">
        <v>195.5</v>
      </c>
      <c r="I86" s="48">
        <v>195.5</v>
      </c>
      <c r="J86" s="48">
        <v>195.5</v>
      </c>
      <c r="K86" s="48">
        <v>195.5</v>
      </c>
      <c r="L86" s="48">
        <v>195.5</v>
      </c>
      <c r="M86" s="48">
        <v>195.5</v>
      </c>
      <c r="N86" s="48">
        <v>195.5</v>
      </c>
      <c r="O86" s="48">
        <v>195.5</v>
      </c>
      <c r="P86" s="48">
        <v>195.5</v>
      </c>
      <c r="Q86" s="48">
        <v>195.5</v>
      </c>
      <c r="R86" s="48">
        <v>195.5</v>
      </c>
      <c r="S86" s="48">
        <v>195.5</v>
      </c>
      <c r="T86" s="48">
        <v>195.5</v>
      </c>
      <c r="U86" s="48">
        <v>195.5</v>
      </c>
      <c r="V86" s="48">
        <v>195.5</v>
      </c>
      <c r="W86" s="48">
        <v>195.5</v>
      </c>
      <c r="X86" s="48">
        <v>195.5</v>
      </c>
      <c r="Y86" s="48">
        <v>195.5</v>
      </c>
      <c r="Z86" s="48">
        <v>195.5</v>
      </c>
      <c r="AA86" s="48">
        <v>195.5</v>
      </c>
      <c r="AB86" s="48">
        <v>195.5</v>
      </c>
      <c r="AC86" s="48">
        <v>195.5</v>
      </c>
      <c r="AD86" s="48">
        <v>195.5</v>
      </c>
      <c r="AE86" s="48">
        <v>195.5</v>
      </c>
      <c r="AF86" s="48">
        <v>195.5</v>
      </c>
      <c r="AG86" s="48">
        <v>195.5</v>
      </c>
      <c r="AH86" s="48">
        <v>195.5</v>
      </c>
      <c r="AI86" s="48">
        <v>195.5</v>
      </c>
      <c r="AJ86" s="48">
        <v>195.5</v>
      </c>
      <c r="AK86" s="879">
        <v>195.5</v>
      </c>
    </row>
    <row r="87" spans="1:37" s="143" customFormat="1">
      <c r="A87" s="727" t="s">
        <v>624</v>
      </c>
      <c r="B87" s="24" t="s">
        <v>148</v>
      </c>
      <c r="C87" s="48">
        <v>126.9</v>
      </c>
      <c r="D87" s="48">
        <v>126.9</v>
      </c>
      <c r="E87" s="48">
        <v>126.9</v>
      </c>
      <c r="F87" s="48">
        <v>126.9</v>
      </c>
      <c r="G87" s="48">
        <v>126.9</v>
      </c>
      <c r="H87" s="48">
        <v>126.9</v>
      </c>
      <c r="I87" s="48">
        <v>126.9</v>
      </c>
      <c r="J87" s="48">
        <v>126.9</v>
      </c>
      <c r="K87" s="48">
        <v>126.9</v>
      </c>
      <c r="L87" s="48">
        <v>126.9</v>
      </c>
      <c r="M87" s="48">
        <v>126.9</v>
      </c>
      <c r="N87" s="48">
        <v>126.9</v>
      </c>
      <c r="O87" s="48">
        <v>126.9</v>
      </c>
      <c r="P87" s="48">
        <v>126.9</v>
      </c>
      <c r="Q87" s="48">
        <v>126.9</v>
      </c>
      <c r="R87" s="48">
        <v>126.9</v>
      </c>
      <c r="S87" s="48">
        <v>126.9</v>
      </c>
      <c r="T87" s="48">
        <v>126.9</v>
      </c>
      <c r="U87" s="48">
        <v>126.9</v>
      </c>
      <c r="V87" s="48">
        <v>126.9</v>
      </c>
      <c r="W87" s="48">
        <v>126.9</v>
      </c>
      <c r="X87" s="48">
        <v>126.9</v>
      </c>
      <c r="Y87" s="48">
        <v>126.9</v>
      </c>
      <c r="Z87" s="48">
        <v>126.9</v>
      </c>
      <c r="AA87" s="48">
        <v>126.9</v>
      </c>
      <c r="AB87" s="48">
        <v>126.9</v>
      </c>
      <c r="AC87" s="48">
        <v>126.9</v>
      </c>
      <c r="AD87" s="48">
        <v>126.9</v>
      </c>
      <c r="AE87" s="48">
        <v>126.9</v>
      </c>
      <c r="AF87" s="48">
        <v>126.9</v>
      </c>
      <c r="AG87" s="48">
        <v>126.9</v>
      </c>
      <c r="AH87" s="48">
        <v>126.9</v>
      </c>
      <c r="AI87" s="48">
        <v>126.9</v>
      </c>
      <c r="AJ87" s="48">
        <v>126.9</v>
      </c>
      <c r="AK87" s="879">
        <v>126.9</v>
      </c>
    </row>
    <row r="88" spans="1:37" s="143" customFormat="1">
      <c r="A88" s="727" t="s">
        <v>624</v>
      </c>
      <c r="B88" s="24" t="s">
        <v>149</v>
      </c>
      <c r="C88" s="48">
        <v>64.099999999999994</v>
      </c>
      <c r="D88" s="48">
        <v>64.099999999999994</v>
      </c>
      <c r="E88" s="48" t="s">
        <v>165</v>
      </c>
      <c r="F88" s="48" t="s">
        <v>165</v>
      </c>
      <c r="G88" s="48" t="s">
        <v>165</v>
      </c>
      <c r="H88" s="48" t="s">
        <v>165</v>
      </c>
      <c r="I88" s="48" t="s">
        <v>165</v>
      </c>
      <c r="J88" s="48" t="s">
        <v>165</v>
      </c>
      <c r="K88" s="48" t="s">
        <v>165</v>
      </c>
      <c r="L88" s="48" t="s">
        <v>165</v>
      </c>
      <c r="M88" s="48" t="s">
        <v>165</v>
      </c>
      <c r="N88" s="48" t="s">
        <v>165</v>
      </c>
      <c r="O88" s="48" t="s">
        <v>165</v>
      </c>
      <c r="P88" s="48" t="s">
        <v>165</v>
      </c>
      <c r="Q88" s="48" t="s">
        <v>165</v>
      </c>
      <c r="R88" s="48" t="s">
        <v>165</v>
      </c>
      <c r="S88" s="48" t="s">
        <v>165</v>
      </c>
      <c r="T88" s="48" t="s">
        <v>165</v>
      </c>
      <c r="U88" s="48" t="s">
        <v>165</v>
      </c>
      <c r="V88" s="48" t="s">
        <v>165</v>
      </c>
      <c r="W88" s="48" t="s">
        <v>165</v>
      </c>
      <c r="X88" s="48" t="s">
        <v>165</v>
      </c>
      <c r="Y88" s="48" t="s">
        <v>165</v>
      </c>
      <c r="Z88" s="48" t="s">
        <v>165</v>
      </c>
      <c r="AA88" s="48" t="s">
        <v>165</v>
      </c>
      <c r="AB88" s="48" t="s">
        <v>165</v>
      </c>
      <c r="AC88" s="48" t="s">
        <v>165</v>
      </c>
      <c r="AD88" s="48" t="s">
        <v>165</v>
      </c>
      <c r="AE88" s="48" t="s">
        <v>165</v>
      </c>
      <c r="AF88" s="48" t="s">
        <v>165</v>
      </c>
      <c r="AG88" s="48" t="s">
        <v>165</v>
      </c>
      <c r="AH88" s="48" t="s">
        <v>165</v>
      </c>
      <c r="AI88" s="48" t="s">
        <v>165</v>
      </c>
      <c r="AJ88" s="48" t="s">
        <v>165</v>
      </c>
      <c r="AK88" s="879" t="s">
        <v>165</v>
      </c>
    </row>
    <row r="89" spans="1:37" s="143" customFormat="1">
      <c r="A89" s="727" t="s">
        <v>624</v>
      </c>
      <c r="B89" s="24" t="s">
        <v>150</v>
      </c>
      <c r="C89" s="48">
        <v>25.8</v>
      </c>
      <c r="D89" s="48">
        <v>25.8</v>
      </c>
      <c r="E89" s="48" t="s">
        <v>165</v>
      </c>
      <c r="F89" s="48" t="s">
        <v>165</v>
      </c>
      <c r="G89" s="48" t="s">
        <v>165</v>
      </c>
      <c r="H89" s="48" t="s">
        <v>165</v>
      </c>
      <c r="I89" s="48" t="s">
        <v>165</v>
      </c>
      <c r="J89" s="48" t="s">
        <v>165</v>
      </c>
      <c r="K89" s="48" t="s">
        <v>165</v>
      </c>
      <c r="L89" s="48" t="s">
        <v>165</v>
      </c>
      <c r="M89" s="48" t="s">
        <v>165</v>
      </c>
      <c r="N89" s="48" t="s">
        <v>165</v>
      </c>
      <c r="O89" s="48" t="s">
        <v>165</v>
      </c>
      <c r="P89" s="48" t="s">
        <v>165</v>
      </c>
      <c r="Q89" s="48" t="s">
        <v>165</v>
      </c>
      <c r="R89" s="48" t="s">
        <v>165</v>
      </c>
      <c r="S89" s="48" t="s">
        <v>165</v>
      </c>
      <c r="T89" s="48" t="s">
        <v>165</v>
      </c>
      <c r="U89" s="48" t="s">
        <v>165</v>
      </c>
      <c r="V89" s="48" t="s">
        <v>165</v>
      </c>
      <c r="W89" s="48" t="s">
        <v>165</v>
      </c>
      <c r="X89" s="48" t="s">
        <v>165</v>
      </c>
      <c r="Y89" s="48" t="s">
        <v>165</v>
      </c>
      <c r="Z89" s="48" t="s">
        <v>165</v>
      </c>
      <c r="AA89" s="48" t="s">
        <v>165</v>
      </c>
      <c r="AB89" s="48" t="s">
        <v>165</v>
      </c>
      <c r="AC89" s="48" t="s">
        <v>165</v>
      </c>
      <c r="AD89" s="48" t="s">
        <v>165</v>
      </c>
      <c r="AE89" s="48" t="s">
        <v>165</v>
      </c>
      <c r="AF89" s="48" t="s">
        <v>165</v>
      </c>
      <c r="AG89" s="48" t="s">
        <v>165</v>
      </c>
      <c r="AH89" s="48" t="s">
        <v>165</v>
      </c>
      <c r="AI89" s="48" t="s">
        <v>165</v>
      </c>
      <c r="AJ89" s="48" t="s">
        <v>165</v>
      </c>
      <c r="AK89" s="879" t="s">
        <v>165</v>
      </c>
    </row>
    <row r="90" spans="1:37" s="143" customFormat="1">
      <c r="A90" s="727" t="s">
        <v>624</v>
      </c>
      <c r="B90" s="24" t="s">
        <v>151</v>
      </c>
      <c r="C90" s="48">
        <v>5.2</v>
      </c>
      <c r="D90" s="48">
        <v>5.2</v>
      </c>
      <c r="E90" s="48">
        <v>5.2</v>
      </c>
      <c r="F90" s="48">
        <v>5.2</v>
      </c>
      <c r="G90" s="48">
        <v>5.2</v>
      </c>
      <c r="H90" s="48">
        <v>5.2</v>
      </c>
      <c r="I90" s="48">
        <v>5.2</v>
      </c>
      <c r="J90" s="48">
        <v>5.2</v>
      </c>
      <c r="K90" s="48">
        <v>5.2</v>
      </c>
      <c r="L90" s="48">
        <v>5.2</v>
      </c>
      <c r="M90" s="48">
        <v>5.2</v>
      </c>
      <c r="N90" s="48">
        <v>5.2</v>
      </c>
      <c r="O90" s="48">
        <v>5.2</v>
      </c>
      <c r="P90" s="48">
        <v>5.2</v>
      </c>
      <c r="Q90" s="48">
        <v>5.2</v>
      </c>
      <c r="R90" s="48">
        <v>5.2</v>
      </c>
      <c r="S90" s="48">
        <v>5.2</v>
      </c>
      <c r="T90" s="48">
        <v>5.2</v>
      </c>
      <c r="U90" s="48">
        <v>5.2</v>
      </c>
      <c r="V90" s="48">
        <v>5.2</v>
      </c>
      <c r="W90" s="48">
        <v>5.2</v>
      </c>
      <c r="X90" s="48">
        <v>5.2</v>
      </c>
      <c r="Y90" s="48">
        <v>5.2</v>
      </c>
      <c r="Z90" s="48">
        <v>5.2</v>
      </c>
      <c r="AA90" s="48">
        <v>5.2</v>
      </c>
      <c r="AB90" s="48">
        <v>5.2</v>
      </c>
      <c r="AC90" s="48">
        <v>5.2</v>
      </c>
      <c r="AD90" s="48">
        <v>5.2</v>
      </c>
      <c r="AE90" s="48">
        <v>5.2</v>
      </c>
      <c r="AF90" s="48">
        <v>5.2</v>
      </c>
      <c r="AG90" s="48">
        <v>5.2</v>
      </c>
      <c r="AH90" s="48">
        <v>5.2</v>
      </c>
      <c r="AI90" s="48">
        <v>5.2</v>
      </c>
      <c r="AJ90" s="48">
        <v>5.2</v>
      </c>
      <c r="AK90" s="879">
        <v>5.2</v>
      </c>
    </row>
    <row r="91" spans="1:37" s="143" customFormat="1">
      <c r="A91" s="727" t="s">
        <v>624</v>
      </c>
      <c r="B91" s="24" t="s">
        <v>152</v>
      </c>
      <c r="C91" s="48">
        <v>58.5</v>
      </c>
      <c r="D91" s="48">
        <v>58.5</v>
      </c>
      <c r="E91" s="48">
        <v>58.5</v>
      </c>
      <c r="F91" s="48">
        <v>58.5</v>
      </c>
      <c r="G91" s="48">
        <v>57</v>
      </c>
      <c r="H91" s="48">
        <v>57</v>
      </c>
      <c r="I91" s="48">
        <v>57</v>
      </c>
      <c r="J91" s="48">
        <v>57</v>
      </c>
      <c r="K91" s="48" t="s">
        <v>73</v>
      </c>
      <c r="L91" s="48" t="s">
        <v>73</v>
      </c>
      <c r="M91" s="48" t="s">
        <v>73</v>
      </c>
      <c r="N91" s="48" t="s">
        <v>73</v>
      </c>
      <c r="O91" s="48" t="s">
        <v>73</v>
      </c>
      <c r="P91" s="48" t="s">
        <v>73</v>
      </c>
      <c r="Q91" s="48" t="s">
        <v>73</v>
      </c>
      <c r="R91" s="48" t="s">
        <v>73</v>
      </c>
      <c r="S91" s="48" t="s">
        <v>73</v>
      </c>
      <c r="T91" s="48" t="s">
        <v>73</v>
      </c>
      <c r="U91" s="48" t="s">
        <v>73</v>
      </c>
      <c r="V91" s="48" t="s">
        <v>73</v>
      </c>
      <c r="W91" s="48">
        <v>11</v>
      </c>
      <c r="X91" s="48">
        <v>11</v>
      </c>
      <c r="Y91" s="48">
        <v>14.9</v>
      </c>
      <c r="Z91" s="48">
        <v>3.3</v>
      </c>
      <c r="AA91" s="48">
        <v>9.4</v>
      </c>
      <c r="AB91" s="48">
        <v>11.1</v>
      </c>
      <c r="AC91" s="48">
        <v>12.1</v>
      </c>
      <c r="AD91" s="48">
        <v>13.1</v>
      </c>
      <c r="AE91" s="48">
        <v>4.7469999999999999</v>
      </c>
      <c r="AF91" s="48">
        <v>3.5310000000000001</v>
      </c>
      <c r="AG91" s="48">
        <v>2.44</v>
      </c>
      <c r="AH91" s="48">
        <v>4.0860000000000003</v>
      </c>
      <c r="AI91" s="48">
        <v>4.0999999999999996</v>
      </c>
      <c r="AJ91" s="48">
        <v>5.0330000000000004</v>
      </c>
      <c r="AK91" s="879">
        <v>5.0330000000000004</v>
      </c>
    </row>
    <row r="92" spans="1:37" s="143" customFormat="1">
      <c r="A92" s="727" t="s">
        <v>624</v>
      </c>
      <c r="B92" s="24" t="s">
        <v>153</v>
      </c>
      <c r="C92" s="48">
        <v>22.9</v>
      </c>
      <c r="D92" s="48">
        <v>22.9</v>
      </c>
      <c r="E92" s="48" t="s">
        <v>165</v>
      </c>
      <c r="F92" s="48" t="s">
        <v>165</v>
      </c>
      <c r="G92" s="48" t="s">
        <v>165</v>
      </c>
      <c r="H92" s="48" t="s">
        <v>165</v>
      </c>
      <c r="I92" s="48" t="s">
        <v>165</v>
      </c>
      <c r="J92" s="48" t="s">
        <v>165</v>
      </c>
      <c r="K92" s="48" t="s">
        <v>165</v>
      </c>
      <c r="L92" s="48" t="s">
        <v>165</v>
      </c>
      <c r="M92" s="48" t="s">
        <v>165</v>
      </c>
      <c r="N92" s="48" t="s">
        <v>165</v>
      </c>
      <c r="O92" s="48" t="s">
        <v>165</v>
      </c>
      <c r="P92" s="48" t="s">
        <v>165</v>
      </c>
      <c r="Q92" s="48" t="s">
        <v>165</v>
      </c>
      <c r="R92" s="48" t="s">
        <v>165</v>
      </c>
      <c r="S92" s="48" t="s">
        <v>165</v>
      </c>
      <c r="T92" s="48" t="s">
        <v>165</v>
      </c>
      <c r="U92" s="48" t="s">
        <v>165</v>
      </c>
      <c r="V92" s="48" t="s">
        <v>165</v>
      </c>
      <c r="W92" s="48" t="s">
        <v>165</v>
      </c>
      <c r="X92" s="48" t="s">
        <v>165</v>
      </c>
      <c r="Y92" s="48" t="s">
        <v>165</v>
      </c>
      <c r="Z92" s="48" t="s">
        <v>165</v>
      </c>
      <c r="AA92" s="48" t="s">
        <v>165</v>
      </c>
      <c r="AB92" s="48" t="s">
        <v>165</v>
      </c>
      <c r="AC92" s="48" t="s">
        <v>165</v>
      </c>
      <c r="AD92" s="48" t="s">
        <v>165</v>
      </c>
      <c r="AE92" s="48" t="s">
        <v>165</v>
      </c>
      <c r="AF92" s="48" t="s">
        <v>165</v>
      </c>
      <c r="AG92" s="48" t="s">
        <v>165</v>
      </c>
      <c r="AH92" s="48" t="s">
        <v>165</v>
      </c>
      <c r="AI92" s="48" t="s">
        <v>165</v>
      </c>
      <c r="AJ92" s="48" t="s">
        <v>165</v>
      </c>
      <c r="AK92" s="879" t="s">
        <v>165</v>
      </c>
    </row>
    <row r="93" spans="1:37" s="143" customFormat="1">
      <c r="A93" s="727" t="s">
        <v>624</v>
      </c>
      <c r="B93" s="24" t="s">
        <v>154</v>
      </c>
      <c r="C93" s="48">
        <v>9</v>
      </c>
      <c r="D93" s="48">
        <v>9</v>
      </c>
      <c r="E93" s="48" t="s">
        <v>165</v>
      </c>
      <c r="F93" s="48" t="s">
        <v>165</v>
      </c>
      <c r="G93" s="48" t="s">
        <v>165</v>
      </c>
      <c r="H93" s="48" t="s">
        <v>165</v>
      </c>
      <c r="I93" s="48" t="s">
        <v>165</v>
      </c>
      <c r="J93" s="48" t="s">
        <v>165</v>
      </c>
      <c r="K93" s="48" t="s">
        <v>165</v>
      </c>
      <c r="L93" s="48" t="s">
        <v>165</v>
      </c>
      <c r="M93" s="48" t="s">
        <v>165</v>
      </c>
      <c r="N93" s="48" t="s">
        <v>165</v>
      </c>
      <c r="O93" s="48" t="s">
        <v>165</v>
      </c>
      <c r="P93" s="48" t="s">
        <v>165</v>
      </c>
      <c r="Q93" s="48" t="s">
        <v>165</v>
      </c>
      <c r="R93" s="48" t="s">
        <v>165</v>
      </c>
      <c r="S93" s="48" t="s">
        <v>165</v>
      </c>
      <c r="T93" s="48" t="s">
        <v>165</v>
      </c>
      <c r="U93" s="48" t="s">
        <v>165</v>
      </c>
      <c r="V93" s="48" t="s">
        <v>165</v>
      </c>
      <c r="W93" s="48" t="s">
        <v>165</v>
      </c>
      <c r="X93" s="48" t="s">
        <v>165</v>
      </c>
      <c r="Y93" s="48" t="s">
        <v>165</v>
      </c>
      <c r="Z93" s="48" t="s">
        <v>165</v>
      </c>
      <c r="AA93" s="48" t="s">
        <v>165</v>
      </c>
      <c r="AB93" s="48" t="s">
        <v>165</v>
      </c>
      <c r="AC93" s="48" t="s">
        <v>165</v>
      </c>
      <c r="AD93" s="48" t="s">
        <v>165</v>
      </c>
      <c r="AE93" s="48" t="s">
        <v>165</v>
      </c>
      <c r="AF93" s="48" t="s">
        <v>165</v>
      </c>
      <c r="AG93" s="48" t="s">
        <v>165</v>
      </c>
      <c r="AH93" s="48" t="s">
        <v>165</v>
      </c>
      <c r="AI93" s="48" t="s">
        <v>165</v>
      </c>
      <c r="AJ93" s="48" t="s">
        <v>165</v>
      </c>
      <c r="AK93" s="879" t="s">
        <v>165</v>
      </c>
    </row>
    <row r="94" spans="1:37" s="143" customFormat="1">
      <c r="A94" s="727" t="s">
        <v>624</v>
      </c>
      <c r="B94" s="24" t="s">
        <v>155</v>
      </c>
      <c r="C94" s="48">
        <v>4.7</v>
      </c>
      <c r="D94" s="48">
        <v>4.7</v>
      </c>
      <c r="E94" s="48">
        <v>4.7</v>
      </c>
      <c r="F94" s="48">
        <v>4.7</v>
      </c>
      <c r="G94" s="48">
        <v>4.5</v>
      </c>
      <c r="H94" s="48">
        <v>4.5</v>
      </c>
      <c r="I94" s="48">
        <v>4.5</v>
      </c>
      <c r="J94" s="48">
        <v>4.5</v>
      </c>
      <c r="K94" s="48">
        <v>4.5</v>
      </c>
      <c r="L94" s="48">
        <v>4.8</v>
      </c>
      <c r="M94" s="48">
        <v>4.8</v>
      </c>
      <c r="N94" s="48">
        <v>4.8</v>
      </c>
      <c r="O94" s="48">
        <v>4.8</v>
      </c>
      <c r="P94" s="48">
        <v>4.8</v>
      </c>
      <c r="Q94" s="48">
        <v>4.8</v>
      </c>
      <c r="R94" s="48">
        <v>4.8</v>
      </c>
      <c r="S94" s="48" t="s">
        <v>165</v>
      </c>
      <c r="T94" s="48" t="s">
        <v>165</v>
      </c>
      <c r="U94" s="48" t="s">
        <v>165</v>
      </c>
      <c r="V94" s="48" t="s">
        <v>165</v>
      </c>
      <c r="W94" s="48" t="s">
        <v>165</v>
      </c>
      <c r="X94" s="48" t="s">
        <v>165</v>
      </c>
      <c r="Y94" s="48" t="s">
        <v>165</v>
      </c>
      <c r="Z94" s="48" t="s">
        <v>165</v>
      </c>
      <c r="AA94" s="48" t="s">
        <v>165</v>
      </c>
      <c r="AB94" s="48" t="s">
        <v>165</v>
      </c>
      <c r="AC94" s="48" t="s">
        <v>165</v>
      </c>
      <c r="AD94" s="48" t="s">
        <v>165</v>
      </c>
      <c r="AE94" s="48" t="s">
        <v>165</v>
      </c>
      <c r="AF94" s="48" t="s">
        <v>165</v>
      </c>
      <c r="AG94" s="48" t="s">
        <v>165</v>
      </c>
      <c r="AH94" s="48" t="s">
        <v>165</v>
      </c>
      <c r="AI94" s="48" t="s">
        <v>165</v>
      </c>
      <c r="AJ94" s="48" t="s">
        <v>165</v>
      </c>
      <c r="AK94" s="879" t="s">
        <v>165</v>
      </c>
    </row>
    <row r="95" spans="1:37" s="143" customFormat="1">
      <c r="A95" s="727" t="s">
        <v>624</v>
      </c>
      <c r="B95" s="24" t="s">
        <v>514</v>
      </c>
      <c r="C95" s="48" t="s">
        <v>165</v>
      </c>
      <c r="D95" s="48" t="s">
        <v>165</v>
      </c>
      <c r="E95" s="48" t="s">
        <v>165</v>
      </c>
      <c r="F95" s="48" t="s">
        <v>165</v>
      </c>
      <c r="G95" s="48" t="s">
        <v>165</v>
      </c>
      <c r="H95" s="48" t="s">
        <v>165</v>
      </c>
      <c r="I95" s="48" t="s">
        <v>165</v>
      </c>
      <c r="J95" s="48" t="s">
        <v>165</v>
      </c>
      <c r="K95" s="48" t="s">
        <v>165</v>
      </c>
      <c r="L95" s="48" t="s">
        <v>165</v>
      </c>
      <c r="M95" s="48" t="s">
        <v>165</v>
      </c>
      <c r="N95" s="48" t="s">
        <v>165</v>
      </c>
      <c r="O95" s="48" t="s">
        <v>165</v>
      </c>
      <c r="P95" s="48" t="s">
        <v>165</v>
      </c>
      <c r="Q95" s="48" t="s">
        <v>165</v>
      </c>
      <c r="R95" s="48" t="s">
        <v>165</v>
      </c>
      <c r="S95" s="48" t="s">
        <v>165</v>
      </c>
      <c r="T95" s="48" t="s">
        <v>165</v>
      </c>
      <c r="U95" s="48" t="s">
        <v>165</v>
      </c>
      <c r="V95" s="48" t="s">
        <v>165</v>
      </c>
      <c r="W95" s="48" t="s">
        <v>165</v>
      </c>
      <c r="X95" s="48" t="s">
        <v>165</v>
      </c>
      <c r="Y95" s="48" t="s">
        <v>165</v>
      </c>
      <c r="Z95" s="48" t="s">
        <v>165</v>
      </c>
      <c r="AA95" s="48" t="s">
        <v>165</v>
      </c>
      <c r="AB95" s="48" t="s">
        <v>165</v>
      </c>
      <c r="AC95" s="48" t="s">
        <v>165</v>
      </c>
      <c r="AD95" s="48" t="s">
        <v>165</v>
      </c>
      <c r="AE95" s="48">
        <v>143.57475000000002</v>
      </c>
      <c r="AF95" s="48">
        <v>153.09</v>
      </c>
      <c r="AG95" s="48">
        <v>190.80799999999999</v>
      </c>
      <c r="AH95" s="48">
        <v>184.167</v>
      </c>
      <c r="AI95" s="48">
        <v>184.167</v>
      </c>
      <c r="AJ95" s="48">
        <v>145.77600000000001</v>
      </c>
      <c r="AK95" s="879">
        <v>198</v>
      </c>
    </row>
    <row r="96" spans="1:37" s="143" customFormat="1">
      <c r="A96" s="727" t="s">
        <v>624</v>
      </c>
      <c r="B96" s="24" t="s">
        <v>515</v>
      </c>
      <c r="C96" s="48" t="s">
        <v>165</v>
      </c>
      <c r="D96" s="48" t="s">
        <v>165</v>
      </c>
      <c r="E96" s="48" t="s">
        <v>165</v>
      </c>
      <c r="F96" s="48" t="s">
        <v>165</v>
      </c>
      <c r="G96" s="48" t="s">
        <v>165</v>
      </c>
      <c r="H96" s="48" t="s">
        <v>165</v>
      </c>
      <c r="I96" s="48" t="s">
        <v>165</v>
      </c>
      <c r="J96" s="48" t="s">
        <v>165</v>
      </c>
      <c r="K96" s="48" t="s">
        <v>165</v>
      </c>
      <c r="L96" s="48" t="s">
        <v>165</v>
      </c>
      <c r="M96" s="48" t="s">
        <v>165</v>
      </c>
      <c r="N96" s="48" t="s">
        <v>165</v>
      </c>
      <c r="O96" s="48" t="s">
        <v>165</v>
      </c>
      <c r="P96" s="48" t="s">
        <v>165</v>
      </c>
      <c r="Q96" s="48" t="s">
        <v>165</v>
      </c>
      <c r="R96" s="48" t="s">
        <v>165</v>
      </c>
      <c r="S96" s="48" t="s">
        <v>165</v>
      </c>
      <c r="T96" s="48" t="s">
        <v>165</v>
      </c>
      <c r="U96" s="48" t="s">
        <v>165</v>
      </c>
      <c r="V96" s="48" t="s">
        <v>165</v>
      </c>
      <c r="W96" s="48" t="s">
        <v>165</v>
      </c>
      <c r="X96" s="48" t="s">
        <v>165</v>
      </c>
      <c r="Y96" s="48" t="s">
        <v>165</v>
      </c>
      <c r="Z96" s="48" t="s">
        <v>165</v>
      </c>
      <c r="AA96" s="48" t="s">
        <v>165</v>
      </c>
      <c r="AB96" s="48" t="s">
        <v>165</v>
      </c>
      <c r="AC96" s="48" t="s">
        <v>165</v>
      </c>
      <c r="AD96" s="48" t="s">
        <v>165</v>
      </c>
      <c r="AE96" s="48">
        <v>106.17274999999999</v>
      </c>
      <c r="AF96" s="48">
        <v>131.04</v>
      </c>
      <c r="AG96" s="48">
        <v>130.72999999999999</v>
      </c>
      <c r="AH96" s="48">
        <v>130.36600000000001</v>
      </c>
      <c r="AI96" s="48">
        <v>130.36600000000001</v>
      </c>
      <c r="AJ96" s="48">
        <v>132.16999999999999</v>
      </c>
      <c r="AK96" s="879">
        <v>136</v>
      </c>
    </row>
    <row r="97" spans="1:37" s="143" customFormat="1">
      <c r="A97" s="727" t="s">
        <v>624</v>
      </c>
      <c r="B97" s="24" t="s">
        <v>516</v>
      </c>
      <c r="C97" s="48" t="s">
        <v>165</v>
      </c>
      <c r="D97" s="48" t="s">
        <v>165</v>
      </c>
      <c r="E97" s="48" t="s">
        <v>165</v>
      </c>
      <c r="F97" s="48" t="s">
        <v>165</v>
      </c>
      <c r="G97" s="48" t="s">
        <v>165</v>
      </c>
      <c r="H97" s="48" t="s">
        <v>165</v>
      </c>
      <c r="I97" s="48" t="s">
        <v>165</v>
      </c>
      <c r="J97" s="48" t="s">
        <v>165</v>
      </c>
      <c r="K97" s="48" t="s">
        <v>165</v>
      </c>
      <c r="L97" s="48" t="s">
        <v>165</v>
      </c>
      <c r="M97" s="48" t="s">
        <v>165</v>
      </c>
      <c r="N97" s="48" t="s">
        <v>165</v>
      </c>
      <c r="O97" s="48" t="s">
        <v>165</v>
      </c>
      <c r="P97" s="48" t="s">
        <v>165</v>
      </c>
      <c r="Q97" s="48" t="s">
        <v>165</v>
      </c>
      <c r="R97" s="48" t="s">
        <v>165</v>
      </c>
      <c r="S97" s="48" t="s">
        <v>165</v>
      </c>
      <c r="T97" s="48" t="s">
        <v>165</v>
      </c>
      <c r="U97" s="48" t="s">
        <v>165</v>
      </c>
      <c r="V97" s="48" t="s">
        <v>165</v>
      </c>
      <c r="W97" s="48" t="s">
        <v>165</v>
      </c>
      <c r="X97" s="48" t="s">
        <v>165</v>
      </c>
      <c r="Y97" s="48" t="s">
        <v>165</v>
      </c>
      <c r="Z97" s="48" t="s">
        <v>165</v>
      </c>
      <c r="AA97" s="48" t="s">
        <v>165</v>
      </c>
      <c r="AB97" s="48" t="s">
        <v>165</v>
      </c>
      <c r="AC97" s="48" t="s">
        <v>165</v>
      </c>
      <c r="AD97" s="48" t="s">
        <v>165</v>
      </c>
      <c r="AE97" s="48">
        <v>167.81925000000001</v>
      </c>
      <c r="AF97" s="48">
        <v>184</v>
      </c>
      <c r="AG97" s="48">
        <v>195.8</v>
      </c>
      <c r="AH97" s="48">
        <v>175.333</v>
      </c>
      <c r="AI97" s="48">
        <v>175.333</v>
      </c>
      <c r="AJ97" s="48">
        <v>181.67500000000001</v>
      </c>
      <c r="AK97" s="879">
        <v>153</v>
      </c>
    </row>
    <row r="98" spans="1:37" s="143" customFormat="1">
      <c r="A98" s="727" t="s">
        <v>624</v>
      </c>
      <c r="B98" s="24" t="s">
        <v>517</v>
      </c>
      <c r="C98" s="48" t="s">
        <v>165</v>
      </c>
      <c r="D98" s="48" t="s">
        <v>165</v>
      </c>
      <c r="E98" s="48" t="s">
        <v>165</v>
      </c>
      <c r="F98" s="48" t="s">
        <v>165</v>
      </c>
      <c r="G98" s="48" t="s">
        <v>165</v>
      </c>
      <c r="H98" s="48" t="s">
        <v>165</v>
      </c>
      <c r="I98" s="48" t="s">
        <v>165</v>
      </c>
      <c r="J98" s="48" t="s">
        <v>165</v>
      </c>
      <c r="K98" s="48" t="s">
        <v>165</v>
      </c>
      <c r="L98" s="48" t="s">
        <v>165</v>
      </c>
      <c r="M98" s="48" t="s">
        <v>165</v>
      </c>
      <c r="N98" s="48" t="s">
        <v>165</v>
      </c>
      <c r="O98" s="48" t="s">
        <v>165</v>
      </c>
      <c r="P98" s="48" t="s">
        <v>165</v>
      </c>
      <c r="Q98" s="48" t="s">
        <v>165</v>
      </c>
      <c r="R98" s="48" t="s">
        <v>165</v>
      </c>
      <c r="S98" s="48" t="s">
        <v>165</v>
      </c>
      <c r="T98" s="48" t="s">
        <v>165</v>
      </c>
      <c r="U98" s="48" t="s">
        <v>165</v>
      </c>
      <c r="V98" s="48" t="s">
        <v>165</v>
      </c>
      <c r="W98" s="48" t="s">
        <v>165</v>
      </c>
      <c r="X98" s="48" t="s">
        <v>165</v>
      </c>
      <c r="Y98" s="48" t="s">
        <v>165</v>
      </c>
      <c r="Z98" s="48" t="s">
        <v>165</v>
      </c>
      <c r="AA98" s="48" t="s">
        <v>165</v>
      </c>
      <c r="AB98" s="48" t="s">
        <v>165</v>
      </c>
      <c r="AC98" s="48" t="s">
        <v>165</v>
      </c>
      <c r="AD98" s="48" t="s">
        <v>165</v>
      </c>
      <c r="AE98" s="48">
        <v>97.292249999999996</v>
      </c>
      <c r="AF98" s="48">
        <v>134.35</v>
      </c>
      <c r="AG98" s="48">
        <v>80.480999999999995</v>
      </c>
      <c r="AH98" s="48">
        <v>110.405</v>
      </c>
      <c r="AI98" s="48">
        <v>110.405</v>
      </c>
      <c r="AJ98" s="48">
        <v>122.74299999999999</v>
      </c>
      <c r="AK98" s="879">
        <v>131</v>
      </c>
    </row>
    <row r="99" spans="1:37" s="141" customFormat="1" ht="15.75" thickBot="1">
      <c r="A99" s="810" t="s">
        <v>415</v>
      </c>
      <c r="B99" s="151"/>
      <c r="C99" s="152">
        <v>5311.3</v>
      </c>
      <c r="D99" s="152">
        <v>5552.3</v>
      </c>
      <c r="E99" s="152">
        <v>4713.0000000000009</v>
      </c>
      <c r="F99" s="152">
        <v>5098.1000000000013</v>
      </c>
      <c r="G99" s="152">
        <v>5448.5000000000009</v>
      </c>
      <c r="H99" s="152">
        <v>5716.5000000000009</v>
      </c>
      <c r="I99" s="152">
        <v>5784.5000000000009</v>
      </c>
      <c r="J99" s="152">
        <v>5886.4000000000005</v>
      </c>
      <c r="K99" s="152">
        <v>5829.4000000000005</v>
      </c>
      <c r="L99" s="152">
        <v>6596.6</v>
      </c>
      <c r="M99" s="152">
        <v>6609.1</v>
      </c>
      <c r="N99" s="152">
        <v>6789.1</v>
      </c>
      <c r="O99" s="152">
        <v>6589.1</v>
      </c>
      <c r="P99" s="152">
        <v>6808.1</v>
      </c>
      <c r="Q99" s="152">
        <v>7079.9</v>
      </c>
      <c r="R99" s="152">
        <v>7103</v>
      </c>
      <c r="S99" s="152">
        <v>7157.8000000000011</v>
      </c>
      <c r="T99" s="152">
        <v>7394.3000000000011</v>
      </c>
      <c r="U99" s="152">
        <v>7630.3000000000011</v>
      </c>
      <c r="V99" s="152">
        <v>7846.7000000000007</v>
      </c>
      <c r="W99" s="152">
        <v>7953.7000000000007</v>
      </c>
      <c r="X99" s="152">
        <v>8307.7000000000007</v>
      </c>
      <c r="Y99" s="152">
        <v>8311.6</v>
      </c>
      <c r="Z99" s="152">
        <v>8446</v>
      </c>
      <c r="AA99" s="152">
        <v>8570.1</v>
      </c>
      <c r="AB99" s="152">
        <v>8585.7999999999993</v>
      </c>
      <c r="AC99" s="152">
        <v>8653.7000000000007</v>
      </c>
      <c r="AD99" s="152">
        <v>8692.0805479452047</v>
      </c>
      <c r="AE99" s="152">
        <v>9345.676547945206</v>
      </c>
      <c r="AF99" s="152">
        <v>9707.045794520549</v>
      </c>
      <c r="AG99" s="152">
        <v>10040.163794520549</v>
      </c>
      <c r="AH99" s="152">
        <v>10042.261794520549</v>
      </c>
      <c r="AI99" s="152">
        <v>10052.275794520549</v>
      </c>
      <c r="AJ99" s="152">
        <v>10538.583287671234</v>
      </c>
      <c r="AK99" s="897">
        <v>11110.219287671234</v>
      </c>
    </row>
    <row r="100" spans="1:37" s="143" customFormat="1">
      <c r="A100" s="57" t="s">
        <v>623</v>
      </c>
    </row>
    <row r="101" spans="1:37" s="143" customFormat="1">
      <c r="A101" s="57" t="s">
        <v>634</v>
      </c>
    </row>
    <row r="102" spans="1:37" s="143" customFormat="1">
      <c r="A102" s="57"/>
    </row>
    <row r="103" spans="1:37" s="143" customFormat="1">
      <c r="A103" s="21" t="s">
        <v>1419</v>
      </c>
    </row>
    <row r="104" spans="1:37" s="143" customFormat="1">
      <c r="A104" s="6"/>
    </row>
    <row r="105" spans="1:37" s="143" customFormat="1"/>
    <row r="106" spans="1:37" s="143" customFormat="1"/>
    <row r="107" spans="1:37" s="143" customFormat="1"/>
    <row r="108" spans="1:37" s="143" customFormat="1"/>
    <row r="109" spans="1:37" s="143" customFormat="1"/>
    <row r="110" spans="1:37" s="143" customFormat="1"/>
    <row r="111" spans="1:37" s="143" customFormat="1"/>
    <row r="112" spans="1:37" s="143" customFormat="1"/>
    <row r="113" s="143" customFormat="1"/>
    <row r="114" s="143" customFormat="1"/>
    <row r="115" s="143" customFormat="1"/>
    <row r="116" s="143" customFormat="1"/>
    <row r="117" s="143" customFormat="1"/>
    <row r="118" s="143" customFormat="1"/>
    <row r="119" s="143" customFormat="1"/>
    <row r="120" s="143" customFormat="1"/>
    <row r="121" s="143" customFormat="1"/>
    <row r="122" s="143" customFormat="1"/>
    <row r="123" s="143" customFormat="1"/>
    <row r="124" s="143" customFormat="1"/>
    <row r="125" s="143" customFormat="1"/>
    <row r="126" s="143" customFormat="1"/>
    <row r="127" s="143" customFormat="1"/>
    <row r="128" s="143" customFormat="1"/>
    <row r="129" s="143" customFormat="1"/>
    <row r="130" s="143" customFormat="1"/>
    <row r="131" s="143" customFormat="1"/>
    <row r="132" s="143" customFormat="1"/>
    <row r="133" s="143" customFormat="1"/>
    <row r="134" s="143" customFormat="1"/>
    <row r="135" s="143" customFormat="1"/>
    <row r="136" s="143" customFormat="1"/>
    <row r="137" s="143" customFormat="1"/>
    <row r="138" s="143" customFormat="1"/>
    <row r="139" s="143" customFormat="1"/>
    <row r="140" s="143" customFormat="1"/>
    <row r="141" s="143" customFormat="1"/>
    <row r="142" s="143" customFormat="1"/>
    <row r="143" s="143" customFormat="1"/>
    <row r="144" s="143" customFormat="1"/>
    <row r="145" s="143" customFormat="1"/>
    <row r="146" s="143" customFormat="1"/>
    <row r="147" s="143" customFormat="1"/>
    <row r="148" s="143" customFormat="1"/>
    <row r="149" s="143" customFormat="1"/>
    <row r="150" s="143" customFormat="1"/>
    <row r="151" s="143" customFormat="1"/>
    <row r="152" s="143" customFormat="1"/>
    <row r="153" s="143" customFormat="1"/>
    <row r="154" s="143" customFormat="1"/>
    <row r="155" s="143" customFormat="1"/>
    <row r="156" s="143" customFormat="1"/>
    <row r="157" s="143" customFormat="1"/>
    <row r="158" s="143" customFormat="1"/>
    <row r="159" s="143" customFormat="1"/>
    <row r="160" s="143" customFormat="1"/>
    <row r="161" s="143" customFormat="1"/>
    <row r="162" s="143" customFormat="1"/>
    <row r="163" s="143" customFormat="1"/>
    <row r="164" s="143" customFormat="1"/>
    <row r="165" s="143" customFormat="1"/>
    <row r="166" s="143" customFormat="1"/>
    <row r="167" s="143" customFormat="1"/>
    <row r="168" s="143" customFormat="1"/>
    <row r="169" s="143" customFormat="1"/>
    <row r="170" s="143" customFormat="1"/>
    <row r="171" s="143" customFormat="1"/>
    <row r="172" s="143" customFormat="1"/>
    <row r="173" s="143" customFormat="1"/>
    <row r="174" s="143" customFormat="1"/>
    <row r="175" s="143" customFormat="1"/>
    <row r="176" s="143" customFormat="1"/>
    <row r="177" s="143" customFormat="1"/>
    <row r="178" s="143" customFormat="1"/>
    <row r="179" s="143" customFormat="1"/>
    <row r="180" s="143" customFormat="1"/>
    <row r="181" s="143" customFormat="1"/>
    <row r="182" s="143" customFormat="1"/>
    <row r="183" s="143" customFormat="1"/>
    <row r="184" s="143" customFormat="1"/>
    <row r="185" s="143" customFormat="1"/>
    <row r="186" s="143" customFormat="1"/>
    <row r="187" s="143" customFormat="1"/>
    <row r="188" s="143" customFormat="1"/>
    <row r="189" s="143" customFormat="1"/>
    <row r="190" s="143" customFormat="1"/>
    <row r="191" s="143" customFormat="1"/>
    <row r="192" s="143" customFormat="1"/>
    <row r="193" s="143" customFormat="1"/>
    <row r="194" s="143" customFormat="1"/>
    <row r="195" s="143" customFormat="1"/>
    <row r="196" s="143" customFormat="1"/>
    <row r="197" s="143" customFormat="1"/>
    <row r="198" s="143" customFormat="1"/>
    <row r="199" s="143" customFormat="1"/>
    <row r="200" s="143" customFormat="1"/>
    <row r="201" s="143" customFormat="1"/>
    <row r="202" s="143" customFormat="1"/>
    <row r="203" s="143" customFormat="1"/>
    <row r="204" s="143" customFormat="1"/>
    <row r="205" s="143" customFormat="1"/>
    <row r="206" s="143" customFormat="1"/>
    <row r="207" s="143" customFormat="1"/>
    <row r="208" s="143" customFormat="1"/>
    <row r="209" s="143" customFormat="1"/>
    <row r="210" s="143" customFormat="1"/>
    <row r="211" s="143" customFormat="1"/>
    <row r="212" s="143" customFormat="1"/>
    <row r="213" s="143" customFormat="1"/>
    <row r="214" s="143" customFormat="1"/>
    <row r="215" s="143" customFormat="1"/>
    <row r="216" s="143" customFormat="1"/>
    <row r="217" s="143" customFormat="1"/>
    <row r="218" s="143" customFormat="1"/>
    <row r="219" s="143" customFormat="1"/>
    <row r="220" s="143" customFormat="1"/>
    <row r="221" s="143" customFormat="1"/>
    <row r="222" s="143" customFormat="1"/>
    <row r="223" s="143" customFormat="1"/>
    <row r="224" s="143" customFormat="1"/>
    <row r="225" s="143" customFormat="1"/>
    <row r="226" s="143" customFormat="1"/>
    <row r="227" s="143" customFormat="1"/>
    <row r="228" s="143" customFormat="1"/>
    <row r="229" s="143" customFormat="1"/>
    <row r="230" s="143" customFormat="1"/>
    <row r="231" s="143" customFormat="1"/>
    <row r="232" s="143" customFormat="1"/>
    <row r="233" s="143" customFormat="1"/>
    <row r="234" s="143" customFormat="1"/>
    <row r="235" s="143" customFormat="1"/>
    <row r="236" s="143" customFormat="1"/>
    <row r="237" s="143" customFormat="1"/>
    <row r="238" s="143" customFormat="1"/>
    <row r="239" s="143" customFormat="1"/>
    <row r="240" s="143" customFormat="1"/>
    <row r="241" s="143" customFormat="1"/>
    <row r="242" s="143" customFormat="1"/>
    <row r="243" s="143" customFormat="1"/>
    <row r="244" s="143" customFormat="1"/>
    <row r="245" s="143" customFormat="1"/>
    <row r="246" s="143" customFormat="1"/>
    <row r="247" s="143" customFormat="1"/>
    <row r="248" s="143" customFormat="1"/>
    <row r="249" s="143" customFormat="1"/>
    <row r="250" s="143" customFormat="1"/>
    <row r="251" s="143" customFormat="1"/>
    <row r="252" s="143" customFormat="1"/>
    <row r="253" s="143" customFormat="1"/>
    <row r="254" s="143" customFormat="1"/>
    <row r="255" s="143" customFormat="1"/>
    <row r="256" s="143" customFormat="1"/>
    <row r="257" s="143" customFormat="1"/>
    <row r="258" s="143" customFormat="1"/>
    <row r="259" s="143" customFormat="1"/>
    <row r="260" s="143" customFormat="1"/>
    <row r="261" s="143" customFormat="1"/>
    <row r="262" s="143" customFormat="1"/>
    <row r="263" s="143" customFormat="1"/>
    <row r="264" s="143" customFormat="1"/>
    <row r="265" s="143" customFormat="1"/>
    <row r="266" s="143" customFormat="1"/>
    <row r="267" s="143" customFormat="1"/>
    <row r="268" s="143" customFormat="1"/>
    <row r="269" s="143" customFormat="1"/>
    <row r="270" s="143" customFormat="1"/>
    <row r="271" s="143" customFormat="1"/>
    <row r="272" s="143" customFormat="1"/>
    <row r="273" s="143" customFormat="1"/>
    <row r="274" s="143" customFormat="1"/>
    <row r="275" s="143" customFormat="1"/>
    <row r="276" s="143" customFormat="1"/>
    <row r="277" s="143" customFormat="1"/>
    <row r="278" s="143" customFormat="1"/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AJ254"/>
  <sheetViews>
    <sheetView showGridLines="0" workbookViewId="0">
      <selection activeCell="A3" sqref="A3:A29"/>
    </sheetView>
  </sheetViews>
  <sheetFormatPr baseColWidth="10" defaultColWidth="9.140625" defaultRowHeight="12"/>
  <cols>
    <col min="1" max="1" width="28.85546875" style="77" bestFit="1" customWidth="1"/>
    <col min="2" max="36" width="8.7109375" style="69" customWidth="1"/>
    <col min="37" max="37" width="13.140625" style="69" customWidth="1"/>
    <col min="38" max="256" width="9.140625" style="69"/>
    <col min="257" max="257" width="36.42578125" style="69" customWidth="1"/>
    <col min="258" max="292" width="8.7109375" style="69" customWidth="1"/>
    <col min="293" max="293" width="13.140625" style="69" customWidth="1"/>
    <col min="294" max="512" width="9.140625" style="69"/>
    <col min="513" max="513" width="36.42578125" style="69" customWidth="1"/>
    <col min="514" max="548" width="8.7109375" style="69" customWidth="1"/>
    <col min="549" max="549" width="13.140625" style="69" customWidth="1"/>
    <col min="550" max="768" width="9.140625" style="69"/>
    <col min="769" max="769" width="36.42578125" style="69" customWidth="1"/>
    <col min="770" max="804" width="8.7109375" style="69" customWidth="1"/>
    <col min="805" max="805" width="13.140625" style="69" customWidth="1"/>
    <col min="806" max="1024" width="9.140625" style="69"/>
    <col min="1025" max="1025" width="36.42578125" style="69" customWidth="1"/>
    <col min="1026" max="1060" width="8.7109375" style="69" customWidth="1"/>
    <col min="1061" max="1061" width="13.140625" style="69" customWidth="1"/>
    <col min="1062" max="1280" width="9.140625" style="69"/>
    <col min="1281" max="1281" width="36.42578125" style="69" customWidth="1"/>
    <col min="1282" max="1316" width="8.7109375" style="69" customWidth="1"/>
    <col min="1317" max="1317" width="13.140625" style="69" customWidth="1"/>
    <col min="1318" max="1536" width="9.140625" style="69"/>
    <col min="1537" max="1537" width="36.42578125" style="69" customWidth="1"/>
    <col min="1538" max="1572" width="8.7109375" style="69" customWidth="1"/>
    <col min="1573" max="1573" width="13.140625" style="69" customWidth="1"/>
    <col min="1574" max="1792" width="9.140625" style="69"/>
    <col min="1793" max="1793" width="36.42578125" style="69" customWidth="1"/>
    <col min="1794" max="1828" width="8.7109375" style="69" customWidth="1"/>
    <col min="1829" max="1829" width="13.140625" style="69" customWidth="1"/>
    <col min="1830" max="2048" width="9.140625" style="69"/>
    <col min="2049" max="2049" width="36.42578125" style="69" customWidth="1"/>
    <col min="2050" max="2084" width="8.7109375" style="69" customWidth="1"/>
    <col min="2085" max="2085" width="13.140625" style="69" customWidth="1"/>
    <col min="2086" max="2304" width="9.140625" style="69"/>
    <col min="2305" max="2305" width="36.42578125" style="69" customWidth="1"/>
    <col min="2306" max="2340" width="8.7109375" style="69" customWidth="1"/>
    <col min="2341" max="2341" width="13.140625" style="69" customWidth="1"/>
    <col min="2342" max="2560" width="9.140625" style="69"/>
    <col min="2561" max="2561" width="36.42578125" style="69" customWidth="1"/>
    <col min="2562" max="2596" width="8.7109375" style="69" customWidth="1"/>
    <col min="2597" max="2597" width="13.140625" style="69" customWidth="1"/>
    <col min="2598" max="2816" width="9.140625" style="69"/>
    <col min="2817" max="2817" width="36.42578125" style="69" customWidth="1"/>
    <col min="2818" max="2852" width="8.7109375" style="69" customWidth="1"/>
    <col min="2853" max="2853" width="13.140625" style="69" customWidth="1"/>
    <col min="2854" max="3072" width="9.140625" style="69"/>
    <col min="3073" max="3073" width="36.42578125" style="69" customWidth="1"/>
    <col min="3074" max="3108" width="8.7109375" style="69" customWidth="1"/>
    <col min="3109" max="3109" width="13.140625" style="69" customWidth="1"/>
    <col min="3110" max="3328" width="9.140625" style="69"/>
    <col min="3329" max="3329" width="36.42578125" style="69" customWidth="1"/>
    <col min="3330" max="3364" width="8.7109375" style="69" customWidth="1"/>
    <col min="3365" max="3365" width="13.140625" style="69" customWidth="1"/>
    <col min="3366" max="3584" width="9.140625" style="69"/>
    <col min="3585" max="3585" width="36.42578125" style="69" customWidth="1"/>
    <col min="3586" max="3620" width="8.7109375" style="69" customWidth="1"/>
    <col min="3621" max="3621" width="13.140625" style="69" customWidth="1"/>
    <col min="3622" max="3840" width="9.140625" style="69"/>
    <col min="3841" max="3841" width="36.42578125" style="69" customWidth="1"/>
    <col min="3842" max="3876" width="8.7109375" style="69" customWidth="1"/>
    <col min="3877" max="3877" width="13.140625" style="69" customWidth="1"/>
    <col min="3878" max="4096" width="9.140625" style="69"/>
    <col min="4097" max="4097" width="36.42578125" style="69" customWidth="1"/>
    <col min="4098" max="4132" width="8.7109375" style="69" customWidth="1"/>
    <col min="4133" max="4133" width="13.140625" style="69" customWidth="1"/>
    <col min="4134" max="4352" width="9.140625" style="69"/>
    <col min="4353" max="4353" width="36.42578125" style="69" customWidth="1"/>
    <col min="4354" max="4388" width="8.7109375" style="69" customWidth="1"/>
    <col min="4389" max="4389" width="13.140625" style="69" customWidth="1"/>
    <col min="4390" max="4608" width="9.140625" style="69"/>
    <col min="4609" max="4609" width="36.42578125" style="69" customWidth="1"/>
    <col min="4610" max="4644" width="8.7109375" style="69" customWidth="1"/>
    <col min="4645" max="4645" width="13.140625" style="69" customWidth="1"/>
    <col min="4646" max="4864" width="9.140625" style="69"/>
    <col min="4865" max="4865" width="36.42578125" style="69" customWidth="1"/>
    <col min="4866" max="4900" width="8.7109375" style="69" customWidth="1"/>
    <col min="4901" max="4901" width="13.140625" style="69" customWidth="1"/>
    <col min="4902" max="5120" width="9.140625" style="69"/>
    <col min="5121" max="5121" width="36.42578125" style="69" customWidth="1"/>
    <col min="5122" max="5156" width="8.7109375" style="69" customWidth="1"/>
    <col min="5157" max="5157" width="13.140625" style="69" customWidth="1"/>
    <col min="5158" max="5376" width="9.140625" style="69"/>
    <col min="5377" max="5377" width="36.42578125" style="69" customWidth="1"/>
    <col min="5378" max="5412" width="8.7109375" style="69" customWidth="1"/>
    <col min="5413" max="5413" width="13.140625" style="69" customWidth="1"/>
    <col min="5414" max="5632" width="9.140625" style="69"/>
    <col min="5633" max="5633" width="36.42578125" style="69" customWidth="1"/>
    <col min="5634" max="5668" width="8.7109375" style="69" customWidth="1"/>
    <col min="5669" max="5669" width="13.140625" style="69" customWidth="1"/>
    <col min="5670" max="5888" width="9.140625" style="69"/>
    <col min="5889" max="5889" width="36.42578125" style="69" customWidth="1"/>
    <col min="5890" max="5924" width="8.7109375" style="69" customWidth="1"/>
    <col min="5925" max="5925" width="13.140625" style="69" customWidth="1"/>
    <col min="5926" max="6144" width="9.140625" style="69"/>
    <col min="6145" max="6145" width="36.42578125" style="69" customWidth="1"/>
    <col min="6146" max="6180" width="8.7109375" style="69" customWidth="1"/>
    <col min="6181" max="6181" width="13.140625" style="69" customWidth="1"/>
    <col min="6182" max="6400" width="9.140625" style="69"/>
    <col min="6401" max="6401" width="36.42578125" style="69" customWidth="1"/>
    <col min="6402" max="6436" width="8.7109375" style="69" customWidth="1"/>
    <col min="6437" max="6437" width="13.140625" style="69" customWidth="1"/>
    <col min="6438" max="6656" width="9.140625" style="69"/>
    <col min="6657" max="6657" width="36.42578125" style="69" customWidth="1"/>
    <col min="6658" max="6692" width="8.7109375" style="69" customWidth="1"/>
    <col min="6693" max="6693" width="13.140625" style="69" customWidth="1"/>
    <col min="6694" max="6912" width="9.140625" style="69"/>
    <col min="6913" max="6913" width="36.42578125" style="69" customWidth="1"/>
    <col min="6914" max="6948" width="8.7109375" style="69" customWidth="1"/>
    <col min="6949" max="6949" width="13.140625" style="69" customWidth="1"/>
    <col min="6950" max="7168" width="9.140625" style="69"/>
    <col min="7169" max="7169" width="36.42578125" style="69" customWidth="1"/>
    <col min="7170" max="7204" width="8.7109375" style="69" customWidth="1"/>
    <col min="7205" max="7205" width="13.140625" style="69" customWidth="1"/>
    <col min="7206" max="7424" width="9.140625" style="69"/>
    <col min="7425" max="7425" width="36.42578125" style="69" customWidth="1"/>
    <col min="7426" max="7460" width="8.7109375" style="69" customWidth="1"/>
    <col min="7461" max="7461" width="13.140625" style="69" customWidth="1"/>
    <col min="7462" max="7680" width="9.140625" style="69"/>
    <col min="7681" max="7681" width="36.42578125" style="69" customWidth="1"/>
    <col min="7682" max="7716" width="8.7109375" style="69" customWidth="1"/>
    <col min="7717" max="7717" width="13.140625" style="69" customWidth="1"/>
    <col min="7718" max="7936" width="9.140625" style="69"/>
    <col min="7937" max="7937" width="36.42578125" style="69" customWidth="1"/>
    <col min="7938" max="7972" width="8.7109375" style="69" customWidth="1"/>
    <col min="7973" max="7973" width="13.140625" style="69" customWidth="1"/>
    <col min="7974" max="8192" width="9.140625" style="69"/>
    <col min="8193" max="8193" width="36.42578125" style="69" customWidth="1"/>
    <col min="8194" max="8228" width="8.7109375" style="69" customWidth="1"/>
    <col min="8229" max="8229" width="13.140625" style="69" customWidth="1"/>
    <col min="8230" max="8448" width="9.140625" style="69"/>
    <col min="8449" max="8449" width="36.42578125" style="69" customWidth="1"/>
    <col min="8450" max="8484" width="8.7109375" style="69" customWidth="1"/>
    <col min="8485" max="8485" width="13.140625" style="69" customWidth="1"/>
    <col min="8486" max="8704" width="9.140625" style="69"/>
    <col min="8705" max="8705" width="36.42578125" style="69" customWidth="1"/>
    <col min="8706" max="8740" width="8.7109375" style="69" customWidth="1"/>
    <col min="8741" max="8741" width="13.140625" style="69" customWidth="1"/>
    <col min="8742" max="8960" width="9.140625" style="69"/>
    <col min="8961" max="8961" width="36.42578125" style="69" customWidth="1"/>
    <col min="8962" max="8996" width="8.7109375" style="69" customWidth="1"/>
    <col min="8997" max="8997" width="13.140625" style="69" customWidth="1"/>
    <col min="8998" max="9216" width="9.140625" style="69"/>
    <col min="9217" max="9217" width="36.42578125" style="69" customWidth="1"/>
    <col min="9218" max="9252" width="8.7109375" style="69" customWidth="1"/>
    <col min="9253" max="9253" width="13.140625" style="69" customWidth="1"/>
    <col min="9254" max="9472" width="9.140625" style="69"/>
    <col min="9473" max="9473" width="36.42578125" style="69" customWidth="1"/>
    <col min="9474" max="9508" width="8.7109375" style="69" customWidth="1"/>
    <col min="9509" max="9509" width="13.140625" style="69" customWidth="1"/>
    <col min="9510" max="9728" width="9.140625" style="69"/>
    <col min="9729" max="9729" width="36.42578125" style="69" customWidth="1"/>
    <col min="9730" max="9764" width="8.7109375" style="69" customWidth="1"/>
    <col min="9765" max="9765" width="13.140625" style="69" customWidth="1"/>
    <col min="9766" max="9984" width="9.140625" style="69"/>
    <col min="9985" max="9985" width="36.42578125" style="69" customWidth="1"/>
    <col min="9986" max="10020" width="8.7109375" style="69" customWidth="1"/>
    <col min="10021" max="10021" width="13.140625" style="69" customWidth="1"/>
    <col min="10022" max="10240" width="9.140625" style="69"/>
    <col min="10241" max="10241" width="36.42578125" style="69" customWidth="1"/>
    <col min="10242" max="10276" width="8.7109375" style="69" customWidth="1"/>
    <col min="10277" max="10277" width="13.140625" style="69" customWidth="1"/>
    <col min="10278" max="10496" width="9.140625" style="69"/>
    <col min="10497" max="10497" width="36.42578125" style="69" customWidth="1"/>
    <col min="10498" max="10532" width="8.7109375" style="69" customWidth="1"/>
    <col min="10533" max="10533" width="13.140625" style="69" customWidth="1"/>
    <col min="10534" max="10752" width="9.140625" style="69"/>
    <col min="10753" max="10753" width="36.42578125" style="69" customWidth="1"/>
    <col min="10754" max="10788" width="8.7109375" style="69" customWidth="1"/>
    <col min="10789" max="10789" width="13.140625" style="69" customWidth="1"/>
    <col min="10790" max="11008" width="9.140625" style="69"/>
    <col min="11009" max="11009" width="36.42578125" style="69" customWidth="1"/>
    <col min="11010" max="11044" width="8.7109375" style="69" customWidth="1"/>
    <col min="11045" max="11045" width="13.140625" style="69" customWidth="1"/>
    <col min="11046" max="11264" width="9.140625" style="69"/>
    <col min="11265" max="11265" width="36.42578125" style="69" customWidth="1"/>
    <col min="11266" max="11300" width="8.7109375" style="69" customWidth="1"/>
    <col min="11301" max="11301" width="13.140625" style="69" customWidth="1"/>
    <col min="11302" max="11520" width="9.140625" style="69"/>
    <col min="11521" max="11521" width="36.42578125" style="69" customWidth="1"/>
    <col min="11522" max="11556" width="8.7109375" style="69" customWidth="1"/>
    <col min="11557" max="11557" width="13.140625" style="69" customWidth="1"/>
    <col min="11558" max="11776" width="9.140625" style="69"/>
    <col min="11777" max="11777" width="36.42578125" style="69" customWidth="1"/>
    <col min="11778" max="11812" width="8.7109375" style="69" customWidth="1"/>
    <col min="11813" max="11813" width="13.140625" style="69" customWidth="1"/>
    <col min="11814" max="12032" width="9.140625" style="69"/>
    <col min="12033" max="12033" width="36.42578125" style="69" customWidth="1"/>
    <col min="12034" max="12068" width="8.7109375" style="69" customWidth="1"/>
    <col min="12069" max="12069" width="13.140625" style="69" customWidth="1"/>
    <col min="12070" max="12288" width="9.140625" style="69"/>
    <col min="12289" max="12289" width="36.42578125" style="69" customWidth="1"/>
    <col min="12290" max="12324" width="8.7109375" style="69" customWidth="1"/>
    <col min="12325" max="12325" width="13.140625" style="69" customWidth="1"/>
    <col min="12326" max="12544" width="9.140625" style="69"/>
    <col min="12545" max="12545" width="36.42578125" style="69" customWidth="1"/>
    <col min="12546" max="12580" width="8.7109375" style="69" customWidth="1"/>
    <col min="12581" max="12581" width="13.140625" style="69" customWidth="1"/>
    <col min="12582" max="12800" width="9.140625" style="69"/>
    <col min="12801" max="12801" width="36.42578125" style="69" customWidth="1"/>
    <col min="12802" max="12836" width="8.7109375" style="69" customWidth="1"/>
    <col min="12837" max="12837" width="13.140625" style="69" customWidth="1"/>
    <col min="12838" max="13056" width="9.140625" style="69"/>
    <col min="13057" max="13057" width="36.42578125" style="69" customWidth="1"/>
    <col min="13058" max="13092" width="8.7109375" style="69" customWidth="1"/>
    <col min="13093" max="13093" width="13.140625" style="69" customWidth="1"/>
    <col min="13094" max="13312" width="9.140625" style="69"/>
    <col min="13313" max="13313" width="36.42578125" style="69" customWidth="1"/>
    <col min="13314" max="13348" width="8.7109375" style="69" customWidth="1"/>
    <col min="13349" max="13349" width="13.140625" style="69" customWidth="1"/>
    <col min="13350" max="13568" width="9.140625" style="69"/>
    <col min="13569" max="13569" width="36.42578125" style="69" customWidth="1"/>
    <col min="13570" max="13604" width="8.7109375" style="69" customWidth="1"/>
    <col min="13605" max="13605" width="13.140625" style="69" customWidth="1"/>
    <col min="13606" max="13824" width="9.140625" style="69"/>
    <col min="13825" max="13825" width="36.42578125" style="69" customWidth="1"/>
    <col min="13826" max="13860" width="8.7109375" style="69" customWidth="1"/>
    <col min="13861" max="13861" width="13.140625" style="69" customWidth="1"/>
    <col min="13862" max="14080" width="9.140625" style="69"/>
    <col min="14081" max="14081" width="36.42578125" style="69" customWidth="1"/>
    <col min="14082" max="14116" width="8.7109375" style="69" customWidth="1"/>
    <col min="14117" max="14117" width="13.140625" style="69" customWidth="1"/>
    <col min="14118" max="14336" width="9.140625" style="69"/>
    <col min="14337" max="14337" width="36.42578125" style="69" customWidth="1"/>
    <col min="14338" max="14372" width="8.7109375" style="69" customWidth="1"/>
    <col min="14373" max="14373" width="13.140625" style="69" customWidth="1"/>
    <col min="14374" max="14592" width="9.140625" style="69"/>
    <col min="14593" max="14593" width="36.42578125" style="69" customWidth="1"/>
    <col min="14594" max="14628" width="8.7109375" style="69" customWidth="1"/>
    <col min="14629" max="14629" width="13.140625" style="69" customWidth="1"/>
    <col min="14630" max="14848" width="9.140625" style="69"/>
    <col min="14849" max="14849" width="36.42578125" style="69" customWidth="1"/>
    <col min="14850" max="14884" width="8.7109375" style="69" customWidth="1"/>
    <col min="14885" max="14885" width="13.140625" style="69" customWidth="1"/>
    <col min="14886" max="15104" width="9.140625" style="69"/>
    <col min="15105" max="15105" width="36.42578125" style="69" customWidth="1"/>
    <col min="15106" max="15140" width="8.7109375" style="69" customWidth="1"/>
    <col min="15141" max="15141" width="13.140625" style="69" customWidth="1"/>
    <col min="15142" max="15360" width="9.140625" style="69"/>
    <col min="15361" max="15361" width="36.42578125" style="69" customWidth="1"/>
    <col min="15362" max="15396" width="8.7109375" style="69" customWidth="1"/>
    <col min="15397" max="15397" width="13.140625" style="69" customWidth="1"/>
    <col min="15398" max="15616" width="9.140625" style="69"/>
    <col min="15617" max="15617" width="36.42578125" style="69" customWidth="1"/>
    <col min="15618" max="15652" width="8.7109375" style="69" customWidth="1"/>
    <col min="15653" max="15653" width="13.140625" style="69" customWidth="1"/>
    <col min="15654" max="15872" width="9.140625" style="69"/>
    <col min="15873" max="15873" width="36.42578125" style="69" customWidth="1"/>
    <col min="15874" max="15908" width="8.7109375" style="69" customWidth="1"/>
    <col min="15909" max="15909" width="13.140625" style="69" customWidth="1"/>
    <col min="15910" max="16128" width="9.140625" style="69"/>
    <col min="16129" max="16129" width="36.42578125" style="69" customWidth="1"/>
    <col min="16130" max="16164" width="8.7109375" style="69" customWidth="1"/>
    <col min="16165" max="16165" width="13.140625" style="69" customWidth="1"/>
    <col min="16166" max="16384" width="9.140625" style="69"/>
  </cols>
  <sheetData>
    <row r="1" spans="1:36" ht="16.5" customHeight="1">
      <c r="A1" s="1133" t="s">
        <v>1462</v>
      </c>
      <c r="B1" s="1133"/>
      <c r="C1" s="1133"/>
      <c r="D1" s="1133"/>
      <c r="E1" s="1133"/>
      <c r="F1" s="1133"/>
      <c r="G1" s="1133"/>
      <c r="H1" s="1133"/>
      <c r="I1" s="113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53"/>
      <c r="AG1" s="53"/>
      <c r="AH1" s="53"/>
      <c r="AI1" s="53"/>
      <c r="AJ1" s="53"/>
    </row>
    <row r="2" spans="1:36" s="22" customFormat="1" ht="18.75" customHeight="1" thickBot="1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3"/>
    </row>
    <row r="3" spans="1:36" s="22" customFormat="1" ht="12.75" thickBot="1">
      <c r="A3" s="641" t="s">
        <v>855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22" customFormat="1" ht="12.75" thickTop="1">
      <c r="A4" s="382" t="s">
        <v>879</v>
      </c>
      <c r="B4" s="80">
        <v>17988.120999999999</v>
      </c>
      <c r="C4" s="80">
        <v>18620.52</v>
      </c>
      <c r="D4" s="80">
        <v>17889.734</v>
      </c>
      <c r="E4" s="80">
        <v>16859.337</v>
      </c>
      <c r="F4" s="80">
        <v>16137.141</v>
      </c>
      <c r="G4" s="80">
        <v>15671</v>
      </c>
      <c r="H4" s="80">
        <v>15459</v>
      </c>
      <c r="I4" s="80">
        <v>15642</v>
      </c>
      <c r="J4" s="80">
        <v>15927</v>
      </c>
      <c r="K4" s="80">
        <v>15701</v>
      </c>
      <c r="L4" s="80">
        <v>15623</v>
      </c>
      <c r="M4" s="80">
        <v>15707</v>
      </c>
      <c r="N4" s="80">
        <v>15460</v>
      </c>
      <c r="O4" s="80">
        <v>15143</v>
      </c>
      <c r="P4" s="80">
        <v>15150</v>
      </c>
      <c r="Q4" s="80">
        <v>15346</v>
      </c>
      <c r="R4" s="80">
        <v>15239</v>
      </c>
      <c r="S4" s="80">
        <v>15594</v>
      </c>
      <c r="T4" s="80">
        <v>15802</v>
      </c>
      <c r="U4" s="80">
        <v>16282</v>
      </c>
      <c r="V4" s="80">
        <v>16525</v>
      </c>
      <c r="W4" s="80">
        <v>16582</v>
      </c>
      <c r="X4" s="80">
        <v>16744</v>
      </c>
      <c r="Y4" s="80">
        <v>16748</v>
      </c>
      <c r="Z4" s="80">
        <v>16974</v>
      </c>
      <c r="AA4" s="80">
        <v>17196</v>
      </c>
      <c r="AB4" s="80">
        <v>17385</v>
      </c>
      <c r="AC4" s="80">
        <v>17450</v>
      </c>
      <c r="AD4" s="80">
        <v>17607</v>
      </c>
      <c r="AE4" s="80">
        <v>17678</v>
      </c>
      <c r="AF4" s="80">
        <v>17575</v>
      </c>
      <c r="AG4" s="80">
        <v>17736</v>
      </c>
      <c r="AH4" s="80">
        <v>17328</v>
      </c>
      <c r="AI4" s="80">
        <v>17815.416666666668</v>
      </c>
      <c r="AJ4" s="890">
        <v>17859</v>
      </c>
    </row>
    <row r="5" spans="1:36" s="22" customFormat="1">
      <c r="A5" s="379" t="s">
        <v>881</v>
      </c>
      <c r="B5" s="70">
        <v>1805</v>
      </c>
      <c r="C5" s="70">
        <v>1810</v>
      </c>
      <c r="D5" s="70">
        <v>2000</v>
      </c>
      <c r="E5" s="70">
        <v>2048</v>
      </c>
      <c r="F5" s="70">
        <v>2053</v>
      </c>
      <c r="G5" s="70">
        <v>2149</v>
      </c>
      <c r="H5" s="70">
        <v>2169</v>
      </c>
      <c r="I5" s="70">
        <v>2229</v>
      </c>
      <c r="J5" s="70">
        <v>2343</v>
      </c>
      <c r="K5" s="70">
        <v>2470</v>
      </c>
      <c r="L5" s="70">
        <v>2892</v>
      </c>
      <c r="M5" s="70">
        <v>2892</v>
      </c>
      <c r="N5" s="70">
        <v>3044</v>
      </c>
      <c r="O5" s="70">
        <v>3334</v>
      </c>
      <c r="P5" s="70">
        <v>3567</v>
      </c>
      <c r="Q5" s="70">
        <v>4014</v>
      </c>
      <c r="R5" s="70">
        <v>4226</v>
      </c>
      <c r="S5" s="70">
        <v>4559</v>
      </c>
      <c r="T5" s="70">
        <v>4592</v>
      </c>
      <c r="U5" s="70">
        <v>5401</v>
      </c>
      <c r="V5" s="70">
        <v>5407</v>
      </c>
      <c r="W5" s="70">
        <v>5643</v>
      </c>
      <c r="X5" s="70">
        <v>5932.8015890410898</v>
      </c>
      <c r="Y5" s="70">
        <v>6294.8031780821902</v>
      </c>
      <c r="Z5" s="70">
        <v>6602.8037534246496</v>
      </c>
      <c r="AA5" s="70">
        <v>7164.8038904109499</v>
      </c>
      <c r="AB5" s="70">
        <v>7864.7887671232802</v>
      </c>
      <c r="AC5" s="70">
        <v>8398.7943287671205</v>
      </c>
      <c r="AD5" s="70">
        <v>8721.7963013698609</v>
      </c>
      <c r="AE5" s="70">
        <v>9478.7945205479391</v>
      </c>
      <c r="AF5" s="70">
        <v>10302.1643835616</v>
      </c>
      <c r="AG5" s="70">
        <v>10834.3424657534</v>
      </c>
      <c r="AH5" s="70">
        <v>11547.260273972601</v>
      </c>
      <c r="AI5" s="70">
        <v>11787.260273972601</v>
      </c>
      <c r="AJ5" s="889">
        <v>12337.260273972601</v>
      </c>
    </row>
    <row r="6" spans="1:36" s="22" customFormat="1">
      <c r="A6" s="379" t="s">
        <v>878</v>
      </c>
      <c r="B6" s="70">
        <v>6857</v>
      </c>
      <c r="C6" s="70">
        <v>6857</v>
      </c>
      <c r="D6" s="70">
        <v>6907</v>
      </c>
      <c r="E6" s="70">
        <v>7067</v>
      </c>
      <c r="F6" s="70">
        <v>7067</v>
      </c>
      <c r="G6" s="70">
        <v>7097</v>
      </c>
      <c r="H6" s="70">
        <v>7157</v>
      </c>
      <c r="I6" s="70">
        <v>7193</v>
      </c>
      <c r="J6" s="70">
        <v>7193</v>
      </c>
      <c r="K6" s="70">
        <v>7193</v>
      </c>
      <c r="L6" s="70">
        <v>7193</v>
      </c>
      <c r="M6" s="70">
        <v>7193</v>
      </c>
      <c r="N6" s="70">
        <v>6643</v>
      </c>
      <c r="O6" s="70">
        <v>6466</v>
      </c>
      <c r="P6" s="70">
        <v>6526</v>
      </c>
      <c r="Q6" s="70">
        <v>6108</v>
      </c>
      <c r="R6" s="70">
        <v>6070</v>
      </c>
      <c r="S6" s="70">
        <v>5857</v>
      </c>
      <c r="T6" s="70">
        <v>5562</v>
      </c>
      <c r="U6" s="70">
        <v>5587</v>
      </c>
      <c r="V6" s="70">
        <v>5536</v>
      </c>
      <c r="W6" s="70">
        <v>5506</v>
      </c>
      <c r="X6" s="70">
        <v>5466</v>
      </c>
      <c r="Y6" s="70">
        <v>5340</v>
      </c>
      <c r="Z6" s="70">
        <v>5343</v>
      </c>
      <c r="AA6" s="70">
        <v>5405</v>
      </c>
      <c r="AB6" s="70">
        <v>5488</v>
      </c>
      <c r="AC6" s="70">
        <v>5501</v>
      </c>
      <c r="AD6" s="70">
        <v>5422</v>
      </c>
      <c r="AE6" s="70">
        <v>5401</v>
      </c>
      <c r="AF6" s="70">
        <v>5508</v>
      </c>
      <c r="AG6" s="70">
        <v>5569</v>
      </c>
      <c r="AH6" s="70">
        <v>5754</v>
      </c>
      <c r="AI6" s="70">
        <v>5929</v>
      </c>
      <c r="AJ6" s="889">
        <v>6004</v>
      </c>
    </row>
    <row r="7" spans="1:36" s="22" customFormat="1">
      <c r="A7" s="379" t="s">
        <v>885</v>
      </c>
      <c r="B7" s="70">
        <v>557</v>
      </c>
      <c r="C7" s="70">
        <v>557</v>
      </c>
      <c r="D7" s="70">
        <v>557</v>
      </c>
      <c r="E7" s="70">
        <v>753</v>
      </c>
      <c r="F7" s="70">
        <v>779</v>
      </c>
      <c r="G7" s="70">
        <v>705</v>
      </c>
      <c r="H7" s="70">
        <v>867</v>
      </c>
      <c r="I7" s="70">
        <v>991</v>
      </c>
      <c r="J7" s="70">
        <v>1059</v>
      </c>
      <c r="K7" s="70">
        <v>1051</v>
      </c>
      <c r="L7" s="70">
        <v>1080</v>
      </c>
      <c r="M7" s="70">
        <v>1122</v>
      </c>
      <c r="N7" s="70">
        <v>1122.3599999999999</v>
      </c>
      <c r="O7" s="70">
        <v>1046.827</v>
      </c>
      <c r="P7" s="70">
        <v>1086.3710000000001</v>
      </c>
      <c r="Q7" s="70">
        <v>1086.3710000000001</v>
      </c>
      <c r="R7" s="70">
        <v>1086.3710000000001</v>
      </c>
      <c r="S7" s="70">
        <v>1086.3710000000001</v>
      </c>
      <c r="T7" s="70">
        <v>1249.9156164383562</v>
      </c>
      <c r="U7" s="70">
        <v>1405.5526027397261</v>
      </c>
      <c r="V7" s="70">
        <v>2259.0457534246575</v>
      </c>
      <c r="W7" s="70">
        <v>2301.2183561643833</v>
      </c>
      <c r="X7" s="70">
        <v>2302.8249315068492</v>
      </c>
      <c r="Y7" s="70">
        <v>2377.1290410958904</v>
      </c>
      <c r="Z7" s="70">
        <v>2557.8687671232874</v>
      </c>
      <c r="AA7" s="70">
        <v>2557.8687671232874</v>
      </c>
      <c r="AB7" s="70">
        <v>2660.2879452054794</v>
      </c>
      <c r="AC7" s="70">
        <v>2991.6441095890414</v>
      </c>
      <c r="AD7" s="70">
        <v>2991.6441095890414</v>
      </c>
      <c r="AE7" s="70">
        <v>3574.0276712328769</v>
      </c>
      <c r="AF7" s="70">
        <v>3722.9572054794526</v>
      </c>
      <c r="AG7" s="70">
        <v>3883.6147397260279</v>
      </c>
      <c r="AH7" s="70">
        <v>4278.8322739726027</v>
      </c>
      <c r="AI7" s="70">
        <v>4318.9966575342469</v>
      </c>
      <c r="AJ7" s="889">
        <v>4318.9966575342469</v>
      </c>
    </row>
    <row r="8" spans="1:36" s="22" customFormat="1">
      <c r="A8" s="380" t="s">
        <v>1202</v>
      </c>
      <c r="B8" s="70">
        <v>5708</v>
      </c>
      <c r="C8" s="70">
        <v>5662</v>
      </c>
      <c r="D8" s="70">
        <v>5809</v>
      </c>
      <c r="E8" s="70">
        <v>5731</v>
      </c>
      <c r="F8" s="70">
        <v>5173</v>
      </c>
      <c r="G8" s="70">
        <v>4966</v>
      </c>
      <c r="H8" s="70">
        <v>4723</v>
      </c>
      <c r="I8" s="70">
        <v>4790</v>
      </c>
      <c r="J8" s="70">
        <v>4567</v>
      </c>
      <c r="K8" s="70">
        <v>4363</v>
      </c>
      <c r="L8" s="70">
        <v>4198</v>
      </c>
      <c r="M8" s="70">
        <v>4383</v>
      </c>
      <c r="N8" s="70">
        <v>4612.45</v>
      </c>
      <c r="O8" s="70">
        <v>4740.6499999999996</v>
      </c>
      <c r="P8" s="70">
        <v>4810.1499999999996</v>
      </c>
      <c r="Q8" s="70">
        <v>4846.6499999999996</v>
      </c>
      <c r="R8" s="70">
        <v>4866.95</v>
      </c>
      <c r="S8" s="70">
        <v>4989.0200000000004</v>
      </c>
      <c r="T8" s="70">
        <v>4966.0200000000004</v>
      </c>
      <c r="U8" s="70">
        <v>5059.46</v>
      </c>
      <c r="V8" s="70">
        <v>4997.66</v>
      </c>
      <c r="W8" s="70">
        <v>4952.6099999999997</v>
      </c>
      <c r="X8" s="70">
        <v>4976.6099999999997</v>
      </c>
      <c r="Y8" s="70">
        <v>4889.6099999999997</v>
      </c>
      <c r="Z8" s="70">
        <v>4769.6099999999997</v>
      </c>
      <c r="AA8" s="70">
        <v>4769.6099999999997</v>
      </c>
      <c r="AB8" s="70">
        <v>4829.924</v>
      </c>
      <c r="AC8" s="70">
        <v>4894.924</v>
      </c>
      <c r="AD8" s="70">
        <v>4894.924</v>
      </c>
      <c r="AE8" s="70">
        <v>4873.424</v>
      </c>
      <c r="AF8" s="70">
        <v>4516.424</v>
      </c>
      <c r="AG8" s="70">
        <v>4499.2240000000002</v>
      </c>
      <c r="AH8" s="70">
        <v>4477.4430000000002</v>
      </c>
      <c r="AI8" s="70">
        <v>4339.7</v>
      </c>
      <c r="AJ8" s="889">
        <v>3947</v>
      </c>
    </row>
    <row r="9" spans="1:36" s="22" customFormat="1">
      <c r="A9" s="380" t="s">
        <v>1204</v>
      </c>
      <c r="B9" s="80">
        <v>608</v>
      </c>
      <c r="C9" s="80">
        <v>751</v>
      </c>
      <c r="D9" s="80">
        <v>751</v>
      </c>
      <c r="E9" s="80">
        <v>751</v>
      </c>
      <c r="F9" s="80">
        <v>751</v>
      </c>
      <c r="G9" s="80">
        <v>751</v>
      </c>
      <c r="H9" s="80">
        <v>751</v>
      </c>
      <c r="I9" s="80">
        <v>751</v>
      </c>
      <c r="J9" s="80">
        <v>798</v>
      </c>
      <c r="K9" s="80">
        <v>798</v>
      </c>
      <c r="L9" s="80">
        <v>798</v>
      </c>
      <c r="M9" s="80">
        <v>1370</v>
      </c>
      <c r="N9" s="80">
        <v>1370</v>
      </c>
      <c r="O9" s="80">
        <v>1591</v>
      </c>
      <c r="P9" s="80">
        <v>1615</v>
      </c>
      <c r="Q9" s="80">
        <v>1727</v>
      </c>
      <c r="R9" s="80">
        <v>1917</v>
      </c>
      <c r="S9" s="80">
        <v>2598</v>
      </c>
      <c r="T9" s="80">
        <v>2598</v>
      </c>
      <c r="U9" s="80">
        <v>2598</v>
      </c>
      <c r="V9" s="80">
        <v>2598</v>
      </c>
      <c r="W9" s="80">
        <v>2598</v>
      </c>
      <c r="X9" s="80">
        <v>2598</v>
      </c>
      <c r="Y9" s="80">
        <v>2598</v>
      </c>
      <c r="Z9" s="80">
        <v>2598</v>
      </c>
      <c r="AA9" s="80">
        <v>2598.25</v>
      </c>
      <c r="AB9" s="80">
        <v>2633.4</v>
      </c>
      <c r="AC9" s="80">
        <v>2671.4</v>
      </c>
      <c r="AD9" s="80">
        <v>2712.25</v>
      </c>
      <c r="AE9" s="80">
        <v>2712.25</v>
      </c>
      <c r="AF9" s="80">
        <v>2712.25</v>
      </c>
      <c r="AG9" s="80">
        <v>2859.5</v>
      </c>
      <c r="AH9" s="80">
        <v>2887.0499999999902</v>
      </c>
      <c r="AI9" s="80">
        <v>2887.0499999999902</v>
      </c>
      <c r="AJ9" s="890">
        <v>2958.5</v>
      </c>
    </row>
    <row r="10" spans="1:36" s="22" customFormat="1">
      <c r="A10" s="379" t="s">
        <v>870</v>
      </c>
      <c r="B10" s="70">
        <v>645</v>
      </c>
      <c r="C10" s="70">
        <v>765</v>
      </c>
      <c r="D10" s="70">
        <v>765</v>
      </c>
      <c r="E10" s="70">
        <v>935</v>
      </c>
      <c r="F10" s="70">
        <v>1190</v>
      </c>
      <c r="G10" s="70">
        <v>1440</v>
      </c>
      <c r="H10" s="70">
        <v>1440</v>
      </c>
      <c r="I10" s="70">
        <v>1425</v>
      </c>
      <c r="J10" s="70">
        <v>1425</v>
      </c>
      <c r="K10" s="70">
        <v>1750</v>
      </c>
      <c r="L10" s="70">
        <v>1750</v>
      </c>
      <c r="M10" s="70">
        <v>1750</v>
      </c>
      <c r="N10" s="70">
        <v>1550</v>
      </c>
      <c r="O10" s="70">
        <v>1550</v>
      </c>
      <c r="P10" s="70">
        <v>1670</v>
      </c>
      <c r="Q10" s="70">
        <v>1670</v>
      </c>
      <c r="R10" s="70">
        <v>1670</v>
      </c>
      <c r="S10" s="70">
        <v>1693</v>
      </c>
      <c r="T10" s="70">
        <v>1780</v>
      </c>
      <c r="U10" s="70">
        <v>1810</v>
      </c>
      <c r="V10" s="70">
        <v>1825</v>
      </c>
      <c r="W10" s="70">
        <v>1825</v>
      </c>
      <c r="X10" s="70">
        <v>1825</v>
      </c>
      <c r="Y10" s="70">
        <v>2064</v>
      </c>
      <c r="Z10" s="70">
        <v>2077</v>
      </c>
      <c r="AA10" s="70">
        <v>2091</v>
      </c>
      <c r="AB10" s="70">
        <v>2135.5</v>
      </c>
      <c r="AC10" s="70">
        <v>2130</v>
      </c>
      <c r="AD10" s="70">
        <v>2135</v>
      </c>
      <c r="AE10" s="70">
        <v>2109</v>
      </c>
      <c r="AF10" s="70">
        <v>2109</v>
      </c>
      <c r="AG10" s="70">
        <v>2107</v>
      </c>
      <c r="AH10" s="70">
        <v>2107</v>
      </c>
      <c r="AI10" s="70">
        <v>2507</v>
      </c>
      <c r="AJ10" s="889">
        <v>2907</v>
      </c>
    </row>
    <row r="11" spans="1:36" s="22" customFormat="1">
      <c r="A11" s="379" t="s">
        <v>857</v>
      </c>
      <c r="B11" s="70">
        <v>1393</v>
      </c>
      <c r="C11" s="70">
        <v>1394</v>
      </c>
      <c r="D11" s="70">
        <v>1423</v>
      </c>
      <c r="E11" s="70">
        <v>1435</v>
      </c>
      <c r="F11" s="70">
        <v>1435</v>
      </c>
      <c r="G11" s="70">
        <v>1435</v>
      </c>
      <c r="H11" s="70">
        <v>1435</v>
      </c>
      <c r="I11" s="70">
        <v>1435</v>
      </c>
      <c r="J11" s="70">
        <v>1404</v>
      </c>
      <c r="K11" s="70">
        <v>1440</v>
      </c>
      <c r="L11" s="70">
        <v>1440</v>
      </c>
      <c r="M11" s="70">
        <v>1445</v>
      </c>
      <c r="N11" s="70">
        <v>1444</v>
      </c>
      <c r="O11" s="70">
        <v>1429</v>
      </c>
      <c r="P11" s="70">
        <v>1473</v>
      </c>
      <c r="Q11" s="70">
        <v>1481</v>
      </c>
      <c r="R11" s="70">
        <v>1481</v>
      </c>
      <c r="S11" s="70">
        <v>1749.81276931758</v>
      </c>
      <c r="T11" s="70">
        <v>1768.0376645148101</v>
      </c>
      <c r="U11" s="70">
        <v>1795.5838906675001</v>
      </c>
      <c r="V11" s="70">
        <v>1849.36177252742</v>
      </c>
      <c r="W11" s="70">
        <v>1859.4497629999998</v>
      </c>
      <c r="X11" s="70">
        <v>1863.631948</v>
      </c>
      <c r="Y11" s="70">
        <v>1925.4653960000001</v>
      </c>
      <c r="Z11" s="70">
        <v>1925.4653960000001</v>
      </c>
      <c r="AA11" s="70">
        <v>1941.5966809999998</v>
      </c>
      <c r="AB11" s="70">
        <v>1941.5966809999998</v>
      </c>
      <c r="AC11" s="70">
        <v>1960.1177859999998</v>
      </c>
      <c r="AD11" s="70">
        <v>1972.5134049999997</v>
      </c>
      <c r="AE11" s="70">
        <v>1988.01</v>
      </c>
      <c r="AF11" s="70">
        <v>1988.01</v>
      </c>
      <c r="AG11" s="70">
        <v>2010</v>
      </c>
      <c r="AH11" s="70">
        <v>2000</v>
      </c>
      <c r="AI11" s="70">
        <v>2093</v>
      </c>
      <c r="AJ11" s="889">
        <v>2208</v>
      </c>
    </row>
    <row r="12" spans="1:36" s="22" customFormat="1">
      <c r="A12" s="381" t="s">
        <v>1203</v>
      </c>
      <c r="B12" s="80">
        <v>3491.2</v>
      </c>
      <c r="C12" s="80">
        <v>3407.3</v>
      </c>
      <c r="D12" s="80">
        <v>2941.3</v>
      </c>
      <c r="E12" s="80">
        <v>2856.3</v>
      </c>
      <c r="F12" s="80">
        <v>2641.6</v>
      </c>
      <c r="G12" s="80">
        <v>2402.8000000000002</v>
      </c>
      <c r="H12" s="80">
        <v>2189.8000000000002</v>
      </c>
      <c r="I12" s="80">
        <v>2117.8000000000002</v>
      </c>
      <c r="J12" s="80">
        <v>1988.2</v>
      </c>
      <c r="K12" s="80">
        <v>1977.2</v>
      </c>
      <c r="L12" s="80">
        <v>2065.4</v>
      </c>
      <c r="M12" s="80">
        <v>2065</v>
      </c>
      <c r="N12" s="80">
        <v>2061.8000000000002</v>
      </c>
      <c r="O12" s="80">
        <v>2233</v>
      </c>
      <c r="P12" s="80">
        <v>2265.06</v>
      </c>
      <c r="Q12" s="80">
        <v>2316.86</v>
      </c>
      <c r="R12" s="80">
        <v>2126.36</v>
      </c>
      <c r="S12" s="80">
        <v>2108.3000000000002</v>
      </c>
      <c r="T12" s="80">
        <v>2183.7199999999998</v>
      </c>
      <c r="U12" s="80">
        <v>2246</v>
      </c>
      <c r="V12" s="80">
        <v>2275.3000000000002</v>
      </c>
      <c r="W12" s="80">
        <v>2259</v>
      </c>
      <c r="X12" s="80">
        <v>2258.8000000000002</v>
      </c>
      <c r="Y12" s="80">
        <v>2267.1</v>
      </c>
      <c r="Z12" s="80">
        <v>2289.4499999999998</v>
      </c>
      <c r="AA12" s="80">
        <v>2323.1999999999998</v>
      </c>
      <c r="AB12" s="80">
        <v>2428.192</v>
      </c>
      <c r="AC12" s="80">
        <v>2417.4180000000001</v>
      </c>
      <c r="AD12" s="80">
        <v>2417.0830000000001</v>
      </c>
      <c r="AE12" s="80">
        <v>2417.5230000000001</v>
      </c>
      <c r="AF12" s="80">
        <v>2410.6619999999998</v>
      </c>
      <c r="AG12" s="80">
        <v>2417.6619999999998</v>
      </c>
      <c r="AH12" s="80">
        <v>2247</v>
      </c>
      <c r="AI12" s="80">
        <v>2247</v>
      </c>
      <c r="AJ12" s="890">
        <v>2188</v>
      </c>
    </row>
    <row r="13" spans="1:36" s="22" customFormat="1">
      <c r="A13" s="382" t="s">
        <v>884</v>
      </c>
      <c r="B13" s="80">
        <v>2154.6239780000001</v>
      </c>
      <c r="C13" s="80">
        <v>2160.0954079999997</v>
      </c>
      <c r="D13" s="80">
        <v>2092.4131899999998</v>
      </c>
      <c r="E13" s="80">
        <v>1873.1157599999999</v>
      </c>
      <c r="F13" s="80">
        <v>1891.6620209999999</v>
      </c>
      <c r="G13" s="80">
        <v>1879.7129209999998</v>
      </c>
      <c r="H13" s="80">
        <v>1781.038511</v>
      </c>
      <c r="I13" s="80">
        <v>1882.3543010000001</v>
      </c>
      <c r="J13" s="80">
        <v>1847.6075759999999</v>
      </c>
      <c r="K13" s="80">
        <v>1884.9831029999998</v>
      </c>
      <c r="L13" s="80">
        <v>1919.258153</v>
      </c>
      <c r="M13" s="80">
        <v>1902.8124179999998</v>
      </c>
      <c r="N13" s="80">
        <v>1910.9629619999998</v>
      </c>
      <c r="O13" s="80">
        <v>1823.860312</v>
      </c>
      <c r="P13" s="80">
        <v>1831.451135</v>
      </c>
      <c r="Q13" s="80">
        <v>1791.6417649999999</v>
      </c>
      <c r="R13" s="80">
        <v>1806.7039199999999</v>
      </c>
      <c r="S13" s="80">
        <v>1810.6030999999998</v>
      </c>
      <c r="T13" s="80">
        <v>1844.217805</v>
      </c>
      <c r="U13" s="80">
        <v>1860.946545</v>
      </c>
      <c r="V13" s="80">
        <v>1860.3490899999999</v>
      </c>
      <c r="W13" s="80">
        <v>1917.0444249999998</v>
      </c>
      <c r="X13" s="80">
        <v>1922.390075</v>
      </c>
      <c r="Y13" s="80">
        <v>1958.3631549999998</v>
      </c>
      <c r="Z13" s="80">
        <v>1915.0005000000001</v>
      </c>
      <c r="AA13" s="80">
        <v>1895.69327</v>
      </c>
      <c r="AB13" s="80">
        <v>1913.9691039999998</v>
      </c>
      <c r="AC13" s="80">
        <v>1906.4285929999999</v>
      </c>
      <c r="AD13" s="80">
        <v>1951.1685389999998</v>
      </c>
      <c r="AE13" s="80">
        <v>1975.833997</v>
      </c>
      <c r="AF13" s="80">
        <v>1912.9377079999999</v>
      </c>
      <c r="AG13" s="80">
        <v>2039.3761333052464</v>
      </c>
      <c r="AH13" s="80">
        <v>2049.6920129999999</v>
      </c>
      <c r="AI13" s="80">
        <v>2049.6920129999999</v>
      </c>
      <c r="AJ13" s="890">
        <v>2049.6920129999999</v>
      </c>
    </row>
    <row r="14" spans="1:36" s="22" customFormat="1">
      <c r="A14" s="381" t="s">
        <v>1206</v>
      </c>
      <c r="B14" s="70">
        <v>4131</v>
      </c>
      <c r="C14" s="70">
        <v>4092</v>
      </c>
      <c r="D14" s="70">
        <v>4003</v>
      </c>
      <c r="E14" s="70">
        <v>3283</v>
      </c>
      <c r="F14" s="70">
        <v>3050</v>
      </c>
      <c r="G14" s="70">
        <v>3095</v>
      </c>
      <c r="H14" s="70">
        <v>2738</v>
      </c>
      <c r="I14" s="70">
        <v>2679</v>
      </c>
      <c r="J14" s="70">
        <v>2563</v>
      </c>
      <c r="K14" s="70">
        <v>2450</v>
      </c>
      <c r="L14" s="70">
        <v>2804</v>
      </c>
      <c r="M14" s="70">
        <v>2385</v>
      </c>
      <c r="N14" s="70">
        <v>2386.3580000000002</v>
      </c>
      <c r="O14" s="70">
        <v>2420.3580000000002</v>
      </c>
      <c r="P14" s="70">
        <v>2262</v>
      </c>
      <c r="Q14" s="70">
        <v>2259.8180000000002</v>
      </c>
      <c r="R14" s="70">
        <v>2284.498</v>
      </c>
      <c r="S14" s="70">
        <v>2261.8180000000002</v>
      </c>
      <c r="T14" s="70">
        <v>2453.4180000000001</v>
      </c>
      <c r="U14" s="70">
        <v>2446.2179999999998</v>
      </c>
      <c r="V14" s="70">
        <v>2340.6</v>
      </c>
      <c r="W14" s="70">
        <v>2359.1</v>
      </c>
      <c r="X14" s="70">
        <v>2282.8000000000002</v>
      </c>
      <c r="Y14" s="70">
        <v>2300.8000000000002</v>
      </c>
      <c r="Z14" s="70">
        <v>2313.415</v>
      </c>
      <c r="AA14" s="70">
        <v>2320.915</v>
      </c>
      <c r="AB14" s="70">
        <v>2324.4090000000001</v>
      </c>
      <c r="AC14" s="70">
        <v>2337.2289999999998</v>
      </c>
      <c r="AD14" s="70">
        <v>2337.2289999999998</v>
      </c>
      <c r="AE14" s="70">
        <v>2337.2289999999998</v>
      </c>
      <c r="AF14" s="70">
        <v>2337.2289999999998</v>
      </c>
      <c r="AG14" s="70">
        <v>2337.2289999999998</v>
      </c>
      <c r="AH14" s="70">
        <v>2337.2289999999998</v>
      </c>
      <c r="AI14" s="70">
        <v>2115.7289999999998</v>
      </c>
      <c r="AJ14" s="889">
        <v>2046</v>
      </c>
    </row>
    <row r="15" spans="1:36" s="22" customFormat="1">
      <c r="A15" s="379" t="s">
        <v>861</v>
      </c>
      <c r="B15" s="80">
        <v>1483.5000000000002</v>
      </c>
      <c r="C15" s="80">
        <v>1483.5000000000002</v>
      </c>
      <c r="D15" s="80">
        <v>1361.7000000000003</v>
      </c>
      <c r="E15" s="80">
        <v>1361.7000000000003</v>
      </c>
      <c r="F15" s="80">
        <v>1329.1000000000001</v>
      </c>
      <c r="G15" s="80">
        <v>1329.1000000000001</v>
      </c>
      <c r="H15" s="80">
        <v>1329.1000000000001</v>
      </c>
      <c r="I15" s="80">
        <v>1329.1000000000001</v>
      </c>
      <c r="J15" s="80">
        <v>1272.1000000000001</v>
      </c>
      <c r="K15" s="80">
        <v>1272.4000000000001</v>
      </c>
      <c r="L15" s="80">
        <v>1272.4000000000001</v>
      </c>
      <c r="M15" s="80">
        <v>1272.4000000000001</v>
      </c>
      <c r="N15" s="80">
        <v>1272.4000000000001</v>
      </c>
      <c r="O15" s="80">
        <v>1272.4000000000001</v>
      </c>
      <c r="P15" s="80">
        <v>1272.4000000000001</v>
      </c>
      <c r="Q15" s="80">
        <v>1272.4000000000001</v>
      </c>
      <c r="R15" s="80">
        <v>1267.6000000000001</v>
      </c>
      <c r="S15" s="80">
        <v>1267.6000000000001</v>
      </c>
      <c r="T15" s="80">
        <v>1267.6000000000001</v>
      </c>
      <c r="U15" s="80">
        <v>1267.6000000000001</v>
      </c>
      <c r="V15" s="80">
        <v>1278.6000000000001</v>
      </c>
      <c r="W15" s="80">
        <v>1278.6000000000001</v>
      </c>
      <c r="X15" s="80">
        <v>1282.5000000000002</v>
      </c>
      <c r="Y15" s="80">
        <v>1270.9000000000001</v>
      </c>
      <c r="Z15" s="80">
        <v>1277.0000000000002</v>
      </c>
      <c r="AA15" s="80">
        <v>1278.7</v>
      </c>
      <c r="AB15" s="80">
        <v>1279.7</v>
      </c>
      <c r="AC15" s="80">
        <v>1280.7</v>
      </c>
      <c r="AD15" s="80">
        <v>1787.2059999999999</v>
      </c>
      <c r="AE15" s="80">
        <v>1873.6109999999999</v>
      </c>
      <c r="AF15" s="80">
        <v>1867.8590000000002</v>
      </c>
      <c r="AG15" s="80">
        <v>1871.9570000000001</v>
      </c>
      <c r="AH15" s="80">
        <v>1871.971</v>
      </c>
      <c r="AI15" s="80">
        <v>1854.9970000000001</v>
      </c>
      <c r="AJ15" s="890">
        <v>1890.633</v>
      </c>
    </row>
    <row r="16" spans="1:36" s="22" customFormat="1">
      <c r="A16" s="379" t="s">
        <v>871</v>
      </c>
      <c r="B16" s="70">
        <v>1315</v>
      </c>
      <c r="C16" s="70">
        <v>1315</v>
      </c>
      <c r="D16" s="70">
        <v>685</v>
      </c>
      <c r="E16" s="70">
        <v>685</v>
      </c>
      <c r="F16" s="70">
        <v>615</v>
      </c>
      <c r="G16" s="70">
        <v>615</v>
      </c>
      <c r="H16" s="70">
        <v>615</v>
      </c>
      <c r="I16" s="70">
        <v>615</v>
      </c>
      <c r="J16" s="70">
        <v>615</v>
      </c>
      <c r="K16" s="70">
        <v>732</v>
      </c>
      <c r="L16" s="70">
        <v>732</v>
      </c>
      <c r="M16" s="70">
        <v>912</v>
      </c>
      <c r="N16" s="70">
        <v>912</v>
      </c>
      <c r="O16" s="70">
        <v>1073</v>
      </c>
      <c r="P16" s="70">
        <v>1073</v>
      </c>
      <c r="Q16" s="70">
        <v>1073</v>
      </c>
      <c r="R16" s="70">
        <v>1073</v>
      </c>
      <c r="S16" s="70">
        <v>1189</v>
      </c>
      <c r="T16" s="70">
        <v>1368</v>
      </c>
      <c r="U16" s="70">
        <v>1368</v>
      </c>
      <c r="V16" s="70">
        <v>1368</v>
      </c>
      <c r="W16" s="70">
        <v>1368</v>
      </c>
      <c r="X16" s="70">
        <v>1368</v>
      </c>
      <c r="Y16" s="70">
        <v>1368</v>
      </c>
      <c r="Z16" s="70">
        <v>1368</v>
      </c>
      <c r="AA16" s="70">
        <v>1368</v>
      </c>
      <c r="AB16" s="70">
        <v>1368</v>
      </c>
      <c r="AC16" s="70">
        <v>1368</v>
      </c>
      <c r="AD16" s="70">
        <v>1368</v>
      </c>
      <c r="AE16" s="70">
        <v>1368</v>
      </c>
      <c r="AF16" s="70">
        <v>1715</v>
      </c>
      <c r="AG16" s="70">
        <v>1715</v>
      </c>
      <c r="AH16" s="70">
        <v>1715</v>
      </c>
      <c r="AI16" s="70">
        <v>1715</v>
      </c>
      <c r="AJ16" s="889">
        <v>1781</v>
      </c>
    </row>
    <row r="17" spans="1:36" s="22" customFormat="1">
      <c r="A17" s="379" t="s">
        <v>860</v>
      </c>
      <c r="B17" s="70">
        <v>1394</v>
      </c>
      <c r="C17" s="70">
        <v>1394</v>
      </c>
      <c r="D17" s="70">
        <v>1470</v>
      </c>
      <c r="E17" s="70">
        <v>1289</v>
      </c>
      <c r="F17" s="70">
        <v>1269</v>
      </c>
      <c r="G17" s="70">
        <v>1269</v>
      </c>
      <c r="H17" s="70">
        <v>1269</v>
      </c>
      <c r="I17" s="70">
        <v>1349</v>
      </c>
      <c r="J17" s="70">
        <v>1354</v>
      </c>
      <c r="K17" s="70">
        <v>1354</v>
      </c>
      <c r="L17" s="70">
        <v>1514</v>
      </c>
      <c r="M17" s="70">
        <v>1679</v>
      </c>
      <c r="N17" s="70">
        <v>1574</v>
      </c>
      <c r="O17" s="70">
        <v>1524</v>
      </c>
      <c r="P17" s="70">
        <v>1524</v>
      </c>
      <c r="Q17" s="70">
        <v>1524</v>
      </c>
      <c r="R17" s="70">
        <v>1520</v>
      </c>
      <c r="S17" s="70">
        <v>1520</v>
      </c>
      <c r="T17" s="70">
        <v>1520</v>
      </c>
      <c r="U17" s="70">
        <v>1525</v>
      </c>
      <c r="V17" s="70">
        <v>1525</v>
      </c>
      <c r="W17" s="70">
        <v>1525</v>
      </c>
      <c r="X17" s="70">
        <v>1525</v>
      </c>
      <c r="Y17" s="70">
        <v>1684</v>
      </c>
      <c r="Z17" s="70">
        <v>1684</v>
      </c>
      <c r="AA17" s="70">
        <v>1684</v>
      </c>
      <c r="AB17" s="70">
        <v>1684</v>
      </c>
      <c r="AC17" s="70">
        <v>1540</v>
      </c>
      <c r="AD17" s="70">
        <v>1540</v>
      </c>
      <c r="AE17" s="70">
        <v>1540</v>
      </c>
      <c r="AF17" s="70">
        <v>1540</v>
      </c>
      <c r="AG17" s="70">
        <v>1690</v>
      </c>
      <c r="AH17" s="70">
        <v>1690</v>
      </c>
      <c r="AI17" s="70">
        <v>1690</v>
      </c>
      <c r="AJ17" s="889">
        <v>1690</v>
      </c>
    </row>
    <row r="18" spans="1:36" s="22" customFormat="1">
      <c r="A18" s="379" t="s">
        <v>1229</v>
      </c>
      <c r="B18" s="80">
        <v>1069</v>
      </c>
      <c r="C18" s="80">
        <v>1083</v>
      </c>
      <c r="D18" s="80">
        <v>1103</v>
      </c>
      <c r="E18" s="80">
        <v>1108</v>
      </c>
      <c r="F18" s="80">
        <v>1079</v>
      </c>
      <c r="G18" s="80">
        <v>968</v>
      </c>
      <c r="H18" s="80">
        <v>961</v>
      </c>
      <c r="I18" s="80">
        <v>858</v>
      </c>
      <c r="J18" s="80">
        <v>932</v>
      </c>
      <c r="K18" s="80">
        <v>1017</v>
      </c>
      <c r="L18" s="80">
        <v>1060</v>
      </c>
      <c r="M18" s="80">
        <v>1085</v>
      </c>
      <c r="N18" s="80">
        <v>1115</v>
      </c>
      <c r="O18" s="80">
        <v>1160</v>
      </c>
      <c r="P18" s="80">
        <v>1158</v>
      </c>
      <c r="Q18" s="80">
        <v>1273</v>
      </c>
      <c r="R18" s="80">
        <v>1245</v>
      </c>
      <c r="S18" s="80">
        <v>1246</v>
      </c>
      <c r="T18" s="80">
        <v>1246</v>
      </c>
      <c r="U18" s="80">
        <v>1246</v>
      </c>
      <c r="V18" s="80">
        <v>1255</v>
      </c>
      <c r="W18" s="80">
        <v>1270</v>
      </c>
      <c r="X18" s="80">
        <v>1258.5</v>
      </c>
      <c r="Y18" s="80">
        <v>1258.5</v>
      </c>
      <c r="Z18" s="80">
        <v>1318.6</v>
      </c>
      <c r="AA18" s="80">
        <v>1336.6</v>
      </c>
      <c r="AB18" s="80">
        <v>1336.6</v>
      </c>
      <c r="AC18" s="80">
        <v>1336.6</v>
      </c>
      <c r="AD18" s="80">
        <v>1344</v>
      </c>
      <c r="AE18" s="80">
        <v>1344</v>
      </c>
      <c r="AF18" s="80">
        <v>1357</v>
      </c>
      <c r="AG18" s="80">
        <v>1357</v>
      </c>
      <c r="AH18" s="80">
        <v>1357</v>
      </c>
      <c r="AI18" s="80">
        <v>1344.5</v>
      </c>
      <c r="AJ18" s="890">
        <v>1444.5</v>
      </c>
    </row>
    <row r="19" spans="1:36" s="22" customFormat="1">
      <c r="A19" s="380" t="s">
        <v>1207</v>
      </c>
      <c r="B19" s="70">
        <v>1456</v>
      </c>
      <c r="C19" s="70">
        <v>1464</v>
      </c>
      <c r="D19" s="70">
        <v>1517</v>
      </c>
      <c r="E19" s="70">
        <v>1522</v>
      </c>
      <c r="F19" s="70">
        <v>1493</v>
      </c>
      <c r="G19" s="70">
        <v>1493</v>
      </c>
      <c r="H19" s="70">
        <v>1367</v>
      </c>
      <c r="I19" s="70">
        <v>1305</v>
      </c>
      <c r="J19" s="70">
        <v>1305</v>
      </c>
      <c r="K19" s="70">
        <v>1285</v>
      </c>
      <c r="L19" s="70">
        <v>1293</v>
      </c>
      <c r="M19" s="70">
        <v>1321</v>
      </c>
      <c r="N19" s="70">
        <v>1321</v>
      </c>
      <c r="O19" s="70">
        <v>1301.328</v>
      </c>
      <c r="P19" s="70">
        <v>1283</v>
      </c>
      <c r="Q19" s="70">
        <v>1283</v>
      </c>
      <c r="R19" s="70">
        <v>1326.65</v>
      </c>
      <c r="S19" s="70">
        <v>1295.6500000000001</v>
      </c>
      <c r="T19" s="70">
        <v>1293.6500000000001</v>
      </c>
      <c r="U19" s="70">
        <v>1315.5</v>
      </c>
      <c r="V19" s="70">
        <v>1315.5</v>
      </c>
      <c r="W19" s="70">
        <v>1293.5</v>
      </c>
      <c r="X19" s="70">
        <v>1293.5</v>
      </c>
      <c r="Y19" s="70">
        <v>1321.5</v>
      </c>
      <c r="Z19" s="70">
        <v>1271.5</v>
      </c>
      <c r="AA19" s="70">
        <v>1271.5</v>
      </c>
      <c r="AB19" s="70">
        <v>1271.5</v>
      </c>
      <c r="AC19" s="70">
        <v>1271.5</v>
      </c>
      <c r="AD19" s="70">
        <v>1277</v>
      </c>
      <c r="AE19" s="70">
        <v>1271.5</v>
      </c>
      <c r="AF19" s="70">
        <v>1271.5</v>
      </c>
      <c r="AG19" s="70">
        <v>1271.5</v>
      </c>
      <c r="AH19" s="70">
        <v>1271.5</v>
      </c>
      <c r="AI19" s="70">
        <v>1291.5</v>
      </c>
      <c r="AJ19" s="889">
        <v>1427.5</v>
      </c>
    </row>
    <row r="20" spans="1:36" s="22" customFormat="1">
      <c r="A20" s="381" t="s">
        <v>1205</v>
      </c>
      <c r="B20" s="70">
        <v>3399</v>
      </c>
      <c r="C20" s="70">
        <v>3342</v>
      </c>
      <c r="D20" s="70">
        <v>3291</v>
      </c>
      <c r="E20" s="70">
        <v>2871</v>
      </c>
      <c r="F20" s="70">
        <v>2670</v>
      </c>
      <c r="G20" s="70">
        <v>2386</v>
      </c>
      <c r="H20" s="70">
        <v>1947</v>
      </c>
      <c r="I20" s="70">
        <v>1834</v>
      </c>
      <c r="J20" s="70">
        <v>1941</v>
      </c>
      <c r="K20" s="70">
        <v>1876</v>
      </c>
      <c r="L20" s="70">
        <v>1820</v>
      </c>
      <c r="M20" s="70">
        <v>1816</v>
      </c>
      <c r="N20" s="70">
        <v>1815.63</v>
      </c>
      <c r="O20" s="70">
        <v>1851.43</v>
      </c>
      <c r="P20" s="70">
        <v>1861.43</v>
      </c>
      <c r="Q20" s="70">
        <v>1768.43</v>
      </c>
      <c r="R20" s="70">
        <v>1781.63</v>
      </c>
      <c r="S20" s="70">
        <v>1785.58</v>
      </c>
      <c r="T20" s="70">
        <v>1865.223</v>
      </c>
      <c r="U20" s="70">
        <v>1946.923</v>
      </c>
      <c r="V20" s="70">
        <v>1901.923</v>
      </c>
      <c r="W20" s="70">
        <v>1895.473</v>
      </c>
      <c r="X20" s="70">
        <v>1896.4929999999999</v>
      </c>
      <c r="Y20" s="70">
        <v>1903.433</v>
      </c>
      <c r="Z20" s="70">
        <v>1951.348</v>
      </c>
      <c r="AA20" s="70">
        <v>1951.348</v>
      </c>
      <c r="AB20" s="70">
        <v>1979.4880000000001</v>
      </c>
      <c r="AC20" s="70">
        <v>1958.7940000000001</v>
      </c>
      <c r="AD20" s="70">
        <v>1931.799</v>
      </c>
      <c r="AE20" s="70">
        <v>1986.1969999999999</v>
      </c>
      <c r="AF20" s="70">
        <v>1983.6679999999999</v>
      </c>
      <c r="AG20" s="70">
        <v>1843.8309999999999</v>
      </c>
      <c r="AH20" s="70">
        <v>1718.8030000000001</v>
      </c>
      <c r="AI20" s="70">
        <v>1508.413</v>
      </c>
      <c r="AJ20" s="889">
        <v>1406</v>
      </c>
    </row>
    <row r="21" spans="1:36" s="22" customFormat="1">
      <c r="A21" s="381" t="s">
        <v>889</v>
      </c>
      <c r="B21" s="70">
        <v>2527</v>
      </c>
      <c r="C21" s="70">
        <v>2629</v>
      </c>
      <c r="D21" s="70">
        <v>2482</v>
      </c>
      <c r="E21" s="70">
        <v>2260</v>
      </c>
      <c r="F21" s="70">
        <v>2092</v>
      </c>
      <c r="G21" s="70">
        <v>2008</v>
      </c>
      <c r="H21" s="70">
        <v>1792</v>
      </c>
      <c r="I21" s="70">
        <v>1780</v>
      </c>
      <c r="J21" s="70">
        <v>1803</v>
      </c>
      <c r="K21" s="70">
        <v>1803</v>
      </c>
      <c r="L21" s="70">
        <v>1831</v>
      </c>
      <c r="M21" s="70">
        <v>1867</v>
      </c>
      <c r="N21" s="70">
        <v>1856.14</v>
      </c>
      <c r="O21" s="70">
        <v>1842.64</v>
      </c>
      <c r="P21" s="70">
        <v>1866.64</v>
      </c>
      <c r="Q21" s="70">
        <v>1869.24</v>
      </c>
      <c r="R21" s="70">
        <v>1887.99</v>
      </c>
      <c r="S21" s="70">
        <v>1940.99</v>
      </c>
      <c r="T21" s="70">
        <v>1825.75</v>
      </c>
      <c r="U21" s="70">
        <v>1854</v>
      </c>
      <c r="V21" s="70">
        <v>1784.672</v>
      </c>
      <c r="W21" s="70">
        <v>1771.04</v>
      </c>
      <c r="X21" s="70">
        <v>1784</v>
      </c>
      <c r="Y21" s="70">
        <v>1788.5</v>
      </c>
      <c r="Z21" s="70">
        <v>1817.383</v>
      </c>
      <c r="AA21" s="70">
        <v>1825.39</v>
      </c>
      <c r="AB21" s="70">
        <v>1876.9390000000001</v>
      </c>
      <c r="AC21" s="70">
        <v>1887.068</v>
      </c>
      <c r="AD21" s="70">
        <v>1857.6679999999999</v>
      </c>
      <c r="AE21" s="70">
        <v>1857.6679999999999</v>
      </c>
      <c r="AF21" s="70">
        <v>1866.1679999999999</v>
      </c>
      <c r="AG21" s="70">
        <v>1766.1679999999999</v>
      </c>
      <c r="AH21" s="70">
        <v>1767.1679999999999</v>
      </c>
      <c r="AI21" s="70">
        <v>1524.3869999999999</v>
      </c>
      <c r="AJ21" s="889">
        <v>1402</v>
      </c>
    </row>
    <row r="22" spans="1:36" s="22" customFormat="1">
      <c r="A22" s="380" t="s">
        <v>1244</v>
      </c>
      <c r="B22" s="70">
        <v>425</v>
      </c>
      <c r="C22" s="70">
        <v>515</v>
      </c>
      <c r="D22" s="70">
        <v>515</v>
      </c>
      <c r="E22" s="70">
        <v>515</v>
      </c>
      <c r="F22" s="70">
        <v>515</v>
      </c>
      <c r="G22" s="70">
        <v>543</v>
      </c>
      <c r="H22" s="70">
        <v>543</v>
      </c>
      <c r="I22" s="70">
        <v>543</v>
      </c>
      <c r="J22" s="70">
        <v>600</v>
      </c>
      <c r="K22" s="70">
        <v>570</v>
      </c>
      <c r="L22" s="70">
        <v>570</v>
      </c>
      <c r="M22" s="70">
        <v>543</v>
      </c>
      <c r="N22" s="70">
        <v>542.5</v>
      </c>
      <c r="O22" s="70">
        <v>542.5</v>
      </c>
      <c r="P22" s="70">
        <v>542.5</v>
      </c>
      <c r="Q22" s="70">
        <v>732</v>
      </c>
      <c r="R22" s="70">
        <v>732</v>
      </c>
      <c r="S22" s="70">
        <v>770</v>
      </c>
      <c r="T22" s="70">
        <v>770</v>
      </c>
      <c r="U22" s="70">
        <v>770</v>
      </c>
      <c r="V22" s="70">
        <v>770</v>
      </c>
      <c r="W22" s="70">
        <v>920</v>
      </c>
      <c r="X22" s="70">
        <v>920</v>
      </c>
      <c r="Y22" s="70">
        <v>920</v>
      </c>
      <c r="Z22" s="70">
        <v>1220</v>
      </c>
      <c r="AA22" s="70">
        <v>1220</v>
      </c>
      <c r="AB22" s="70">
        <v>1220</v>
      </c>
      <c r="AC22" s="70">
        <v>1290</v>
      </c>
      <c r="AD22" s="70">
        <v>1290</v>
      </c>
      <c r="AE22" s="70">
        <v>1290</v>
      </c>
      <c r="AF22" s="70">
        <v>1310</v>
      </c>
      <c r="AG22" s="70">
        <v>1310</v>
      </c>
      <c r="AH22" s="70">
        <v>1310</v>
      </c>
      <c r="AI22" s="70">
        <v>1310</v>
      </c>
      <c r="AJ22" s="889">
        <v>1310</v>
      </c>
    </row>
    <row r="23" spans="1:36" s="22" customFormat="1">
      <c r="A23" s="381" t="s">
        <v>1210</v>
      </c>
      <c r="B23" s="70">
        <v>1828</v>
      </c>
      <c r="C23" s="70">
        <v>1827</v>
      </c>
      <c r="D23" s="70">
        <v>1708</v>
      </c>
      <c r="E23" s="70">
        <v>1552</v>
      </c>
      <c r="F23" s="70">
        <v>1552</v>
      </c>
      <c r="G23" s="70">
        <v>1499</v>
      </c>
      <c r="H23" s="70">
        <v>1468</v>
      </c>
      <c r="I23" s="70">
        <v>1401</v>
      </c>
      <c r="J23" s="70">
        <v>1381</v>
      </c>
      <c r="K23" s="70">
        <v>1381</v>
      </c>
      <c r="L23" s="70">
        <v>1381</v>
      </c>
      <c r="M23" s="70">
        <v>1197</v>
      </c>
      <c r="N23" s="70">
        <v>1218.5</v>
      </c>
      <c r="O23" s="70">
        <v>1230.5</v>
      </c>
      <c r="P23" s="70">
        <v>1183.5</v>
      </c>
      <c r="Q23" s="70">
        <v>1186.5</v>
      </c>
      <c r="R23" s="70">
        <v>1186.5</v>
      </c>
      <c r="S23" s="70">
        <v>1186.5</v>
      </c>
      <c r="T23" s="70">
        <v>1187.8420000000001</v>
      </c>
      <c r="U23" s="70">
        <v>1187.8420000000001</v>
      </c>
      <c r="V23" s="70">
        <v>1187.8420000000001</v>
      </c>
      <c r="W23" s="70">
        <v>1203.8420000000001</v>
      </c>
      <c r="X23" s="70">
        <v>1205.8420000000001</v>
      </c>
      <c r="Y23" s="70">
        <v>1206.8420000000001</v>
      </c>
      <c r="Z23" s="70">
        <v>1221.5</v>
      </c>
      <c r="AA23" s="70">
        <v>1227.5</v>
      </c>
      <c r="AB23" s="70">
        <v>1221.873</v>
      </c>
      <c r="AC23" s="70">
        <v>1211.886</v>
      </c>
      <c r="AD23" s="70">
        <v>1226.886</v>
      </c>
      <c r="AE23" s="70">
        <v>1207.7139999999999</v>
      </c>
      <c r="AF23" s="70">
        <v>1205.7139999999999</v>
      </c>
      <c r="AG23" s="70">
        <v>1208.607</v>
      </c>
      <c r="AH23" s="70">
        <v>1196.5709999999999</v>
      </c>
      <c r="AI23" s="70">
        <v>1196.5709999999999</v>
      </c>
      <c r="AJ23" s="889">
        <v>1196.5709999999999</v>
      </c>
    </row>
    <row r="24" spans="1:36" s="22" customFormat="1">
      <c r="A24" s="379" t="s">
        <v>888</v>
      </c>
      <c r="B24" s="70">
        <v>449</v>
      </c>
      <c r="C24" s="70">
        <v>447</v>
      </c>
      <c r="D24" s="70">
        <v>447</v>
      </c>
      <c r="E24" s="70">
        <v>447</v>
      </c>
      <c r="F24" s="70">
        <v>747</v>
      </c>
      <c r="G24" s="70">
        <v>867</v>
      </c>
      <c r="H24" s="70">
        <v>867</v>
      </c>
      <c r="I24" s="70">
        <v>867</v>
      </c>
      <c r="J24" s="70">
        <v>867</v>
      </c>
      <c r="K24" s="70">
        <v>866</v>
      </c>
      <c r="L24" s="70">
        <v>866</v>
      </c>
      <c r="M24" s="70">
        <v>866</v>
      </c>
      <c r="N24" s="70">
        <v>866</v>
      </c>
      <c r="O24" s="70">
        <v>866</v>
      </c>
      <c r="P24" s="70">
        <v>931</v>
      </c>
      <c r="Q24" s="70">
        <v>991</v>
      </c>
      <c r="R24" s="70">
        <v>991</v>
      </c>
      <c r="S24" s="70">
        <v>1016</v>
      </c>
      <c r="T24" s="70">
        <v>1096</v>
      </c>
      <c r="U24" s="70">
        <v>1119</v>
      </c>
      <c r="V24" s="70">
        <v>1127</v>
      </c>
      <c r="W24" s="70">
        <v>1127</v>
      </c>
      <c r="X24" s="70">
        <v>1092</v>
      </c>
      <c r="Y24" s="70">
        <v>1057</v>
      </c>
      <c r="Z24" s="70">
        <v>1057</v>
      </c>
      <c r="AA24" s="70">
        <v>1057</v>
      </c>
      <c r="AB24" s="70">
        <v>1057</v>
      </c>
      <c r="AC24" s="70">
        <v>1152</v>
      </c>
      <c r="AD24" s="70">
        <v>1152</v>
      </c>
      <c r="AE24" s="70">
        <v>1157</v>
      </c>
      <c r="AF24" s="70">
        <v>1157</v>
      </c>
      <c r="AG24" s="70">
        <v>1157</v>
      </c>
      <c r="AH24" s="70">
        <v>1157</v>
      </c>
      <c r="AI24" s="70">
        <v>1157</v>
      </c>
      <c r="AJ24" s="889">
        <v>1157</v>
      </c>
    </row>
    <row r="25" spans="1:36" s="22" customFormat="1">
      <c r="A25" s="379" t="s">
        <v>864</v>
      </c>
      <c r="B25" s="70">
        <v>594</v>
      </c>
      <c r="C25" s="70">
        <v>594</v>
      </c>
      <c r="D25" s="70">
        <v>594</v>
      </c>
      <c r="E25" s="70">
        <v>564</v>
      </c>
      <c r="F25" s="70">
        <v>564</v>
      </c>
      <c r="G25" s="70">
        <v>564</v>
      </c>
      <c r="H25" s="70">
        <v>614</v>
      </c>
      <c r="I25" s="70">
        <v>670</v>
      </c>
      <c r="J25" s="70">
        <v>670</v>
      </c>
      <c r="K25" s="70">
        <v>670</v>
      </c>
      <c r="L25" s="70">
        <v>670</v>
      </c>
      <c r="M25" s="70">
        <v>670</v>
      </c>
      <c r="N25" s="70">
        <v>670</v>
      </c>
      <c r="O25" s="70">
        <v>670</v>
      </c>
      <c r="P25" s="70">
        <v>820</v>
      </c>
      <c r="Q25" s="70">
        <v>820</v>
      </c>
      <c r="R25" s="70">
        <v>797</v>
      </c>
      <c r="S25" s="70">
        <v>874.5</v>
      </c>
      <c r="T25" s="70">
        <v>829.59999999999991</v>
      </c>
      <c r="U25" s="70">
        <v>899</v>
      </c>
      <c r="V25" s="70">
        <v>899</v>
      </c>
      <c r="W25" s="70">
        <v>899</v>
      </c>
      <c r="X25" s="70">
        <v>899</v>
      </c>
      <c r="Y25" s="70">
        <v>831</v>
      </c>
      <c r="Z25" s="70">
        <v>936</v>
      </c>
      <c r="AA25" s="70">
        <v>936</v>
      </c>
      <c r="AB25" s="70">
        <v>932</v>
      </c>
      <c r="AC25" s="70">
        <v>936</v>
      </c>
      <c r="AD25" s="70">
        <v>936</v>
      </c>
      <c r="AE25" s="70">
        <v>936</v>
      </c>
      <c r="AF25" s="70">
        <v>936</v>
      </c>
      <c r="AG25" s="70">
        <v>936</v>
      </c>
      <c r="AH25" s="70">
        <v>936</v>
      </c>
      <c r="AI25" s="70">
        <v>936</v>
      </c>
      <c r="AJ25" s="889">
        <v>936</v>
      </c>
    </row>
    <row r="26" spans="1:36" s="22" customFormat="1">
      <c r="A26" s="379" t="s">
        <v>863</v>
      </c>
      <c r="B26" s="70">
        <v>300.5</v>
      </c>
      <c r="C26" s="70">
        <v>300.5</v>
      </c>
      <c r="D26" s="70">
        <v>210.5</v>
      </c>
      <c r="E26" s="70">
        <v>360.5</v>
      </c>
      <c r="F26" s="70">
        <v>360.5</v>
      </c>
      <c r="G26" s="70">
        <v>360.5</v>
      </c>
      <c r="H26" s="70">
        <v>360.5</v>
      </c>
      <c r="I26" s="70">
        <v>360.5</v>
      </c>
      <c r="J26" s="70">
        <v>360.5</v>
      </c>
      <c r="K26" s="70">
        <v>545</v>
      </c>
      <c r="L26" s="70">
        <v>545</v>
      </c>
      <c r="M26" s="70">
        <v>545</v>
      </c>
      <c r="N26" s="70">
        <v>545</v>
      </c>
      <c r="O26" s="70">
        <v>590</v>
      </c>
      <c r="P26" s="70">
        <v>598</v>
      </c>
      <c r="Q26" s="70">
        <v>598</v>
      </c>
      <c r="R26" s="70">
        <v>598</v>
      </c>
      <c r="S26" s="70">
        <v>598</v>
      </c>
      <c r="T26" s="70">
        <v>598</v>
      </c>
      <c r="U26" s="70">
        <v>598</v>
      </c>
      <c r="V26" s="70">
        <v>598</v>
      </c>
      <c r="W26" s="70">
        <v>598</v>
      </c>
      <c r="X26" s="70">
        <v>598</v>
      </c>
      <c r="Y26" s="70">
        <v>598</v>
      </c>
      <c r="Z26" s="70">
        <v>598</v>
      </c>
      <c r="AA26" s="70">
        <v>598</v>
      </c>
      <c r="AB26" s="70">
        <v>638</v>
      </c>
      <c r="AC26" s="70">
        <v>638</v>
      </c>
      <c r="AD26" s="70">
        <v>658</v>
      </c>
      <c r="AE26" s="70">
        <v>818.13</v>
      </c>
      <c r="AF26" s="70">
        <v>810</v>
      </c>
      <c r="AG26" s="70">
        <v>810</v>
      </c>
      <c r="AH26" s="70">
        <v>820</v>
      </c>
      <c r="AI26" s="70">
        <v>830</v>
      </c>
      <c r="AJ26" s="889">
        <v>900</v>
      </c>
    </row>
    <row r="27" spans="1:36" s="22" customFormat="1">
      <c r="A27" s="379" t="s">
        <v>1254</v>
      </c>
      <c r="B27" s="80" t="s">
        <v>165</v>
      </c>
      <c r="C27" s="80" t="s">
        <v>165</v>
      </c>
      <c r="D27" s="80" t="s">
        <v>165</v>
      </c>
      <c r="E27" s="80" t="s">
        <v>165</v>
      </c>
      <c r="F27" s="80" t="s">
        <v>165</v>
      </c>
      <c r="G27" s="80" t="s">
        <v>165</v>
      </c>
      <c r="H27" s="80" t="s">
        <v>165</v>
      </c>
      <c r="I27" s="80" t="s">
        <v>165</v>
      </c>
      <c r="J27" s="80" t="s">
        <v>165</v>
      </c>
      <c r="K27" s="80" t="s">
        <v>165</v>
      </c>
      <c r="L27" s="80" t="s">
        <v>165</v>
      </c>
      <c r="M27" s="80" t="s">
        <v>165</v>
      </c>
      <c r="N27" s="80">
        <v>1243.72</v>
      </c>
      <c r="O27" s="80">
        <v>1243.72</v>
      </c>
      <c r="P27" s="80">
        <v>1236.6990000000001</v>
      </c>
      <c r="Q27" s="80">
        <v>1259.155</v>
      </c>
      <c r="R27" s="80">
        <v>1261.539</v>
      </c>
      <c r="S27" s="80">
        <v>1245.626</v>
      </c>
      <c r="T27" s="80">
        <v>1247.105</v>
      </c>
      <c r="U27" s="80">
        <v>1085.1320000000001</v>
      </c>
      <c r="V27" s="80">
        <v>1148.46</v>
      </c>
      <c r="W27" s="80">
        <v>1026.259</v>
      </c>
      <c r="X27" s="80">
        <v>1026.259</v>
      </c>
      <c r="Y27" s="80">
        <v>1024.759</v>
      </c>
      <c r="Z27" s="80">
        <v>1024.759</v>
      </c>
      <c r="AA27" s="80">
        <v>879.75900000000001</v>
      </c>
      <c r="AB27" s="80">
        <v>879.75900000000001</v>
      </c>
      <c r="AC27" s="80">
        <v>879.75900000000001</v>
      </c>
      <c r="AD27" s="80">
        <v>879.75900000000001</v>
      </c>
      <c r="AE27" s="80">
        <v>879.75900000000001</v>
      </c>
      <c r="AF27" s="80">
        <v>879.75900000000001</v>
      </c>
      <c r="AG27" s="80">
        <v>879.75900000000001</v>
      </c>
      <c r="AH27" s="80">
        <v>879.75900000000001</v>
      </c>
      <c r="AI27" s="80">
        <v>879.75900000000001</v>
      </c>
      <c r="AJ27" s="890">
        <v>879.75900000000001</v>
      </c>
    </row>
    <row r="28" spans="1:36" s="22" customFormat="1">
      <c r="A28" s="380" t="s">
        <v>1245</v>
      </c>
      <c r="B28" s="70">
        <v>1064</v>
      </c>
      <c r="C28" s="70">
        <v>1056</v>
      </c>
      <c r="D28" s="70">
        <v>1035</v>
      </c>
      <c r="E28" s="70">
        <v>693</v>
      </c>
      <c r="F28" s="70">
        <v>694</v>
      </c>
      <c r="G28" s="70">
        <v>693</v>
      </c>
      <c r="H28" s="70">
        <v>652</v>
      </c>
      <c r="I28" s="70">
        <v>648</v>
      </c>
      <c r="J28" s="70">
        <v>631</v>
      </c>
      <c r="K28" s="70">
        <v>631</v>
      </c>
      <c r="L28" s="70">
        <v>614</v>
      </c>
      <c r="M28" s="70">
        <v>602</v>
      </c>
      <c r="N28" s="70">
        <v>602</v>
      </c>
      <c r="O28" s="70">
        <v>607</v>
      </c>
      <c r="P28" s="70">
        <v>607</v>
      </c>
      <c r="Q28" s="70">
        <v>614</v>
      </c>
      <c r="R28" s="70">
        <v>609.75</v>
      </c>
      <c r="S28" s="70">
        <v>629.75</v>
      </c>
      <c r="T28" s="70">
        <v>629.75</v>
      </c>
      <c r="U28" s="70">
        <v>714.75</v>
      </c>
      <c r="V28" s="70">
        <v>719</v>
      </c>
      <c r="W28" s="70">
        <v>768.01300000000003</v>
      </c>
      <c r="X28" s="70">
        <v>791.01300000000003</v>
      </c>
      <c r="Y28" s="70">
        <v>791.01300000000003</v>
      </c>
      <c r="Z28" s="70">
        <v>793.01300000000003</v>
      </c>
      <c r="AA28" s="70">
        <v>803.01300000000003</v>
      </c>
      <c r="AB28" s="70">
        <v>857.62900000000002</v>
      </c>
      <c r="AC28" s="70">
        <v>790.62900000000002</v>
      </c>
      <c r="AD28" s="70">
        <v>797.62900000000002</v>
      </c>
      <c r="AE28" s="70">
        <v>797.62900000000002</v>
      </c>
      <c r="AF28" s="70">
        <v>797.62900000000002</v>
      </c>
      <c r="AG28" s="70">
        <v>740.32100000000003</v>
      </c>
      <c r="AH28" s="70">
        <v>739.82100000000003</v>
      </c>
      <c r="AI28" s="70">
        <v>739.82100000000003</v>
      </c>
      <c r="AJ28" s="889">
        <v>739.82100000000003</v>
      </c>
    </row>
    <row r="29" spans="1:36" s="22" customFormat="1" ht="12.75" thickBot="1">
      <c r="A29" s="444" t="s">
        <v>887</v>
      </c>
      <c r="B29" s="136">
        <v>234</v>
      </c>
      <c r="C29" s="136">
        <v>292</v>
      </c>
      <c r="D29" s="136">
        <v>292</v>
      </c>
      <c r="E29" s="136">
        <v>341</v>
      </c>
      <c r="F29" s="136">
        <v>369</v>
      </c>
      <c r="G29" s="136">
        <v>369</v>
      </c>
      <c r="H29" s="136">
        <v>434</v>
      </c>
      <c r="I29" s="136">
        <v>452</v>
      </c>
      <c r="J29" s="136">
        <v>452</v>
      </c>
      <c r="K29" s="136">
        <v>489</v>
      </c>
      <c r="L29" s="136">
        <v>489</v>
      </c>
      <c r="M29" s="136">
        <v>523</v>
      </c>
      <c r="N29" s="136">
        <v>523.45299999999997</v>
      </c>
      <c r="O29" s="136">
        <v>532.15300000000002</v>
      </c>
      <c r="P29" s="136">
        <v>532.15300000000002</v>
      </c>
      <c r="Q29" s="136">
        <v>532.15300000000002</v>
      </c>
      <c r="R29" s="136">
        <v>532.15300000000002</v>
      </c>
      <c r="S29" s="136">
        <v>546.05999999999995</v>
      </c>
      <c r="T29" s="136">
        <v>546.05999999999995</v>
      </c>
      <c r="U29" s="136">
        <v>577.76</v>
      </c>
      <c r="V29" s="136">
        <v>577.76</v>
      </c>
      <c r="W29" s="136">
        <v>726.25</v>
      </c>
      <c r="X29" s="136">
        <v>726.25</v>
      </c>
      <c r="Y29" s="136">
        <v>726.25</v>
      </c>
      <c r="Z29" s="136">
        <v>726.25</v>
      </c>
      <c r="AA29" s="136">
        <v>726.25</v>
      </c>
      <c r="AB29" s="136">
        <v>726.25</v>
      </c>
      <c r="AC29" s="136">
        <v>726.25</v>
      </c>
      <c r="AD29" s="136">
        <v>726.25</v>
      </c>
      <c r="AE29" s="136">
        <v>726.25</v>
      </c>
      <c r="AF29" s="136">
        <v>726.25</v>
      </c>
      <c r="AG29" s="136">
        <v>726.25</v>
      </c>
      <c r="AH29" s="136">
        <v>726.25</v>
      </c>
      <c r="AI29" s="136">
        <v>726.25</v>
      </c>
      <c r="AJ29" s="898">
        <v>726.25</v>
      </c>
    </row>
    <row r="30" spans="1:36" s="22" customFormat="1">
      <c r="A30" s="77"/>
    </row>
    <row r="31" spans="1:36" s="22" customFormat="1">
      <c r="A31" s="21" t="s">
        <v>1419</v>
      </c>
    </row>
    <row r="32" spans="1:36" s="22" customFormat="1">
      <c r="A32" s="6"/>
    </row>
    <row r="33" spans="1:1" s="22" customFormat="1">
      <c r="A33" s="77"/>
    </row>
    <row r="34" spans="1:1" s="22" customFormat="1">
      <c r="A34" s="77"/>
    </row>
    <row r="35" spans="1:1" s="22" customFormat="1">
      <c r="A35" s="77"/>
    </row>
    <row r="36" spans="1:1" s="22" customFormat="1">
      <c r="A36" s="77"/>
    </row>
    <row r="37" spans="1:1" s="22" customFormat="1">
      <c r="A37" s="77"/>
    </row>
    <row r="38" spans="1:1" s="22" customFormat="1">
      <c r="A38" s="77"/>
    </row>
    <row r="39" spans="1:1" s="22" customFormat="1">
      <c r="A39" s="77"/>
    </row>
    <row r="40" spans="1:1" s="22" customFormat="1">
      <c r="A40" s="77"/>
    </row>
    <row r="41" spans="1:1" s="22" customFormat="1">
      <c r="A41" s="77"/>
    </row>
    <row r="42" spans="1:1" s="22" customFormat="1">
      <c r="A42" s="77"/>
    </row>
    <row r="43" spans="1:1" s="22" customFormat="1">
      <c r="A43" s="77"/>
    </row>
    <row r="44" spans="1:1" s="22" customFormat="1">
      <c r="A44" s="77"/>
    </row>
    <row r="45" spans="1:1" s="22" customFormat="1">
      <c r="A45" s="77"/>
    </row>
    <row r="46" spans="1:1" s="22" customFormat="1">
      <c r="A46" s="77"/>
    </row>
    <row r="47" spans="1:1" s="22" customFormat="1">
      <c r="A47" s="77"/>
    </row>
    <row r="48" spans="1:1" s="22" customFormat="1">
      <c r="A48" s="77"/>
    </row>
    <row r="49" spans="1:1" s="22" customFormat="1">
      <c r="A49" s="77"/>
    </row>
    <row r="50" spans="1:1" s="22" customFormat="1">
      <c r="A50" s="77"/>
    </row>
    <row r="51" spans="1:1" s="22" customFormat="1">
      <c r="A51" s="77"/>
    </row>
    <row r="52" spans="1:1" s="22" customFormat="1">
      <c r="A52" s="77"/>
    </row>
    <row r="53" spans="1:1" s="22" customFormat="1">
      <c r="A53" s="77"/>
    </row>
    <row r="54" spans="1:1" s="22" customFormat="1">
      <c r="A54" s="77"/>
    </row>
    <row r="55" spans="1:1" s="22" customFormat="1">
      <c r="A55" s="77"/>
    </row>
    <row r="56" spans="1:1" s="22" customFormat="1">
      <c r="A56" s="77"/>
    </row>
    <row r="57" spans="1:1" s="22" customFormat="1">
      <c r="A57" s="77"/>
    </row>
    <row r="58" spans="1:1" s="22" customFormat="1">
      <c r="A58" s="77"/>
    </row>
    <row r="59" spans="1:1" s="22" customFormat="1">
      <c r="A59" s="77"/>
    </row>
    <row r="60" spans="1:1" s="22" customFormat="1">
      <c r="A60" s="77"/>
    </row>
    <row r="61" spans="1:1" s="22" customFormat="1">
      <c r="A61" s="77"/>
    </row>
    <row r="62" spans="1:1" s="22" customFormat="1">
      <c r="A62" s="77"/>
    </row>
    <row r="63" spans="1:1" s="22" customFormat="1">
      <c r="A63" s="77"/>
    </row>
    <row r="64" spans="1:1" s="22" customFormat="1">
      <c r="A64" s="77"/>
    </row>
    <row r="65" spans="1:1" s="22" customFormat="1">
      <c r="A65" s="77"/>
    </row>
    <row r="66" spans="1:1" s="22" customFormat="1">
      <c r="A66" s="77"/>
    </row>
    <row r="67" spans="1:1" s="22" customFormat="1">
      <c r="A67" s="77"/>
    </row>
    <row r="68" spans="1:1" s="22" customFormat="1">
      <c r="A68" s="77"/>
    </row>
    <row r="69" spans="1:1" s="22" customFormat="1">
      <c r="A69" s="77"/>
    </row>
    <row r="70" spans="1:1" s="22" customFormat="1">
      <c r="A70" s="77"/>
    </row>
    <row r="71" spans="1:1" s="22" customFormat="1">
      <c r="A71" s="77"/>
    </row>
    <row r="72" spans="1:1" s="22" customFormat="1">
      <c r="A72" s="77"/>
    </row>
    <row r="73" spans="1:1" s="22" customFormat="1">
      <c r="A73" s="77"/>
    </row>
    <row r="74" spans="1:1" s="22" customFormat="1">
      <c r="A74" s="77"/>
    </row>
    <row r="75" spans="1:1" s="22" customFormat="1">
      <c r="A75" s="77"/>
    </row>
    <row r="76" spans="1:1" s="22" customFormat="1">
      <c r="A76" s="77"/>
    </row>
    <row r="77" spans="1:1" s="22" customFormat="1">
      <c r="A77" s="77"/>
    </row>
    <row r="78" spans="1:1" s="22" customFormat="1">
      <c r="A78" s="77"/>
    </row>
    <row r="79" spans="1:1" s="22" customFormat="1">
      <c r="A79" s="77"/>
    </row>
    <row r="80" spans="1:1" s="22" customFormat="1">
      <c r="A80" s="77"/>
    </row>
    <row r="81" spans="1:1" s="22" customFormat="1">
      <c r="A81" s="77"/>
    </row>
    <row r="82" spans="1:1" s="22" customFormat="1">
      <c r="A82" s="77"/>
    </row>
    <row r="83" spans="1:1" s="22" customFormat="1">
      <c r="A83" s="77"/>
    </row>
    <row r="84" spans="1:1" s="22" customFormat="1">
      <c r="A84" s="77"/>
    </row>
    <row r="85" spans="1:1" s="22" customFormat="1">
      <c r="A85" s="77"/>
    </row>
    <row r="86" spans="1:1" s="22" customFormat="1">
      <c r="A86" s="77"/>
    </row>
    <row r="87" spans="1:1" s="22" customFormat="1">
      <c r="A87" s="77"/>
    </row>
    <row r="88" spans="1:1" s="22" customFormat="1">
      <c r="A88" s="77"/>
    </row>
    <row r="89" spans="1:1" s="22" customFormat="1">
      <c r="A89" s="77"/>
    </row>
    <row r="90" spans="1:1" s="22" customFormat="1">
      <c r="A90" s="77"/>
    </row>
    <row r="91" spans="1:1" s="22" customFormat="1">
      <c r="A91" s="77"/>
    </row>
    <row r="92" spans="1:1" s="22" customFormat="1">
      <c r="A92" s="77"/>
    </row>
    <row r="93" spans="1:1" s="22" customFormat="1">
      <c r="A93" s="77"/>
    </row>
    <row r="94" spans="1:1" s="22" customFormat="1">
      <c r="A94" s="77"/>
    </row>
    <row r="95" spans="1:1" s="22" customFormat="1">
      <c r="A95" s="77"/>
    </row>
    <row r="96" spans="1:1" s="22" customFormat="1">
      <c r="A96" s="77"/>
    </row>
    <row r="97" spans="1:1" s="22" customFormat="1">
      <c r="A97" s="77"/>
    </row>
    <row r="98" spans="1:1" s="22" customFormat="1">
      <c r="A98" s="77"/>
    </row>
    <row r="99" spans="1:1" s="22" customFormat="1">
      <c r="A99" s="77"/>
    </row>
    <row r="100" spans="1:1" s="22" customFormat="1">
      <c r="A100" s="77"/>
    </row>
    <row r="101" spans="1:1" s="22" customFormat="1">
      <c r="A101" s="77"/>
    </row>
    <row r="102" spans="1:1" s="22" customFormat="1">
      <c r="A102" s="77"/>
    </row>
    <row r="103" spans="1:1" s="22" customFormat="1">
      <c r="A103" s="77"/>
    </row>
    <row r="104" spans="1:1" s="22" customFormat="1">
      <c r="A104" s="77"/>
    </row>
    <row r="105" spans="1:1" s="22" customFormat="1">
      <c r="A105" s="77"/>
    </row>
    <row r="106" spans="1:1" s="22" customFormat="1">
      <c r="A106" s="77"/>
    </row>
    <row r="107" spans="1:1" s="22" customFormat="1">
      <c r="A107" s="77"/>
    </row>
    <row r="108" spans="1:1" s="22" customFormat="1">
      <c r="A108" s="77"/>
    </row>
    <row r="109" spans="1:1" s="22" customFormat="1">
      <c r="A109" s="77"/>
    </row>
    <row r="110" spans="1:1" s="22" customFormat="1">
      <c r="A110" s="77"/>
    </row>
    <row r="111" spans="1:1" s="22" customFormat="1">
      <c r="A111" s="77"/>
    </row>
    <row r="112" spans="1:1" s="22" customFormat="1">
      <c r="A112" s="77"/>
    </row>
    <row r="113" spans="1:1" s="22" customFormat="1">
      <c r="A113" s="77"/>
    </row>
    <row r="114" spans="1:1" s="22" customFormat="1">
      <c r="A114" s="77"/>
    </row>
    <row r="115" spans="1:1" s="22" customFormat="1">
      <c r="A115" s="77"/>
    </row>
    <row r="116" spans="1:1" s="22" customFormat="1">
      <c r="A116" s="77"/>
    </row>
    <row r="117" spans="1:1" s="22" customFormat="1">
      <c r="A117" s="77"/>
    </row>
    <row r="118" spans="1:1" s="22" customFormat="1">
      <c r="A118" s="77"/>
    </row>
    <row r="119" spans="1:1" s="22" customFormat="1">
      <c r="A119" s="77"/>
    </row>
    <row r="120" spans="1:1" s="22" customFormat="1">
      <c r="A120" s="77"/>
    </row>
    <row r="121" spans="1:1" s="22" customFormat="1">
      <c r="A121" s="77"/>
    </row>
    <row r="122" spans="1:1" s="22" customFormat="1">
      <c r="A122" s="77"/>
    </row>
    <row r="123" spans="1:1" s="22" customFormat="1">
      <c r="A123" s="77"/>
    </row>
    <row r="124" spans="1:1" s="22" customFormat="1">
      <c r="A124" s="77"/>
    </row>
    <row r="125" spans="1:1" s="22" customFormat="1">
      <c r="A125" s="77"/>
    </row>
    <row r="126" spans="1:1" s="22" customFormat="1">
      <c r="A126" s="77"/>
    </row>
    <row r="127" spans="1:1" s="22" customFormat="1">
      <c r="A127" s="77"/>
    </row>
    <row r="128" spans="1:1" s="22" customFormat="1">
      <c r="A128" s="77"/>
    </row>
    <row r="129" spans="1:1" s="22" customFormat="1">
      <c r="A129" s="77"/>
    </row>
    <row r="130" spans="1:1" s="22" customFormat="1">
      <c r="A130" s="77"/>
    </row>
    <row r="131" spans="1:1" s="22" customFormat="1">
      <c r="A131" s="77"/>
    </row>
    <row r="132" spans="1:1" s="22" customFormat="1">
      <c r="A132" s="77"/>
    </row>
    <row r="133" spans="1:1" s="22" customFormat="1">
      <c r="A133" s="77"/>
    </row>
    <row r="134" spans="1:1" s="22" customFormat="1">
      <c r="A134" s="77"/>
    </row>
    <row r="135" spans="1:1" s="22" customFormat="1">
      <c r="A135" s="77"/>
    </row>
    <row r="136" spans="1:1" s="22" customFormat="1">
      <c r="A136" s="77"/>
    </row>
    <row r="137" spans="1:1" s="22" customFormat="1">
      <c r="A137" s="77"/>
    </row>
    <row r="138" spans="1:1" s="22" customFormat="1">
      <c r="A138" s="77"/>
    </row>
    <row r="139" spans="1:1" s="22" customFormat="1">
      <c r="A139" s="77"/>
    </row>
    <row r="140" spans="1:1" s="22" customFormat="1">
      <c r="A140" s="77"/>
    </row>
    <row r="141" spans="1:1" s="22" customFormat="1">
      <c r="A141" s="77"/>
    </row>
    <row r="142" spans="1:1" s="22" customFormat="1">
      <c r="A142" s="77"/>
    </row>
    <row r="143" spans="1:1" s="22" customFormat="1">
      <c r="A143" s="77"/>
    </row>
    <row r="144" spans="1:1" s="22" customFormat="1">
      <c r="A144" s="77"/>
    </row>
    <row r="145" spans="1:1" s="22" customFormat="1">
      <c r="A145" s="77"/>
    </row>
    <row r="146" spans="1:1" s="22" customFormat="1">
      <c r="A146" s="77"/>
    </row>
    <row r="147" spans="1:1" s="22" customFormat="1">
      <c r="A147" s="77"/>
    </row>
    <row r="148" spans="1:1" s="22" customFormat="1">
      <c r="A148" s="77"/>
    </row>
    <row r="149" spans="1:1" s="22" customFormat="1">
      <c r="A149" s="77"/>
    </row>
    <row r="150" spans="1:1" s="22" customFormat="1">
      <c r="A150" s="77"/>
    </row>
    <row r="151" spans="1:1" s="22" customFormat="1">
      <c r="A151" s="77"/>
    </row>
    <row r="152" spans="1:1" s="22" customFormat="1">
      <c r="A152" s="77"/>
    </row>
    <row r="153" spans="1:1" s="22" customFormat="1">
      <c r="A153" s="77"/>
    </row>
    <row r="154" spans="1:1" s="22" customFormat="1">
      <c r="A154" s="77"/>
    </row>
    <row r="155" spans="1:1" s="22" customFormat="1">
      <c r="A155" s="77"/>
    </row>
    <row r="156" spans="1:1" s="22" customFormat="1">
      <c r="A156" s="77"/>
    </row>
    <row r="157" spans="1:1" s="22" customFormat="1">
      <c r="A157" s="77"/>
    </row>
    <row r="158" spans="1:1" s="22" customFormat="1">
      <c r="A158" s="77"/>
    </row>
    <row r="159" spans="1:1" s="22" customFormat="1">
      <c r="A159" s="77"/>
    </row>
    <row r="160" spans="1:1" s="22" customFormat="1">
      <c r="A160" s="77"/>
    </row>
    <row r="161" spans="1:1" s="22" customFormat="1">
      <c r="A161" s="77"/>
    </row>
    <row r="162" spans="1:1" s="22" customFormat="1">
      <c r="A162" s="77"/>
    </row>
    <row r="163" spans="1:1" s="22" customFormat="1">
      <c r="A163" s="77"/>
    </row>
    <row r="164" spans="1:1" s="22" customFormat="1">
      <c r="A164" s="77"/>
    </row>
    <row r="165" spans="1:1" s="22" customFormat="1">
      <c r="A165" s="77"/>
    </row>
    <row r="166" spans="1:1" s="22" customFormat="1">
      <c r="A166" s="77"/>
    </row>
    <row r="167" spans="1:1" s="22" customFormat="1">
      <c r="A167" s="77"/>
    </row>
    <row r="168" spans="1:1" s="22" customFormat="1">
      <c r="A168" s="77"/>
    </row>
    <row r="169" spans="1:1" s="22" customFormat="1">
      <c r="A169" s="77"/>
    </row>
    <row r="170" spans="1:1" s="22" customFormat="1">
      <c r="A170" s="77"/>
    </row>
    <row r="171" spans="1:1" s="22" customFormat="1">
      <c r="A171" s="77"/>
    </row>
    <row r="172" spans="1:1" s="22" customFormat="1">
      <c r="A172" s="77"/>
    </row>
    <row r="173" spans="1:1" s="22" customFormat="1">
      <c r="A173" s="77"/>
    </row>
    <row r="174" spans="1:1" s="22" customFormat="1">
      <c r="A174" s="77"/>
    </row>
    <row r="175" spans="1:1" s="22" customFormat="1">
      <c r="A175" s="77"/>
    </row>
    <row r="176" spans="1:1" s="22" customFormat="1">
      <c r="A176" s="77"/>
    </row>
    <row r="177" spans="1:1" s="22" customFormat="1">
      <c r="A177" s="77"/>
    </row>
    <row r="178" spans="1:1" s="22" customFormat="1">
      <c r="A178" s="77"/>
    </row>
    <row r="179" spans="1:1" s="22" customFormat="1">
      <c r="A179" s="77"/>
    </row>
    <row r="180" spans="1:1" s="22" customFormat="1">
      <c r="A180" s="77"/>
    </row>
    <row r="181" spans="1:1" s="22" customFormat="1">
      <c r="A181" s="77"/>
    </row>
    <row r="182" spans="1:1" s="22" customFormat="1">
      <c r="A182" s="77"/>
    </row>
    <row r="183" spans="1:1" s="22" customFormat="1">
      <c r="A183" s="77"/>
    </row>
    <row r="184" spans="1:1" s="22" customFormat="1">
      <c r="A184" s="77"/>
    </row>
    <row r="185" spans="1:1" s="22" customFormat="1">
      <c r="A185" s="77"/>
    </row>
    <row r="186" spans="1:1" s="22" customFormat="1">
      <c r="A186" s="77"/>
    </row>
    <row r="187" spans="1:1" s="22" customFormat="1">
      <c r="A187" s="77"/>
    </row>
    <row r="188" spans="1:1" s="22" customFormat="1">
      <c r="A188" s="77"/>
    </row>
    <row r="189" spans="1:1" s="22" customFormat="1">
      <c r="A189" s="77"/>
    </row>
    <row r="190" spans="1:1" s="22" customFormat="1">
      <c r="A190" s="77"/>
    </row>
    <row r="191" spans="1:1" s="22" customFormat="1">
      <c r="A191" s="77"/>
    </row>
    <row r="192" spans="1:1" s="22" customFormat="1">
      <c r="A192" s="77"/>
    </row>
    <row r="193" spans="1:1" s="22" customFormat="1">
      <c r="A193" s="77"/>
    </row>
    <row r="194" spans="1:1" s="22" customFormat="1">
      <c r="A194" s="77"/>
    </row>
    <row r="195" spans="1:1" s="22" customFormat="1">
      <c r="A195" s="77"/>
    </row>
    <row r="196" spans="1:1" s="22" customFormat="1">
      <c r="A196" s="77"/>
    </row>
    <row r="197" spans="1:1" s="22" customFormat="1">
      <c r="A197" s="77"/>
    </row>
    <row r="198" spans="1:1" s="22" customFormat="1">
      <c r="A198" s="77"/>
    </row>
    <row r="199" spans="1:1" s="22" customFormat="1">
      <c r="A199" s="77"/>
    </row>
    <row r="200" spans="1:1" s="22" customFormat="1">
      <c r="A200" s="77"/>
    </row>
    <row r="201" spans="1:1" s="22" customFormat="1">
      <c r="A201" s="77"/>
    </row>
    <row r="202" spans="1:1" s="22" customFormat="1">
      <c r="A202" s="77"/>
    </row>
    <row r="203" spans="1:1" s="22" customFormat="1">
      <c r="A203" s="77"/>
    </row>
    <row r="204" spans="1:1" s="22" customFormat="1">
      <c r="A204" s="77"/>
    </row>
    <row r="205" spans="1:1" s="22" customFormat="1">
      <c r="A205" s="77"/>
    </row>
    <row r="206" spans="1:1" s="22" customFormat="1">
      <c r="A206" s="77"/>
    </row>
    <row r="207" spans="1:1" s="22" customFormat="1">
      <c r="A207" s="77"/>
    </row>
    <row r="208" spans="1:1" s="22" customFormat="1">
      <c r="A208" s="77"/>
    </row>
    <row r="209" spans="1:1" s="22" customFormat="1">
      <c r="A209" s="77"/>
    </row>
    <row r="210" spans="1:1" s="22" customFormat="1">
      <c r="A210" s="77"/>
    </row>
    <row r="211" spans="1:1" s="22" customFormat="1">
      <c r="A211" s="77"/>
    </row>
    <row r="212" spans="1:1" s="22" customFormat="1">
      <c r="A212" s="77"/>
    </row>
    <row r="213" spans="1:1" s="22" customFormat="1">
      <c r="A213" s="77"/>
    </row>
    <row r="214" spans="1:1" s="22" customFormat="1">
      <c r="A214" s="77"/>
    </row>
    <row r="215" spans="1:1" s="22" customFormat="1">
      <c r="A215" s="77"/>
    </row>
    <row r="216" spans="1:1" s="22" customFormat="1">
      <c r="A216" s="77"/>
    </row>
    <row r="217" spans="1:1" s="22" customFormat="1">
      <c r="A217" s="77"/>
    </row>
    <row r="218" spans="1:1" s="22" customFormat="1">
      <c r="A218" s="77"/>
    </row>
    <row r="219" spans="1:1" s="22" customFormat="1">
      <c r="A219" s="77"/>
    </row>
    <row r="220" spans="1:1" s="22" customFormat="1">
      <c r="A220" s="77"/>
    </row>
    <row r="221" spans="1:1" s="22" customFormat="1">
      <c r="A221" s="77"/>
    </row>
    <row r="222" spans="1:1" s="22" customFormat="1">
      <c r="A222" s="77"/>
    </row>
    <row r="223" spans="1:1" s="22" customFormat="1">
      <c r="A223" s="77"/>
    </row>
    <row r="224" spans="1:1" s="22" customFormat="1">
      <c r="A224" s="77"/>
    </row>
    <row r="225" spans="1:1" s="22" customFormat="1">
      <c r="A225" s="77"/>
    </row>
    <row r="226" spans="1:1" s="22" customFormat="1">
      <c r="A226" s="77"/>
    </row>
    <row r="227" spans="1:1" s="22" customFormat="1">
      <c r="A227" s="77"/>
    </row>
    <row r="228" spans="1:1" s="22" customFormat="1">
      <c r="A228" s="77"/>
    </row>
    <row r="229" spans="1:1" s="22" customFormat="1">
      <c r="A229" s="77"/>
    </row>
    <row r="230" spans="1:1" s="22" customFormat="1">
      <c r="A230" s="77"/>
    </row>
    <row r="231" spans="1:1" s="22" customFormat="1">
      <c r="A231" s="77"/>
    </row>
    <row r="232" spans="1:1" s="22" customFormat="1">
      <c r="A232" s="77"/>
    </row>
    <row r="233" spans="1:1" s="22" customFormat="1">
      <c r="A233" s="77"/>
    </row>
    <row r="234" spans="1:1" s="22" customFormat="1">
      <c r="A234" s="77"/>
    </row>
    <row r="235" spans="1:1" s="22" customFormat="1">
      <c r="A235" s="77"/>
    </row>
    <row r="236" spans="1:1" s="22" customFormat="1">
      <c r="A236" s="77"/>
    </row>
    <row r="237" spans="1:1" s="22" customFormat="1">
      <c r="A237" s="77"/>
    </row>
    <row r="238" spans="1:1" s="22" customFormat="1">
      <c r="A238" s="77"/>
    </row>
    <row r="239" spans="1:1" s="22" customFormat="1">
      <c r="A239" s="77"/>
    </row>
    <row r="240" spans="1:1" s="22" customFormat="1">
      <c r="A240" s="77"/>
    </row>
    <row r="241" spans="1:1" s="22" customFormat="1">
      <c r="A241" s="77"/>
    </row>
    <row r="242" spans="1:1" s="22" customFormat="1">
      <c r="A242" s="77"/>
    </row>
    <row r="243" spans="1:1" s="22" customFormat="1">
      <c r="A243" s="77"/>
    </row>
    <row r="244" spans="1:1" s="22" customFormat="1">
      <c r="A244" s="77"/>
    </row>
    <row r="245" spans="1:1" s="22" customFormat="1">
      <c r="A245" s="77"/>
    </row>
    <row r="246" spans="1:1" s="22" customFormat="1">
      <c r="A246" s="77"/>
    </row>
    <row r="247" spans="1:1" s="22" customFormat="1">
      <c r="A247" s="77"/>
    </row>
    <row r="248" spans="1:1" s="22" customFormat="1">
      <c r="A248" s="77"/>
    </row>
    <row r="249" spans="1:1" s="22" customFormat="1">
      <c r="A249" s="77"/>
    </row>
    <row r="250" spans="1:1" s="22" customFormat="1">
      <c r="A250" s="77"/>
    </row>
    <row r="251" spans="1:1" s="22" customFormat="1">
      <c r="A251" s="77"/>
    </row>
    <row r="252" spans="1:1" s="22" customFormat="1">
      <c r="A252" s="77"/>
    </row>
    <row r="253" spans="1:1" s="22" customFormat="1">
      <c r="A253" s="77"/>
    </row>
    <row r="254" spans="1:1" s="22" customFormat="1">
      <c r="A254" s="77"/>
    </row>
  </sheetData>
  <autoFilter ref="A3:AJ3">
    <sortState ref="A4:AJ53">
      <sortCondition descending="1" ref="AJ3"/>
    </sortState>
  </autoFilter>
  <mergeCells count="1">
    <mergeCell ref="A1:I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R41"/>
  <sheetViews>
    <sheetView showGridLines="0" workbookViewId="0">
      <selection activeCell="A14" sqref="A14"/>
    </sheetView>
  </sheetViews>
  <sheetFormatPr baseColWidth="10" defaultRowHeight="12"/>
  <cols>
    <col min="1" max="1" width="16.28515625" style="6" bestFit="1" customWidth="1"/>
    <col min="2" max="16384" width="11.42578125" style="6"/>
  </cols>
  <sheetData>
    <row r="1" spans="1:44">
      <c r="A1" s="353" t="s">
        <v>1431</v>
      </c>
    </row>
    <row r="3" spans="1:44" ht="12.75" thickBot="1"/>
    <row r="4" spans="1:44" ht="12.75" thickBot="1">
      <c r="A4" s="726" t="s">
        <v>855</v>
      </c>
      <c r="B4" s="518">
        <v>1972</v>
      </c>
      <c r="C4" s="518">
        <v>1973</v>
      </c>
      <c r="D4" s="518">
        <v>1974</v>
      </c>
      <c r="E4" s="518">
        <v>1975</v>
      </c>
      <c r="F4" s="518">
        <v>1976</v>
      </c>
      <c r="G4" s="518">
        <v>1977</v>
      </c>
      <c r="H4" s="518">
        <v>1978</v>
      </c>
      <c r="I4" s="518">
        <v>1979</v>
      </c>
      <c r="J4" s="518">
        <v>1980</v>
      </c>
      <c r="K4" s="518">
        <v>1981</v>
      </c>
      <c r="L4" s="518">
        <v>1982</v>
      </c>
      <c r="M4" s="518">
        <v>1983</v>
      </c>
      <c r="N4" s="518">
        <v>1984</v>
      </c>
      <c r="O4" s="518">
        <v>1985</v>
      </c>
      <c r="P4" s="518">
        <v>1986</v>
      </c>
      <c r="Q4" s="518">
        <v>1987</v>
      </c>
      <c r="R4" s="518">
        <v>1988</v>
      </c>
      <c r="S4" s="518">
        <v>1989</v>
      </c>
      <c r="T4" s="518">
        <v>1990</v>
      </c>
      <c r="U4" s="518">
        <v>1991</v>
      </c>
      <c r="V4" s="518">
        <v>1992</v>
      </c>
      <c r="W4" s="518">
        <v>1993</v>
      </c>
      <c r="X4" s="518">
        <v>1994</v>
      </c>
      <c r="Y4" s="518">
        <v>1995</v>
      </c>
      <c r="Z4" s="518">
        <v>1996</v>
      </c>
      <c r="AA4" s="518">
        <v>1997</v>
      </c>
      <c r="AB4" s="518">
        <v>1998</v>
      </c>
      <c r="AC4" s="518">
        <v>1999</v>
      </c>
      <c r="AD4" s="518">
        <v>2000</v>
      </c>
      <c r="AE4" s="518">
        <v>2001</v>
      </c>
      <c r="AF4" s="518">
        <v>2002</v>
      </c>
      <c r="AG4" s="518">
        <v>2003</v>
      </c>
      <c r="AH4" s="518">
        <v>2004</v>
      </c>
      <c r="AI4" s="518">
        <v>2005</v>
      </c>
      <c r="AJ4" s="518">
        <v>2006</v>
      </c>
      <c r="AK4" s="518">
        <v>2007</v>
      </c>
      <c r="AL4" s="518">
        <v>2008</v>
      </c>
      <c r="AM4" s="518">
        <v>2009</v>
      </c>
      <c r="AN4" s="518">
        <v>2010</v>
      </c>
      <c r="AO4" s="518">
        <v>2011</v>
      </c>
      <c r="AP4" s="518">
        <v>2012</v>
      </c>
      <c r="AQ4" s="518">
        <v>2013</v>
      </c>
      <c r="AR4" s="519">
        <v>2014</v>
      </c>
    </row>
    <row r="5" spans="1:44" ht="12.75" thickTop="1">
      <c r="A5" s="727" t="s">
        <v>856</v>
      </c>
      <c r="B5" s="25">
        <v>4900</v>
      </c>
      <c r="C5" s="25">
        <v>2500</v>
      </c>
      <c r="D5" s="25">
        <v>2346</v>
      </c>
      <c r="E5" s="25">
        <v>2465</v>
      </c>
      <c r="F5" s="25">
        <v>2300</v>
      </c>
      <c r="G5" s="25">
        <v>2503</v>
      </c>
      <c r="H5" s="25">
        <v>2400</v>
      </c>
      <c r="I5" s="25">
        <v>2400</v>
      </c>
      <c r="J5" s="25">
        <v>2464</v>
      </c>
      <c r="K5" s="25">
        <v>2426</v>
      </c>
      <c r="L5" s="25">
        <v>2429</v>
      </c>
      <c r="M5" s="25">
        <v>2450</v>
      </c>
      <c r="N5" s="25">
        <v>2349</v>
      </c>
      <c r="O5" s="25">
        <v>2316</v>
      </c>
      <c r="P5" s="25">
        <v>2233</v>
      </c>
      <c r="Q5" s="25">
        <v>2246</v>
      </c>
      <c r="R5" s="25">
        <v>2280</v>
      </c>
      <c r="S5" s="25">
        <v>2168</v>
      </c>
      <c r="T5" s="25">
        <v>1570</v>
      </c>
      <c r="U5" s="25">
        <v>1683</v>
      </c>
      <c r="V5" s="25">
        <v>2017</v>
      </c>
      <c r="W5" s="25">
        <v>2217</v>
      </c>
      <c r="X5" s="25">
        <v>2253</v>
      </c>
      <c r="Y5" s="25">
        <v>2386</v>
      </c>
      <c r="Z5" s="25">
        <v>2588</v>
      </c>
      <c r="AA5" s="25">
        <v>2621</v>
      </c>
      <c r="AB5" s="25">
        <v>2753</v>
      </c>
      <c r="AC5" s="25">
        <v>3071</v>
      </c>
      <c r="AD5" s="25">
        <v>2974</v>
      </c>
      <c r="AE5" s="25">
        <v>2879</v>
      </c>
      <c r="AF5" s="25">
        <v>2821</v>
      </c>
      <c r="AG5" s="25">
        <v>2675</v>
      </c>
      <c r="AH5" s="25">
        <v>2478</v>
      </c>
      <c r="AI5" s="25">
        <v>2320</v>
      </c>
      <c r="AJ5" s="25">
        <v>2468</v>
      </c>
      <c r="AK5" s="25">
        <v>2587</v>
      </c>
      <c r="AL5" s="25">
        <v>2616</v>
      </c>
      <c r="AM5" s="25">
        <v>2520</v>
      </c>
      <c r="AN5" s="25">
        <v>2504.6799999999998</v>
      </c>
      <c r="AO5" s="25">
        <v>2505</v>
      </c>
      <c r="AP5" s="25">
        <v>2805</v>
      </c>
      <c r="AQ5" s="25">
        <v>2820</v>
      </c>
      <c r="AR5" s="728">
        <v>2354.2040000000002</v>
      </c>
    </row>
    <row r="6" spans="1:44">
      <c r="A6" s="727" t="s">
        <v>857</v>
      </c>
      <c r="B6" s="25">
        <v>857</v>
      </c>
      <c r="C6" s="25">
        <v>799</v>
      </c>
      <c r="D6" s="25">
        <v>775</v>
      </c>
      <c r="E6" s="25">
        <v>780</v>
      </c>
      <c r="F6" s="25">
        <v>800</v>
      </c>
      <c r="G6" s="25">
        <v>880</v>
      </c>
      <c r="H6" s="25">
        <v>1200</v>
      </c>
      <c r="I6" s="25">
        <v>1220</v>
      </c>
      <c r="J6" s="25">
        <v>1300</v>
      </c>
      <c r="K6" s="25">
        <v>1325.1</v>
      </c>
      <c r="L6" s="25">
        <v>1750</v>
      </c>
      <c r="M6" s="25">
        <v>1850</v>
      </c>
      <c r="N6" s="25">
        <v>1976</v>
      </c>
      <c r="O6" s="25">
        <v>2070</v>
      </c>
      <c r="P6" s="25">
        <v>2250</v>
      </c>
      <c r="Q6" s="25">
        <v>2340</v>
      </c>
      <c r="R6" s="25">
        <v>2550</v>
      </c>
      <c r="S6" s="25">
        <v>2816</v>
      </c>
      <c r="T6" s="25">
        <v>4451.1000000000004</v>
      </c>
      <c r="U6" s="25">
        <v>4818.5</v>
      </c>
      <c r="V6" s="25">
        <v>4966</v>
      </c>
      <c r="W6" s="25">
        <v>4982.3</v>
      </c>
      <c r="X6" s="25">
        <v>5374.6</v>
      </c>
      <c r="Y6" s="25">
        <v>6223.2</v>
      </c>
      <c r="Z6" s="25">
        <v>6680.8</v>
      </c>
      <c r="AA6" s="25">
        <v>7106</v>
      </c>
      <c r="AB6" s="25">
        <v>7357</v>
      </c>
      <c r="AC6" s="25">
        <v>8153</v>
      </c>
      <c r="AD6" s="25">
        <v>8464</v>
      </c>
      <c r="AE6" s="25">
        <v>8485</v>
      </c>
      <c r="AF6" s="25">
        <v>10535</v>
      </c>
      <c r="AG6" s="25">
        <v>11302</v>
      </c>
      <c r="AH6" s="25">
        <v>11591</v>
      </c>
      <c r="AI6" s="25">
        <v>11772</v>
      </c>
      <c r="AJ6" s="25">
        <v>12182</v>
      </c>
      <c r="AK6" s="25">
        <v>12624</v>
      </c>
      <c r="AL6" s="25">
        <v>11722</v>
      </c>
      <c r="AM6" s="25">
        <v>11899</v>
      </c>
      <c r="AN6" s="25">
        <v>11985</v>
      </c>
      <c r="AO6" s="25">
        <v>12841</v>
      </c>
      <c r="AP6" s="25">
        <v>13154</v>
      </c>
      <c r="AQ6" s="25">
        <v>15049.9</v>
      </c>
      <c r="AR6" s="728">
        <v>15314.2</v>
      </c>
    </row>
    <row r="7" spans="1:44">
      <c r="A7" s="727" t="s">
        <v>858</v>
      </c>
      <c r="B7" s="25">
        <v>1500</v>
      </c>
      <c r="C7" s="25">
        <v>1432</v>
      </c>
      <c r="D7" s="25">
        <v>900</v>
      </c>
      <c r="E7" s="25">
        <v>556.6</v>
      </c>
      <c r="F7" s="25">
        <v>825</v>
      </c>
      <c r="G7" s="25">
        <v>960</v>
      </c>
      <c r="H7" s="25">
        <v>750</v>
      </c>
      <c r="I7" s="25">
        <v>710</v>
      </c>
      <c r="J7" s="25">
        <v>553.70000000000005</v>
      </c>
      <c r="K7" s="25">
        <v>530.9</v>
      </c>
      <c r="L7" s="25">
        <v>610</v>
      </c>
      <c r="M7" s="25">
        <v>635.1</v>
      </c>
      <c r="N7" s="25">
        <v>1108</v>
      </c>
      <c r="O7" s="25">
        <v>1243.5</v>
      </c>
      <c r="P7" s="25">
        <v>1296.2</v>
      </c>
      <c r="Q7" s="25">
        <v>1907.1</v>
      </c>
      <c r="R7" s="25">
        <v>2124.9</v>
      </c>
      <c r="S7" s="25">
        <v>1984.2</v>
      </c>
      <c r="T7" s="25">
        <v>1990.6</v>
      </c>
      <c r="U7" s="25">
        <v>1884.5</v>
      </c>
      <c r="V7" s="25">
        <v>3231.8</v>
      </c>
      <c r="W7" s="25">
        <v>3156.3</v>
      </c>
      <c r="X7" s="25">
        <v>3138.3</v>
      </c>
      <c r="Y7" s="25">
        <v>2951.8</v>
      </c>
      <c r="Z7" s="25">
        <v>2798</v>
      </c>
      <c r="AA7" s="25">
        <v>2577</v>
      </c>
      <c r="AB7" s="25">
        <v>2478</v>
      </c>
      <c r="AC7" s="25">
        <v>2289</v>
      </c>
      <c r="AD7" s="25">
        <v>1972</v>
      </c>
      <c r="AE7" s="25">
        <v>1842</v>
      </c>
      <c r="AF7" s="25">
        <v>1632</v>
      </c>
      <c r="AG7" s="25">
        <v>1542</v>
      </c>
      <c r="AH7" s="25">
        <v>1478</v>
      </c>
      <c r="AI7" s="25">
        <v>1453</v>
      </c>
      <c r="AJ7" s="25">
        <v>1509</v>
      </c>
      <c r="AK7" s="25">
        <v>1510</v>
      </c>
      <c r="AL7" s="25">
        <v>1510</v>
      </c>
      <c r="AM7" s="25">
        <v>1362</v>
      </c>
      <c r="AN7" s="25">
        <v>1360</v>
      </c>
      <c r="AO7" s="25">
        <v>1900</v>
      </c>
      <c r="AP7" s="25">
        <v>2200</v>
      </c>
      <c r="AQ7" s="25">
        <v>2377</v>
      </c>
      <c r="AR7" s="728">
        <v>2445</v>
      </c>
    </row>
    <row r="8" spans="1:44">
      <c r="A8" s="727" t="s">
        <v>859</v>
      </c>
      <c r="B8" s="25">
        <v>5750</v>
      </c>
      <c r="C8" s="25">
        <v>5675</v>
      </c>
      <c r="D8" s="25">
        <v>2500</v>
      </c>
      <c r="E8" s="25">
        <v>2450</v>
      </c>
      <c r="F8" s="25">
        <v>1700</v>
      </c>
      <c r="G8" s="25">
        <v>1640</v>
      </c>
      <c r="H8" s="25">
        <v>1170</v>
      </c>
      <c r="I8" s="25">
        <v>1100</v>
      </c>
      <c r="J8" s="25">
        <v>1100</v>
      </c>
      <c r="K8" s="25">
        <v>850</v>
      </c>
      <c r="L8" s="25">
        <v>850</v>
      </c>
      <c r="M8" s="25">
        <v>860</v>
      </c>
      <c r="N8" s="25">
        <v>1181.0999999999999</v>
      </c>
      <c r="O8" s="25">
        <v>1148</v>
      </c>
      <c r="P8" s="25">
        <v>1235.0999999999999</v>
      </c>
      <c r="Q8" s="25">
        <v>1594.3</v>
      </c>
      <c r="R8" s="25">
        <v>1514.9</v>
      </c>
      <c r="S8" s="25">
        <v>1441.6</v>
      </c>
      <c r="T8" s="25">
        <v>1355.2</v>
      </c>
      <c r="U8" s="25">
        <v>1524.3</v>
      </c>
      <c r="V8" s="25">
        <v>3240</v>
      </c>
      <c r="W8" s="25">
        <v>3659.8</v>
      </c>
      <c r="X8" s="25">
        <v>3491.2</v>
      </c>
      <c r="Y8" s="25">
        <v>3385.3</v>
      </c>
      <c r="Z8" s="25">
        <v>3453</v>
      </c>
      <c r="AA8" s="25">
        <v>3674</v>
      </c>
      <c r="AB8" s="25">
        <v>4102</v>
      </c>
      <c r="AC8" s="25">
        <v>4428</v>
      </c>
      <c r="AD8" s="25">
        <v>4566</v>
      </c>
      <c r="AE8" s="25">
        <v>4630</v>
      </c>
      <c r="AF8" s="25">
        <v>5060</v>
      </c>
      <c r="AG8" s="25">
        <v>5060</v>
      </c>
      <c r="AH8" s="25">
        <v>5180</v>
      </c>
      <c r="AI8" s="25">
        <v>5180</v>
      </c>
      <c r="AJ8" s="25">
        <v>5180</v>
      </c>
      <c r="AK8" s="25">
        <v>6368</v>
      </c>
      <c r="AL8" s="25">
        <v>6511</v>
      </c>
      <c r="AM8" s="25">
        <v>6511</v>
      </c>
      <c r="AN8" s="25">
        <v>7206</v>
      </c>
      <c r="AO8" s="25">
        <v>8235</v>
      </c>
      <c r="AP8" s="25">
        <v>8235</v>
      </c>
      <c r="AQ8" s="25">
        <v>8832</v>
      </c>
      <c r="AR8" s="728">
        <v>8273</v>
      </c>
    </row>
    <row r="9" spans="1:44">
      <c r="A9" s="727" t="s">
        <v>860</v>
      </c>
      <c r="B9" s="25">
        <v>2800</v>
      </c>
      <c r="C9" s="25">
        <v>3600</v>
      </c>
      <c r="D9" s="25">
        <v>3582</v>
      </c>
      <c r="E9" s="25">
        <v>9500</v>
      </c>
      <c r="F9" s="25">
        <v>7000</v>
      </c>
      <c r="G9" s="25">
        <v>14000</v>
      </c>
      <c r="H9" s="25">
        <v>16000</v>
      </c>
      <c r="I9" s="25">
        <v>31250</v>
      </c>
      <c r="J9" s="25">
        <v>47224</v>
      </c>
      <c r="K9" s="25">
        <v>56998</v>
      </c>
      <c r="L9" s="25">
        <v>56998</v>
      </c>
      <c r="M9" s="25">
        <v>57096</v>
      </c>
      <c r="N9" s="25">
        <v>56410</v>
      </c>
      <c r="O9" s="25">
        <v>55593</v>
      </c>
      <c r="P9" s="25">
        <v>54880</v>
      </c>
      <c r="Q9" s="25">
        <v>54110</v>
      </c>
      <c r="R9" s="25">
        <v>53012</v>
      </c>
      <c r="S9" s="25">
        <v>51983</v>
      </c>
      <c r="T9" s="25">
        <v>51298</v>
      </c>
      <c r="U9" s="25">
        <v>50925</v>
      </c>
      <c r="V9" s="25">
        <v>51225</v>
      </c>
      <c r="W9" s="25">
        <v>50776</v>
      </c>
      <c r="X9" s="25">
        <v>49775</v>
      </c>
      <c r="Y9" s="25">
        <v>48796</v>
      </c>
      <c r="Z9" s="25">
        <v>48472</v>
      </c>
      <c r="AA9" s="25">
        <v>47822</v>
      </c>
      <c r="AB9" s="25">
        <v>28399</v>
      </c>
      <c r="AC9" s="25">
        <v>28260</v>
      </c>
      <c r="AD9" s="25">
        <v>24384</v>
      </c>
      <c r="AE9" s="25">
        <v>25425</v>
      </c>
      <c r="AF9" s="25">
        <v>17196</v>
      </c>
      <c r="AG9" s="25">
        <v>16040</v>
      </c>
      <c r="AH9" s="25">
        <v>14803</v>
      </c>
      <c r="AI9" s="25">
        <v>13670</v>
      </c>
      <c r="AJ9" s="25">
        <v>12850</v>
      </c>
      <c r="AK9" s="25">
        <v>12187</v>
      </c>
      <c r="AL9" s="25">
        <v>11865</v>
      </c>
      <c r="AM9" s="25">
        <v>11866</v>
      </c>
      <c r="AN9" s="25">
        <v>11691</v>
      </c>
      <c r="AO9" s="25">
        <v>11362</v>
      </c>
      <c r="AP9" s="25">
        <v>11424</v>
      </c>
      <c r="AQ9" s="25">
        <v>11079</v>
      </c>
      <c r="AR9" s="728">
        <v>11079</v>
      </c>
    </row>
    <row r="10" spans="1:44">
      <c r="A10" s="727" t="s">
        <v>861</v>
      </c>
      <c r="B10" s="25">
        <v>13919</v>
      </c>
      <c r="C10" s="25">
        <v>13812</v>
      </c>
      <c r="D10" s="25">
        <v>18567</v>
      </c>
      <c r="E10" s="25">
        <v>18398</v>
      </c>
      <c r="F10" s="25">
        <v>18228</v>
      </c>
      <c r="G10" s="25">
        <v>18039</v>
      </c>
      <c r="H10" s="25">
        <v>18228</v>
      </c>
      <c r="I10" s="25">
        <v>18523</v>
      </c>
      <c r="J10" s="25">
        <v>19530</v>
      </c>
      <c r="K10" s="25">
        <v>19888</v>
      </c>
      <c r="L10" s="25">
        <v>24900</v>
      </c>
      <c r="M10" s="25">
        <v>25887</v>
      </c>
      <c r="N10" s="25">
        <v>28028</v>
      </c>
      <c r="O10" s="25">
        <v>54454</v>
      </c>
      <c r="P10" s="25">
        <v>55521</v>
      </c>
      <c r="Q10" s="25">
        <v>58101</v>
      </c>
      <c r="R10" s="25">
        <v>58505</v>
      </c>
      <c r="S10" s="25">
        <v>59040</v>
      </c>
      <c r="T10" s="25">
        <v>60054</v>
      </c>
      <c r="U10" s="25">
        <v>62649</v>
      </c>
      <c r="V10" s="25">
        <v>63330</v>
      </c>
      <c r="W10" s="25">
        <v>64448</v>
      </c>
      <c r="X10" s="25">
        <v>64877</v>
      </c>
      <c r="Y10" s="25">
        <v>66329</v>
      </c>
      <c r="Z10" s="25">
        <v>72667</v>
      </c>
      <c r="AA10" s="25">
        <v>74930.8</v>
      </c>
      <c r="AB10" s="25">
        <v>76108.366999999998</v>
      </c>
      <c r="AC10" s="25">
        <v>76848.08</v>
      </c>
      <c r="AD10" s="25">
        <v>76848.08</v>
      </c>
      <c r="AE10" s="25">
        <v>77685</v>
      </c>
      <c r="AF10" s="25">
        <v>77307</v>
      </c>
      <c r="AG10" s="25">
        <v>77226.186000000002</v>
      </c>
      <c r="AH10" s="25">
        <v>79729.179000000004</v>
      </c>
      <c r="AI10" s="25">
        <v>80012</v>
      </c>
      <c r="AJ10" s="25">
        <v>87323.6</v>
      </c>
      <c r="AK10" s="25">
        <v>99377.4</v>
      </c>
      <c r="AL10" s="25">
        <v>172323</v>
      </c>
      <c r="AM10" s="25">
        <v>211173.193</v>
      </c>
      <c r="AN10" s="25">
        <v>296501.06400000001</v>
      </c>
      <c r="AO10" s="25">
        <v>297571</v>
      </c>
      <c r="AP10" s="25">
        <v>297735</v>
      </c>
      <c r="AQ10" s="25">
        <v>298350</v>
      </c>
      <c r="AR10" s="728">
        <v>299953.17300000001</v>
      </c>
    </row>
    <row r="11" spans="1:44" s="33" customFormat="1">
      <c r="A11" s="727" t="s">
        <v>59</v>
      </c>
      <c r="B11" s="25">
        <v>1641.8</v>
      </c>
      <c r="C11" s="25">
        <v>1640.3</v>
      </c>
      <c r="D11" s="25">
        <v>1878.3</v>
      </c>
      <c r="E11" s="25">
        <v>1922.4</v>
      </c>
      <c r="F11" s="25">
        <v>1719.7</v>
      </c>
      <c r="G11" s="25">
        <v>2201</v>
      </c>
      <c r="H11" s="25">
        <v>1740.5</v>
      </c>
      <c r="I11" s="25">
        <v>1926.5</v>
      </c>
      <c r="J11" s="25">
        <v>1860.8</v>
      </c>
      <c r="K11" s="25">
        <v>2168.6999999999998</v>
      </c>
      <c r="L11" s="25">
        <v>1989.7</v>
      </c>
      <c r="M11" s="25">
        <v>1937.6</v>
      </c>
      <c r="N11" s="25">
        <v>1831.6</v>
      </c>
      <c r="O11" s="25">
        <v>1704.4</v>
      </c>
      <c r="P11" s="25">
        <v>1703.5</v>
      </c>
      <c r="Q11" s="25">
        <v>1616.6</v>
      </c>
      <c r="R11" s="25">
        <v>1969.8</v>
      </c>
      <c r="S11" s="25">
        <v>2065.9</v>
      </c>
      <c r="T11" s="25">
        <v>2026.8</v>
      </c>
      <c r="U11" s="25">
        <v>2021.8999999999999</v>
      </c>
      <c r="V11" s="25">
        <v>2172.7000000000003</v>
      </c>
      <c r="W11" s="25">
        <v>2122.6999999999998</v>
      </c>
      <c r="X11" s="25">
        <v>2430.7000000000003</v>
      </c>
      <c r="Y11" s="25">
        <v>2401.4</v>
      </c>
      <c r="Z11" s="25">
        <v>2133.3000000000002</v>
      </c>
      <c r="AA11" s="25">
        <v>2155.5</v>
      </c>
      <c r="AB11" s="25">
        <v>2638.8310000000001</v>
      </c>
      <c r="AC11" s="25">
        <v>2664.55</v>
      </c>
      <c r="AD11" s="25">
        <v>3024.5079999999998</v>
      </c>
      <c r="AE11" s="25">
        <v>3638.0079999999998</v>
      </c>
      <c r="AF11" s="25">
        <v>3708</v>
      </c>
      <c r="AG11" s="25">
        <v>3900.009</v>
      </c>
      <c r="AH11" s="25">
        <v>4067.009</v>
      </c>
      <c r="AI11" s="25">
        <v>4048.009</v>
      </c>
      <c r="AJ11" s="25">
        <v>2742.85</v>
      </c>
      <c r="AK11" s="25">
        <v>2768.2</v>
      </c>
      <c r="AL11" s="25">
        <v>2760.1710000000003</v>
      </c>
      <c r="AM11" s="25">
        <v>2759.8</v>
      </c>
      <c r="AN11" s="25">
        <v>2878.8</v>
      </c>
      <c r="AO11" s="25">
        <v>2582</v>
      </c>
      <c r="AP11" s="25">
        <v>2803</v>
      </c>
      <c r="AQ11" s="25">
        <v>2820.21</v>
      </c>
      <c r="AR11" s="728">
        <v>2816.3689999999997</v>
      </c>
    </row>
    <row r="12" spans="1:44" ht="12.75" thickBot="1">
      <c r="A12" s="729" t="s">
        <v>862</v>
      </c>
      <c r="B12" s="39">
        <v>31367.8</v>
      </c>
      <c r="C12" s="39">
        <v>29458.3</v>
      </c>
      <c r="D12" s="39">
        <v>30548.3</v>
      </c>
      <c r="E12" s="39">
        <v>36072</v>
      </c>
      <c r="F12" s="39">
        <v>32572.7</v>
      </c>
      <c r="G12" s="39">
        <v>40223</v>
      </c>
      <c r="H12" s="39">
        <v>41488.5</v>
      </c>
      <c r="I12" s="39">
        <v>57129.5</v>
      </c>
      <c r="J12" s="39">
        <v>74032.5</v>
      </c>
      <c r="K12" s="39">
        <v>84186.7</v>
      </c>
      <c r="L12" s="39">
        <v>89526.7</v>
      </c>
      <c r="M12" s="39">
        <v>90715.700000000012</v>
      </c>
      <c r="N12" s="39">
        <v>92883.700000000012</v>
      </c>
      <c r="O12" s="39">
        <v>118528.9</v>
      </c>
      <c r="P12" s="39">
        <v>119118.8</v>
      </c>
      <c r="Q12" s="39">
        <v>121915</v>
      </c>
      <c r="R12" s="39">
        <v>121956.6</v>
      </c>
      <c r="S12" s="39">
        <v>121498.7</v>
      </c>
      <c r="T12" s="39">
        <v>122745.7</v>
      </c>
      <c r="U12" s="39">
        <v>125506.2</v>
      </c>
      <c r="V12" s="39">
        <v>130182.5</v>
      </c>
      <c r="W12" s="39">
        <v>131362.1</v>
      </c>
      <c r="X12" s="39">
        <v>131339.80000000002</v>
      </c>
      <c r="Y12" s="39">
        <v>132472.70000000001</v>
      </c>
      <c r="Z12" s="39">
        <v>138792.09999999998</v>
      </c>
      <c r="AA12" s="39">
        <v>140886.29999999999</v>
      </c>
      <c r="AB12" s="39">
        <v>123836.198</v>
      </c>
      <c r="AC12" s="39">
        <v>125713.63</v>
      </c>
      <c r="AD12" s="39">
        <v>122232.588</v>
      </c>
      <c r="AE12" s="39">
        <v>124584.008</v>
      </c>
      <c r="AF12" s="39">
        <v>118259</v>
      </c>
      <c r="AG12" s="39">
        <v>117745.19500000001</v>
      </c>
      <c r="AH12" s="39">
        <v>119326.18800000001</v>
      </c>
      <c r="AI12" s="39">
        <v>118455.00900000001</v>
      </c>
      <c r="AJ12" s="39">
        <v>124255.45000000001</v>
      </c>
      <c r="AK12" s="39">
        <v>137421.6</v>
      </c>
      <c r="AL12" s="39">
        <v>209307.171</v>
      </c>
      <c r="AM12" s="39">
        <v>248090.99299999999</v>
      </c>
      <c r="AN12" s="39">
        <v>334126.54399999999</v>
      </c>
      <c r="AO12" s="39">
        <v>336996</v>
      </c>
      <c r="AP12" s="39">
        <v>338356</v>
      </c>
      <c r="AQ12" s="39">
        <v>341328.11000000004</v>
      </c>
      <c r="AR12" s="730">
        <v>342234.946</v>
      </c>
    </row>
    <row r="14" spans="1:44">
      <c r="A14" s="21" t="s">
        <v>1419</v>
      </c>
    </row>
    <row r="41" spans="2:2">
      <c r="B41" s="21" t="s">
        <v>1419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AJ313"/>
  <sheetViews>
    <sheetView workbookViewId="0">
      <pane xSplit="2" ySplit="3" topLeftCell="AE4" activePane="bottomRight" state="frozen"/>
      <selection activeCell="F22" sqref="F22"/>
      <selection pane="topRight" activeCell="F22" sqref="F22"/>
      <selection pane="bottomLeft" activeCell="F22" sqref="F22"/>
      <selection pane="bottomRight" activeCell="AN37" sqref="AN37"/>
    </sheetView>
  </sheetViews>
  <sheetFormatPr baseColWidth="10" defaultColWidth="9.140625" defaultRowHeight="12"/>
  <cols>
    <col min="1" max="1" width="28.85546875" style="40" bestFit="1" customWidth="1"/>
    <col min="2" max="36" width="8.7109375" style="111" customWidth="1"/>
    <col min="37" max="37" width="13.140625" style="111" customWidth="1"/>
    <col min="38" max="256" width="9.140625" style="111"/>
    <col min="257" max="257" width="36.42578125" style="111" customWidth="1"/>
    <col min="258" max="292" width="8.7109375" style="111" customWidth="1"/>
    <col min="293" max="293" width="13.140625" style="111" customWidth="1"/>
    <col min="294" max="512" width="9.140625" style="111"/>
    <col min="513" max="513" width="36.42578125" style="111" customWidth="1"/>
    <col min="514" max="548" width="8.7109375" style="111" customWidth="1"/>
    <col min="549" max="549" width="13.140625" style="111" customWidth="1"/>
    <col min="550" max="768" width="9.140625" style="111"/>
    <col min="769" max="769" width="36.42578125" style="111" customWidth="1"/>
    <col min="770" max="804" width="8.7109375" style="111" customWidth="1"/>
    <col min="805" max="805" width="13.140625" style="111" customWidth="1"/>
    <col min="806" max="1024" width="9.140625" style="111"/>
    <col min="1025" max="1025" width="36.42578125" style="111" customWidth="1"/>
    <col min="1026" max="1060" width="8.7109375" style="111" customWidth="1"/>
    <col min="1061" max="1061" width="13.140625" style="111" customWidth="1"/>
    <col min="1062" max="1280" width="9.140625" style="111"/>
    <col min="1281" max="1281" width="36.42578125" style="111" customWidth="1"/>
    <col min="1282" max="1316" width="8.7109375" style="111" customWidth="1"/>
    <col min="1317" max="1317" width="13.140625" style="111" customWidth="1"/>
    <col min="1318" max="1536" width="9.140625" style="111"/>
    <col min="1537" max="1537" width="36.42578125" style="111" customWidth="1"/>
    <col min="1538" max="1572" width="8.7109375" style="111" customWidth="1"/>
    <col min="1573" max="1573" width="13.140625" style="111" customWidth="1"/>
    <col min="1574" max="1792" width="9.140625" style="111"/>
    <col min="1793" max="1793" width="36.42578125" style="111" customWidth="1"/>
    <col min="1794" max="1828" width="8.7109375" style="111" customWidth="1"/>
    <col min="1829" max="1829" width="13.140625" style="111" customWidth="1"/>
    <col min="1830" max="2048" width="9.140625" style="111"/>
    <col min="2049" max="2049" width="36.42578125" style="111" customWidth="1"/>
    <col min="2050" max="2084" width="8.7109375" style="111" customWidth="1"/>
    <col min="2085" max="2085" width="13.140625" style="111" customWidth="1"/>
    <col min="2086" max="2304" width="9.140625" style="111"/>
    <col min="2305" max="2305" width="36.42578125" style="111" customWidth="1"/>
    <col min="2306" max="2340" width="8.7109375" style="111" customWidth="1"/>
    <col min="2341" max="2341" width="13.140625" style="111" customWidth="1"/>
    <col min="2342" max="2560" width="9.140625" style="111"/>
    <col min="2561" max="2561" width="36.42578125" style="111" customWidth="1"/>
    <col min="2562" max="2596" width="8.7109375" style="111" customWidth="1"/>
    <col min="2597" max="2597" width="13.140625" style="111" customWidth="1"/>
    <col min="2598" max="2816" width="9.140625" style="111"/>
    <col min="2817" max="2817" width="36.42578125" style="111" customWidth="1"/>
    <col min="2818" max="2852" width="8.7109375" style="111" customWidth="1"/>
    <col min="2853" max="2853" width="13.140625" style="111" customWidth="1"/>
    <col min="2854" max="3072" width="9.140625" style="111"/>
    <col min="3073" max="3073" width="36.42578125" style="111" customWidth="1"/>
    <col min="3074" max="3108" width="8.7109375" style="111" customWidth="1"/>
    <col min="3109" max="3109" width="13.140625" style="111" customWidth="1"/>
    <col min="3110" max="3328" width="9.140625" style="111"/>
    <col min="3329" max="3329" width="36.42578125" style="111" customWidth="1"/>
    <col min="3330" max="3364" width="8.7109375" style="111" customWidth="1"/>
    <col min="3365" max="3365" width="13.140625" style="111" customWidth="1"/>
    <col min="3366" max="3584" width="9.140625" style="111"/>
    <col min="3585" max="3585" width="36.42578125" style="111" customWidth="1"/>
    <col min="3586" max="3620" width="8.7109375" style="111" customWidth="1"/>
    <col min="3621" max="3621" width="13.140625" style="111" customWidth="1"/>
    <col min="3622" max="3840" width="9.140625" style="111"/>
    <col min="3841" max="3841" width="36.42578125" style="111" customWidth="1"/>
    <col min="3842" max="3876" width="8.7109375" style="111" customWidth="1"/>
    <col min="3877" max="3877" width="13.140625" style="111" customWidth="1"/>
    <col min="3878" max="4096" width="9.140625" style="111"/>
    <col min="4097" max="4097" width="36.42578125" style="111" customWidth="1"/>
    <col min="4098" max="4132" width="8.7109375" style="111" customWidth="1"/>
    <col min="4133" max="4133" width="13.140625" style="111" customWidth="1"/>
    <col min="4134" max="4352" width="9.140625" style="111"/>
    <col min="4353" max="4353" width="36.42578125" style="111" customWidth="1"/>
    <col min="4354" max="4388" width="8.7109375" style="111" customWidth="1"/>
    <col min="4389" max="4389" width="13.140625" style="111" customWidth="1"/>
    <col min="4390" max="4608" width="9.140625" style="111"/>
    <col min="4609" max="4609" width="36.42578125" style="111" customWidth="1"/>
    <col min="4610" max="4644" width="8.7109375" style="111" customWidth="1"/>
    <col min="4645" max="4645" width="13.140625" style="111" customWidth="1"/>
    <col min="4646" max="4864" width="9.140625" style="111"/>
    <col min="4865" max="4865" width="36.42578125" style="111" customWidth="1"/>
    <col min="4866" max="4900" width="8.7109375" style="111" customWidth="1"/>
    <col min="4901" max="4901" width="13.140625" style="111" customWidth="1"/>
    <col min="4902" max="5120" width="9.140625" style="111"/>
    <col min="5121" max="5121" width="36.42578125" style="111" customWidth="1"/>
    <col min="5122" max="5156" width="8.7109375" style="111" customWidth="1"/>
    <col min="5157" max="5157" width="13.140625" style="111" customWidth="1"/>
    <col min="5158" max="5376" width="9.140625" style="111"/>
    <col min="5377" max="5377" width="36.42578125" style="111" customWidth="1"/>
    <col min="5378" max="5412" width="8.7109375" style="111" customWidth="1"/>
    <col min="5413" max="5413" width="13.140625" style="111" customWidth="1"/>
    <col min="5414" max="5632" width="9.140625" style="111"/>
    <col min="5633" max="5633" width="36.42578125" style="111" customWidth="1"/>
    <col min="5634" max="5668" width="8.7109375" style="111" customWidth="1"/>
    <col min="5669" max="5669" width="13.140625" style="111" customWidth="1"/>
    <col min="5670" max="5888" width="9.140625" style="111"/>
    <col min="5889" max="5889" width="36.42578125" style="111" customWidth="1"/>
    <col min="5890" max="5924" width="8.7109375" style="111" customWidth="1"/>
    <col min="5925" max="5925" width="13.140625" style="111" customWidth="1"/>
    <col min="5926" max="6144" width="9.140625" style="111"/>
    <col min="6145" max="6145" width="36.42578125" style="111" customWidth="1"/>
    <col min="6146" max="6180" width="8.7109375" style="111" customWidth="1"/>
    <col min="6181" max="6181" width="13.140625" style="111" customWidth="1"/>
    <col min="6182" max="6400" width="9.140625" style="111"/>
    <col min="6401" max="6401" width="36.42578125" style="111" customWidth="1"/>
    <col min="6402" max="6436" width="8.7109375" style="111" customWidth="1"/>
    <col min="6437" max="6437" width="13.140625" style="111" customWidth="1"/>
    <col min="6438" max="6656" width="9.140625" style="111"/>
    <col min="6657" max="6657" width="36.42578125" style="111" customWidth="1"/>
    <col min="6658" max="6692" width="8.7109375" style="111" customWidth="1"/>
    <col min="6693" max="6693" width="13.140625" style="111" customWidth="1"/>
    <col min="6694" max="6912" width="9.140625" style="111"/>
    <col min="6913" max="6913" width="36.42578125" style="111" customWidth="1"/>
    <col min="6914" max="6948" width="8.7109375" style="111" customWidth="1"/>
    <col min="6949" max="6949" width="13.140625" style="111" customWidth="1"/>
    <col min="6950" max="7168" width="9.140625" style="111"/>
    <col min="7169" max="7169" width="36.42578125" style="111" customWidth="1"/>
    <col min="7170" max="7204" width="8.7109375" style="111" customWidth="1"/>
    <col min="7205" max="7205" width="13.140625" style="111" customWidth="1"/>
    <col min="7206" max="7424" width="9.140625" style="111"/>
    <col min="7425" max="7425" width="36.42578125" style="111" customWidth="1"/>
    <col min="7426" max="7460" width="8.7109375" style="111" customWidth="1"/>
    <col min="7461" max="7461" width="13.140625" style="111" customWidth="1"/>
    <col min="7462" max="7680" width="9.140625" style="111"/>
    <col min="7681" max="7681" width="36.42578125" style="111" customWidth="1"/>
    <col min="7682" max="7716" width="8.7109375" style="111" customWidth="1"/>
    <col min="7717" max="7717" width="13.140625" style="111" customWidth="1"/>
    <col min="7718" max="7936" width="9.140625" style="111"/>
    <col min="7937" max="7937" width="36.42578125" style="111" customWidth="1"/>
    <col min="7938" max="7972" width="8.7109375" style="111" customWidth="1"/>
    <col min="7973" max="7973" width="13.140625" style="111" customWidth="1"/>
    <col min="7974" max="8192" width="9.140625" style="111"/>
    <col min="8193" max="8193" width="36.42578125" style="111" customWidth="1"/>
    <col min="8194" max="8228" width="8.7109375" style="111" customWidth="1"/>
    <col min="8229" max="8229" width="13.140625" style="111" customWidth="1"/>
    <col min="8230" max="8448" width="9.140625" style="111"/>
    <col min="8449" max="8449" width="36.42578125" style="111" customWidth="1"/>
    <col min="8450" max="8484" width="8.7109375" style="111" customWidth="1"/>
    <col min="8485" max="8485" width="13.140625" style="111" customWidth="1"/>
    <col min="8486" max="8704" width="9.140625" style="111"/>
    <col min="8705" max="8705" width="36.42578125" style="111" customWidth="1"/>
    <col min="8706" max="8740" width="8.7109375" style="111" customWidth="1"/>
    <col min="8741" max="8741" width="13.140625" style="111" customWidth="1"/>
    <col min="8742" max="8960" width="9.140625" style="111"/>
    <col min="8961" max="8961" width="36.42578125" style="111" customWidth="1"/>
    <col min="8962" max="8996" width="8.7109375" style="111" customWidth="1"/>
    <col min="8997" max="8997" width="13.140625" style="111" customWidth="1"/>
    <col min="8998" max="9216" width="9.140625" style="111"/>
    <col min="9217" max="9217" width="36.42578125" style="111" customWidth="1"/>
    <col min="9218" max="9252" width="8.7109375" style="111" customWidth="1"/>
    <col min="9253" max="9253" width="13.140625" style="111" customWidth="1"/>
    <col min="9254" max="9472" width="9.140625" style="111"/>
    <col min="9473" max="9473" width="36.42578125" style="111" customWidth="1"/>
    <col min="9474" max="9508" width="8.7109375" style="111" customWidth="1"/>
    <col min="9509" max="9509" width="13.140625" style="111" customWidth="1"/>
    <col min="9510" max="9728" width="9.140625" style="111"/>
    <col min="9729" max="9729" width="36.42578125" style="111" customWidth="1"/>
    <col min="9730" max="9764" width="8.7109375" style="111" customWidth="1"/>
    <col min="9765" max="9765" width="13.140625" style="111" customWidth="1"/>
    <col min="9766" max="9984" width="9.140625" style="111"/>
    <col min="9985" max="9985" width="36.42578125" style="111" customWidth="1"/>
    <col min="9986" max="10020" width="8.7109375" style="111" customWidth="1"/>
    <col min="10021" max="10021" width="13.140625" style="111" customWidth="1"/>
    <col min="10022" max="10240" width="9.140625" style="111"/>
    <col min="10241" max="10241" width="36.42578125" style="111" customWidth="1"/>
    <col min="10242" max="10276" width="8.7109375" style="111" customWidth="1"/>
    <col min="10277" max="10277" width="13.140625" style="111" customWidth="1"/>
    <col min="10278" max="10496" width="9.140625" style="111"/>
    <col min="10497" max="10497" width="36.42578125" style="111" customWidth="1"/>
    <col min="10498" max="10532" width="8.7109375" style="111" customWidth="1"/>
    <col min="10533" max="10533" width="13.140625" style="111" customWidth="1"/>
    <col min="10534" max="10752" width="9.140625" style="111"/>
    <col min="10753" max="10753" width="36.42578125" style="111" customWidth="1"/>
    <col min="10754" max="10788" width="8.7109375" style="111" customWidth="1"/>
    <col min="10789" max="10789" width="13.140625" style="111" customWidth="1"/>
    <col min="10790" max="11008" width="9.140625" style="111"/>
    <col min="11009" max="11009" width="36.42578125" style="111" customWidth="1"/>
    <col min="11010" max="11044" width="8.7109375" style="111" customWidth="1"/>
    <col min="11045" max="11045" width="13.140625" style="111" customWidth="1"/>
    <col min="11046" max="11264" width="9.140625" style="111"/>
    <col min="11265" max="11265" width="36.42578125" style="111" customWidth="1"/>
    <col min="11266" max="11300" width="8.7109375" style="111" customWidth="1"/>
    <col min="11301" max="11301" width="13.140625" style="111" customWidth="1"/>
    <col min="11302" max="11520" width="9.140625" style="111"/>
    <col min="11521" max="11521" width="36.42578125" style="111" customWidth="1"/>
    <col min="11522" max="11556" width="8.7109375" style="111" customWidth="1"/>
    <col min="11557" max="11557" width="13.140625" style="111" customWidth="1"/>
    <col min="11558" max="11776" width="9.140625" style="111"/>
    <col min="11777" max="11777" width="36.42578125" style="111" customWidth="1"/>
    <col min="11778" max="11812" width="8.7109375" style="111" customWidth="1"/>
    <col min="11813" max="11813" width="13.140625" style="111" customWidth="1"/>
    <col min="11814" max="12032" width="9.140625" style="111"/>
    <col min="12033" max="12033" width="36.42578125" style="111" customWidth="1"/>
    <col min="12034" max="12068" width="8.7109375" style="111" customWidth="1"/>
    <col min="12069" max="12069" width="13.140625" style="111" customWidth="1"/>
    <col min="12070" max="12288" width="9.140625" style="111"/>
    <col min="12289" max="12289" width="36.42578125" style="111" customWidth="1"/>
    <col min="12290" max="12324" width="8.7109375" style="111" customWidth="1"/>
    <col min="12325" max="12325" width="13.140625" style="111" customWidth="1"/>
    <col min="12326" max="12544" width="9.140625" style="111"/>
    <col min="12545" max="12545" width="36.42578125" style="111" customWidth="1"/>
    <col min="12546" max="12580" width="8.7109375" style="111" customWidth="1"/>
    <col min="12581" max="12581" width="13.140625" style="111" customWidth="1"/>
    <col min="12582" max="12800" width="9.140625" style="111"/>
    <col min="12801" max="12801" width="36.42578125" style="111" customWidth="1"/>
    <col min="12802" max="12836" width="8.7109375" style="111" customWidth="1"/>
    <col min="12837" max="12837" width="13.140625" style="111" customWidth="1"/>
    <col min="12838" max="13056" width="9.140625" style="111"/>
    <col min="13057" max="13057" width="36.42578125" style="111" customWidth="1"/>
    <col min="13058" max="13092" width="8.7109375" style="111" customWidth="1"/>
    <col min="13093" max="13093" width="13.140625" style="111" customWidth="1"/>
    <col min="13094" max="13312" width="9.140625" style="111"/>
    <col min="13313" max="13313" width="36.42578125" style="111" customWidth="1"/>
    <col min="13314" max="13348" width="8.7109375" style="111" customWidth="1"/>
    <col min="13349" max="13349" width="13.140625" style="111" customWidth="1"/>
    <col min="13350" max="13568" width="9.140625" style="111"/>
    <col min="13569" max="13569" width="36.42578125" style="111" customWidth="1"/>
    <col min="13570" max="13604" width="8.7109375" style="111" customWidth="1"/>
    <col min="13605" max="13605" width="13.140625" style="111" customWidth="1"/>
    <col min="13606" max="13824" width="9.140625" style="111"/>
    <col min="13825" max="13825" width="36.42578125" style="111" customWidth="1"/>
    <col min="13826" max="13860" width="8.7109375" style="111" customWidth="1"/>
    <col min="13861" max="13861" width="13.140625" style="111" customWidth="1"/>
    <col min="13862" max="14080" width="9.140625" style="111"/>
    <col min="14081" max="14081" width="36.42578125" style="111" customWidth="1"/>
    <col min="14082" max="14116" width="8.7109375" style="111" customWidth="1"/>
    <col min="14117" max="14117" width="13.140625" style="111" customWidth="1"/>
    <col min="14118" max="14336" width="9.140625" style="111"/>
    <col min="14337" max="14337" width="36.42578125" style="111" customWidth="1"/>
    <col min="14338" max="14372" width="8.7109375" style="111" customWidth="1"/>
    <col min="14373" max="14373" width="13.140625" style="111" customWidth="1"/>
    <col min="14374" max="14592" width="9.140625" style="111"/>
    <col min="14593" max="14593" width="36.42578125" style="111" customWidth="1"/>
    <col min="14594" max="14628" width="8.7109375" style="111" customWidth="1"/>
    <col min="14629" max="14629" width="13.140625" style="111" customWidth="1"/>
    <col min="14630" max="14848" width="9.140625" style="111"/>
    <col min="14849" max="14849" width="36.42578125" style="111" customWidth="1"/>
    <col min="14850" max="14884" width="8.7109375" style="111" customWidth="1"/>
    <col min="14885" max="14885" width="13.140625" style="111" customWidth="1"/>
    <col min="14886" max="15104" width="9.140625" style="111"/>
    <col min="15105" max="15105" width="36.42578125" style="111" customWidth="1"/>
    <col min="15106" max="15140" width="8.7109375" style="111" customWidth="1"/>
    <col min="15141" max="15141" width="13.140625" style="111" customWidth="1"/>
    <col min="15142" max="15360" width="9.140625" style="111"/>
    <col min="15361" max="15361" width="36.42578125" style="111" customWidth="1"/>
    <col min="15362" max="15396" width="8.7109375" style="111" customWidth="1"/>
    <col min="15397" max="15397" width="13.140625" style="111" customWidth="1"/>
    <col min="15398" max="15616" width="9.140625" style="111"/>
    <col min="15617" max="15617" width="36.42578125" style="111" customWidth="1"/>
    <col min="15618" max="15652" width="8.7109375" style="111" customWidth="1"/>
    <col min="15653" max="15653" width="13.140625" style="111" customWidth="1"/>
    <col min="15654" max="15872" width="9.140625" style="111"/>
    <col min="15873" max="15873" width="36.42578125" style="111" customWidth="1"/>
    <col min="15874" max="15908" width="8.7109375" style="111" customWidth="1"/>
    <col min="15909" max="15909" width="13.140625" style="111" customWidth="1"/>
    <col min="15910" max="16128" width="9.140625" style="111"/>
    <col min="16129" max="16129" width="36.42578125" style="111" customWidth="1"/>
    <col min="16130" max="16164" width="8.7109375" style="111" customWidth="1"/>
    <col min="16165" max="16165" width="13.140625" style="111" customWidth="1"/>
    <col min="16166" max="16384" width="9.140625" style="111"/>
  </cols>
  <sheetData>
    <row r="1" spans="1:36" ht="16.5" customHeight="1">
      <c r="A1" s="1133" t="s">
        <v>1463</v>
      </c>
      <c r="B1" s="1133"/>
      <c r="C1" s="1133"/>
      <c r="D1" s="1133"/>
      <c r="E1" s="1133"/>
      <c r="F1" s="1133"/>
      <c r="G1" s="1133"/>
      <c r="H1" s="1133"/>
      <c r="I1" s="113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4"/>
      <c r="AG1" s="64"/>
      <c r="AH1" s="64"/>
      <c r="AI1" s="64"/>
      <c r="AJ1" s="64"/>
    </row>
    <row r="2" spans="1:36" s="28" customFormat="1" ht="16.5" customHeight="1" thickBot="1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4"/>
    </row>
    <row r="3" spans="1:36" s="59" customFormat="1" ht="12.75" thickBot="1">
      <c r="A3" s="641" t="s">
        <v>873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28" customFormat="1" ht="12.75" thickTop="1">
      <c r="A4" s="382" t="s">
        <v>1400</v>
      </c>
      <c r="B4" s="66">
        <v>20142.744977999999</v>
      </c>
      <c r="C4" s="66">
        <v>20780.615408000001</v>
      </c>
      <c r="D4" s="66">
        <v>19982.14719</v>
      </c>
      <c r="E4" s="66">
        <v>18732.45276</v>
      </c>
      <c r="F4" s="66">
        <v>18028.803021</v>
      </c>
      <c r="G4" s="66">
        <v>17550.712920999998</v>
      </c>
      <c r="H4" s="66">
        <v>17240.038510999999</v>
      </c>
      <c r="I4" s="66">
        <v>17524.354300999999</v>
      </c>
      <c r="J4" s="66">
        <v>17774.607575999999</v>
      </c>
      <c r="K4" s="66">
        <v>17585.983102999999</v>
      </c>
      <c r="L4" s="66">
        <v>17542.258152999999</v>
      </c>
      <c r="M4" s="66">
        <v>17609.812418000001</v>
      </c>
      <c r="N4" s="66">
        <v>17370.962962000001</v>
      </c>
      <c r="O4" s="66">
        <v>16966.860312000001</v>
      </c>
      <c r="P4" s="66">
        <v>16981.451134999999</v>
      </c>
      <c r="Q4" s="66">
        <v>17137.641765</v>
      </c>
      <c r="R4" s="66">
        <v>17045.70392</v>
      </c>
      <c r="S4" s="66">
        <v>17404.6031</v>
      </c>
      <c r="T4" s="66">
        <v>17646.217805</v>
      </c>
      <c r="U4" s="66">
        <v>18142.946544999999</v>
      </c>
      <c r="V4" s="66">
        <v>18385.34909</v>
      </c>
      <c r="W4" s="66">
        <v>18499.044425</v>
      </c>
      <c r="X4" s="66">
        <v>18666.390074999999</v>
      </c>
      <c r="Y4" s="66">
        <v>18706.363154999999</v>
      </c>
      <c r="Z4" s="66">
        <v>18889.000500000002</v>
      </c>
      <c r="AA4" s="66">
        <v>19091.69327</v>
      </c>
      <c r="AB4" s="66">
        <v>19298.969104</v>
      </c>
      <c r="AC4" s="66">
        <v>19356.428593000001</v>
      </c>
      <c r="AD4" s="66">
        <v>19558.168538999998</v>
      </c>
      <c r="AE4" s="66">
        <v>19653.833997000002</v>
      </c>
      <c r="AF4" s="66">
        <v>19487.937708000001</v>
      </c>
      <c r="AG4" s="66">
        <v>19775.376133305246</v>
      </c>
      <c r="AH4" s="66">
        <v>19377.692013</v>
      </c>
      <c r="AI4" s="66">
        <v>19865.108679666668</v>
      </c>
      <c r="AJ4" s="887">
        <v>19908.692013</v>
      </c>
    </row>
    <row r="5" spans="1:36" s="28" customFormat="1">
      <c r="A5" s="379" t="s">
        <v>862</v>
      </c>
      <c r="B5" s="66">
        <v>8813.6403561643838</v>
      </c>
      <c r="C5" s="66">
        <v>8822.6727671232875</v>
      </c>
      <c r="D5" s="66">
        <v>8786.3337671232875</v>
      </c>
      <c r="E5" s="66">
        <v>8372.427410958906</v>
      </c>
      <c r="F5" s="66">
        <v>7963.4674794520561</v>
      </c>
      <c r="G5" s="66">
        <v>7604.1785753424665</v>
      </c>
      <c r="H5" s="66">
        <v>7077.7929041095904</v>
      </c>
      <c r="I5" s="66">
        <v>7277.1418082191785</v>
      </c>
      <c r="J5" s="66">
        <v>7228.1390958904112</v>
      </c>
      <c r="K5" s="66">
        <v>7229.5477808219184</v>
      </c>
      <c r="L5" s="66">
        <v>7395.8060547945206</v>
      </c>
      <c r="M5" s="66">
        <v>7588.3412602739727</v>
      </c>
      <c r="N5" s="66">
        <v>7625.5550000000003</v>
      </c>
      <c r="O5" s="66">
        <v>7553.0550000000003</v>
      </c>
      <c r="P5" s="66">
        <v>7674.05</v>
      </c>
      <c r="Q5" s="66">
        <v>7469.8490000000002</v>
      </c>
      <c r="R5" s="66">
        <v>7528.47</v>
      </c>
      <c r="S5" s="66">
        <v>7787.0707693175791</v>
      </c>
      <c r="T5" s="66">
        <v>7816.7106645148097</v>
      </c>
      <c r="U5" s="66">
        <v>7745.9268906674997</v>
      </c>
      <c r="V5" s="66">
        <v>7861.8297725274197</v>
      </c>
      <c r="W5" s="66">
        <v>7911.5737630000003</v>
      </c>
      <c r="X5" s="66">
        <v>7914.6559479999996</v>
      </c>
      <c r="Y5" s="66">
        <v>8131.1393960000005</v>
      </c>
      <c r="Z5" s="66">
        <v>8181.2233960000003</v>
      </c>
      <c r="AA5" s="66">
        <v>8125.0716809999994</v>
      </c>
      <c r="AB5" s="66">
        <v>8103.9716809999991</v>
      </c>
      <c r="AC5" s="66">
        <v>7983.8027860000002</v>
      </c>
      <c r="AD5" s="66">
        <v>8502.8944049999991</v>
      </c>
      <c r="AE5" s="66">
        <v>8604.7959999999985</v>
      </c>
      <c r="AF5" s="66">
        <v>8525.1440000000002</v>
      </c>
      <c r="AG5" s="66">
        <v>8780.5609999999997</v>
      </c>
      <c r="AH5" s="66">
        <v>8785.2249999999985</v>
      </c>
      <c r="AI5" s="66">
        <v>8363.6640000000007</v>
      </c>
      <c r="AJ5" s="887">
        <v>8514.2999999999993</v>
      </c>
    </row>
    <row r="6" spans="1:36" s="28" customFormat="1">
      <c r="A6" s="379" t="s">
        <v>1399</v>
      </c>
      <c r="B6" s="66">
        <v>10950</v>
      </c>
      <c r="C6" s="66">
        <v>11400</v>
      </c>
      <c r="D6" s="66">
        <v>11600</v>
      </c>
      <c r="E6" s="66">
        <v>11750</v>
      </c>
      <c r="F6" s="66">
        <v>12000</v>
      </c>
      <c r="G6" s="66">
        <v>12200</v>
      </c>
      <c r="H6" s="66">
        <v>12200</v>
      </c>
      <c r="I6" s="66">
        <v>12260</v>
      </c>
      <c r="J6" s="66">
        <v>12260</v>
      </c>
      <c r="K6" s="66">
        <v>12300</v>
      </c>
      <c r="L6" s="66">
        <v>12300</v>
      </c>
      <c r="M6" s="66">
        <v>12300</v>
      </c>
      <c r="N6" s="66">
        <v>12301.99</v>
      </c>
      <c r="O6" s="66">
        <v>12220.591999999999</v>
      </c>
      <c r="P6" s="66">
        <v>12268.073</v>
      </c>
      <c r="Q6" s="66">
        <v>11907.994000000001</v>
      </c>
      <c r="R6" s="66">
        <v>11555.039000000001</v>
      </c>
      <c r="S6" s="66">
        <v>11249.523999999999</v>
      </c>
      <c r="T6" s="66">
        <v>10918.865</v>
      </c>
      <c r="U6" s="66">
        <v>10462.567999999999</v>
      </c>
      <c r="V6" s="66">
        <v>10443.813000000002</v>
      </c>
      <c r="W6" s="66">
        <v>10306.157000000001</v>
      </c>
      <c r="X6" s="66">
        <v>10195.157000000001</v>
      </c>
      <c r="Y6" s="66">
        <v>10032.802000000001</v>
      </c>
      <c r="Z6" s="66">
        <v>9992.9719999999998</v>
      </c>
      <c r="AA6" s="66">
        <v>9736.9110000000001</v>
      </c>
      <c r="AB6" s="66">
        <v>9862.9909999999982</v>
      </c>
      <c r="AC6" s="66">
        <v>9905.9909999999982</v>
      </c>
      <c r="AD6" s="66">
        <v>9808.4409999999989</v>
      </c>
      <c r="AE6" s="66">
        <v>9787.4409999999989</v>
      </c>
      <c r="AF6" s="66">
        <v>9894.4409999999989</v>
      </c>
      <c r="AG6" s="66">
        <v>9978.1610000000001</v>
      </c>
      <c r="AH6" s="66">
        <v>10163.161</v>
      </c>
      <c r="AI6" s="66">
        <v>10262.672999999999</v>
      </c>
      <c r="AJ6" s="887">
        <v>10337.672999999999</v>
      </c>
    </row>
    <row r="7" spans="1:36" s="28" customFormat="1">
      <c r="A7" s="379" t="s">
        <v>874</v>
      </c>
      <c r="B7" s="66">
        <v>20823.2</v>
      </c>
      <c r="C7" s="66">
        <v>20651.3</v>
      </c>
      <c r="D7" s="66">
        <v>19817.3</v>
      </c>
      <c r="E7" s="66">
        <v>17979.3</v>
      </c>
      <c r="F7" s="66">
        <v>16960.599999999999</v>
      </c>
      <c r="G7" s="66">
        <v>16346.8</v>
      </c>
      <c r="H7" s="66">
        <v>14788.8</v>
      </c>
      <c r="I7" s="66">
        <v>14328.8</v>
      </c>
      <c r="J7" s="66">
        <v>14470.2</v>
      </c>
      <c r="K7" s="66">
        <v>14319.2</v>
      </c>
      <c r="L7" s="66">
        <v>14987.052</v>
      </c>
      <c r="M7" s="66">
        <v>14419.652</v>
      </c>
      <c r="N7" s="66">
        <v>14415.06</v>
      </c>
      <c r="O7" s="66">
        <v>15055.721</v>
      </c>
      <c r="P7" s="66">
        <v>14887.012999999999</v>
      </c>
      <c r="Q7" s="66">
        <v>14757.846000000001</v>
      </c>
      <c r="R7" s="66">
        <v>14698.718999999999</v>
      </c>
      <c r="S7" s="66">
        <v>14672.173999999999</v>
      </c>
      <c r="T7" s="66">
        <v>14864.449000000001</v>
      </c>
      <c r="U7" s="66">
        <v>15065.572</v>
      </c>
      <c r="V7" s="66">
        <v>14929.246000000001</v>
      </c>
      <c r="W7" s="66">
        <v>14973.506000000001</v>
      </c>
      <c r="X7" s="66">
        <v>15045.861000000001</v>
      </c>
      <c r="Y7" s="66">
        <v>15098.502</v>
      </c>
      <c r="Z7" s="66">
        <v>15156.822999999999</v>
      </c>
      <c r="AA7" s="66">
        <v>15198.593999999997</v>
      </c>
      <c r="AB7" s="66">
        <v>15503.92</v>
      </c>
      <c r="AC7" s="66">
        <v>15418.413999999999</v>
      </c>
      <c r="AD7" s="66">
        <v>15405.183999999999</v>
      </c>
      <c r="AE7" s="66">
        <v>15439.15</v>
      </c>
      <c r="AF7" s="66">
        <v>15443.16</v>
      </c>
      <c r="AG7" s="66">
        <v>15155.907999999999</v>
      </c>
      <c r="AH7" s="66">
        <v>14790.757</v>
      </c>
      <c r="AI7" s="66">
        <v>14136.086000000001</v>
      </c>
      <c r="AJ7" s="887">
        <v>13918.557000000001</v>
      </c>
    </row>
    <row r="8" spans="1:36" s="28" customFormat="1">
      <c r="A8" s="379" t="s">
        <v>875</v>
      </c>
      <c r="B8" s="66">
        <v>3797</v>
      </c>
      <c r="C8" s="66">
        <v>4046</v>
      </c>
      <c r="D8" s="66">
        <v>3446.5</v>
      </c>
      <c r="E8" s="66">
        <v>3836.5</v>
      </c>
      <c r="F8" s="66">
        <v>3973.5</v>
      </c>
      <c r="G8" s="66">
        <v>4216.5</v>
      </c>
      <c r="H8" s="66">
        <v>4250.5</v>
      </c>
      <c r="I8" s="66">
        <v>4339.5</v>
      </c>
      <c r="J8" s="66">
        <v>4374.5</v>
      </c>
      <c r="K8" s="66">
        <v>5008</v>
      </c>
      <c r="L8" s="66">
        <v>5020.5</v>
      </c>
      <c r="M8" s="66">
        <v>5194.5</v>
      </c>
      <c r="N8" s="66">
        <v>4964.8940000000002</v>
      </c>
      <c r="O8" s="66">
        <v>5196.3940000000002</v>
      </c>
      <c r="P8" s="66">
        <v>5471.6399999999994</v>
      </c>
      <c r="Q8" s="66">
        <v>5489.6399999999994</v>
      </c>
      <c r="R8" s="66">
        <v>5536.6399999999994</v>
      </c>
      <c r="S8" s="66">
        <v>5756.8899999999994</v>
      </c>
      <c r="T8" s="66">
        <v>5969.24</v>
      </c>
      <c r="U8" s="66">
        <v>6184.04</v>
      </c>
      <c r="V8" s="66">
        <v>6218.04</v>
      </c>
      <c r="W8" s="66">
        <v>6582.04</v>
      </c>
      <c r="X8" s="66">
        <v>6582.04</v>
      </c>
      <c r="Y8" s="66">
        <v>6725.7649999999994</v>
      </c>
      <c r="Z8" s="66">
        <v>6843.7649999999994</v>
      </c>
      <c r="AA8" s="66">
        <v>6878.7649999999994</v>
      </c>
      <c r="AB8" s="66">
        <v>7042.3649999999998</v>
      </c>
      <c r="AC8" s="66">
        <v>7066.2649999999994</v>
      </c>
      <c r="AD8" s="66">
        <v>7091.2649999999994</v>
      </c>
      <c r="AE8" s="66">
        <v>7371.3950000000004</v>
      </c>
      <c r="AF8" s="66">
        <v>7710.2649999999994</v>
      </c>
      <c r="AG8" s="66">
        <v>7708.2649999999994</v>
      </c>
      <c r="AH8" s="66">
        <v>7718.2649999999994</v>
      </c>
      <c r="AI8" s="66">
        <v>8160.2649999999994</v>
      </c>
      <c r="AJ8" s="887">
        <v>8696.2649999999994</v>
      </c>
    </row>
    <row r="9" spans="1:36" s="28" customFormat="1">
      <c r="A9" s="379" t="s">
        <v>876</v>
      </c>
      <c r="B9" s="66">
        <v>2063.4972602739726</v>
      </c>
      <c r="C9" s="66">
        <v>2096.4972602739726</v>
      </c>
      <c r="D9" s="66">
        <v>2079.6698630136984</v>
      </c>
      <c r="E9" s="66">
        <v>2199.6698630136989</v>
      </c>
      <c r="F9" s="66">
        <v>2392.5958904109589</v>
      </c>
      <c r="G9" s="66">
        <v>2435.6945205479451</v>
      </c>
      <c r="H9" s="66">
        <v>2522.6945205479451</v>
      </c>
      <c r="I9" s="66">
        <v>2556.1945205479451</v>
      </c>
      <c r="J9" s="66">
        <v>2636.1945205479451</v>
      </c>
      <c r="K9" s="66">
        <v>2792.5109589041094</v>
      </c>
      <c r="L9" s="66">
        <v>2814.5109589041094</v>
      </c>
      <c r="M9" s="66">
        <v>2840.5109589041094</v>
      </c>
      <c r="N9" s="66">
        <v>2838.8639589041095</v>
      </c>
      <c r="O9" s="66">
        <v>2848.0639589041098</v>
      </c>
      <c r="P9" s="66">
        <v>2762.2019589041101</v>
      </c>
      <c r="Q9" s="66">
        <v>2817.90195890411</v>
      </c>
      <c r="R9" s="66">
        <v>2816.5169589041097</v>
      </c>
      <c r="S9" s="66">
        <v>2839.2859589041095</v>
      </c>
      <c r="T9" s="66">
        <v>2901.4909589041094</v>
      </c>
      <c r="U9" s="66">
        <v>2959.0479589041097</v>
      </c>
      <c r="V9" s="66">
        <v>3055.8479589041099</v>
      </c>
      <c r="W9" s="66">
        <v>3264.7879589041095</v>
      </c>
      <c r="X9" s="66">
        <v>3254.6229589041095</v>
      </c>
      <c r="Y9" s="66">
        <v>3265.6229589041095</v>
      </c>
      <c r="Z9" s="66">
        <v>3276.1229589041095</v>
      </c>
      <c r="AA9" s="66">
        <v>3246.1229589041095</v>
      </c>
      <c r="AB9" s="66">
        <v>3232.5229589041096</v>
      </c>
      <c r="AC9" s="66">
        <v>3242.7935068493152</v>
      </c>
      <c r="AD9" s="66">
        <v>3371.8835068493154</v>
      </c>
      <c r="AE9" s="66">
        <v>3366.7177534246575</v>
      </c>
      <c r="AF9" s="66">
        <v>3366.7177534246575</v>
      </c>
      <c r="AG9" s="66">
        <v>3387.9677534246575</v>
      </c>
      <c r="AH9" s="66">
        <v>3385.9677534246575</v>
      </c>
      <c r="AI9" s="66">
        <v>3464.8362465753426</v>
      </c>
      <c r="AJ9" s="887">
        <v>3464.8362465753426</v>
      </c>
    </row>
    <row r="10" spans="1:36" s="28" customFormat="1">
      <c r="A10" s="379" t="s">
        <v>1398</v>
      </c>
      <c r="B10" s="66">
        <v>12335.8</v>
      </c>
      <c r="C10" s="66">
        <v>12591.8</v>
      </c>
      <c r="D10" s="66">
        <v>12986.8</v>
      </c>
      <c r="E10" s="66">
        <v>13123.9</v>
      </c>
      <c r="F10" s="66">
        <v>12897.9</v>
      </c>
      <c r="G10" s="66">
        <v>12713.9</v>
      </c>
      <c r="H10" s="66">
        <v>12544.48</v>
      </c>
      <c r="I10" s="66">
        <v>12698.58</v>
      </c>
      <c r="J10" s="66">
        <v>12874.58</v>
      </c>
      <c r="K10" s="66">
        <v>12799.28</v>
      </c>
      <c r="L10" s="66">
        <v>13193.28</v>
      </c>
      <c r="M10" s="66">
        <v>14017.28</v>
      </c>
      <c r="N10" s="66">
        <v>14662.885</v>
      </c>
      <c r="O10" s="66">
        <v>15340.802</v>
      </c>
      <c r="P10" s="66">
        <v>15830.871000000001</v>
      </c>
      <c r="Q10" s="66">
        <v>16853.870999999999</v>
      </c>
      <c r="R10" s="66">
        <v>17678.521000000001</v>
      </c>
      <c r="S10" s="66">
        <v>18926.416000000001</v>
      </c>
      <c r="T10" s="66">
        <v>19228.525616438354</v>
      </c>
      <c r="U10" s="66">
        <v>20549.387602739727</v>
      </c>
      <c r="V10" s="66">
        <v>21435.805753424658</v>
      </c>
      <c r="W10" s="66">
        <v>22146.778356164385</v>
      </c>
      <c r="X10" s="66">
        <v>22418.336520547939</v>
      </c>
      <c r="Y10" s="66">
        <v>22753.64221917808</v>
      </c>
      <c r="Z10" s="66">
        <v>23335.382520547937</v>
      </c>
      <c r="AA10" s="66">
        <v>23986.964657534238</v>
      </c>
      <c r="AB10" s="66">
        <v>24838.907712328757</v>
      </c>
      <c r="AC10" s="66">
        <v>25975.378438356161</v>
      </c>
      <c r="AD10" s="66">
        <v>26334.180410958903</v>
      </c>
      <c r="AE10" s="66">
        <v>27655.724191780817</v>
      </c>
      <c r="AF10" s="66">
        <v>28473.669589041052</v>
      </c>
      <c r="AG10" s="66">
        <v>29487.72720547943</v>
      </c>
      <c r="AH10" s="66">
        <v>30504.621547945193</v>
      </c>
      <c r="AI10" s="66">
        <v>30555.54293150684</v>
      </c>
      <c r="AJ10" s="887">
        <v>30876.292931506847</v>
      </c>
    </row>
    <row r="11" spans="1:36" s="59" customFormat="1">
      <c r="A11" s="795" t="s">
        <v>877</v>
      </c>
      <c r="B11" s="290">
        <v>78925.882594438357</v>
      </c>
      <c r="C11" s="290">
        <v>80388.885435397257</v>
      </c>
      <c r="D11" s="290">
        <v>78698.750820136993</v>
      </c>
      <c r="E11" s="290">
        <v>75994.250033972596</v>
      </c>
      <c r="F11" s="290">
        <v>74216.866390863011</v>
      </c>
      <c r="G11" s="290">
        <v>73067.786016890401</v>
      </c>
      <c r="H11" s="290">
        <v>70624.305935657525</v>
      </c>
      <c r="I11" s="290">
        <v>70984.570629767128</v>
      </c>
      <c r="J11" s="290">
        <v>71618.221192438345</v>
      </c>
      <c r="K11" s="290">
        <v>72034.521842726012</v>
      </c>
      <c r="L11" s="290">
        <v>73253.407166698627</v>
      </c>
      <c r="M11" s="290">
        <v>73970.096637178081</v>
      </c>
      <c r="N11" s="290">
        <v>74180.210920904108</v>
      </c>
      <c r="O11" s="290">
        <v>75181.488270904112</v>
      </c>
      <c r="P11" s="290">
        <v>75875.300093904109</v>
      </c>
      <c r="Q11" s="290">
        <v>76434.743723904103</v>
      </c>
      <c r="R11" s="290">
        <v>76859.609878904113</v>
      </c>
      <c r="S11" s="290">
        <v>78635.963828221691</v>
      </c>
      <c r="T11" s="290">
        <v>79345.499044857279</v>
      </c>
      <c r="U11" s="290">
        <v>81109.488997311331</v>
      </c>
      <c r="V11" s="290">
        <v>82329.931574856193</v>
      </c>
      <c r="W11" s="290">
        <v>83683.887503068487</v>
      </c>
      <c r="X11" s="290">
        <v>84077.063502452045</v>
      </c>
      <c r="Y11" s="290">
        <v>84713.836729082192</v>
      </c>
      <c r="Z11" s="290">
        <v>85675.289375452034</v>
      </c>
      <c r="AA11" s="290">
        <v>86264.122567438346</v>
      </c>
      <c r="AB11" s="290">
        <v>87883.647456232866</v>
      </c>
      <c r="AC11" s="290">
        <v>88949.07332420547</v>
      </c>
      <c r="AD11" s="290">
        <v>90072.016861808224</v>
      </c>
      <c r="AE11" s="290">
        <v>91879.057942205487</v>
      </c>
      <c r="AF11" s="290">
        <v>92901.335050465699</v>
      </c>
      <c r="AG11" s="290">
        <v>94273.966092209332</v>
      </c>
      <c r="AH11" s="290">
        <v>94725.68931436984</v>
      </c>
      <c r="AI11" s="290">
        <v>94808.175857748851</v>
      </c>
      <c r="AJ11" s="899">
        <v>95716.616191082197</v>
      </c>
    </row>
    <row r="12" spans="1:36" s="59" customFormat="1" ht="12.75" thickBot="1">
      <c r="A12" s="816" t="s">
        <v>415</v>
      </c>
      <c r="B12" s="291">
        <v>5311.3</v>
      </c>
      <c r="C12" s="291">
        <v>5552.3</v>
      </c>
      <c r="D12" s="291">
        <v>4713.0000000000009</v>
      </c>
      <c r="E12" s="291">
        <v>5098.1000000000004</v>
      </c>
      <c r="F12" s="291">
        <v>5448.5</v>
      </c>
      <c r="G12" s="291">
        <v>5716.5</v>
      </c>
      <c r="H12" s="291">
        <v>5784.5</v>
      </c>
      <c r="I12" s="291">
        <v>5886.4000000000005</v>
      </c>
      <c r="J12" s="291">
        <v>5829.4000000000005</v>
      </c>
      <c r="K12" s="291">
        <v>6596.6</v>
      </c>
      <c r="L12" s="291">
        <v>6609.1</v>
      </c>
      <c r="M12" s="291">
        <v>6789.1</v>
      </c>
      <c r="N12" s="291">
        <v>6589.1</v>
      </c>
      <c r="O12" s="291">
        <v>6808.1</v>
      </c>
      <c r="P12" s="291">
        <v>7079.9000000000005</v>
      </c>
      <c r="Q12" s="291">
        <v>7103.0000000000009</v>
      </c>
      <c r="R12" s="291">
        <v>7157.8000000000011</v>
      </c>
      <c r="S12" s="291">
        <v>7394.3000000000011</v>
      </c>
      <c r="T12" s="291">
        <v>7630.3000000000011</v>
      </c>
      <c r="U12" s="291">
        <v>7846.7000000000007</v>
      </c>
      <c r="V12" s="291">
        <v>7953.7000000000007</v>
      </c>
      <c r="W12" s="291">
        <v>8307.7000000000007</v>
      </c>
      <c r="X12" s="291">
        <v>8311.6</v>
      </c>
      <c r="Y12" s="291">
        <v>8446</v>
      </c>
      <c r="Z12" s="291">
        <v>8570.1</v>
      </c>
      <c r="AA12" s="291">
        <v>8585.7999999999993</v>
      </c>
      <c r="AB12" s="291">
        <v>8653.7000000000007</v>
      </c>
      <c r="AC12" s="291">
        <v>8692.0805479452047</v>
      </c>
      <c r="AD12" s="291">
        <v>9345.6765479452042</v>
      </c>
      <c r="AE12" s="291">
        <v>9707.045794520549</v>
      </c>
      <c r="AF12" s="291">
        <v>10040.163794520549</v>
      </c>
      <c r="AG12" s="291">
        <v>10042.261794520549</v>
      </c>
      <c r="AH12" s="291">
        <v>10052.275794520549</v>
      </c>
      <c r="AI12" s="291">
        <v>10538.583287671234</v>
      </c>
      <c r="AJ12" s="900">
        <v>11110.219287671234</v>
      </c>
    </row>
    <row r="13" spans="1:36" s="28" customFormat="1">
      <c r="A13" s="40"/>
    </row>
    <row r="14" spans="1:36" s="28" customFormat="1">
      <c r="A14" s="21" t="s">
        <v>1419</v>
      </c>
    </row>
    <row r="15" spans="1:36" s="28" customFormat="1">
      <c r="A15" s="6"/>
    </row>
    <row r="16" spans="1:36" s="28" customFormat="1">
      <c r="A16" s="40"/>
    </row>
    <row r="17" spans="1:1" s="28" customFormat="1">
      <c r="A17" s="40"/>
    </row>
    <row r="18" spans="1:1" s="28" customFormat="1">
      <c r="A18" s="40"/>
    </row>
    <row r="19" spans="1:1" s="28" customFormat="1">
      <c r="A19" s="40"/>
    </row>
    <row r="20" spans="1:1" s="28" customFormat="1">
      <c r="A20" s="40"/>
    </row>
    <row r="21" spans="1:1" s="28" customFormat="1">
      <c r="A21" s="40"/>
    </row>
    <row r="22" spans="1:1" s="28" customFormat="1">
      <c r="A22" s="40"/>
    </row>
    <row r="23" spans="1:1" s="28" customFormat="1">
      <c r="A23" s="40"/>
    </row>
    <row r="24" spans="1:1" s="28" customFormat="1">
      <c r="A24" s="40"/>
    </row>
    <row r="25" spans="1:1" s="28" customFormat="1">
      <c r="A25" s="40"/>
    </row>
    <row r="26" spans="1:1" s="28" customFormat="1">
      <c r="A26" s="40"/>
    </row>
    <row r="27" spans="1:1" s="28" customFormat="1">
      <c r="A27" s="40"/>
    </row>
    <row r="28" spans="1:1" s="28" customFormat="1">
      <c r="A28" s="40"/>
    </row>
    <row r="29" spans="1:1" s="28" customFormat="1">
      <c r="A29" s="40"/>
    </row>
    <row r="30" spans="1:1" s="28" customFormat="1">
      <c r="A30" s="40"/>
    </row>
    <row r="31" spans="1:1" s="28" customFormat="1">
      <c r="A31" s="40"/>
    </row>
    <row r="32" spans="1:1" s="28" customFormat="1">
      <c r="A32" s="40"/>
    </row>
    <row r="33" spans="1:1" s="28" customFormat="1">
      <c r="A33" s="40"/>
    </row>
    <row r="34" spans="1:1" s="28" customFormat="1">
      <c r="A34" s="40"/>
    </row>
    <row r="35" spans="1:1" s="28" customFormat="1">
      <c r="A35" s="40"/>
    </row>
    <row r="36" spans="1:1" s="28" customFormat="1">
      <c r="A36" s="40"/>
    </row>
    <row r="37" spans="1:1" s="28" customFormat="1">
      <c r="A37" s="40"/>
    </row>
    <row r="38" spans="1:1" s="28" customFormat="1">
      <c r="A38" s="40"/>
    </row>
    <row r="39" spans="1:1" s="28" customFormat="1">
      <c r="A39" s="40"/>
    </row>
    <row r="40" spans="1:1" s="28" customFormat="1">
      <c r="A40" s="40"/>
    </row>
    <row r="41" spans="1:1" s="28" customFormat="1">
      <c r="A41" s="40"/>
    </row>
    <row r="42" spans="1:1" s="28" customFormat="1">
      <c r="A42" s="40"/>
    </row>
    <row r="43" spans="1:1" s="28" customFormat="1">
      <c r="A43" s="40"/>
    </row>
    <row r="44" spans="1:1" s="28" customFormat="1">
      <c r="A44" s="40"/>
    </row>
    <row r="45" spans="1:1" s="28" customFormat="1">
      <c r="A45" s="40"/>
    </row>
    <row r="46" spans="1:1" s="28" customFormat="1">
      <c r="A46" s="40"/>
    </row>
    <row r="47" spans="1:1" s="28" customFormat="1">
      <c r="A47" s="40"/>
    </row>
    <row r="48" spans="1:1" s="28" customFormat="1">
      <c r="A48" s="40"/>
    </row>
    <row r="49" spans="1:1" s="28" customFormat="1">
      <c r="A49" s="40"/>
    </row>
    <row r="50" spans="1:1" s="28" customFormat="1">
      <c r="A50" s="40"/>
    </row>
    <row r="51" spans="1:1" s="28" customFormat="1">
      <c r="A51" s="40"/>
    </row>
    <row r="52" spans="1:1" s="28" customFormat="1">
      <c r="A52" s="40"/>
    </row>
    <row r="53" spans="1:1" s="28" customFormat="1">
      <c r="A53" s="40"/>
    </row>
    <row r="54" spans="1:1" s="28" customFormat="1">
      <c r="A54" s="40"/>
    </row>
    <row r="55" spans="1:1" s="28" customFormat="1">
      <c r="A55" s="40"/>
    </row>
    <row r="56" spans="1:1" s="28" customFormat="1">
      <c r="A56" s="40"/>
    </row>
    <row r="57" spans="1:1" s="28" customFormat="1">
      <c r="A57" s="40"/>
    </row>
    <row r="58" spans="1:1" s="28" customFormat="1">
      <c r="A58" s="40"/>
    </row>
    <row r="59" spans="1:1" s="28" customFormat="1">
      <c r="A59" s="40"/>
    </row>
    <row r="60" spans="1:1" s="28" customFormat="1">
      <c r="A60" s="40"/>
    </row>
    <row r="61" spans="1:1" s="28" customFormat="1">
      <c r="A61" s="40"/>
    </row>
    <row r="62" spans="1:1" s="28" customFormat="1">
      <c r="A62" s="40"/>
    </row>
    <row r="63" spans="1:1" s="28" customFormat="1">
      <c r="A63" s="40"/>
    </row>
    <row r="64" spans="1:1" s="28" customFormat="1">
      <c r="A64" s="40"/>
    </row>
    <row r="65" spans="1:1" s="28" customFormat="1">
      <c r="A65" s="40"/>
    </row>
    <row r="66" spans="1:1" s="28" customFormat="1">
      <c r="A66" s="40"/>
    </row>
    <row r="67" spans="1:1" s="28" customFormat="1">
      <c r="A67" s="40"/>
    </row>
    <row r="68" spans="1:1" s="28" customFormat="1">
      <c r="A68" s="40"/>
    </row>
    <row r="69" spans="1:1" s="28" customFormat="1">
      <c r="A69" s="40"/>
    </row>
    <row r="70" spans="1:1" s="28" customFormat="1">
      <c r="A70" s="40"/>
    </row>
    <row r="71" spans="1:1" s="28" customFormat="1">
      <c r="A71" s="40"/>
    </row>
    <row r="72" spans="1:1" s="28" customFormat="1">
      <c r="A72" s="40"/>
    </row>
    <row r="73" spans="1:1" s="28" customFormat="1">
      <c r="A73" s="40"/>
    </row>
    <row r="74" spans="1:1" s="28" customFormat="1">
      <c r="A74" s="40"/>
    </row>
    <row r="75" spans="1:1" s="28" customFormat="1">
      <c r="A75" s="40"/>
    </row>
    <row r="76" spans="1:1" s="28" customFormat="1">
      <c r="A76" s="40"/>
    </row>
    <row r="77" spans="1:1" s="28" customFormat="1">
      <c r="A77" s="40"/>
    </row>
    <row r="78" spans="1:1" s="28" customFormat="1">
      <c r="A78" s="40"/>
    </row>
    <row r="79" spans="1:1" s="28" customFormat="1">
      <c r="A79" s="40"/>
    </row>
    <row r="80" spans="1:1" s="28" customFormat="1">
      <c r="A80" s="40"/>
    </row>
    <row r="81" spans="1:1" s="28" customFormat="1">
      <c r="A81" s="40"/>
    </row>
    <row r="82" spans="1:1" s="28" customFormat="1">
      <c r="A82" s="40"/>
    </row>
    <row r="83" spans="1:1" s="28" customFormat="1">
      <c r="A83" s="40"/>
    </row>
    <row r="84" spans="1:1" s="28" customFormat="1">
      <c r="A84" s="40"/>
    </row>
    <row r="85" spans="1:1" s="28" customFormat="1">
      <c r="A85" s="40"/>
    </row>
    <row r="86" spans="1:1" s="28" customFormat="1">
      <c r="A86" s="40"/>
    </row>
    <row r="87" spans="1:1" s="28" customFormat="1">
      <c r="A87" s="40"/>
    </row>
    <row r="88" spans="1:1" s="28" customFormat="1">
      <c r="A88" s="40"/>
    </row>
    <row r="89" spans="1:1" s="28" customFormat="1">
      <c r="A89" s="40"/>
    </row>
    <row r="90" spans="1:1" s="28" customFormat="1">
      <c r="A90" s="40"/>
    </row>
    <row r="91" spans="1:1" s="28" customFormat="1">
      <c r="A91" s="40"/>
    </row>
    <row r="92" spans="1:1" s="28" customFormat="1">
      <c r="A92" s="40"/>
    </row>
    <row r="93" spans="1:1" s="28" customFormat="1">
      <c r="A93" s="40"/>
    </row>
    <row r="94" spans="1:1" s="28" customFormat="1">
      <c r="A94" s="40"/>
    </row>
    <row r="95" spans="1:1" s="28" customFormat="1">
      <c r="A95" s="40"/>
    </row>
    <row r="96" spans="1:1" s="28" customFormat="1">
      <c r="A96" s="40"/>
    </row>
    <row r="97" spans="1:1" s="28" customFormat="1">
      <c r="A97" s="40"/>
    </row>
    <row r="98" spans="1:1" s="28" customFormat="1">
      <c r="A98" s="40"/>
    </row>
    <row r="99" spans="1:1" s="28" customFormat="1">
      <c r="A99" s="40"/>
    </row>
    <row r="100" spans="1:1" s="28" customFormat="1">
      <c r="A100" s="40"/>
    </row>
    <row r="101" spans="1:1" s="28" customFormat="1">
      <c r="A101" s="40"/>
    </row>
    <row r="102" spans="1:1" s="28" customFormat="1">
      <c r="A102" s="40"/>
    </row>
    <row r="103" spans="1:1" s="28" customFormat="1">
      <c r="A103" s="40"/>
    </row>
    <row r="104" spans="1:1" s="28" customFormat="1">
      <c r="A104" s="40"/>
    </row>
    <row r="105" spans="1:1" s="28" customFormat="1">
      <c r="A105" s="40"/>
    </row>
    <row r="106" spans="1:1" s="28" customFormat="1">
      <c r="A106" s="40"/>
    </row>
    <row r="107" spans="1:1" s="28" customFormat="1">
      <c r="A107" s="40"/>
    </row>
    <row r="108" spans="1:1" s="28" customFormat="1">
      <c r="A108" s="40"/>
    </row>
    <row r="109" spans="1:1" s="28" customFormat="1">
      <c r="A109" s="40"/>
    </row>
    <row r="110" spans="1:1" s="28" customFormat="1">
      <c r="A110" s="40"/>
    </row>
    <row r="111" spans="1:1" s="28" customFormat="1">
      <c r="A111" s="40"/>
    </row>
    <row r="112" spans="1:1" s="28" customFormat="1">
      <c r="A112" s="40"/>
    </row>
    <row r="113" spans="1:1" s="28" customFormat="1">
      <c r="A113" s="40"/>
    </row>
    <row r="114" spans="1:1" s="28" customFormat="1">
      <c r="A114" s="40"/>
    </row>
    <row r="115" spans="1:1" s="28" customFormat="1">
      <c r="A115" s="40"/>
    </row>
    <row r="116" spans="1:1" s="28" customFormat="1">
      <c r="A116" s="40"/>
    </row>
    <row r="117" spans="1:1" s="28" customFormat="1">
      <c r="A117" s="40"/>
    </row>
    <row r="118" spans="1:1" s="28" customFormat="1">
      <c r="A118" s="40"/>
    </row>
    <row r="119" spans="1:1" s="28" customFormat="1">
      <c r="A119" s="40"/>
    </row>
    <row r="120" spans="1:1" s="28" customFormat="1">
      <c r="A120" s="40"/>
    </row>
    <row r="121" spans="1:1" s="28" customFormat="1">
      <c r="A121" s="40"/>
    </row>
    <row r="122" spans="1:1" s="28" customFormat="1">
      <c r="A122" s="40"/>
    </row>
    <row r="123" spans="1:1" s="28" customFormat="1">
      <c r="A123" s="40"/>
    </row>
    <row r="124" spans="1:1" s="28" customFormat="1">
      <c r="A124" s="40"/>
    </row>
    <row r="125" spans="1:1" s="28" customFormat="1">
      <c r="A125" s="40"/>
    </row>
    <row r="126" spans="1:1" s="28" customFormat="1">
      <c r="A126" s="40"/>
    </row>
    <row r="127" spans="1:1" s="28" customFormat="1">
      <c r="A127" s="40"/>
    </row>
    <row r="128" spans="1:1" s="28" customFormat="1">
      <c r="A128" s="40"/>
    </row>
    <row r="129" spans="1:1" s="28" customFormat="1">
      <c r="A129" s="40"/>
    </row>
    <row r="130" spans="1:1" s="28" customFormat="1">
      <c r="A130" s="40"/>
    </row>
    <row r="131" spans="1:1" s="28" customFormat="1">
      <c r="A131" s="40"/>
    </row>
    <row r="132" spans="1:1" s="28" customFormat="1">
      <c r="A132" s="40"/>
    </row>
    <row r="133" spans="1:1" s="28" customFormat="1">
      <c r="A133" s="40"/>
    </row>
    <row r="134" spans="1:1" s="28" customFormat="1">
      <c r="A134" s="40"/>
    </row>
    <row r="135" spans="1:1" s="28" customFormat="1">
      <c r="A135" s="40"/>
    </row>
    <row r="136" spans="1:1" s="28" customFormat="1">
      <c r="A136" s="40"/>
    </row>
    <row r="137" spans="1:1" s="28" customFormat="1">
      <c r="A137" s="40"/>
    </row>
    <row r="138" spans="1:1" s="28" customFormat="1">
      <c r="A138" s="40"/>
    </row>
    <row r="139" spans="1:1" s="28" customFormat="1">
      <c r="A139" s="40"/>
    </row>
    <row r="140" spans="1:1" s="28" customFormat="1">
      <c r="A140" s="40"/>
    </row>
    <row r="141" spans="1:1" s="28" customFormat="1">
      <c r="A141" s="40"/>
    </row>
    <row r="142" spans="1:1" s="28" customFormat="1">
      <c r="A142" s="40"/>
    </row>
    <row r="143" spans="1:1" s="28" customFormat="1">
      <c r="A143" s="40"/>
    </row>
    <row r="144" spans="1:1" s="28" customFormat="1">
      <c r="A144" s="40"/>
    </row>
    <row r="145" spans="1:1" s="28" customFormat="1">
      <c r="A145" s="40"/>
    </row>
    <row r="146" spans="1:1" s="28" customFormat="1">
      <c r="A146" s="40"/>
    </row>
    <row r="147" spans="1:1" s="28" customFormat="1">
      <c r="A147" s="40"/>
    </row>
    <row r="148" spans="1:1" s="28" customFormat="1">
      <c r="A148" s="40"/>
    </row>
    <row r="149" spans="1:1" s="28" customFormat="1">
      <c r="A149" s="40"/>
    </row>
    <row r="150" spans="1:1" s="28" customFormat="1">
      <c r="A150" s="40"/>
    </row>
    <row r="151" spans="1:1" s="28" customFormat="1">
      <c r="A151" s="40"/>
    </row>
    <row r="152" spans="1:1" s="28" customFormat="1">
      <c r="A152" s="40"/>
    </row>
    <row r="153" spans="1:1" s="28" customFormat="1">
      <c r="A153" s="40"/>
    </row>
    <row r="154" spans="1:1" s="28" customFormat="1">
      <c r="A154" s="40"/>
    </row>
    <row r="155" spans="1:1" s="28" customFormat="1">
      <c r="A155" s="40"/>
    </row>
    <row r="156" spans="1:1" s="28" customFormat="1">
      <c r="A156" s="40"/>
    </row>
    <row r="157" spans="1:1" s="28" customFormat="1">
      <c r="A157" s="40"/>
    </row>
    <row r="158" spans="1:1" s="28" customFormat="1">
      <c r="A158" s="40"/>
    </row>
    <row r="159" spans="1:1" s="28" customFormat="1">
      <c r="A159" s="40"/>
    </row>
    <row r="160" spans="1:1" s="28" customFormat="1">
      <c r="A160" s="40"/>
    </row>
    <row r="161" spans="1:1" s="28" customFormat="1">
      <c r="A161" s="40"/>
    </row>
    <row r="162" spans="1:1" s="28" customFormat="1">
      <c r="A162" s="40"/>
    </row>
    <row r="163" spans="1:1" s="28" customFormat="1">
      <c r="A163" s="40"/>
    </row>
    <row r="164" spans="1:1" s="28" customFormat="1">
      <c r="A164" s="40"/>
    </row>
    <row r="165" spans="1:1" s="28" customFormat="1">
      <c r="A165" s="40"/>
    </row>
    <row r="166" spans="1:1" s="28" customFormat="1">
      <c r="A166" s="40"/>
    </row>
    <row r="167" spans="1:1" s="28" customFormat="1">
      <c r="A167" s="40"/>
    </row>
    <row r="168" spans="1:1" s="28" customFormat="1">
      <c r="A168" s="40"/>
    </row>
    <row r="169" spans="1:1" s="28" customFormat="1">
      <c r="A169" s="40"/>
    </row>
    <row r="170" spans="1:1" s="28" customFormat="1">
      <c r="A170" s="40"/>
    </row>
    <row r="171" spans="1:1" s="28" customFormat="1">
      <c r="A171" s="40"/>
    </row>
    <row r="172" spans="1:1" s="28" customFormat="1">
      <c r="A172" s="40"/>
    </row>
    <row r="173" spans="1:1" s="28" customFormat="1">
      <c r="A173" s="40"/>
    </row>
    <row r="174" spans="1:1" s="28" customFormat="1">
      <c r="A174" s="40"/>
    </row>
    <row r="175" spans="1:1" s="28" customFormat="1">
      <c r="A175" s="40"/>
    </row>
    <row r="176" spans="1:1" s="28" customFormat="1">
      <c r="A176" s="40"/>
    </row>
    <row r="177" spans="1:1" s="28" customFormat="1">
      <c r="A177" s="40"/>
    </row>
    <row r="178" spans="1:1" s="28" customFormat="1">
      <c r="A178" s="40"/>
    </row>
    <row r="179" spans="1:1" s="28" customFormat="1">
      <c r="A179" s="40"/>
    </row>
    <row r="180" spans="1:1" s="28" customFormat="1">
      <c r="A180" s="40"/>
    </row>
    <row r="181" spans="1:1" s="28" customFormat="1">
      <c r="A181" s="40"/>
    </row>
    <row r="182" spans="1:1" s="28" customFormat="1">
      <c r="A182" s="40"/>
    </row>
    <row r="183" spans="1:1" s="28" customFormat="1">
      <c r="A183" s="40"/>
    </row>
    <row r="184" spans="1:1" s="28" customFormat="1">
      <c r="A184" s="40"/>
    </row>
    <row r="185" spans="1:1" s="28" customFormat="1">
      <c r="A185" s="40"/>
    </row>
    <row r="186" spans="1:1" s="28" customFormat="1">
      <c r="A186" s="40"/>
    </row>
    <row r="187" spans="1:1" s="28" customFormat="1">
      <c r="A187" s="40"/>
    </row>
    <row r="188" spans="1:1" s="28" customFormat="1">
      <c r="A188" s="40"/>
    </row>
    <row r="189" spans="1:1" s="28" customFormat="1">
      <c r="A189" s="40"/>
    </row>
    <row r="190" spans="1:1" s="28" customFormat="1">
      <c r="A190" s="40"/>
    </row>
    <row r="191" spans="1:1" s="28" customFormat="1">
      <c r="A191" s="40"/>
    </row>
    <row r="192" spans="1:1" s="28" customFormat="1">
      <c r="A192" s="40"/>
    </row>
    <row r="193" spans="1:1" s="28" customFormat="1">
      <c r="A193" s="40"/>
    </row>
    <row r="194" spans="1:1" s="28" customFormat="1">
      <c r="A194" s="40"/>
    </row>
    <row r="195" spans="1:1" s="28" customFormat="1">
      <c r="A195" s="40"/>
    </row>
    <row r="196" spans="1:1" s="28" customFormat="1">
      <c r="A196" s="40"/>
    </row>
    <row r="197" spans="1:1" s="28" customFormat="1">
      <c r="A197" s="40"/>
    </row>
    <row r="198" spans="1:1" s="28" customFormat="1">
      <c r="A198" s="40"/>
    </row>
    <row r="199" spans="1:1" s="28" customFormat="1">
      <c r="A199" s="40"/>
    </row>
    <row r="200" spans="1:1" s="28" customFormat="1">
      <c r="A200" s="40"/>
    </row>
    <row r="201" spans="1:1" s="28" customFormat="1">
      <c r="A201" s="40"/>
    </row>
    <row r="202" spans="1:1" s="28" customFormat="1">
      <c r="A202" s="40"/>
    </row>
    <row r="203" spans="1:1" s="28" customFormat="1">
      <c r="A203" s="40"/>
    </row>
    <row r="204" spans="1:1" s="28" customFormat="1">
      <c r="A204" s="40"/>
    </row>
    <row r="205" spans="1:1" s="28" customFormat="1">
      <c r="A205" s="40"/>
    </row>
    <row r="206" spans="1:1" s="28" customFormat="1">
      <c r="A206" s="40"/>
    </row>
    <row r="207" spans="1:1" s="28" customFormat="1">
      <c r="A207" s="40"/>
    </row>
    <row r="208" spans="1:1" s="28" customFormat="1">
      <c r="A208" s="40"/>
    </row>
    <row r="209" spans="1:1" s="28" customFormat="1">
      <c r="A209" s="40"/>
    </row>
    <row r="210" spans="1:1" s="28" customFormat="1">
      <c r="A210" s="40"/>
    </row>
    <row r="211" spans="1:1" s="28" customFormat="1">
      <c r="A211" s="40"/>
    </row>
    <row r="212" spans="1:1" s="28" customFormat="1">
      <c r="A212" s="40"/>
    </row>
    <row r="213" spans="1:1" s="28" customFormat="1">
      <c r="A213" s="40"/>
    </row>
    <row r="214" spans="1:1" s="28" customFormat="1">
      <c r="A214" s="40"/>
    </row>
    <row r="215" spans="1:1" s="28" customFormat="1">
      <c r="A215" s="40"/>
    </row>
    <row r="216" spans="1:1" s="28" customFormat="1">
      <c r="A216" s="40"/>
    </row>
    <row r="217" spans="1:1" s="28" customFormat="1">
      <c r="A217" s="40"/>
    </row>
    <row r="218" spans="1:1" s="28" customFormat="1">
      <c r="A218" s="40"/>
    </row>
    <row r="219" spans="1:1" s="28" customFormat="1">
      <c r="A219" s="40"/>
    </row>
    <row r="220" spans="1:1" s="28" customFormat="1">
      <c r="A220" s="40"/>
    </row>
    <row r="221" spans="1:1" s="28" customFormat="1">
      <c r="A221" s="40"/>
    </row>
    <row r="222" spans="1:1" s="28" customFormat="1">
      <c r="A222" s="40"/>
    </row>
    <row r="223" spans="1:1" s="28" customFormat="1">
      <c r="A223" s="40"/>
    </row>
    <row r="224" spans="1:1" s="28" customFormat="1">
      <c r="A224" s="40"/>
    </row>
    <row r="225" spans="1:1" s="28" customFormat="1">
      <c r="A225" s="40"/>
    </row>
    <row r="226" spans="1:1" s="28" customFormat="1">
      <c r="A226" s="40"/>
    </row>
    <row r="227" spans="1:1" s="28" customFormat="1">
      <c r="A227" s="40"/>
    </row>
    <row r="228" spans="1:1" s="28" customFormat="1">
      <c r="A228" s="40"/>
    </row>
    <row r="229" spans="1:1" s="28" customFormat="1">
      <c r="A229" s="40"/>
    </row>
    <row r="230" spans="1:1" s="28" customFormat="1">
      <c r="A230" s="40"/>
    </row>
    <row r="231" spans="1:1" s="28" customFormat="1">
      <c r="A231" s="40"/>
    </row>
    <row r="232" spans="1:1" s="28" customFormat="1">
      <c r="A232" s="40"/>
    </row>
    <row r="233" spans="1:1" s="28" customFormat="1">
      <c r="A233" s="40"/>
    </row>
    <row r="234" spans="1:1" s="28" customFormat="1">
      <c r="A234" s="40"/>
    </row>
    <row r="235" spans="1:1" s="28" customFormat="1">
      <c r="A235" s="40"/>
    </row>
    <row r="236" spans="1:1" s="28" customFormat="1">
      <c r="A236" s="40"/>
    </row>
    <row r="237" spans="1:1" s="28" customFormat="1">
      <c r="A237" s="40"/>
    </row>
    <row r="238" spans="1:1" s="28" customFormat="1">
      <c r="A238" s="40"/>
    </row>
    <row r="239" spans="1:1" s="28" customFormat="1">
      <c r="A239" s="40"/>
    </row>
    <row r="240" spans="1:1" s="28" customFormat="1">
      <c r="A240" s="40"/>
    </row>
    <row r="241" spans="1:1" s="28" customFormat="1">
      <c r="A241" s="40"/>
    </row>
    <row r="242" spans="1:1" s="28" customFormat="1">
      <c r="A242" s="40"/>
    </row>
    <row r="243" spans="1:1" s="28" customFormat="1">
      <c r="A243" s="40"/>
    </row>
    <row r="244" spans="1:1" s="28" customFormat="1">
      <c r="A244" s="40"/>
    </row>
    <row r="245" spans="1:1" s="28" customFormat="1">
      <c r="A245" s="40"/>
    </row>
    <row r="246" spans="1:1" s="28" customFormat="1">
      <c r="A246" s="40"/>
    </row>
    <row r="247" spans="1:1" s="28" customFormat="1">
      <c r="A247" s="40"/>
    </row>
    <row r="248" spans="1:1" s="28" customFormat="1">
      <c r="A248" s="40"/>
    </row>
    <row r="249" spans="1:1" s="28" customFormat="1">
      <c r="A249" s="40"/>
    </row>
    <row r="250" spans="1:1" s="28" customFormat="1">
      <c r="A250" s="40"/>
    </row>
    <row r="251" spans="1:1" s="28" customFormat="1">
      <c r="A251" s="40"/>
    </row>
    <row r="252" spans="1:1" s="28" customFormat="1">
      <c r="A252" s="40"/>
    </row>
    <row r="253" spans="1:1" s="28" customFormat="1">
      <c r="A253" s="40"/>
    </row>
    <row r="254" spans="1:1" s="28" customFormat="1">
      <c r="A254" s="40"/>
    </row>
    <row r="255" spans="1:1" s="28" customFormat="1">
      <c r="A255" s="40"/>
    </row>
    <row r="256" spans="1:1" s="28" customFormat="1">
      <c r="A256" s="40"/>
    </row>
    <row r="257" spans="1:1" s="28" customFormat="1">
      <c r="A257" s="40"/>
    </row>
    <row r="258" spans="1:1" s="28" customFormat="1">
      <c r="A258" s="40"/>
    </row>
    <row r="259" spans="1:1" s="28" customFormat="1">
      <c r="A259" s="40"/>
    </row>
    <row r="260" spans="1:1" s="28" customFormat="1">
      <c r="A260" s="40"/>
    </row>
    <row r="261" spans="1:1" s="28" customFormat="1">
      <c r="A261" s="40"/>
    </row>
    <row r="262" spans="1:1" s="28" customFormat="1">
      <c r="A262" s="40"/>
    </row>
    <row r="263" spans="1:1" s="28" customFormat="1">
      <c r="A263" s="40"/>
    </row>
    <row r="264" spans="1:1" s="28" customFormat="1">
      <c r="A264" s="40"/>
    </row>
    <row r="265" spans="1:1" s="28" customFormat="1">
      <c r="A265" s="40"/>
    </row>
    <row r="266" spans="1:1" s="28" customFormat="1">
      <c r="A266" s="40"/>
    </row>
    <row r="267" spans="1:1" s="28" customFormat="1">
      <c r="A267" s="40"/>
    </row>
    <row r="268" spans="1:1" s="28" customFormat="1">
      <c r="A268" s="40"/>
    </row>
    <row r="269" spans="1:1" s="28" customFormat="1">
      <c r="A269" s="40"/>
    </row>
    <row r="270" spans="1:1" s="28" customFormat="1">
      <c r="A270" s="40"/>
    </row>
    <row r="271" spans="1:1" s="28" customFormat="1">
      <c r="A271" s="40"/>
    </row>
    <row r="272" spans="1:1" s="28" customFormat="1">
      <c r="A272" s="40"/>
    </row>
    <row r="273" spans="1:1" s="28" customFormat="1">
      <c r="A273" s="40"/>
    </row>
    <row r="274" spans="1:1" s="28" customFormat="1">
      <c r="A274" s="40"/>
    </row>
    <row r="275" spans="1:1" s="28" customFormat="1">
      <c r="A275" s="40"/>
    </row>
    <row r="276" spans="1:1" s="28" customFormat="1">
      <c r="A276" s="40"/>
    </row>
    <row r="277" spans="1:1" s="28" customFormat="1">
      <c r="A277" s="40"/>
    </row>
    <row r="278" spans="1:1" s="28" customFormat="1">
      <c r="A278" s="40"/>
    </row>
    <row r="279" spans="1:1" s="28" customFormat="1">
      <c r="A279" s="40"/>
    </row>
    <row r="280" spans="1:1" s="28" customFormat="1">
      <c r="A280" s="40"/>
    </row>
    <row r="281" spans="1:1" s="28" customFormat="1">
      <c r="A281" s="40"/>
    </row>
    <row r="282" spans="1:1" s="28" customFormat="1">
      <c r="A282" s="40"/>
    </row>
    <row r="283" spans="1:1" s="28" customFormat="1">
      <c r="A283" s="40"/>
    </row>
    <row r="284" spans="1:1" s="28" customFormat="1">
      <c r="A284" s="40"/>
    </row>
    <row r="285" spans="1:1" s="28" customFormat="1">
      <c r="A285" s="40"/>
    </row>
    <row r="286" spans="1:1" s="28" customFormat="1">
      <c r="A286" s="40"/>
    </row>
    <row r="287" spans="1:1" s="28" customFormat="1">
      <c r="A287" s="40"/>
    </row>
    <row r="288" spans="1:1" s="28" customFormat="1">
      <c r="A288" s="40"/>
    </row>
    <row r="289" spans="1:1" s="28" customFormat="1">
      <c r="A289" s="40"/>
    </row>
    <row r="290" spans="1:1" s="28" customFormat="1">
      <c r="A290" s="40"/>
    </row>
    <row r="291" spans="1:1" s="28" customFormat="1">
      <c r="A291" s="40"/>
    </row>
    <row r="292" spans="1:1" s="28" customFormat="1">
      <c r="A292" s="40"/>
    </row>
    <row r="293" spans="1:1" s="28" customFormat="1">
      <c r="A293" s="40"/>
    </row>
    <row r="294" spans="1:1" s="28" customFormat="1">
      <c r="A294" s="40"/>
    </row>
    <row r="295" spans="1:1" s="28" customFormat="1">
      <c r="A295" s="40"/>
    </row>
    <row r="296" spans="1:1" s="28" customFormat="1">
      <c r="A296" s="40"/>
    </row>
    <row r="297" spans="1:1" s="28" customFormat="1">
      <c r="A297" s="40"/>
    </row>
    <row r="298" spans="1:1" s="28" customFormat="1">
      <c r="A298" s="40"/>
    </row>
    <row r="299" spans="1:1" s="28" customFormat="1">
      <c r="A299" s="40"/>
    </row>
    <row r="300" spans="1:1" s="28" customFormat="1">
      <c r="A300" s="40"/>
    </row>
    <row r="301" spans="1:1" s="28" customFormat="1">
      <c r="A301" s="40"/>
    </row>
    <row r="302" spans="1:1" s="28" customFormat="1">
      <c r="A302" s="40"/>
    </row>
    <row r="303" spans="1:1" s="28" customFormat="1">
      <c r="A303" s="40"/>
    </row>
    <row r="304" spans="1:1" s="28" customFormat="1">
      <c r="A304" s="40"/>
    </row>
    <row r="305" spans="1:1" s="28" customFormat="1">
      <c r="A305" s="40"/>
    </row>
    <row r="306" spans="1:1" s="28" customFormat="1">
      <c r="A306" s="40"/>
    </row>
    <row r="307" spans="1:1" s="28" customFormat="1">
      <c r="A307" s="40"/>
    </row>
    <row r="308" spans="1:1" s="28" customFormat="1">
      <c r="A308" s="40"/>
    </row>
    <row r="309" spans="1:1" s="28" customFormat="1">
      <c r="A309" s="40"/>
    </row>
    <row r="310" spans="1:1" s="28" customFormat="1">
      <c r="A310" s="40"/>
    </row>
    <row r="311" spans="1:1" s="28" customFormat="1">
      <c r="A311" s="40"/>
    </row>
    <row r="312" spans="1:1" s="28" customFormat="1">
      <c r="A312" s="40"/>
    </row>
    <row r="313" spans="1:1" s="28" customFormat="1">
      <c r="A313" s="40"/>
    </row>
  </sheetData>
  <mergeCells count="1">
    <mergeCell ref="A1:I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AJ305"/>
  <sheetViews>
    <sheetView zoomScale="110" zoomScaleNormal="110" workbookViewId="0">
      <pane xSplit="1" ySplit="3" topLeftCell="V4" activePane="bottomRight" state="frozen"/>
      <selection sqref="A1:L1"/>
      <selection pane="topRight" sqref="A1:L1"/>
      <selection pane="bottomLeft" sqref="A1:L1"/>
      <selection pane="bottomRight" activeCell="A3" sqref="A3:A13"/>
    </sheetView>
  </sheetViews>
  <sheetFormatPr baseColWidth="10" defaultColWidth="9.140625" defaultRowHeight="12"/>
  <cols>
    <col min="1" max="1" width="34.42578125" style="8" customWidth="1"/>
    <col min="2" max="36" width="8.7109375" style="8" customWidth="1"/>
    <col min="37" max="37" width="13.140625" style="8" customWidth="1"/>
    <col min="38" max="256" width="9.140625" style="8"/>
    <col min="257" max="257" width="34.42578125" style="8" customWidth="1"/>
    <col min="258" max="292" width="8.7109375" style="8" customWidth="1"/>
    <col min="293" max="293" width="13.140625" style="8" customWidth="1"/>
    <col min="294" max="512" width="9.140625" style="8"/>
    <col min="513" max="513" width="34.42578125" style="8" customWidth="1"/>
    <col min="514" max="548" width="8.7109375" style="8" customWidth="1"/>
    <col min="549" max="549" width="13.140625" style="8" customWidth="1"/>
    <col min="550" max="768" width="9.140625" style="8"/>
    <col min="769" max="769" width="34.42578125" style="8" customWidth="1"/>
    <col min="770" max="804" width="8.7109375" style="8" customWidth="1"/>
    <col min="805" max="805" width="13.140625" style="8" customWidth="1"/>
    <col min="806" max="1024" width="9.140625" style="8"/>
    <col min="1025" max="1025" width="34.42578125" style="8" customWidth="1"/>
    <col min="1026" max="1060" width="8.7109375" style="8" customWidth="1"/>
    <col min="1061" max="1061" width="13.140625" style="8" customWidth="1"/>
    <col min="1062" max="1280" width="9.140625" style="8"/>
    <col min="1281" max="1281" width="34.42578125" style="8" customWidth="1"/>
    <col min="1282" max="1316" width="8.7109375" style="8" customWidth="1"/>
    <col min="1317" max="1317" width="13.140625" style="8" customWidth="1"/>
    <col min="1318" max="1536" width="9.140625" style="8"/>
    <col min="1537" max="1537" width="34.42578125" style="8" customWidth="1"/>
    <col min="1538" max="1572" width="8.7109375" style="8" customWidth="1"/>
    <col min="1573" max="1573" width="13.140625" style="8" customWidth="1"/>
    <col min="1574" max="1792" width="9.140625" style="8"/>
    <col min="1793" max="1793" width="34.42578125" style="8" customWidth="1"/>
    <col min="1794" max="1828" width="8.7109375" style="8" customWidth="1"/>
    <col min="1829" max="1829" width="13.140625" style="8" customWidth="1"/>
    <col min="1830" max="2048" width="9.140625" style="8"/>
    <col min="2049" max="2049" width="34.42578125" style="8" customWidth="1"/>
    <col min="2050" max="2084" width="8.7109375" style="8" customWidth="1"/>
    <col min="2085" max="2085" width="13.140625" style="8" customWidth="1"/>
    <col min="2086" max="2304" width="9.140625" style="8"/>
    <col min="2305" max="2305" width="34.42578125" style="8" customWidth="1"/>
    <col min="2306" max="2340" width="8.7109375" style="8" customWidth="1"/>
    <col min="2341" max="2341" width="13.140625" style="8" customWidth="1"/>
    <col min="2342" max="2560" width="9.140625" style="8"/>
    <col min="2561" max="2561" width="34.42578125" style="8" customWidth="1"/>
    <col min="2562" max="2596" width="8.7109375" style="8" customWidth="1"/>
    <col min="2597" max="2597" width="13.140625" style="8" customWidth="1"/>
    <col min="2598" max="2816" width="9.140625" style="8"/>
    <col min="2817" max="2817" width="34.42578125" style="8" customWidth="1"/>
    <col min="2818" max="2852" width="8.7109375" style="8" customWidth="1"/>
    <col min="2853" max="2853" width="13.140625" style="8" customWidth="1"/>
    <col min="2854" max="3072" width="9.140625" style="8"/>
    <col min="3073" max="3073" width="34.42578125" style="8" customWidth="1"/>
    <col min="3074" max="3108" width="8.7109375" style="8" customWidth="1"/>
    <col min="3109" max="3109" width="13.140625" style="8" customWidth="1"/>
    <col min="3110" max="3328" width="9.140625" style="8"/>
    <col min="3329" max="3329" width="34.42578125" style="8" customWidth="1"/>
    <col min="3330" max="3364" width="8.7109375" style="8" customWidth="1"/>
    <col min="3365" max="3365" width="13.140625" style="8" customWidth="1"/>
    <col min="3366" max="3584" width="9.140625" style="8"/>
    <col min="3585" max="3585" width="34.42578125" style="8" customWidth="1"/>
    <col min="3586" max="3620" width="8.7109375" style="8" customWidth="1"/>
    <col min="3621" max="3621" width="13.140625" style="8" customWidth="1"/>
    <col min="3622" max="3840" width="9.140625" style="8"/>
    <col min="3841" max="3841" width="34.42578125" style="8" customWidth="1"/>
    <col min="3842" max="3876" width="8.7109375" style="8" customWidth="1"/>
    <col min="3877" max="3877" width="13.140625" style="8" customWidth="1"/>
    <col min="3878" max="4096" width="9.140625" style="8"/>
    <col min="4097" max="4097" width="34.42578125" style="8" customWidth="1"/>
    <col min="4098" max="4132" width="8.7109375" style="8" customWidth="1"/>
    <col min="4133" max="4133" width="13.140625" style="8" customWidth="1"/>
    <col min="4134" max="4352" width="9.140625" style="8"/>
    <col min="4353" max="4353" width="34.42578125" style="8" customWidth="1"/>
    <col min="4354" max="4388" width="8.7109375" style="8" customWidth="1"/>
    <col min="4389" max="4389" width="13.140625" style="8" customWidth="1"/>
    <col min="4390" max="4608" width="9.140625" style="8"/>
    <col min="4609" max="4609" width="34.42578125" style="8" customWidth="1"/>
    <col min="4610" max="4644" width="8.7109375" style="8" customWidth="1"/>
    <col min="4645" max="4645" width="13.140625" style="8" customWidth="1"/>
    <col min="4646" max="4864" width="9.140625" style="8"/>
    <col min="4865" max="4865" width="34.42578125" style="8" customWidth="1"/>
    <col min="4866" max="4900" width="8.7109375" style="8" customWidth="1"/>
    <col min="4901" max="4901" width="13.140625" style="8" customWidth="1"/>
    <col min="4902" max="5120" width="9.140625" style="8"/>
    <col min="5121" max="5121" width="34.42578125" style="8" customWidth="1"/>
    <col min="5122" max="5156" width="8.7109375" style="8" customWidth="1"/>
    <col min="5157" max="5157" width="13.140625" style="8" customWidth="1"/>
    <col min="5158" max="5376" width="9.140625" style="8"/>
    <col min="5377" max="5377" width="34.42578125" style="8" customWidth="1"/>
    <col min="5378" max="5412" width="8.7109375" style="8" customWidth="1"/>
    <col min="5413" max="5413" width="13.140625" style="8" customWidth="1"/>
    <col min="5414" max="5632" width="9.140625" style="8"/>
    <col min="5633" max="5633" width="34.42578125" style="8" customWidth="1"/>
    <col min="5634" max="5668" width="8.7109375" style="8" customWidth="1"/>
    <col min="5669" max="5669" width="13.140625" style="8" customWidth="1"/>
    <col min="5670" max="5888" width="9.140625" style="8"/>
    <col min="5889" max="5889" width="34.42578125" style="8" customWidth="1"/>
    <col min="5890" max="5924" width="8.7109375" style="8" customWidth="1"/>
    <col min="5925" max="5925" width="13.140625" style="8" customWidth="1"/>
    <col min="5926" max="6144" width="9.140625" style="8"/>
    <col min="6145" max="6145" width="34.42578125" style="8" customWidth="1"/>
    <col min="6146" max="6180" width="8.7109375" style="8" customWidth="1"/>
    <col min="6181" max="6181" width="13.140625" style="8" customWidth="1"/>
    <col min="6182" max="6400" width="9.140625" style="8"/>
    <col min="6401" max="6401" width="34.42578125" style="8" customWidth="1"/>
    <col min="6402" max="6436" width="8.7109375" style="8" customWidth="1"/>
    <col min="6437" max="6437" width="13.140625" style="8" customWidth="1"/>
    <col min="6438" max="6656" width="9.140625" style="8"/>
    <col min="6657" max="6657" width="34.42578125" style="8" customWidth="1"/>
    <col min="6658" max="6692" width="8.7109375" style="8" customWidth="1"/>
    <col min="6693" max="6693" width="13.140625" style="8" customWidth="1"/>
    <col min="6694" max="6912" width="9.140625" style="8"/>
    <col min="6913" max="6913" width="34.42578125" style="8" customWidth="1"/>
    <col min="6914" max="6948" width="8.7109375" style="8" customWidth="1"/>
    <col min="6949" max="6949" width="13.140625" style="8" customWidth="1"/>
    <col min="6950" max="7168" width="9.140625" style="8"/>
    <col min="7169" max="7169" width="34.42578125" style="8" customWidth="1"/>
    <col min="7170" max="7204" width="8.7109375" style="8" customWidth="1"/>
    <col min="7205" max="7205" width="13.140625" style="8" customWidth="1"/>
    <col min="7206" max="7424" width="9.140625" style="8"/>
    <col min="7425" max="7425" width="34.42578125" style="8" customWidth="1"/>
    <col min="7426" max="7460" width="8.7109375" style="8" customWidth="1"/>
    <col min="7461" max="7461" width="13.140625" style="8" customWidth="1"/>
    <col min="7462" max="7680" width="9.140625" style="8"/>
    <col min="7681" max="7681" width="34.42578125" style="8" customWidth="1"/>
    <col min="7682" max="7716" width="8.7109375" style="8" customWidth="1"/>
    <col min="7717" max="7717" width="13.140625" style="8" customWidth="1"/>
    <col min="7718" max="7936" width="9.140625" style="8"/>
    <col min="7937" max="7937" width="34.42578125" style="8" customWidth="1"/>
    <col min="7938" max="7972" width="8.7109375" style="8" customWidth="1"/>
    <col min="7973" max="7973" width="13.140625" style="8" customWidth="1"/>
    <col min="7974" max="8192" width="9.140625" style="8"/>
    <col min="8193" max="8193" width="34.42578125" style="8" customWidth="1"/>
    <col min="8194" max="8228" width="8.7109375" style="8" customWidth="1"/>
    <col min="8229" max="8229" width="13.140625" style="8" customWidth="1"/>
    <col min="8230" max="8448" width="9.140625" style="8"/>
    <col min="8449" max="8449" width="34.42578125" style="8" customWidth="1"/>
    <col min="8450" max="8484" width="8.7109375" style="8" customWidth="1"/>
    <col min="8485" max="8485" width="13.140625" style="8" customWidth="1"/>
    <col min="8486" max="8704" width="9.140625" style="8"/>
    <col min="8705" max="8705" width="34.42578125" style="8" customWidth="1"/>
    <col min="8706" max="8740" width="8.7109375" style="8" customWidth="1"/>
    <col min="8741" max="8741" width="13.140625" style="8" customWidth="1"/>
    <col min="8742" max="8960" width="9.140625" style="8"/>
    <col min="8961" max="8961" width="34.42578125" style="8" customWidth="1"/>
    <col min="8962" max="8996" width="8.7109375" style="8" customWidth="1"/>
    <col min="8997" max="8997" width="13.140625" style="8" customWidth="1"/>
    <col min="8998" max="9216" width="9.140625" style="8"/>
    <col min="9217" max="9217" width="34.42578125" style="8" customWidth="1"/>
    <col min="9218" max="9252" width="8.7109375" style="8" customWidth="1"/>
    <col min="9253" max="9253" width="13.140625" style="8" customWidth="1"/>
    <col min="9254" max="9472" width="9.140625" style="8"/>
    <col min="9473" max="9473" width="34.42578125" style="8" customWidth="1"/>
    <col min="9474" max="9508" width="8.7109375" style="8" customWidth="1"/>
    <col min="9509" max="9509" width="13.140625" style="8" customWidth="1"/>
    <col min="9510" max="9728" width="9.140625" style="8"/>
    <col min="9729" max="9729" width="34.42578125" style="8" customWidth="1"/>
    <col min="9730" max="9764" width="8.7109375" style="8" customWidth="1"/>
    <col min="9765" max="9765" width="13.140625" style="8" customWidth="1"/>
    <col min="9766" max="9984" width="9.140625" style="8"/>
    <col min="9985" max="9985" width="34.42578125" style="8" customWidth="1"/>
    <col min="9986" max="10020" width="8.7109375" style="8" customWidth="1"/>
    <col min="10021" max="10021" width="13.140625" style="8" customWidth="1"/>
    <col min="10022" max="10240" width="9.140625" style="8"/>
    <col min="10241" max="10241" width="34.42578125" style="8" customWidth="1"/>
    <col min="10242" max="10276" width="8.7109375" style="8" customWidth="1"/>
    <col min="10277" max="10277" width="13.140625" style="8" customWidth="1"/>
    <col min="10278" max="10496" width="9.140625" style="8"/>
    <col min="10497" max="10497" width="34.42578125" style="8" customWidth="1"/>
    <col min="10498" max="10532" width="8.7109375" style="8" customWidth="1"/>
    <col min="10533" max="10533" width="13.140625" style="8" customWidth="1"/>
    <col min="10534" max="10752" width="9.140625" style="8"/>
    <col min="10753" max="10753" width="34.42578125" style="8" customWidth="1"/>
    <col min="10754" max="10788" width="8.7109375" style="8" customWidth="1"/>
    <col min="10789" max="10789" width="13.140625" style="8" customWidth="1"/>
    <col min="10790" max="11008" width="9.140625" style="8"/>
    <col min="11009" max="11009" width="34.42578125" style="8" customWidth="1"/>
    <col min="11010" max="11044" width="8.7109375" style="8" customWidth="1"/>
    <col min="11045" max="11045" width="13.140625" style="8" customWidth="1"/>
    <col min="11046" max="11264" width="9.140625" style="8"/>
    <col min="11265" max="11265" width="34.42578125" style="8" customWidth="1"/>
    <col min="11266" max="11300" width="8.7109375" style="8" customWidth="1"/>
    <col min="11301" max="11301" width="13.140625" style="8" customWidth="1"/>
    <col min="11302" max="11520" width="9.140625" style="8"/>
    <col min="11521" max="11521" width="34.42578125" style="8" customWidth="1"/>
    <col min="11522" max="11556" width="8.7109375" style="8" customWidth="1"/>
    <col min="11557" max="11557" width="13.140625" style="8" customWidth="1"/>
    <col min="11558" max="11776" width="9.140625" style="8"/>
    <col min="11777" max="11777" width="34.42578125" style="8" customWidth="1"/>
    <col min="11778" max="11812" width="8.7109375" style="8" customWidth="1"/>
    <col min="11813" max="11813" width="13.140625" style="8" customWidth="1"/>
    <col min="11814" max="12032" width="9.140625" style="8"/>
    <col min="12033" max="12033" width="34.42578125" style="8" customWidth="1"/>
    <col min="12034" max="12068" width="8.7109375" style="8" customWidth="1"/>
    <col min="12069" max="12069" width="13.140625" style="8" customWidth="1"/>
    <col min="12070" max="12288" width="9.140625" style="8"/>
    <col min="12289" max="12289" width="34.42578125" style="8" customWidth="1"/>
    <col min="12290" max="12324" width="8.7109375" style="8" customWidth="1"/>
    <col min="12325" max="12325" width="13.140625" style="8" customWidth="1"/>
    <col min="12326" max="12544" width="9.140625" style="8"/>
    <col min="12545" max="12545" width="34.42578125" style="8" customWidth="1"/>
    <col min="12546" max="12580" width="8.7109375" style="8" customWidth="1"/>
    <col min="12581" max="12581" width="13.140625" style="8" customWidth="1"/>
    <col min="12582" max="12800" width="9.140625" style="8"/>
    <col min="12801" max="12801" width="34.42578125" style="8" customWidth="1"/>
    <col min="12802" max="12836" width="8.7109375" style="8" customWidth="1"/>
    <col min="12837" max="12837" width="13.140625" style="8" customWidth="1"/>
    <col min="12838" max="13056" width="9.140625" style="8"/>
    <col min="13057" max="13057" width="34.42578125" style="8" customWidth="1"/>
    <col min="13058" max="13092" width="8.7109375" style="8" customWidth="1"/>
    <col min="13093" max="13093" width="13.140625" style="8" customWidth="1"/>
    <col min="13094" max="13312" width="9.140625" style="8"/>
    <col min="13313" max="13313" width="34.42578125" style="8" customWidth="1"/>
    <col min="13314" max="13348" width="8.7109375" style="8" customWidth="1"/>
    <col min="13349" max="13349" width="13.140625" style="8" customWidth="1"/>
    <col min="13350" max="13568" width="9.140625" style="8"/>
    <col min="13569" max="13569" width="34.42578125" style="8" customWidth="1"/>
    <col min="13570" max="13604" width="8.7109375" style="8" customWidth="1"/>
    <col min="13605" max="13605" width="13.140625" style="8" customWidth="1"/>
    <col min="13606" max="13824" width="9.140625" style="8"/>
    <col min="13825" max="13825" width="34.42578125" style="8" customWidth="1"/>
    <col min="13826" max="13860" width="8.7109375" style="8" customWidth="1"/>
    <col min="13861" max="13861" width="13.140625" style="8" customWidth="1"/>
    <col min="13862" max="14080" width="9.140625" style="8"/>
    <col min="14081" max="14081" width="34.42578125" style="8" customWidth="1"/>
    <col min="14082" max="14116" width="8.7109375" style="8" customWidth="1"/>
    <col min="14117" max="14117" width="13.140625" style="8" customWidth="1"/>
    <col min="14118" max="14336" width="9.140625" style="8"/>
    <col min="14337" max="14337" width="34.42578125" style="8" customWidth="1"/>
    <col min="14338" max="14372" width="8.7109375" style="8" customWidth="1"/>
    <col min="14373" max="14373" width="13.140625" style="8" customWidth="1"/>
    <col min="14374" max="14592" width="9.140625" style="8"/>
    <col min="14593" max="14593" width="34.42578125" style="8" customWidth="1"/>
    <col min="14594" max="14628" width="8.7109375" style="8" customWidth="1"/>
    <col min="14629" max="14629" width="13.140625" style="8" customWidth="1"/>
    <col min="14630" max="14848" width="9.140625" style="8"/>
    <col min="14849" max="14849" width="34.42578125" style="8" customWidth="1"/>
    <col min="14850" max="14884" width="8.7109375" style="8" customWidth="1"/>
    <col min="14885" max="14885" width="13.140625" style="8" customWidth="1"/>
    <col min="14886" max="15104" width="9.140625" style="8"/>
    <col min="15105" max="15105" width="34.42578125" style="8" customWidth="1"/>
    <col min="15106" max="15140" width="8.7109375" style="8" customWidth="1"/>
    <col min="15141" max="15141" width="13.140625" style="8" customWidth="1"/>
    <col min="15142" max="15360" width="9.140625" style="8"/>
    <col min="15361" max="15361" width="34.42578125" style="8" customWidth="1"/>
    <col min="15362" max="15396" width="8.7109375" style="8" customWidth="1"/>
    <col min="15397" max="15397" width="13.140625" style="8" customWidth="1"/>
    <col min="15398" max="15616" width="9.140625" style="8"/>
    <col min="15617" max="15617" width="34.42578125" style="8" customWidth="1"/>
    <col min="15618" max="15652" width="8.7109375" style="8" customWidth="1"/>
    <col min="15653" max="15653" width="13.140625" style="8" customWidth="1"/>
    <col min="15654" max="15872" width="9.140625" style="8"/>
    <col min="15873" max="15873" width="34.42578125" style="8" customWidth="1"/>
    <col min="15874" max="15908" width="8.7109375" style="8" customWidth="1"/>
    <col min="15909" max="15909" width="13.140625" style="8" customWidth="1"/>
    <col min="15910" max="16128" width="9.140625" style="8"/>
    <col min="16129" max="16129" width="34.42578125" style="8" customWidth="1"/>
    <col min="16130" max="16164" width="8.7109375" style="8" customWidth="1"/>
    <col min="16165" max="16165" width="13.140625" style="8" customWidth="1"/>
    <col min="16166" max="16384" width="9.140625" style="8"/>
  </cols>
  <sheetData>
    <row r="1" spans="1:36" s="74" customFormat="1" ht="21.75" customHeight="1">
      <c r="A1" s="1134" t="s">
        <v>1464</v>
      </c>
      <c r="B1" s="1135"/>
      <c r="C1" s="1135"/>
      <c r="D1" s="1135"/>
      <c r="E1" s="1135"/>
      <c r="F1" s="1135"/>
      <c r="G1" s="1135"/>
      <c r="H1" s="1135"/>
      <c r="I1" s="1135"/>
      <c r="J1" s="1135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8"/>
    </row>
    <row r="2" spans="1:36" s="74" customFormat="1" ht="21.75" customHeight="1" thickBot="1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8"/>
    </row>
    <row r="3" spans="1:36" s="78" customFormat="1" ht="12.75" thickBot="1">
      <c r="A3" s="731" t="s">
        <v>855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74" customFormat="1" ht="12.75" thickTop="1">
      <c r="A4" s="379" t="s">
        <v>856</v>
      </c>
      <c r="B4" s="70">
        <v>539.91761832876716</v>
      </c>
      <c r="C4" s="70">
        <v>540.95207210958904</v>
      </c>
      <c r="D4" s="70">
        <v>521.6019364657534</v>
      </c>
      <c r="E4" s="70">
        <v>501.05508293150683</v>
      </c>
      <c r="F4" s="70">
        <v>486.41062654794518</v>
      </c>
      <c r="G4" s="70">
        <v>470.38692523287671</v>
      </c>
      <c r="H4" s="70">
        <v>440.20164383561644</v>
      </c>
      <c r="I4" s="70">
        <v>431.84745205479453</v>
      </c>
      <c r="J4" s="70">
        <v>442.43076712328769</v>
      </c>
      <c r="K4" s="70">
        <v>457.75347945205476</v>
      </c>
      <c r="L4" s="70">
        <v>470.00361643835618</v>
      </c>
      <c r="M4" s="70">
        <v>470.1642739726027</v>
      </c>
      <c r="N4" s="70">
        <v>504.48473972602739</v>
      </c>
      <c r="O4" s="70">
        <v>504.58515068493153</v>
      </c>
      <c r="P4" s="70">
        <v>497.536301369863</v>
      </c>
      <c r="Q4" s="70">
        <v>477.55452054794517</v>
      </c>
      <c r="R4" s="70">
        <v>505.04704109589045</v>
      </c>
      <c r="S4" s="70">
        <v>547.25980821917813</v>
      </c>
      <c r="T4" s="70">
        <v>588.5688767123288</v>
      </c>
      <c r="U4" s="70">
        <v>600.99975342465757</v>
      </c>
      <c r="V4" s="70">
        <v>588.7094520547945</v>
      </c>
      <c r="W4" s="70">
        <v>584.07046575342463</v>
      </c>
      <c r="X4" s="70">
        <v>500.37920000000003</v>
      </c>
      <c r="Y4" s="70">
        <v>523.86150833333352</v>
      </c>
      <c r="Z4" s="70">
        <v>536.48087500000008</v>
      </c>
      <c r="AA4" s="70">
        <v>536.49980833333336</v>
      </c>
      <c r="AB4" s="70">
        <v>563.06814999999995</v>
      </c>
      <c r="AC4" s="70">
        <v>594.87495833333344</v>
      </c>
      <c r="AD4" s="70">
        <v>570.85915833333331</v>
      </c>
      <c r="AE4" s="70">
        <v>526.35513333333336</v>
      </c>
      <c r="AF4" s="70">
        <v>530.7611916666666</v>
      </c>
      <c r="AG4" s="70">
        <v>515.37899166666659</v>
      </c>
      <c r="AH4" s="70">
        <v>529.26503333333324</v>
      </c>
      <c r="AI4" s="70">
        <v>522.9353000000001</v>
      </c>
      <c r="AJ4" s="889">
        <v>523.66</v>
      </c>
    </row>
    <row r="5" spans="1:36" s="74" customFormat="1">
      <c r="A5" s="379" t="s">
        <v>857</v>
      </c>
      <c r="B5" s="70">
        <v>1111.5578098356166</v>
      </c>
      <c r="C5" s="70">
        <v>1078.8570933424658</v>
      </c>
      <c r="D5" s="70">
        <v>1069.7917710684931</v>
      </c>
      <c r="E5" s="70">
        <v>1041.6953589315069</v>
      </c>
      <c r="F5" s="70">
        <v>1110.1253671780821</v>
      </c>
      <c r="G5" s="70">
        <v>1119.4567182465753</v>
      </c>
      <c r="H5" s="70">
        <v>1192.6547207945207</v>
      </c>
      <c r="I5" s="70">
        <v>1221.590126739726</v>
      </c>
      <c r="J5" s="70">
        <v>1224.7210609315068</v>
      </c>
      <c r="K5" s="70">
        <v>1231.5968017534246</v>
      </c>
      <c r="L5" s="70">
        <v>1217.5792913150685</v>
      </c>
      <c r="M5" s="70">
        <v>1179.4762242465754</v>
      </c>
      <c r="N5" s="70">
        <v>1222.7360969315068</v>
      </c>
      <c r="O5" s="70">
        <v>1235.1779184383561</v>
      </c>
      <c r="P5" s="70">
        <v>1303.2600428767123</v>
      </c>
      <c r="Q5" s="70">
        <v>1272.7080004109589</v>
      </c>
      <c r="R5" s="70">
        <v>1367.3108480547946</v>
      </c>
      <c r="S5" s="70">
        <v>1466.1700961643837</v>
      </c>
      <c r="T5" s="70">
        <v>1579.2514922465755</v>
      </c>
      <c r="U5" s="70">
        <v>1631.8895677534247</v>
      </c>
      <c r="V5" s="70">
        <v>1649.7779407397261</v>
      </c>
      <c r="W5" s="70">
        <v>1667</v>
      </c>
      <c r="X5" s="70">
        <v>1635</v>
      </c>
      <c r="Y5" s="70">
        <v>1620</v>
      </c>
      <c r="Z5" s="70">
        <v>1734</v>
      </c>
      <c r="AA5" s="70">
        <v>1741</v>
      </c>
      <c r="AB5" s="70">
        <v>1753</v>
      </c>
      <c r="AC5" s="70">
        <v>1787</v>
      </c>
      <c r="AD5" s="70">
        <v>1773</v>
      </c>
      <c r="AE5" s="70">
        <v>1810</v>
      </c>
      <c r="AF5" s="70">
        <v>1813</v>
      </c>
      <c r="AG5" s="70">
        <v>1865</v>
      </c>
      <c r="AH5" s="70">
        <v>1927</v>
      </c>
      <c r="AI5" s="70">
        <v>2055</v>
      </c>
      <c r="AJ5" s="889">
        <v>2073</v>
      </c>
    </row>
    <row r="6" spans="1:36" s="74" customFormat="1">
      <c r="A6" s="379" t="s">
        <v>858</v>
      </c>
      <c r="B6" s="70">
        <v>170.77674986301369</v>
      </c>
      <c r="C6" s="70">
        <v>180.64483767123286</v>
      </c>
      <c r="D6" s="70">
        <v>180.13826438356162</v>
      </c>
      <c r="E6" s="70">
        <v>190.43187375342464</v>
      </c>
      <c r="F6" s="70">
        <v>197.2402589041096</v>
      </c>
      <c r="G6" s="70">
        <v>193.47133356164383</v>
      </c>
      <c r="H6" s="70">
        <v>227.29030682191782</v>
      </c>
      <c r="I6" s="70">
        <v>234.72684284931509</v>
      </c>
      <c r="J6" s="70">
        <v>250.57253561643836</v>
      </c>
      <c r="K6" s="70">
        <v>233.79474800000003</v>
      </c>
      <c r="L6" s="70">
        <v>242.16337887671233</v>
      </c>
      <c r="M6" s="70">
        <v>256.28670238356165</v>
      </c>
      <c r="N6" s="70">
        <v>250.75490200000002</v>
      </c>
      <c r="O6" s="70">
        <v>271.36238367123286</v>
      </c>
      <c r="P6" s="70">
        <v>257.5024782739726</v>
      </c>
      <c r="Q6" s="70">
        <v>267.71503591780822</v>
      </c>
      <c r="R6" s="70">
        <v>293.32750183561643</v>
      </c>
      <c r="S6" s="70">
        <v>297.64352632876711</v>
      </c>
      <c r="T6" s="70">
        <v>296.00222887671231</v>
      </c>
      <c r="U6" s="70">
        <v>305.89057961643834</v>
      </c>
      <c r="V6" s="70">
        <v>306.68083394520551</v>
      </c>
      <c r="W6" s="70">
        <v>320.41916175342465</v>
      </c>
      <c r="X6" s="70">
        <v>286</v>
      </c>
      <c r="Y6" s="70">
        <v>300</v>
      </c>
      <c r="Z6" s="70">
        <v>306</v>
      </c>
      <c r="AA6" s="70">
        <v>296</v>
      </c>
      <c r="AB6" s="70">
        <v>312.2</v>
      </c>
      <c r="AC6" s="70">
        <v>309.89999999999998</v>
      </c>
      <c r="AD6" s="70">
        <v>310.10000000000002</v>
      </c>
      <c r="AE6" s="70">
        <v>295.89999999999998</v>
      </c>
      <c r="AF6" s="70">
        <v>293</v>
      </c>
      <c r="AG6" s="70">
        <v>304.40803333333332</v>
      </c>
      <c r="AH6" s="70">
        <v>296.79141666666669</v>
      </c>
      <c r="AI6" s="70">
        <v>288.60063333333335</v>
      </c>
      <c r="AJ6" s="889">
        <v>237.3</v>
      </c>
    </row>
    <row r="7" spans="1:36" s="74" customFormat="1">
      <c r="A7" s="379" t="s">
        <v>859</v>
      </c>
      <c r="B7" s="70">
        <v>96.053545013698624</v>
      </c>
      <c r="C7" s="70">
        <v>91.10527287671232</v>
      </c>
      <c r="D7" s="70">
        <v>95.911001616438341</v>
      </c>
      <c r="E7" s="70">
        <v>78.459677369863016</v>
      </c>
      <c r="F7" s="70">
        <v>92.428890136986297</v>
      </c>
      <c r="G7" s="70">
        <v>90.738732712328783</v>
      </c>
      <c r="H7" s="70">
        <v>102.14216432876712</v>
      </c>
      <c r="I7" s="70">
        <v>87.236237808219173</v>
      </c>
      <c r="J7" s="70">
        <v>122.83123994520548</v>
      </c>
      <c r="K7" s="70">
        <v>116.77794520547944</v>
      </c>
      <c r="L7" s="70">
        <v>126.39731506849316</v>
      </c>
      <c r="M7" s="70">
        <v>130.79531506849315</v>
      </c>
      <c r="N7" s="70">
        <v>130.73506849315069</v>
      </c>
      <c r="O7" s="70">
        <v>130.09243835616437</v>
      </c>
      <c r="P7" s="70">
        <v>138.80810958904109</v>
      </c>
      <c r="Q7" s="70">
        <v>135.09290410958906</v>
      </c>
      <c r="R7" s="70">
        <v>160.45671232876711</v>
      </c>
      <c r="S7" s="70">
        <v>134.00846575342467</v>
      </c>
      <c r="T7" s="70">
        <v>148.04591780821917</v>
      </c>
      <c r="U7" s="70">
        <v>137.30194520547946</v>
      </c>
      <c r="V7" s="70">
        <v>167.90720547945205</v>
      </c>
      <c r="W7" s="70">
        <v>164.79446575342467</v>
      </c>
      <c r="X7" s="70">
        <v>152.53495000000001</v>
      </c>
      <c r="Y7" s="70">
        <v>141.36644166666667</v>
      </c>
      <c r="Z7" s="70">
        <v>156.46882500000001</v>
      </c>
      <c r="AA7" s="70">
        <v>152.40032500000001</v>
      </c>
      <c r="AB7" s="70">
        <v>151.28740833333333</v>
      </c>
      <c r="AC7" s="70">
        <v>151.29002499999999</v>
      </c>
      <c r="AD7" s="70">
        <v>152.33333333333334</v>
      </c>
      <c r="AE7" s="70">
        <v>135.83333333333334</v>
      </c>
      <c r="AF7" s="70">
        <v>127.5</v>
      </c>
      <c r="AG7" s="70">
        <v>156.58333333333334</v>
      </c>
      <c r="AH7" s="70">
        <v>152</v>
      </c>
      <c r="AI7" s="70">
        <v>140.41666666666666</v>
      </c>
      <c r="AJ7" s="889">
        <v>137.80000000000001</v>
      </c>
    </row>
    <row r="8" spans="1:36" s="74" customFormat="1">
      <c r="A8" s="379" t="s">
        <v>860</v>
      </c>
      <c r="B8" s="70">
        <v>1121.5426354246576</v>
      </c>
      <c r="C8" s="70">
        <v>1249.6185405753424</v>
      </c>
      <c r="D8" s="70">
        <v>1236.2523156986301</v>
      </c>
      <c r="E8" s="70">
        <v>1194.8942667397262</v>
      </c>
      <c r="F8" s="70">
        <v>1302.7177232876713</v>
      </c>
      <c r="G8" s="70">
        <v>1326.2203139726025</v>
      </c>
      <c r="H8" s="70">
        <v>1292.2157009315067</v>
      </c>
      <c r="I8" s="70">
        <v>1336.8442151506852</v>
      </c>
      <c r="J8" s="70">
        <v>1325.1233844931508</v>
      </c>
      <c r="K8" s="70">
        <v>1370.9910101095891</v>
      </c>
      <c r="L8" s="70">
        <v>1390.79656969863</v>
      </c>
      <c r="M8" s="70">
        <v>1431.7483559178081</v>
      </c>
      <c r="N8" s="70">
        <v>1421.0025558356165</v>
      </c>
      <c r="O8" s="70">
        <v>1458.80577569863</v>
      </c>
      <c r="P8" s="70">
        <v>1503.759300109589</v>
      </c>
      <c r="Q8" s="70">
        <v>1436.5016701369861</v>
      </c>
      <c r="R8" s="70">
        <v>1361.9718768767123</v>
      </c>
      <c r="S8" s="70">
        <v>1365.2626452328768</v>
      </c>
      <c r="T8" s="70">
        <v>1415.335140410959</v>
      </c>
      <c r="U8" s="70">
        <v>1422.0495409041098</v>
      </c>
      <c r="V8" s="70">
        <v>1316.3175643013699</v>
      </c>
      <c r="W8" s="70">
        <v>1324.9311577534249</v>
      </c>
      <c r="X8" s="70">
        <v>1162.7412416666666</v>
      </c>
      <c r="Y8" s="70">
        <v>1237.6035333333332</v>
      </c>
      <c r="Z8" s="70">
        <v>1253.6439833333332</v>
      </c>
      <c r="AA8" s="70">
        <v>1267.9864416666667</v>
      </c>
      <c r="AB8" s="70">
        <v>1232.4992500000001</v>
      </c>
      <c r="AC8" s="70">
        <v>1225.7886166666665</v>
      </c>
      <c r="AD8" s="70">
        <v>1212.1261166666666</v>
      </c>
      <c r="AE8" s="70">
        <v>1259.5400666666667</v>
      </c>
      <c r="AF8" s="70">
        <v>1186.3616666666667</v>
      </c>
      <c r="AG8" s="70">
        <v>1167.9070666666664</v>
      </c>
      <c r="AH8" s="70">
        <v>1206.5464333333332</v>
      </c>
      <c r="AI8" s="70">
        <v>1224.5874499999998</v>
      </c>
      <c r="AJ8" s="889">
        <v>1152.83</v>
      </c>
    </row>
    <row r="9" spans="1:36" s="74" customFormat="1">
      <c r="A9" s="380" t="s">
        <v>1242</v>
      </c>
      <c r="B9" s="70">
        <v>569.79566227397254</v>
      </c>
      <c r="C9" s="70">
        <v>525.79100134246573</v>
      </c>
      <c r="D9" s="70">
        <v>475.23416386301363</v>
      </c>
      <c r="E9" s="70">
        <v>483.32327071232879</v>
      </c>
      <c r="F9" s="70">
        <v>404.45461950684933</v>
      </c>
      <c r="G9" s="70">
        <v>173.91547594520549</v>
      </c>
      <c r="H9" s="70">
        <v>167.84866589041096</v>
      </c>
      <c r="I9" s="70">
        <v>196.16047961643835</v>
      </c>
      <c r="J9" s="70">
        <v>202.22730975342466</v>
      </c>
      <c r="K9" s="70">
        <v>202.22730975342466</v>
      </c>
      <c r="L9" s="70">
        <v>212.33867323287672</v>
      </c>
      <c r="M9" s="70">
        <v>207.74810509589039</v>
      </c>
      <c r="N9" s="70">
        <v>242.67276367123287</v>
      </c>
      <c r="O9" s="70">
        <v>252.68301331506848</v>
      </c>
      <c r="P9" s="70">
        <v>253.02680035616436</v>
      </c>
      <c r="Q9" s="70">
        <v>253.79526550684929</v>
      </c>
      <c r="R9" s="70">
        <v>254.70529002739724</v>
      </c>
      <c r="S9" s="70">
        <v>238.18332945205478</v>
      </c>
      <c r="T9" s="70">
        <v>251.57076112328767</v>
      </c>
      <c r="U9" s="70">
        <v>220.69065597260271</v>
      </c>
      <c r="V9" s="70">
        <v>224.33075405479451</v>
      </c>
      <c r="W9" s="70">
        <v>244.85682252054795</v>
      </c>
      <c r="X9" s="70">
        <v>198.22320186301368</v>
      </c>
      <c r="Y9" s="70">
        <v>187.52537813698629</v>
      </c>
      <c r="Z9" s="70">
        <v>205.86740783561643</v>
      </c>
      <c r="AA9" s="70">
        <v>234.88701841095889</v>
      </c>
      <c r="AB9" s="70">
        <v>221.37823005479456</v>
      </c>
      <c r="AC9" s="70">
        <v>222.61181884931509</v>
      </c>
      <c r="AD9" s="70">
        <v>209.68949073972604</v>
      </c>
      <c r="AE9" s="70">
        <v>192.21706010958906</v>
      </c>
      <c r="AF9" s="70">
        <v>86.351054958904101</v>
      </c>
      <c r="AG9" s="70">
        <v>168.73846764383563</v>
      </c>
      <c r="AH9" s="70">
        <v>175.16928750684932</v>
      </c>
      <c r="AI9" s="70">
        <v>143.41960336986301</v>
      </c>
      <c r="AJ9" s="889">
        <v>147.7221914709589</v>
      </c>
    </row>
    <row r="10" spans="1:36" s="74" customFormat="1">
      <c r="A10" s="381" t="s">
        <v>883</v>
      </c>
      <c r="B10" s="70">
        <v>233.77448506849316</v>
      </c>
      <c r="C10" s="70">
        <v>175.0927743561644</v>
      </c>
      <c r="D10" s="70">
        <v>164.23178282191779</v>
      </c>
      <c r="E10" s="70">
        <v>81.538397863013699</v>
      </c>
      <c r="F10" s="70">
        <v>80.140255589041089</v>
      </c>
      <c r="G10" s="70">
        <v>84.415754219178083</v>
      </c>
      <c r="H10" s="70">
        <v>85.347849068493147</v>
      </c>
      <c r="I10" s="70">
        <v>89.603084767123292</v>
      </c>
      <c r="J10" s="70">
        <v>89.319403726027403</v>
      </c>
      <c r="K10" s="70">
        <v>80.768406465753415</v>
      </c>
      <c r="L10" s="70">
        <v>96.127768794520534</v>
      </c>
      <c r="M10" s="70">
        <v>111.04136671232877</v>
      </c>
      <c r="N10" s="70">
        <v>118.5386714520548</v>
      </c>
      <c r="O10" s="70">
        <v>109.09610520547945</v>
      </c>
      <c r="P10" s="70">
        <v>107.69796293150685</v>
      </c>
      <c r="Q10" s="70">
        <v>105.97559367123289</v>
      </c>
      <c r="R10" s="70">
        <v>114.8710607671233</v>
      </c>
      <c r="S10" s="70">
        <v>103.46299016438357</v>
      </c>
      <c r="T10" s="70">
        <v>145.24533567123288</v>
      </c>
      <c r="U10" s="70">
        <v>155.82264616438354</v>
      </c>
      <c r="V10" s="70">
        <v>168.26412627397261</v>
      </c>
      <c r="W10" s="70">
        <v>159.75365487671232</v>
      </c>
      <c r="X10" s="70">
        <v>138.34197499999999</v>
      </c>
      <c r="Y10" s="70">
        <v>148.22175833333333</v>
      </c>
      <c r="Z10" s="70">
        <v>130.64483333333337</v>
      </c>
      <c r="AA10" s="70">
        <v>164.67571666666669</v>
      </c>
      <c r="AB10" s="70">
        <v>152.27979999999999</v>
      </c>
      <c r="AC10" s="70">
        <v>153.67027499999998</v>
      </c>
      <c r="AD10" s="70">
        <v>101.863675</v>
      </c>
      <c r="AE10" s="70">
        <v>151.82957500000001</v>
      </c>
      <c r="AF10" s="70">
        <v>126.71830833333333</v>
      </c>
      <c r="AG10" s="70">
        <v>136.7816</v>
      </c>
      <c r="AH10" s="70">
        <v>108.36309999999997</v>
      </c>
      <c r="AI10" s="70">
        <v>125.5423</v>
      </c>
      <c r="AJ10" s="889">
        <v>104.34699999999999</v>
      </c>
    </row>
    <row r="11" spans="1:36" s="74" customFormat="1">
      <c r="A11" s="379" t="s">
        <v>861</v>
      </c>
      <c r="B11" s="80">
        <v>979.40027953424658</v>
      </c>
      <c r="C11" s="80">
        <v>926.09900972602736</v>
      </c>
      <c r="D11" s="80">
        <v>920.56289167123293</v>
      </c>
      <c r="E11" s="80">
        <v>921.20662632876724</v>
      </c>
      <c r="F11" s="80">
        <v>896.95924739726036</v>
      </c>
      <c r="G11" s="80">
        <v>956.91246208219184</v>
      </c>
      <c r="H11" s="80">
        <v>956.93392994520536</v>
      </c>
      <c r="I11" s="80">
        <v>852.11235942465748</v>
      </c>
      <c r="J11" s="80">
        <v>1004.5059512602739</v>
      </c>
      <c r="K11" s="80">
        <v>769.25</v>
      </c>
      <c r="L11" s="80">
        <v>888.20833333333337</v>
      </c>
      <c r="M11" s="80">
        <v>987.59166666666658</v>
      </c>
      <c r="N11" s="80">
        <v>926.30000000000018</v>
      </c>
      <c r="O11" s="80">
        <v>909.79166666666663</v>
      </c>
      <c r="P11" s="80">
        <v>883.36666666666667</v>
      </c>
      <c r="Q11" s="80">
        <v>948.125</v>
      </c>
      <c r="R11" s="80">
        <v>992.26666666666677</v>
      </c>
      <c r="S11" s="80">
        <v>1029.9166666666667</v>
      </c>
      <c r="T11" s="80">
        <v>1179.065503260274</v>
      </c>
      <c r="U11" s="80">
        <v>1191.5968913424658</v>
      </c>
      <c r="V11" s="80">
        <v>1142.8017440547947</v>
      </c>
      <c r="W11" s="80">
        <v>1178.5719833972603</v>
      </c>
      <c r="X11" s="80">
        <v>1107.1602717260275</v>
      </c>
      <c r="Y11" s="80">
        <v>903.99743306849325</v>
      </c>
      <c r="Z11" s="80">
        <v>1057.9750000000001</v>
      </c>
      <c r="AA11" s="80">
        <v>1131</v>
      </c>
      <c r="AB11" s="80">
        <v>1022.1666666666666</v>
      </c>
      <c r="AC11" s="80">
        <v>1007.5</v>
      </c>
      <c r="AD11" s="80">
        <v>1268.7181818181818</v>
      </c>
      <c r="AE11" s="80">
        <v>1418.325</v>
      </c>
      <c r="AF11" s="80">
        <v>1417.7083333333333</v>
      </c>
      <c r="AG11" s="80">
        <v>1441.5</v>
      </c>
      <c r="AH11" s="80">
        <v>1315.7500000000002</v>
      </c>
      <c r="AI11" s="80">
        <v>1393.6416666666667</v>
      </c>
      <c r="AJ11" s="890">
        <v>1526.76</v>
      </c>
    </row>
    <row r="12" spans="1:36" s="74" customFormat="1">
      <c r="A12" s="381" t="s">
        <v>59</v>
      </c>
      <c r="B12" s="70">
        <v>1274.6159081095889</v>
      </c>
      <c r="C12" s="70">
        <v>1196.0941076438355</v>
      </c>
      <c r="D12" s="70">
        <v>1115.3267420821917</v>
      </c>
      <c r="E12" s="70">
        <v>1046.8503556986302</v>
      </c>
      <c r="F12" s="70">
        <v>955.25900019178084</v>
      </c>
      <c r="G12" s="70">
        <v>901.98552764383555</v>
      </c>
      <c r="H12" s="70">
        <v>942.07478821082191</v>
      </c>
      <c r="I12" s="70">
        <v>1070.3587064480821</v>
      </c>
      <c r="J12" s="70">
        <v>1011.0219612915068</v>
      </c>
      <c r="K12" s="70">
        <v>1066.1558074860275</v>
      </c>
      <c r="L12" s="70">
        <v>1056.2461214094521</v>
      </c>
      <c r="M12" s="70">
        <v>1002.6813661579453</v>
      </c>
      <c r="N12" s="70">
        <v>1012.8837317035616</v>
      </c>
      <c r="O12" s="70">
        <v>999.90403084315062</v>
      </c>
      <c r="P12" s="70">
        <v>1066.9382074357534</v>
      </c>
      <c r="Q12" s="70">
        <v>1037.9492306626028</v>
      </c>
      <c r="R12" s="70">
        <v>1133.1998138132876</v>
      </c>
      <c r="S12" s="70">
        <v>1108.2194366730137</v>
      </c>
      <c r="T12" s="70">
        <v>1138.27734448</v>
      </c>
      <c r="U12" s="70">
        <v>1113.9944136854795</v>
      </c>
      <c r="V12" s="70">
        <v>1399.2567414926027</v>
      </c>
      <c r="W12" s="70">
        <v>1332.9400330330136</v>
      </c>
      <c r="X12" s="70">
        <v>1304.5150151026482</v>
      </c>
      <c r="Y12" s="70">
        <v>1348.1223340917352</v>
      </c>
      <c r="Z12" s="70">
        <v>1424.1325239899088</v>
      </c>
      <c r="AA12" s="70">
        <v>1448.3139302457992</v>
      </c>
      <c r="AB12" s="70">
        <v>1430.8939890083561</v>
      </c>
      <c r="AC12" s="70">
        <v>1341.7906280713241</v>
      </c>
      <c r="AD12" s="70">
        <v>1378.7009606942925</v>
      </c>
      <c r="AE12" s="70">
        <v>1338.1992847105478</v>
      </c>
      <c r="AF12" s="70">
        <v>1263.9033003132877</v>
      </c>
      <c r="AG12" s="70">
        <v>1268.5227597926942</v>
      </c>
      <c r="AH12" s="70">
        <v>1256.6928560385388</v>
      </c>
      <c r="AI12" s="70">
        <v>880.02188312785393</v>
      </c>
      <c r="AJ12" s="889">
        <v>657.79287777199397</v>
      </c>
    </row>
    <row r="13" spans="1:36" s="79" customFormat="1" ht="12.75" thickBot="1">
      <c r="A13" s="808" t="s">
        <v>862</v>
      </c>
      <c r="B13" s="373">
        <v>6097.4346934520545</v>
      </c>
      <c r="C13" s="373">
        <v>5964.2547096438357</v>
      </c>
      <c r="D13" s="373">
        <v>5779.0508696712332</v>
      </c>
      <c r="E13" s="373">
        <v>5539.4549103287682</v>
      </c>
      <c r="F13" s="373">
        <v>5525.7359887397261</v>
      </c>
      <c r="G13" s="373">
        <v>5317.5032436164383</v>
      </c>
      <c r="H13" s="373">
        <v>5406.7097698272601</v>
      </c>
      <c r="I13" s="373">
        <v>5520.4795048590404</v>
      </c>
      <c r="J13" s="373">
        <v>5672.7536141408227</v>
      </c>
      <c r="K13" s="373">
        <v>5529.3155082257545</v>
      </c>
      <c r="L13" s="373">
        <v>5699.8610681674427</v>
      </c>
      <c r="M13" s="373">
        <v>5777.5333762218725</v>
      </c>
      <c r="N13" s="373">
        <v>5830.1085298131511</v>
      </c>
      <c r="O13" s="373">
        <v>5871.4984828796796</v>
      </c>
      <c r="P13" s="373">
        <v>6011.8958696092686</v>
      </c>
      <c r="Q13" s="373">
        <v>5935.4172209639719</v>
      </c>
      <c r="R13" s="373">
        <v>6183.156811466255</v>
      </c>
      <c r="S13" s="373">
        <v>6290.1269646547498</v>
      </c>
      <c r="T13" s="373">
        <v>6741.3626005895894</v>
      </c>
      <c r="U13" s="373">
        <v>6780.2359940690412</v>
      </c>
      <c r="V13" s="373">
        <v>6964.0463623967125</v>
      </c>
      <c r="W13" s="373">
        <v>6977.3377448412321</v>
      </c>
      <c r="X13" s="373">
        <v>6484.8958553583561</v>
      </c>
      <c r="Y13" s="373">
        <v>6410.6983869638816</v>
      </c>
      <c r="Z13" s="373">
        <v>6805.2134484921926</v>
      </c>
      <c r="AA13" s="373">
        <v>6972.7632403234256</v>
      </c>
      <c r="AB13" s="373">
        <v>6838.7734940631508</v>
      </c>
      <c r="AC13" s="373">
        <v>6794.4263219206387</v>
      </c>
      <c r="AD13" s="373">
        <v>6977.390916585533</v>
      </c>
      <c r="AE13" s="373">
        <v>7128.1994531534692</v>
      </c>
      <c r="AF13" s="373">
        <v>6845.3038552721919</v>
      </c>
      <c r="AG13" s="373">
        <v>7024.8202524365297</v>
      </c>
      <c r="AH13" s="373">
        <v>6967.5781268787205</v>
      </c>
      <c r="AI13" s="373">
        <v>6774.1655031643822</v>
      </c>
      <c r="AJ13" s="901">
        <v>6561.2120692429526</v>
      </c>
    </row>
    <row r="14" spans="1:36" s="74" customFormat="1"/>
    <row r="15" spans="1:36" s="74" customFormat="1">
      <c r="A15" s="21" t="s">
        <v>1419</v>
      </c>
    </row>
    <row r="16" spans="1:36" s="74" customFormat="1">
      <c r="A16" s="6"/>
    </row>
    <row r="17" s="74" customFormat="1"/>
    <row r="18" s="74" customFormat="1"/>
    <row r="19" s="74" customFormat="1"/>
    <row r="20" s="74" customFormat="1"/>
    <row r="21" s="74" customFormat="1"/>
    <row r="22" s="74" customFormat="1"/>
    <row r="23" s="74" customFormat="1"/>
    <row r="24" s="74" customFormat="1"/>
    <row r="25" s="74" customFormat="1"/>
    <row r="26" s="74" customFormat="1"/>
    <row r="27" s="74" customFormat="1"/>
    <row r="28" s="74" customFormat="1"/>
    <row r="29" s="74" customFormat="1"/>
    <row r="30" s="74" customFormat="1"/>
    <row r="31" s="74" customFormat="1"/>
    <row r="32" s="74" customFormat="1"/>
    <row r="33" s="74" customFormat="1"/>
    <row r="34" s="74" customFormat="1"/>
    <row r="35" s="74" customFormat="1"/>
    <row r="36" s="74" customFormat="1"/>
    <row r="37" s="74" customFormat="1"/>
    <row r="38" s="74" customFormat="1"/>
    <row r="39" s="74" customFormat="1"/>
    <row r="40" s="74" customFormat="1"/>
    <row r="41" s="74" customFormat="1"/>
    <row r="42" s="74" customFormat="1"/>
    <row r="43" s="74" customFormat="1"/>
    <row r="44" s="74" customFormat="1"/>
    <row r="45" s="74" customFormat="1"/>
    <row r="46" s="74" customFormat="1"/>
    <row r="47" s="74" customFormat="1"/>
    <row r="48" s="74" customFormat="1"/>
    <row r="49" s="74" customFormat="1"/>
    <row r="50" s="74" customFormat="1"/>
    <row r="51" s="74" customFormat="1"/>
    <row r="52" s="74" customFormat="1"/>
    <row r="53" s="74" customFormat="1"/>
    <row r="54" s="74" customFormat="1"/>
    <row r="55" s="74" customFormat="1"/>
    <row r="56" s="74" customFormat="1"/>
    <row r="57" s="74" customFormat="1"/>
    <row r="58" s="74" customFormat="1"/>
    <row r="59" s="74" customFormat="1"/>
    <row r="60" s="74" customFormat="1"/>
    <row r="61" s="74" customFormat="1"/>
    <row r="62" s="74" customFormat="1"/>
    <row r="63" s="74" customFormat="1"/>
    <row r="64" s="74" customFormat="1"/>
    <row r="65" s="74" customFormat="1"/>
    <row r="66" s="74" customFormat="1"/>
    <row r="67" s="74" customFormat="1"/>
    <row r="68" s="74" customFormat="1"/>
    <row r="69" s="74" customFormat="1"/>
    <row r="70" s="74" customFormat="1"/>
    <row r="71" s="74" customFormat="1"/>
    <row r="72" s="74" customFormat="1"/>
    <row r="73" s="74" customFormat="1"/>
    <row r="74" s="74" customFormat="1"/>
    <row r="75" s="74" customFormat="1"/>
    <row r="76" s="74" customFormat="1"/>
    <row r="77" s="74" customFormat="1"/>
    <row r="78" s="74" customFormat="1"/>
    <row r="79" s="74" customFormat="1"/>
    <row r="80" s="74" customFormat="1"/>
    <row r="81" s="74" customFormat="1"/>
    <row r="82" s="74" customFormat="1"/>
    <row r="83" s="74" customFormat="1"/>
    <row r="84" s="74" customFormat="1"/>
    <row r="85" s="74" customFormat="1"/>
    <row r="86" s="74" customFormat="1"/>
    <row r="87" s="74" customFormat="1"/>
    <row r="88" s="74" customFormat="1"/>
    <row r="89" s="74" customFormat="1"/>
    <row r="90" s="74" customFormat="1"/>
    <row r="91" s="74" customFormat="1"/>
    <row r="92" s="74" customFormat="1"/>
    <row r="93" s="74" customFormat="1"/>
    <row r="94" s="74" customFormat="1"/>
    <row r="95" s="74" customFormat="1"/>
    <row r="96" s="74" customFormat="1"/>
    <row r="97" s="74" customFormat="1"/>
    <row r="98" s="74" customFormat="1"/>
    <row r="99" s="74" customFormat="1"/>
    <row r="100" s="74" customFormat="1"/>
    <row r="101" s="74" customFormat="1"/>
    <row r="102" s="74" customFormat="1"/>
    <row r="103" s="74" customFormat="1"/>
    <row r="104" s="74" customFormat="1"/>
    <row r="105" s="74" customFormat="1"/>
    <row r="106" s="74" customFormat="1"/>
    <row r="107" s="74" customFormat="1"/>
    <row r="108" s="74" customFormat="1"/>
    <row r="109" s="74" customFormat="1"/>
    <row r="110" s="74" customFormat="1"/>
    <row r="111" s="74" customFormat="1"/>
    <row r="112" s="74" customFormat="1"/>
    <row r="113" s="74" customFormat="1"/>
    <row r="114" s="74" customFormat="1"/>
    <row r="115" s="74" customFormat="1"/>
    <row r="116" s="74" customFormat="1"/>
    <row r="117" s="74" customFormat="1"/>
    <row r="118" s="74" customFormat="1"/>
    <row r="119" s="74" customFormat="1"/>
    <row r="120" s="74" customFormat="1"/>
    <row r="121" s="74" customFormat="1"/>
    <row r="122" s="74" customFormat="1"/>
    <row r="123" s="74" customFormat="1"/>
    <row r="124" s="74" customFormat="1"/>
    <row r="125" s="74" customFormat="1"/>
    <row r="126" s="74" customFormat="1"/>
    <row r="127" s="74" customFormat="1"/>
    <row r="128" s="74" customFormat="1"/>
    <row r="129" s="74" customFormat="1"/>
    <row r="130" s="74" customFormat="1"/>
    <row r="131" s="74" customFormat="1"/>
    <row r="132" s="74" customFormat="1"/>
    <row r="133" s="74" customFormat="1"/>
    <row r="134" s="74" customFormat="1"/>
    <row r="135" s="74" customFormat="1"/>
    <row r="136" s="74" customFormat="1"/>
    <row r="137" s="74" customFormat="1"/>
    <row r="138" s="74" customFormat="1"/>
    <row r="139" s="74" customFormat="1"/>
    <row r="140" s="74" customFormat="1"/>
    <row r="141" s="74" customFormat="1"/>
    <row r="142" s="74" customFormat="1"/>
    <row r="143" s="74" customFormat="1"/>
    <row r="144" s="74" customFormat="1"/>
    <row r="145" s="74" customFormat="1"/>
    <row r="146" s="74" customFormat="1"/>
    <row r="147" s="74" customFormat="1"/>
    <row r="148" s="74" customFormat="1"/>
    <row r="149" s="74" customFormat="1"/>
    <row r="150" s="74" customFormat="1"/>
    <row r="151" s="74" customFormat="1"/>
    <row r="152" s="74" customFormat="1"/>
    <row r="153" s="74" customFormat="1"/>
    <row r="154" s="74" customFormat="1"/>
    <row r="155" s="74" customFormat="1"/>
    <row r="156" s="74" customFormat="1"/>
    <row r="157" s="74" customFormat="1"/>
    <row r="158" s="74" customFormat="1"/>
    <row r="159" s="74" customFormat="1"/>
    <row r="160" s="74" customFormat="1"/>
    <row r="161" s="74" customFormat="1"/>
    <row r="162" s="74" customFormat="1"/>
    <row r="163" s="74" customFormat="1"/>
    <row r="164" s="74" customFormat="1"/>
    <row r="165" s="74" customFormat="1"/>
    <row r="166" s="74" customFormat="1"/>
    <row r="167" s="74" customFormat="1"/>
    <row r="168" s="74" customFormat="1"/>
    <row r="169" s="74" customFormat="1"/>
    <row r="170" s="74" customFormat="1"/>
    <row r="171" s="74" customFormat="1"/>
    <row r="172" s="74" customFormat="1"/>
    <row r="173" s="74" customFormat="1"/>
    <row r="174" s="74" customFormat="1"/>
    <row r="175" s="74" customFormat="1"/>
    <row r="176" s="74" customFormat="1"/>
    <row r="177" s="74" customFormat="1"/>
    <row r="178" s="74" customFormat="1"/>
    <row r="179" s="74" customFormat="1"/>
    <row r="180" s="74" customFormat="1"/>
    <row r="181" s="74" customFormat="1"/>
    <row r="182" s="74" customFormat="1"/>
    <row r="183" s="74" customFormat="1"/>
    <row r="184" s="74" customFormat="1"/>
    <row r="185" s="74" customFormat="1"/>
    <row r="186" s="74" customFormat="1"/>
    <row r="187" s="74" customFormat="1"/>
    <row r="188" s="74" customFormat="1"/>
    <row r="189" s="74" customFormat="1"/>
    <row r="190" s="74" customFormat="1"/>
    <row r="191" s="74" customFormat="1"/>
    <row r="192" s="74" customFormat="1"/>
    <row r="193" s="74" customFormat="1"/>
    <row r="194" s="74" customFormat="1"/>
    <row r="195" s="74" customFormat="1"/>
    <row r="196" s="74" customFormat="1"/>
    <row r="197" s="74" customFormat="1"/>
    <row r="198" s="74" customFormat="1"/>
    <row r="199" s="74" customFormat="1"/>
    <row r="200" s="74" customFormat="1"/>
    <row r="201" s="74" customFormat="1"/>
    <row r="202" s="74" customFormat="1"/>
    <row r="203" s="74" customFormat="1"/>
    <row r="204" s="74" customFormat="1"/>
    <row r="205" s="74" customFormat="1"/>
    <row r="206" s="74" customFormat="1"/>
    <row r="207" s="74" customFormat="1"/>
    <row r="208" s="74" customFormat="1"/>
    <row r="209" s="74" customFormat="1"/>
    <row r="210" s="74" customFormat="1"/>
    <row r="211" s="74" customFormat="1"/>
    <row r="212" s="74" customFormat="1"/>
    <row r="213" s="74" customFormat="1"/>
    <row r="214" s="74" customFormat="1"/>
    <row r="215" s="74" customFormat="1"/>
    <row r="216" s="74" customFormat="1"/>
    <row r="217" s="74" customFormat="1"/>
    <row r="218" s="74" customFormat="1"/>
    <row r="219" s="74" customFormat="1"/>
    <row r="220" s="74" customFormat="1"/>
    <row r="221" s="74" customFormat="1"/>
    <row r="222" s="74" customFormat="1"/>
    <row r="223" s="74" customFormat="1"/>
    <row r="224" s="74" customFormat="1"/>
    <row r="225" s="74" customFormat="1"/>
    <row r="226" s="74" customFormat="1"/>
    <row r="227" s="74" customFormat="1"/>
    <row r="228" s="74" customFormat="1"/>
    <row r="229" s="74" customFormat="1"/>
    <row r="230" s="74" customFormat="1"/>
    <row r="231" s="74" customFormat="1"/>
    <row r="232" s="74" customFormat="1"/>
    <row r="233" s="74" customFormat="1"/>
    <row r="234" s="74" customFormat="1"/>
    <row r="235" s="74" customFormat="1"/>
    <row r="236" s="74" customFormat="1"/>
    <row r="237" s="74" customFormat="1"/>
    <row r="238" s="74" customFormat="1"/>
    <row r="239" s="74" customFormat="1"/>
    <row r="240" s="74" customFormat="1"/>
    <row r="241" s="74" customFormat="1"/>
    <row r="242" s="74" customFormat="1"/>
    <row r="243" s="74" customFormat="1"/>
    <row r="244" s="74" customFormat="1"/>
    <row r="245" s="74" customFormat="1"/>
    <row r="246" s="74" customFormat="1"/>
    <row r="247" s="74" customFormat="1"/>
    <row r="248" s="74" customFormat="1"/>
    <row r="249" s="74" customFormat="1"/>
    <row r="250" s="74" customFormat="1"/>
    <row r="251" s="74" customFormat="1"/>
    <row r="252" s="74" customFormat="1"/>
    <row r="253" s="74" customFormat="1"/>
    <row r="254" s="74" customFormat="1"/>
    <row r="255" s="74" customFormat="1"/>
    <row r="256" s="74" customFormat="1"/>
    <row r="257" s="74" customFormat="1"/>
    <row r="258" s="74" customFormat="1"/>
    <row r="259" s="74" customFormat="1"/>
    <row r="260" s="74" customFormat="1"/>
    <row r="261" s="74" customFormat="1"/>
    <row r="262" s="74" customFormat="1"/>
    <row r="263" s="74" customFormat="1"/>
    <row r="264" s="74" customFormat="1"/>
    <row r="265" s="74" customFormat="1"/>
    <row r="266" s="74" customFormat="1"/>
    <row r="267" s="74" customFormat="1"/>
    <row r="268" s="74" customFormat="1"/>
    <row r="269" s="74" customFormat="1"/>
    <row r="270" s="74" customFormat="1"/>
    <row r="271" s="74" customFormat="1"/>
    <row r="272" s="74" customFormat="1"/>
    <row r="273" s="74" customFormat="1"/>
    <row r="274" s="74" customFormat="1"/>
    <row r="275" s="74" customFormat="1"/>
    <row r="276" s="74" customFormat="1"/>
    <row r="277" s="74" customFormat="1"/>
    <row r="278" s="74" customFormat="1"/>
    <row r="279" s="74" customFormat="1"/>
    <row r="280" s="74" customFormat="1"/>
    <row r="281" s="74" customFormat="1"/>
    <row r="282" s="74" customFormat="1"/>
    <row r="283" s="74" customFormat="1"/>
    <row r="284" s="74" customFormat="1"/>
    <row r="285" s="74" customFormat="1"/>
    <row r="286" s="74" customFormat="1"/>
    <row r="287" s="74" customFormat="1"/>
    <row r="288" s="74" customFormat="1"/>
    <row r="289" s="74" customFormat="1"/>
    <row r="290" s="74" customFormat="1"/>
    <row r="291" s="74" customFormat="1"/>
    <row r="292" s="74" customFormat="1"/>
    <row r="293" s="74" customFormat="1"/>
    <row r="294" s="74" customFormat="1"/>
    <row r="295" s="74" customFormat="1"/>
    <row r="296" s="74" customFormat="1"/>
    <row r="297" s="74" customFormat="1"/>
    <row r="298" s="74" customFormat="1"/>
    <row r="299" s="74" customFormat="1"/>
    <row r="300" s="74" customFormat="1"/>
    <row r="301" s="74" customFormat="1"/>
    <row r="302" s="74" customFormat="1"/>
    <row r="303" s="74" customFormat="1"/>
    <row r="304" s="74" customFormat="1"/>
    <row r="305" s="74" customFormat="1"/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AJ313"/>
  <sheetViews>
    <sheetView zoomScale="110" zoomScaleNormal="110" workbookViewId="0">
      <pane xSplit="1" ySplit="3" topLeftCell="V4" activePane="bottomRight" state="frozen"/>
      <selection sqref="A1:L1"/>
      <selection pane="topRight" sqref="A1:L1"/>
      <selection pane="bottomLeft" sqref="A1:L1"/>
      <selection pane="bottomRight" activeCell="A3" sqref="A3:A16"/>
    </sheetView>
  </sheetViews>
  <sheetFormatPr baseColWidth="10" defaultColWidth="9.140625" defaultRowHeight="12"/>
  <cols>
    <col min="1" max="1" width="34.42578125" style="8" customWidth="1"/>
    <col min="2" max="36" width="8.7109375" style="8" customWidth="1"/>
    <col min="37" max="37" width="13.140625" style="8" customWidth="1"/>
    <col min="38" max="256" width="9.140625" style="8"/>
    <col min="257" max="257" width="34.42578125" style="8" customWidth="1"/>
    <col min="258" max="292" width="8.7109375" style="8" customWidth="1"/>
    <col min="293" max="293" width="13.140625" style="8" customWidth="1"/>
    <col min="294" max="512" width="9.140625" style="8"/>
    <col min="513" max="513" width="34.42578125" style="8" customWidth="1"/>
    <col min="514" max="548" width="8.7109375" style="8" customWidth="1"/>
    <col min="549" max="549" width="13.140625" style="8" customWidth="1"/>
    <col min="550" max="768" width="9.140625" style="8"/>
    <col min="769" max="769" width="34.42578125" style="8" customWidth="1"/>
    <col min="770" max="804" width="8.7109375" style="8" customWidth="1"/>
    <col min="805" max="805" width="13.140625" style="8" customWidth="1"/>
    <col min="806" max="1024" width="9.140625" style="8"/>
    <col min="1025" max="1025" width="34.42578125" style="8" customWidth="1"/>
    <col min="1026" max="1060" width="8.7109375" style="8" customWidth="1"/>
    <col min="1061" max="1061" width="13.140625" style="8" customWidth="1"/>
    <col min="1062" max="1280" width="9.140625" style="8"/>
    <col min="1281" max="1281" width="34.42578125" style="8" customWidth="1"/>
    <col min="1282" max="1316" width="8.7109375" style="8" customWidth="1"/>
    <col min="1317" max="1317" width="13.140625" style="8" customWidth="1"/>
    <col min="1318" max="1536" width="9.140625" style="8"/>
    <col min="1537" max="1537" width="34.42578125" style="8" customWidth="1"/>
    <col min="1538" max="1572" width="8.7109375" style="8" customWidth="1"/>
    <col min="1573" max="1573" width="13.140625" style="8" customWidth="1"/>
    <col min="1574" max="1792" width="9.140625" style="8"/>
    <col min="1793" max="1793" width="34.42578125" style="8" customWidth="1"/>
    <col min="1794" max="1828" width="8.7109375" style="8" customWidth="1"/>
    <col min="1829" max="1829" width="13.140625" style="8" customWidth="1"/>
    <col min="1830" max="2048" width="9.140625" style="8"/>
    <col min="2049" max="2049" width="34.42578125" style="8" customWidth="1"/>
    <col min="2050" max="2084" width="8.7109375" style="8" customWidth="1"/>
    <col min="2085" max="2085" width="13.140625" style="8" customWidth="1"/>
    <col min="2086" max="2304" width="9.140625" style="8"/>
    <col min="2305" max="2305" width="34.42578125" style="8" customWidth="1"/>
    <col min="2306" max="2340" width="8.7109375" style="8" customWidth="1"/>
    <col min="2341" max="2341" width="13.140625" style="8" customWidth="1"/>
    <col min="2342" max="2560" width="9.140625" style="8"/>
    <col min="2561" max="2561" width="34.42578125" style="8" customWidth="1"/>
    <col min="2562" max="2596" width="8.7109375" style="8" customWidth="1"/>
    <col min="2597" max="2597" width="13.140625" style="8" customWidth="1"/>
    <col min="2598" max="2816" width="9.140625" style="8"/>
    <col min="2817" max="2817" width="34.42578125" style="8" customWidth="1"/>
    <col min="2818" max="2852" width="8.7109375" style="8" customWidth="1"/>
    <col min="2853" max="2853" width="13.140625" style="8" customWidth="1"/>
    <col min="2854" max="3072" width="9.140625" style="8"/>
    <col min="3073" max="3073" width="34.42578125" style="8" customWidth="1"/>
    <col min="3074" max="3108" width="8.7109375" style="8" customWidth="1"/>
    <col min="3109" max="3109" width="13.140625" style="8" customWidth="1"/>
    <col min="3110" max="3328" width="9.140625" style="8"/>
    <col min="3329" max="3329" width="34.42578125" style="8" customWidth="1"/>
    <col min="3330" max="3364" width="8.7109375" style="8" customWidth="1"/>
    <col min="3365" max="3365" width="13.140625" style="8" customWidth="1"/>
    <col min="3366" max="3584" width="9.140625" style="8"/>
    <col min="3585" max="3585" width="34.42578125" style="8" customWidth="1"/>
    <col min="3586" max="3620" width="8.7109375" style="8" customWidth="1"/>
    <col min="3621" max="3621" width="13.140625" style="8" customWidth="1"/>
    <col min="3622" max="3840" width="9.140625" style="8"/>
    <col min="3841" max="3841" width="34.42578125" style="8" customWidth="1"/>
    <col min="3842" max="3876" width="8.7109375" style="8" customWidth="1"/>
    <col min="3877" max="3877" width="13.140625" style="8" customWidth="1"/>
    <col min="3878" max="4096" width="9.140625" style="8"/>
    <col min="4097" max="4097" width="34.42578125" style="8" customWidth="1"/>
    <col min="4098" max="4132" width="8.7109375" style="8" customWidth="1"/>
    <col min="4133" max="4133" width="13.140625" style="8" customWidth="1"/>
    <col min="4134" max="4352" width="9.140625" style="8"/>
    <col min="4353" max="4353" width="34.42578125" style="8" customWidth="1"/>
    <col min="4354" max="4388" width="8.7109375" style="8" customWidth="1"/>
    <col min="4389" max="4389" width="13.140625" style="8" customWidth="1"/>
    <col min="4390" max="4608" width="9.140625" style="8"/>
    <col min="4609" max="4609" width="34.42578125" style="8" customWidth="1"/>
    <col min="4610" max="4644" width="8.7109375" style="8" customWidth="1"/>
    <col min="4645" max="4645" width="13.140625" style="8" customWidth="1"/>
    <col min="4646" max="4864" width="9.140625" style="8"/>
    <col min="4865" max="4865" width="34.42578125" style="8" customWidth="1"/>
    <col min="4866" max="4900" width="8.7109375" style="8" customWidth="1"/>
    <col min="4901" max="4901" width="13.140625" style="8" customWidth="1"/>
    <col min="4902" max="5120" width="9.140625" style="8"/>
    <col min="5121" max="5121" width="34.42578125" style="8" customWidth="1"/>
    <col min="5122" max="5156" width="8.7109375" style="8" customWidth="1"/>
    <col min="5157" max="5157" width="13.140625" style="8" customWidth="1"/>
    <col min="5158" max="5376" width="9.140625" style="8"/>
    <col min="5377" max="5377" width="34.42578125" style="8" customWidth="1"/>
    <col min="5378" max="5412" width="8.7109375" style="8" customWidth="1"/>
    <col min="5413" max="5413" width="13.140625" style="8" customWidth="1"/>
    <col min="5414" max="5632" width="9.140625" style="8"/>
    <col min="5633" max="5633" width="34.42578125" style="8" customWidth="1"/>
    <col min="5634" max="5668" width="8.7109375" style="8" customWidth="1"/>
    <col min="5669" max="5669" width="13.140625" style="8" customWidth="1"/>
    <col min="5670" max="5888" width="9.140625" style="8"/>
    <col min="5889" max="5889" width="34.42578125" style="8" customWidth="1"/>
    <col min="5890" max="5924" width="8.7109375" style="8" customWidth="1"/>
    <col min="5925" max="5925" width="13.140625" style="8" customWidth="1"/>
    <col min="5926" max="6144" width="9.140625" style="8"/>
    <col min="6145" max="6145" width="34.42578125" style="8" customWidth="1"/>
    <col min="6146" max="6180" width="8.7109375" style="8" customWidth="1"/>
    <col min="6181" max="6181" width="13.140625" style="8" customWidth="1"/>
    <col min="6182" max="6400" width="9.140625" style="8"/>
    <col min="6401" max="6401" width="34.42578125" style="8" customWidth="1"/>
    <col min="6402" max="6436" width="8.7109375" style="8" customWidth="1"/>
    <col min="6437" max="6437" width="13.140625" style="8" customWidth="1"/>
    <col min="6438" max="6656" width="9.140625" style="8"/>
    <col min="6657" max="6657" width="34.42578125" style="8" customWidth="1"/>
    <col min="6658" max="6692" width="8.7109375" style="8" customWidth="1"/>
    <col min="6693" max="6693" width="13.140625" style="8" customWidth="1"/>
    <col min="6694" max="6912" width="9.140625" style="8"/>
    <col min="6913" max="6913" width="34.42578125" style="8" customWidth="1"/>
    <col min="6914" max="6948" width="8.7109375" style="8" customWidth="1"/>
    <col min="6949" max="6949" width="13.140625" style="8" customWidth="1"/>
    <col min="6950" max="7168" width="9.140625" style="8"/>
    <col min="7169" max="7169" width="34.42578125" style="8" customWidth="1"/>
    <col min="7170" max="7204" width="8.7109375" style="8" customWidth="1"/>
    <col min="7205" max="7205" width="13.140625" style="8" customWidth="1"/>
    <col min="7206" max="7424" width="9.140625" style="8"/>
    <col min="7425" max="7425" width="34.42578125" style="8" customWidth="1"/>
    <col min="7426" max="7460" width="8.7109375" style="8" customWidth="1"/>
    <col min="7461" max="7461" width="13.140625" style="8" customWidth="1"/>
    <col min="7462" max="7680" width="9.140625" style="8"/>
    <col min="7681" max="7681" width="34.42578125" style="8" customWidth="1"/>
    <col min="7682" max="7716" width="8.7109375" style="8" customWidth="1"/>
    <col min="7717" max="7717" width="13.140625" style="8" customWidth="1"/>
    <col min="7718" max="7936" width="9.140625" style="8"/>
    <col min="7937" max="7937" width="34.42578125" style="8" customWidth="1"/>
    <col min="7938" max="7972" width="8.7109375" style="8" customWidth="1"/>
    <col min="7973" max="7973" width="13.140625" style="8" customWidth="1"/>
    <col min="7974" max="8192" width="9.140625" style="8"/>
    <col min="8193" max="8193" width="34.42578125" style="8" customWidth="1"/>
    <col min="8194" max="8228" width="8.7109375" style="8" customWidth="1"/>
    <col min="8229" max="8229" width="13.140625" style="8" customWidth="1"/>
    <col min="8230" max="8448" width="9.140625" style="8"/>
    <col min="8449" max="8449" width="34.42578125" style="8" customWidth="1"/>
    <col min="8450" max="8484" width="8.7109375" style="8" customWidth="1"/>
    <col min="8485" max="8485" width="13.140625" style="8" customWidth="1"/>
    <col min="8486" max="8704" width="9.140625" style="8"/>
    <col min="8705" max="8705" width="34.42578125" style="8" customWidth="1"/>
    <col min="8706" max="8740" width="8.7109375" style="8" customWidth="1"/>
    <col min="8741" max="8741" width="13.140625" style="8" customWidth="1"/>
    <col min="8742" max="8960" width="9.140625" style="8"/>
    <col min="8961" max="8961" width="34.42578125" style="8" customWidth="1"/>
    <col min="8962" max="8996" width="8.7109375" style="8" customWidth="1"/>
    <col min="8997" max="8997" width="13.140625" style="8" customWidth="1"/>
    <col min="8998" max="9216" width="9.140625" style="8"/>
    <col min="9217" max="9217" width="34.42578125" style="8" customWidth="1"/>
    <col min="9218" max="9252" width="8.7109375" style="8" customWidth="1"/>
    <col min="9253" max="9253" width="13.140625" style="8" customWidth="1"/>
    <col min="9254" max="9472" width="9.140625" style="8"/>
    <col min="9473" max="9473" width="34.42578125" style="8" customWidth="1"/>
    <col min="9474" max="9508" width="8.7109375" style="8" customWidth="1"/>
    <col min="9509" max="9509" width="13.140625" style="8" customWidth="1"/>
    <col min="9510" max="9728" width="9.140625" style="8"/>
    <col min="9729" max="9729" width="34.42578125" style="8" customWidth="1"/>
    <col min="9730" max="9764" width="8.7109375" style="8" customWidth="1"/>
    <col min="9765" max="9765" width="13.140625" style="8" customWidth="1"/>
    <col min="9766" max="9984" width="9.140625" style="8"/>
    <col min="9985" max="9985" width="34.42578125" style="8" customWidth="1"/>
    <col min="9986" max="10020" width="8.7109375" style="8" customWidth="1"/>
    <col min="10021" max="10021" width="13.140625" style="8" customWidth="1"/>
    <col min="10022" max="10240" width="9.140625" style="8"/>
    <col min="10241" max="10241" width="34.42578125" style="8" customWidth="1"/>
    <col min="10242" max="10276" width="8.7109375" style="8" customWidth="1"/>
    <col min="10277" max="10277" width="13.140625" style="8" customWidth="1"/>
    <col min="10278" max="10496" width="9.140625" style="8"/>
    <col min="10497" max="10497" width="34.42578125" style="8" customWidth="1"/>
    <col min="10498" max="10532" width="8.7109375" style="8" customWidth="1"/>
    <col min="10533" max="10533" width="13.140625" style="8" customWidth="1"/>
    <col min="10534" max="10752" width="9.140625" style="8"/>
    <col min="10753" max="10753" width="34.42578125" style="8" customWidth="1"/>
    <col min="10754" max="10788" width="8.7109375" style="8" customWidth="1"/>
    <col min="10789" max="10789" width="13.140625" style="8" customWidth="1"/>
    <col min="10790" max="11008" width="9.140625" style="8"/>
    <col min="11009" max="11009" width="34.42578125" style="8" customWidth="1"/>
    <col min="11010" max="11044" width="8.7109375" style="8" customWidth="1"/>
    <col min="11045" max="11045" width="13.140625" style="8" customWidth="1"/>
    <col min="11046" max="11264" width="9.140625" style="8"/>
    <col min="11265" max="11265" width="34.42578125" style="8" customWidth="1"/>
    <col min="11266" max="11300" width="8.7109375" style="8" customWidth="1"/>
    <col min="11301" max="11301" width="13.140625" style="8" customWidth="1"/>
    <col min="11302" max="11520" width="9.140625" style="8"/>
    <col min="11521" max="11521" width="34.42578125" style="8" customWidth="1"/>
    <col min="11522" max="11556" width="8.7109375" style="8" customWidth="1"/>
    <col min="11557" max="11557" width="13.140625" style="8" customWidth="1"/>
    <col min="11558" max="11776" width="9.140625" style="8"/>
    <col min="11777" max="11777" width="34.42578125" style="8" customWidth="1"/>
    <col min="11778" max="11812" width="8.7109375" style="8" customWidth="1"/>
    <col min="11813" max="11813" width="13.140625" style="8" customWidth="1"/>
    <col min="11814" max="12032" width="9.140625" style="8"/>
    <col min="12033" max="12033" width="34.42578125" style="8" customWidth="1"/>
    <col min="12034" max="12068" width="8.7109375" style="8" customWidth="1"/>
    <col min="12069" max="12069" width="13.140625" style="8" customWidth="1"/>
    <col min="12070" max="12288" width="9.140625" style="8"/>
    <col min="12289" max="12289" width="34.42578125" style="8" customWidth="1"/>
    <col min="12290" max="12324" width="8.7109375" style="8" customWidth="1"/>
    <col min="12325" max="12325" width="13.140625" style="8" customWidth="1"/>
    <col min="12326" max="12544" width="9.140625" style="8"/>
    <col min="12545" max="12545" width="34.42578125" style="8" customWidth="1"/>
    <col min="12546" max="12580" width="8.7109375" style="8" customWidth="1"/>
    <col min="12581" max="12581" width="13.140625" style="8" customWidth="1"/>
    <col min="12582" max="12800" width="9.140625" style="8"/>
    <col min="12801" max="12801" width="34.42578125" style="8" customWidth="1"/>
    <col min="12802" max="12836" width="8.7109375" style="8" customWidth="1"/>
    <col min="12837" max="12837" width="13.140625" style="8" customWidth="1"/>
    <col min="12838" max="13056" width="9.140625" style="8"/>
    <col min="13057" max="13057" width="34.42578125" style="8" customWidth="1"/>
    <col min="13058" max="13092" width="8.7109375" style="8" customWidth="1"/>
    <col min="13093" max="13093" width="13.140625" style="8" customWidth="1"/>
    <col min="13094" max="13312" width="9.140625" style="8"/>
    <col min="13313" max="13313" width="34.42578125" style="8" customWidth="1"/>
    <col min="13314" max="13348" width="8.7109375" style="8" customWidth="1"/>
    <col min="13349" max="13349" width="13.140625" style="8" customWidth="1"/>
    <col min="13350" max="13568" width="9.140625" style="8"/>
    <col min="13569" max="13569" width="34.42578125" style="8" customWidth="1"/>
    <col min="13570" max="13604" width="8.7109375" style="8" customWidth="1"/>
    <col min="13605" max="13605" width="13.140625" style="8" customWidth="1"/>
    <col min="13606" max="13824" width="9.140625" style="8"/>
    <col min="13825" max="13825" width="34.42578125" style="8" customWidth="1"/>
    <col min="13826" max="13860" width="8.7109375" style="8" customWidth="1"/>
    <col min="13861" max="13861" width="13.140625" style="8" customWidth="1"/>
    <col min="13862" max="14080" width="9.140625" style="8"/>
    <col min="14081" max="14081" width="34.42578125" style="8" customWidth="1"/>
    <col min="14082" max="14116" width="8.7109375" style="8" customWidth="1"/>
    <col min="14117" max="14117" width="13.140625" style="8" customWidth="1"/>
    <col min="14118" max="14336" width="9.140625" style="8"/>
    <col min="14337" max="14337" width="34.42578125" style="8" customWidth="1"/>
    <col min="14338" max="14372" width="8.7109375" style="8" customWidth="1"/>
    <col min="14373" max="14373" width="13.140625" style="8" customWidth="1"/>
    <col min="14374" max="14592" width="9.140625" style="8"/>
    <col min="14593" max="14593" width="34.42578125" style="8" customWidth="1"/>
    <col min="14594" max="14628" width="8.7109375" style="8" customWidth="1"/>
    <col min="14629" max="14629" width="13.140625" style="8" customWidth="1"/>
    <col min="14630" max="14848" width="9.140625" style="8"/>
    <col min="14849" max="14849" width="34.42578125" style="8" customWidth="1"/>
    <col min="14850" max="14884" width="8.7109375" style="8" customWidth="1"/>
    <col min="14885" max="14885" width="13.140625" style="8" customWidth="1"/>
    <col min="14886" max="15104" width="9.140625" style="8"/>
    <col min="15105" max="15105" width="34.42578125" style="8" customWidth="1"/>
    <col min="15106" max="15140" width="8.7109375" style="8" customWidth="1"/>
    <col min="15141" max="15141" width="13.140625" style="8" customWidth="1"/>
    <col min="15142" max="15360" width="9.140625" style="8"/>
    <col min="15361" max="15361" width="34.42578125" style="8" customWidth="1"/>
    <col min="15362" max="15396" width="8.7109375" style="8" customWidth="1"/>
    <col min="15397" max="15397" width="13.140625" style="8" customWidth="1"/>
    <col min="15398" max="15616" width="9.140625" style="8"/>
    <col min="15617" max="15617" width="34.42578125" style="8" customWidth="1"/>
    <col min="15618" max="15652" width="8.7109375" style="8" customWidth="1"/>
    <col min="15653" max="15653" width="13.140625" style="8" customWidth="1"/>
    <col min="15654" max="15872" width="9.140625" style="8"/>
    <col min="15873" max="15873" width="34.42578125" style="8" customWidth="1"/>
    <col min="15874" max="15908" width="8.7109375" style="8" customWidth="1"/>
    <col min="15909" max="15909" width="13.140625" style="8" customWidth="1"/>
    <col min="15910" max="16128" width="9.140625" style="8"/>
    <col min="16129" max="16129" width="34.42578125" style="8" customWidth="1"/>
    <col min="16130" max="16164" width="8.7109375" style="8" customWidth="1"/>
    <col min="16165" max="16165" width="13.140625" style="8" customWidth="1"/>
    <col min="16166" max="16384" width="9.140625" style="8"/>
  </cols>
  <sheetData>
    <row r="1" spans="1:36" s="74" customFormat="1" ht="22.5" customHeight="1">
      <c r="A1" s="1136" t="s">
        <v>1465</v>
      </c>
      <c r="B1" s="1133"/>
      <c r="C1" s="1133"/>
      <c r="D1" s="1133"/>
      <c r="E1" s="1133"/>
      <c r="F1" s="1133"/>
      <c r="G1" s="1133"/>
      <c r="H1" s="1133"/>
      <c r="I1" s="1133"/>
      <c r="J1" s="1133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8"/>
    </row>
    <row r="2" spans="1:36" s="74" customFormat="1" ht="22.5" customHeight="1" thickBot="1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8"/>
    </row>
    <row r="3" spans="1:36" s="74" customFormat="1" ht="12.75" thickBot="1">
      <c r="A3" s="731" t="s">
        <v>855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74" customFormat="1" ht="12.75" thickTop="1">
      <c r="A4" s="75" t="s">
        <v>859</v>
      </c>
      <c r="B4" s="70">
        <v>96.053545013698624</v>
      </c>
      <c r="C4" s="70">
        <v>91.10527287671232</v>
      </c>
      <c r="D4" s="70">
        <v>95.911001616438341</v>
      </c>
      <c r="E4" s="70">
        <v>78.459677369863016</v>
      </c>
      <c r="F4" s="70">
        <v>92.428890136986297</v>
      </c>
      <c r="G4" s="70">
        <v>90.738732712328783</v>
      </c>
      <c r="H4" s="70">
        <v>102.14216432876712</v>
      </c>
      <c r="I4" s="70">
        <v>87.236237808219173</v>
      </c>
      <c r="J4" s="70">
        <v>122.83123994520548</v>
      </c>
      <c r="K4" s="70">
        <v>116.77794520547944</v>
      </c>
      <c r="L4" s="70">
        <v>126.39731506849316</v>
      </c>
      <c r="M4" s="70">
        <v>130.79531506849315</v>
      </c>
      <c r="N4" s="70">
        <v>130.73506849315069</v>
      </c>
      <c r="O4" s="70">
        <v>130.09243835616437</v>
      </c>
      <c r="P4" s="70">
        <v>138.80810958904109</v>
      </c>
      <c r="Q4" s="70">
        <v>135.09290410958906</v>
      </c>
      <c r="R4" s="70">
        <v>160.45671232876711</v>
      </c>
      <c r="S4" s="70">
        <v>134.00846575342467</v>
      </c>
      <c r="T4" s="70">
        <v>148.04591780821917</v>
      </c>
      <c r="U4" s="70">
        <v>137.30194520547946</v>
      </c>
      <c r="V4" s="70">
        <v>167.90720547945205</v>
      </c>
      <c r="W4" s="70">
        <v>164.79446575342467</v>
      </c>
      <c r="X4" s="70">
        <v>152.53495000000001</v>
      </c>
      <c r="Y4" s="70">
        <v>141.36644166666667</v>
      </c>
      <c r="Z4" s="70">
        <v>156.46882500000001</v>
      </c>
      <c r="AA4" s="70">
        <v>152.40032500000001</v>
      </c>
      <c r="AB4" s="70">
        <v>151.28740833333333</v>
      </c>
      <c r="AC4" s="70">
        <v>151.29002499999999</v>
      </c>
      <c r="AD4" s="70">
        <v>152.33333333333334</v>
      </c>
      <c r="AE4" s="70">
        <v>135.83333333333334</v>
      </c>
      <c r="AF4" s="70">
        <v>127.5</v>
      </c>
      <c r="AG4" s="70">
        <v>156.58333333333334</v>
      </c>
      <c r="AH4" s="70">
        <v>152</v>
      </c>
      <c r="AI4" s="70">
        <v>140.41666666666666</v>
      </c>
      <c r="AJ4" s="889">
        <v>137.80000000000001</v>
      </c>
    </row>
    <row r="5" spans="1:36" s="74" customFormat="1">
      <c r="A5" s="75" t="s">
        <v>861</v>
      </c>
      <c r="B5" s="80">
        <v>979.40027953424658</v>
      </c>
      <c r="C5" s="80">
        <v>926.09900972602736</v>
      </c>
      <c r="D5" s="80">
        <v>920.56289167123293</v>
      </c>
      <c r="E5" s="80">
        <v>921.20662632876724</v>
      </c>
      <c r="F5" s="80">
        <v>896.95924739726036</v>
      </c>
      <c r="G5" s="80">
        <v>956.91246208219184</v>
      </c>
      <c r="H5" s="80">
        <v>956.93392994520536</v>
      </c>
      <c r="I5" s="80">
        <v>852.11235942465748</v>
      </c>
      <c r="J5" s="80">
        <v>1004.5059512602739</v>
      </c>
      <c r="K5" s="80">
        <v>769.25</v>
      </c>
      <c r="L5" s="80">
        <v>888.20833333333337</v>
      </c>
      <c r="M5" s="80">
        <v>987.59166666666658</v>
      </c>
      <c r="N5" s="80">
        <v>926.30000000000018</v>
      </c>
      <c r="O5" s="80">
        <v>909.79166666666663</v>
      </c>
      <c r="P5" s="80">
        <v>883.36666666666667</v>
      </c>
      <c r="Q5" s="80">
        <v>948.125</v>
      </c>
      <c r="R5" s="80">
        <v>992.26666666666677</v>
      </c>
      <c r="S5" s="80">
        <v>1029.9166666666667</v>
      </c>
      <c r="T5" s="80">
        <v>1179.065503260274</v>
      </c>
      <c r="U5" s="80">
        <v>1191.5968913424658</v>
      </c>
      <c r="V5" s="80">
        <v>1142.8017440547947</v>
      </c>
      <c r="W5" s="80">
        <v>1178.5719833972603</v>
      </c>
      <c r="X5" s="80">
        <v>1107.1602717260275</v>
      </c>
      <c r="Y5" s="80">
        <v>903.99743306849325</v>
      </c>
      <c r="Z5" s="80">
        <v>1057.9750000000001</v>
      </c>
      <c r="AA5" s="80">
        <v>1131</v>
      </c>
      <c r="AB5" s="80">
        <v>1022.1666666666666</v>
      </c>
      <c r="AC5" s="80">
        <v>1007.5</v>
      </c>
      <c r="AD5" s="80">
        <v>1268.7181818181818</v>
      </c>
      <c r="AE5" s="80">
        <v>1418.325</v>
      </c>
      <c r="AF5" s="80">
        <v>1417.7083333333333</v>
      </c>
      <c r="AG5" s="80">
        <v>1441.5</v>
      </c>
      <c r="AH5" s="80">
        <v>1315.7500000000002</v>
      </c>
      <c r="AI5" s="80">
        <v>1393.6416666666667</v>
      </c>
      <c r="AJ5" s="890">
        <v>1526.76</v>
      </c>
    </row>
    <row r="6" spans="1:36" s="74" customFormat="1">
      <c r="A6" s="75" t="s">
        <v>871</v>
      </c>
      <c r="B6" s="70">
        <v>699.8113665753425</v>
      </c>
      <c r="C6" s="70">
        <v>498.04108734246574</v>
      </c>
      <c r="D6" s="70">
        <v>544.22723660273971</v>
      </c>
      <c r="E6" s="70">
        <v>603.12125624657529</v>
      </c>
      <c r="F6" s="70">
        <v>658.22950158904109</v>
      </c>
      <c r="G6" s="70">
        <v>675.50070865753435</v>
      </c>
      <c r="H6" s="70">
        <v>615.39936772602732</v>
      </c>
      <c r="I6" s="70">
        <v>613.72136002739717</v>
      </c>
      <c r="J6" s="70">
        <v>688.2699502191781</v>
      </c>
      <c r="K6" s="70">
        <v>653.41666666666663</v>
      </c>
      <c r="L6" s="70">
        <v>739.75</v>
      </c>
      <c r="M6" s="70">
        <v>853</v>
      </c>
      <c r="N6" s="70">
        <v>820.41666666666663</v>
      </c>
      <c r="O6" s="70">
        <v>831.83333333333337</v>
      </c>
      <c r="P6" s="70">
        <v>896.83333333333337</v>
      </c>
      <c r="Q6" s="70">
        <v>941.83333333333337</v>
      </c>
      <c r="R6" s="70">
        <v>993.66666666666663</v>
      </c>
      <c r="S6" s="70">
        <v>1011.4545454545455</v>
      </c>
      <c r="T6" s="70">
        <v>1388.5</v>
      </c>
      <c r="U6" s="70">
        <v>1360.1666666666667</v>
      </c>
      <c r="V6" s="70">
        <v>1318.3333333333333</v>
      </c>
      <c r="W6" s="70">
        <v>1366.25</v>
      </c>
      <c r="X6" s="70">
        <v>1295.0833333333333</v>
      </c>
      <c r="Y6" s="70">
        <v>1338.3333333333333</v>
      </c>
      <c r="Z6" s="70">
        <v>1361.6666666666667</v>
      </c>
      <c r="AA6" s="70">
        <v>1458.25</v>
      </c>
      <c r="AB6" s="70">
        <v>1593.3333333333333</v>
      </c>
      <c r="AC6" s="70">
        <v>1604.4166666666667</v>
      </c>
      <c r="AD6" s="70">
        <v>1636</v>
      </c>
      <c r="AE6" s="70">
        <v>1516.6363636363637</v>
      </c>
      <c r="AF6" s="70">
        <v>1512.5</v>
      </c>
      <c r="AG6" s="70">
        <v>1552.0833333333333</v>
      </c>
      <c r="AH6" s="70">
        <v>1781.25</v>
      </c>
      <c r="AI6" s="70">
        <v>1893.6363636363637</v>
      </c>
      <c r="AJ6" s="889">
        <v>1774.778</v>
      </c>
    </row>
    <row r="7" spans="1:36" s="74" customFormat="1">
      <c r="A7" s="75" t="s">
        <v>863</v>
      </c>
      <c r="B7" s="70">
        <v>189.4165984657534</v>
      </c>
      <c r="C7" s="70">
        <v>197.10008520547947</v>
      </c>
      <c r="D7" s="70">
        <v>213.6586355342466</v>
      </c>
      <c r="E7" s="70">
        <v>322.54235147945207</v>
      </c>
      <c r="F7" s="70">
        <v>370.51284364383565</v>
      </c>
      <c r="G7" s="70">
        <v>394.44671947945199</v>
      </c>
      <c r="H7" s="70">
        <v>390.44060336986303</v>
      </c>
      <c r="I7" s="70">
        <v>367.30794673972605</v>
      </c>
      <c r="J7" s="70">
        <v>404.71876057534246</v>
      </c>
      <c r="K7" s="70">
        <v>427.72815271232878</v>
      </c>
      <c r="L7" s="70">
        <v>386.37287509589038</v>
      </c>
      <c r="M7" s="70">
        <v>300.82725660273974</v>
      </c>
      <c r="N7" s="70">
        <v>372.44398736986301</v>
      </c>
      <c r="O7" s="70">
        <v>411.99136567123287</v>
      </c>
      <c r="P7" s="70">
        <v>454.47656780821916</v>
      </c>
      <c r="Q7" s="70">
        <v>450.42938361643837</v>
      </c>
      <c r="R7" s="70">
        <v>429.41276745205477</v>
      </c>
      <c r="S7" s="70">
        <v>454.12731841095894</v>
      </c>
      <c r="T7" s="70">
        <v>488.51813208219181</v>
      </c>
      <c r="U7" s="70">
        <v>471.158382630137</v>
      </c>
      <c r="V7" s="70">
        <v>528.5585884383562</v>
      </c>
      <c r="W7" s="70">
        <v>562.72343728767123</v>
      </c>
      <c r="X7" s="70">
        <v>544.3980958904109</v>
      </c>
      <c r="Y7" s="70">
        <v>464.09119827397262</v>
      </c>
      <c r="Z7" s="70">
        <v>509.61692457534252</v>
      </c>
      <c r="AA7" s="70">
        <v>479.68417673972601</v>
      </c>
      <c r="AB7" s="70">
        <v>479.02676610958912</v>
      </c>
      <c r="AC7" s="70">
        <v>331.91666666666669</v>
      </c>
      <c r="AD7" s="70">
        <v>438.66666666666669</v>
      </c>
      <c r="AE7" s="70">
        <v>422.75</v>
      </c>
      <c r="AF7" s="70">
        <v>526.5</v>
      </c>
      <c r="AG7" s="70">
        <v>549.91666666666663</v>
      </c>
      <c r="AH7" s="70">
        <v>587</v>
      </c>
      <c r="AI7" s="70">
        <v>606.5</v>
      </c>
      <c r="AJ7" s="889">
        <v>495.3</v>
      </c>
    </row>
    <row r="8" spans="1:36" s="74" customFormat="1">
      <c r="A8" s="75" t="s">
        <v>864</v>
      </c>
      <c r="B8" s="70">
        <v>349.04371545205481</v>
      </c>
      <c r="C8" s="70">
        <v>291.34243742465753</v>
      </c>
      <c r="D8" s="70">
        <v>445.81778942465758</v>
      </c>
      <c r="E8" s="70">
        <v>498.31615312328762</v>
      </c>
      <c r="F8" s="70">
        <v>514.19012161643832</v>
      </c>
      <c r="G8" s="70">
        <v>603.17005597260277</v>
      </c>
      <c r="H8" s="70">
        <v>608.61781238356173</v>
      </c>
      <c r="I8" s="70">
        <v>682.33586336986298</v>
      </c>
      <c r="J8" s="70">
        <v>796.31015386301374</v>
      </c>
      <c r="K8" s="70">
        <v>942.66491013698624</v>
      </c>
      <c r="L8" s="70">
        <v>216.29813841095893</v>
      </c>
      <c r="M8" s="70">
        <v>110.5</v>
      </c>
      <c r="N8" s="70">
        <v>317.68333333333334</v>
      </c>
      <c r="O8" s="70">
        <v>436.54166666666669</v>
      </c>
      <c r="P8" s="70">
        <v>745.1</v>
      </c>
      <c r="Q8" s="70">
        <v>813.875</v>
      </c>
      <c r="R8" s="70">
        <v>780.83333333333337</v>
      </c>
      <c r="S8" s="70">
        <v>872.58333333333337</v>
      </c>
      <c r="T8" s="70">
        <v>853.91666666666663</v>
      </c>
      <c r="U8" s="70">
        <v>893.72500000000002</v>
      </c>
      <c r="V8" s="70">
        <v>722.5916666666667</v>
      </c>
      <c r="W8" s="70">
        <v>652.35</v>
      </c>
      <c r="X8" s="70">
        <v>714.52500000000009</v>
      </c>
      <c r="Y8" s="70">
        <v>831.8416666666667</v>
      </c>
      <c r="Z8" s="70">
        <v>833.55833333333328</v>
      </c>
      <c r="AA8" s="70">
        <v>859.85833333333323</v>
      </c>
      <c r="AB8" s="70">
        <v>887.82499999999993</v>
      </c>
      <c r="AC8" s="70">
        <v>912.67499999999984</v>
      </c>
      <c r="AD8" s="70">
        <v>895.98333333333346</v>
      </c>
      <c r="AE8" s="70">
        <v>859.9000000000002</v>
      </c>
      <c r="AF8" s="70">
        <v>882.71666666666658</v>
      </c>
      <c r="AG8" s="70">
        <v>842.51666666666677</v>
      </c>
      <c r="AH8" s="70">
        <v>905.47166666666669</v>
      </c>
      <c r="AI8" s="70">
        <v>863.68416666666656</v>
      </c>
      <c r="AJ8" s="889">
        <v>871.81166666666684</v>
      </c>
    </row>
    <row r="9" spans="1:36" s="74" customFormat="1">
      <c r="A9" s="75" t="s">
        <v>867</v>
      </c>
      <c r="B9" s="70">
        <v>7.8371958356164377</v>
      </c>
      <c r="C9" s="70">
        <v>8.8426308493150696</v>
      </c>
      <c r="D9" s="70">
        <v>8.431347561643836</v>
      </c>
      <c r="E9" s="70">
        <v>9.4595557808219173</v>
      </c>
      <c r="F9" s="70">
        <v>16.122365123287672</v>
      </c>
      <c r="G9" s="70">
        <v>26.939155753424657</v>
      </c>
      <c r="H9" s="70">
        <v>34.116089287671237</v>
      </c>
      <c r="I9" s="70">
        <v>37.653125561643833</v>
      </c>
      <c r="J9" s="70">
        <v>44.994572410958909</v>
      </c>
      <c r="K9" s="70">
        <v>54.680334000000009</v>
      </c>
      <c r="L9" s="70">
        <v>62.453608219178079</v>
      </c>
      <c r="M9" s="70">
        <v>55.585157232876711</v>
      </c>
      <c r="N9" s="70">
        <v>57.48866666666666</v>
      </c>
      <c r="O9" s="70">
        <v>51.464750000000009</v>
      </c>
      <c r="P9" s="70">
        <v>58.386583333333334</v>
      </c>
      <c r="Q9" s="70">
        <v>55.781583333333323</v>
      </c>
      <c r="R9" s="70">
        <v>59.55563636363636</v>
      </c>
      <c r="S9" s="70">
        <v>55.420250000000003</v>
      </c>
      <c r="T9" s="70">
        <v>60.199000000000005</v>
      </c>
      <c r="U9" s="70">
        <v>59.897833333333331</v>
      </c>
      <c r="V9" s="70">
        <v>54.066749999999992</v>
      </c>
      <c r="W9" s="70">
        <v>39.525249999999993</v>
      </c>
      <c r="X9" s="70">
        <v>118</v>
      </c>
      <c r="Y9" s="70">
        <v>127</v>
      </c>
      <c r="Z9" s="70">
        <v>121</v>
      </c>
      <c r="AA9" s="70">
        <v>115</v>
      </c>
      <c r="AB9" s="70">
        <v>130</v>
      </c>
      <c r="AC9" s="70">
        <v>150</v>
      </c>
      <c r="AD9" s="70">
        <v>145</v>
      </c>
      <c r="AE9" s="70">
        <v>157</v>
      </c>
      <c r="AF9" s="70">
        <v>294</v>
      </c>
      <c r="AG9" s="70">
        <v>278</v>
      </c>
      <c r="AH9" s="70">
        <v>292</v>
      </c>
      <c r="AI9" s="70">
        <v>269</v>
      </c>
      <c r="AJ9" s="889">
        <v>261</v>
      </c>
    </row>
    <row r="10" spans="1:36" s="74" customFormat="1">
      <c r="A10" s="75" t="s">
        <v>870</v>
      </c>
      <c r="B10" s="70">
        <v>622.90372131506854</v>
      </c>
      <c r="C10" s="70">
        <v>663.58500041095886</v>
      </c>
      <c r="D10" s="70">
        <v>753.95237323287665</v>
      </c>
      <c r="E10" s="70">
        <v>864.9477316438356</v>
      </c>
      <c r="F10" s="70">
        <v>871.39525989041101</v>
      </c>
      <c r="G10" s="70">
        <v>1031.1755437534246</v>
      </c>
      <c r="H10" s="70">
        <v>1113.2182656986301</v>
      </c>
      <c r="I10" s="70">
        <v>1358.0609905205481</v>
      </c>
      <c r="J10" s="70">
        <v>1479.768230191781</v>
      </c>
      <c r="K10" s="70">
        <v>928.28333333333319</v>
      </c>
      <c r="L10" s="70">
        <v>884.13749999999993</v>
      </c>
      <c r="M10" s="70">
        <v>794.92222222222222</v>
      </c>
      <c r="N10" s="70">
        <v>758.46666666666658</v>
      </c>
      <c r="O10" s="70">
        <v>711.50833333333333</v>
      </c>
      <c r="P10" s="70">
        <v>1040.4333333333334</v>
      </c>
      <c r="Q10" s="70">
        <v>998.4909090909091</v>
      </c>
      <c r="R10" s="70">
        <v>1019.0083333333333</v>
      </c>
      <c r="S10" s="70">
        <v>1016.5250000000001</v>
      </c>
      <c r="T10" s="70">
        <v>1074.8600000000001</v>
      </c>
      <c r="U10" s="70">
        <v>1155.1666666666667</v>
      </c>
      <c r="V10" s="70">
        <v>1178.2333333333333</v>
      </c>
      <c r="W10" s="70">
        <v>1293.6833333333334</v>
      </c>
      <c r="X10" s="70">
        <v>1443.925</v>
      </c>
      <c r="Y10" s="70">
        <v>1506.6916666666666</v>
      </c>
      <c r="Z10" s="70">
        <v>1646.3166666666668</v>
      </c>
      <c r="AA10" s="70">
        <v>1719.1899999999998</v>
      </c>
      <c r="AB10" s="70">
        <v>1749.1363636363637</v>
      </c>
      <c r="AC10" s="70">
        <v>1720.3999999999999</v>
      </c>
      <c r="AD10" s="70">
        <v>1799.3333333333333</v>
      </c>
      <c r="AE10" s="70">
        <v>1755.7416666666668</v>
      </c>
      <c r="AF10" s="70">
        <v>1743.6000000000001</v>
      </c>
      <c r="AG10" s="70">
        <v>1827.2083333333337</v>
      </c>
      <c r="AH10" s="70">
        <v>1726.0749999999998</v>
      </c>
      <c r="AI10" s="70">
        <v>1577.4583333333333</v>
      </c>
      <c r="AJ10" s="889">
        <v>2000</v>
      </c>
    </row>
    <row r="11" spans="1:36" s="74" customFormat="1">
      <c r="A11" s="75" t="s">
        <v>872</v>
      </c>
      <c r="B11" s="70">
        <v>11.734767698630137</v>
      </c>
      <c r="C11" s="70">
        <v>57.161006821917816</v>
      </c>
      <c r="D11" s="70">
        <v>84.862422328767124</v>
      </c>
      <c r="E11" s="70">
        <v>109.53815441095892</v>
      </c>
      <c r="F11" s="70">
        <v>144.70159024657534</v>
      </c>
      <c r="G11" s="70">
        <v>167.51692816438359</v>
      </c>
      <c r="H11" s="70">
        <v>188.24699153424658</v>
      </c>
      <c r="I11" s="70">
        <v>184.85330194520549</v>
      </c>
      <c r="J11" s="70">
        <v>180.2125484109589</v>
      </c>
      <c r="K11" s="70">
        <v>182.95202043835619</v>
      </c>
      <c r="L11" s="70">
        <v>193.23528747945204</v>
      </c>
      <c r="M11" s="70">
        <v>200.49285101369861</v>
      </c>
      <c r="N11" s="70">
        <v>201.8012660547945</v>
      </c>
      <c r="O11" s="70">
        <v>197.65116063013699</v>
      </c>
      <c r="P11" s="70">
        <v>214.74221035616435</v>
      </c>
      <c r="Q11" s="70">
        <v>225.63878753424657</v>
      </c>
      <c r="R11" s="70">
        <v>239.62237915068494</v>
      </c>
      <c r="S11" s="70">
        <v>271.18768868493146</v>
      </c>
      <c r="T11" s="70">
        <v>243.28183646575346</v>
      </c>
      <c r="U11" s="70">
        <v>252.95177328767124</v>
      </c>
      <c r="V11" s="70">
        <v>291.24311090410959</v>
      </c>
      <c r="W11" s="70">
        <v>307.63907580821916</v>
      </c>
      <c r="X11" s="70">
        <v>347.36149049315071</v>
      </c>
      <c r="Y11" s="70">
        <v>350.38717391780818</v>
      </c>
      <c r="Z11" s="70">
        <v>361.48818780821921</v>
      </c>
      <c r="AA11" s="70">
        <v>348.19968101369858</v>
      </c>
      <c r="AB11" s="70">
        <v>363.96189210958903</v>
      </c>
      <c r="AC11" s="70">
        <v>335.1973856164384</v>
      </c>
      <c r="AD11" s="70">
        <v>332.84634334246579</v>
      </c>
      <c r="AE11" s="70">
        <v>382.11603282191783</v>
      </c>
      <c r="AF11" s="70">
        <v>412.35248364383563</v>
      </c>
      <c r="AG11" s="70">
        <v>448.80387076712327</v>
      </c>
      <c r="AH11" s="70">
        <v>444.34711027397259</v>
      </c>
      <c r="AI11" s="70">
        <v>453.9</v>
      </c>
      <c r="AJ11" s="889">
        <v>454.25</v>
      </c>
    </row>
    <row r="12" spans="1:36" s="74" customFormat="1">
      <c r="A12" s="75" t="s">
        <v>868</v>
      </c>
      <c r="B12" s="70">
        <v>211.60422731506847</v>
      </c>
      <c r="C12" s="70">
        <v>282.82756802739726</v>
      </c>
      <c r="D12" s="70">
        <v>391.32042427397261</v>
      </c>
      <c r="E12" s="70">
        <v>368.90373794520542</v>
      </c>
      <c r="F12" s="70">
        <v>412.02520416438352</v>
      </c>
      <c r="G12" s="70">
        <v>405.8137621643836</v>
      </c>
      <c r="H12" s="70">
        <v>444.63522947945205</v>
      </c>
      <c r="I12" s="70">
        <v>423.96350487671236</v>
      </c>
      <c r="J12" s="70">
        <v>448.23805501369867</v>
      </c>
      <c r="K12" s="70">
        <v>435.91199999999998</v>
      </c>
      <c r="L12" s="70">
        <v>468.42700000000002</v>
      </c>
      <c r="M12" s="70">
        <v>449.71800000000002</v>
      </c>
      <c r="N12" s="70">
        <v>461.822</v>
      </c>
      <c r="O12" s="70">
        <v>448.72300000000001</v>
      </c>
      <c r="P12" s="70">
        <v>432.84899999999999</v>
      </c>
      <c r="Q12" s="70">
        <v>424.39699999999999</v>
      </c>
      <c r="R12" s="70">
        <v>381.43200000000002</v>
      </c>
      <c r="S12" s="70">
        <v>421.97300000000001</v>
      </c>
      <c r="T12" s="70">
        <v>404.923</v>
      </c>
      <c r="U12" s="70">
        <v>371.137</v>
      </c>
      <c r="V12" s="70">
        <v>358.77600000000001</v>
      </c>
      <c r="W12" s="70">
        <v>377.803</v>
      </c>
      <c r="X12" s="70">
        <v>295.839</v>
      </c>
      <c r="Y12" s="70">
        <v>352.75299999999999</v>
      </c>
      <c r="Z12" s="70">
        <v>362.26799999999997</v>
      </c>
      <c r="AA12" s="70">
        <v>377.15100000000001</v>
      </c>
      <c r="AB12" s="70">
        <v>414.34</v>
      </c>
      <c r="AC12" s="70">
        <v>425.863</v>
      </c>
      <c r="AD12" s="70">
        <v>454.20800000000003</v>
      </c>
      <c r="AE12" s="70">
        <v>446.16399999999999</v>
      </c>
      <c r="AF12" s="70">
        <v>452.40499999999997</v>
      </c>
      <c r="AG12" s="70">
        <v>447.452</v>
      </c>
      <c r="AH12" s="70">
        <v>456.3</v>
      </c>
      <c r="AI12" s="70">
        <v>456.9</v>
      </c>
      <c r="AJ12" s="889">
        <v>569.9</v>
      </c>
    </row>
    <row r="13" spans="1:36" s="74" customFormat="1">
      <c r="A13" s="75" t="s">
        <v>869</v>
      </c>
      <c r="B13" s="70">
        <v>25.281190082191781</v>
      </c>
      <c r="C13" s="70">
        <v>25.383709671232875</v>
      </c>
      <c r="D13" s="70">
        <v>20.626840904109589</v>
      </c>
      <c r="E13" s="70">
        <v>26.490921232876715</v>
      </c>
      <c r="F13" s="70">
        <v>28.028715068493149</v>
      </c>
      <c r="G13" s="70">
        <v>29.75102408219178</v>
      </c>
      <c r="H13" s="70">
        <v>29.771528</v>
      </c>
      <c r="I13" s="70">
        <v>32.252481972602737</v>
      </c>
      <c r="J13" s="70">
        <v>30.140598520547947</v>
      </c>
      <c r="K13" s="70">
        <v>33.154654356164386</v>
      </c>
      <c r="L13" s="70">
        <v>33.523724876712329</v>
      </c>
      <c r="M13" s="70">
        <v>34.692448191780819</v>
      </c>
      <c r="N13" s="70">
        <v>35.943167095890416</v>
      </c>
      <c r="O13" s="70">
        <v>32.990623013698631</v>
      </c>
      <c r="P13" s="70">
        <v>36.947859068493152</v>
      </c>
      <c r="Q13" s="70">
        <v>37.686000109589038</v>
      </c>
      <c r="R13" s="70">
        <v>38.219101972602736</v>
      </c>
      <c r="S13" s="70">
        <v>39.32631353424658</v>
      </c>
      <c r="T13" s="70">
        <v>36.599292465753422</v>
      </c>
      <c r="U13" s="70">
        <v>40.720559863013698</v>
      </c>
      <c r="V13" s="70">
        <v>37.829527534246573</v>
      </c>
      <c r="W13" s="70">
        <v>39.28530569863014</v>
      </c>
      <c r="X13" s="70">
        <v>41.007614712328767</v>
      </c>
      <c r="Y13" s="70">
        <v>35.29813333333334</v>
      </c>
      <c r="Z13" s="70">
        <v>37.251650000000005</v>
      </c>
      <c r="AA13" s="70">
        <v>37.002483333333338</v>
      </c>
      <c r="AB13" s="70">
        <v>37.002483333333338</v>
      </c>
      <c r="AC13" s="70">
        <v>38.25</v>
      </c>
      <c r="AD13" s="70">
        <v>29.416666666666668</v>
      </c>
      <c r="AE13" s="70">
        <v>41.333333333333336</v>
      </c>
      <c r="AF13" s="70">
        <v>28.25</v>
      </c>
      <c r="AG13" s="70">
        <v>44.416666666666664</v>
      </c>
      <c r="AH13" s="70">
        <v>38.833333333333336</v>
      </c>
      <c r="AI13" s="70">
        <v>33.416666666666664</v>
      </c>
      <c r="AJ13" s="889">
        <v>31.6</v>
      </c>
    </row>
    <row r="14" spans="1:36" s="74" customFormat="1">
      <c r="A14" s="75" t="s">
        <v>865</v>
      </c>
      <c r="B14" s="80">
        <v>115.90800473972601</v>
      </c>
      <c r="C14" s="80">
        <v>99.944891397260278</v>
      </c>
      <c r="D14" s="80">
        <v>110.77258665753425</v>
      </c>
      <c r="E14" s="80">
        <v>121.62092641095892</v>
      </c>
      <c r="F14" s="80">
        <v>136.96532750684932</v>
      </c>
      <c r="G14" s="80">
        <v>231.60978545205484</v>
      </c>
      <c r="H14" s="80">
        <v>232.90910326027398</v>
      </c>
      <c r="I14" s="80">
        <v>278.48858958904111</v>
      </c>
      <c r="J14" s="80">
        <v>271.70323871232875</v>
      </c>
      <c r="K14" s="80">
        <v>255.67823205479453</v>
      </c>
      <c r="L14" s="80">
        <v>252.41961528767121</v>
      </c>
      <c r="M14" s="80">
        <v>256.60631046575344</v>
      </c>
      <c r="N14" s="80">
        <v>296.41666666666669</v>
      </c>
      <c r="O14" s="80">
        <v>258.83333333333331</v>
      </c>
      <c r="P14" s="80">
        <v>300.58333333333331</v>
      </c>
      <c r="Q14" s="80">
        <v>294.66666666666669</v>
      </c>
      <c r="R14" s="80">
        <v>298.91666666666669</v>
      </c>
      <c r="S14" s="80">
        <v>342.5</v>
      </c>
      <c r="T14" s="80">
        <v>273.5</v>
      </c>
      <c r="U14" s="80">
        <v>364.69776386301373</v>
      </c>
      <c r="V14" s="80">
        <v>351.23016408219183</v>
      </c>
      <c r="W14" s="80">
        <v>355.02501553424651</v>
      </c>
      <c r="X14" s="80">
        <v>340.77368813698632</v>
      </c>
      <c r="Y14" s="80">
        <v>334.09143923287672</v>
      </c>
      <c r="Z14" s="80">
        <v>357.52052909589042</v>
      </c>
      <c r="AA14" s="80">
        <v>355.06626435616437</v>
      </c>
      <c r="AB14" s="80">
        <v>336.03011378082198</v>
      </c>
      <c r="AC14" s="80">
        <v>318.33454991780826</v>
      </c>
      <c r="AD14" s="80">
        <v>329</v>
      </c>
      <c r="AE14" s="80">
        <v>330</v>
      </c>
      <c r="AF14" s="80">
        <v>369.18083333333334</v>
      </c>
      <c r="AG14" s="80">
        <v>116.34909090909088</v>
      </c>
      <c r="AH14" s="80">
        <v>123.32</v>
      </c>
      <c r="AI14" s="80">
        <v>140.06878140361383</v>
      </c>
      <c r="AJ14" s="890">
        <v>91.889622449276388</v>
      </c>
    </row>
    <row r="15" spans="1:36" s="74" customFormat="1">
      <c r="A15" s="75" t="s">
        <v>866</v>
      </c>
      <c r="B15" s="70">
        <v>146.74575654794521</v>
      </c>
      <c r="C15" s="70">
        <v>159.08905482191781</v>
      </c>
      <c r="D15" s="70">
        <v>174.71295986301371</v>
      </c>
      <c r="E15" s="70">
        <v>166.24488197260274</v>
      </c>
      <c r="F15" s="70">
        <v>177.56298435616441</v>
      </c>
      <c r="G15" s="70">
        <v>172.23198580821915</v>
      </c>
      <c r="H15" s="70">
        <v>149.04217526027398</v>
      </c>
      <c r="I15" s="70">
        <v>176.68131589041096</v>
      </c>
      <c r="J15" s="70">
        <v>196.22144915068492</v>
      </c>
      <c r="K15" s="70">
        <v>207.18266666666668</v>
      </c>
      <c r="L15" s="70">
        <v>286.61958333333337</v>
      </c>
      <c r="M15" s="70">
        <v>285.1705</v>
      </c>
      <c r="N15" s="70">
        <v>262.12700000000001</v>
      </c>
      <c r="O15" s="70">
        <v>257.95175</v>
      </c>
      <c r="P15" s="70">
        <v>167.17349999999999</v>
      </c>
      <c r="Q15" s="70">
        <v>206.48083333333329</v>
      </c>
      <c r="R15" s="70">
        <v>247.24941666666663</v>
      </c>
      <c r="S15" s="70">
        <v>247.36416666666665</v>
      </c>
      <c r="T15" s="70">
        <v>146.21799999999999</v>
      </c>
      <c r="U15" s="70">
        <v>167.88141666666667</v>
      </c>
      <c r="V15" s="70">
        <v>85.658500000000004</v>
      </c>
      <c r="W15" s="70">
        <v>228.50641666666664</v>
      </c>
      <c r="X15" s="70">
        <v>209.49108333333334</v>
      </c>
      <c r="Y15" s="70">
        <v>118.21358333333336</v>
      </c>
      <c r="Z15" s="70">
        <v>111.31675</v>
      </c>
      <c r="AA15" s="70">
        <v>197.875</v>
      </c>
      <c r="AB15" s="70">
        <v>115.739425</v>
      </c>
      <c r="AC15" s="70">
        <v>50.440416666666671</v>
      </c>
      <c r="AD15" s="70">
        <v>113.05583333333334</v>
      </c>
      <c r="AE15" s="70">
        <v>46.438583333333327</v>
      </c>
      <c r="AF15" s="70">
        <v>73.145499999999984</v>
      </c>
      <c r="AG15" s="70">
        <v>73.435333333333332</v>
      </c>
      <c r="AH15" s="70">
        <v>84.661083333333337</v>
      </c>
      <c r="AI15" s="70">
        <v>94.663416666666691</v>
      </c>
      <c r="AJ15" s="889">
        <v>67.099999999999994</v>
      </c>
    </row>
    <row r="16" spans="1:36" s="74" customFormat="1" ht="12.75" thickBot="1">
      <c r="A16" s="810" t="s">
        <v>415</v>
      </c>
      <c r="B16" s="159">
        <v>3455.7403685753425</v>
      </c>
      <c r="C16" s="159">
        <v>3300.5217545753417</v>
      </c>
      <c r="D16" s="159">
        <v>3764.8565096712323</v>
      </c>
      <c r="E16" s="159">
        <v>4090.8519739452058</v>
      </c>
      <c r="F16" s="159">
        <v>4319.1220507397265</v>
      </c>
      <c r="G16" s="159">
        <v>4785.8068640821912</v>
      </c>
      <c r="H16" s="159">
        <v>4865.4732602739732</v>
      </c>
      <c r="I16" s="159">
        <v>5094.6670777260269</v>
      </c>
      <c r="J16" s="159">
        <v>5667.9147482739736</v>
      </c>
      <c r="K16" s="159">
        <v>5007.6809155707761</v>
      </c>
      <c r="L16" s="159">
        <v>4537.8429811050228</v>
      </c>
      <c r="M16" s="159">
        <v>4459.901727464232</v>
      </c>
      <c r="N16" s="159">
        <v>4641.6444890136991</v>
      </c>
      <c r="O16" s="159">
        <v>4679.3734210045659</v>
      </c>
      <c r="P16" s="159">
        <v>5369.7004968219171</v>
      </c>
      <c r="Q16" s="156">
        <v>5532.497401127438</v>
      </c>
      <c r="R16" s="156">
        <v>5640.6396806010789</v>
      </c>
      <c r="S16" s="156">
        <v>5896.386748504774</v>
      </c>
      <c r="T16" s="156">
        <v>6297.627348748857</v>
      </c>
      <c r="U16" s="156">
        <v>6466.4018995251154</v>
      </c>
      <c r="V16" s="156">
        <v>6237.2299238264841</v>
      </c>
      <c r="W16" s="156">
        <v>6566.1572834794524</v>
      </c>
      <c r="X16" s="156">
        <v>6610.0995276255717</v>
      </c>
      <c r="Y16" s="156">
        <v>6504.065069493151</v>
      </c>
      <c r="Z16" s="156">
        <v>6916.447533146119</v>
      </c>
      <c r="AA16" s="156">
        <v>7230.677263776256</v>
      </c>
      <c r="AB16" s="156">
        <v>7279.8494523030304</v>
      </c>
      <c r="AC16" s="156">
        <v>7046.2837105342469</v>
      </c>
      <c r="AD16" s="156">
        <v>7594.5616918273136</v>
      </c>
      <c r="AE16" s="156">
        <v>7512.238313124948</v>
      </c>
      <c r="AF16" s="156">
        <v>7839.8588169771674</v>
      </c>
      <c r="AG16" s="156">
        <v>7778.2652950095471</v>
      </c>
      <c r="AH16" s="156">
        <v>7907.0081936073047</v>
      </c>
      <c r="AI16" s="156">
        <v>7923.2860617066435</v>
      </c>
      <c r="AJ16" s="902">
        <v>8282.1892891159423</v>
      </c>
    </row>
    <row r="17" spans="1:18" s="74" customFormat="1">
      <c r="A17" s="78"/>
      <c r="L17" s="160"/>
      <c r="R17" s="160"/>
    </row>
    <row r="18" spans="1:18" s="74" customFormat="1">
      <c r="A18" s="21" t="s">
        <v>1419</v>
      </c>
    </row>
    <row r="19" spans="1:18" s="74" customFormat="1">
      <c r="A19" s="6"/>
    </row>
    <row r="20" spans="1:18" s="74" customFormat="1"/>
    <row r="21" spans="1:18" s="74" customFormat="1"/>
    <row r="22" spans="1:18" s="74" customFormat="1"/>
    <row r="23" spans="1:18" s="74" customFormat="1"/>
    <row r="24" spans="1:18" s="74" customFormat="1"/>
    <row r="25" spans="1:18" s="74" customFormat="1"/>
    <row r="26" spans="1:18" s="74" customFormat="1"/>
    <row r="27" spans="1:18" s="74" customFormat="1"/>
    <row r="28" spans="1:18" s="74" customFormat="1"/>
    <row r="29" spans="1:18" s="74" customFormat="1"/>
    <row r="30" spans="1:18" s="74" customFormat="1"/>
    <row r="31" spans="1:18" s="74" customFormat="1"/>
    <row r="32" spans="1:18" s="74" customFormat="1"/>
    <row r="33" s="74" customFormat="1"/>
    <row r="34" s="74" customFormat="1"/>
    <row r="35" s="74" customFormat="1"/>
    <row r="36" s="74" customFormat="1"/>
    <row r="37" s="74" customFormat="1"/>
    <row r="38" s="74" customFormat="1"/>
    <row r="39" s="74" customFormat="1"/>
    <row r="40" s="74" customFormat="1"/>
    <row r="41" s="74" customFormat="1"/>
    <row r="42" s="74" customFormat="1"/>
    <row r="43" s="74" customFormat="1"/>
    <row r="44" s="74" customFormat="1"/>
    <row r="45" s="74" customFormat="1"/>
    <row r="46" s="74" customFormat="1"/>
    <row r="47" s="74" customFormat="1"/>
    <row r="48" s="74" customFormat="1"/>
    <row r="49" s="74" customFormat="1"/>
    <row r="50" s="74" customFormat="1"/>
    <row r="51" s="74" customFormat="1"/>
    <row r="52" s="74" customFormat="1"/>
    <row r="53" s="74" customFormat="1"/>
    <row r="54" s="74" customFormat="1"/>
    <row r="55" s="74" customFormat="1"/>
    <row r="56" s="74" customFormat="1"/>
    <row r="57" s="74" customFormat="1"/>
    <row r="58" s="74" customFormat="1"/>
    <row r="59" s="74" customFormat="1"/>
    <row r="60" s="74" customFormat="1"/>
    <row r="61" s="74" customFormat="1"/>
    <row r="62" s="74" customFormat="1"/>
    <row r="63" s="74" customFormat="1"/>
    <row r="64" s="74" customFormat="1"/>
    <row r="65" s="74" customFormat="1"/>
    <row r="66" s="74" customFormat="1"/>
    <row r="67" s="74" customFormat="1"/>
    <row r="68" s="74" customFormat="1"/>
    <row r="69" s="74" customFormat="1"/>
    <row r="70" s="74" customFormat="1"/>
    <row r="71" s="74" customFormat="1"/>
    <row r="72" s="74" customFormat="1"/>
    <row r="73" s="74" customFormat="1"/>
    <row r="74" s="74" customFormat="1"/>
    <row r="75" s="74" customFormat="1"/>
    <row r="76" s="74" customFormat="1"/>
    <row r="77" s="74" customFormat="1"/>
    <row r="78" s="74" customFormat="1"/>
    <row r="79" s="74" customFormat="1"/>
    <row r="80" s="74" customFormat="1"/>
    <row r="81" s="74" customFormat="1"/>
    <row r="82" s="74" customFormat="1"/>
    <row r="83" s="74" customFormat="1"/>
    <row r="84" s="74" customFormat="1"/>
    <row r="85" s="74" customFormat="1"/>
    <row r="86" s="74" customFormat="1"/>
    <row r="87" s="74" customFormat="1"/>
    <row r="88" s="74" customFormat="1"/>
    <row r="89" s="74" customFormat="1"/>
    <row r="90" s="74" customFormat="1"/>
    <row r="91" s="74" customFormat="1"/>
    <row r="92" s="74" customFormat="1"/>
    <row r="93" s="74" customFormat="1"/>
    <row r="94" s="74" customFormat="1"/>
    <row r="95" s="74" customFormat="1"/>
    <row r="96" s="74" customFormat="1"/>
    <row r="97" s="74" customFormat="1"/>
    <row r="98" s="74" customFormat="1"/>
    <row r="99" s="74" customFormat="1"/>
    <row r="100" s="74" customFormat="1"/>
    <row r="101" s="74" customFormat="1"/>
    <row r="102" s="74" customFormat="1"/>
    <row r="103" s="74" customFormat="1"/>
    <row r="104" s="74" customFormat="1"/>
    <row r="105" s="74" customFormat="1"/>
    <row r="106" s="74" customFormat="1"/>
    <row r="107" s="74" customFormat="1"/>
    <row r="108" s="74" customFormat="1"/>
    <row r="109" s="74" customFormat="1"/>
    <row r="110" s="74" customFormat="1"/>
    <row r="111" s="74" customFormat="1"/>
    <row r="112" s="74" customFormat="1"/>
    <row r="113" s="74" customFormat="1"/>
    <row r="114" s="74" customFormat="1"/>
    <row r="115" s="74" customFormat="1"/>
    <row r="116" s="74" customFormat="1"/>
    <row r="117" s="74" customFormat="1"/>
    <row r="118" s="74" customFormat="1"/>
    <row r="119" s="74" customFormat="1"/>
    <row r="120" s="74" customFormat="1"/>
    <row r="121" s="74" customFormat="1"/>
    <row r="122" s="74" customFormat="1"/>
    <row r="123" s="74" customFormat="1"/>
    <row r="124" s="74" customFormat="1"/>
    <row r="125" s="74" customFormat="1"/>
    <row r="126" s="74" customFormat="1"/>
    <row r="127" s="74" customFormat="1"/>
    <row r="128" s="74" customFormat="1"/>
    <row r="129" s="74" customFormat="1"/>
    <row r="130" s="74" customFormat="1"/>
    <row r="131" s="74" customFormat="1"/>
    <row r="132" s="74" customFormat="1"/>
    <row r="133" s="74" customFormat="1"/>
    <row r="134" s="74" customFormat="1"/>
    <row r="135" s="74" customFormat="1"/>
    <row r="136" s="74" customFormat="1"/>
    <row r="137" s="74" customFormat="1"/>
    <row r="138" s="74" customFormat="1"/>
    <row r="139" s="74" customFormat="1"/>
    <row r="140" s="74" customFormat="1"/>
    <row r="141" s="74" customFormat="1"/>
    <row r="142" s="74" customFormat="1"/>
    <row r="143" s="74" customFormat="1"/>
    <row r="144" s="74" customFormat="1"/>
    <row r="145" s="74" customFormat="1"/>
    <row r="146" s="74" customFormat="1"/>
    <row r="147" s="74" customFormat="1"/>
    <row r="148" s="74" customFormat="1"/>
    <row r="149" s="74" customFormat="1"/>
    <row r="150" s="74" customFormat="1"/>
    <row r="151" s="74" customFormat="1"/>
    <row r="152" s="74" customFormat="1"/>
    <row r="153" s="74" customFormat="1"/>
    <row r="154" s="74" customFormat="1"/>
    <row r="155" s="74" customFormat="1"/>
    <row r="156" s="74" customFormat="1"/>
    <row r="157" s="74" customFormat="1"/>
    <row r="158" s="74" customFormat="1"/>
    <row r="159" s="74" customFormat="1"/>
    <row r="160" s="74" customFormat="1"/>
    <row r="161" s="74" customFormat="1"/>
    <row r="162" s="74" customFormat="1"/>
    <row r="163" s="74" customFormat="1"/>
    <row r="164" s="74" customFormat="1"/>
    <row r="165" s="74" customFormat="1"/>
    <row r="166" s="74" customFormat="1"/>
    <row r="167" s="74" customFormat="1"/>
    <row r="168" s="74" customFormat="1"/>
    <row r="169" s="74" customFormat="1"/>
    <row r="170" s="74" customFormat="1"/>
    <row r="171" s="74" customFormat="1"/>
    <row r="172" s="74" customFormat="1"/>
    <row r="173" s="74" customFormat="1"/>
    <row r="174" s="74" customFormat="1"/>
    <row r="175" s="74" customFormat="1"/>
    <row r="176" s="74" customFormat="1"/>
    <row r="177" s="74" customFormat="1"/>
    <row r="178" s="74" customFormat="1"/>
    <row r="179" s="74" customFormat="1"/>
    <row r="180" s="74" customFormat="1"/>
    <row r="181" s="74" customFormat="1"/>
    <row r="182" s="74" customFormat="1"/>
    <row r="183" s="74" customFormat="1"/>
    <row r="184" s="74" customFormat="1"/>
    <row r="185" s="74" customFormat="1"/>
    <row r="186" s="74" customFormat="1"/>
    <row r="187" s="74" customFormat="1"/>
    <row r="188" s="74" customFormat="1"/>
    <row r="189" s="74" customFormat="1"/>
    <row r="190" s="74" customFormat="1"/>
    <row r="191" s="74" customFormat="1"/>
    <row r="192" s="74" customFormat="1"/>
    <row r="193" s="74" customFormat="1"/>
    <row r="194" s="74" customFormat="1"/>
    <row r="195" s="74" customFormat="1"/>
    <row r="196" s="74" customFormat="1"/>
    <row r="197" s="74" customFormat="1"/>
    <row r="198" s="74" customFormat="1"/>
    <row r="199" s="74" customFormat="1"/>
    <row r="200" s="74" customFormat="1"/>
    <row r="201" s="74" customFormat="1"/>
    <row r="202" s="74" customFormat="1"/>
    <row r="203" s="74" customFormat="1"/>
    <row r="204" s="74" customFormat="1"/>
    <row r="205" s="74" customFormat="1"/>
    <row r="206" s="74" customFormat="1"/>
    <row r="207" s="74" customFormat="1"/>
    <row r="208" s="74" customFormat="1"/>
    <row r="209" s="74" customFormat="1"/>
    <row r="210" s="74" customFormat="1"/>
    <row r="211" s="74" customFormat="1"/>
    <row r="212" s="74" customFormat="1"/>
    <row r="213" s="74" customFormat="1"/>
    <row r="214" s="74" customFormat="1"/>
    <row r="215" s="74" customFormat="1"/>
    <row r="216" s="74" customFormat="1"/>
    <row r="217" s="74" customFormat="1"/>
    <row r="218" s="74" customFormat="1"/>
    <row r="219" s="74" customFormat="1"/>
    <row r="220" s="74" customFormat="1"/>
    <row r="221" s="74" customFormat="1"/>
    <row r="222" s="74" customFormat="1"/>
    <row r="223" s="74" customFormat="1"/>
    <row r="224" s="74" customFormat="1"/>
    <row r="225" s="74" customFormat="1"/>
    <row r="226" s="74" customFormat="1"/>
    <row r="227" s="74" customFormat="1"/>
    <row r="228" s="74" customFormat="1"/>
    <row r="229" s="74" customFormat="1"/>
    <row r="230" s="74" customFormat="1"/>
    <row r="231" s="74" customFormat="1"/>
    <row r="232" s="74" customFormat="1"/>
    <row r="233" s="74" customFormat="1"/>
    <row r="234" s="74" customFormat="1"/>
    <row r="235" s="74" customFormat="1"/>
    <row r="236" s="74" customFormat="1"/>
    <row r="237" s="74" customFormat="1"/>
    <row r="238" s="74" customFormat="1"/>
    <row r="239" s="74" customFormat="1"/>
    <row r="240" s="74" customFormat="1"/>
    <row r="241" s="74" customFormat="1"/>
    <row r="242" s="74" customFormat="1"/>
    <row r="243" s="74" customFormat="1"/>
    <row r="244" s="74" customFormat="1"/>
    <row r="245" s="74" customFormat="1"/>
    <row r="246" s="74" customFormat="1"/>
    <row r="247" s="74" customFormat="1"/>
    <row r="248" s="74" customFormat="1"/>
    <row r="249" s="74" customFormat="1"/>
    <row r="250" s="74" customFormat="1"/>
    <row r="251" s="74" customFormat="1"/>
    <row r="252" s="74" customFormat="1"/>
    <row r="253" s="74" customFormat="1"/>
    <row r="254" s="74" customFormat="1"/>
    <row r="255" s="74" customFormat="1"/>
    <row r="256" s="74" customFormat="1"/>
    <row r="257" s="74" customFormat="1"/>
    <row r="258" s="74" customFormat="1"/>
    <row r="259" s="74" customFormat="1"/>
    <row r="260" s="74" customFormat="1"/>
    <row r="261" s="74" customFormat="1"/>
    <row r="262" s="74" customFormat="1"/>
    <row r="263" s="74" customFormat="1"/>
    <row r="264" s="74" customFormat="1"/>
    <row r="265" s="74" customFormat="1"/>
    <row r="266" s="74" customFormat="1"/>
    <row r="267" s="74" customFormat="1"/>
    <row r="268" s="74" customFormat="1"/>
    <row r="269" s="74" customFormat="1"/>
    <row r="270" s="74" customFormat="1"/>
    <row r="271" s="74" customFormat="1"/>
    <row r="272" s="74" customFormat="1"/>
    <row r="273" s="74" customFormat="1"/>
    <row r="274" s="74" customFormat="1"/>
    <row r="275" s="74" customFormat="1"/>
    <row r="276" s="74" customFormat="1"/>
    <row r="277" s="74" customFormat="1"/>
    <row r="278" s="74" customFormat="1"/>
    <row r="279" s="74" customFormat="1"/>
    <row r="280" s="74" customFormat="1"/>
    <row r="281" s="74" customFormat="1"/>
    <row r="282" s="74" customFormat="1"/>
    <row r="283" s="74" customFormat="1"/>
    <row r="284" s="74" customFormat="1"/>
    <row r="285" s="74" customFormat="1"/>
    <row r="286" s="74" customFormat="1"/>
    <row r="287" s="74" customFormat="1"/>
    <row r="288" s="74" customFormat="1"/>
    <row r="289" s="74" customFormat="1"/>
    <row r="290" s="74" customFormat="1"/>
    <row r="291" s="74" customFormat="1"/>
    <row r="292" s="74" customFormat="1"/>
    <row r="293" s="74" customFormat="1"/>
    <row r="294" s="74" customFormat="1"/>
    <row r="295" s="74" customFormat="1"/>
    <row r="296" s="74" customFormat="1"/>
    <row r="297" s="74" customFormat="1"/>
    <row r="298" s="74" customFormat="1"/>
    <row r="299" s="74" customFormat="1"/>
    <row r="300" s="74" customFormat="1"/>
    <row r="301" s="74" customFormat="1"/>
    <row r="302" s="74" customFormat="1"/>
    <row r="303" s="74" customFormat="1"/>
    <row r="304" s="74" customFormat="1"/>
    <row r="305" s="74" customFormat="1"/>
    <row r="306" s="74" customFormat="1"/>
    <row r="307" s="74" customFormat="1"/>
    <row r="308" s="74" customFormat="1"/>
    <row r="309" s="74" customFormat="1"/>
    <row r="310" s="74" customFormat="1"/>
    <row r="311" s="74" customFormat="1"/>
    <row r="312" s="74" customFormat="1"/>
    <row r="313" s="74" customFormat="1"/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AJ322"/>
  <sheetViews>
    <sheetView zoomScaleNormal="100" workbookViewId="0">
      <pane xSplit="1" ySplit="3" topLeftCell="B4" activePane="bottomRight" state="frozen"/>
      <selection sqref="A1:L1"/>
      <selection pane="topRight" sqref="A1:L1"/>
      <selection pane="bottomLeft" sqref="A1:L1"/>
      <selection pane="bottomRight" activeCell="A3" sqref="A3"/>
    </sheetView>
  </sheetViews>
  <sheetFormatPr baseColWidth="10" defaultColWidth="9.140625" defaultRowHeight="12"/>
  <cols>
    <col min="1" max="1" width="34.42578125" style="8" customWidth="1"/>
    <col min="2" max="36" width="8.7109375" style="8" customWidth="1"/>
    <col min="37" max="37" width="13.140625" style="8" customWidth="1"/>
    <col min="38" max="256" width="9.140625" style="8"/>
    <col min="257" max="257" width="34.42578125" style="8" customWidth="1"/>
    <col min="258" max="292" width="8.7109375" style="8" customWidth="1"/>
    <col min="293" max="293" width="13.140625" style="8" customWidth="1"/>
    <col min="294" max="512" width="9.140625" style="8"/>
    <col min="513" max="513" width="34.42578125" style="8" customWidth="1"/>
    <col min="514" max="548" width="8.7109375" style="8" customWidth="1"/>
    <col min="549" max="549" width="13.140625" style="8" customWidth="1"/>
    <col min="550" max="768" width="9.140625" style="8"/>
    <col min="769" max="769" width="34.42578125" style="8" customWidth="1"/>
    <col min="770" max="804" width="8.7109375" style="8" customWidth="1"/>
    <col min="805" max="805" width="13.140625" style="8" customWidth="1"/>
    <col min="806" max="1024" width="9.140625" style="8"/>
    <col min="1025" max="1025" width="34.42578125" style="8" customWidth="1"/>
    <col min="1026" max="1060" width="8.7109375" style="8" customWidth="1"/>
    <col min="1061" max="1061" width="13.140625" style="8" customWidth="1"/>
    <col min="1062" max="1280" width="9.140625" style="8"/>
    <col min="1281" max="1281" width="34.42578125" style="8" customWidth="1"/>
    <col min="1282" max="1316" width="8.7109375" style="8" customWidth="1"/>
    <col min="1317" max="1317" width="13.140625" style="8" customWidth="1"/>
    <col min="1318" max="1536" width="9.140625" style="8"/>
    <col min="1537" max="1537" width="34.42578125" style="8" customWidth="1"/>
    <col min="1538" max="1572" width="8.7109375" style="8" customWidth="1"/>
    <col min="1573" max="1573" width="13.140625" style="8" customWidth="1"/>
    <col min="1574" max="1792" width="9.140625" style="8"/>
    <col min="1793" max="1793" width="34.42578125" style="8" customWidth="1"/>
    <col min="1794" max="1828" width="8.7109375" style="8" customWidth="1"/>
    <col min="1829" max="1829" width="13.140625" style="8" customWidth="1"/>
    <col min="1830" max="2048" width="9.140625" style="8"/>
    <col min="2049" max="2049" width="34.42578125" style="8" customWidth="1"/>
    <col min="2050" max="2084" width="8.7109375" style="8" customWidth="1"/>
    <col min="2085" max="2085" width="13.140625" style="8" customWidth="1"/>
    <col min="2086" max="2304" width="9.140625" style="8"/>
    <col min="2305" max="2305" width="34.42578125" style="8" customWidth="1"/>
    <col min="2306" max="2340" width="8.7109375" style="8" customWidth="1"/>
    <col min="2341" max="2341" width="13.140625" style="8" customWidth="1"/>
    <col min="2342" max="2560" width="9.140625" style="8"/>
    <col min="2561" max="2561" width="34.42578125" style="8" customWidth="1"/>
    <col min="2562" max="2596" width="8.7109375" style="8" customWidth="1"/>
    <col min="2597" max="2597" width="13.140625" style="8" customWidth="1"/>
    <col min="2598" max="2816" width="9.140625" style="8"/>
    <col min="2817" max="2817" width="34.42578125" style="8" customWidth="1"/>
    <col min="2818" max="2852" width="8.7109375" style="8" customWidth="1"/>
    <col min="2853" max="2853" width="13.140625" style="8" customWidth="1"/>
    <col min="2854" max="3072" width="9.140625" style="8"/>
    <col min="3073" max="3073" width="34.42578125" style="8" customWidth="1"/>
    <col min="3074" max="3108" width="8.7109375" style="8" customWidth="1"/>
    <col min="3109" max="3109" width="13.140625" style="8" customWidth="1"/>
    <col min="3110" max="3328" width="9.140625" style="8"/>
    <col min="3329" max="3329" width="34.42578125" style="8" customWidth="1"/>
    <col min="3330" max="3364" width="8.7109375" style="8" customWidth="1"/>
    <col min="3365" max="3365" width="13.140625" style="8" customWidth="1"/>
    <col min="3366" max="3584" width="9.140625" style="8"/>
    <col min="3585" max="3585" width="34.42578125" style="8" customWidth="1"/>
    <col min="3586" max="3620" width="8.7109375" style="8" customWidth="1"/>
    <col min="3621" max="3621" width="13.140625" style="8" customWidth="1"/>
    <col min="3622" max="3840" width="9.140625" style="8"/>
    <col min="3841" max="3841" width="34.42578125" style="8" customWidth="1"/>
    <col min="3842" max="3876" width="8.7109375" style="8" customWidth="1"/>
    <col min="3877" max="3877" width="13.140625" style="8" customWidth="1"/>
    <col min="3878" max="4096" width="9.140625" style="8"/>
    <col min="4097" max="4097" width="34.42578125" style="8" customWidth="1"/>
    <col min="4098" max="4132" width="8.7109375" style="8" customWidth="1"/>
    <col min="4133" max="4133" width="13.140625" style="8" customWidth="1"/>
    <col min="4134" max="4352" width="9.140625" style="8"/>
    <col min="4353" max="4353" width="34.42578125" style="8" customWidth="1"/>
    <col min="4354" max="4388" width="8.7109375" style="8" customWidth="1"/>
    <col min="4389" max="4389" width="13.140625" style="8" customWidth="1"/>
    <col min="4390" max="4608" width="9.140625" style="8"/>
    <col min="4609" max="4609" width="34.42578125" style="8" customWidth="1"/>
    <col min="4610" max="4644" width="8.7109375" style="8" customWidth="1"/>
    <col min="4645" max="4645" width="13.140625" style="8" customWidth="1"/>
    <col min="4646" max="4864" width="9.140625" style="8"/>
    <col min="4865" max="4865" width="34.42578125" style="8" customWidth="1"/>
    <col min="4866" max="4900" width="8.7109375" style="8" customWidth="1"/>
    <col min="4901" max="4901" width="13.140625" style="8" customWidth="1"/>
    <col min="4902" max="5120" width="9.140625" style="8"/>
    <col min="5121" max="5121" width="34.42578125" style="8" customWidth="1"/>
    <col min="5122" max="5156" width="8.7109375" style="8" customWidth="1"/>
    <col min="5157" max="5157" width="13.140625" style="8" customWidth="1"/>
    <col min="5158" max="5376" width="9.140625" style="8"/>
    <col min="5377" max="5377" width="34.42578125" style="8" customWidth="1"/>
    <col min="5378" max="5412" width="8.7109375" style="8" customWidth="1"/>
    <col min="5413" max="5413" width="13.140625" style="8" customWidth="1"/>
    <col min="5414" max="5632" width="9.140625" style="8"/>
    <col min="5633" max="5633" width="34.42578125" style="8" customWidth="1"/>
    <col min="5634" max="5668" width="8.7109375" style="8" customWidth="1"/>
    <col min="5669" max="5669" width="13.140625" style="8" customWidth="1"/>
    <col min="5670" max="5888" width="9.140625" style="8"/>
    <col min="5889" max="5889" width="34.42578125" style="8" customWidth="1"/>
    <col min="5890" max="5924" width="8.7109375" style="8" customWidth="1"/>
    <col min="5925" max="5925" width="13.140625" style="8" customWidth="1"/>
    <col min="5926" max="6144" width="9.140625" style="8"/>
    <col min="6145" max="6145" width="34.42578125" style="8" customWidth="1"/>
    <col min="6146" max="6180" width="8.7109375" style="8" customWidth="1"/>
    <col min="6181" max="6181" width="13.140625" style="8" customWidth="1"/>
    <col min="6182" max="6400" width="9.140625" style="8"/>
    <col min="6401" max="6401" width="34.42578125" style="8" customWidth="1"/>
    <col min="6402" max="6436" width="8.7109375" style="8" customWidth="1"/>
    <col min="6437" max="6437" width="13.140625" style="8" customWidth="1"/>
    <col min="6438" max="6656" width="9.140625" style="8"/>
    <col min="6657" max="6657" width="34.42578125" style="8" customWidth="1"/>
    <col min="6658" max="6692" width="8.7109375" style="8" customWidth="1"/>
    <col min="6693" max="6693" width="13.140625" style="8" customWidth="1"/>
    <col min="6694" max="6912" width="9.140625" style="8"/>
    <col min="6913" max="6913" width="34.42578125" style="8" customWidth="1"/>
    <col min="6914" max="6948" width="8.7109375" style="8" customWidth="1"/>
    <col min="6949" max="6949" width="13.140625" style="8" customWidth="1"/>
    <col min="6950" max="7168" width="9.140625" style="8"/>
    <col min="7169" max="7169" width="34.42578125" style="8" customWidth="1"/>
    <col min="7170" max="7204" width="8.7109375" style="8" customWidth="1"/>
    <col min="7205" max="7205" width="13.140625" style="8" customWidth="1"/>
    <col min="7206" max="7424" width="9.140625" style="8"/>
    <col min="7425" max="7425" width="34.42578125" style="8" customWidth="1"/>
    <col min="7426" max="7460" width="8.7109375" style="8" customWidth="1"/>
    <col min="7461" max="7461" width="13.140625" style="8" customWidth="1"/>
    <col min="7462" max="7680" width="9.140625" style="8"/>
    <col min="7681" max="7681" width="34.42578125" style="8" customWidth="1"/>
    <col min="7682" max="7716" width="8.7109375" style="8" customWidth="1"/>
    <col min="7717" max="7717" width="13.140625" style="8" customWidth="1"/>
    <col min="7718" max="7936" width="9.140625" style="8"/>
    <col min="7937" max="7937" width="34.42578125" style="8" customWidth="1"/>
    <col min="7938" max="7972" width="8.7109375" style="8" customWidth="1"/>
    <col min="7973" max="7973" width="13.140625" style="8" customWidth="1"/>
    <col min="7974" max="8192" width="9.140625" style="8"/>
    <col min="8193" max="8193" width="34.42578125" style="8" customWidth="1"/>
    <col min="8194" max="8228" width="8.7109375" style="8" customWidth="1"/>
    <col min="8229" max="8229" width="13.140625" style="8" customWidth="1"/>
    <col min="8230" max="8448" width="9.140625" style="8"/>
    <col min="8449" max="8449" width="34.42578125" style="8" customWidth="1"/>
    <col min="8450" max="8484" width="8.7109375" style="8" customWidth="1"/>
    <col min="8485" max="8485" width="13.140625" style="8" customWidth="1"/>
    <col min="8486" max="8704" width="9.140625" style="8"/>
    <col min="8705" max="8705" width="34.42578125" style="8" customWidth="1"/>
    <col min="8706" max="8740" width="8.7109375" style="8" customWidth="1"/>
    <col min="8741" max="8741" width="13.140625" style="8" customWidth="1"/>
    <col min="8742" max="8960" width="9.140625" style="8"/>
    <col min="8961" max="8961" width="34.42578125" style="8" customWidth="1"/>
    <col min="8962" max="8996" width="8.7109375" style="8" customWidth="1"/>
    <col min="8997" max="8997" width="13.140625" style="8" customWidth="1"/>
    <col min="8998" max="9216" width="9.140625" style="8"/>
    <col min="9217" max="9217" width="34.42578125" style="8" customWidth="1"/>
    <col min="9218" max="9252" width="8.7109375" style="8" customWidth="1"/>
    <col min="9253" max="9253" width="13.140625" style="8" customWidth="1"/>
    <col min="9254" max="9472" width="9.140625" style="8"/>
    <col min="9473" max="9473" width="34.42578125" style="8" customWidth="1"/>
    <col min="9474" max="9508" width="8.7109375" style="8" customWidth="1"/>
    <col min="9509" max="9509" width="13.140625" style="8" customWidth="1"/>
    <col min="9510" max="9728" width="9.140625" style="8"/>
    <col min="9729" max="9729" width="34.42578125" style="8" customWidth="1"/>
    <col min="9730" max="9764" width="8.7109375" style="8" customWidth="1"/>
    <col min="9765" max="9765" width="13.140625" style="8" customWidth="1"/>
    <col min="9766" max="9984" width="9.140625" style="8"/>
    <col min="9985" max="9985" width="34.42578125" style="8" customWidth="1"/>
    <col min="9986" max="10020" width="8.7109375" style="8" customWidth="1"/>
    <col min="10021" max="10021" width="13.140625" style="8" customWidth="1"/>
    <col min="10022" max="10240" width="9.140625" style="8"/>
    <col min="10241" max="10241" width="34.42578125" style="8" customWidth="1"/>
    <col min="10242" max="10276" width="8.7109375" style="8" customWidth="1"/>
    <col min="10277" max="10277" width="13.140625" style="8" customWidth="1"/>
    <col min="10278" max="10496" width="9.140625" style="8"/>
    <col min="10497" max="10497" width="34.42578125" style="8" customWidth="1"/>
    <col min="10498" max="10532" width="8.7109375" style="8" customWidth="1"/>
    <col min="10533" max="10533" width="13.140625" style="8" customWidth="1"/>
    <col min="10534" max="10752" width="9.140625" style="8"/>
    <col min="10753" max="10753" width="34.42578125" style="8" customWidth="1"/>
    <col min="10754" max="10788" width="8.7109375" style="8" customWidth="1"/>
    <col min="10789" max="10789" width="13.140625" style="8" customWidth="1"/>
    <col min="10790" max="11008" width="9.140625" style="8"/>
    <col min="11009" max="11009" width="34.42578125" style="8" customWidth="1"/>
    <col min="11010" max="11044" width="8.7109375" style="8" customWidth="1"/>
    <col min="11045" max="11045" width="13.140625" style="8" customWidth="1"/>
    <col min="11046" max="11264" width="9.140625" style="8"/>
    <col min="11265" max="11265" width="34.42578125" style="8" customWidth="1"/>
    <col min="11266" max="11300" width="8.7109375" style="8" customWidth="1"/>
    <col min="11301" max="11301" width="13.140625" style="8" customWidth="1"/>
    <col min="11302" max="11520" width="9.140625" style="8"/>
    <col min="11521" max="11521" width="34.42578125" style="8" customWidth="1"/>
    <col min="11522" max="11556" width="8.7109375" style="8" customWidth="1"/>
    <col min="11557" max="11557" width="13.140625" style="8" customWidth="1"/>
    <col min="11558" max="11776" width="9.140625" style="8"/>
    <col min="11777" max="11777" width="34.42578125" style="8" customWidth="1"/>
    <col min="11778" max="11812" width="8.7109375" style="8" customWidth="1"/>
    <col min="11813" max="11813" width="13.140625" style="8" customWidth="1"/>
    <col min="11814" max="12032" width="9.140625" style="8"/>
    <col min="12033" max="12033" width="34.42578125" style="8" customWidth="1"/>
    <col min="12034" max="12068" width="8.7109375" style="8" customWidth="1"/>
    <col min="12069" max="12069" width="13.140625" style="8" customWidth="1"/>
    <col min="12070" max="12288" width="9.140625" style="8"/>
    <col min="12289" max="12289" width="34.42578125" style="8" customWidth="1"/>
    <col min="12290" max="12324" width="8.7109375" style="8" customWidth="1"/>
    <col min="12325" max="12325" width="13.140625" style="8" customWidth="1"/>
    <col min="12326" max="12544" width="9.140625" style="8"/>
    <col min="12545" max="12545" width="34.42578125" style="8" customWidth="1"/>
    <col min="12546" max="12580" width="8.7109375" style="8" customWidth="1"/>
    <col min="12581" max="12581" width="13.140625" style="8" customWidth="1"/>
    <col min="12582" max="12800" width="9.140625" style="8"/>
    <col min="12801" max="12801" width="34.42578125" style="8" customWidth="1"/>
    <col min="12802" max="12836" width="8.7109375" style="8" customWidth="1"/>
    <col min="12837" max="12837" width="13.140625" style="8" customWidth="1"/>
    <col min="12838" max="13056" width="9.140625" style="8"/>
    <col min="13057" max="13057" width="34.42578125" style="8" customWidth="1"/>
    <col min="13058" max="13092" width="8.7109375" style="8" customWidth="1"/>
    <col min="13093" max="13093" width="13.140625" style="8" customWidth="1"/>
    <col min="13094" max="13312" width="9.140625" style="8"/>
    <col min="13313" max="13313" width="34.42578125" style="8" customWidth="1"/>
    <col min="13314" max="13348" width="8.7109375" style="8" customWidth="1"/>
    <col min="13349" max="13349" width="13.140625" style="8" customWidth="1"/>
    <col min="13350" max="13568" width="9.140625" style="8"/>
    <col min="13569" max="13569" width="34.42578125" style="8" customWidth="1"/>
    <col min="13570" max="13604" width="8.7109375" style="8" customWidth="1"/>
    <col min="13605" max="13605" width="13.140625" style="8" customWidth="1"/>
    <col min="13606" max="13824" width="9.140625" style="8"/>
    <col min="13825" max="13825" width="34.42578125" style="8" customWidth="1"/>
    <col min="13826" max="13860" width="8.7109375" style="8" customWidth="1"/>
    <col min="13861" max="13861" width="13.140625" style="8" customWidth="1"/>
    <col min="13862" max="14080" width="9.140625" style="8"/>
    <col min="14081" max="14081" width="34.42578125" style="8" customWidth="1"/>
    <col min="14082" max="14116" width="8.7109375" style="8" customWidth="1"/>
    <col min="14117" max="14117" width="13.140625" style="8" customWidth="1"/>
    <col min="14118" max="14336" width="9.140625" style="8"/>
    <col min="14337" max="14337" width="34.42578125" style="8" customWidth="1"/>
    <col min="14338" max="14372" width="8.7109375" style="8" customWidth="1"/>
    <col min="14373" max="14373" width="13.140625" style="8" customWidth="1"/>
    <col min="14374" max="14592" width="9.140625" style="8"/>
    <col min="14593" max="14593" width="34.42578125" style="8" customWidth="1"/>
    <col min="14594" max="14628" width="8.7109375" style="8" customWidth="1"/>
    <col min="14629" max="14629" width="13.140625" style="8" customWidth="1"/>
    <col min="14630" max="14848" width="9.140625" style="8"/>
    <col min="14849" max="14849" width="34.42578125" style="8" customWidth="1"/>
    <col min="14850" max="14884" width="8.7109375" style="8" customWidth="1"/>
    <col min="14885" max="14885" width="13.140625" style="8" customWidth="1"/>
    <col min="14886" max="15104" width="9.140625" style="8"/>
    <col min="15105" max="15105" width="34.42578125" style="8" customWidth="1"/>
    <col min="15106" max="15140" width="8.7109375" style="8" customWidth="1"/>
    <col min="15141" max="15141" width="13.140625" style="8" customWidth="1"/>
    <col min="15142" max="15360" width="9.140625" style="8"/>
    <col min="15361" max="15361" width="34.42578125" style="8" customWidth="1"/>
    <col min="15362" max="15396" width="8.7109375" style="8" customWidth="1"/>
    <col min="15397" max="15397" width="13.140625" style="8" customWidth="1"/>
    <col min="15398" max="15616" width="9.140625" style="8"/>
    <col min="15617" max="15617" width="34.42578125" style="8" customWidth="1"/>
    <col min="15618" max="15652" width="8.7109375" style="8" customWidth="1"/>
    <col min="15653" max="15653" width="13.140625" style="8" customWidth="1"/>
    <col min="15654" max="15872" width="9.140625" style="8"/>
    <col min="15873" max="15873" width="34.42578125" style="8" customWidth="1"/>
    <col min="15874" max="15908" width="8.7109375" style="8" customWidth="1"/>
    <col min="15909" max="15909" width="13.140625" style="8" customWidth="1"/>
    <col min="15910" max="16128" width="9.140625" style="8"/>
    <col min="16129" max="16129" width="34.42578125" style="8" customWidth="1"/>
    <col min="16130" max="16164" width="8.7109375" style="8" customWidth="1"/>
    <col min="16165" max="16165" width="13.140625" style="8" customWidth="1"/>
    <col min="16166" max="16384" width="9.140625" style="8"/>
  </cols>
  <sheetData>
    <row r="1" spans="1:36" s="74" customFormat="1" ht="20.25" customHeight="1">
      <c r="A1" s="1136" t="s">
        <v>1466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8"/>
    </row>
    <row r="2" spans="1:36" s="74" customFormat="1" ht="20.25" customHeight="1" thickBot="1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8"/>
    </row>
    <row r="3" spans="1:36" s="74" customFormat="1" ht="12.75" thickBot="1">
      <c r="A3" s="731" t="s">
        <v>855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74" customFormat="1" ht="12.75" thickTop="1">
      <c r="A4" s="378" t="s">
        <v>879</v>
      </c>
      <c r="B4" s="80">
        <v>14544.325691726028</v>
      </c>
      <c r="C4" s="80">
        <v>13371.353125452057</v>
      </c>
      <c r="D4" s="80">
        <v>12616.966535068495</v>
      </c>
      <c r="E4" s="80">
        <v>11794.122448979591</v>
      </c>
      <c r="F4" s="80">
        <v>12156.211538461539</v>
      </c>
      <c r="G4" s="80">
        <v>12041.038461538461</v>
      </c>
      <c r="H4" s="80">
        <v>12722.557692307691</v>
      </c>
      <c r="I4" s="80">
        <v>12814.596153846154</v>
      </c>
      <c r="J4" s="80">
        <v>13279.849056603774</v>
      </c>
      <c r="K4" s="80">
        <v>13426.134615384615</v>
      </c>
      <c r="L4" s="80">
        <v>13445.442307692309</v>
      </c>
      <c r="M4" s="80">
        <v>13279.461538461539</v>
      </c>
      <c r="N4" s="80">
        <v>13384.057692307691</v>
      </c>
      <c r="O4" s="80">
        <v>13656.433962264151</v>
      </c>
      <c r="P4" s="80">
        <v>13856</v>
      </c>
      <c r="Q4" s="80">
        <v>14024.615384615385</v>
      </c>
      <c r="R4" s="80">
        <v>14170.01923076923</v>
      </c>
      <c r="S4" s="80">
        <v>14622.096153846154</v>
      </c>
      <c r="T4" s="80">
        <v>14902.903846153846</v>
      </c>
      <c r="U4" s="80">
        <v>14911.075471698114</v>
      </c>
      <c r="V4" s="80">
        <v>15111.615384615385</v>
      </c>
      <c r="W4" s="80">
        <v>15190.51923076923</v>
      </c>
      <c r="X4" s="80">
        <v>14935.384615384615</v>
      </c>
      <c r="Y4" s="80">
        <v>15244.615384615385</v>
      </c>
      <c r="Z4" s="80">
        <v>15359.924528301886</v>
      </c>
      <c r="AA4" s="80">
        <v>15161.076923076924</v>
      </c>
      <c r="AB4" s="80">
        <v>15248.25</v>
      </c>
      <c r="AC4" s="80">
        <v>15239.153846153846</v>
      </c>
      <c r="AD4" s="80">
        <v>14647.057692307691</v>
      </c>
      <c r="AE4" s="80">
        <v>14377.384615384615</v>
      </c>
      <c r="AF4" s="80">
        <v>14604.150943396226</v>
      </c>
      <c r="AG4" s="80">
        <v>14708.903846153846</v>
      </c>
      <c r="AH4" s="80">
        <v>14979.442307692309</v>
      </c>
      <c r="AI4" s="80">
        <v>15293.192307692309</v>
      </c>
      <c r="AJ4" s="890">
        <v>15823.538461538461</v>
      </c>
    </row>
    <row r="5" spans="1:36" s="74" customFormat="1">
      <c r="A5" s="379" t="s">
        <v>881</v>
      </c>
      <c r="B5" s="70">
        <v>1608.7266874246573</v>
      </c>
      <c r="C5" s="70">
        <v>1528.3823365205478</v>
      </c>
      <c r="D5" s="70">
        <v>1540.0353496164382</v>
      </c>
      <c r="E5" s="70">
        <v>1643.8901031780822</v>
      </c>
      <c r="F5" s="70">
        <v>1686.8221943287674</v>
      </c>
      <c r="G5" s="70">
        <v>1755.901961890411</v>
      </c>
      <c r="H5" s="70">
        <v>1893.0802208767122</v>
      </c>
      <c r="I5" s="70">
        <v>1998.3864951780822</v>
      </c>
      <c r="J5" s="70">
        <v>2093.3277478356167</v>
      </c>
      <c r="K5" s="70">
        <v>2179.8052402739727</v>
      </c>
      <c r="L5" s="70">
        <v>2201.249205479452</v>
      </c>
      <c r="M5" s="70">
        <v>2337.4466301369862</v>
      </c>
      <c r="N5" s="70">
        <v>2518.5478356164381</v>
      </c>
      <c r="O5" s="70">
        <v>2630.8474520547948</v>
      </c>
      <c r="P5" s="70">
        <v>2667.658109589041</v>
      </c>
      <c r="Q5" s="70">
        <v>2882.4773150684932</v>
      </c>
      <c r="R5" s="70">
        <v>3039.2188219178083</v>
      </c>
      <c r="S5" s="70">
        <v>3335.1098356164384</v>
      </c>
      <c r="T5" s="70">
        <v>3329.9888767123284</v>
      </c>
      <c r="U5" s="70">
        <v>3645.4399452054795</v>
      </c>
      <c r="V5" s="70">
        <v>4077.7492876712327</v>
      </c>
      <c r="W5" s="70">
        <v>4098.1327123287674</v>
      </c>
      <c r="X5" s="70">
        <v>4398.7390500000001</v>
      </c>
      <c r="Y5" s="70">
        <v>4860.1385083333325</v>
      </c>
      <c r="Z5" s="70">
        <v>5689.8338833333328</v>
      </c>
      <c r="AA5" s="70">
        <v>5833.9861749999991</v>
      </c>
      <c r="AB5" s="70">
        <v>6345.2394416666657</v>
      </c>
      <c r="AC5" s="70">
        <v>6811.4506416666663</v>
      </c>
      <c r="AD5" s="70">
        <v>6676.0754333333343</v>
      </c>
      <c r="AE5" s="70">
        <v>7815.6697999999997</v>
      </c>
      <c r="AF5" s="70">
        <v>8637.5992999999999</v>
      </c>
      <c r="AG5" s="70">
        <v>8880.8062499999996</v>
      </c>
      <c r="AH5" s="70">
        <v>9239.8946500000002</v>
      </c>
      <c r="AI5" s="70">
        <v>9533.5308000000005</v>
      </c>
      <c r="AJ5" s="889">
        <v>10086.9</v>
      </c>
    </row>
    <row r="6" spans="1:36" s="74" customFormat="1">
      <c r="A6" s="379" t="s">
        <v>878</v>
      </c>
      <c r="B6" s="70" t="s">
        <v>165</v>
      </c>
      <c r="C6" s="70" t="s">
        <v>165</v>
      </c>
      <c r="D6" s="70" t="s">
        <v>165</v>
      </c>
      <c r="E6" s="70" t="s">
        <v>165</v>
      </c>
      <c r="F6" s="70" t="s">
        <v>165</v>
      </c>
      <c r="G6" s="70" t="s">
        <v>165</v>
      </c>
      <c r="H6" s="70" t="s">
        <v>165</v>
      </c>
      <c r="I6" s="70" t="s">
        <v>165</v>
      </c>
      <c r="J6" s="70" t="s">
        <v>165</v>
      </c>
      <c r="K6" s="70" t="s">
        <v>165</v>
      </c>
      <c r="L6" s="70" t="s">
        <v>165</v>
      </c>
      <c r="M6" s="70" t="s">
        <v>165</v>
      </c>
      <c r="N6" s="70">
        <v>5024.7816327123292</v>
      </c>
      <c r="O6" s="70">
        <v>4459.9155058904107</v>
      </c>
      <c r="P6" s="70">
        <v>3638.1067521369864</v>
      </c>
      <c r="Q6" s="70">
        <v>3544.8840732054796</v>
      </c>
      <c r="R6" s="70">
        <v>3408.6324065479457</v>
      </c>
      <c r="S6" s="70">
        <v>3373.6966224383564</v>
      </c>
      <c r="T6" s="70">
        <v>3142.163671452055</v>
      </c>
      <c r="U6" s="70">
        <v>3245.1950149863014</v>
      </c>
      <c r="V6" s="70">
        <v>3419.3291056712328</v>
      </c>
      <c r="W6" s="70">
        <v>3518.4248818356168</v>
      </c>
      <c r="X6" s="70">
        <v>3721.5660499999999</v>
      </c>
      <c r="Y6" s="70">
        <v>3820.7352333333329</v>
      </c>
      <c r="Z6" s="70">
        <v>3911.7706000000003</v>
      </c>
      <c r="AA6" s="70">
        <v>4177.6981166666656</v>
      </c>
      <c r="AB6" s="70">
        <v>4427.839575</v>
      </c>
      <c r="AC6" s="70">
        <v>4606.4919833333342</v>
      </c>
      <c r="AD6" s="70">
        <v>4766.3487583333335</v>
      </c>
      <c r="AE6" s="70">
        <v>4731.4867250000007</v>
      </c>
      <c r="AF6" s="70">
        <v>5032.4551583333323</v>
      </c>
      <c r="AG6" s="70">
        <v>5191.3518916666662</v>
      </c>
      <c r="AH6" s="70">
        <v>5434.9045583333327</v>
      </c>
      <c r="AI6" s="70">
        <v>5590.8803750000006</v>
      </c>
      <c r="AJ6" s="889">
        <v>5915.33</v>
      </c>
    </row>
    <row r="7" spans="1:36" s="74" customFormat="1">
      <c r="A7" s="379" t="s">
        <v>885</v>
      </c>
      <c r="B7" s="70">
        <v>530.25687915068499</v>
      </c>
      <c r="C7" s="70">
        <v>556.8436064958903</v>
      </c>
      <c r="D7" s="70">
        <v>556.8436064958903</v>
      </c>
      <c r="E7" s="70">
        <v>723.73618534246577</v>
      </c>
      <c r="F7" s="70">
        <v>729.74969726027393</v>
      </c>
      <c r="G7" s="70">
        <v>700</v>
      </c>
      <c r="H7" s="70">
        <v>860</v>
      </c>
      <c r="I7" s="70">
        <v>980.10090704109598</v>
      </c>
      <c r="J7" s="70">
        <v>1001.6305227945205</v>
      </c>
      <c r="K7" s="70">
        <v>1050</v>
      </c>
      <c r="L7" s="70">
        <v>1062.5661382191781</v>
      </c>
      <c r="M7" s="70">
        <v>1055.4032823013699</v>
      </c>
      <c r="N7" s="70">
        <v>1097.6620978904109</v>
      </c>
      <c r="O7" s="70">
        <v>1036</v>
      </c>
      <c r="P7" s="70">
        <v>1080</v>
      </c>
      <c r="Q7" s="70">
        <v>1081</v>
      </c>
      <c r="R7" s="70">
        <v>1085</v>
      </c>
      <c r="S7" s="70">
        <v>1083</v>
      </c>
      <c r="T7" s="70">
        <v>1376.4133424657534</v>
      </c>
      <c r="U7" s="70">
        <v>1721.2245753424656</v>
      </c>
      <c r="V7" s="70">
        <v>2070.6747945205479</v>
      </c>
      <c r="W7" s="70">
        <v>2139.5567123287669</v>
      </c>
      <c r="X7" s="70">
        <v>2220.6887671232876</v>
      </c>
      <c r="Y7" s="70">
        <v>2383.3545205479454</v>
      </c>
      <c r="Z7" s="70">
        <v>2496.2621253424659</v>
      </c>
      <c r="AA7" s="70">
        <v>2550.1604989589046</v>
      </c>
      <c r="AB7" s="70">
        <v>2840.8870958904113</v>
      </c>
      <c r="AC7" s="70">
        <v>3028.508326328767</v>
      </c>
      <c r="AD7" s="70">
        <v>3227.4182989863011</v>
      </c>
      <c r="AE7" s="70">
        <v>3746.5803897260275</v>
      </c>
      <c r="AF7" s="70">
        <v>3945.8551172555181</v>
      </c>
      <c r="AG7" s="70">
        <v>4091.8902056150541</v>
      </c>
      <c r="AH7" s="70">
        <v>4394.9361913543171</v>
      </c>
      <c r="AI7" s="70">
        <v>4466.1131815479457</v>
      </c>
      <c r="AJ7" s="889">
        <v>4503.33</v>
      </c>
    </row>
    <row r="8" spans="1:36" s="74" customFormat="1">
      <c r="A8" s="380" t="s">
        <v>1202</v>
      </c>
      <c r="B8" s="70">
        <v>4035.8475936986301</v>
      </c>
      <c r="C8" s="70">
        <v>3606.6751699178076</v>
      </c>
      <c r="D8" s="70">
        <v>3356.5878803013702</v>
      </c>
      <c r="E8" s="70">
        <v>3243.2658192328772</v>
      </c>
      <c r="F8" s="70">
        <v>3353.7135563561642</v>
      </c>
      <c r="G8" s="70">
        <v>3099.4880499726028</v>
      </c>
      <c r="H8" s="70">
        <v>2976.4421916438364</v>
      </c>
      <c r="I8" s="70">
        <v>2906.5612651232877</v>
      </c>
      <c r="J8" s="70">
        <v>3016.8459147671233</v>
      </c>
      <c r="K8" s="70">
        <v>3195.2175889041096</v>
      </c>
      <c r="L8" s="70">
        <v>3471.3526259452055</v>
      </c>
      <c r="M8" s="70">
        <v>3654.0920161369868</v>
      </c>
      <c r="N8" s="70">
        <v>3905.801384547945</v>
      </c>
      <c r="O8" s="70">
        <v>3986.8708632328771</v>
      </c>
      <c r="P8" s="70">
        <v>4216.7949695890402</v>
      </c>
      <c r="Q8" s="70">
        <v>4178.5310843287671</v>
      </c>
      <c r="R8" s="70">
        <v>4167.4102894794523</v>
      </c>
      <c r="S8" s="70">
        <v>4278.3797217808215</v>
      </c>
      <c r="T8" s="70">
        <v>4162.9377042191782</v>
      </c>
      <c r="U8" s="70">
        <v>4123.948871917808</v>
      </c>
      <c r="V8" s="70">
        <v>4185.1966850958906</v>
      </c>
      <c r="W8" s="70">
        <v>4026.3580150410962</v>
      </c>
      <c r="X8" s="70">
        <v>3918.9968833333328</v>
      </c>
      <c r="Y8" s="70">
        <v>4056.6388000000002</v>
      </c>
      <c r="Z8" s="70">
        <v>3944.5435000000002</v>
      </c>
      <c r="AA8" s="70">
        <v>4044.3116416666671</v>
      </c>
      <c r="AB8" s="70">
        <v>3914.8035166666664</v>
      </c>
      <c r="AC8" s="70">
        <v>3857.2379500000006</v>
      </c>
      <c r="AD8" s="70">
        <v>3761.2087833333339</v>
      </c>
      <c r="AE8" s="70">
        <v>3442.315008333333</v>
      </c>
      <c r="AF8" s="70">
        <v>3433.5192833333344</v>
      </c>
      <c r="AG8" s="70">
        <v>3230.160558333333</v>
      </c>
      <c r="AH8" s="70">
        <v>3223.4718833333332</v>
      </c>
      <c r="AI8" s="70">
        <v>3265.6962416666665</v>
      </c>
      <c r="AJ8" s="889">
        <v>3101.27</v>
      </c>
    </row>
    <row r="9" spans="1:36" s="74" customFormat="1">
      <c r="A9" s="380" t="s">
        <v>1204</v>
      </c>
      <c r="B9" s="80">
        <v>498.83812945205477</v>
      </c>
      <c r="C9" s="80">
        <v>494.42454567123286</v>
      </c>
      <c r="D9" s="80">
        <v>479.77386380821912</v>
      </c>
      <c r="E9" s="80">
        <v>528.54814569863015</v>
      </c>
      <c r="F9" s="80">
        <v>559.87238860273976</v>
      </c>
      <c r="G9" s="80">
        <v>557.64517312328769</v>
      </c>
      <c r="H9" s="80">
        <v>582.83535071232882</v>
      </c>
      <c r="I9" s="80">
        <v>586.13282652054795</v>
      </c>
      <c r="J9" s="80">
        <v>712.58416268493147</v>
      </c>
      <c r="K9" s="80">
        <v>824.59620213698634</v>
      </c>
      <c r="L9" s="80">
        <v>853.9253596164383</v>
      </c>
      <c r="M9" s="80">
        <v>1147.1351597260275</v>
      </c>
      <c r="N9" s="80">
        <v>1419.0034539726028</v>
      </c>
      <c r="O9" s="80">
        <v>1511.6811825479451</v>
      </c>
      <c r="P9" s="80">
        <v>1558.6447134520549</v>
      </c>
      <c r="Q9" s="80">
        <v>1753.7697351780821</v>
      </c>
      <c r="R9" s="80">
        <v>1966</v>
      </c>
      <c r="S9" s="80">
        <v>2423.2203421643835</v>
      </c>
      <c r="T9" s="80">
        <v>2295.1510038904107</v>
      </c>
      <c r="U9" s="80">
        <v>2425.3503999999998</v>
      </c>
      <c r="V9" s="80">
        <v>2474.157255205479</v>
      </c>
      <c r="W9" s="80">
        <v>2390.2659875890413</v>
      </c>
      <c r="X9" s="80">
        <v>2160.1380166666668</v>
      </c>
      <c r="Y9" s="80">
        <v>2142.6654333333331</v>
      </c>
      <c r="Z9" s="80">
        <v>2255.3151666666668</v>
      </c>
      <c r="AA9" s="80">
        <v>2335.5955416666666</v>
      </c>
      <c r="AB9" s="80">
        <v>2406.8573666666671</v>
      </c>
      <c r="AC9" s="80">
        <v>2419.6222249999996</v>
      </c>
      <c r="AD9" s="80">
        <v>2364.767625</v>
      </c>
      <c r="AE9" s="80">
        <v>2314.0423166666665</v>
      </c>
      <c r="AF9" s="80">
        <v>2404.4717999999998</v>
      </c>
      <c r="AG9" s="80">
        <v>2543.8537166666665</v>
      </c>
      <c r="AH9" s="80">
        <v>2599.7178916666667</v>
      </c>
      <c r="AI9" s="80">
        <v>2498.1217583333332</v>
      </c>
      <c r="AJ9" s="890">
        <v>2535.1799999999998</v>
      </c>
    </row>
    <row r="10" spans="1:36" s="74" customFormat="1">
      <c r="A10" s="379" t="s">
        <v>857</v>
      </c>
      <c r="B10" s="70">
        <v>1111.5578098356166</v>
      </c>
      <c r="C10" s="70">
        <v>1078.8570933424658</v>
      </c>
      <c r="D10" s="70">
        <v>1069.7917710684931</v>
      </c>
      <c r="E10" s="70">
        <v>1041.6953589315069</v>
      </c>
      <c r="F10" s="70">
        <v>1110.1253671780821</v>
      </c>
      <c r="G10" s="70">
        <v>1119.4567182465753</v>
      </c>
      <c r="H10" s="70">
        <v>1192.6547207945207</v>
      </c>
      <c r="I10" s="70">
        <v>1221.590126739726</v>
      </c>
      <c r="J10" s="70">
        <v>1224.7210609315068</v>
      </c>
      <c r="K10" s="70">
        <v>1231.5968017534246</v>
      </c>
      <c r="L10" s="70">
        <v>1217.5792913150685</v>
      </c>
      <c r="M10" s="70">
        <v>1179.4762242465754</v>
      </c>
      <c r="N10" s="70">
        <v>1222.7360969315068</v>
      </c>
      <c r="O10" s="70">
        <v>1235.1779184383561</v>
      </c>
      <c r="P10" s="70">
        <v>1303.2600428767123</v>
      </c>
      <c r="Q10" s="70">
        <v>1272.7080004109589</v>
      </c>
      <c r="R10" s="70">
        <v>1367.3108480547946</v>
      </c>
      <c r="S10" s="70">
        <v>1466.1700961643837</v>
      </c>
      <c r="T10" s="70">
        <v>1579.2514922465755</v>
      </c>
      <c r="U10" s="70">
        <v>1631.8895677534247</v>
      </c>
      <c r="V10" s="70">
        <v>1649.7779407397261</v>
      </c>
      <c r="W10" s="70">
        <v>1667</v>
      </c>
      <c r="X10" s="70">
        <v>1635</v>
      </c>
      <c r="Y10" s="70">
        <v>1620</v>
      </c>
      <c r="Z10" s="70">
        <v>1734</v>
      </c>
      <c r="AA10" s="70">
        <v>1741</v>
      </c>
      <c r="AB10" s="70">
        <v>1753</v>
      </c>
      <c r="AC10" s="70">
        <v>1787</v>
      </c>
      <c r="AD10" s="70">
        <v>1773</v>
      </c>
      <c r="AE10" s="70">
        <v>1810</v>
      </c>
      <c r="AF10" s="70">
        <v>1813</v>
      </c>
      <c r="AG10" s="70">
        <v>1865</v>
      </c>
      <c r="AH10" s="70">
        <v>1927</v>
      </c>
      <c r="AI10" s="70">
        <v>2055</v>
      </c>
      <c r="AJ10" s="889">
        <v>2073</v>
      </c>
    </row>
    <row r="11" spans="1:36" s="74" customFormat="1">
      <c r="A11" s="379" t="s">
        <v>870</v>
      </c>
      <c r="B11" s="70">
        <v>622.90372131506854</v>
      </c>
      <c r="C11" s="70">
        <v>663.58500041095886</v>
      </c>
      <c r="D11" s="70">
        <v>753.95237323287665</v>
      </c>
      <c r="E11" s="70">
        <v>864.9477316438356</v>
      </c>
      <c r="F11" s="70">
        <v>871.39525989041101</v>
      </c>
      <c r="G11" s="70">
        <v>1031.1755437534246</v>
      </c>
      <c r="H11" s="70">
        <v>1113.2182656986301</v>
      </c>
      <c r="I11" s="70">
        <v>1358.0609905205481</v>
      </c>
      <c r="J11" s="70">
        <v>1479.768230191781</v>
      </c>
      <c r="K11" s="70">
        <v>928.28333333333319</v>
      </c>
      <c r="L11" s="70">
        <v>884.13749999999993</v>
      </c>
      <c r="M11" s="70">
        <v>794.92222222222222</v>
      </c>
      <c r="N11" s="70">
        <v>758.46666666666658</v>
      </c>
      <c r="O11" s="70">
        <v>711.50833333333333</v>
      </c>
      <c r="P11" s="70">
        <v>1040.4333333333334</v>
      </c>
      <c r="Q11" s="70">
        <v>998.4909090909091</v>
      </c>
      <c r="R11" s="70">
        <v>1019.0083333333333</v>
      </c>
      <c r="S11" s="70">
        <v>1016.5250000000001</v>
      </c>
      <c r="T11" s="70">
        <v>1074.8600000000001</v>
      </c>
      <c r="U11" s="70">
        <v>1155.1666666666667</v>
      </c>
      <c r="V11" s="70">
        <v>1178.2333333333333</v>
      </c>
      <c r="W11" s="70">
        <v>1293.6833333333334</v>
      </c>
      <c r="X11" s="70">
        <v>1443.925</v>
      </c>
      <c r="Y11" s="70">
        <v>1506.6916666666666</v>
      </c>
      <c r="Z11" s="70">
        <v>1646.3166666666668</v>
      </c>
      <c r="AA11" s="70">
        <v>1719.1899999999998</v>
      </c>
      <c r="AB11" s="70">
        <v>1749.1363636363637</v>
      </c>
      <c r="AC11" s="70">
        <v>1720.3999999999999</v>
      </c>
      <c r="AD11" s="70">
        <v>1799.3333333333333</v>
      </c>
      <c r="AE11" s="70">
        <v>1755.7416666666668</v>
      </c>
      <c r="AF11" s="70">
        <v>1743.6000000000001</v>
      </c>
      <c r="AG11" s="70">
        <v>1827.2083333333337</v>
      </c>
      <c r="AH11" s="70">
        <v>1726.0749999999998</v>
      </c>
      <c r="AI11" s="70">
        <v>1577.4583333333333</v>
      </c>
      <c r="AJ11" s="889">
        <v>2000</v>
      </c>
    </row>
    <row r="12" spans="1:36" s="74" customFormat="1">
      <c r="A12" s="381" t="s">
        <v>1203</v>
      </c>
      <c r="B12" s="80">
        <v>2485.8612369041098</v>
      </c>
      <c r="C12" s="80">
        <v>2160.814354958904</v>
      </c>
      <c r="D12" s="80">
        <v>2043.3685363013699</v>
      </c>
      <c r="E12" s="80">
        <v>1857.6450529041097</v>
      </c>
      <c r="F12" s="80">
        <v>1855.3281101917808</v>
      </c>
      <c r="G12" s="80">
        <v>1812.5571786301371</v>
      </c>
      <c r="H12" s="80">
        <v>1832.0972918082191</v>
      </c>
      <c r="I12" s="80">
        <v>1786.6813548493151</v>
      </c>
      <c r="J12" s="80">
        <v>1930.5770869041094</v>
      </c>
      <c r="K12" s="80">
        <v>1844.8301645205481</v>
      </c>
      <c r="L12" s="80">
        <v>1879.7276518904109</v>
      </c>
      <c r="M12" s="80">
        <v>1895.9666543835617</v>
      </c>
      <c r="N12" s="80">
        <v>2070.1465123835615</v>
      </c>
      <c r="O12" s="80">
        <v>2109.5958494246579</v>
      </c>
      <c r="P12" s="80">
        <v>2219.9268286849315</v>
      </c>
      <c r="Q12" s="80">
        <v>2116.915707917808</v>
      </c>
      <c r="R12" s="80">
        <v>2143.9192270958902</v>
      </c>
      <c r="S12" s="80">
        <v>2084.150607917808</v>
      </c>
      <c r="T12" s="80">
        <v>2225.9139526027398</v>
      </c>
      <c r="U12" s="80">
        <v>2186.3620959726027</v>
      </c>
      <c r="V12" s="80">
        <v>2194.7276542739728</v>
      </c>
      <c r="W12" s="80">
        <v>2187.4077957808217</v>
      </c>
      <c r="X12" s="80">
        <v>2193.6551083333329</v>
      </c>
      <c r="Y12" s="80">
        <v>2239.9735583333336</v>
      </c>
      <c r="Z12" s="80">
        <v>2285.6243499999996</v>
      </c>
      <c r="AA12" s="80">
        <v>2360.3879666666667</v>
      </c>
      <c r="AB12" s="80">
        <v>2293.7929749999998</v>
      </c>
      <c r="AC12" s="80">
        <v>2242.5946666666664</v>
      </c>
      <c r="AD12" s="80">
        <v>2197.1249083333337</v>
      </c>
      <c r="AE12" s="80">
        <v>2072.0096416666661</v>
      </c>
      <c r="AF12" s="80">
        <v>1956.1481083333331</v>
      </c>
      <c r="AG12" s="80">
        <v>1916.9959416666668</v>
      </c>
      <c r="AH12" s="80">
        <v>1940.2416499999999</v>
      </c>
      <c r="AI12" s="80">
        <v>1895.3181083333336</v>
      </c>
      <c r="AJ12" s="890">
        <v>1861.75</v>
      </c>
    </row>
    <row r="13" spans="1:36" s="74" customFormat="1">
      <c r="A13" s="379" t="s">
        <v>871</v>
      </c>
      <c r="B13" s="70">
        <v>699.8113665753425</v>
      </c>
      <c r="C13" s="70">
        <v>498.04108734246574</v>
      </c>
      <c r="D13" s="70">
        <v>544.22723660273971</v>
      </c>
      <c r="E13" s="70">
        <v>603.12125624657529</v>
      </c>
      <c r="F13" s="70">
        <v>658.22950158904109</v>
      </c>
      <c r="G13" s="70">
        <v>675.50070865753435</v>
      </c>
      <c r="H13" s="70">
        <v>615.39936772602732</v>
      </c>
      <c r="I13" s="70">
        <v>613.72136002739717</v>
      </c>
      <c r="J13" s="70">
        <v>688.2699502191781</v>
      </c>
      <c r="K13" s="70">
        <v>653.41666666666663</v>
      </c>
      <c r="L13" s="70">
        <v>739.75</v>
      </c>
      <c r="M13" s="70">
        <v>853</v>
      </c>
      <c r="N13" s="70">
        <v>820.41666666666663</v>
      </c>
      <c r="O13" s="70">
        <v>831.83333333333337</v>
      </c>
      <c r="P13" s="70">
        <v>896.83333333333337</v>
      </c>
      <c r="Q13" s="70">
        <v>941.83333333333337</v>
      </c>
      <c r="R13" s="70">
        <v>993.66666666666663</v>
      </c>
      <c r="S13" s="70">
        <v>1011.4545454545455</v>
      </c>
      <c r="T13" s="70">
        <v>1388.5</v>
      </c>
      <c r="U13" s="70">
        <v>1360.1666666666667</v>
      </c>
      <c r="V13" s="70">
        <v>1318.3333333333333</v>
      </c>
      <c r="W13" s="70">
        <v>1366.25</v>
      </c>
      <c r="X13" s="70">
        <v>1295.0833333333333</v>
      </c>
      <c r="Y13" s="70">
        <v>1338.3333333333333</v>
      </c>
      <c r="Z13" s="70">
        <v>1361.6666666666667</v>
      </c>
      <c r="AA13" s="70">
        <v>1458.25</v>
      </c>
      <c r="AB13" s="70">
        <v>1593.3333333333333</v>
      </c>
      <c r="AC13" s="70">
        <v>1604.4166666666667</v>
      </c>
      <c r="AD13" s="70">
        <v>1636</v>
      </c>
      <c r="AE13" s="70">
        <v>1516.6363636363637</v>
      </c>
      <c r="AF13" s="70">
        <v>1512.5</v>
      </c>
      <c r="AG13" s="70">
        <v>1552.0833333333333</v>
      </c>
      <c r="AH13" s="70">
        <v>1781.25</v>
      </c>
      <c r="AI13" s="70">
        <v>1893.6363636363637</v>
      </c>
      <c r="AJ13" s="889">
        <v>1774.778</v>
      </c>
    </row>
    <row r="14" spans="1:36" s="74" customFormat="1">
      <c r="A14" s="382" t="s">
        <v>884</v>
      </c>
      <c r="B14" s="80">
        <v>1646.9831824383564</v>
      </c>
      <c r="C14" s="80">
        <v>1568.1898796164382</v>
      </c>
      <c r="D14" s="80">
        <v>1268.4715616438357</v>
      </c>
      <c r="E14" s="80">
        <v>1172.0683053424659</v>
      </c>
      <c r="F14" s="80">
        <v>1283.2491629589042</v>
      </c>
      <c r="G14" s="80">
        <v>1229.5367102739726</v>
      </c>
      <c r="H14" s="80">
        <v>1375.0757699999999</v>
      </c>
      <c r="I14" s="80">
        <v>1444.4922099999999</v>
      </c>
      <c r="J14" s="80">
        <v>1516.9907499999999</v>
      </c>
      <c r="K14" s="80">
        <v>1547.7803000000001</v>
      </c>
      <c r="L14" s="80">
        <v>1583.7276499999998</v>
      </c>
      <c r="M14" s="80">
        <v>1491.4281899999999</v>
      </c>
      <c r="N14" s="80">
        <v>1457.63831</v>
      </c>
      <c r="O14" s="80">
        <v>1539.5466899999999</v>
      </c>
      <c r="P14" s="80">
        <v>1580.08574</v>
      </c>
      <c r="Q14" s="80">
        <v>1569.4556399999999</v>
      </c>
      <c r="R14" s="80">
        <v>1644.0173</v>
      </c>
      <c r="S14" s="80">
        <v>1693.9347399999999</v>
      </c>
      <c r="T14" s="80">
        <v>1709.4836200000002</v>
      </c>
      <c r="U14" s="80">
        <v>1713.9809700000001</v>
      </c>
      <c r="V14" s="80">
        <v>1765.4394600000001</v>
      </c>
      <c r="W14" s="80">
        <v>1811.6143500000001</v>
      </c>
      <c r="X14" s="80">
        <v>1861.72678</v>
      </c>
      <c r="Y14" s="80">
        <v>1879.69731</v>
      </c>
      <c r="Z14" s="80">
        <v>1957.4857400000001</v>
      </c>
      <c r="AA14" s="80">
        <v>1882.55297</v>
      </c>
      <c r="AB14" s="80">
        <v>1835.25846</v>
      </c>
      <c r="AC14" s="80">
        <v>1878.5851863013697</v>
      </c>
      <c r="AD14" s="80">
        <v>1843.8825655737705</v>
      </c>
      <c r="AE14" s="80">
        <v>1773.4008767123287</v>
      </c>
      <c r="AF14" s="80">
        <v>1773.8092958904112</v>
      </c>
      <c r="AG14" s="80">
        <v>1679.6729835616436</v>
      </c>
      <c r="AH14" s="80">
        <v>1754.5451799999998</v>
      </c>
      <c r="AI14" s="80">
        <v>1739.3422499999999</v>
      </c>
      <c r="AJ14" s="890">
        <v>1739.3422499999999</v>
      </c>
    </row>
    <row r="15" spans="1:36" s="74" customFormat="1">
      <c r="A15" s="379" t="s">
        <v>861</v>
      </c>
      <c r="B15" s="80">
        <v>979.40027953424658</v>
      </c>
      <c r="C15" s="80">
        <v>926.09900972602736</v>
      </c>
      <c r="D15" s="80">
        <v>920.56289167123293</v>
      </c>
      <c r="E15" s="80">
        <v>921.20662632876724</v>
      </c>
      <c r="F15" s="80">
        <v>896.95924739726036</v>
      </c>
      <c r="G15" s="80">
        <v>956.91246208219184</v>
      </c>
      <c r="H15" s="80">
        <v>956.93392994520536</v>
      </c>
      <c r="I15" s="80">
        <v>852.11235942465748</v>
      </c>
      <c r="J15" s="80">
        <v>1004.5059512602739</v>
      </c>
      <c r="K15" s="80">
        <v>769.25</v>
      </c>
      <c r="L15" s="80">
        <v>888.20833333333337</v>
      </c>
      <c r="M15" s="80">
        <v>987.59166666666658</v>
      </c>
      <c r="N15" s="80">
        <v>926.30000000000018</v>
      </c>
      <c r="O15" s="80">
        <v>909.79166666666663</v>
      </c>
      <c r="P15" s="80">
        <v>883.36666666666667</v>
      </c>
      <c r="Q15" s="80">
        <v>948.125</v>
      </c>
      <c r="R15" s="80">
        <v>992.26666666666677</v>
      </c>
      <c r="S15" s="80">
        <v>1029.9166666666667</v>
      </c>
      <c r="T15" s="80">
        <v>1179.065503260274</v>
      </c>
      <c r="U15" s="80">
        <v>1191.5968913424658</v>
      </c>
      <c r="V15" s="80">
        <v>1142.8017440547947</v>
      </c>
      <c r="W15" s="80">
        <v>1178.5719833972603</v>
      </c>
      <c r="X15" s="80">
        <v>1107.1602717260275</v>
      </c>
      <c r="Y15" s="80">
        <v>903.99743306849325</v>
      </c>
      <c r="Z15" s="80">
        <v>1057.9750000000001</v>
      </c>
      <c r="AA15" s="80">
        <v>1131</v>
      </c>
      <c r="AB15" s="80">
        <v>1022.1666666666666</v>
      </c>
      <c r="AC15" s="80">
        <v>1007.5</v>
      </c>
      <c r="AD15" s="80">
        <v>1268.7181818181818</v>
      </c>
      <c r="AE15" s="80">
        <v>1418.325</v>
      </c>
      <c r="AF15" s="80">
        <v>1417.7083333333333</v>
      </c>
      <c r="AG15" s="80">
        <v>1441.5</v>
      </c>
      <c r="AH15" s="80">
        <v>1315.7500000000002</v>
      </c>
      <c r="AI15" s="80">
        <v>1393.6416666666667</v>
      </c>
      <c r="AJ15" s="890">
        <v>1526.76</v>
      </c>
    </row>
    <row r="16" spans="1:36" s="74" customFormat="1">
      <c r="A16" s="379" t="s">
        <v>1229</v>
      </c>
      <c r="B16" s="80">
        <v>655.47721712328769</v>
      </c>
      <c r="C16" s="80">
        <v>778.37918654794532</v>
      </c>
      <c r="D16" s="80">
        <v>783.50010528767132</v>
      </c>
      <c r="E16" s="80">
        <v>778.37918654794532</v>
      </c>
      <c r="F16" s="80">
        <v>716.92820183561651</v>
      </c>
      <c r="G16" s="80">
        <v>624.75172476712339</v>
      </c>
      <c r="H16" s="80">
        <v>686.20270947945198</v>
      </c>
      <c r="I16" s="80">
        <v>706.6863643561644</v>
      </c>
      <c r="J16" s="80">
        <v>671.65930668493149</v>
      </c>
      <c r="K16" s="80">
        <v>698.30855591780823</v>
      </c>
      <c r="L16" s="80">
        <v>836.98295827397271</v>
      </c>
      <c r="M16" s="80">
        <v>912.03508934246577</v>
      </c>
      <c r="N16" s="80">
        <v>967.6687249863013</v>
      </c>
      <c r="O16" s="80">
        <v>1077.9937197534246</v>
      </c>
      <c r="P16" s="80">
        <v>1142.4967758904108</v>
      </c>
      <c r="Q16" s="80">
        <v>1054.8471863287671</v>
      </c>
      <c r="R16" s="80">
        <v>1134.9997723835618</v>
      </c>
      <c r="S16" s="80">
        <v>1136.6794268219178</v>
      </c>
      <c r="T16" s="80">
        <v>1065.4167651780822</v>
      </c>
      <c r="U16" s="80">
        <v>910.19156421917808</v>
      </c>
      <c r="V16" s="80">
        <v>856.87258191780813</v>
      </c>
      <c r="W16" s="80">
        <v>835.95876649315073</v>
      </c>
      <c r="X16" s="80">
        <v>832.86572739726034</v>
      </c>
      <c r="Y16" s="80">
        <v>955.58336238356162</v>
      </c>
      <c r="Z16" s="80">
        <v>1133.4839685479451</v>
      </c>
      <c r="AA16" s="80">
        <v>1197.1062197534245</v>
      </c>
      <c r="AB16" s="80">
        <v>1169.8834432054794</v>
      </c>
      <c r="AC16" s="80">
        <v>1182.5423532054795</v>
      </c>
      <c r="AD16" s="80">
        <v>1184.754587369863</v>
      </c>
      <c r="AE16" s="80">
        <v>831.08365378082181</v>
      </c>
      <c r="AF16" s="80">
        <v>939.48320816438354</v>
      </c>
      <c r="AG16" s="80">
        <v>993.41668545205471</v>
      </c>
      <c r="AH16" s="80">
        <v>993.66249147945211</v>
      </c>
      <c r="AI16" s="80">
        <v>1277</v>
      </c>
      <c r="AJ16" s="890">
        <v>1262</v>
      </c>
    </row>
    <row r="17" spans="1:36" s="74" customFormat="1">
      <c r="A17" s="381" t="s">
        <v>1206</v>
      </c>
      <c r="B17" s="70">
        <v>1743.2772920273974</v>
      </c>
      <c r="C17" s="70">
        <v>1680.0900411780824</v>
      </c>
      <c r="D17" s="70">
        <v>1529.9249500821918</v>
      </c>
      <c r="E17" s="70">
        <v>1389.5088593972605</v>
      </c>
      <c r="F17" s="70">
        <v>1306.9953305479451</v>
      </c>
      <c r="G17" s="70">
        <v>1248.310547260274</v>
      </c>
      <c r="H17" s="70">
        <v>1421.5031245479452</v>
      </c>
      <c r="I17" s="70">
        <v>1332.541123589041</v>
      </c>
      <c r="J17" s="70">
        <v>1332.9799395616437</v>
      </c>
      <c r="K17" s="70">
        <v>1377.6230936986303</v>
      </c>
      <c r="L17" s="70">
        <v>1477.7840293150682</v>
      </c>
      <c r="M17" s="70">
        <v>1478.6043868493152</v>
      </c>
      <c r="N17" s="70">
        <v>1540.4133767945207</v>
      </c>
      <c r="O17" s="70">
        <v>1549.5309529315068</v>
      </c>
      <c r="P17" s="70">
        <v>1511.5537409589042</v>
      </c>
      <c r="Q17" s="70">
        <v>1575.6488675342468</v>
      </c>
      <c r="R17" s="70">
        <v>1607.4730566027399</v>
      </c>
      <c r="S17" s="70">
        <v>1687.5656169863016</v>
      </c>
      <c r="T17" s="70">
        <v>1817.7737488493151</v>
      </c>
      <c r="U17" s="70">
        <v>1735.1914786575344</v>
      </c>
      <c r="V17" s="70">
        <v>1756.7757179726029</v>
      </c>
      <c r="W17" s="70">
        <v>1752.2580883561643</v>
      </c>
      <c r="X17" s="70">
        <v>1738.1663333333333</v>
      </c>
      <c r="Y17" s="70">
        <v>1793.6401583333334</v>
      </c>
      <c r="Z17" s="70">
        <v>1853.1379916666667</v>
      </c>
      <c r="AA17" s="70">
        <v>1899.7697166666667</v>
      </c>
      <c r="AB17" s="70">
        <v>1859.977525</v>
      </c>
      <c r="AC17" s="70">
        <v>1872.9518833333334</v>
      </c>
      <c r="AD17" s="70">
        <v>1750.4831333333334</v>
      </c>
      <c r="AE17" s="70">
        <v>1618.2031249999998</v>
      </c>
      <c r="AF17" s="70">
        <v>1683.6516250000002</v>
      </c>
      <c r="AG17" s="70">
        <v>1579.9818000000002</v>
      </c>
      <c r="AH17" s="70">
        <v>1487.4013833333331</v>
      </c>
      <c r="AI17" s="70">
        <v>1270.8579416666666</v>
      </c>
      <c r="AJ17" s="889">
        <v>1202.25</v>
      </c>
    </row>
    <row r="18" spans="1:36" s="74" customFormat="1">
      <c r="A18" s="380" t="s">
        <v>1207</v>
      </c>
      <c r="B18" s="70">
        <v>1003.189121780822</v>
      </c>
      <c r="C18" s="70">
        <v>956.07989457534234</v>
      </c>
      <c r="D18" s="70">
        <v>914.3937427671234</v>
      </c>
      <c r="E18" s="70">
        <v>911.52871687671234</v>
      </c>
      <c r="F18" s="70">
        <v>889.69312884931514</v>
      </c>
      <c r="G18" s="70">
        <v>912.36777093150681</v>
      </c>
      <c r="H18" s="70">
        <v>994.32799523287667</v>
      </c>
      <c r="I18" s="70">
        <v>949.26522369863005</v>
      </c>
      <c r="J18" s="70">
        <v>1004.2123295342467</v>
      </c>
      <c r="K18" s="70">
        <v>1021.4843599726026</v>
      </c>
      <c r="L18" s="70">
        <v>1036.1164658082191</v>
      </c>
      <c r="M18" s="70">
        <v>1080.401594630137</v>
      </c>
      <c r="N18" s="70">
        <v>1124.3183558082192</v>
      </c>
      <c r="O18" s="70">
        <v>1064.173255780822</v>
      </c>
      <c r="P18" s="70">
        <v>1122.7016590410958</v>
      </c>
      <c r="Q18" s="70">
        <v>1130.7646590410959</v>
      </c>
      <c r="R18" s="70">
        <v>1119.2636279726028</v>
      </c>
      <c r="S18" s="70">
        <v>1136.4333195616439</v>
      </c>
      <c r="T18" s="70">
        <v>1223.223170410959</v>
      </c>
      <c r="U18" s="70">
        <v>1203.229380438356</v>
      </c>
      <c r="V18" s="70">
        <v>1168.4397545205479</v>
      </c>
      <c r="W18" s="70">
        <v>1153.1528085753425</v>
      </c>
      <c r="X18" s="70">
        <v>1127.5760833333331</v>
      </c>
      <c r="Y18" s="70">
        <v>1142.1688750000001</v>
      </c>
      <c r="Z18" s="70">
        <v>1191.9680499999999</v>
      </c>
      <c r="AA18" s="70">
        <v>1187.5838416666668</v>
      </c>
      <c r="AB18" s="70">
        <v>1203.6691416666665</v>
      </c>
      <c r="AC18" s="70">
        <v>1152.4128499999999</v>
      </c>
      <c r="AD18" s="70">
        <v>1167.2815916666666</v>
      </c>
      <c r="AE18" s="70">
        <v>1052.4890250000001</v>
      </c>
      <c r="AF18" s="70">
        <v>1053.4537666666665</v>
      </c>
      <c r="AG18" s="70">
        <v>1044.732025</v>
      </c>
      <c r="AH18" s="70">
        <v>1177.2936916666667</v>
      </c>
      <c r="AI18" s="70">
        <v>1161.1573000000001</v>
      </c>
      <c r="AJ18" s="889">
        <v>1178.5</v>
      </c>
    </row>
    <row r="19" spans="1:36" s="74" customFormat="1">
      <c r="A19" s="379" t="s">
        <v>860</v>
      </c>
      <c r="B19" s="70">
        <v>1121.5426354246576</v>
      </c>
      <c r="C19" s="70">
        <v>1249.6185405753424</v>
      </c>
      <c r="D19" s="70">
        <v>1236.2523156986301</v>
      </c>
      <c r="E19" s="70">
        <v>1194.8942667397262</v>
      </c>
      <c r="F19" s="70">
        <v>1302.7177232876713</v>
      </c>
      <c r="G19" s="70">
        <v>1326.2203139726025</v>
      </c>
      <c r="H19" s="70">
        <v>1292.2157009315067</v>
      </c>
      <c r="I19" s="70">
        <v>1336.8442151506852</v>
      </c>
      <c r="J19" s="70">
        <v>1325.1233844931508</v>
      </c>
      <c r="K19" s="70">
        <v>1370.9910101095891</v>
      </c>
      <c r="L19" s="70">
        <v>1390.79656969863</v>
      </c>
      <c r="M19" s="70">
        <v>1431.7483559178081</v>
      </c>
      <c r="N19" s="70">
        <v>1421.0025558356165</v>
      </c>
      <c r="O19" s="70">
        <v>1458.80577569863</v>
      </c>
      <c r="P19" s="70">
        <v>1503.759300109589</v>
      </c>
      <c r="Q19" s="70">
        <v>1436.5016701369861</v>
      </c>
      <c r="R19" s="70">
        <v>1361.9718768767123</v>
      </c>
      <c r="S19" s="70">
        <v>1365.2626452328768</v>
      </c>
      <c r="T19" s="70">
        <v>1415.335140410959</v>
      </c>
      <c r="U19" s="70">
        <v>1422.0495409041098</v>
      </c>
      <c r="V19" s="70">
        <v>1316.3175643013699</v>
      </c>
      <c r="W19" s="70">
        <v>1324.9311577534249</v>
      </c>
      <c r="X19" s="70">
        <v>1162.7412416666666</v>
      </c>
      <c r="Y19" s="70">
        <v>1237.6035333333332</v>
      </c>
      <c r="Z19" s="70">
        <v>1253.6439833333332</v>
      </c>
      <c r="AA19" s="70">
        <v>1267.9864416666667</v>
      </c>
      <c r="AB19" s="70">
        <v>1232.4992500000001</v>
      </c>
      <c r="AC19" s="70">
        <v>1225.7886166666665</v>
      </c>
      <c r="AD19" s="70">
        <v>1212.1261166666666</v>
      </c>
      <c r="AE19" s="70">
        <v>1259.5400666666667</v>
      </c>
      <c r="AF19" s="70">
        <v>1186.3616666666667</v>
      </c>
      <c r="AG19" s="70">
        <v>1167.9070666666664</v>
      </c>
      <c r="AH19" s="70">
        <v>1206.5464333333332</v>
      </c>
      <c r="AI19" s="70">
        <v>1224.5874499999998</v>
      </c>
      <c r="AJ19" s="889">
        <v>1152.83</v>
      </c>
    </row>
    <row r="20" spans="1:36" s="74" customFormat="1">
      <c r="A20" s="381" t="s">
        <v>889</v>
      </c>
      <c r="B20" s="70">
        <v>1669.5146585753423</v>
      </c>
      <c r="C20" s="70">
        <v>1477.3531859726027</v>
      </c>
      <c r="D20" s="70">
        <v>1387.3733191232877</v>
      </c>
      <c r="E20" s="70">
        <v>1373.1139789315068</v>
      </c>
      <c r="F20" s="70">
        <v>1409.6162141643836</v>
      </c>
      <c r="G20" s="70">
        <v>1430.4896041369864</v>
      </c>
      <c r="H20" s="70">
        <v>1443.5533510410958</v>
      </c>
      <c r="I20" s="70">
        <v>1442.7018259452052</v>
      </c>
      <c r="J20" s="70">
        <v>1575.2707198630137</v>
      </c>
      <c r="K20" s="70">
        <v>1589.1299023013698</v>
      </c>
      <c r="L20" s="70">
        <v>1625.7054174520551</v>
      </c>
      <c r="M20" s="70">
        <v>1660.0951466849317</v>
      </c>
      <c r="N20" s="70">
        <v>1682.8834740547945</v>
      </c>
      <c r="O20" s="70">
        <v>1780.1305639726027</v>
      </c>
      <c r="P20" s="70">
        <v>1739.4374564657533</v>
      </c>
      <c r="Q20" s="70">
        <v>1757.6410194520549</v>
      </c>
      <c r="R20" s="70">
        <v>1839.5683491232878</v>
      </c>
      <c r="S20" s="70">
        <v>1828.9494082465756</v>
      </c>
      <c r="T20" s="70">
        <v>1759.8546593698632</v>
      </c>
      <c r="U20" s="70">
        <v>1698.1733319178084</v>
      </c>
      <c r="V20" s="70">
        <v>1680.3269708767125</v>
      </c>
      <c r="W20" s="70">
        <v>1580.7663923835619</v>
      </c>
      <c r="X20" s="70">
        <v>1607.8329416666668</v>
      </c>
      <c r="Y20" s="70">
        <v>1596.2685166666663</v>
      </c>
      <c r="Z20" s="70">
        <v>1692.262825</v>
      </c>
      <c r="AA20" s="70">
        <v>1656.3653250000004</v>
      </c>
      <c r="AB20" s="70">
        <v>1566.9323083333331</v>
      </c>
      <c r="AC20" s="70">
        <v>1562.8188083333334</v>
      </c>
      <c r="AD20" s="70">
        <v>1560.3693166666665</v>
      </c>
      <c r="AE20" s="70">
        <v>1461.3218250000002</v>
      </c>
      <c r="AF20" s="70">
        <v>1419.0552583333335</v>
      </c>
      <c r="AG20" s="70">
        <v>1460.0628999999999</v>
      </c>
      <c r="AH20" s="70">
        <v>1376.9247000000003</v>
      </c>
      <c r="AI20" s="70">
        <v>1219.6322083333332</v>
      </c>
      <c r="AJ20" s="889">
        <v>1129.9000000000001</v>
      </c>
    </row>
    <row r="21" spans="1:36" s="74" customFormat="1">
      <c r="A21" s="381" t="s">
        <v>1205</v>
      </c>
      <c r="B21" s="70">
        <v>2211.0685538082193</v>
      </c>
      <c r="C21" s="70">
        <v>1811.3888368767125</v>
      </c>
      <c r="D21" s="70">
        <v>1520.1924572328767</v>
      </c>
      <c r="E21" s="70">
        <v>1401.1077309041095</v>
      </c>
      <c r="F21" s="70">
        <v>1431.0044111232876</v>
      </c>
      <c r="G21" s="70">
        <v>1396.2086199726027</v>
      </c>
      <c r="H21" s="70">
        <v>1368.7615052602741</v>
      </c>
      <c r="I21" s="70">
        <v>1281.4809058904111</v>
      </c>
      <c r="J21" s="70">
        <v>1369.8256606027398</v>
      </c>
      <c r="K21" s="70">
        <v>1386.1895140821919</v>
      </c>
      <c r="L21" s="70">
        <v>1436.3050855616439</v>
      </c>
      <c r="M21" s="70">
        <v>1520.9554399452054</v>
      </c>
      <c r="N21" s="70">
        <v>1463.5514185205479</v>
      </c>
      <c r="O21" s="70">
        <v>1556.7752220547945</v>
      </c>
      <c r="P21" s="70">
        <v>1536.616557287671</v>
      </c>
      <c r="Q21" s="70">
        <v>1581.331043369863</v>
      </c>
      <c r="R21" s="70">
        <v>1674.6753199726027</v>
      </c>
      <c r="S21" s="70">
        <v>1779.7453473698629</v>
      </c>
      <c r="T21" s="70">
        <v>1840.4221435068494</v>
      </c>
      <c r="U21" s="70">
        <v>1659.9578849041095</v>
      </c>
      <c r="V21" s="70">
        <v>1710.5553285753424</v>
      </c>
      <c r="W21" s="70">
        <v>1738.323698109589</v>
      </c>
      <c r="X21" s="70">
        <v>1646.6693666666667</v>
      </c>
      <c r="Y21" s="70">
        <v>1757.511483333333</v>
      </c>
      <c r="Z21" s="70">
        <v>1765.3191750000003</v>
      </c>
      <c r="AA21" s="70">
        <v>1740.4538500000001</v>
      </c>
      <c r="AB21" s="70">
        <v>1685.7033416666666</v>
      </c>
      <c r="AC21" s="70">
        <v>1683.5318166666666</v>
      </c>
      <c r="AD21" s="70">
        <v>1704.9193833333336</v>
      </c>
      <c r="AE21" s="70">
        <v>1475.2586833333335</v>
      </c>
      <c r="AF21" s="70">
        <v>1338.3685916666664</v>
      </c>
      <c r="AG21" s="70">
        <v>1336.8870416666666</v>
      </c>
      <c r="AH21" s="70">
        <v>1157.1243666666669</v>
      </c>
      <c r="AI21" s="70">
        <v>1138.3985749999999</v>
      </c>
      <c r="AJ21" s="889">
        <v>1115.25</v>
      </c>
    </row>
    <row r="22" spans="1:36" s="74" customFormat="1">
      <c r="A22" s="381" t="s">
        <v>1210</v>
      </c>
      <c r="B22" s="70">
        <v>1028.4088603561643</v>
      </c>
      <c r="C22" s="70">
        <v>826.60223235616445</v>
      </c>
      <c r="D22" s="70">
        <v>787.09294997260281</v>
      </c>
      <c r="E22" s="70">
        <v>852.8393548493151</v>
      </c>
      <c r="F22" s="70">
        <v>933.4145304657535</v>
      </c>
      <c r="G22" s="70">
        <v>817.03726515068479</v>
      </c>
      <c r="H22" s="70">
        <v>967.66000931506846</v>
      </c>
      <c r="I22" s="70">
        <v>979.21170775342466</v>
      </c>
      <c r="J22" s="70">
        <v>1042.6231963561643</v>
      </c>
      <c r="K22" s="70">
        <v>1034.3076025479452</v>
      </c>
      <c r="L22" s="70">
        <v>978.92497421917813</v>
      </c>
      <c r="M22" s="70">
        <v>1059.6230327671233</v>
      </c>
      <c r="N22" s="70">
        <v>1101.4877353424658</v>
      </c>
      <c r="O22" s="70">
        <v>1111.2165531506851</v>
      </c>
      <c r="P22" s="70">
        <v>1098.3335459726027</v>
      </c>
      <c r="Q22" s="70">
        <v>1151.6475278082191</v>
      </c>
      <c r="R22" s="70">
        <v>1170.777462219178</v>
      </c>
      <c r="S22" s="70">
        <v>1173.2352815068493</v>
      </c>
      <c r="T22" s="70">
        <v>1199.2190069041096</v>
      </c>
      <c r="U22" s="70">
        <v>1127.0225434246577</v>
      </c>
      <c r="V22" s="70">
        <v>1128.0670985479451</v>
      </c>
      <c r="W22" s="70">
        <v>1121.1853933150685</v>
      </c>
      <c r="X22" s="70">
        <v>971.94680000000005</v>
      </c>
      <c r="Y22" s="70">
        <v>1015.75425</v>
      </c>
      <c r="Z22" s="70">
        <v>1059.2717416666667</v>
      </c>
      <c r="AA22" s="70">
        <v>1056.9831083333333</v>
      </c>
      <c r="AB22" s="70">
        <v>981.7089749999999</v>
      </c>
      <c r="AC22" s="70">
        <v>1002.7425166666667</v>
      </c>
      <c r="AD22" s="70">
        <v>1008.4976333333334</v>
      </c>
      <c r="AE22" s="70">
        <v>968.13406666666663</v>
      </c>
      <c r="AF22" s="70">
        <v>1043.4514166666665</v>
      </c>
      <c r="AG22" s="70">
        <v>1012.4275083333335</v>
      </c>
      <c r="AH22" s="70">
        <v>1008.2488</v>
      </c>
      <c r="AI22" s="70">
        <v>959.72632499999997</v>
      </c>
      <c r="AJ22" s="889">
        <v>1023.41</v>
      </c>
    </row>
    <row r="23" spans="1:36" s="74" customFormat="1">
      <c r="A23" s="379" t="s">
        <v>864</v>
      </c>
      <c r="B23" s="70">
        <v>349.04371545205481</v>
      </c>
      <c r="C23" s="70">
        <v>291.34243742465753</v>
      </c>
      <c r="D23" s="70">
        <v>445.81778942465758</v>
      </c>
      <c r="E23" s="70">
        <v>498.31615312328762</v>
      </c>
      <c r="F23" s="70">
        <v>514.19012161643832</v>
      </c>
      <c r="G23" s="70">
        <v>603.17005597260277</v>
      </c>
      <c r="H23" s="70">
        <v>608.61781238356173</v>
      </c>
      <c r="I23" s="70">
        <v>682.33586336986298</v>
      </c>
      <c r="J23" s="70">
        <v>796.31015386301374</v>
      </c>
      <c r="K23" s="70">
        <v>942.66491013698624</v>
      </c>
      <c r="L23" s="70">
        <v>216.29813841095893</v>
      </c>
      <c r="M23" s="70">
        <v>110.5</v>
      </c>
      <c r="N23" s="70">
        <v>317.68333333333334</v>
      </c>
      <c r="O23" s="70">
        <v>436.54166666666669</v>
      </c>
      <c r="P23" s="70">
        <v>745.1</v>
      </c>
      <c r="Q23" s="70">
        <v>813.875</v>
      </c>
      <c r="R23" s="70">
        <v>780.83333333333337</v>
      </c>
      <c r="S23" s="70">
        <v>872.58333333333337</v>
      </c>
      <c r="T23" s="70">
        <v>853.91666666666663</v>
      </c>
      <c r="U23" s="70">
        <v>893.72500000000002</v>
      </c>
      <c r="V23" s="70">
        <v>722.5916666666667</v>
      </c>
      <c r="W23" s="70">
        <v>652.35</v>
      </c>
      <c r="X23" s="70">
        <v>714.52500000000009</v>
      </c>
      <c r="Y23" s="70">
        <v>831.8416666666667</v>
      </c>
      <c r="Z23" s="70">
        <v>833.55833333333328</v>
      </c>
      <c r="AA23" s="70">
        <v>859.85833333333323</v>
      </c>
      <c r="AB23" s="70">
        <v>887.82499999999993</v>
      </c>
      <c r="AC23" s="70">
        <v>912.67499999999984</v>
      </c>
      <c r="AD23" s="70">
        <v>895.98333333333346</v>
      </c>
      <c r="AE23" s="70">
        <v>859.9000000000002</v>
      </c>
      <c r="AF23" s="70">
        <v>882.71666666666658</v>
      </c>
      <c r="AG23" s="70">
        <v>842.51666666666677</v>
      </c>
      <c r="AH23" s="70">
        <v>905.47166666666669</v>
      </c>
      <c r="AI23" s="70">
        <v>863.68416666666656</v>
      </c>
      <c r="AJ23" s="889">
        <v>871.81166666666684</v>
      </c>
    </row>
    <row r="24" spans="1:36" s="74" customFormat="1">
      <c r="A24" s="380" t="s">
        <v>1244</v>
      </c>
      <c r="B24" s="80">
        <v>378.57644610958909</v>
      </c>
      <c r="C24" s="80">
        <v>352.50206969863018</v>
      </c>
      <c r="D24" s="80">
        <v>347.94971797260268</v>
      </c>
      <c r="E24" s="80">
        <v>381.01520739726033</v>
      </c>
      <c r="F24" s="80">
        <v>369.87820621917808</v>
      </c>
      <c r="G24" s="80">
        <v>366.5045988219178</v>
      </c>
      <c r="H24" s="80">
        <v>340.40989923287668</v>
      </c>
      <c r="I24" s="80">
        <v>365.5087630958904</v>
      </c>
      <c r="J24" s="80">
        <v>386.99016150684929</v>
      </c>
      <c r="K24" s="80">
        <v>449.93042147945204</v>
      </c>
      <c r="L24" s="80">
        <v>439.44376199999999</v>
      </c>
      <c r="M24" s="80">
        <v>480.69941186301367</v>
      </c>
      <c r="N24" s="80">
        <v>448.76478904109592</v>
      </c>
      <c r="O24" s="80">
        <v>498.71772876712333</v>
      </c>
      <c r="P24" s="80">
        <v>478.87579452054797</v>
      </c>
      <c r="Q24" s="80">
        <v>582.18861369863009</v>
      </c>
      <c r="R24" s="80">
        <v>619.60118904109584</v>
      </c>
      <c r="S24" s="80">
        <v>631.38503013698642</v>
      </c>
      <c r="T24" s="80">
        <v>667.19494794520551</v>
      </c>
      <c r="U24" s="80">
        <v>708.30052876712318</v>
      </c>
      <c r="V24" s="80">
        <v>729.39356986301368</v>
      </c>
      <c r="W24" s="80">
        <v>761.45016712328766</v>
      </c>
      <c r="X24" s="80">
        <v>789.16752602739723</v>
      </c>
      <c r="Y24" s="80">
        <v>888.16350958904104</v>
      </c>
      <c r="Z24" s="80">
        <v>1001.071594520548</v>
      </c>
      <c r="AA24" s="80">
        <v>1042.2271506849315</v>
      </c>
      <c r="AB24" s="80">
        <v>1000.3443671232877</v>
      </c>
      <c r="AC24" s="80">
        <v>992.21734246575352</v>
      </c>
      <c r="AD24" s="80">
        <v>902.5391753424658</v>
      </c>
      <c r="AE24" s="80">
        <v>955.60609589041087</v>
      </c>
      <c r="AF24" s="80">
        <v>876.28661095890413</v>
      </c>
      <c r="AG24" s="80">
        <v>808.70616164383569</v>
      </c>
      <c r="AH24" s="80">
        <v>899.45793698630132</v>
      </c>
      <c r="AI24" s="80">
        <v>848.16075833333332</v>
      </c>
      <c r="AJ24" s="890">
        <v>850.1</v>
      </c>
    </row>
    <row r="25" spans="1:36" s="74" customFormat="1">
      <c r="A25" s="379" t="s">
        <v>888</v>
      </c>
      <c r="B25" s="70">
        <v>358.83715775342466</v>
      </c>
      <c r="C25" s="70">
        <v>328.16345736986301</v>
      </c>
      <c r="D25" s="70">
        <v>270.66119386301369</v>
      </c>
      <c r="E25" s="70">
        <v>252.01407550684931</v>
      </c>
      <c r="F25" s="70">
        <v>428.61556468493154</v>
      </c>
      <c r="G25" s="70">
        <v>460.57319991780821</v>
      </c>
      <c r="H25" s="70">
        <v>592.50404243835624</v>
      </c>
      <c r="I25" s="70">
        <v>663.57048098630139</v>
      </c>
      <c r="J25" s="70">
        <v>697.68315630136988</v>
      </c>
      <c r="K25" s="70">
        <v>704.04732336986297</v>
      </c>
      <c r="L25" s="70">
        <v>776.91790586301374</v>
      </c>
      <c r="M25" s="70">
        <v>788.05004715068503</v>
      </c>
      <c r="N25" s="70">
        <v>832.23078873972599</v>
      </c>
      <c r="O25" s="70">
        <v>819.87082224657536</v>
      </c>
      <c r="P25" s="70">
        <v>863.6422887671232</v>
      </c>
      <c r="Q25" s="70">
        <v>908.9485167123288</v>
      </c>
      <c r="R25" s="70">
        <v>945.90563367123298</v>
      </c>
      <c r="S25" s="70">
        <v>923.80504104109582</v>
      </c>
      <c r="T25" s="70">
        <v>939.43916791780828</v>
      </c>
      <c r="U25" s="70">
        <v>942.97933701369868</v>
      </c>
      <c r="V25" s="70">
        <v>986.9</v>
      </c>
      <c r="W25" s="70">
        <v>990.1</v>
      </c>
      <c r="X25" s="70">
        <v>980.7</v>
      </c>
      <c r="Y25" s="70">
        <v>982.2</v>
      </c>
      <c r="Z25" s="70">
        <v>1002.8</v>
      </c>
      <c r="AA25" s="70">
        <v>979.9</v>
      </c>
      <c r="AB25" s="70">
        <v>912.7</v>
      </c>
      <c r="AC25" s="70">
        <v>904.2</v>
      </c>
      <c r="AD25" s="70">
        <v>909.5</v>
      </c>
      <c r="AE25" s="70">
        <v>900.2</v>
      </c>
      <c r="AF25" s="70">
        <v>853.4</v>
      </c>
      <c r="AG25" s="70">
        <v>879.5</v>
      </c>
      <c r="AH25" s="70">
        <v>819.9</v>
      </c>
      <c r="AI25" s="70">
        <v>822.3</v>
      </c>
      <c r="AJ25" s="889">
        <v>760</v>
      </c>
    </row>
    <row r="26" spans="1:36" s="74" customFormat="1">
      <c r="A26" s="380" t="s">
        <v>1245</v>
      </c>
      <c r="B26" s="70">
        <v>655.16315172602742</v>
      </c>
      <c r="C26" s="70">
        <v>569.90233887671229</v>
      </c>
      <c r="D26" s="70">
        <v>483.7803012328767</v>
      </c>
      <c r="E26" s="70">
        <v>406.45500663013701</v>
      </c>
      <c r="F26" s="70">
        <v>383.81721536986299</v>
      </c>
      <c r="G26" s="70">
        <v>333.57936342465757</v>
      </c>
      <c r="H26" s="70">
        <v>476.19336967123292</v>
      </c>
      <c r="I26" s="70">
        <v>488.66055498630135</v>
      </c>
      <c r="J26" s="70">
        <v>485.68728608219175</v>
      </c>
      <c r="K26" s="70">
        <v>503.95746169863014</v>
      </c>
      <c r="L26" s="70">
        <v>517.55244282191779</v>
      </c>
      <c r="M26" s="70">
        <v>587.61886854794523</v>
      </c>
      <c r="N26" s="70">
        <v>592.17103953424657</v>
      </c>
      <c r="O26" s="70">
        <v>569.51274435616438</v>
      </c>
      <c r="P26" s="70">
        <v>578.26847956164386</v>
      </c>
      <c r="Q26" s="70">
        <v>540.80539178082188</v>
      </c>
      <c r="R26" s="70">
        <v>648.66298805479448</v>
      </c>
      <c r="S26" s="70">
        <v>671.05473230136988</v>
      </c>
      <c r="T26" s="70">
        <v>710.62986419178094</v>
      </c>
      <c r="U26" s="70">
        <v>659.20268460273962</v>
      </c>
      <c r="V26" s="70">
        <v>695.96859901369862</v>
      </c>
      <c r="W26" s="70">
        <v>657.29569975342463</v>
      </c>
      <c r="X26" s="70">
        <v>676.91825833333348</v>
      </c>
      <c r="Y26" s="70">
        <v>731.4683500000001</v>
      </c>
      <c r="Z26" s="70">
        <v>692.63437500000009</v>
      </c>
      <c r="AA26" s="70">
        <v>647.87936666666667</v>
      </c>
      <c r="AB26" s="70">
        <v>634.84280833333321</v>
      </c>
      <c r="AC26" s="70">
        <v>665.6119083333333</v>
      </c>
      <c r="AD26" s="70">
        <v>679.05</v>
      </c>
      <c r="AE26" s="70">
        <v>638.05914166666673</v>
      </c>
      <c r="AF26" s="70">
        <v>671.74299166666674</v>
      </c>
      <c r="AG26" s="70">
        <v>599.68122499999993</v>
      </c>
      <c r="AH26" s="70">
        <v>637.99599166666667</v>
      </c>
      <c r="AI26" s="70">
        <v>555.52252499999986</v>
      </c>
      <c r="AJ26" s="889">
        <v>645.33000000000004</v>
      </c>
    </row>
    <row r="27" spans="1:36" s="74" customFormat="1">
      <c r="A27" s="379" t="s">
        <v>868</v>
      </c>
      <c r="B27" s="70">
        <v>211.60422731506847</v>
      </c>
      <c r="C27" s="70">
        <v>282.82756802739726</v>
      </c>
      <c r="D27" s="70">
        <v>391.32042427397261</v>
      </c>
      <c r="E27" s="70">
        <v>368.90373794520542</v>
      </c>
      <c r="F27" s="70">
        <v>412.02520416438352</v>
      </c>
      <c r="G27" s="70">
        <v>405.8137621643836</v>
      </c>
      <c r="H27" s="70">
        <v>444.63522947945205</v>
      </c>
      <c r="I27" s="70">
        <v>423.96350487671236</v>
      </c>
      <c r="J27" s="70">
        <v>448.23805501369867</v>
      </c>
      <c r="K27" s="70">
        <v>435.91199999999998</v>
      </c>
      <c r="L27" s="70">
        <v>468.42700000000002</v>
      </c>
      <c r="M27" s="70">
        <v>449.71800000000002</v>
      </c>
      <c r="N27" s="70">
        <v>461.822</v>
      </c>
      <c r="O27" s="70">
        <v>448.72300000000001</v>
      </c>
      <c r="P27" s="70">
        <v>432.84899999999999</v>
      </c>
      <c r="Q27" s="70">
        <v>424.39699999999999</v>
      </c>
      <c r="R27" s="70">
        <v>381.43200000000002</v>
      </c>
      <c r="S27" s="70">
        <v>421.97300000000001</v>
      </c>
      <c r="T27" s="70">
        <v>404.923</v>
      </c>
      <c r="U27" s="70">
        <v>371.137</v>
      </c>
      <c r="V27" s="70">
        <v>358.77600000000001</v>
      </c>
      <c r="W27" s="70">
        <v>377.803</v>
      </c>
      <c r="X27" s="70">
        <v>295.839</v>
      </c>
      <c r="Y27" s="70">
        <v>352.75299999999999</v>
      </c>
      <c r="Z27" s="70">
        <v>362.26799999999997</v>
      </c>
      <c r="AA27" s="70">
        <v>377.15100000000001</v>
      </c>
      <c r="AB27" s="70">
        <v>414.34</v>
      </c>
      <c r="AC27" s="70">
        <v>425.863</v>
      </c>
      <c r="AD27" s="70">
        <v>454.20800000000003</v>
      </c>
      <c r="AE27" s="70">
        <v>446.16399999999999</v>
      </c>
      <c r="AF27" s="70">
        <v>452.40499999999997</v>
      </c>
      <c r="AG27" s="70">
        <v>447.452</v>
      </c>
      <c r="AH27" s="70">
        <v>456.3</v>
      </c>
      <c r="AI27" s="70">
        <v>456.9</v>
      </c>
      <c r="AJ27" s="889">
        <v>569.9</v>
      </c>
    </row>
    <row r="28" spans="1:36" s="74" customFormat="1">
      <c r="A28" s="381" t="s">
        <v>1208</v>
      </c>
      <c r="B28" s="70">
        <v>588.98176657534248</v>
      </c>
      <c r="C28" s="70">
        <v>551.01369199999999</v>
      </c>
      <c r="D28" s="70">
        <v>563.05487378082194</v>
      </c>
      <c r="E28" s="70">
        <v>521.66720358904115</v>
      </c>
      <c r="F28" s="70">
        <v>524.23708150684934</v>
      </c>
      <c r="G28" s="70">
        <v>511.15965863013702</v>
      </c>
      <c r="H28" s="70">
        <v>502.76068356164382</v>
      </c>
      <c r="I28" s="70">
        <v>502.44647758904108</v>
      </c>
      <c r="J28" s="70">
        <v>534.94550863013706</v>
      </c>
      <c r="K28" s="70">
        <v>552.87906654794517</v>
      </c>
      <c r="L28" s="70">
        <v>553.88409991780816</v>
      </c>
      <c r="M28" s="70">
        <v>557.53630756164387</v>
      </c>
      <c r="N28" s="70">
        <v>548.23369410958901</v>
      </c>
      <c r="O28" s="70">
        <v>564.74147665753435</v>
      </c>
      <c r="P28" s="70">
        <v>590.87969435616435</v>
      </c>
      <c r="Q28" s="70">
        <v>602.9193498904109</v>
      </c>
      <c r="R28" s="70">
        <v>615.55333789041094</v>
      </c>
      <c r="S28" s="70">
        <v>638.93929120547944</v>
      </c>
      <c r="T28" s="70">
        <v>675.36820635616436</v>
      </c>
      <c r="U28" s="70">
        <v>674.26746126027399</v>
      </c>
      <c r="V28" s="70">
        <v>669.84365564383575</v>
      </c>
      <c r="W28" s="70">
        <v>596.84041019178085</v>
      </c>
      <c r="X28" s="70">
        <v>705.37133333333315</v>
      </c>
      <c r="Y28" s="70">
        <v>658.9906666666667</v>
      </c>
      <c r="Z28" s="70">
        <v>634.85819166666658</v>
      </c>
      <c r="AA28" s="70">
        <v>604.53440833333343</v>
      </c>
      <c r="AB28" s="70">
        <v>596.02898333333337</v>
      </c>
      <c r="AC28" s="70">
        <v>613.40272499999992</v>
      </c>
      <c r="AD28" s="70">
        <v>568.97016666666673</v>
      </c>
      <c r="AE28" s="70">
        <v>576.79027499999995</v>
      </c>
      <c r="AF28" s="70">
        <v>606.36542500000007</v>
      </c>
      <c r="AG28" s="70">
        <v>626.95654999999988</v>
      </c>
      <c r="AH28" s="70">
        <v>599.62144166666656</v>
      </c>
      <c r="AI28" s="70">
        <v>587.57310833333327</v>
      </c>
      <c r="AJ28" s="889">
        <v>538.01</v>
      </c>
    </row>
    <row r="29" spans="1:36" s="74" customFormat="1" ht="12.75" thickBot="1">
      <c r="A29" s="383" t="s">
        <v>856</v>
      </c>
      <c r="B29" s="136">
        <v>539.91761832876716</v>
      </c>
      <c r="C29" s="136">
        <v>540.95207210958904</v>
      </c>
      <c r="D29" s="136">
        <v>521.6019364657534</v>
      </c>
      <c r="E29" s="136">
        <v>501.05508293150683</v>
      </c>
      <c r="F29" s="136">
        <v>486.41062654794518</v>
      </c>
      <c r="G29" s="136">
        <v>470.38692523287671</v>
      </c>
      <c r="H29" s="136">
        <v>440.20164383561644</v>
      </c>
      <c r="I29" s="136">
        <v>431.84745205479453</v>
      </c>
      <c r="J29" s="136">
        <v>442.43076712328769</v>
      </c>
      <c r="K29" s="136">
        <v>457.75347945205476</v>
      </c>
      <c r="L29" s="136">
        <v>470.00361643835618</v>
      </c>
      <c r="M29" s="136">
        <v>470.1642739726027</v>
      </c>
      <c r="N29" s="136">
        <v>504.48473972602739</v>
      </c>
      <c r="O29" s="136">
        <v>504.58515068493153</v>
      </c>
      <c r="P29" s="136">
        <v>497.536301369863</v>
      </c>
      <c r="Q29" s="136">
        <v>477.55452054794517</v>
      </c>
      <c r="R29" s="136">
        <v>505.04704109589045</v>
      </c>
      <c r="S29" s="136">
        <v>547.25980821917813</v>
      </c>
      <c r="T29" s="136">
        <v>588.5688767123288</v>
      </c>
      <c r="U29" s="136">
        <v>600.99975342465757</v>
      </c>
      <c r="V29" s="136">
        <v>588.7094520547945</v>
      </c>
      <c r="W29" s="136">
        <v>584.07046575342463</v>
      </c>
      <c r="X29" s="136">
        <v>500.37920000000003</v>
      </c>
      <c r="Y29" s="136">
        <v>523.86150833333352</v>
      </c>
      <c r="Z29" s="136">
        <v>536.48087500000008</v>
      </c>
      <c r="AA29" s="136">
        <v>536.49980833333336</v>
      </c>
      <c r="AB29" s="136">
        <v>563.06814999999995</v>
      </c>
      <c r="AC29" s="136">
        <v>594.87495833333344</v>
      </c>
      <c r="AD29" s="136">
        <v>570.85915833333331</v>
      </c>
      <c r="AE29" s="136">
        <v>526.35513333333336</v>
      </c>
      <c r="AF29" s="136">
        <v>530.7611916666666</v>
      </c>
      <c r="AG29" s="136">
        <v>515.37899166666659</v>
      </c>
      <c r="AH29" s="136">
        <v>529.26503333333324</v>
      </c>
      <c r="AI29" s="136">
        <v>522.9353000000001</v>
      </c>
      <c r="AJ29" s="898">
        <v>523.66</v>
      </c>
    </row>
    <row r="30" spans="1:36" s="74" customFormat="1"/>
    <row r="31" spans="1:36" s="74" customFormat="1"/>
    <row r="32" spans="1:36" s="74" customFormat="1">
      <c r="A32" s="21" t="s">
        <v>1419</v>
      </c>
    </row>
    <row r="33" spans="1:1" s="74" customFormat="1">
      <c r="A33" s="6"/>
    </row>
    <row r="34" spans="1:1" s="74" customFormat="1"/>
    <row r="35" spans="1:1" s="74" customFormat="1"/>
    <row r="36" spans="1:1" s="74" customFormat="1"/>
    <row r="37" spans="1:1" s="74" customFormat="1"/>
    <row r="38" spans="1:1" s="74" customFormat="1"/>
    <row r="39" spans="1:1" s="74" customFormat="1"/>
    <row r="40" spans="1:1" s="74" customFormat="1"/>
    <row r="41" spans="1:1" s="74" customFormat="1"/>
    <row r="42" spans="1:1" s="74" customFormat="1"/>
    <row r="43" spans="1:1" s="74" customFormat="1"/>
    <row r="44" spans="1:1" s="74" customFormat="1"/>
    <row r="45" spans="1:1" s="74" customFormat="1"/>
    <row r="46" spans="1:1" s="74" customFormat="1"/>
    <row r="47" spans="1:1" s="74" customFormat="1"/>
    <row r="48" spans="1:1" s="74" customFormat="1"/>
    <row r="49" s="74" customFormat="1"/>
    <row r="50" s="74" customFormat="1"/>
    <row r="51" s="74" customFormat="1"/>
    <row r="52" s="74" customFormat="1"/>
    <row r="53" s="74" customFormat="1"/>
    <row r="54" s="74" customFormat="1"/>
    <row r="55" s="74" customFormat="1"/>
    <row r="56" s="74" customFormat="1"/>
    <row r="57" s="74" customFormat="1"/>
    <row r="58" s="74" customFormat="1"/>
    <row r="59" s="74" customFormat="1"/>
    <row r="60" s="74" customFormat="1"/>
    <row r="61" s="74" customFormat="1"/>
    <row r="62" s="74" customFormat="1"/>
    <row r="63" s="74" customFormat="1"/>
    <row r="64" s="74" customFormat="1"/>
    <row r="65" s="74" customFormat="1"/>
    <row r="66" s="74" customFormat="1"/>
    <row r="67" s="74" customFormat="1"/>
    <row r="68" s="74" customFormat="1"/>
    <row r="69" s="74" customFormat="1"/>
    <row r="70" s="74" customFormat="1"/>
    <row r="71" s="74" customFormat="1"/>
    <row r="72" s="74" customFormat="1"/>
    <row r="73" s="74" customFormat="1"/>
    <row r="74" s="74" customFormat="1"/>
    <row r="75" s="74" customFormat="1"/>
    <row r="76" s="74" customFormat="1"/>
    <row r="77" s="74" customFormat="1"/>
    <row r="78" s="74" customFormat="1"/>
    <row r="79" s="74" customFormat="1"/>
    <row r="80" s="74" customFormat="1"/>
    <row r="81" s="74" customFormat="1"/>
    <row r="82" s="74" customFormat="1"/>
    <row r="83" s="74" customFormat="1"/>
    <row r="84" s="74" customFormat="1"/>
    <row r="85" s="74" customFormat="1"/>
    <row r="86" s="74" customFormat="1"/>
    <row r="87" s="74" customFormat="1"/>
    <row r="88" s="74" customFormat="1"/>
    <row r="89" s="74" customFormat="1"/>
    <row r="90" s="74" customFormat="1"/>
    <row r="91" s="74" customFormat="1"/>
    <row r="92" s="74" customFormat="1"/>
    <row r="93" s="74" customFormat="1"/>
    <row r="94" s="74" customFormat="1"/>
    <row r="95" s="74" customFormat="1"/>
    <row r="96" s="74" customFormat="1"/>
    <row r="97" s="74" customFormat="1"/>
    <row r="98" s="74" customFormat="1"/>
    <row r="99" s="74" customFormat="1"/>
    <row r="100" s="74" customFormat="1"/>
    <row r="101" s="74" customFormat="1"/>
    <row r="102" s="74" customFormat="1"/>
    <row r="103" s="74" customFormat="1"/>
    <row r="104" s="74" customFormat="1"/>
    <row r="105" s="74" customFormat="1"/>
    <row r="106" s="74" customFormat="1"/>
    <row r="107" s="74" customFormat="1"/>
    <row r="108" s="74" customFormat="1"/>
    <row r="109" s="74" customFormat="1"/>
    <row r="110" s="74" customFormat="1"/>
    <row r="111" s="74" customFormat="1"/>
    <row r="112" s="74" customFormat="1"/>
    <row r="113" s="74" customFormat="1"/>
    <row r="114" s="74" customFormat="1"/>
    <row r="115" s="74" customFormat="1"/>
    <row r="116" s="74" customFormat="1"/>
    <row r="117" s="74" customFormat="1"/>
    <row r="118" s="74" customFormat="1"/>
    <row r="119" s="74" customFormat="1"/>
    <row r="120" s="74" customFormat="1"/>
    <row r="121" s="74" customFormat="1"/>
    <row r="122" s="74" customFormat="1"/>
    <row r="123" s="74" customFormat="1"/>
    <row r="124" s="74" customFormat="1"/>
    <row r="125" s="74" customFormat="1"/>
    <row r="126" s="74" customFormat="1"/>
    <row r="127" s="74" customFormat="1"/>
    <row r="128" s="74" customFormat="1"/>
    <row r="129" s="74" customFormat="1"/>
    <row r="130" s="74" customFormat="1"/>
    <row r="131" s="74" customFormat="1"/>
    <row r="132" s="74" customFormat="1"/>
    <row r="133" s="74" customFormat="1"/>
    <row r="134" s="74" customFormat="1"/>
    <row r="135" s="74" customFormat="1"/>
    <row r="136" s="74" customFormat="1"/>
    <row r="137" s="74" customFormat="1"/>
    <row r="138" s="74" customFormat="1"/>
    <row r="139" s="74" customFormat="1"/>
    <row r="140" s="74" customFormat="1"/>
    <row r="141" s="74" customFormat="1"/>
    <row r="142" s="74" customFormat="1"/>
    <row r="143" s="74" customFormat="1"/>
    <row r="144" s="74" customFormat="1"/>
    <row r="145" s="74" customFormat="1"/>
    <row r="146" s="74" customFormat="1"/>
    <row r="147" s="74" customFormat="1"/>
    <row r="148" s="74" customFormat="1"/>
    <row r="149" s="74" customFormat="1"/>
    <row r="150" s="74" customFormat="1"/>
    <row r="151" s="74" customFormat="1"/>
    <row r="152" s="74" customFormat="1"/>
    <row r="153" s="74" customFormat="1"/>
    <row r="154" s="74" customFormat="1"/>
    <row r="155" s="74" customFormat="1"/>
    <row r="156" s="74" customFormat="1"/>
    <row r="157" s="74" customFormat="1"/>
    <row r="158" s="74" customFormat="1"/>
    <row r="159" s="74" customFormat="1"/>
    <row r="160" s="74" customFormat="1"/>
    <row r="161" s="74" customFormat="1"/>
    <row r="162" s="74" customFormat="1"/>
    <row r="163" s="74" customFormat="1"/>
    <row r="164" s="74" customFormat="1"/>
    <row r="165" s="74" customFormat="1"/>
    <row r="166" s="74" customFormat="1"/>
    <row r="167" s="74" customFormat="1"/>
    <row r="168" s="74" customFormat="1"/>
    <row r="169" s="74" customFormat="1"/>
    <row r="170" s="74" customFormat="1"/>
    <row r="171" s="74" customFormat="1"/>
    <row r="172" s="74" customFormat="1"/>
    <row r="173" s="74" customFormat="1"/>
    <row r="174" s="74" customFormat="1"/>
    <row r="175" s="74" customFormat="1"/>
    <row r="176" s="74" customFormat="1"/>
    <row r="177" s="74" customFormat="1"/>
    <row r="178" s="74" customFormat="1"/>
    <row r="179" s="74" customFormat="1"/>
    <row r="180" s="74" customFormat="1"/>
    <row r="181" s="74" customFormat="1"/>
    <row r="182" s="74" customFormat="1"/>
    <row r="183" s="74" customFormat="1"/>
    <row r="184" s="74" customFormat="1"/>
    <row r="185" s="74" customFormat="1"/>
    <row r="186" s="74" customFormat="1"/>
    <row r="187" s="74" customFormat="1"/>
    <row r="188" s="74" customFormat="1"/>
    <row r="189" s="74" customFormat="1"/>
    <row r="190" s="74" customFormat="1"/>
    <row r="191" s="74" customFormat="1"/>
    <row r="192" s="74" customFormat="1"/>
    <row r="193" s="74" customFormat="1"/>
    <row r="194" s="74" customFormat="1"/>
    <row r="195" s="74" customFormat="1"/>
    <row r="196" s="74" customFormat="1"/>
    <row r="197" s="74" customFormat="1"/>
    <row r="198" s="74" customFormat="1"/>
    <row r="199" s="74" customFormat="1"/>
    <row r="200" s="74" customFormat="1"/>
    <row r="201" s="74" customFormat="1"/>
    <row r="202" s="74" customFormat="1"/>
    <row r="203" s="74" customFormat="1"/>
    <row r="204" s="74" customFormat="1"/>
    <row r="205" s="74" customFormat="1"/>
    <row r="206" s="74" customFormat="1"/>
    <row r="207" s="74" customFormat="1"/>
    <row r="208" s="74" customFormat="1"/>
    <row r="209" s="74" customFormat="1"/>
    <row r="210" s="74" customFormat="1"/>
    <row r="211" s="74" customFormat="1"/>
    <row r="212" s="74" customFormat="1"/>
    <row r="213" s="74" customFormat="1"/>
    <row r="214" s="74" customFormat="1"/>
    <row r="215" s="74" customFormat="1"/>
    <row r="216" s="74" customFormat="1"/>
    <row r="217" s="74" customFormat="1"/>
    <row r="218" s="74" customFormat="1"/>
    <row r="219" s="74" customFormat="1"/>
    <row r="220" s="74" customFormat="1"/>
    <row r="221" s="74" customFormat="1"/>
    <row r="222" s="74" customFormat="1"/>
    <row r="223" s="74" customFormat="1"/>
    <row r="224" s="74" customFormat="1"/>
    <row r="225" s="74" customFormat="1"/>
    <row r="226" s="74" customFormat="1"/>
    <row r="227" s="74" customFormat="1"/>
    <row r="228" s="74" customFormat="1"/>
    <row r="229" s="74" customFormat="1"/>
    <row r="230" s="74" customFormat="1"/>
    <row r="231" s="74" customFormat="1"/>
    <row r="232" s="74" customFormat="1"/>
    <row r="233" s="74" customFormat="1"/>
    <row r="234" s="74" customFormat="1"/>
    <row r="235" s="74" customFormat="1"/>
    <row r="236" s="74" customFormat="1"/>
    <row r="237" s="74" customFormat="1"/>
    <row r="238" s="74" customFormat="1"/>
    <row r="239" s="74" customFormat="1"/>
    <row r="240" s="74" customFormat="1"/>
    <row r="241" s="74" customFormat="1"/>
    <row r="242" s="74" customFormat="1"/>
    <row r="243" s="74" customFormat="1"/>
    <row r="244" s="74" customFormat="1"/>
    <row r="245" s="74" customFormat="1"/>
    <row r="246" s="74" customFormat="1"/>
    <row r="247" s="74" customFormat="1"/>
    <row r="248" s="74" customFormat="1"/>
    <row r="249" s="74" customFormat="1"/>
    <row r="250" s="74" customFormat="1"/>
    <row r="251" s="74" customFormat="1"/>
    <row r="252" s="74" customFormat="1"/>
    <row r="253" s="74" customFormat="1"/>
    <row r="254" s="74" customFormat="1"/>
    <row r="255" s="74" customFormat="1"/>
    <row r="256" s="74" customFormat="1"/>
    <row r="257" s="74" customFormat="1"/>
    <row r="258" s="74" customFormat="1"/>
    <row r="259" s="74" customFormat="1"/>
    <row r="260" s="74" customFormat="1"/>
    <row r="261" s="74" customFormat="1"/>
    <row r="262" s="74" customFormat="1"/>
    <row r="263" s="74" customFormat="1"/>
    <row r="264" s="74" customFormat="1"/>
    <row r="265" s="74" customFormat="1"/>
    <row r="266" s="74" customFormat="1"/>
    <row r="267" s="74" customFormat="1"/>
    <row r="268" s="74" customFormat="1"/>
    <row r="269" s="74" customFormat="1"/>
    <row r="270" s="74" customFormat="1"/>
    <row r="271" s="74" customFormat="1"/>
    <row r="272" s="74" customFormat="1"/>
    <row r="273" s="74" customFormat="1"/>
    <row r="274" s="74" customFormat="1"/>
    <row r="275" s="74" customFormat="1"/>
    <row r="276" s="74" customFormat="1"/>
    <row r="277" s="74" customFormat="1"/>
    <row r="278" s="74" customFormat="1"/>
    <row r="279" s="74" customFormat="1"/>
    <row r="280" s="74" customFormat="1"/>
    <row r="281" s="74" customFormat="1"/>
    <row r="282" s="74" customFormat="1"/>
    <row r="283" s="74" customFormat="1"/>
    <row r="284" s="74" customFormat="1"/>
    <row r="285" s="74" customFormat="1"/>
    <row r="286" s="74" customFormat="1"/>
    <row r="287" s="74" customFormat="1"/>
    <row r="288" s="74" customFormat="1"/>
    <row r="289" s="74" customFormat="1"/>
    <row r="290" s="74" customFormat="1"/>
    <row r="291" s="74" customFormat="1"/>
    <row r="292" s="74" customFormat="1"/>
    <row r="293" s="74" customFormat="1"/>
    <row r="294" s="74" customFormat="1"/>
    <row r="295" s="74" customFormat="1"/>
    <row r="296" s="74" customFormat="1"/>
    <row r="297" s="74" customFormat="1"/>
    <row r="298" s="74" customFormat="1"/>
    <row r="299" s="74" customFormat="1"/>
    <row r="300" s="74" customFormat="1"/>
    <row r="301" s="74" customFormat="1"/>
    <row r="302" s="74" customFormat="1"/>
    <row r="303" s="74" customFormat="1"/>
    <row r="304" s="74" customFormat="1"/>
    <row r="305" s="74" customFormat="1"/>
    <row r="306" s="74" customFormat="1"/>
    <row r="307" s="74" customFormat="1"/>
    <row r="308" s="74" customFormat="1"/>
    <row r="309" s="74" customFormat="1"/>
    <row r="310" s="74" customFormat="1"/>
    <row r="311" s="74" customFormat="1"/>
    <row r="312" s="74" customFormat="1"/>
    <row r="313" s="74" customFormat="1"/>
    <row r="314" s="74" customFormat="1"/>
    <row r="315" s="74" customFormat="1"/>
    <row r="316" s="74" customFormat="1"/>
    <row r="317" s="74" customFormat="1"/>
    <row r="318" s="74" customFormat="1"/>
    <row r="319" s="74" customFormat="1"/>
    <row r="320" s="74" customFormat="1"/>
    <row r="321" s="74" customFormat="1"/>
    <row r="322" s="74" customFormat="1"/>
  </sheetData>
  <autoFilter ref="A3:AJ3">
    <sortState ref="A3:AJ53">
      <sortCondition descending="1" ref="AJ2"/>
    </sortState>
  </autoFilter>
  <mergeCells count="1">
    <mergeCell ref="A1:K1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AJ305"/>
  <sheetViews>
    <sheetView showGridLines="0" zoomScaleNormal="100" workbookViewId="0">
      <selection activeCell="A3" sqref="A3:A12"/>
    </sheetView>
  </sheetViews>
  <sheetFormatPr baseColWidth="10" defaultColWidth="9.140625" defaultRowHeight="12"/>
  <cols>
    <col min="1" max="1" width="34.42578125" style="21" customWidth="1"/>
    <col min="2" max="36" width="8.7109375" style="21" customWidth="1"/>
    <col min="37" max="37" width="13.140625" style="21" customWidth="1"/>
    <col min="38" max="256" width="9.140625" style="21"/>
    <col min="257" max="257" width="34.42578125" style="21" customWidth="1"/>
    <col min="258" max="292" width="8.7109375" style="21" customWidth="1"/>
    <col min="293" max="293" width="13.140625" style="21" customWidth="1"/>
    <col min="294" max="512" width="9.140625" style="21"/>
    <col min="513" max="513" width="34.42578125" style="21" customWidth="1"/>
    <col min="514" max="548" width="8.7109375" style="21" customWidth="1"/>
    <col min="549" max="549" width="13.140625" style="21" customWidth="1"/>
    <col min="550" max="768" width="9.140625" style="21"/>
    <col min="769" max="769" width="34.42578125" style="21" customWidth="1"/>
    <col min="770" max="804" width="8.7109375" style="21" customWidth="1"/>
    <col min="805" max="805" width="13.140625" style="21" customWidth="1"/>
    <col min="806" max="1024" width="9.140625" style="21"/>
    <col min="1025" max="1025" width="34.42578125" style="21" customWidth="1"/>
    <col min="1026" max="1060" width="8.7109375" style="21" customWidth="1"/>
    <col min="1061" max="1061" width="13.140625" style="21" customWidth="1"/>
    <col min="1062" max="1280" width="9.140625" style="21"/>
    <col min="1281" max="1281" width="34.42578125" style="21" customWidth="1"/>
    <col min="1282" max="1316" width="8.7109375" style="21" customWidth="1"/>
    <col min="1317" max="1317" width="13.140625" style="21" customWidth="1"/>
    <col min="1318" max="1536" width="9.140625" style="21"/>
    <col min="1537" max="1537" width="34.42578125" style="21" customWidth="1"/>
    <col min="1538" max="1572" width="8.7109375" style="21" customWidth="1"/>
    <col min="1573" max="1573" width="13.140625" style="21" customWidth="1"/>
    <col min="1574" max="1792" width="9.140625" style="21"/>
    <col min="1793" max="1793" width="34.42578125" style="21" customWidth="1"/>
    <col min="1794" max="1828" width="8.7109375" style="21" customWidth="1"/>
    <col min="1829" max="1829" width="13.140625" style="21" customWidth="1"/>
    <col min="1830" max="2048" width="9.140625" style="21"/>
    <col min="2049" max="2049" width="34.42578125" style="21" customWidth="1"/>
    <col min="2050" max="2084" width="8.7109375" style="21" customWidth="1"/>
    <col min="2085" max="2085" width="13.140625" style="21" customWidth="1"/>
    <col min="2086" max="2304" width="9.140625" style="21"/>
    <col min="2305" max="2305" width="34.42578125" style="21" customWidth="1"/>
    <col min="2306" max="2340" width="8.7109375" style="21" customWidth="1"/>
    <col min="2341" max="2341" width="13.140625" style="21" customWidth="1"/>
    <col min="2342" max="2560" width="9.140625" style="21"/>
    <col min="2561" max="2561" width="34.42578125" style="21" customWidth="1"/>
    <col min="2562" max="2596" width="8.7109375" style="21" customWidth="1"/>
    <col min="2597" max="2597" width="13.140625" style="21" customWidth="1"/>
    <col min="2598" max="2816" width="9.140625" style="21"/>
    <col min="2817" max="2817" width="34.42578125" style="21" customWidth="1"/>
    <col min="2818" max="2852" width="8.7109375" style="21" customWidth="1"/>
    <col min="2853" max="2853" width="13.140625" style="21" customWidth="1"/>
    <col min="2854" max="3072" width="9.140625" style="21"/>
    <col min="3073" max="3073" width="34.42578125" style="21" customWidth="1"/>
    <col min="3074" max="3108" width="8.7109375" style="21" customWidth="1"/>
    <col min="3109" max="3109" width="13.140625" style="21" customWidth="1"/>
    <col min="3110" max="3328" width="9.140625" style="21"/>
    <col min="3329" max="3329" width="34.42578125" style="21" customWidth="1"/>
    <col min="3330" max="3364" width="8.7109375" style="21" customWidth="1"/>
    <col min="3365" max="3365" width="13.140625" style="21" customWidth="1"/>
    <col min="3366" max="3584" width="9.140625" style="21"/>
    <col min="3585" max="3585" width="34.42578125" style="21" customWidth="1"/>
    <col min="3586" max="3620" width="8.7109375" style="21" customWidth="1"/>
    <col min="3621" max="3621" width="13.140625" style="21" customWidth="1"/>
    <col min="3622" max="3840" width="9.140625" style="21"/>
    <col min="3841" max="3841" width="34.42578125" style="21" customWidth="1"/>
    <col min="3842" max="3876" width="8.7109375" style="21" customWidth="1"/>
    <col min="3877" max="3877" width="13.140625" style="21" customWidth="1"/>
    <col min="3878" max="4096" width="9.140625" style="21"/>
    <col min="4097" max="4097" width="34.42578125" style="21" customWidth="1"/>
    <col min="4098" max="4132" width="8.7109375" style="21" customWidth="1"/>
    <col min="4133" max="4133" width="13.140625" style="21" customWidth="1"/>
    <col min="4134" max="4352" width="9.140625" style="21"/>
    <col min="4353" max="4353" width="34.42578125" style="21" customWidth="1"/>
    <col min="4354" max="4388" width="8.7109375" style="21" customWidth="1"/>
    <col min="4389" max="4389" width="13.140625" style="21" customWidth="1"/>
    <col min="4390" max="4608" width="9.140625" style="21"/>
    <col min="4609" max="4609" width="34.42578125" style="21" customWidth="1"/>
    <col min="4610" max="4644" width="8.7109375" style="21" customWidth="1"/>
    <col min="4645" max="4645" width="13.140625" style="21" customWidth="1"/>
    <col min="4646" max="4864" width="9.140625" style="21"/>
    <col min="4865" max="4865" width="34.42578125" style="21" customWidth="1"/>
    <col min="4866" max="4900" width="8.7109375" style="21" customWidth="1"/>
    <col min="4901" max="4901" width="13.140625" style="21" customWidth="1"/>
    <col min="4902" max="5120" width="9.140625" style="21"/>
    <col min="5121" max="5121" width="34.42578125" style="21" customWidth="1"/>
    <col min="5122" max="5156" width="8.7109375" style="21" customWidth="1"/>
    <col min="5157" max="5157" width="13.140625" style="21" customWidth="1"/>
    <col min="5158" max="5376" width="9.140625" style="21"/>
    <col min="5377" max="5377" width="34.42578125" style="21" customWidth="1"/>
    <col min="5378" max="5412" width="8.7109375" style="21" customWidth="1"/>
    <col min="5413" max="5413" width="13.140625" style="21" customWidth="1"/>
    <col min="5414" max="5632" width="9.140625" style="21"/>
    <col min="5633" max="5633" width="34.42578125" style="21" customWidth="1"/>
    <col min="5634" max="5668" width="8.7109375" style="21" customWidth="1"/>
    <col min="5669" max="5669" width="13.140625" style="21" customWidth="1"/>
    <col min="5670" max="5888" width="9.140625" style="21"/>
    <col min="5889" max="5889" width="34.42578125" style="21" customWidth="1"/>
    <col min="5890" max="5924" width="8.7109375" style="21" customWidth="1"/>
    <col min="5925" max="5925" width="13.140625" style="21" customWidth="1"/>
    <col min="5926" max="6144" width="9.140625" style="21"/>
    <col min="6145" max="6145" width="34.42578125" style="21" customWidth="1"/>
    <col min="6146" max="6180" width="8.7109375" style="21" customWidth="1"/>
    <col min="6181" max="6181" width="13.140625" style="21" customWidth="1"/>
    <col min="6182" max="6400" width="9.140625" style="21"/>
    <col min="6401" max="6401" width="34.42578125" style="21" customWidth="1"/>
    <col min="6402" max="6436" width="8.7109375" style="21" customWidth="1"/>
    <col min="6437" max="6437" width="13.140625" style="21" customWidth="1"/>
    <col min="6438" max="6656" width="9.140625" style="21"/>
    <col min="6657" max="6657" width="34.42578125" style="21" customWidth="1"/>
    <col min="6658" max="6692" width="8.7109375" style="21" customWidth="1"/>
    <col min="6693" max="6693" width="13.140625" style="21" customWidth="1"/>
    <col min="6694" max="6912" width="9.140625" style="21"/>
    <col min="6913" max="6913" width="34.42578125" style="21" customWidth="1"/>
    <col min="6914" max="6948" width="8.7109375" style="21" customWidth="1"/>
    <col min="6949" max="6949" width="13.140625" style="21" customWidth="1"/>
    <col min="6950" max="7168" width="9.140625" style="21"/>
    <col min="7169" max="7169" width="34.42578125" style="21" customWidth="1"/>
    <col min="7170" max="7204" width="8.7109375" style="21" customWidth="1"/>
    <col min="7205" max="7205" width="13.140625" style="21" customWidth="1"/>
    <col min="7206" max="7424" width="9.140625" style="21"/>
    <col min="7425" max="7425" width="34.42578125" style="21" customWidth="1"/>
    <col min="7426" max="7460" width="8.7109375" style="21" customWidth="1"/>
    <col min="7461" max="7461" width="13.140625" style="21" customWidth="1"/>
    <col min="7462" max="7680" width="9.140625" style="21"/>
    <col min="7681" max="7681" width="34.42578125" style="21" customWidth="1"/>
    <col min="7682" max="7716" width="8.7109375" style="21" customWidth="1"/>
    <col min="7717" max="7717" width="13.140625" style="21" customWidth="1"/>
    <col min="7718" max="7936" width="9.140625" style="21"/>
    <col min="7937" max="7937" width="34.42578125" style="21" customWidth="1"/>
    <col min="7938" max="7972" width="8.7109375" style="21" customWidth="1"/>
    <col min="7973" max="7973" width="13.140625" style="21" customWidth="1"/>
    <col min="7974" max="8192" width="9.140625" style="21"/>
    <col min="8193" max="8193" width="34.42578125" style="21" customWidth="1"/>
    <col min="8194" max="8228" width="8.7109375" style="21" customWidth="1"/>
    <col min="8229" max="8229" width="13.140625" style="21" customWidth="1"/>
    <col min="8230" max="8448" width="9.140625" style="21"/>
    <col min="8449" max="8449" width="34.42578125" style="21" customWidth="1"/>
    <col min="8450" max="8484" width="8.7109375" style="21" customWidth="1"/>
    <col min="8485" max="8485" width="13.140625" style="21" customWidth="1"/>
    <col min="8486" max="8704" width="9.140625" style="21"/>
    <col min="8705" max="8705" width="34.42578125" style="21" customWidth="1"/>
    <col min="8706" max="8740" width="8.7109375" style="21" customWidth="1"/>
    <col min="8741" max="8741" width="13.140625" style="21" customWidth="1"/>
    <col min="8742" max="8960" width="9.140625" style="21"/>
    <col min="8961" max="8961" width="34.42578125" style="21" customWidth="1"/>
    <col min="8962" max="8996" width="8.7109375" style="21" customWidth="1"/>
    <col min="8997" max="8997" width="13.140625" style="21" customWidth="1"/>
    <col min="8998" max="9216" width="9.140625" style="21"/>
    <col min="9217" max="9217" width="34.42578125" style="21" customWidth="1"/>
    <col min="9218" max="9252" width="8.7109375" style="21" customWidth="1"/>
    <col min="9253" max="9253" width="13.140625" style="21" customWidth="1"/>
    <col min="9254" max="9472" width="9.140625" style="21"/>
    <col min="9473" max="9473" width="34.42578125" style="21" customWidth="1"/>
    <col min="9474" max="9508" width="8.7109375" style="21" customWidth="1"/>
    <col min="9509" max="9509" width="13.140625" style="21" customWidth="1"/>
    <col min="9510" max="9728" width="9.140625" style="21"/>
    <col min="9729" max="9729" width="34.42578125" style="21" customWidth="1"/>
    <col min="9730" max="9764" width="8.7109375" style="21" customWidth="1"/>
    <col min="9765" max="9765" width="13.140625" style="21" customWidth="1"/>
    <col min="9766" max="9984" width="9.140625" style="21"/>
    <col min="9985" max="9985" width="34.42578125" style="21" customWidth="1"/>
    <col min="9986" max="10020" width="8.7109375" style="21" customWidth="1"/>
    <col min="10021" max="10021" width="13.140625" style="21" customWidth="1"/>
    <col min="10022" max="10240" width="9.140625" style="21"/>
    <col min="10241" max="10241" width="34.42578125" style="21" customWidth="1"/>
    <col min="10242" max="10276" width="8.7109375" style="21" customWidth="1"/>
    <col min="10277" max="10277" width="13.140625" style="21" customWidth="1"/>
    <col min="10278" max="10496" width="9.140625" style="21"/>
    <col min="10497" max="10497" width="34.42578125" style="21" customWidth="1"/>
    <col min="10498" max="10532" width="8.7109375" style="21" customWidth="1"/>
    <col min="10533" max="10533" width="13.140625" style="21" customWidth="1"/>
    <col min="10534" max="10752" width="9.140625" style="21"/>
    <col min="10753" max="10753" width="34.42578125" style="21" customWidth="1"/>
    <col min="10754" max="10788" width="8.7109375" style="21" customWidth="1"/>
    <col min="10789" max="10789" width="13.140625" style="21" customWidth="1"/>
    <col min="10790" max="11008" width="9.140625" style="21"/>
    <col min="11009" max="11009" width="34.42578125" style="21" customWidth="1"/>
    <col min="11010" max="11044" width="8.7109375" style="21" customWidth="1"/>
    <col min="11045" max="11045" width="13.140625" style="21" customWidth="1"/>
    <col min="11046" max="11264" width="9.140625" style="21"/>
    <col min="11265" max="11265" width="34.42578125" style="21" customWidth="1"/>
    <col min="11266" max="11300" width="8.7109375" style="21" customWidth="1"/>
    <col min="11301" max="11301" width="13.140625" style="21" customWidth="1"/>
    <col min="11302" max="11520" width="9.140625" style="21"/>
    <col min="11521" max="11521" width="34.42578125" style="21" customWidth="1"/>
    <col min="11522" max="11556" width="8.7109375" style="21" customWidth="1"/>
    <col min="11557" max="11557" width="13.140625" style="21" customWidth="1"/>
    <col min="11558" max="11776" width="9.140625" style="21"/>
    <col min="11777" max="11777" width="34.42578125" style="21" customWidth="1"/>
    <col min="11778" max="11812" width="8.7109375" style="21" customWidth="1"/>
    <col min="11813" max="11813" width="13.140625" style="21" customWidth="1"/>
    <col min="11814" max="12032" width="9.140625" style="21"/>
    <col min="12033" max="12033" width="34.42578125" style="21" customWidth="1"/>
    <col min="12034" max="12068" width="8.7109375" style="21" customWidth="1"/>
    <col min="12069" max="12069" width="13.140625" style="21" customWidth="1"/>
    <col min="12070" max="12288" width="9.140625" style="21"/>
    <col min="12289" max="12289" width="34.42578125" style="21" customWidth="1"/>
    <col min="12290" max="12324" width="8.7109375" style="21" customWidth="1"/>
    <col min="12325" max="12325" width="13.140625" style="21" customWidth="1"/>
    <col min="12326" max="12544" width="9.140625" style="21"/>
    <col min="12545" max="12545" width="34.42578125" style="21" customWidth="1"/>
    <col min="12546" max="12580" width="8.7109375" style="21" customWidth="1"/>
    <col min="12581" max="12581" width="13.140625" style="21" customWidth="1"/>
    <col min="12582" max="12800" width="9.140625" style="21"/>
    <col min="12801" max="12801" width="34.42578125" style="21" customWidth="1"/>
    <col min="12802" max="12836" width="8.7109375" style="21" customWidth="1"/>
    <col min="12837" max="12837" width="13.140625" style="21" customWidth="1"/>
    <col min="12838" max="13056" width="9.140625" style="21"/>
    <col min="13057" max="13057" width="34.42578125" style="21" customWidth="1"/>
    <col min="13058" max="13092" width="8.7109375" style="21" customWidth="1"/>
    <col min="13093" max="13093" width="13.140625" style="21" customWidth="1"/>
    <col min="13094" max="13312" width="9.140625" style="21"/>
    <col min="13313" max="13313" width="34.42578125" style="21" customWidth="1"/>
    <col min="13314" max="13348" width="8.7109375" style="21" customWidth="1"/>
    <col min="13349" max="13349" width="13.140625" style="21" customWidth="1"/>
    <col min="13350" max="13568" width="9.140625" style="21"/>
    <col min="13569" max="13569" width="34.42578125" style="21" customWidth="1"/>
    <col min="13570" max="13604" width="8.7109375" style="21" customWidth="1"/>
    <col min="13605" max="13605" width="13.140625" style="21" customWidth="1"/>
    <col min="13606" max="13824" width="9.140625" style="21"/>
    <col min="13825" max="13825" width="34.42578125" style="21" customWidth="1"/>
    <col min="13826" max="13860" width="8.7109375" style="21" customWidth="1"/>
    <col min="13861" max="13861" width="13.140625" style="21" customWidth="1"/>
    <col min="13862" max="14080" width="9.140625" style="21"/>
    <col min="14081" max="14081" width="34.42578125" style="21" customWidth="1"/>
    <col min="14082" max="14116" width="8.7109375" style="21" customWidth="1"/>
    <col min="14117" max="14117" width="13.140625" style="21" customWidth="1"/>
    <col min="14118" max="14336" width="9.140625" style="21"/>
    <col min="14337" max="14337" width="34.42578125" style="21" customWidth="1"/>
    <col min="14338" max="14372" width="8.7109375" style="21" customWidth="1"/>
    <col min="14373" max="14373" width="13.140625" style="21" customWidth="1"/>
    <col min="14374" max="14592" width="9.140625" style="21"/>
    <col min="14593" max="14593" width="34.42578125" style="21" customWidth="1"/>
    <col min="14594" max="14628" width="8.7109375" style="21" customWidth="1"/>
    <col min="14629" max="14629" width="13.140625" style="21" customWidth="1"/>
    <col min="14630" max="14848" width="9.140625" style="21"/>
    <col min="14849" max="14849" width="34.42578125" style="21" customWidth="1"/>
    <col min="14850" max="14884" width="8.7109375" style="21" customWidth="1"/>
    <col min="14885" max="14885" width="13.140625" style="21" customWidth="1"/>
    <col min="14886" max="15104" width="9.140625" style="21"/>
    <col min="15105" max="15105" width="34.42578125" style="21" customWidth="1"/>
    <col min="15106" max="15140" width="8.7109375" style="21" customWidth="1"/>
    <col min="15141" max="15141" width="13.140625" style="21" customWidth="1"/>
    <col min="15142" max="15360" width="9.140625" style="21"/>
    <col min="15361" max="15361" width="34.42578125" style="21" customWidth="1"/>
    <col min="15362" max="15396" width="8.7109375" style="21" customWidth="1"/>
    <col min="15397" max="15397" width="13.140625" style="21" customWidth="1"/>
    <col min="15398" max="15616" width="9.140625" style="21"/>
    <col min="15617" max="15617" width="34.42578125" style="21" customWidth="1"/>
    <col min="15618" max="15652" width="8.7109375" style="21" customWidth="1"/>
    <col min="15653" max="15653" width="13.140625" style="21" customWidth="1"/>
    <col min="15654" max="15872" width="9.140625" style="21"/>
    <col min="15873" max="15873" width="34.42578125" style="21" customWidth="1"/>
    <col min="15874" max="15908" width="8.7109375" style="21" customWidth="1"/>
    <col min="15909" max="15909" width="13.140625" style="21" customWidth="1"/>
    <col min="15910" max="16128" width="9.140625" style="21"/>
    <col min="16129" max="16129" width="34.42578125" style="21" customWidth="1"/>
    <col min="16130" max="16164" width="8.7109375" style="21" customWidth="1"/>
    <col min="16165" max="16165" width="13.140625" style="21" customWidth="1"/>
    <col min="16166" max="16384" width="9.140625" style="21"/>
  </cols>
  <sheetData>
    <row r="1" spans="1:36" s="296" customFormat="1" ht="23.25" customHeight="1">
      <c r="A1" s="376" t="s">
        <v>1467</v>
      </c>
      <c r="B1" s="369"/>
      <c r="C1" s="369"/>
      <c r="D1" s="369"/>
      <c r="E1" s="369"/>
      <c r="F1" s="369"/>
      <c r="G1" s="369"/>
      <c r="H1" s="36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374"/>
    </row>
    <row r="2" spans="1:36" s="296" customFormat="1" ht="23.25" customHeight="1" thickBot="1">
      <c r="A2" s="153"/>
      <c r="B2" s="153"/>
      <c r="C2" s="153"/>
      <c r="D2" s="153"/>
      <c r="E2" s="153"/>
      <c r="F2" s="153"/>
      <c r="G2" s="153"/>
      <c r="H2" s="153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374"/>
    </row>
    <row r="3" spans="1:36" s="296" customFormat="1" ht="31.5" customHeight="1" thickBot="1">
      <c r="A3" s="736" t="s">
        <v>873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296" customFormat="1" ht="12.75" thickTop="1">
      <c r="A4" s="382" t="s">
        <v>1400</v>
      </c>
      <c r="B4" s="66">
        <v>16191.308874164384</v>
      </c>
      <c r="C4" s="66">
        <v>14939.543005068495</v>
      </c>
      <c r="D4" s="66">
        <v>13885.438096712331</v>
      </c>
      <c r="E4" s="66">
        <v>12966.190754322057</v>
      </c>
      <c r="F4" s="66">
        <v>13439.460701420443</v>
      </c>
      <c r="G4" s="66">
        <v>13270.575171812434</v>
      </c>
      <c r="H4" s="66">
        <v>14097.633462307691</v>
      </c>
      <c r="I4" s="66">
        <v>14259.088363846155</v>
      </c>
      <c r="J4" s="66">
        <v>14796.839806603773</v>
      </c>
      <c r="K4" s="66">
        <v>14973.914915384616</v>
      </c>
      <c r="L4" s="66">
        <v>15029.169957692309</v>
      </c>
      <c r="M4" s="66">
        <v>14770.88972846154</v>
      </c>
      <c r="N4" s="66">
        <v>14841.696002307692</v>
      </c>
      <c r="O4" s="66">
        <v>15195.98065226415</v>
      </c>
      <c r="P4" s="66">
        <v>15436.08574</v>
      </c>
      <c r="Q4" s="66">
        <v>15594.071024615385</v>
      </c>
      <c r="R4" s="66">
        <v>15814.03653076923</v>
      </c>
      <c r="S4" s="66">
        <v>16316.030893846155</v>
      </c>
      <c r="T4" s="66">
        <v>16612.387466153847</v>
      </c>
      <c r="U4" s="66">
        <v>16625.056441698114</v>
      </c>
      <c r="V4" s="66">
        <v>16877.054844615384</v>
      </c>
      <c r="W4" s="66">
        <v>17002.13358076923</v>
      </c>
      <c r="X4" s="66">
        <v>16797.111395384614</v>
      </c>
      <c r="Y4" s="66">
        <v>17124.312694615386</v>
      </c>
      <c r="Z4" s="66">
        <v>17317.410268301886</v>
      </c>
      <c r="AA4" s="66">
        <v>17043.629893076923</v>
      </c>
      <c r="AB4" s="66">
        <v>17083.508460000001</v>
      </c>
      <c r="AC4" s="66">
        <v>17117.739032455214</v>
      </c>
      <c r="AD4" s="66">
        <v>16490.940257881462</v>
      </c>
      <c r="AE4" s="66">
        <v>16150.785492096944</v>
      </c>
      <c r="AF4" s="66">
        <v>16377.960239286636</v>
      </c>
      <c r="AG4" s="66">
        <v>16388.57682971549</v>
      </c>
      <c r="AH4" s="66">
        <v>16733.98748769231</v>
      </c>
      <c r="AI4" s="66">
        <v>17032.53455769231</v>
      </c>
      <c r="AJ4" s="887">
        <v>17562.880711538462</v>
      </c>
    </row>
    <row r="5" spans="1:36" s="296" customFormat="1">
      <c r="A5" s="379" t="s">
        <v>862</v>
      </c>
      <c r="B5" s="292">
        <v>6097.4346934520545</v>
      </c>
      <c r="C5" s="292">
        <v>5964.2547096438357</v>
      </c>
      <c r="D5" s="292">
        <v>5779.0508696712332</v>
      </c>
      <c r="E5" s="292">
        <v>5539.4549103287682</v>
      </c>
      <c r="F5" s="292">
        <v>5525.7359887397261</v>
      </c>
      <c r="G5" s="292">
        <v>5317.5032436164383</v>
      </c>
      <c r="H5" s="292">
        <v>5406.7097698272601</v>
      </c>
      <c r="I5" s="292">
        <v>5520.4795048590404</v>
      </c>
      <c r="J5" s="292">
        <v>5672.7536141408227</v>
      </c>
      <c r="K5" s="292">
        <v>5529.3155082257545</v>
      </c>
      <c r="L5" s="292">
        <v>5699.8610681674427</v>
      </c>
      <c r="M5" s="292">
        <v>5777.5333762218725</v>
      </c>
      <c r="N5" s="292">
        <v>5830.1085298131511</v>
      </c>
      <c r="O5" s="292">
        <v>5871.4984828796796</v>
      </c>
      <c r="P5" s="292">
        <v>6011.8958696092686</v>
      </c>
      <c r="Q5" s="292">
        <v>5935.4172209639719</v>
      </c>
      <c r="R5" s="292">
        <v>6183.156811466255</v>
      </c>
      <c r="S5" s="292">
        <v>6290.1269646547498</v>
      </c>
      <c r="T5" s="292">
        <v>6741.3626005895894</v>
      </c>
      <c r="U5" s="292">
        <v>6780.2359940690412</v>
      </c>
      <c r="V5" s="292">
        <v>6964.0463623967125</v>
      </c>
      <c r="W5" s="292">
        <v>6977.3377448412321</v>
      </c>
      <c r="X5" s="292">
        <v>6484.8958553583561</v>
      </c>
      <c r="Y5" s="292">
        <v>6410.6983869638816</v>
      </c>
      <c r="Z5" s="292">
        <v>6805.2134484921926</v>
      </c>
      <c r="AA5" s="292">
        <v>6972.7632403234256</v>
      </c>
      <c r="AB5" s="292">
        <v>6838.7734940631508</v>
      </c>
      <c r="AC5" s="292">
        <v>6794.4263219206387</v>
      </c>
      <c r="AD5" s="292">
        <v>6977.390916585533</v>
      </c>
      <c r="AE5" s="292">
        <v>7128.1994531534692</v>
      </c>
      <c r="AF5" s="292">
        <v>6845.3038552721919</v>
      </c>
      <c r="AG5" s="292">
        <v>7024.8202524365297</v>
      </c>
      <c r="AH5" s="292">
        <v>6967.5781268787205</v>
      </c>
      <c r="AI5" s="292">
        <v>6774.1655031643822</v>
      </c>
      <c r="AJ5" s="886">
        <v>6561.2120692429526</v>
      </c>
    </row>
    <row r="6" spans="1:36" s="296" customFormat="1">
      <c r="A6" s="379" t="s">
        <v>1399</v>
      </c>
      <c r="B6" s="66">
        <v>9988.2790432328748</v>
      </c>
      <c r="C6" s="66">
        <v>9970.4339473698601</v>
      </c>
      <c r="D6" s="66">
        <v>9995.5975361369856</v>
      </c>
      <c r="E6" s="66">
        <v>10034.399383150685</v>
      </c>
      <c r="F6" s="66">
        <v>9947.1915214794517</v>
      </c>
      <c r="G6" s="66">
        <v>9912.3785399726039</v>
      </c>
      <c r="H6" s="66">
        <v>9956.2790747397266</v>
      </c>
      <c r="I6" s="66">
        <v>10275.723366575341</v>
      </c>
      <c r="J6" s="66">
        <v>10278.727541972603</v>
      </c>
      <c r="K6" s="66">
        <v>10172.542330383561</v>
      </c>
      <c r="L6" s="66">
        <v>9991.7951739452055</v>
      </c>
      <c r="M6" s="66">
        <v>9808.2618543835615</v>
      </c>
      <c r="N6" s="66">
        <v>8080.6450708767125</v>
      </c>
      <c r="O6" s="66">
        <v>7098.948054191781</v>
      </c>
      <c r="P6" s="66">
        <v>6117.0246786849311</v>
      </c>
      <c r="Q6" s="66">
        <v>5964.9254892054796</v>
      </c>
      <c r="R6" s="66">
        <v>5717.3690090410964</v>
      </c>
      <c r="S6" s="66">
        <v>5640.2050584109602</v>
      </c>
      <c r="T6" s="66">
        <v>5476.2226983013707</v>
      </c>
      <c r="U6" s="66">
        <v>5371.5425372602731</v>
      </c>
      <c r="V6" s="66">
        <v>5581.3709796986295</v>
      </c>
      <c r="W6" s="66">
        <v>5891.6318932876729</v>
      </c>
      <c r="X6" s="66">
        <v>6235.2078565296797</v>
      </c>
      <c r="Y6" s="66">
        <v>6425.884994292237</v>
      </c>
      <c r="Z6" s="66">
        <v>6681.529896502283</v>
      </c>
      <c r="AA6" s="66">
        <v>6934.7459606073044</v>
      </c>
      <c r="AB6" s="66">
        <v>7180.9867937853887</v>
      </c>
      <c r="AC6" s="66">
        <v>7255.6477582054795</v>
      </c>
      <c r="AD6" s="66">
        <v>7473.5162186484022</v>
      </c>
      <c r="AE6" s="66">
        <v>7321.2567046210052</v>
      </c>
      <c r="AF6" s="66">
        <v>7583.2580864155243</v>
      </c>
      <c r="AG6" s="66">
        <v>7786.6201315296803</v>
      </c>
      <c r="AH6" s="66">
        <v>7952.5517236986298</v>
      </c>
      <c r="AI6" s="66">
        <v>8104.4786245554897</v>
      </c>
      <c r="AJ6" s="887">
        <v>8422.8786122964557</v>
      </c>
    </row>
    <row r="7" spans="1:36" s="296" customFormat="1">
      <c r="A7" s="379" t="s">
        <v>874</v>
      </c>
      <c r="B7" s="66">
        <v>13014.030024383563</v>
      </c>
      <c r="C7" s="66">
        <v>11544.319698876712</v>
      </c>
      <c r="D7" s="66">
        <v>10652.690747150686</v>
      </c>
      <c r="E7" s="66">
        <v>10261.301240136985</v>
      </c>
      <c r="F7" s="66">
        <v>10305.275858109588</v>
      </c>
      <c r="G7" s="66">
        <v>9998.6916195068497</v>
      </c>
      <c r="H7" s="66">
        <v>10734.16986238356</v>
      </c>
      <c r="I7" s="66">
        <v>10636.644332876711</v>
      </c>
      <c r="J7" s="66">
        <v>11118.570083863015</v>
      </c>
      <c r="K7" s="66">
        <v>11131.961029917809</v>
      </c>
      <c r="L7" s="66">
        <v>11474.746592191781</v>
      </c>
      <c r="M7" s="66">
        <v>11670.529968410958</v>
      </c>
      <c r="N7" s="66">
        <v>12013.181803369862</v>
      </c>
      <c r="O7" s="66">
        <v>12179.519183917808</v>
      </c>
      <c r="P7" s="66">
        <v>12369.227094657534</v>
      </c>
      <c r="Q7" s="66">
        <v>12486.020061342466</v>
      </c>
      <c r="R7" s="66">
        <v>12960.898609753425</v>
      </c>
      <c r="S7" s="66">
        <v>13155.551599561644</v>
      </c>
      <c r="T7" s="66">
        <v>13632.778117671234</v>
      </c>
      <c r="U7" s="66">
        <v>12995.471910301369</v>
      </c>
      <c r="V7" s="66">
        <v>13069.422091342467</v>
      </c>
      <c r="W7" s="66">
        <v>12930.66850490411</v>
      </c>
      <c r="X7" s="66">
        <v>12670.756804968036</v>
      </c>
      <c r="Y7" s="66">
        <v>13090.332724187214</v>
      </c>
      <c r="Z7" s="66">
        <v>13331.156340575342</v>
      </c>
      <c r="AA7" s="66">
        <v>13327.870100150685</v>
      </c>
      <c r="AB7" s="66">
        <v>13093.087644735158</v>
      </c>
      <c r="AC7" s="66">
        <v>12998.061035515982</v>
      </c>
      <c r="AD7" s="66">
        <v>12820.236602547946</v>
      </c>
      <c r="AE7" s="66">
        <v>11868.737193237443</v>
      </c>
      <c r="AF7" s="66">
        <v>11780.719178388128</v>
      </c>
      <c r="AG7" s="66">
        <v>11403.816321246575</v>
      </c>
      <c r="AH7" s="66">
        <v>11346.047217365298</v>
      </c>
      <c r="AI7" s="66">
        <v>10707.62811142009</v>
      </c>
      <c r="AJ7" s="887">
        <v>10679.674599083437</v>
      </c>
    </row>
    <row r="8" spans="1:36" s="296" customFormat="1">
      <c r="A8" s="379" t="s">
        <v>875</v>
      </c>
      <c r="B8" s="66">
        <v>2540.2963874246575</v>
      </c>
      <c r="C8" s="66">
        <v>2447.440911369863</v>
      </c>
      <c r="D8" s="66">
        <v>2744.6091725479455</v>
      </c>
      <c r="E8" s="66">
        <v>3114.4710921095893</v>
      </c>
      <c r="F8" s="66">
        <v>3348.9629130684934</v>
      </c>
      <c r="G8" s="66">
        <v>3630.6820445205476</v>
      </c>
      <c r="H8" s="66">
        <v>3742.8757073150691</v>
      </c>
      <c r="I8" s="66">
        <v>4079.5005752876714</v>
      </c>
      <c r="J8" s="66">
        <v>4420.6783572876711</v>
      </c>
      <c r="K8" s="66">
        <v>4015.4407196438351</v>
      </c>
      <c r="L8" s="66">
        <v>3375.8114608493147</v>
      </c>
      <c r="M8" s="66">
        <v>3218.6820289345515</v>
      </c>
      <c r="N8" s="66">
        <v>3484.593874703196</v>
      </c>
      <c r="O8" s="66">
        <v>3563.7719810319641</v>
      </c>
      <c r="P8" s="66">
        <v>4373.0348020547945</v>
      </c>
      <c r="Q8" s="66">
        <v>4444.7195143055214</v>
      </c>
      <c r="R8" s="66">
        <v>4468.562311943545</v>
      </c>
      <c r="S8" s="66">
        <v>4640.6645213084266</v>
      </c>
      <c r="T8" s="66">
        <v>5093.7156211050233</v>
      </c>
      <c r="U8" s="66">
        <v>5169.6180235433785</v>
      </c>
      <c r="V8" s="66">
        <v>5052.5458543470313</v>
      </c>
      <c r="W8" s="66">
        <v>5163.0379096894985</v>
      </c>
      <c r="X8" s="66">
        <v>5401.6020371689501</v>
      </c>
      <c r="Y8" s="66">
        <v>5563.5655421187221</v>
      </c>
      <c r="Z8" s="66">
        <v>5769.4891494885842</v>
      </c>
      <c r="AA8" s="66">
        <v>5976.3007706484013</v>
      </c>
      <c r="AB8" s="66">
        <v>6202.6247553806561</v>
      </c>
      <c r="AC8" s="66">
        <v>6047.8463298538809</v>
      </c>
      <c r="AD8" s="66">
        <v>6334.7699205662102</v>
      </c>
      <c r="AE8" s="66">
        <v>6167.6258046591947</v>
      </c>
      <c r="AF8" s="66">
        <v>6420.3828778721463</v>
      </c>
      <c r="AG8" s="66">
        <v>6533.9998970136985</v>
      </c>
      <c r="AH8" s="66">
        <v>6686.339518557078</v>
      </c>
      <c r="AI8" s="66">
        <v>6505.8117032391037</v>
      </c>
      <c r="AJ8" s="887">
        <v>6667.3896045502288</v>
      </c>
    </row>
    <row r="9" spans="1:36" s="296" customFormat="1">
      <c r="A9" s="379" t="s">
        <v>876</v>
      </c>
      <c r="B9" s="66">
        <v>1383.821671369863</v>
      </c>
      <c r="C9" s="66">
        <v>1489.4238166027396</v>
      </c>
      <c r="D9" s="66">
        <v>1649.2436021369865</v>
      </c>
      <c r="E9" s="66">
        <v>1630.0866170136987</v>
      </c>
      <c r="F9" s="66">
        <v>1747.3647895342465</v>
      </c>
      <c r="G9" s="66">
        <v>1827.3268156712334</v>
      </c>
      <c r="H9" s="66">
        <v>1861.059055808219</v>
      </c>
      <c r="I9" s="66">
        <v>1935.9693093150686</v>
      </c>
      <c r="J9" s="66">
        <v>2031.7154597808221</v>
      </c>
      <c r="K9" s="66">
        <v>2048.3490003105026</v>
      </c>
      <c r="L9" s="66">
        <v>2189.5029881278542</v>
      </c>
      <c r="M9" s="66">
        <v>2181.6116949863017</v>
      </c>
      <c r="N9" s="66">
        <v>2208.8656378721462</v>
      </c>
      <c r="O9" s="66">
        <v>2183.1123285936073</v>
      </c>
      <c r="P9" s="66">
        <v>2164.3647487031963</v>
      </c>
      <c r="Q9" s="66">
        <v>2260.817741068493</v>
      </c>
      <c r="R9" s="66">
        <v>2260.2117188127854</v>
      </c>
      <c r="S9" s="66">
        <v>2468.8411996803652</v>
      </c>
      <c r="T9" s="66">
        <v>2194.2882523561648</v>
      </c>
      <c r="U9" s="66">
        <v>2254.7136235159819</v>
      </c>
      <c r="V9" s="66">
        <v>2109.4102275616438</v>
      </c>
      <c r="W9" s="66">
        <v>2446.8558161461187</v>
      </c>
      <c r="X9" s="66">
        <v>2261.0992151324199</v>
      </c>
      <c r="Y9" s="66">
        <v>2233.722379237443</v>
      </c>
      <c r="Z9" s="66">
        <v>2421.0898619908676</v>
      </c>
      <c r="AA9" s="66">
        <v>2468.3402269771691</v>
      </c>
      <c r="AB9" s="66">
        <v>2339.0342940639266</v>
      </c>
      <c r="AC9" s="66">
        <v>2316.8307928812783</v>
      </c>
      <c r="AD9" s="66">
        <v>2401.0660251324198</v>
      </c>
      <c r="AE9" s="66">
        <v>2204.8403472100458</v>
      </c>
      <c r="AF9" s="66">
        <v>2323.0608194246579</v>
      </c>
      <c r="AG9" s="66">
        <v>2088.5834523520134</v>
      </c>
      <c r="AH9" s="66">
        <v>2148.6541927442922</v>
      </c>
      <c r="AI9" s="66">
        <v>2043.5285631661709</v>
      </c>
      <c r="AJ9" s="887">
        <v>2164.8607739135077</v>
      </c>
    </row>
    <row r="10" spans="1:36" s="296" customFormat="1">
      <c r="A10" s="379" t="s">
        <v>1398</v>
      </c>
      <c r="B10" s="66">
        <v>9389.7103997808226</v>
      </c>
      <c r="C10" s="66">
        <v>8931.186782331506</v>
      </c>
      <c r="D10" s="66">
        <v>8623.5143700849312</v>
      </c>
      <c r="E10" s="66">
        <v>8811.871076657535</v>
      </c>
      <c r="F10" s="66">
        <v>9106.3480630684935</v>
      </c>
      <c r="G10" s="66">
        <v>8777.3555740547945</v>
      </c>
      <c r="H10" s="66">
        <v>9179.4613034246577</v>
      </c>
      <c r="I10" s="66">
        <v>9497.8175432328771</v>
      </c>
      <c r="J10" s="66">
        <v>9962.7006057534254</v>
      </c>
      <c r="K10" s="66">
        <v>10550.306753068493</v>
      </c>
      <c r="L10" s="66">
        <v>11149.673652438358</v>
      </c>
      <c r="M10" s="66">
        <v>11908.33576380822</v>
      </c>
      <c r="N10" s="66">
        <v>12800.57920038356</v>
      </c>
      <c r="O10" s="66">
        <v>13248.782955561644</v>
      </c>
      <c r="P10" s="66">
        <v>13860.879711808217</v>
      </c>
      <c r="Q10" s="66">
        <v>14508.191369808219</v>
      </c>
      <c r="R10" s="66">
        <v>15253.084206273972</v>
      </c>
      <c r="S10" s="66">
        <v>16244.678190410956</v>
      </c>
      <c r="T10" s="66">
        <v>16254.854487452054</v>
      </c>
      <c r="U10" s="66">
        <v>16899.39265690411</v>
      </c>
      <c r="V10" s="66">
        <v>17938.568683041096</v>
      </c>
      <c r="W10" s="66">
        <v>17758.172249835618</v>
      </c>
      <c r="X10" s="66">
        <v>17969.999925575343</v>
      </c>
      <c r="Y10" s="66">
        <v>18964.225234242011</v>
      </c>
      <c r="Z10" s="66">
        <v>20235.879713287672</v>
      </c>
      <c r="AA10" s="66">
        <v>20652.184589461187</v>
      </c>
      <c r="AB10" s="66">
        <v>21278.128443479454</v>
      </c>
      <c r="AC10" s="66">
        <v>21922.22506457991</v>
      </c>
      <c r="AD10" s="66">
        <v>21678.914043232875</v>
      </c>
      <c r="AE10" s="66">
        <v>22612.684698831046</v>
      </c>
      <c r="AF10" s="66">
        <v>23833.314288013509</v>
      </c>
      <c r="AG10" s="66">
        <v>24243.745655726627</v>
      </c>
      <c r="AH10" s="66">
        <v>25012.986748102143</v>
      </c>
      <c r="AI10" s="66">
        <v>25542.167928205738</v>
      </c>
      <c r="AJ10" s="887">
        <v>25917.255917852901</v>
      </c>
    </row>
    <row r="11" spans="1:36" s="296" customFormat="1">
      <c r="A11" s="795" t="s">
        <v>877</v>
      </c>
      <c r="B11" s="290">
        <v>58604.881093808232</v>
      </c>
      <c r="C11" s="290">
        <v>55286.602871263007</v>
      </c>
      <c r="D11" s="290">
        <v>53330.1443944411</v>
      </c>
      <c r="E11" s="290">
        <v>52357.775073719327</v>
      </c>
      <c r="F11" s="290">
        <v>53420.33983542044</v>
      </c>
      <c r="G11" s="290">
        <v>52734.513009154907</v>
      </c>
      <c r="H11" s="290">
        <v>54978.188235806185</v>
      </c>
      <c r="I11" s="290">
        <v>56205.222995992859</v>
      </c>
      <c r="J11" s="290">
        <v>58281.985469402134</v>
      </c>
      <c r="K11" s="290">
        <v>58421.830256934576</v>
      </c>
      <c r="L11" s="290">
        <v>58910.560893412257</v>
      </c>
      <c r="M11" s="290">
        <v>59335.844415207008</v>
      </c>
      <c r="N11" s="290">
        <v>59259.670119326314</v>
      </c>
      <c r="O11" s="290">
        <v>59341.613638440642</v>
      </c>
      <c r="P11" s="290">
        <v>60332.512645517942</v>
      </c>
      <c r="Q11" s="290">
        <v>61194.162421309535</v>
      </c>
      <c r="R11" s="290">
        <v>62657.319198060301</v>
      </c>
      <c r="S11" s="290">
        <v>64756.098427873258</v>
      </c>
      <c r="T11" s="290">
        <v>66005.609243629282</v>
      </c>
      <c r="U11" s="290">
        <v>66096.031187292276</v>
      </c>
      <c r="V11" s="290">
        <v>67592.41904300297</v>
      </c>
      <c r="W11" s="290">
        <v>68169.837699473486</v>
      </c>
      <c r="X11" s="290">
        <v>67820.673090117401</v>
      </c>
      <c r="Y11" s="290">
        <v>69812.741955656893</v>
      </c>
      <c r="Z11" s="290">
        <v>72561.768678638822</v>
      </c>
      <c r="AA11" s="290">
        <v>73375.834781245096</v>
      </c>
      <c r="AB11" s="290">
        <v>74016.143885507729</v>
      </c>
      <c r="AC11" s="290">
        <v>74452.776335412389</v>
      </c>
      <c r="AD11" s="290">
        <v>74176.83398459485</v>
      </c>
      <c r="AE11" s="290">
        <v>73454.12969380914</v>
      </c>
      <c r="AF11" s="290">
        <v>75163.999344672789</v>
      </c>
      <c r="AG11" s="290">
        <v>75470.16254002061</v>
      </c>
      <c r="AH11" s="290">
        <v>76848.145015038463</v>
      </c>
      <c r="AI11" s="290">
        <v>76710.314991443287</v>
      </c>
      <c r="AJ11" s="899">
        <v>77976.152288477941</v>
      </c>
    </row>
    <row r="12" spans="1:36" s="296" customFormat="1" ht="12.75" thickBot="1">
      <c r="A12" s="816" t="s">
        <v>415</v>
      </c>
      <c r="B12" s="375">
        <v>3455.7403685753425</v>
      </c>
      <c r="C12" s="375">
        <v>3300.5217545753417</v>
      </c>
      <c r="D12" s="375">
        <v>3764.8565096712323</v>
      </c>
      <c r="E12" s="375">
        <v>4090.8519739452058</v>
      </c>
      <c r="F12" s="375">
        <v>4319.1220507397265</v>
      </c>
      <c r="G12" s="375">
        <v>4785.8068640821912</v>
      </c>
      <c r="H12" s="375">
        <v>4865.4732602739732</v>
      </c>
      <c r="I12" s="375">
        <v>5094.6670777260269</v>
      </c>
      <c r="J12" s="375">
        <v>5667.9147482739736</v>
      </c>
      <c r="K12" s="375">
        <v>5007.6809155707761</v>
      </c>
      <c r="L12" s="375">
        <v>4537.8429811050228</v>
      </c>
      <c r="M12" s="375">
        <v>4459.901727464232</v>
      </c>
      <c r="N12" s="375">
        <v>4641.6444890136991</v>
      </c>
      <c r="O12" s="375">
        <v>4679.3734210045659</v>
      </c>
      <c r="P12" s="375">
        <v>5369.7004968219171</v>
      </c>
      <c r="Q12" s="81">
        <v>5532.497401127438</v>
      </c>
      <c r="R12" s="81">
        <v>5640.6396806010789</v>
      </c>
      <c r="S12" s="81">
        <v>5896.386748504774</v>
      </c>
      <c r="T12" s="81">
        <v>6297.627348748857</v>
      </c>
      <c r="U12" s="81">
        <v>6466.4018995251154</v>
      </c>
      <c r="V12" s="81">
        <v>6237.2299238264841</v>
      </c>
      <c r="W12" s="81">
        <v>6566.1572834794524</v>
      </c>
      <c r="X12" s="81">
        <v>6610.0995276255717</v>
      </c>
      <c r="Y12" s="81">
        <v>6504.065069493151</v>
      </c>
      <c r="Z12" s="81">
        <v>6916.447533146119</v>
      </c>
      <c r="AA12" s="81">
        <v>7230.677263776256</v>
      </c>
      <c r="AB12" s="81">
        <v>7279.8494523030304</v>
      </c>
      <c r="AC12" s="81">
        <v>7046.2837105342469</v>
      </c>
      <c r="AD12" s="81">
        <v>7594.5616918273136</v>
      </c>
      <c r="AE12" s="81">
        <v>7512.238313124948</v>
      </c>
      <c r="AF12" s="81">
        <v>7839.8588169771674</v>
      </c>
      <c r="AG12" s="81">
        <v>7778.2652950095471</v>
      </c>
      <c r="AH12" s="81">
        <v>7907.0081936073047</v>
      </c>
      <c r="AI12" s="81">
        <v>7923.2860617066435</v>
      </c>
      <c r="AJ12" s="903">
        <v>8282.1892891159423</v>
      </c>
    </row>
    <row r="13" spans="1:36" s="296" customFormat="1"/>
    <row r="14" spans="1:36" s="296" customFormat="1">
      <c r="A14" s="21" t="s">
        <v>1419</v>
      </c>
    </row>
    <row r="15" spans="1:36" s="296" customFormat="1">
      <c r="A15" s="6"/>
    </row>
    <row r="16" spans="1:36" s="296" customFormat="1"/>
    <row r="17" s="296" customFormat="1"/>
    <row r="18" s="296" customFormat="1"/>
    <row r="19" s="296" customFormat="1"/>
    <row r="20" s="296" customFormat="1"/>
    <row r="21" s="296" customFormat="1"/>
    <row r="22" s="296" customFormat="1"/>
    <row r="23" s="296" customFormat="1"/>
    <row r="24" s="296" customFormat="1"/>
    <row r="25" s="296" customFormat="1"/>
    <row r="26" s="296" customFormat="1"/>
    <row r="27" s="296" customFormat="1"/>
    <row r="28" s="296" customFormat="1"/>
    <row r="29" s="296" customFormat="1"/>
    <row r="30" s="296" customFormat="1"/>
    <row r="31" s="296" customFormat="1"/>
    <row r="32" s="296" customFormat="1"/>
    <row r="33" s="296" customFormat="1"/>
    <row r="34" s="296" customFormat="1"/>
    <row r="35" s="296" customFormat="1"/>
    <row r="36" s="296" customFormat="1"/>
    <row r="37" s="296" customFormat="1"/>
    <row r="38" s="296" customFormat="1"/>
    <row r="39" s="296" customFormat="1"/>
    <row r="40" s="296" customFormat="1"/>
    <row r="41" s="296" customFormat="1"/>
    <row r="42" s="296" customFormat="1"/>
    <row r="43" s="296" customFormat="1"/>
    <row r="44" s="296" customFormat="1"/>
    <row r="45" s="296" customFormat="1"/>
    <row r="46" s="296" customFormat="1"/>
    <row r="47" s="296" customFormat="1"/>
    <row r="48" s="296" customFormat="1"/>
    <row r="49" s="296" customFormat="1"/>
    <row r="50" s="296" customFormat="1"/>
    <row r="51" s="296" customFormat="1"/>
    <row r="52" s="296" customFormat="1"/>
    <row r="53" s="296" customFormat="1"/>
    <row r="54" s="296" customFormat="1"/>
    <row r="55" s="296" customFormat="1"/>
    <row r="56" s="296" customFormat="1"/>
    <row r="57" s="296" customFormat="1"/>
    <row r="58" s="296" customFormat="1"/>
    <row r="59" s="296" customFormat="1"/>
    <row r="60" s="296" customFormat="1"/>
    <row r="61" s="296" customFormat="1"/>
    <row r="62" s="296" customFormat="1"/>
    <row r="63" s="296" customFormat="1"/>
    <row r="64" s="296" customFormat="1"/>
    <row r="65" s="296" customFormat="1"/>
    <row r="66" s="296" customFormat="1"/>
    <row r="67" s="296" customFormat="1"/>
    <row r="68" s="296" customFormat="1"/>
    <row r="69" s="296" customFormat="1"/>
    <row r="70" s="296" customFormat="1"/>
    <row r="71" s="296" customFormat="1"/>
    <row r="72" s="296" customFormat="1"/>
    <row r="73" s="296" customFormat="1"/>
    <row r="74" s="296" customFormat="1"/>
    <row r="75" s="296" customFormat="1"/>
    <row r="76" s="296" customFormat="1"/>
    <row r="77" s="296" customFormat="1"/>
    <row r="78" s="296" customFormat="1"/>
    <row r="79" s="296" customFormat="1"/>
    <row r="80" s="296" customFormat="1"/>
    <row r="81" s="296" customFormat="1"/>
    <row r="82" s="296" customFormat="1"/>
    <row r="83" s="296" customFormat="1"/>
    <row r="84" s="296" customFormat="1"/>
    <row r="85" s="296" customFormat="1"/>
    <row r="86" s="296" customFormat="1"/>
    <row r="87" s="296" customFormat="1"/>
    <row r="88" s="296" customFormat="1"/>
    <row r="89" s="296" customFormat="1"/>
    <row r="90" s="296" customFormat="1"/>
    <row r="91" s="296" customFormat="1"/>
    <row r="92" s="296" customFormat="1"/>
    <row r="93" s="296" customFormat="1"/>
    <row r="94" s="296" customFormat="1"/>
    <row r="95" s="296" customFormat="1"/>
    <row r="96" s="296" customFormat="1"/>
    <row r="97" s="296" customFormat="1"/>
    <row r="98" s="296" customFormat="1"/>
    <row r="99" s="296" customFormat="1"/>
    <row r="100" s="296" customFormat="1"/>
    <row r="101" s="296" customFormat="1"/>
    <row r="102" s="296" customFormat="1"/>
    <row r="103" s="296" customFormat="1"/>
    <row r="104" s="296" customFormat="1"/>
    <row r="105" s="296" customFormat="1"/>
    <row r="106" s="296" customFormat="1"/>
    <row r="107" s="296" customFormat="1"/>
    <row r="108" s="296" customFormat="1"/>
    <row r="109" s="296" customFormat="1"/>
    <row r="110" s="296" customFormat="1"/>
    <row r="111" s="296" customFormat="1"/>
    <row r="112" s="296" customFormat="1"/>
    <row r="113" s="296" customFormat="1"/>
    <row r="114" s="296" customFormat="1"/>
    <row r="115" s="296" customFormat="1"/>
    <row r="116" s="296" customFormat="1"/>
    <row r="117" s="296" customFormat="1"/>
    <row r="118" s="296" customFormat="1"/>
    <row r="119" s="296" customFormat="1"/>
    <row r="120" s="296" customFormat="1"/>
    <row r="121" s="296" customFormat="1"/>
    <row r="122" s="296" customFormat="1"/>
    <row r="123" s="296" customFormat="1"/>
    <row r="124" s="296" customFormat="1"/>
    <row r="125" s="296" customFormat="1"/>
    <row r="126" s="296" customFormat="1"/>
    <row r="127" s="296" customFormat="1"/>
    <row r="128" s="296" customFormat="1"/>
    <row r="129" s="296" customFormat="1"/>
    <row r="130" s="296" customFormat="1"/>
    <row r="131" s="296" customFormat="1"/>
    <row r="132" s="296" customFormat="1"/>
    <row r="133" s="296" customFormat="1"/>
    <row r="134" s="296" customFormat="1"/>
    <row r="135" s="296" customFormat="1"/>
    <row r="136" s="296" customFormat="1"/>
    <row r="137" s="296" customFormat="1"/>
    <row r="138" s="296" customFormat="1"/>
    <row r="139" s="296" customFormat="1"/>
    <row r="140" s="296" customFormat="1"/>
    <row r="141" s="296" customFormat="1"/>
    <row r="142" s="296" customFormat="1"/>
    <row r="143" s="296" customFormat="1"/>
    <row r="144" s="296" customFormat="1"/>
    <row r="145" s="296" customFormat="1"/>
    <row r="146" s="296" customFormat="1"/>
    <row r="147" s="296" customFormat="1"/>
    <row r="148" s="296" customFormat="1"/>
    <row r="149" s="296" customFormat="1"/>
    <row r="150" s="296" customFormat="1"/>
    <row r="151" s="296" customFormat="1"/>
    <row r="152" s="296" customFormat="1"/>
    <row r="153" s="296" customFormat="1"/>
    <row r="154" s="296" customFormat="1"/>
    <row r="155" s="296" customFormat="1"/>
    <row r="156" s="296" customFormat="1"/>
    <row r="157" s="296" customFormat="1"/>
    <row r="158" s="296" customFormat="1"/>
    <row r="159" s="296" customFormat="1"/>
    <row r="160" s="296" customFormat="1"/>
    <row r="161" s="296" customFormat="1"/>
    <row r="162" s="296" customFormat="1"/>
    <row r="163" s="296" customFormat="1"/>
    <row r="164" s="296" customFormat="1"/>
    <row r="165" s="296" customFormat="1"/>
    <row r="166" s="296" customFormat="1"/>
    <row r="167" s="296" customFormat="1"/>
    <row r="168" s="296" customFormat="1"/>
    <row r="169" s="296" customFormat="1"/>
    <row r="170" s="296" customFormat="1"/>
    <row r="171" s="296" customFormat="1"/>
    <row r="172" s="296" customFormat="1"/>
    <row r="173" s="296" customFormat="1"/>
    <row r="174" s="296" customFormat="1"/>
    <row r="175" s="296" customFormat="1"/>
    <row r="176" s="296" customFormat="1"/>
    <row r="177" s="296" customFormat="1"/>
    <row r="178" s="296" customFormat="1"/>
    <row r="179" s="296" customFormat="1"/>
    <row r="180" s="296" customFormat="1"/>
    <row r="181" s="296" customFormat="1"/>
    <row r="182" s="296" customFormat="1"/>
    <row r="183" s="296" customFormat="1"/>
    <row r="184" s="296" customFormat="1"/>
    <row r="185" s="296" customFormat="1"/>
    <row r="186" s="296" customFormat="1"/>
    <row r="187" s="296" customFormat="1"/>
    <row r="188" s="296" customFormat="1"/>
    <row r="189" s="296" customFormat="1"/>
    <row r="190" s="296" customFormat="1"/>
    <row r="191" s="296" customFormat="1"/>
    <row r="192" s="296" customFormat="1"/>
    <row r="193" s="296" customFormat="1"/>
    <row r="194" s="296" customFormat="1"/>
    <row r="195" s="296" customFormat="1"/>
    <row r="196" s="296" customFormat="1"/>
    <row r="197" s="296" customFormat="1"/>
    <row r="198" s="296" customFormat="1"/>
    <row r="199" s="296" customFormat="1"/>
    <row r="200" s="296" customFormat="1"/>
    <row r="201" s="296" customFormat="1"/>
    <row r="202" s="296" customFormat="1"/>
    <row r="203" s="296" customFormat="1"/>
    <row r="204" s="296" customFormat="1"/>
    <row r="205" s="296" customFormat="1"/>
    <row r="206" s="296" customFormat="1"/>
    <row r="207" s="296" customFormat="1"/>
    <row r="208" s="296" customFormat="1"/>
    <row r="209" s="296" customFormat="1"/>
    <row r="210" s="296" customFormat="1"/>
    <row r="211" s="296" customFormat="1"/>
    <row r="212" s="296" customFormat="1"/>
    <row r="213" s="296" customFormat="1"/>
    <row r="214" s="296" customFormat="1"/>
    <row r="215" s="296" customFormat="1"/>
    <row r="216" s="296" customFormat="1"/>
    <row r="217" s="296" customFormat="1"/>
    <row r="218" s="296" customFormat="1"/>
    <row r="219" s="296" customFormat="1"/>
    <row r="220" s="296" customFormat="1"/>
    <row r="221" s="296" customFormat="1"/>
    <row r="222" s="296" customFormat="1"/>
    <row r="223" s="296" customFormat="1"/>
    <row r="224" s="296" customFormat="1"/>
    <row r="225" s="296" customFormat="1"/>
    <row r="226" s="296" customFormat="1"/>
    <row r="227" s="296" customFormat="1"/>
    <row r="228" s="296" customFormat="1"/>
    <row r="229" s="296" customFormat="1"/>
    <row r="230" s="296" customFormat="1"/>
    <row r="231" s="296" customFormat="1"/>
    <row r="232" s="296" customFormat="1"/>
    <row r="233" s="296" customFormat="1"/>
    <row r="234" s="296" customFormat="1"/>
    <row r="235" s="296" customFormat="1"/>
    <row r="236" s="296" customFormat="1"/>
    <row r="237" s="296" customFormat="1"/>
    <row r="238" s="296" customFormat="1"/>
    <row r="239" s="296" customFormat="1"/>
    <row r="240" s="296" customFormat="1"/>
    <row r="241" s="296" customFormat="1"/>
    <row r="242" s="296" customFormat="1"/>
    <row r="243" s="296" customFormat="1"/>
    <row r="244" s="296" customFormat="1"/>
    <row r="245" s="296" customFormat="1"/>
    <row r="246" s="296" customFormat="1"/>
    <row r="247" s="296" customFormat="1"/>
    <row r="248" s="296" customFormat="1"/>
    <row r="249" s="296" customFormat="1"/>
    <row r="250" s="296" customFormat="1"/>
    <row r="251" s="296" customFormat="1"/>
    <row r="252" s="296" customFormat="1"/>
    <row r="253" s="296" customFormat="1"/>
    <row r="254" s="296" customFormat="1"/>
    <row r="255" s="296" customFormat="1"/>
    <row r="256" s="296" customFormat="1"/>
    <row r="257" s="296" customFormat="1"/>
    <row r="258" s="296" customFormat="1"/>
    <row r="259" s="296" customFormat="1"/>
    <row r="260" s="296" customFormat="1"/>
    <row r="261" s="296" customFormat="1"/>
    <row r="262" s="296" customFormat="1"/>
    <row r="263" s="296" customFormat="1"/>
    <row r="264" s="296" customFormat="1"/>
    <row r="265" s="296" customFormat="1"/>
    <row r="266" s="296" customFormat="1"/>
    <row r="267" s="296" customFormat="1"/>
    <row r="268" s="296" customFormat="1"/>
    <row r="269" s="296" customFormat="1"/>
    <row r="270" s="296" customFormat="1"/>
    <row r="271" s="296" customFormat="1"/>
    <row r="272" s="296" customFormat="1"/>
    <row r="273" s="296" customFormat="1"/>
    <row r="274" s="296" customFormat="1"/>
    <row r="275" s="296" customFormat="1"/>
    <row r="276" s="296" customFormat="1"/>
    <row r="277" s="296" customFormat="1"/>
    <row r="278" s="296" customFormat="1"/>
    <row r="279" s="296" customFormat="1"/>
    <row r="280" s="296" customFormat="1"/>
    <row r="281" s="296" customFormat="1"/>
    <row r="282" s="296" customFormat="1"/>
    <row r="283" s="296" customFormat="1"/>
    <row r="284" s="296" customFormat="1"/>
    <row r="285" s="296" customFormat="1"/>
    <row r="286" s="296" customFormat="1"/>
    <row r="287" s="296" customFormat="1"/>
    <row r="288" s="296" customFormat="1"/>
    <row r="289" s="296" customFormat="1"/>
    <row r="290" s="296" customFormat="1"/>
    <row r="291" s="296" customFormat="1"/>
    <row r="292" s="296" customFormat="1"/>
    <row r="293" s="296" customFormat="1"/>
    <row r="294" s="296" customFormat="1"/>
    <row r="295" s="296" customFormat="1"/>
    <row r="296" s="296" customFormat="1"/>
    <row r="297" s="296" customFormat="1"/>
    <row r="298" s="296" customFormat="1"/>
    <row r="299" s="296" customFormat="1"/>
    <row r="300" s="296" customFormat="1"/>
    <row r="301" s="296" customFormat="1"/>
    <row r="302" s="296" customFormat="1"/>
    <row r="303" s="296" customFormat="1"/>
    <row r="304" s="296" customFormat="1"/>
    <row r="305" s="296" customFormat="1"/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E21"/>
  <sheetViews>
    <sheetView zoomScale="110" zoomScaleNormal="110" workbookViewId="0">
      <selection activeCell="A18" sqref="A18"/>
    </sheetView>
  </sheetViews>
  <sheetFormatPr baseColWidth="10" defaultRowHeight="12"/>
  <cols>
    <col min="1" max="1" width="17.5703125" style="6" customWidth="1"/>
    <col min="2" max="2" width="35.7109375" style="6" bestFit="1" customWidth="1"/>
    <col min="3" max="3" width="19" style="6" bestFit="1" customWidth="1"/>
    <col min="4" max="4" width="21.85546875" style="6" bestFit="1" customWidth="1"/>
    <col min="5" max="5" width="19.7109375" style="6" bestFit="1" customWidth="1"/>
    <col min="6" max="16384" width="11.42578125" style="6"/>
  </cols>
  <sheetData>
    <row r="1" spans="1:5">
      <c r="A1" s="353" t="s">
        <v>1509</v>
      </c>
    </row>
    <row r="2" spans="1:5" ht="12.75" thickBot="1"/>
    <row r="3" spans="1:5" ht="12.75" thickBot="1">
      <c r="A3" s="642" t="s">
        <v>1255</v>
      </c>
      <c r="B3" s="642" t="s">
        <v>823</v>
      </c>
      <c r="C3" s="642" t="s">
        <v>824</v>
      </c>
      <c r="D3" s="642" t="s">
        <v>825</v>
      </c>
      <c r="E3" s="642" t="s">
        <v>826</v>
      </c>
    </row>
    <row r="4" spans="1:5" ht="12.75" thickTop="1">
      <c r="A4" s="254">
        <v>2001</v>
      </c>
      <c r="B4" s="193">
        <v>36307201</v>
      </c>
      <c r="C4" s="193">
        <v>15445052</v>
      </c>
      <c r="D4" s="193">
        <v>319393</v>
      </c>
      <c r="E4" s="193">
        <v>5369643</v>
      </c>
    </row>
    <row r="5" spans="1:5">
      <c r="A5" s="254">
        <v>2002</v>
      </c>
      <c r="B5" s="193">
        <v>34909540</v>
      </c>
      <c r="C5" s="193">
        <v>14609903</v>
      </c>
      <c r="D5" s="193">
        <v>335415</v>
      </c>
      <c r="E5" s="193">
        <v>5708428</v>
      </c>
    </row>
    <row r="6" spans="1:5">
      <c r="A6" s="254">
        <v>2003</v>
      </c>
      <c r="B6" s="193">
        <v>31826960</v>
      </c>
      <c r="C6" s="193">
        <v>13952270</v>
      </c>
      <c r="D6" s="193">
        <v>341645</v>
      </c>
      <c r="E6" s="193">
        <v>5639193</v>
      </c>
    </row>
    <row r="7" spans="1:5">
      <c r="A7" s="254">
        <v>2004</v>
      </c>
      <c r="B7" s="193">
        <v>36214565</v>
      </c>
      <c r="C7" s="193">
        <v>14587316</v>
      </c>
      <c r="D7" s="193">
        <v>329863</v>
      </c>
      <c r="E7" s="193">
        <v>6114894</v>
      </c>
    </row>
    <row r="8" spans="1:5">
      <c r="A8" s="254">
        <v>2005</v>
      </c>
      <c r="B8" s="193">
        <v>33518196</v>
      </c>
      <c r="C8" s="193">
        <v>14169581</v>
      </c>
      <c r="D8" s="193">
        <v>332756</v>
      </c>
      <c r="E8" s="193">
        <v>6838027</v>
      </c>
    </row>
    <row r="9" spans="1:5">
      <c r="A9" s="254">
        <v>2006</v>
      </c>
      <c r="B9" s="193">
        <v>33679049.799999997</v>
      </c>
      <c r="C9" s="193">
        <v>14297061</v>
      </c>
      <c r="D9" s="193">
        <v>336503</v>
      </c>
      <c r="E9" s="193">
        <v>6907888.5</v>
      </c>
    </row>
    <row r="10" spans="1:5">
      <c r="A10" s="254">
        <v>2007</v>
      </c>
      <c r="B10" s="193">
        <v>33456963</v>
      </c>
      <c r="C10" s="193">
        <v>14685312</v>
      </c>
      <c r="D10" s="193">
        <v>322633</v>
      </c>
      <c r="E10" s="193">
        <v>6686133.5</v>
      </c>
    </row>
    <row r="11" spans="1:5">
      <c r="A11" s="254">
        <v>2008</v>
      </c>
      <c r="B11" s="193">
        <v>34936479.799999997</v>
      </c>
      <c r="C11" s="193">
        <v>14584754</v>
      </c>
      <c r="D11" s="193">
        <v>324848.40000000002</v>
      </c>
      <c r="E11" s="193">
        <v>7265887</v>
      </c>
    </row>
    <row r="12" spans="1:5">
      <c r="A12" s="254">
        <v>2009</v>
      </c>
      <c r="B12" s="193">
        <v>33989724</v>
      </c>
      <c r="C12" s="193">
        <v>15679475</v>
      </c>
      <c r="D12" s="193">
        <v>332655</v>
      </c>
      <c r="E12" s="193">
        <v>7079919</v>
      </c>
    </row>
    <row r="13" spans="1:5">
      <c r="A13" s="254">
        <v>2010</v>
      </c>
      <c r="B13" s="193">
        <v>29313455.654999997</v>
      </c>
      <c r="C13" s="193">
        <v>14078088.719999999</v>
      </c>
      <c r="D13" s="193">
        <v>318405</v>
      </c>
      <c r="E13" s="193">
        <v>6375940.8237360008</v>
      </c>
    </row>
    <row r="14" spans="1:5">
      <c r="A14" s="254">
        <v>2011</v>
      </c>
      <c r="B14" s="193">
        <v>35713528</v>
      </c>
      <c r="C14" s="193">
        <v>14691506</v>
      </c>
      <c r="D14" s="193">
        <v>309298</v>
      </c>
      <c r="E14" s="193">
        <v>6554651.4117195569</v>
      </c>
    </row>
    <row r="15" spans="1:5">
      <c r="A15" s="254">
        <v>2012</v>
      </c>
      <c r="B15" s="193">
        <v>32935705</v>
      </c>
      <c r="C15" s="193">
        <v>15481815</v>
      </c>
      <c r="D15" s="193">
        <v>303465.68</v>
      </c>
      <c r="E15" s="193">
        <v>7164959.6542663258</v>
      </c>
    </row>
    <row r="16" spans="1:5">
      <c r="A16" s="254">
        <v>2013</v>
      </c>
      <c r="B16" s="193">
        <v>28717582</v>
      </c>
      <c r="C16" s="193">
        <v>15534881</v>
      </c>
      <c r="D16" s="193">
        <v>318431</v>
      </c>
      <c r="E16" s="193">
        <v>7097349</v>
      </c>
    </row>
    <row r="17" spans="1:5">
      <c r="A17" s="254">
        <v>2014</v>
      </c>
      <c r="B17" s="193">
        <v>23336312</v>
      </c>
      <c r="C17" s="193">
        <v>15093545</v>
      </c>
      <c r="D17" s="193">
        <v>302550</v>
      </c>
      <c r="E17" s="193">
        <v>7221251</v>
      </c>
    </row>
    <row r="18" spans="1:5" s="17" customFormat="1" ht="12.75" thickBot="1">
      <c r="A18" s="384" t="s">
        <v>29</v>
      </c>
      <c r="B18" s="592">
        <v>458855261.255</v>
      </c>
      <c r="C18" s="592">
        <v>206890559.72</v>
      </c>
      <c r="D18" s="592">
        <v>4527861.08</v>
      </c>
      <c r="E18" s="592">
        <v>92024164.889721885</v>
      </c>
    </row>
    <row r="19" spans="1:5">
      <c r="A19" s="6" t="s">
        <v>643</v>
      </c>
    </row>
    <row r="21" spans="1:5">
      <c r="A21" s="6" t="s">
        <v>1420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/>
  <dimension ref="A1:Y51"/>
  <sheetViews>
    <sheetView zoomScale="110" zoomScaleNormal="110" workbookViewId="0">
      <selection activeCell="G9" sqref="G9"/>
    </sheetView>
  </sheetViews>
  <sheetFormatPr baseColWidth="10" defaultRowHeight="12"/>
  <cols>
    <col min="1" max="16384" width="11.42578125" style="6"/>
  </cols>
  <sheetData>
    <row r="1" spans="1:25">
      <c r="A1" s="353" t="s">
        <v>1468</v>
      </c>
    </row>
    <row r="2" spans="1:25" ht="21" customHeight="1" thickBot="1"/>
    <row r="3" spans="1:25" s="17" customFormat="1" ht="12.75" customHeight="1" thickBot="1">
      <c r="A3" s="643"/>
      <c r="B3" s="1141" t="s">
        <v>164</v>
      </c>
      <c r="C3" s="1142"/>
      <c r="D3" s="1142"/>
      <c r="E3" s="1142"/>
      <c r="F3" s="1142"/>
      <c r="G3" s="1143"/>
      <c r="H3" s="1144" t="s">
        <v>36</v>
      </c>
      <c r="I3" s="1139" t="s">
        <v>1403</v>
      </c>
      <c r="J3" s="1146" t="s">
        <v>1260</v>
      </c>
      <c r="K3" s="1139" t="s">
        <v>1256</v>
      </c>
      <c r="L3" s="1137" t="s">
        <v>1257</v>
      </c>
      <c r="M3" s="1139" t="s">
        <v>1261</v>
      </c>
      <c r="N3" s="1146" t="s">
        <v>1262</v>
      </c>
      <c r="O3" s="1139" t="s">
        <v>37</v>
      </c>
      <c r="P3" s="1139" t="s">
        <v>1263</v>
      </c>
      <c r="Q3" s="1139" t="s">
        <v>1264</v>
      </c>
      <c r="R3" s="1139" t="s">
        <v>1265</v>
      </c>
      <c r="S3" s="1139" t="s">
        <v>1266</v>
      </c>
      <c r="T3" s="1139" t="s">
        <v>1258</v>
      </c>
      <c r="U3" s="1139" t="s">
        <v>1259</v>
      </c>
      <c r="V3" s="1139" t="s">
        <v>1267</v>
      </c>
      <c r="W3" s="1139" t="s">
        <v>1268</v>
      </c>
      <c r="X3" s="1139" t="s">
        <v>1269</v>
      </c>
      <c r="Y3" s="1148" t="s">
        <v>29</v>
      </c>
    </row>
    <row r="4" spans="1:25" s="17" customFormat="1" ht="36.75" thickBot="1">
      <c r="A4" s="180" t="s">
        <v>1189</v>
      </c>
      <c r="B4" s="644" t="s">
        <v>1272</v>
      </c>
      <c r="C4" s="645" t="s">
        <v>414</v>
      </c>
      <c r="D4" s="645" t="s">
        <v>38</v>
      </c>
      <c r="E4" s="645" t="s">
        <v>1271</v>
      </c>
      <c r="F4" s="645" t="s">
        <v>1270</v>
      </c>
      <c r="G4" s="646" t="s">
        <v>29</v>
      </c>
      <c r="H4" s="1145"/>
      <c r="I4" s="1140"/>
      <c r="J4" s="1147"/>
      <c r="K4" s="1140"/>
      <c r="L4" s="1138"/>
      <c r="M4" s="1140"/>
      <c r="N4" s="1147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9"/>
    </row>
    <row r="5" spans="1:25" ht="12.75" thickTop="1">
      <c r="A5" s="170"/>
      <c r="B5" s="174"/>
      <c r="C5" s="111"/>
      <c r="D5" s="111"/>
      <c r="E5" s="111"/>
      <c r="F5" s="111"/>
      <c r="G5" s="175"/>
      <c r="H5" s="174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75"/>
    </row>
    <row r="6" spans="1:25">
      <c r="A6" s="171">
        <v>1972</v>
      </c>
      <c r="B6" s="176">
        <v>0</v>
      </c>
      <c r="C6" s="163">
        <v>0</v>
      </c>
      <c r="D6" s="163">
        <v>0</v>
      </c>
      <c r="E6" s="163">
        <v>2301.9639999999999</v>
      </c>
      <c r="F6" s="163">
        <v>1270.0840000000001</v>
      </c>
      <c r="G6" s="177">
        <v>3572.0479999999998</v>
      </c>
      <c r="H6" s="176">
        <v>50.405999999999999</v>
      </c>
      <c r="I6" s="163">
        <v>0</v>
      </c>
      <c r="J6" s="163">
        <v>0</v>
      </c>
      <c r="K6" s="163">
        <v>417.11</v>
      </c>
      <c r="L6" s="163">
        <v>2234.6799999999998</v>
      </c>
      <c r="M6" s="163">
        <v>0</v>
      </c>
      <c r="N6" s="163">
        <v>2877.665</v>
      </c>
      <c r="O6" s="163">
        <v>0</v>
      </c>
      <c r="P6" s="163">
        <v>0</v>
      </c>
      <c r="Q6" s="163">
        <v>0</v>
      </c>
      <c r="R6" s="163">
        <v>796.91499999999996</v>
      </c>
      <c r="S6" s="163">
        <v>159.32599999999999</v>
      </c>
      <c r="T6" s="163">
        <v>0</v>
      </c>
      <c r="U6" s="163">
        <v>11.401</v>
      </c>
      <c r="V6" s="163">
        <v>0</v>
      </c>
      <c r="W6" s="163">
        <v>0</v>
      </c>
      <c r="X6" s="163">
        <v>0</v>
      </c>
      <c r="Y6" s="177">
        <v>10119.550999999999</v>
      </c>
    </row>
    <row r="7" spans="1:25">
      <c r="A7" s="171">
        <v>1973</v>
      </c>
      <c r="B7" s="176">
        <v>0</v>
      </c>
      <c r="C7" s="163">
        <v>0</v>
      </c>
      <c r="D7" s="163">
        <v>0</v>
      </c>
      <c r="E7" s="163">
        <v>2790.085</v>
      </c>
      <c r="F7" s="163">
        <v>1273.307</v>
      </c>
      <c r="G7" s="177">
        <v>4063.3919999999998</v>
      </c>
      <c r="H7" s="176">
        <v>49.991999999999997</v>
      </c>
      <c r="I7" s="163">
        <v>0</v>
      </c>
      <c r="J7" s="163">
        <v>0</v>
      </c>
      <c r="K7" s="163">
        <v>399.50900000000001</v>
      </c>
      <c r="L7" s="163">
        <v>2606.1709999999998</v>
      </c>
      <c r="M7" s="163">
        <v>0</v>
      </c>
      <c r="N7" s="163">
        <v>3013.32</v>
      </c>
      <c r="O7" s="163">
        <v>0</v>
      </c>
      <c r="P7" s="163">
        <v>0</v>
      </c>
      <c r="Q7" s="163">
        <v>0</v>
      </c>
      <c r="R7" s="163">
        <v>911.38400000000001</v>
      </c>
      <c r="S7" s="163">
        <v>169.58699999999999</v>
      </c>
      <c r="T7" s="163">
        <v>0</v>
      </c>
      <c r="U7" s="163">
        <v>16.433</v>
      </c>
      <c r="V7" s="163">
        <v>0</v>
      </c>
      <c r="W7" s="163">
        <v>0</v>
      </c>
      <c r="X7" s="163">
        <v>0</v>
      </c>
      <c r="Y7" s="177">
        <v>11229.788</v>
      </c>
    </row>
    <row r="8" spans="1:25">
      <c r="A8" s="171">
        <v>1974</v>
      </c>
      <c r="B8" s="176">
        <v>0</v>
      </c>
      <c r="C8" s="163">
        <v>0</v>
      </c>
      <c r="D8" s="163">
        <v>0</v>
      </c>
      <c r="E8" s="163">
        <v>3544.2249999999999</v>
      </c>
      <c r="F8" s="163">
        <v>1254.1890000000001</v>
      </c>
      <c r="G8" s="177">
        <v>4798.4139999999998</v>
      </c>
      <c r="H8" s="176">
        <v>63.186999999999998</v>
      </c>
      <c r="I8" s="163">
        <v>0</v>
      </c>
      <c r="J8" s="163">
        <v>0</v>
      </c>
      <c r="K8" s="163">
        <v>564.64599999999996</v>
      </c>
      <c r="L8" s="163">
        <v>2869.1950000000002</v>
      </c>
      <c r="M8" s="163">
        <v>0</v>
      </c>
      <c r="N8" s="163">
        <v>3067.1239999999998</v>
      </c>
      <c r="O8" s="163">
        <v>0</v>
      </c>
      <c r="P8" s="163">
        <v>0</v>
      </c>
      <c r="Q8" s="163">
        <v>0</v>
      </c>
      <c r="R8" s="163">
        <v>918.42100000000005</v>
      </c>
      <c r="S8" s="163">
        <v>86.451999999999998</v>
      </c>
      <c r="T8" s="163">
        <v>0</v>
      </c>
      <c r="U8" s="163">
        <v>15.186</v>
      </c>
      <c r="V8" s="163">
        <v>0</v>
      </c>
      <c r="W8" s="163">
        <v>0</v>
      </c>
      <c r="X8" s="163">
        <v>0</v>
      </c>
      <c r="Y8" s="177">
        <v>12382.624999999998</v>
      </c>
    </row>
    <row r="9" spans="1:25">
      <c r="A9" s="171">
        <v>1975</v>
      </c>
      <c r="B9" s="176">
        <v>0</v>
      </c>
      <c r="C9" s="163">
        <v>0</v>
      </c>
      <c r="D9" s="163">
        <v>0</v>
      </c>
      <c r="E9" s="163">
        <v>4280.4759999999997</v>
      </c>
      <c r="F9" s="163">
        <v>1368.4659999999999</v>
      </c>
      <c r="G9" s="177">
        <v>5648.9419999999991</v>
      </c>
      <c r="H9" s="176">
        <v>52.768000000000001</v>
      </c>
      <c r="I9" s="163">
        <v>0</v>
      </c>
      <c r="J9" s="163">
        <v>0</v>
      </c>
      <c r="K9" s="163">
        <v>1429.0060000000001</v>
      </c>
      <c r="L9" s="163">
        <v>3046.8539999999998</v>
      </c>
      <c r="M9" s="163">
        <v>0</v>
      </c>
      <c r="N9" s="163">
        <v>3410.8</v>
      </c>
      <c r="O9" s="163">
        <v>0</v>
      </c>
      <c r="P9" s="163">
        <v>0</v>
      </c>
      <c r="Q9" s="163">
        <v>0</v>
      </c>
      <c r="R9" s="163">
        <v>460.839</v>
      </c>
      <c r="S9" s="163">
        <v>127.254</v>
      </c>
      <c r="T9" s="163">
        <v>0</v>
      </c>
      <c r="U9" s="163">
        <v>15.53</v>
      </c>
      <c r="V9" s="163">
        <v>0</v>
      </c>
      <c r="W9" s="163">
        <v>0</v>
      </c>
      <c r="X9" s="163">
        <v>0</v>
      </c>
      <c r="Y9" s="177">
        <v>14191.993</v>
      </c>
    </row>
    <row r="10" spans="1:25">
      <c r="A10" s="171">
        <v>1976</v>
      </c>
      <c r="B10" s="176">
        <v>0</v>
      </c>
      <c r="C10" s="163">
        <v>0</v>
      </c>
      <c r="D10" s="163">
        <v>0</v>
      </c>
      <c r="E10" s="163">
        <v>4833.45</v>
      </c>
      <c r="F10" s="163">
        <v>1212.867</v>
      </c>
      <c r="G10" s="177">
        <v>6046.317</v>
      </c>
      <c r="H10" s="176">
        <v>40.087000000000003</v>
      </c>
      <c r="I10" s="163">
        <v>0</v>
      </c>
      <c r="J10" s="163">
        <v>0</v>
      </c>
      <c r="K10" s="163">
        <v>1914.2829999999999</v>
      </c>
      <c r="L10" s="163">
        <v>2787.0509999999999</v>
      </c>
      <c r="M10" s="163">
        <v>0</v>
      </c>
      <c r="N10" s="163">
        <v>3604.8739999999998</v>
      </c>
      <c r="O10" s="163">
        <v>0</v>
      </c>
      <c r="P10" s="163">
        <v>0</v>
      </c>
      <c r="Q10" s="163">
        <v>0</v>
      </c>
      <c r="R10" s="163">
        <v>453.97699999999998</v>
      </c>
      <c r="S10" s="163">
        <v>131.626</v>
      </c>
      <c r="T10" s="163">
        <v>0</v>
      </c>
      <c r="U10" s="163">
        <v>19.940000000000001</v>
      </c>
      <c r="V10" s="163">
        <v>0</v>
      </c>
      <c r="W10" s="163">
        <v>0</v>
      </c>
      <c r="X10" s="163">
        <v>0</v>
      </c>
      <c r="Y10" s="177">
        <v>14998.155000000001</v>
      </c>
    </row>
    <row r="11" spans="1:25">
      <c r="A11" s="171">
        <v>1977</v>
      </c>
      <c r="B11" s="176">
        <v>0</v>
      </c>
      <c r="C11" s="163">
        <v>0</v>
      </c>
      <c r="D11" s="163">
        <v>0</v>
      </c>
      <c r="E11" s="163">
        <v>5297.134</v>
      </c>
      <c r="F11" s="163">
        <v>811.03200000000004</v>
      </c>
      <c r="G11" s="177">
        <v>6108.1660000000002</v>
      </c>
      <c r="H11" s="176">
        <v>227.93299999999999</v>
      </c>
      <c r="I11" s="163">
        <v>0</v>
      </c>
      <c r="J11" s="163">
        <v>0</v>
      </c>
      <c r="K11" s="163">
        <v>2448.4059999999999</v>
      </c>
      <c r="L11" s="163">
        <v>3127.1570000000002</v>
      </c>
      <c r="M11" s="163">
        <v>0</v>
      </c>
      <c r="N11" s="163">
        <v>6432.5110000000004</v>
      </c>
      <c r="O11" s="163">
        <v>0</v>
      </c>
      <c r="P11" s="163">
        <v>0</v>
      </c>
      <c r="Q11" s="163">
        <v>0</v>
      </c>
      <c r="R11" s="163">
        <v>433.25700000000001</v>
      </c>
      <c r="S11" s="163">
        <v>97.91</v>
      </c>
      <c r="T11" s="163">
        <v>208.01</v>
      </c>
      <c r="U11" s="163">
        <v>30.959</v>
      </c>
      <c r="V11" s="163">
        <v>0</v>
      </c>
      <c r="W11" s="163">
        <v>0</v>
      </c>
      <c r="X11" s="163">
        <v>0</v>
      </c>
      <c r="Y11" s="177">
        <v>19114.309000000001</v>
      </c>
    </row>
    <row r="12" spans="1:25">
      <c r="A12" s="171">
        <v>1978</v>
      </c>
      <c r="B12" s="176">
        <v>0</v>
      </c>
      <c r="C12" s="163">
        <v>0</v>
      </c>
      <c r="D12" s="163">
        <v>0</v>
      </c>
      <c r="E12" s="163">
        <v>6605.5429999999997</v>
      </c>
      <c r="F12" s="163">
        <v>646.81700000000001</v>
      </c>
      <c r="G12" s="177">
        <v>7252.36</v>
      </c>
      <c r="H12" s="176">
        <v>715.83600000000001</v>
      </c>
      <c r="I12" s="163">
        <v>0</v>
      </c>
      <c r="J12" s="163">
        <v>0</v>
      </c>
      <c r="K12" s="163">
        <v>2659.7370000000001</v>
      </c>
      <c r="L12" s="163">
        <v>4440.2489999999998</v>
      </c>
      <c r="M12" s="163">
        <v>0</v>
      </c>
      <c r="N12" s="163">
        <v>12824.587</v>
      </c>
      <c r="O12" s="163">
        <v>0</v>
      </c>
      <c r="P12" s="163">
        <v>0</v>
      </c>
      <c r="Q12" s="163">
        <v>0</v>
      </c>
      <c r="R12" s="163">
        <v>933.06100000000004</v>
      </c>
      <c r="S12" s="163">
        <v>63.662999999999997</v>
      </c>
      <c r="T12" s="163">
        <v>415.16</v>
      </c>
      <c r="U12" s="163">
        <v>39.662999999999997</v>
      </c>
      <c r="V12" s="163">
        <v>0</v>
      </c>
      <c r="W12" s="163">
        <v>0</v>
      </c>
      <c r="X12" s="163">
        <v>0</v>
      </c>
      <c r="Y12" s="177">
        <v>29344.316000000003</v>
      </c>
    </row>
    <row r="13" spans="1:25">
      <c r="A13" s="171">
        <v>1979</v>
      </c>
      <c r="B13" s="176">
        <v>0</v>
      </c>
      <c r="C13" s="163">
        <v>0</v>
      </c>
      <c r="D13" s="163">
        <v>0</v>
      </c>
      <c r="E13" s="163">
        <v>7448.3530000000001</v>
      </c>
      <c r="F13" s="163">
        <v>670.85299999999995</v>
      </c>
      <c r="G13" s="177">
        <v>8119.2060000000001</v>
      </c>
      <c r="H13" s="176">
        <v>809.95100000000002</v>
      </c>
      <c r="I13" s="163">
        <v>0</v>
      </c>
      <c r="J13" s="163">
        <v>0</v>
      </c>
      <c r="K13" s="163">
        <v>2230.3150000000001</v>
      </c>
      <c r="L13" s="163">
        <v>4998.0510000000004</v>
      </c>
      <c r="M13" s="163">
        <v>0</v>
      </c>
      <c r="N13" s="163">
        <v>13844.319</v>
      </c>
      <c r="O13" s="163">
        <v>0</v>
      </c>
      <c r="P13" s="163">
        <v>0</v>
      </c>
      <c r="Q13" s="163">
        <v>0</v>
      </c>
      <c r="R13" s="163">
        <v>1095.567</v>
      </c>
      <c r="S13" s="163">
        <v>70.180000000000007</v>
      </c>
      <c r="T13" s="163">
        <v>287.291</v>
      </c>
      <c r="U13" s="163">
        <v>41.313000000000002</v>
      </c>
      <c r="V13" s="163">
        <v>0</v>
      </c>
      <c r="W13" s="163">
        <v>0</v>
      </c>
      <c r="X13" s="163">
        <v>0</v>
      </c>
      <c r="Y13" s="177">
        <v>31496.192999999999</v>
      </c>
    </row>
    <row r="14" spans="1:25">
      <c r="A14" s="171">
        <v>1980</v>
      </c>
      <c r="B14" s="176">
        <v>145.71299999999999</v>
      </c>
      <c r="C14" s="163">
        <v>0</v>
      </c>
      <c r="D14" s="163">
        <v>0</v>
      </c>
      <c r="E14" s="163">
        <v>7665.5379999999996</v>
      </c>
      <c r="F14" s="163">
        <v>586.48900000000003</v>
      </c>
      <c r="G14" s="177">
        <v>8397.74</v>
      </c>
      <c r="H14" s="176">
        <v>842.52700000000004</v>
      </c>
      <c r="I14" s="163">
        <v>0</v>
      </c>
      <c r="J14" s="163">
        <v>0</v>
      </c>
      <c r="K14" s="163">
        <v>2272.2159999999999</v>
      </c>
      <c r="L14" s="163">
        <v>5529.2359999999999</v>
      </c>
      <c r="M14" s="163">
        <v>0</v>
      </c>
      <c r="N14" s="163">
        <v>14977.163</v>
      </c>
      <c r="O14" s="163">
        <v>0</v>
      </c>
      <c r="P14" s="163">
        <v>0</v>
      </c>
      <c r="Q14" s="163">
        <v>0</v>
      </c>
      <c r="R14" s="163">
        <v>1071.9069999999999</v>
      </c>
      <c r="S14" s="163">
        <v>79.302000000000007</v>
      </c>
      <c r="T14" s="163">
        <v>304.98099999999999</v>
      </c>
      <c r="U14" s="163">
        <v>49.427999999999997</v>
      </c>
      <c r="V14" s="163">
        <v>0</v>
      </c>
      <c r="W14" s="163">
        <v>0</v>
      </c>
      <c r="X14" s="163">
        <v>0</v>
      </c>
      <c r="Y14" s="177">
        <v>33524.500000000007</v>
      </c>
    </row>
    <row r="15" spans="1:25">
      <c r="A15" s="171">
        <v>1981</v>
      </c>
      <c r="B15" s="176">
        <v>395.577</v>
      </c>
      <c r="C15" s="163">
        <v>0</v>
      </c>
      <c r="D15" s="163">
        <v>0</v>
      </c>
      <c r="E15" s="163">
        <v>6834.7790000000005</v>
      </c>
      <c r="F15" s="163">
        <v>529.05700000000002</v>
      </c>
      <c r="G15" s="177">
        <v>7759.4130000000005</v>
      </c>
      <c r="H15" s="176">
        <v>665.53800000000001</v>
      </c>
      <c r="I15" s="163">
        <v>0</v>
      </c>
      <c r="J15" s="163">
        <v>0</v>
      </c>
      <c r="K15" s="163">
        <v>2206.7260000000001</v>
      </c>
      <c r="L15" s="163">
        <v>4957.7370000000001</v>
      </c>
      <c r="M15" s="163">
        <v>0</v>
      </c>
      <c r="N15" s="163">
        <v>14614.275</v>
      </c>
      <c r="O15" s="163">
        <v>0</v>
      </c>
      <c r="P15" s="163">
        <v>0</v>
      </c>
      <c r="Q15" s="163">
        <v>0</v>
      </c>
      <c r="R15" s="163">
        <v>1094.7619999999999</v>
      </c>
      <c r="S15" s="163">
        <v>62.279000000000003</v>
      </c>
      <c r="T15" s="163">
        <v>305.68400000000003</v>
      </c>
      <c r="U15" s="163">
        <v>48.64</v>
      </c>
      <c r="V15" s="163">
        <v>0</v>
      </c>
      <c r="W15" s="163">
        <v>0</v>
      </c>
      <c r="X15" s="163">
        <v>0</v>
      </c>
      <c r="Y15" s="177">
        <v>31715.053999999996</v>
      </c>
    </row>
    <row r="16" spans="1:25">
      <c r="A16" s="171">
        <v>1982</v>
      </c>
      <c r="B16" s="176">
        <v>559.06899999999996</v>
      </c>
      <c r="C16" s="163">
        <v>0</v>
      </c>
      <c r="D16" s="163">
        <v>0</v>
      </c>
      <c r="E16" s="163">
        <v>7016.2209999999995</v>
      </c>
      <c r="F16" s="163">
        <v>704.50900000000001</v>
      </c>
      <c r="G16" s="177">
        <v>8279.7989999999991</v>
      </c>
      <c r="H16" s="176">
        <v>755.625</v>
      </c>
      <c r="I16" s="163">
        <v>0</v>
      </c>
      <c r="J16" s="163">
        <v>0</v>
      </c>
      <c r="K16" s="163">
        <v>2531.7289999999998</v>
      </c>
      <c r="L16" s="163">
        <v>5151.66</v>
      </c>
      <c r="M16" s="163">
        <v>0</v>
      </c>
      <c r="N16" s="163">
        <v>14491.226000000001</v>
      </c>
      <c r="O16" s="163">
        <v>0</v>
      </c>
      <c r="P16" s="163">
        <v>0</v>
      </c>
      <c r="Q16" s="163">
        <v>0</v>
      </c>
      <c r="R16" s="163">
        <v>1051.808</v>
      </c>
      <c r="S16" s="163">
        <v>65.224000000000004</v>
      </c>
      <c r="T16" s="163">
        <v>343.58499999999998</v>
      </c>
      <c r="U16" s="163">
        <v>56.079000000000001</v>
      </c>
      <c r="V16" s="163">
        <v>0</v>
      </c>
      <c r="W16" s="163">
        <v>0</v>
      </c>
      <c r="X16" s="163">
        <v>45.284999999999997</v>
      </c>
      <c r="Y16" s="177">
        <v>32772.019999999997</v>
      </c>
    </row>
    <row r="17" spans="1:25">
      <c r="A17" s="171">
        <v>1983</v>
      </c>
      <c r="B17" s="176">
        <v>296.72199999999998</v>
      </c>
      <c r="C17" s="163">
        <v>0</v>
      </c>
      <c r="D17" s="163">
        <v>0</v>
      </c>
      <c r="E17" s="163">
        <v>5413.7460000000001</v>
      </c>
      <c r="F17" s="163">
        <v>526.31700000000001</v>
      </c>
      <c r="G17" s="177">
        <v>6236.7849999999999</v>
      </c>
      <c r="H17" s="176">
        <v>642.24599999999998</v>
      </c>
      <c r="I17" s="163">
        <v>0</v>
      </c>
      <c r="J17" s="163">
        <v>0</v>
      </c>
      <c r="K17" s="163">
        <v>2063.069</v>
      </c>
      <c r="L17" s="163">
        <v>4201.0039999999999</v>
      </c>
      <c r="M17" s="163">
        <v>0</v>
      </c>
      <c r="N17" s="163">
        <v>12355.472</v>
      </c>
      <c r="O17" s="163">
        <v>0</v>
      </c>
      <c r="P17" s="163">
        <v>0</v>
      </c>
      <c r="Q17" s="163">
        <v>0</v>
      </c>
      <c r="R17" s="163">
        <v>876.154</v>
      </c>
      <c r="S17" s="163">
        <v>117.679</v>
      </c>
      <c r="T17" s="163">
        <v>265.01100000000002</v>
      </c>
      <c r="U17" s="163">
        <v>51.579000000000001</v>
      </c>
      <c r="V17" s="163">
        <v>0</v>
      </c>
      <c r="W17" s="163">
        <v>0</v>
      </c>
      <c r="X17" s="163">
        <v>74.805999999999997</v>
      </c>
      <c r="Y17" s="177">
        <v>26883.805</v>
      </c>
    </row>
    <row r="18" spans="1:25">
      <c r="A18" s="171">
        <v>1984</v>
      </c>
      <c r="B18" s="176">
        <v>358.75700000000001</v>
      </c>
      <c r="C18" s="163">
        <v>0</v>
      </c>
      <c r="D18" s="163">
        <v>0</v>
      </c>
      <c r="E18" s="163">
        <v>7025.5569999999998</v>
      </c>
      <c r="F18" s="163">
        <v>539.68399999999997</v>
      </c>
      <c r="G18" s="177">
        <v>7923.9979999999996</v>
      </c>
      <c r="H18" s="176">
        <v>1102.577</v>
      </c>
      <c r="I18" s="163">
        <v>0</v>
      </c>
      <c r="J18" s="163">
        <v>0</v>
      </c>
      <c r="K18" s="163">
        <v>2284.277</v>
      </c>
      <c r="L18" s="163">
        <v>5273.491</v>
      </c>
      <c r="M18" s="163">
        <v>0</v>
      </c>
      <c r="N18" s="163">
        <v>13798.981</v>
      </c>
      <c r="O18" s="163">
        <v>0</v>
      </c>
      <c r="P18" s="163">
        <v>0</v>
      </c>
      <c r="Q18" s="163">
        <v>0</v>
      </c>
      <c r="R18" s="163">
        <v>1029.7719999999999</v>
      </c>
      <c r="S18" s="163">
        <v>94.991</v>
      </c>
      <c r="T18" s="163">
        <v>419.27800000000002</v>
      </c>
      <c r="U18" s="163">
        <v>68.296000000000006</v>
      </c>
      <c r="V18" s="163">
        <v>0</v>
      </c>
      <c r="W18" s="163">
        <v>0</v>
      </c>
      <c r="X18" s="163">
        <v>145.506</v>
      </c>
      <c r="Y18" s="177">
        <v>32141.167000000001</v>
      </c>
    </row>
    <row r="19" spans="1:25">
      <c r="A19" s="171">
        <v>1985</v>
      </c>
      <c r="B19" s="176">
        <v>424.75900000000001</v>
      </c>
      <c r="C19" s="163">
        <v>0</v>
      </c>
      <c r="D19" s="163">
        <v>0</v>
      </c>
      <c r="E19" s="163">
        <v>6830.2460000000001</v>
      </c>
      <c r="F19" s="163">
        <v>476.05599999999998</v>
      </c>
      <c r="G19" s="177">
        <v>7731.0609999999997</v>
      </c>
      <c r="H19" s="176">
        <v>1293.2059999999999</v>
      </c>
      <c r="I19" s="163">
        <v>0</v>
      </c>
      <c r="J19" s="163">
        <v>0</v>
      </c>
      <c r="K19" s="163">
        <v>2181.922</v>
      </c>
      <c r="L19" s="163">
        <v>5400.2089999999998</v>
      </c>
      <c r="M19" s="163">
        <v>0</v>
      </c>
      <c r="N19" s="163">
        <v>12422.78</v>
      </c>
      <c r="O19" s="163">
        <v>0</v>
      </c>
      <c r="P19" s="163">
        <v>0</v>
      </c>
      <c r="Q19" s="163">
        <v>0</v>
      </c>
      <c r="R19" s="163">
        <v>1104.4459999999999</v>
      </c>
      <c r="S19" s="163">
        <v>73.756</v>
      </c>
      <c r="T19" s="163">
        <v>574.47</v>
      </c>
      <c r="U19" s="163">
        <v>68.021000000000001</v>
      </c>
      <c r="V19" s="163">
        <v>0</v>
      </c>
      <c r="W19" s="163">
        <v>0</v>
      </c>
      <c r="X19" s="163">
        <v>182.56800000000001</v>
      </c>
      <c r="Y19" s="177">
        <v>31032.439000000002</v>
      </c>
    </row>
    <row r="20" spans="1:25">
      <c r="A20" s="171">
        <v>1986</v>
      </c>
      <c r="B20" s="176">
        <v>605.60400000000004</v>
      </c>
      <c r="C20" s="163">
        <v>0</v>
      </c>
      <c r="D20" s="163">
        <v>0</v>
      </c>
      <c r="E20" s="163">
        <v>7940.0929999999998</v>
      </c>
      <c r="F20" s="163">
        <v>458.40699999999998</v>
      </c>
      <c r="G20" s="177">
        <v>9004.1039999999994</v>
      </c>
      <c r="H20" s="176">
        <v>1633.17</v>
      </c>
      <c r="I20" s="163">
        <v>0</v>
      </c>
      <c r="J20" s="163">
        <v>0</v>
      </c>
      <c r="K20" s="163">
        <v>2231.5970000000002</v>
      </c>
      <c r="L20" s="163">
        <v>6040.6409999999996</v>
      </c>
      <c r="M20" s="163">
        <v>0</v>
      </c>
      <c r="N20" s="163">
        <v>13497.672</v>
      </c>
      <c r="O20" s="163">
        <v>0</v>
      </c>
      <c r="P20" s="163">
        <v>0</v>
      </c>
      <c r="Q20" s="163">
        <v>0</v>
      </c>
      <c r="R20" s="163">
        <v>1229.2909999999999</v>
      </c>
      <c r="S20" s="163">
        <v>89.781999999999996</v>
      </c>
      <c r="T20" s="163">
        <v>639.625</v>
      </c>
      <c r="U20" s="163">
        <v>68.483000000000004</v>
      </c>
      <c r="V20" s="163">
        <v>0</v>
      </c>
      <c r="W20" s="163">
        <v>0</v>
      </c>
      <c r="X20" s="163">
        <v>242.69900000000001</v>
      </c>
      <c r="Y20" s="177">
        <v>34677.063999999998</v>
      </c>
    </row>
    <row r="21" spans="1:25">
      <c r="A21" s="171">
        <v>1987</v>
      </c>
      <c r="B21" s="176">
        <v>507.04899999999998</v>
      </c>
      <c r="C21" s="163">
        <v>0</v>
      </c>
      <c r="D21" s="163">
        <v>0</v>
      </c>
      <c r="E21" s="163">
        <v>6551.652</v>
      </c>
      <c r="F21" s="163">
        <v>95.075000000000003</v>
      </c>
      <c r="G21" s="177">
        <v>7153.7759999999998</v>
      </c>
      <c r="H21" s="176">
        <v>825.79700000000003</v>
      </c>
      <c r="I21" s="163">
        <v>0</v>
      </c>
      <c r="J21" s="163">
        <v>0</v>
      </c>
      <c r="K21" s="163">
        <v>1581.7760000000001</v>
      </c>
      <c r="L21" s="163">
        <v>5918.0259999999998</v>
      </c>
      <c r="M21" s="163">
        <v>0</v>
      </c>
      <c r="N21" s="163">
        <v>11526.99</v>
      </c>
      <c r="O21" s="163">
        <v>0</v>
      </c>
      <c r="P21" s="163">
        <v>0</v>
      </c>
      <c r="Q21" s="163">
        <v>297.798</v>
      </c>
      <c r="R21" s="163">
        <v>1248.7940000000001</v>
      </c>
      <c r="S21" s="163">
        <v>110.89</v>
      </c>
      <c r="T21" s="163">
        <v>492.79700000000003</v>
      </c>
      <c r="U21" s="163">
        <v>69.953000000000003</v>
      </c>
      <c r="V21" s="163">
        <v>0</v>
      </c>
      <c r="W21" s="163">
        <v>0</v>
      </c>
      <c r="X21" s="163">
        <v>95.414000000000001</v>
      </c>
      <c r="Y21" s="177">
        <v>29322.010999999999</v>
      </c>
    </row>
    <row r="22" spans="1:25">
      <c r="A22" s="171">
        <v>1988</v>
      </c>
      <c r="B22" s="176">
        <v>685.58799999999997</v>
      </c>
      <c r="C22" s="163">
        <v>0</v>
      </c>
      <c r="D22" s="163">
        <v>0</v>
      </c>
      <c r="E22" s="163">
        <v>10309.329</v>
      </c>
      <c r="F22" s="163">
        <v>32.835999999999999</v>
      </c>
      <c r="G22" s="177">
        <v>11027.752999999999</v>
      </c>
      <c r="H22" s="176">
        <v>1548.546</v>
      </c>
      <c r="I22" s="163">
        <v>0</v>
      </c>
      <c r="J22" s="163">
        <v>0</v>
      </c>
      <c r="K22" s="163">
        <v>1386.739</v>
      </c>
      <c r="L22" s="163">
        <v>8609.6859999999997</v>
      </c>
      <c r="M22" s="163">
        <v>0</v>
      </c>
      <c r="N22" s="163">
        <v>15011.583000000001</v>
      </c>
      <c r="O22" s="163">
        <v>0</v>
      </c>
      <c r="P22" s="163">
        <v>0</v>
      </c>
      <c r="Q22" s="163">
        <v>1271.8499999999999</v>
      </c>
      <c r="R22" s="163">
        <v>1303.6199999999999</v>
      </c>
      <c r="S22" s="163">
        <v>106.426</v>
      </c>
      <c r="T22" s="163">
        <v>921.16899999999998</v>
      </c>
      <c r="U22" s="163">
        <v>69.885000000000005</v>
      </c>
      <c r="V22" s="163">
        <v>0</v>
      </c>
      <c r="W22" s="163">
        <v>0</v>
      </c>
      <c r="X22" s="163">
        <v>185.82599999999999</v>
      </c>
      <c r="Y22" s="177">
        <v>41443.083000000006</v>
      </c>
    </row>
    <row r="23" spans="1:25">
      <c r="A23" s="172">
        <v>1989</v>
      </c>
      <c r="B23" s="176">
        <v>781.57299999999998</v>
      </c>
      <c r="C23" s="163">
        <v>0</v>
      </c>
      <c r="D23" s="163">
        <v>0</v>
      </c>
      <c r="E23" s="163">
        <v>9608.2759999999998</v>
      </c>
      <c r="F23" s="163">
        <v>42.314999999999998</v>
      </c>
      <c r="G23" s="177">
        <v>10432.164000000001</v>
      </c>
      <c r="H23" s="176">
        <v>1386.0740000000001</v>
      </c>
      <c r="I23" s="163">
        <v>0</v>
      </c>
      <c r="J23" s="163">
        <v>0</v>
      </c>
      <c r="K23" s="163">
        <v>1171.9369999999999</v>
      </c>
      <c r="L23" s="163">
        <v>7693.6930000000002</v>
      </c>
      <c r="M23" s="163">
        <v>0</v>
      </c>
      <c r="N23" s="163">
        <v>13783.174999999999</v>
      </c>
      <c r="O23" s="163">
        <v>0</v>
      </c>
      <c r="P23" s="163">
        <v>0</v>
      </c>
      <c r="Q23" s="163">
        <v>1278.1089999999999</v>
      </c>
      <c r="R23" s="163">
        <v>1254.8489999999999</v>
      </c>
      <c r="S23" s="163">
        <v>116.306</v>
      </c>
      <c r="T23" s="163">
        <v>473.892</v>
      </c>
      <c r="U23" s="163">
        <v>68.620999999999995</v>
      </c>
      <c r="V23" s="163">
        <v>0</v>
      </c>
      <c r="W23" s="163">
        <v>0</v>
      </c>
      <c r="X23" s="163">
        <v>141.93600000000001</v>
      </c>
      <c r="Y23" s="177">
        <v>37800.756000000001</v>
      </c>
    </row>
    <row r="24" spans="1:25">
      <c r="A24" s="171">
        <v>1990</v>
      </c>
      <c r="B24" s="176">
        <v>515.75099999999998</v>
      </c>
      <c r="C24" s="163">
        <v>0</v>
      </c>
      <c r="D24" s="163">
        <v>0</v>
      </c>
      <c r="E24" s="163">
        <v>10262.012000000001</v>
      </c>
      <c r="F24" s="163">
        <v>36.963999999999999</v>
      </c>
      <c r="G24" s="177">
        <v>10814.727000000001</v>
      </c>
      <c r="H24" s="176">
        <v>1740.55</v>
      </c>
      <c r="I24" s="163">
        <v>0</v>
      </c>
      <c r="J24" s="163">
        <v>0</v>
      </c>
      <c r="K24" s="163">
        <v>1385.635</v>
      </c>
      <c r="L24" s="163">
        <v>9103.7219999999998</v>
      </c>
      <c r="M24" s="163">
        <v>0</v>
      </c>
      <c r="N24" s="163">
        <v>16119.322</v>
      </c>
      <c r="O24" s="163">
        <v>0</v>
      </c>
      <c r="P24" s="163">
        <v>0</v>
      </c>
      <c r="Q24" s="163">
        <v>1548.088</v>
      </c>
      <c r="R24" s="163">
        <v>1349.67</v>
      </c>
      <c r="S24" s="163">
        <v>109.55200000000001</v>
      </c>
      <c r="T24" s="163">
        <v>495.887</v>
      </c>
      <c r="U24" s="163">
        <v>77.251999999999995</v>
      </c>
      <c r="V24" s="163">
        <v>0</v>
      </c>
      <c r="W24" s="163">
        <v>0</v>
      </c>
      <c r="X24" s="163">
        <v>250.13399999999999</v>
      </c>
      <c r="Y24" s="177">
        <v>42994.539000000004</v>
      </c>
    </row>
    <row r="25" spans="1:25">
      <c r="A25" s="171">
        <v>1991</v>
      </c>
      <c r="B25" s="176">
        <v>520.24800000000005</v>
      </c>
      <c r="C25" s="163">
        <v>0</v>
      </c>
      <c r="D25" s="163">
        <v>0</v>
      </c>
      <c r="E25" s="163">
        <v>10696.251</v>
      </c>
      <c r="F25" s="163">
        <v>27.975000000000001</v>
      </c>
      <c r="G25" s="177">
        <v>11244.474</v>
      </c>
      <c r="H25" s="176">
        <v>2197.761</v>
      </c>
      <c r="I25" s="163">
        <v>0</v>
      </c>
      <c r="J25" s="163">
        <v>0</v>
      </c>
      <c r="K25" s="163">
        <v>1024.7819999999999</v>
      </c>
      <c r="L25" s="163">
        <v>10229.191000000001</v>
      </c>
      <c r="M25" s="163">
        <v>0</v>
      </c>
      <c r="N25" s="163">
        <v>16459.151000000002</v>
      </c>
      <c r="O25" s="163">
        <v>0</v>
      </c>
      <c r="P25" s="163">
        <v>0</v>
      </c>
      <c r="Q25" s="163">
        <v>1434.7919999999999</v>
      </c>
      <c r="R25" s="163">
        <v>1402.9169999999999</v>
      </c>
      <c r="S25" s="163">
        <v>114.67700000000001</v>
      </c>
      <c r="T25" s="163">
        <v>434.68599999999998</v>
      </c>
      <c r="U25" s="163">
        <v>97.784000000000006</v>
      </c>
      <c r="V25" s="163">
        <v>0</v>
      </c>
      <c r="W25" s="163">
        <v>0</v>
      </c>
      <c r="X25" s="163">
        <v>327.99900000000002</v>
      </c>
      <c r="Y25" s="177">
        <v>44968.214000000007</v>
      </c>
    </row>
    <row r="26" spans="1:25">
      <c r="A26" s="171">
        <v>1992</v>
      </c>
      <c r="B26" s="176">
        <v>547.16099999999994</v>
      </c>
      <c r="C26" s="163">
        <v>0</v>
      </c>
      <c r="D26" s="163">
        <v>0</v>
      </c>
      <c r="E26" s="163">
        <v>10954.197</v>
      </c>
      <c r="F26" s="163">
        <v>25.030999999999999</v>
      </c>
      <c r="G26" s="177">
        <v>11526.389000000001</v>
      </c>
      <c r="H26" s="176">
        <v>2546.3539999999998</v>
      </c>
      <c r="I26" s="163">
        <v>0</v>
      </c>
      <c r="J26" s="163">
        <v>0</v>
      </c>
      <c r="K26" s="163">
        <v>695.21900000000005</v>
      </c>
      <c r="L26" s="163">
        <v>10458.846</v>
      </c>
      <c r="M26" s="163">
        <v>0</v>
      </c>
      <c r="N26" s="163">
        <v>15838.555</v>
      </c>
      <c r="O26" s="163">
        <v>0</v>
      </c>
      <c r="P26" s="163">
        <v>0</v>
      </c>
      <c r="Q26" s="163">
        <v>1426.2260000000001</v>
      </c>
      <c r="R26" s="163">
        <v>1501.893</v>
      </c>
      <c r="S26" s="163">
        <v>163.52600000000001</v>
      </c>
      <c r="T26" s="163">
        <v>384.04</v>
      </c>
      <c r="U26" s="163">
        <v>88.899000000000001</v>
      </c>
      <c r="V26" s="163">
        <v>0</v>
      </c>
      <c r="W26" s="163">
        <v>0</v>
      </c>
      <c r="X26" s="163">
        <v>285.26799999999997</v>
      </c>
      <c r="Y26" s="177">
        <v>44915.214999999997</v>
      </c>
    </row>
    <row r="27" spans="1:25">
      <c r="A27" s="171">
        <v>1993</v>
      </c>
      <c r="B27" s="176">
        <v>492.57799999999997</v>
      </c>
      <c r="C27" s="163">
        <v>20.109000000000002</v>
      </c>
      <c r="D27" s="163">
        <v>0</v>
      </c>
      <c r="E27" s="163">
        <v>10439.655000000001</v>
      </c>
      <c r="F27" s="163">
        <v>5.3710000000000004</v>
      </c>
      <c r="G27" s="177">
        <v>10957.713</v>
      </c>
      <c r="H27" s="176">
        <v>2966.3809999999999</v>
      </c>
      <c r="I27" s="163">
        <v>0</v>
      </c>
      <c r="J27" s="163">
        <v>0</v>
      </c>
      <c r="K27" s="163">
        <v>646.33399999999995</v>
      </c>
      <c r="L27" s="163">
        <v>10986.08</v>
      </c>
      <c r="M27" s="163">
        <v>0</v>
      </c>
      <c r="N27" s="163">
        <v>15632.046</v>
      </c>
      <c r="O27" s="163">
        <v>0</v>
      </c>
      <c r="P27" s="163">
        <v>0</v>
      </c>
      <c r="Q27" s="163">
        <v>1481.9590000000001</v>
      </c>
      <c r="R27" s="163">
        <v>1466.3620000000001</v>
      </c>
      <c r="S27" s="163">
        <v>177.535</v>
      </c>
      <c r="T27" s="163">
        <v>488.041</v>
      </c>
      <c r="U27" s="163">
        <v>99.613</v>
      </c>
      <c r="V27" s="163">
        <v>0</v>
      </c>
      <c r="W27" s="163">
        <v>0</v>
      </c>
      <c r="X27" s="163">
        <v>462.47899999999998</v>
      </c>
      <c r="Y27" s="177">
        <v>45364.543000000005</v>
      </c>
    </row>
    <row r="28" spans="1:25">
      <c r="A28" s="171">
        <v>1994</v>
      </c>
      <c r="B28" s="176">
        <v>525.70799999999997</v>
      </c>
      <c r="C28" s="163">
        <v>513.77200000000005</v>
      </c>
      <c r="D28" s="163">
        <v>0</v>
      </c>
      <c r="E28" s="163">
        <v>10006.031999999999</v>
      </c>
      <c r="F28" s="163">
        <v>0</v>
      </c>
      <c r="G28" s="177">
        <v>11045.511999999999</v>
      </c>
      <c r="H28" s="176">
        <v>2951.41</v>
      </c>
      <c r="I28" s="163">
        <v>0</v>
      </c>
      <c r="J28" s="163">
        <v>0</v>
      </c>
      <c r="K28" s="163">
        <v>552.63699999999994</v>
      </c>
      <c r="L28" s="163">
        <v>11090.398999999999</v>
      </c>
      <c r="M28" s="163">
        <v>0</v>
      </c>
      <c r="N28" s="163">
        <v>18121.102999999999</v>
      </c>
      <c r="O28" s="163">
        <v>0</v>
      </c>
      <c r="P28" s="163">
        <v>0</v>
      </c>
      <c r="Q28" s="163">
        <v>1597.838</v>
      </c>
      <c r="R28" s="163">
        <v>1355.1130000000001</v>
      </c>
      <c r="S28" s="163">
        <v>155.87799999999999</v>
      </c>
      <c r="T28" s="163">
        <v>635.78399999999999</v>
      </c>
      <c r="U28" s="163">
        <v>100.123</v>
      </c>
      <c r="V28" s="163">
        <v>0</v>
      </c>
      <c r="W28" s="163">
        <v>0</v>
      </c>
      <c r="X28" s="163">
        <v>409.06400000000002</v>
      </c>
      <c r="Y28" s="177">
        <v>48014.860999999997</v>
      </c>
    </row>
    <row r="29" spans="1:25">
      <c r="A29" s="171">
        <v>1995</v>
      </c>
      <c r="B29" s="176">
        <v>696.44799999999998</v>
      </c>
      <c r="C29" s="163">
        <v>1370.0060000000001</v>
      </c>
      <c r="D29" s="163">
        <v>0</v>
      </c>
      <c r="E29" s="163">
        <v>8426.3559999999998</v>
      </c>
      <c r="F29" s="163">
        <v>0</v>
      </c>
      <c r="G29" s="177">
        <v>10492.81</v>
      </c>
      <c r="H29" s="176">
        <v>2405.7429999999999</v>
      </c>
      <c r="I29" s="163">
        <v>0</v>
      </c>
      <c r="J29" s="163">
        <v>0</v>
      </c>
      <c r="K29" s="163">
        <v>594.03599999999994</v>
      </c>
      <c r="L29" s="163">
        <v>10363.745999999999</v>
      </c>
      <c r="M29" s="163">
        <v>0</v>
      </c>
      <c r="N29" s="163">
        <v>8845.0040000000008</v>
      </c>
      <c r="O29" s="163">
        <v>0</v>
      </c>
      <c r="P29" s="163">
        <v>10614.272000000001</v>
      </c>
      <c r="Q29" s="163">
        <v>2305.011</v>
      </c>
      <c r="R29" s="163">
        <v>1602.0830000000001</v>
      </c>
      <c r="S29" s="163">
        <v>181.434</v>
      </c>
      <c r="T29" s="163">
        <v>616.61099999999999</v>
      </c>
      <c r="U29" s="163">
        <v>97.25</v>
      </c>
      <c r="V29" s="163">
        <v>0</v>
      </c>
      <c r="W29" s="163">
        <v>346.53800000000001</v>
      </c>
      <c r="X29" s="163">
        <v>461.75900000000001</v>
      </c>
      <c r="Y29" s="177">
        <v>48926.296999999999</v>
      </c>
    </row>
    <row r="30" spans="1:25">
      <c r="A30" s="171">
        <v>1996</v>
      </c>
      <c r="B30" s="176">
        <v>851.73699999999997</v>
      </c>
      <c r="C30" s="163">
        <v>1916.711</v>
      </c>
      <c r="D30" s="163">
        <v>0</v>
      </c>
      <c r="E30" s="163">
        <v>8083.1289999999999</v>
      </c>
      <c r="F30" s="163">
        <v>0</v>
      </c>
      <c r="G30" s="177">
        <v>10851.576999999999</v>
      </c>
      <c r="H30" s="176">
        <v>2950.489</v>
      </c>
      <c r="I30" s="163">
        <v>2995.4270000000001</v>
      </c>
      <c r="J30" s="164">
        <v>1.702</v>
      </c>
      <c r="K30" s="163">
        <v>519.48400000000004</v>
      </c>
      <c r="L30" s="163">
        <v>12137.558000000001</v>
      </c>
      <c r="M30" s="163">
        <v>0</v>
      </c>
      <c r="N30" s="163">
        <v>9029.0439999999999</v>
      </c>
      <c r="O30" s="163">
        <v>0</v>
      </c>
      <c r="P30" s="163">
        <v>12511.902</v>
      </c>
      <c r="Q30" s="163">
        <v>3226.056</v>
      </c>
      <c r="R30" s="163">
        <v>1694.893</v>
      </c>
      <c r="S30" s="163">
        <v>140.649</v>
      </c>
      <c r="T30" s="163">
        <v>626.53</v>
      </c>
      <c r="U30" s="163">
        <v>99.311000000000007</v>
      </c>
      <c r="V30" s="163">
        <v>0</v>
      </c>
      <c r="W30" s="163">
        <v>278.24799999999999</v>
      </c>
      <c r="X30" s="163">
        <v>545.67399999999998</v>
      </c>
      <c r="Y30" s="177">
        <v>57608.543999999994</v>
      </c>
    </row>
    <row r="31" spans="1:25">
      <c r="A31" s="171">
        <v>1997</v>
      </c>
      <c r="B31" s="176">
        <v>984.71500000000003</v>
      </c>
      <c r="C31" s="163">
        <v>2163.8690000000001</v>
      </c>
      <c r="D31" s="163">
        <v>0</v>
      </c>
      <c r="E31" s="163">
        <v>7752.69</v>
      </c>
      <c r="F31" s="163">
        <v>0</v>
      </c>
      <c r="G31" s="177">
        <v>10901.273999999999</v>
      </c>
      <c r="H31" s="176">
        <v>2309.6880000000001</v>
      </c>
      <c r="I31" s="163">
        <v>1896.152</v>
      </c>
      <c r="J31" s="164">
        <v>3.8889999999999998</v>
      </c>
      <c r="K31" s="163">
        <v>639.87199999999996</v>
      </c>
      <c r="L31" s="163">
        <v>8879.0930000000008</v>
      </c>
      <c r="M31" s="163">
        <v>0</v>
      </c>
      <c r="N31" s="163">
        <v>10557.338</v>
      </c>
      <c r="O31" s="163">
        <v>0</v>
      </c>
      <c r="P31" s="163">
        <v>9122.9549999999999</v>
      </c>
      <c r="Q31" s="163">
        <v>3168.7260000000001</v>
      </c>
      <c r="R31" s="163">
        <v>1959.9079999999999</v>
      </c>
      <c r="S31" s="163">
        <v>176.02199999999999</v>
      </c>
      <c r="T31" s="163">
        <v>530.08699999999999</v>
      </c>
      <c r="U31" s="163">
        <v>104.65600000000001</v>
      </c>
      <c r="V31" s="163">
        <v>0</v>
      </c>
      <c r="W31" s="163">
        <v>0.61199999999999999</v>
      </c>
      <c r="X31" s="163">
        <v>593.33000000000004</v>
      </c>
      <c r="Y31" s="177">
        <v>50843.602000000006</v>
      </c>
    </row>
    <row r="32" spans="1:25">
      <c r="A32" s="171">
        <v>1998</v>
      </c>
      <c r="B32" s="176">
        <v>1424.0160000000001</v>
      </c>
      <c r="C32" s="163">
        <v>472.911</v>
      </c>
      <c r="D32" s="163">
        <v>0</v>
      </c>
      <c r="E32" s="163">
        <v>9135.0120000000006</v>
      </c>
      <c r="F32" s="163">
        <v>0</v>
      </c>
      <c r="G32" s="177">
        <v>11031.939</v>
      </c>
      <c r="H32" s="176">
        <v>2453.172</v>
      </c>
      <c r="I32" s="163">
        <v>2235.1489999999999</v>
      </c>
      <c r="J32" s="164">
        <v>2.3010000000000002</v>
      </c>
      <c r="K32" s="163">
        <v>826.63</v>
      </c>
      <c r="L32" s="163">
        <v>8950.384</v>
      </c>
      <c r="M32" s="163">
        <v>0</v>
      </c>
      <c r="N32" s="163">
        <v>10044.772999999999</v>
      </c>
      <c r="O32" s="163">
        <v>0</v>
      </c>
      <c r="P32" s="163">
        <v>11585.870999999999</v>
      </c>
      <c r="Q32" s="163">
        <v>3026.8249999999998</v>
      </c>
      <c r="R32" s="163">
        <v>2027.0509999999999</v>
      </c>
      <c r="S32" s="163">
        <v>128.185</v>
      </c>
      <c r="T32" s="163">
        <v>824.77700000000004</v>
      </c>
      <c r="U32" s="163">
        <v>140.51599999999999</v>
      </c>
      <c r="V32" s="163">
        <v>0</v>
      </c>
      <c r="W32" s="163">
        <v>0</v>
      </c>
      <c r="X32" s="163">
        <v>629.36599999999999</v>
      </c>
      <c r="Y32" s="177">
        <v>53906.938999999998</v>
      </c>
    </row>
    <row r="33" spans="1:25">
      <c r="A33" s="171">
        <v>1999</v>
      </c>
      <c r="B33" s="176">
        <v>1714.066</v>
      </c>
      <c r="C33" s="163">
        <v>0</v>
      </c>
      <c r="D33" s="163">
        <v>0</v>
      </c>
      <c r="E33" s="163">
        <v>9669.8269999999993</v>
      </c>
      <c r="F33" s="163">
        <v>0</v>
      </c>
      <c r="G33" s="177">
        <v>11383.893</v>
      </c>
      <c r="H33" s="176">
        <v>2014.4549999999999</v>
      </c>
      <c r="I33" s="163">
        <v>2001.252</v>
      </c>
      <c r="J33" s="164">
        <v>1.272</v>
      </c>
      <c r="K33" s="163">
        <v>731.27300000000002</v>
      </c>
      <c r="L33" s="163">
        <v>7001.09</v>
      </c>
      <c r="M33" s="163">
        <v>1079.8969999999999</v>
      </c>
      <c r="N33" s="163">
        <v>9876.9390000000003</v>
      </c>
      <c r="O33" s="163">
        <v>0</v>
      </c>
      <c r="P33" s="163">
        <v>10948.853999999999</v>
      </c>
      <c r="Q33" s="163">
        <v>2489.3440000000001</v>
      </c>
      <c r="R33" s="163">
        <v>1518.845</v>
      </c>
      <c r="S33" s="163">
        <v>67.983999999999995</v>
      </c>
      <c r="T33" s="163">
        <v>700.28200000000004</v>
      </c>
      <c r="U33" s="163">
        <v>77.819999999999993</v>
      </c>
      <c r="V33" s="163">
        <v>174.65199999999999</v>
      </c>
      <c r="W33" s="163">
        <v>48.274000000000001</v>
      </c>
      <c r="X33" s="163">
        <v>621.43700000000001</v>
      </c>
      <c r="Y33" s="177">
        <v>50737.562999999995</v>
      </c>
    </row>
    <row r="34" spans="1:25">
      <c r="A34" s="171">
        <v>2000</v>
      </c>
      <c r="B34" s="176">
        <v>3080.9630000000002</v>
      </c>
      <c r="C34" s="163">
        <v>0</v>
      </c>
      <c r="D34" s="163">
        <v>0</v>
      </c>
      <c r="E34" s="163">
        <v>10282.986999999999</v>
      </c>
      <c r="F34" s="163">
        <v>0</v>
      </c>
      <c r="G34" s="177">
        <v>13363.949999999999</v>
      </c>
      <c r="H34" s="176">
        <v>2817.665</v>
      </c>
      <c r="I34" s="163">
        <v>2070.1010000000001</v>
      </c>
      <c r="J34" s="164">
        <v>1.3069999999999999</v>
      </c>
      <c r="K34" s="163">
        <v>574.36500000000001</v>
      </c>
      <c r="L34" s="163">
        <v>10433.558000000001</v>
      </c>
      <c r="M34" s="163">
        <v>1646.568</v>
      </c>
      <c r="N34" s="163">
        <v>10786.691000000001</v>
      </c>
      <c r="O34" s="163">
        <v>0</v>
      </c>
      <c r="P34" s="163">
        <v>14078.769</v>
      </c>
      <c r="Q34" s="163">
        <v>2484.3719999999998</v>
      </c>
      <c r="R34" s="163">
        <v>1937.9639999999999</v>
      </c>
      <c r="S34" s="163">
        <v>35.265000000000001</v>
      </c>
      <c r="T34" s="163">
        <v>809.82799999999997</v>
      </c>
      <c r="U34" s="163">
        <v>104.236</v>
      </c>
      <c r="V34" s="163">
        <v>64.373999999999995</v>
      </c>
      <c r="W34" s="163">
        <v>273.09399999999999</v>
      </c>
      <c r="X34" s="163">
        <v>679.04300000000001</v>
      </c>
      <c r="Y34" s="177">
        <v>62161.15</v>
      </c>
    </row>
    <row r="35" spans="1:25">
      <c r="A35" s="171">
        <v>2001</v>
      </c>
      <c r="B35" s="176">
        <v>1399.5160000000001</v>
      </c>
      <c r="C35" s="163">
        <v>0</v>
      </c>
      <c r="D35" s="163">
        <v>0</v>
      </c>
      <c r="E35" s="163">
        <v>10837.157999999999</v>
      </c>
      <c r="F35" s="163">
        <v>0</v>
      </c>
      <c r="G35" s="177">
        <v>12236.673999999999</v>
      </c>
      <c r="H35" s="176">
        <v>2406.5239999999999</v>
      </c>
      <c r="I35" s="163">
        <v>1757.883</v>
      </c>
      <c r="J35" s="164">
        <v>1.0920000000000001</v>
      </c>
      <c r="K35" s="163">
        <v>596.65499999999997</v>
      </c>
      <c r="L35" s="163">
        <v>12911.06</v>
      </c>
      <c r="M35" s="163">
        <v>539.298</v>
      </c>
      <c r="N35" s="163">
        <v>10953.26</v>
      </c>
      <c r="O35" s="163">
        <v>0</v>
      </c>
      <c r="P35" s="163">
        <v>11898.357</v>
      </c>
      <c r="Q35" s="163">
        <v>2467.3670000000002</v>
      </c>
      <c r="R35" s="163">
        <v>1771.4670000000001</v>
      </c>
      <c r="S35" s="163">
        <v>65.325999999999993</v>
      </c>
      <c r="T35" s="163">
        <v>1064.8789999999999</v>
      </c>
      <c r="U35" s="163">
        <v>77.662999999999997</v>
      </c>
      <c r="V35" s="163">
        <v>253.49600000000001</v>
      </c>
      <c r="W35" s="163">
        <v>275.50599999999997</v>
      </c>
      <c r="X35" s="163">
        <v>645.74</v>
      </c>
      <c r="Y35" s="177">
        <v>59922.246999999996</v>
      </c>
    </row>
    <row r="36" spans="1:25">
      <c r="A36" s="171">
        <v>2002</v>
      </c>
      <c r="B36" s="176">
        <v>2723.915</v>
      </c>
      <c r="C36" s="163">
        <v>0</v>
      </c>
      <c r="D36" s="163">
        <v>0</v>
      </c>
      <c r="E36" s="163">
        <v>10163.264999999999</v>
      </c>
      <c r="F36" s="163">
        <v>0</v>
      </c>
      <c r="G36" s="177">
        <v>12887.18</v>
      </c>
      <c r="H36" s="176">
        <v>2060.0160000000001</v>
      </c>
      <c r="I36" s="163">
        <v>1940.0239999999999</v>
      </c>
      <c r="J36" s="164">
        <v>1.8740000000000001</v>
      </c>
      <c r="K36" s="163">
        <v>536.43200000000002</v>
      </c>
      <c r="L36" s="163">
        <v>11978.511</v>
      </c>
      <c r="M36" s="163">
        <v>460.16500000000002</v>
      </c>
      <c r="N36" s="163">
        <v>11353.763999999999</v>
      </c>
      <c r="O36" s="163">
        <v>0</v>
      </c>
      <c r="P36" s="163">
        <v>10741.978999999999</v>
      </c>
      <c r="Q36" s="163">
        <v>2719.97</v>
      </c>
      <c r="R36" s="163">
        <v>1797.434</v>
      </c>
      <c r="S36" s="163">
        <v>73.177999999999997</v>
      </c>
      <c r="T36" s="163">
        <v>1086.604</v>
      </c>
      <c r="U36" s="163">
        <v>60.997</v>
      </c>
      <c r="V36" s="163">
        <v>209.18600000000001</v>
      </c>
      <c r="W36" s="163">
        <v>279.654</v>
      </c>
      <c r="X36" s="163">
        <v>582.28700000000003</v>
      </c>
      <c r="Y36" s="177">
        <v>58769.255000000005</v>
      </c>
    </row>
    <row r="37" spans="1:25">
      <c r="A37" s="171">
        <v>2003</v>
      </c>
      <c r="B37" s="176">
        <v>3062.4009999999998</v>
      </c>
      <c r="C37" s="163">
        <v>0</v>
      </c>
      <c r="D37" s="163">
        <v>0</v>
      </c>
      <c r="E37" s="163">
        <v>10027.960999999999</v>
      </c>
      <c r="F37" s="163">
        <v>0</v>
      </c>
      <c r="G37" s="177">
        <v>13090.361999999999</v>
      </c>
      <c r="H37" s="176">
        <v>2229.989</v>
      </c>
      <c r="I37" s="163">
        <v>2585.0749999999998</v>
      </c>
      <c r="J37" s="164">
        <v>1.6040000000000001</v>
      </c>
      <c r="K37" s="163">
        <v>515.84</v>
      </c>
      <c r="L37" s="163">
        <v>10961.17</v>
      </c>
      <c r="M37" s="163">
        <v>87.521000000000001</v>
      </c>
      <c r="N37" s="163">
        <v>10811.957</v>
      </c>
      <c r="O37" s="163">
        <v>0</v>
      </c>
      <c r="P37" s="163">
        <v>8878.82</v>
      </c>
      <c r="Q37" s="163">
        <v>2620.1080000000002</v>
      </c>
      <c r="R37" s="163">
        <v>1878.8219999999999</v>
      </c>
      <c r="S37" s="163">
        <v>49.219000000000001</v>
      </c>
      <c r="T37" s="163">
        <v>1199.999</v>
      </c>
      <c r="U37" s="163">
        <v>20.709</v>
      </c>
      <c r="V37" s="163">
        <v>89.198999999999998</v>
      </c>
      <c r="W37" s="163">
        <v>295.43200000000002</v>
      </c>
      <c r="X37" s="163">
        <v>501.536</v>
      </c>
      <c r="Y37" s="177">
        <v>55817.362000000008</v>
      </c>
    </row>
    <row r="38" spans="1:25">
      <c r="A38" s="171">
        <v>2004</v>
      </c>
      <c r="B38" s="176">
        <v>2762.6309999999999</v>
      </c>
      <c r="C38" s="163">
        <v>0</v>
      </c>
      <c r="D38" s="163">
        <v>0</v>
      </c>
      <c r="E38" s="163">
        <v>10312.056</v>
      </c>
      <c r="F38" s="163">
        <v>0</v>
      </c>
      <c r="G38" s="177">
        <v>13074.687</v>
      </c>
      <c r="H38" s="176">
        <v>2184.076</v>
      </c>
      <c r="I38" s="163">
        <v>2551.09</v>
      </c>
      <c r="J38" s="164">
        <v>1.496</v>
      </c>
      <c r="K38" s="163">
        <v>549.14700000000005</v>
      </c>
      <c r="L38" s="163">
        <v>11866.037</v>
      </c>
      <c r="M38" s="163">
        <v>801.35599999999999</v>
      </c>
      <c r="N38" s="163">
        <v>11267.071</v>
      </c>
      <c r="O38" s="163">
        <v>0</v>
      </c>
      <c r="P38" s="163">
        <v>10011.509</v>
      </c>
      <c r="Q38" s="163">
        <v>2861.1660000000002</v>
      </c>
      <c r="R38" s="163">
        <v>2209.1979999999999</v>
      </c>
      <c r="S38" s="163">
        <v>85.908000000000001</v>
      </c>
      <c r="T38" s="163">
        <v>1158.288</v>
      </c>
      <c r="U38" s="163">
        <v>38.280999999999999</v>
      </c>
      <c r="V38" s="163">
        <v>159.40199999999999</v>
      </c>
      <c r="W38" s="163">
        <v>320.21800000000002</v>
      </c>
      <c r="X38" s="163">
        <v>539.22699999999998</v>
      </c>
      <c r="Y38" s="177">
        <v>59678.156999999999</v>
      </c>
    </row>
    <row r="39" spans="1:25">
      <c r="A39" s="171">
        <v>2005</v>
      </c>
      <c r="B39" s="176">
        <v>3101.3490000000002</v>
      </c>
      <c r="C39" s="163">
        <v>0</v>
      </c>
      <c r="D39" s="163">
        <v>0</v>
      </c>
      <c r="E39" s="163">
        <v>10628.413</v>
      </c>
      <c r="F39" s="163">
        <v>0</v>
      </c>
      <c r="G39" s="177">
        <v>13729.762000000001</v>
      </c>
      <c r="H39" s="176">
        <v>2119.665</v>
      </c>
      <c r="I39" s="163">
        <v>2108.9110000000001</v>
      </c>
      <c r="J39" s="164">
        <v>0.19900000000000001</v>
      </c>
      <c r="K39" s="163">
        <v>462.42599999999999</v>
      </c>
      <c r="L39" s="163">
        <v>12458.754999999999</v>
      </c>
      <c r="M39" s="163">
        <v>110.449</v>
      </c>
      <c r="N39" s="163">
        <v>11850.989</v>
      </c>
      <c r="O39" s="163">
        <v>0</v>
      </c>
      <c r="P39" s="163">
        <v>10474.184999999999</v>
      </c>
      <c r="Q39" s="163">
        <v>3243.0309999999999</v>
      </c>
      <c r="R39" s="163">
        <v>2461.2150000000001</v>
      </c>
      <c r="S39" s="163">
        <v>101.89700000000001</v>
      </c>
      <c r="T39" s="163">
        <v>989.85799999999995</v>
      </c>
      <c r="U39" s="163">
        <v>54.988</v>
      </c>
      <c r="V39" s="163">
        <v>608.40599999999995</v>
      </c>
      <c r="W39" s="163">
        <v>387.68700000000001</v>
      </c>
      <c r="X39" s="163">
        <v>458.05</v>
      </c>
      <c r="Y39" s="177">
        <v>61620.472999999998</v>
      </c>
    </row>
    <row r="40" spans="1:25">
      <c r="A40" s="171">
        <v>2006</v>
      </c>
      <c r="B40" s="176">
        <v>3518.07</v>
      </c>
      <c r="C40" s="163">
        <v>0</v>
      </c>
      <c r="D40" s="163">
        <v>0</v>
      </c>
      <c r="E40" s="163">
        <v>11354.963</v>
      </c>
      <c r="F40" s="163">
        <v>0</v>
      </c>
      <c r="G40" s="177">
        <v>14873.032999999999</v>
      </c>
      <c r="H40" s="176">
        <v>2111.239</v>
      </c>
      <c r="I40" s="163">
        <v>1691.394</v>
      </c>
      <c r="J40" s="163">
        <v>0</v>
      </c>
      <c r="K40" s="163">
        <v>275.02300000000002</v>
      </c>
      <c r="L40" s="163">
        <v>12055.866</v>
      </c>
      <c r="M40" s="163">
        <v>343.36900000000003</v>
      </c>
      <c r="N40" s="163">
        <v>10897.607</v>
      </c>
      <c r="O40" s="163">
        <v>0</v>
      </c>
      <c r="P40" s="163">
        <v>11784.609</v>
      </c>
      <c r="Q40" s="163">
        <v>3282.85</v>
      </c>
      <c r="R40" s="163">
        <v>2671.5419999999999</v>
      </c>
      <c r="S40" s="163">
        <v>142.357</v>
      </c>
      <c r="T40" s="163">
        <v>1024.912</v>
      </c>
      <c r="U40" s="163">
        <v>84.846000000000004</v>
      </c>
      <c r="V40" s="163">
        <v>791.29499999999996</v>
      </c>
      <c r="W40" s="163">
        <v>461.779</v>
      </c>
      <c r="X40" s="163">
        <v>362.82299999999998</v>
      </c>
      <c r="Y40" s="177">
        <v>62854.543999999994</v>
      </c>
    </row>
    <row r="41" spans="1:25">
      <c r="A41" s="171">
        <v>2007</v>
      </c>
      <c r="B41" s="176">
        <v>3916.7004036599997</v>
      </c>
      <c r="C41" s="163">
        <v>0</v>
      </c>
      <c r="D41" s="163">
        <v>0</v>
      </c>
      <c r="E41" s="163">
        <v>12628.841546190477</v>
      </c>
      <c r="F41" s="163">
        <v>0</v>
      </c>
      <c r="G41" s="177">
        <v>16545.541949850478</v>
      </c>
      <c r="H41" s="176">
        <v>1401.1969999999999</v>
      </c>
      <c r="I41" s="163">
        <v>1254.4549999999999</v>
      </c>
      <c r="J41" s="163">
        <v>0</v>
      </c>
      <c r="K41" s="163">
        <v>259.39999999999998</v>
      </c>
      <c r="L41" s="163">
        <v>11178.824000000001</v>
      </c>
      <c r="M41" s="163">
        <v>776.21400000000006</v>
      </c>
      <c r="N41" s="163">
        <v>8466.9680000000008</v>
      </c>
      <c r="O41" s="163">
        <v>3279.6840000000002</v>
      </c>
      <c r="P41" s="163">
        <v>13663.455</v>
      </c>
      <c r="Q41" s="163">
        <v>3303.2759999999994</v>
      </c>
      <c r="R41" s="163">
        <v>2827.11</v>
      </c>
      <c r="S41" s="163">
        <v>184.97300000000001</v>
      </c>
      <c r="T41" s="163">
        <v>990.06899999999996</v>
      </c>
      <c r="U41" s="163">
        <v>108.727</v>
      </c>
      <c r="V41" s="163">
        <v>92.983999999999995</v>
      </c>
      <c r="W41" s="163">
        <v>506.48747619047623</v>
      </c>
      <c r="X41" s="163">
        <v>299.363</v>
      </c>
      <c r="Y41" s="177">
        <v>65138.728426040958</v>
      </c>
    </row>
    <row r="42" spans="1:25">
      <c r="A42" s="171">
        <v>2008</v>
      </c>
      <c r="B42" s="176">
        <v>3979.108261365714</v>
      </c>
      <c r="C42" s="163">
        <v>0</v>
      </c>
      <c r="D42" s="163">
        <v>0</v>
      </c>
      <c r="E42" s="163">
        <v>13307.425714285713</v>
      </c>
      <c r="F42" s="163">
        <v>0</v>
      </c>
      <c r="G42" s="177">
        <v>17286.533975651426</v>
      </c>
      <c r="H42" s="176">
        <v>2073.152</v>
      </c>
      <c r="I42" s="163">
        <v>2018.845</v>
      </c>
      <c r="J42" s="164">
        <v>0.92</v>
      </c>
      <c r="K42" s="163">
        <v>276.75200000000001</v>
      </c>
      <c r="L42" s="163">
        <v>11187.995000000001</v>
      </c>
      <c r="M42" s="163">
        <v>874.49699999999996</v>
      </c>
      <c r="N42" s="163">
        <v>8862.1329999999998</v>
      </c>
      <c r="O42" s="163">
        <v>2041.7460000000001</v>
      </c>
      <c r="P42" s="163">
        <v>13366.181</v>
      </c>
      <c r="Q42" s="163">
        <v>3836.65</v>
      </c>
      <c r="R42" s="163">
        <v>2815.761</v>
      </c>
      <c r="S42" s="163">
        <v>216.417</v>
      </c>
      <c r="T42" s="163">
        <v>1414.2070000000001</v>
      </c>
      <c r="U42" s="163">
        <v>125.959</v>
      </c>
      <c r="V42" s="163">
        <v>220.70500000000001</v>
      </c>
      <c r="W42" s="163">
        <v>577.2936190476189</v>
      </c>
      <c r="X42" s="163">
        <v>357.49099999999999</v>
      </c>
      <c r="Y42" s="177">
        <v>67553.238594699054</v>
      </c>
    </row>
    <row r="43" spans="1:25">
      <c r="A43" s="171">
        <v>2009</v>
      </c>
      <c r="B43" s="176">
        <v>2607.4090000000001</v>
      </c>
      <c r="C43" s="163">
        <v>0</v>
      </c>
      <c r="D43" s="163">
        <v>0</v>
      </c>
      <c r="E43" s="163">
        <v>14263.677214285715</v>
      </c>
      <c r="F43" s="163">
        <v>0</v>
      </c>
      <c r="G43" s="177">
        <v>16871.086214285715</v>
      </c>
      <c r="H43" s="176">
        <v>2159.248</v>
      </c>
      <c r="I43" s="163">
        <v>0</v>
      </c>
      <c r="J43" s="164">
        <v>0.318</v>
      </c>
      <c r="K43" s="163">
        <v>256.90499999999997</v>
      </c>
      <c r="L43" s="163">
        <v>11179.744000000001</v>
      </c>
      <c r="M43" s="163">
        <v>1796.8789999999999</v>
      </c>
      <c r="N43" s="163">
        <v>9174.0139999999992</v>
      </c>
      <c r="O43" s="163">
        <v>2735.7930000000001</v>
      </c>
      <c r="P43" s="163">
        <v>10570.841</v>
      </c>
      <c r="Q43" s="163">
        <v>3679.3449999999998</v>
      </c>
      <c r="R43" s="163">
        <v>2723.5160000000001</v>
      </c>
      <c r="S43" s="163">
        <v>227.04900000000001</v>
      </c>
      <c r="T43" s="163">
        <v>2351.6979999999999</v>
      </c>
      <c r="U43" s="163">
        <v>114.414</v>
      </c>
      <c r="V43" s="163">
        <v>1726.9110000000001</v>
      </c>
      <c r="W43" s="163">
        <v>630.31799999999998</v>
      </c>
      <c r="X43" s="163">
        <v>403.23200000000003</v>
      </c>
      <c r="Y43" s="177">
        <v>66601.311214285714</v>
      </c>
    </row>
    <row r="44" spans="1:25">
      <c r="A44" s="171">
        <v>2010</v>
      </c>
      <c r="B44" s="176">
        <v>2268.6370000000002</v>
      </c>
      <c r="C44" s="163">
        <v>0</v>
      </c>
      <c r="D44" s="163">
        <v>586.23007142857148</v>
      </c>
      <c r="E44" s="163">
        <v>12029.719857142858</v>
      </c>
      <c r="F44" s="163">
        <v>0</v>
      </c>
      <c r="G44" s="177">
        <v>14884.586928571429</v>
      </c>
      <c r="H44" s="176">
        <v>1991.441</v>
      </c>
      <c r="I44" s="163">
        <v>0</v>
      </c>
      <c r="J44" s="164">
        <v>1.1910000000000001</v>
      </c>
      <c r="K44" s="163">
        <v>240.42699999999999</v>
      </c>
      <c r="L44" s="163">
        <v>7962.1040000000003</v>
      </c>
      <c r="M44" s="163">
        <v>2861.9960000000001</v>
      </c>
      <c r="N44" s="163">
        <v>8906.5390000000007</v>
      </c>
      <c r="O44" s="163">
        <v>1899.634</v>
      </c>
      <c r="P44" s="163">
        <v>9443.3979999999992</v>
      </c>
      <c r="Q44" s="163">
        <v>3358.2629999999999</v>
      </c>
      <c r="R44" s="163">
        <v>2696.2719999999999</v>
      </c>
      <c r="S44" s="163">
        <v>229.00700000000001</v>
      </c>
      <c r="T44" s="163">
        <v>2136.248</v>
      </c>
      <c r="U44" s="163">
        <v>117.67700000000001</v>
      </c>
      <c r="V44" s="163">
        <v>871.25199999999995</v>
      </c>
      <c r="W44" s="163">
        <v>675.93399999999997</v>
      </c>
      <c r="X44" s="163">
        <v>402.31299999999999</v>
      </c>
      <c r="Y44" s="177">
        <v>58678.282928571425</v>
      </c>
    </row>
    <row r="45" spans="1:25">
      <c r="A45" s="171">
        <v>2011</v>
      </c>
      <c r="B45" s="176">
        <v>5455.9758230085708</v>
      </c>
      <c r="C45" s="163">
        <v>0</v>
      </c>
      <c r="D45" s="163">
        <v>899.84976190476186</v>
      </c>
      <c r="E45" s="163">
        <v>14792.616322380953</v>
      </c>
      <c r="F45" s="163">
        <v>0</v>
      </c>
      <c r="G45" s="177">
        <v>21148.441907294284</v>
      </c>
      <c r="H45" s="176">
        <v>2530.3777800000003</v>
      </c>
      <c r="I45" s="163">
        <v>0</v>
      </c>
      <c r="J45" s="164">
        <v>1.2057</v>
      </c>
      <c r="K45" s="163">
        <v>224.06057000000001</v>
      </c>
      <c r="L45" s="163">
        <v>11102.712089999997</v>
      </c>
      <c r="M45" s="163">
        <v>1605.7098800000001</v>
      </c>
      <c r="N45" s="163">
        <v>9850.1856099999986</v>
      </c>
      <c r="O45" s="163">
        <v>2977.3840800000003</v>
      </c>
      <c r="P45" s="163">
        <v>10571.061930000002</v>
      </c>
      <c r="Q45" s="163">
        <v>3414.2247299999999</v>
      </c>
      <c r="R45" s="163">
        <v>2760.3435399999998</v>
      </c>
      <c r="S45" s="163">
        <v>241.96678000000003</v>
      </c>
      <c r="T45" s="163">
        <v>2248.76235</v>
      </c>
      <c r="U45" s="163">
        <v>127.10620999999999</v>
      </c>
      <c r="V45" s="163">
        <v>1087.23956</v>
      </c>
      <c r="W45" s="163">
        <v>754.02379404761894</v>
      </c>
      <c r="X45" s="163">
        <v>0</v>
      </c>
      <c r="Y45" s="177">
        <v>70644.806511341914</v>
      </c>
    </row>
    <row r="46" spans="1:25">
      <c r="A46" s="171">
        <v>2012</v>
      </c>
      <c r="B46" s="176">
        <v>5553.8293837326673</v>
      </c>
      <c r="C46" s="163">
        <v>0</v>
      </c>
      <c r="D46" s="163">
        <v>1072.9644047619049</v>
      </c>
      <c r="E46" s="163">
        <v>17132.892212857143</v>
      </c>
      <c r="F46" s="163">
        <v>0</v>
      </c>
      <c r="G46" s="177">
        <v>23759.686001351714</v>
      </c>
      <c r="H46" s="176">
        <v>2673.9515999999999</v>
      </c>
      <c r="I46" s="163">
        <v>0</v>
      </c>
      <c r="J46" s="164">
        <v>1.1421799999999998</v>
      </c>
      <c r="K46" s="163">
        <v>194.45783</v>
      </c>
      <c r="L46" s="163">
        <v>5593.9252300000007</v>
      </c>
      <c r="M46" s="163">
        <v>6426.7813199999991</v>
      </c>
      <c r="N46" s="163">
        <v>9047.9424999999992</v>
      </c>
      <c r="O46" s="163">
        <v>3991.5719399999998</v>
      </c>
      <c r="P46" s="163">
        <v>8238.2308400000002</v>
      </c>
      <c r="Q46" s="163">
        <v>3612.9617600000001</v>
      </c>
      <c r="R46" s="163">
        <v>2763.2283229999998</v>
      </c>
      <c r="S46" s="163">
        <v>261.14666000000005</v>
      </c>
      <c r="T46" s="163">
        <v>2399.96065</v>
      </c>
      <c r="U46" s="163">
        <v>153.38775000000001</v>
      </c>
      <c r="V46" s="163">
        <v>1631.7132100000001</v>
      </c>
      <c r="W46" s="163">
        <v>815.80569238095245</v>
      </c>
      <c r="X46" s="163">
        <v>0</v>
      </c>
      <c r="Y46" s="177">
        <f>+X46+W46+V46+U46+T46+S46+R46+Q46+P46+O46+N46+M46+L46+K46+J46+I46+H46+G46</f>
        <v>71565.893486732675</v>
      </c>
    </row>
    <row r="47" spans="1:25">
      <c r="A47" s="171">
        <v>2013</v>
      </c>
      <c r="B47" s="176">
        <v>5227.2284707529052</v>
      </c>
      <c r="C47" s="163">
        <v>0</v>
      </c>
      <c r="D47" s="163">
        <v>1133.4443095238096</v>
      </c>
      <c r="E47" s="163">
        <v>18592.536075238095</v>
      </c>
      <c r="F47" s="163">
        <v>0</v>
      </c>
      <c r="G47" s="177">
        <v>24953.208855514808</v>
      </c>
      <c r="H47" s="176">
        <v>2604.1787599999998</v>
      </c>
      <c r="I47" s="163">
        <v>1462.7378819999999</v>
      </c>
      <c r="J47" s="164">
        <v>0.52676000000000001</v>
      </c>
      <c r="K47" s="163">
        <v>165.25692000000001</v>
      </c>
      <c r="L47" s="163">
        <v>6943.475300000001</v>
      </c>
      <c r="M47" s="163">
        <v>3650.04783</v>
      </c>
      <c r="N47" s="163">
        <v>8818.1554800000013</v>
      </c>
      <c r="O47" s="163">
        <v>4562.3960700000007</v>
      </c>
      <c r="P47" s="163">
        <v>6202.6237700000001</v>
      </c>
      <c r="Q47" s="163">
        <v>3680.1956399999999</v>
      </c>
      <c r="R47" s="163">
        <v>2943.4947700000007</v>
      </c>
      <c r="S47" s="168">
        <v>225.04956000000001</v>
      </c>
      <c r="T47" s="163">
        <v>2376.8883900000001</v>
      </c>
      <c r="U47" s="163">
        <v>169.66893000000002</v>
      </c>
      <c r="V47" s="163">
        <v>0</v>
      </c>
      <c r="W47" s="163">
        <v>826.89109238095239</v>
      </c>
      <c r="X47" s="163">
        <v>0</v>
      </c>
      <c r="Y47" s="177">
        <f>+X47+W47+V47+U47+T47+S47+R47+Q47+P47+O47+N47+M47+L47+K47+J47+I47+H47+G47</f>
        <v>69584.79600989577</v>
      </c>
    </row>
    <row r="48" spans="1:25" ht="12.75" thickBot="1">
      <c r="A48" s="173">
        <v>2014</v>
      </c>
      <c r="B48" s="178">
        <v>5599.2483247490381</v>
      </c>
      <c r="C48" s="165">
        <v>0</v>
      </c>
      <c r="D48" s="165">
        <v>1878.4965238095238</v>
      </c>
      <c r="E48" s="165">
        <v>19449.325301236335</v>
      </c>
      <c r="F48" s="165">
        <v>0</v>
      </c>
      <c r="G48" s="179">
        <v>26927.070149794898</v>
      </c>
      <c r="H48" s="178">
        <v>2005.3642264495002</v>
      </c>
      <c r="I48" s="165">
        <v>523.37005508000004</v>
      </c>
      <c r="J48" s="166">
        <v>0.93174000000000001</v>
      </c>
      <c r="K48" s="165">
        <v>139.21242000000001</v>
      </c>
      <c r="L48" s="165">
        <v>6432.4638519020982</v>
      </c>
      <c r="M48" s="165">
        <v>3339.6769894320005</v>
      </c>
      <c r="N48" s="165">
        <v>9066.9861300000011</v>
      </c>
      <c r="O48" s="165">
        <v>6158.9526077410001</v>
      </c>
      <c r="P48" s="165">
        <v>1342.0707743350001</v>
      </c>
      <c r="Q48" s="165">
        <v>3830.3232905220998</v>
      </c>
      <c r="R48" s="165">
        <v>2751.6078055977</v>
      </c>
      <c r="S48" s="169">
        <v>213.54724999999999</v>
      </c>
      <c r="T48" s="165">
        <v>2221.5684393920005</v>
      </c>
      <c r="U48" s="165">
        <v>160.88282000000004</v>
      </c>
      <c r="V48" s="165">
        <v>0</v>
      </c>
      <c r="W48" s="165">
        <v>871.41406294947603</v>
      </c>
      <c r="X48" s="165">
        <v>0</v>
      </c>
      <c r="Y48" s="179">
        <f>+X48+W48+V48+U48+T48+S48+R48+Q48+P48+O48+N48+M48+L48+K48+J48+I48+H48+G48</f>
        <v>65985.442613195773</v>
      </c>
    </row>
    <row r="49" spans="1:25">
      <c r="A49" s="167"/>
      <c r="B49" s="163"/>
      <c r="C49" s="163"/>
      <c r="D49" s="163"/>
      <c r="E49" s="163"/>
      <c r="F49" s="163"/>
      <c r="G49" s="163"/>
      <c r="H49" s="163"/>
      <c r="I49" s="163"/>
      <c r="J49" s="164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</row>
    <row r="50" spans="1:25">
      <c r="A50" s="6" t="s">
        <v>1421</v>
      </c>
    </row>
    <row r="51" spans="1:25">
      <c r="A51" s="8"/>
    </row>
  </sheetData>
  <mergeCells count="19">
    <mergeCell ref="Y3:Y4"/>
    <mergeCell ref="N3:N4"/>
    <mergeCell ref="O3:O4"/>
    <mergeCell ref="P3:P4"/>
    <mergeCell ref="Q3:Q4"/>
    <mergeCell ref="R3:R4"/>
    <mergeCell ref="X3:X4"/>
    <mergeCell ref="V3:V4"/>
    <mergeCell ref="W3:W4"/>
    <mergeCell ref="B3:G3"/>
    <mergeCell ref="H3:H4"/>
    <mergeCell ref="I3:I4"/>
    <mergeCell ref="J3:J4"/>
    <mergeCell ref="K3:K4"/>
    <mergeCell ref="L3:L4"/>
    <mergeCell ref="M3:M4"/>
    <mergeCell ref="S3:S4"/>
    <mergeCell ref="T3:T4"/>
    <mergeCell ref="U3:U4"/>
  </mergeCells>
  <pageMargins left="0.7" right="0.7" top="0.75" bottom="0.75" header="0.3" footer="0.3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H11"/>
  <sheetViews>
    <sheetView zoomScale="110" zoomScaleNormal="110" workbookViewId="0">
      <selection activeCell="A4" sqref="A4:A6"/>
    </sheetView>
  </sheetViews>
  <sheetFormatPr baseColWidth="10" defaultRowHeight="15"/>
  <cols>
    <col min="1" max="1" width="20.7109375" customWidth="1"/>
    <col min="2" max="2" width="16.7109375" bestFit="1" customWidth="1"/>
    <col min="3" max="12" width="15" bestFit="1" customWidth="1"/>
    <col min="13" max="14" width="16.7109375" bestFit="1" customWidth="1"/>
    <col min="15" max="33" width="12.7109375" customWidth="1"/>
    <col min="34" max="34" width="12" bestFit="1" customWidth="1"/>
  </cols>
  <sheetData>
    <row r="1" spans="1:34">
      <c r="A1" s="363" t="s">
        <v>1510</v>
      </c>
    </row>
    <row r="3" spans="1:34" ht="15.75" thickBot="1"/>
    <row r="4" spans="1:34" s="41" customFormat="1" ht="15.75" thickBot="1">
      <c r="A4" s="904" t="s">
        <v>1273</v>
      </c>
      <c r="B4" s="905">
        <v>1982</v>
      </c>
      <c r="C4" s="905">
        <v>1983</v>
      </c>
      <c r="D4" s="905">
        <v>1984</v>
      </c>
      <c r="E4" s="905">
        <v>1985</v>
      </c>
      <c r="F4" s="905">
        <v>1986</v>
      </c>
      <c r="G4" s="905">
        <v>1987</v>
      </c>
      <c r="H4" s="905">
        <v>1988</v>
      </c>
      <c r="I4" s="905">
        <v>1989</v>
      </c>
      <c r="J4" s="905">
        <v>1990</v>
      </c>
      <c r="K4" s="905">
        <v>1991</v>
      </c>
      <c r="L4" s="905">
        <v>1992</v>
      </c>
      <c r="M4" s="905">
        <v>1993</v>
      </c>
      <c r="N4" s="905">
        <v>1994</v>
      </c>
      <c r="O4" s="905">
        <v>1995</v>
      </c>
      <c r="P4" s="905">
        <v>1996</v>
      </c>
      <c r="Q4" s="905">
        <v>1997</v>
      </c>
      <c r="R4" s="905">
        <v>1998</v>
      </c>
      <c r="S4" s="905">
        <v>1999</v>
      </c>
      <c r="T4" s="905">
        <v>2000</v>
      </c>
      <c r="U4" s="905">
        <v>2001</v>
      </c>
      <c r="V4" s="905">
        <v>2002</v>
      </c>
      <c r="W4" s="905">
        <v>2003</v>
      </c>
      <c r="X4" s="905">
        <v>2004</v>
      </c>
      <c r="Y4" s="905">
        <v>2005</v>
      </c>
      <c r="Z4" s="905">
        <v>2006</v>
      </c>
      <c r="AA4" s="905">
        <v>2007</v>
      </c>
      <c r="AB4" s="905">
        <v>2008</v>
      </c>
      <c r="AC4" s="905">
        <v>2009</v>
      </c>
      <c r="AD4" s="905">
        <v>2010</v>
      </c>
      <c r="AE4" s="905">
        <v>2011</v>
      </c>
      <c r="AF4" s="905">
        <v>2012</v>
      </c>
      <c r="AG4" s="905">
        <v>2013</v>
      </c>
      <c r="AH4" s="906">
        <v>2014</v>
      </c>
    </row>
    <row r="5" spans="1:34" ht="15.75" thickTop="1">
      <c r="A5" s="907" t="s">
        <v>36</v>
      </c>
      <c r="B5" s="4">
        <v>100948</v>
      </c>
      <c r="C5" s="4">
        <v>254452</v>
      </c>
      <c r="D5" s="4">
        <v>476069</v>
      </c>
      <c r="E5" s="4">
        <v>577648</v>
      </c>
      <c r="F5" s="4">
        <v>753240</v>
      </c>
      <c r="G5" s="4">
        <v>241110</v>
      </c>
      <c r="H5" s="4">
        <v>514416</v>
      </c>
      <c r="I5" s="4">
        <v>273473</v>
      </c>
      <c r="J5" s="4">
        <v>853805</v>
      </c>
      <c r="K5" s="4">
        <v>993387</v>
      </c>
      <c r="L5" s="4">
        <v>975811</v>
      </c>
      <c r="M5" s="4">
        <v>1368716</v>
      </c>
      <c r="N5" s="4">
        <v>1254856</v>
      </c>
      <c r="O5" s="4">
        <v>1239872</v>
      </c>
      <c r="P5" s="4">
        <v>1279813</v>
      </c>
      <c r="Q5" s="4">
        <v>1202103</v>
      </c>
      <c r="R5" s="4">
        <v>1236044</v>
      </c>
      <c r="S5" s="4">
        <v>1136215</v>
      </c>
      <c r="T5" s="4">
        <v>1236770</v>
      </c>
      <c r="U5" s="4">
        <v>1019541.9047619046</v>
      </c>
      <c r="V5" s="4">
        <v>920642</v>
      </c>
      <c r="W5" s="4">
        <v>827508</v>
      </c>
      <c r="X5" s="4">
        <v>818945</v>
      </c>
      <c r="Y5" s="4">
        <v>735511</v>
      </c>
      <c r="Z5" s="4">
        <v>510584.55000000005</v>
      </c>
      <c r="AA5" s="4">
        <v>637887</v>
      </c>
      <c r="AB5" s="4">
        <v>775713</v>
      </c>
      <c r="AC5" s="4">
        <v>810958.41999999993</v>
      </c>
      <c r="AD5" s="4">
        <v>867929</v>
      </c>
      <c r="AE5" s="4">
        <v>919194.57979799993</v>
      </c>
      <c r="AF5" s="4">
        <v>1178610</v>
      </c>
      <c r="AG5" s="4">
        <v>1113667</v>
      </c>
      <c r="AH5" s="908">
        <v>1113667</v>
      </c>
    </row>
    <row r="6" spans="1:34" s="41" customFormat="1" ht="15.75" thickBot="1">
      <c r="A6" s="909" t="s">
        <v>1274</v>
      </c>
      <c r="B6" s="44">
        <v>100948</v>
      </c>
      <c r="C6" s="44">
        <v>254452</v>
      </c>
      <c r="D6" s="44">
        <v>476069</v>
      </c>
      <c r="E6" s="44">
        <v>577648</v>
      </c>
      <c r="F6" s="44">
        <v>753240</v>
      </c>
      <c r="G6" s="44">
        <v>241110</v>
      </c>
      <c r="H6" s="44">
        <v>514416</v>
      </c>
      <c r="I6" s="44">
        <v>273473</v>
      </c>
      <c r="J6" s="44">
        <v>853805</v>
      </c>
      <c r="K6" s="44">
        <v>993387</v>
      </c>
      <c r="L6" s="44">
        <v>975811</v>
      </c>
      <c r="M6" s="44">
        <v>1368716</v>
      </c>
      <c r="N6" s="44">
        <v>1254856</v>
      </c>
      <c r="O6" s="44">
        <v>1239872</v>
      </c>
      <c r="P6" s="44">
        <v>1279813</v>
      </c>
      <c r="Q6" s="44">
        <v>1202103</v>
      </c>
      <c r="R6" s="44">
        <v>1236044</v>
      </c>
      <c r="S6" s="44">
        <v>1136215</v>
      </c>
      <c r="T6" s="44">
        <v>1236770</v>
      </c>
      <c r="U6" s="43">
        <v>1019541.9047619046</v>
      </c>
      <c r="V6" s="43">
        <v>920642</v>
      </c>
      <c r="W6" s="43">
        <v>827508</v>
      </c>
      <c r="X6" s="43">
        <v>818945</v>
      </c>
      <c r="Y6" s="43">
        <v>735511</v>
      </c>
      <c r="Z6" s="43">
        <f>+Z5</f>
        <v>510584.55000000005</v>
      </c>
      <c r="AA6" s="43">
        <v>510584.55000000005</v>
      </c>
      <c r="AB6" s="43">
        <v>637887</v>
      </c>
      <c r="AC6" s="43">
        <v>775713</v>
      </c>
      <c r="AD6" s="43">
        <v>810958.41999999993</v>
      </c>
      <c r="AE6" s="43">
        <v>867929</v>
      </c>
      <c r="AF6" s="43">
        <v>919194.57979799993</v>
      </c>
      <c r="AG6" s="43">
        <v>1178610</v>
      </c>
      <c r="AH6" s="910">
        <v>1113667</v>
      </c>
    </row>
    <row r="7" spans="1:34">
      <c r="A7" s="69" t="s">
        <v>794</v>
      </c>
    </row>
    <row r="9" spans="1:34">
      <c r="A9" s="6" t="s">
        <v>1423</v>
      </c>
    </row>
    <row r="10" spans="1:34">
      <c r="A10" s="6"/>
    </row>
    <row r="11" spans="1:34">
      <c r="A11" s="1"/>
      <c r="B11" s="2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W11"/>
  <sheetViews>
    <sheetView zoomScale="110" zoomScaleNormal="110" workbookViewId="0">
      <selection activeCell="A3" sqref="A3:A8"/>
    </sheetView>
  </sheetViews>
  <sheetFormatPr baseColWidth="10" defaultRowHeight="12"/>
  <cols>
    <col min="1" max="1" width="19.5703125" style="6" customWidth="1"/>
    <col min="2" max="16384" width="11.42578125" style="6"/>
  </cols>
  <sheetData>
    <row r="1" spans="1:23">
      <c r="A1" s="353" t="s">
        <v>1511</v>
      </c>
    </row>
    <row r="2" spans="1:23" ht="12.75" thickBot="1"/>
    <row r="3" spans="1:23" ht="24" customHeight="1" thickBot="1">
      <c r="A3" s="911" t="s">
        <v>1273</v>
      </c>
      <c r="B3" s="912">
        <v>1972</v>
      </c>
      <c r="C3" s="912">
        <v>1973</v>
      </c>
      <c r="D3" s="912">
        <v>1974</v>
      </c>
      <c r="E3" s="912">
        <v>1975</v>
      </c>
      <c r="F3" s="912">
        <v>1976</v>
      </c>
      <c r="G3" s="912">
        <v>1977</v>
      </c>
      <c r="H3" s="912">
        <v>1978</v>
      </c>
      <c r="I3" s="912">
        <v>1979</v>
      </c>
      <c r="J3" s="912">
        <v>1980</v>
      </c>
      <c r="K3" s="912">
        <v>1981</v>
      </c>
      <c r="L3" s="912">
        <v>1982</v>
      </c>
      <c r="M3" s="912">
        <v>1983</v>
      </c>
      <c r="N3" s="912">
        <v>1984</v>
      </c>
      <c r="O3" s="912">
        <v>1985</v>
      </c>
      <c r="P3" s="912">
        <v>1986</v>
      </c>
      <c r="Q3" s="912">
        <v>1987</v>
      </c>
      <c r="R3" s="912">
        <v>1988</v>
      </c>
      <c r="S3" s="912">
        <v>1989</v>
      </c>
      <c r="T3" s="912">
        <v>1990</v>
      </c>
      <c r="U3" s="913">
        <v>1991</v>
      </c>
    </row>
    <row r="4" spans="1:23" ht="15.75" customHeight="1" thickTop="1">
      <c r="A4" s="914" t="s">
        <v>1275</v>
      </c>
      <c r="B4" s="5">
        <v>943651</v>
      </c>
      <c r="C4" s="5">
        <v>1000837</v>
      </c>
      <c r="D4" s="5">
        <v>1096177</v>
      </c>
      <c r="E4" s="5">
        <v>1137738</v>
      </c>
      <c r="F4" s="5">
        <v>1172890</v>
      </c>
      <c r="G4" s="5">
        <v>997400</v>
      </c>
      <c r="H4" s="5">
        <v>535816</v>
      </c>
      <c r="I4" s="5">
        <v>532699</v>
      </c>
      <c r="J4" s="5">
        <v>536633</v>
      </c>
      <c r="K4" s="5">
        <v>499940</v>
      </c>
      <c r="L4" s="5">
        <v>484533</v>
      </c>
      <c r="M4" s="5">
        <v>493546</v>
      </c>
      <c r="N4" s="5">
        <v>574819</v>
      </c>
      <c r="O4" s="5">
        <v>536246</v>
      </c>
      <c r="P4" s="5">
        <v>542513</v>
      </c>
      <c r="Q4" s="5">
        <v>571581</v>
      </c>
      <c r="R4" s="5">
        <v>343162</v>
      </c>
      <c r="S4" s="5">
        <v>365340</v>
      </c>
      <c r="T4" s="5">
        <v>332046</v>
      </c>
      <c r="U4" s="915">
        <v>115274</v>
      </c>
      <c r="V4" s="182"/>
      <c r="W4" s="182"/>
    </row>
    <row r="5" spans="1:23" ht="15.75" customHeight="1">
      <c r="A5" s="914" t="s">
        <v>1276</v>
      </c>
      <c r="B5" s="5">
        <v>66969</v>
      </c>
      <c r="C5" s="5">
        <v>86399</v>
      </c>
      <c r="D5" s="5">
        <v>106741</v>
      </c>
      <c r="E5" s="5">
        <v>140078</v>
      </c>
      <c r="F5" s="5">
        <v>214469</v>
      </c>
      <c r="G5" s="5">
        <v>241608</v>
      </c>
      <c r="H5" s="5">
        <v>163181</v>
      </c>
      <c r="I5" s="5">
        <v>205374</v>
      </c>
      <c r="J5" s="5">
        <v>202641</v>
      </c>
      <c r="K5" s="5">
        <v>195455</v>
      </c>
      <c r="L5" s="5">
        <v>196140</v>
      </c>
      <c r="M5" s="5">
        <v>172019</v>
      </c>
      <c r="N5" s="5">
        <v>228264</v>
      </c>
      <c r="O5" s="5">
        <v>144291</v>
      </c>
      <c r="P5" s="5">
        <v>114205</v>
      </c>
      <c r="Q5" s="5">
        <v>115399</v>
      </c>
      <c r="R5" s="5">
        <v>65055</v>
      </c>
      <c r="S5" s="5">
        <v>92568</v>
      </c>
      <c r="T5" s="5">
        <v>101035</v>
      </c>
      <c r="U5" s="915">
        <v>11914</v>
      </c>
      <c r="V5" s="182"/>
      <c r="W5" s="182"/>
    </row>
    <row r="6" spans="1:23" ht="15.75" customHeight="1">
      <c r="A6" s="914" t="s">
        <v>53</v>
      </c>
      <c r="B6" s="5">
        <v>571653</v>
      </c>
      <c r="C6" s="5">
        <v>697749</v>
      </c>
      <c r="D6" s="5">
        <v>730968</v>
      </c>
      <c r="E6" s="5">
        <v>662390</v>
      </c>
      <c r="F6" s="5">
        <v>603932</v>
      </c>
      <c r="G6" s="5">
        <v>467300</v>
      </c>
      <c r="H6" s="5">
        <v>367851</v>
      </c>
      <c r="I6" s="5">
        <v>364260</v>
      </c>
      <c r="J6" s="5">
        <v>446714</v>
      </c>
      <c r="K6" s="5">
        <v>442659</v>
      </c>
      <c r="L6" s="5">
        <v>452854</v>
      </c>
      <c r="M6" s="5">
        <v>452305</v>
      </c>
      <c r="N6" s="5">
        <v>447053</v>
      </c>
      <c r="O6" s="5">
        <v>579096</v>
      </c>
      <c r="P6" s="5">
        <v>681133</v>
      </c>
      <c r="Q6" s="5">
        <v>771050</v>
      </c>
      <c r="R6" s="5">
        <v>478322</v>
      </c>
      <c r="S6" s="5">
        <v>480290</v>
      </c>
      <c r="T6" s="5">
        <v>493811</v>
      </c>
      <c r="U6" s="915">
        <v>185267</v>
      </c>
      <c r="V6" s="182"/>
      <c r="W6" s="182"/>
    </row>
    <row r="7" spans="1:23" ht="15.75" customHeight="1">
      <c r="A7" s="914" t="s">
        <v>851</v>
      </c>
      <c r="B7" s="5">
        <v>565399</v>
      </c>
      <c r="C7" s="5">
        <v>506819</v>
      </c>
      <c r="D7" s="5">
        <v>539281</v>
      </c>
      <c r="E7" s="5">
        <v>681875</v>
      </c>
      <c r="F7" s="5">
        <v>682900</v>
      </c>
      <c r="G7" s="5">
        <v>925067</v>
      </c>
      <c r="H7" s="5">
        <v>1343887</v>
      </c>
      <c r="I7" s="5">
        <v>1453411</v>
      </c>
      <c r="J7" s="5">
        <v>1510534</v>
      </c>
      <c r="K7" s="5">
        <v>1452055</v>
      </c>
      <c r="L7" s="5">
        <v>1438987</v>
      </c>
      <c r="M7" s="5">
        <v>1358114</v>
      </c>
      <c r="N7" s="5">
        <v>1531046</v>
      </c>
      <c r="O7" s="5">
        <v>1436868</v>
      </c>
      <c r="P7" s="5">
        <v>1404629</v>
      </c>
      <c r="Q7" s="5">
        <v>1375308</v>
      </c>
      <c r="R7" s="5">
        <v>956910</v>
      </c>
      <c r="S7" s="5">
        <v>1059355</v>
      </c>
      <c r="T7" s="5">
        <v>1072610</v>
      </c>
      <c r="U7" s="915">
        <v>290187</v>
      </c>
      <c r="V7" s="182"/>
      <c r="W7" s="182"/>
    </row>
    <row r="8" spans="1:23" ht="15.75" customHeight="1" thickBot="1">
      <c r="A8" s="916" t="s">
        <v>29</v>
      </c>
      <c r="B8" s="183">
        <v>2147672</v>
      </c>
      <c r="C8" s="183">
        <v>2291804</v>
      </c>
      <c r="D8" s="183">
        <v>2473167</v>
      </c>
      <c r="E8" s="183">
        <v>2622081</v>
      </c>
      <c r="F8" s="183">
        <v>2674191</v>
      </c>
      <c r="G8" s="183">
        <v>2631375</v>
      </c>
      <c r="H8" s="183">
        <v>2410735</v>
      </c>
      <c r="I8" s="183">
        <v>2555744</v>
      </c>
      <c r="J8" s="183">
        <v>2696522</v>
      </c>
      <c r="K8" s="183">
        <v>2590109</v>
      </c>
      <c r="L8" s="183">
        <v>2572514</v>
      </c>
      <c r="M8" s="183">
        <v>2475984</v>
      </c>
      <c r="N8" s="183">
        <v>2781182</v>
      </c>
      <c r="O8" s="183">
        <v>2696501</v>
      </c>
      <c r="P8" s="183">
        <v>2742480</v>
      </c>
      <c r="Q8" s="183">
        <v>2833338</v>
      </c>
      <c r="R8" s="183">
        <v>1843449</v>
      </c>
      <c r="S8" s="183">
        <v>1997553</v>
      </c>
      <c r="T8" s="183">
        <v>1999502</v>
      </c>
      <c r="U8" s="917">
        <v>602642</v>
      </c>
      <c r="V8" s="182"/>
      <c r="W8" s="182"/>
    </row>
    <row r="9" spans="1:23">
      <c r="A9" s="457" t="s">
        <v>644</v>
      </c>
    </row>
    <row r="10" spans="1:23">
      <c r="A10" s="181"/>
    </row>
    <row r="11" spans="1:23">
      <c r="A11" s="6" t="s">
        <v>1424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AM33"/>
  <sheetViews>
    <sheetView topLeftCell="A2" workbookViewId="0">
      <selection activeCell="A3" sqref="A3:A29"/>
    </sheetView>
  </sheetViews>
  <sheetFormatPr baseColWidth="10" defaultRowHeight="12"/>
  <cols>
    <col min="1" max="1" width="33.42578125" style="69" customWidth="1"/>
    <col min="2" max="14" width="15.85546875" style="69" bestFit="1" customWidth="1"/>
    <col min="15" max="15" width="17.7109375" style="69" bestFit="1" customWidth="1"/>
    <col min="16" max="16" width="18.42578125" style="69" customWidth="1"/>
    <col min="17" max="39" width="14.85546875" style="69" bestFit="1" customWidth="1"/>
    <col min="40" max="16384" width="11.42578125" style="69"/>
  </cols>
  <sheetData>
    <row r="1" spans="1:39">
      <c r="A1" s="366" t="s">
        <v>1512</v>
      </c>
    </row>
    <row r="2" spans="1:39" ht="12.75" thickBot="1"/>
    <row r="3" spans="1:39" ht="15.75" thickBot="1">
      <c r="A3" s="798" t="s">
        <v>1273</v>
      </c>
      <c r="B3" s="818">
        <v>1977</v>
      </c>
      <c r="C3" s="818">
        <v>1978</v>
      </c>
      <c r="D3" s="818">
        <v>1979</v>
      </c>
      <c r="E3" s="818">
        <v>1980</v>
      </c>
      <c r="F3" s="818">
        <v>1981</v>
      </c>
      <c r="G3" s="818">
        <v>1982</v>
      </c>
      <c r="H3" s="818">
        <v>1983</v>
      </c>
      <c r="I3" s="818">
        <v>1984</v>
      </c>
      <c r="J3" s="818">
        <v>1985</v>
      </c>
      <c r="K3" s="818">
        <v>1986</v>
      </c>
      <c r="L3" s="818">
        <v>1987</v>
      </c>
      <c r="M3" s="818">
        <v>1988</v>
      </c>
      <c r="N3" s="818">
        <v>1989</v>
      </c>
      <c r="O3" s="818">
        <v>1990</v>
      </c>
      <c r="P3" s="818">
        <v>1991</v>
      </c>
      <c r="Q3" s="818">
        <v>1992</v>
      </c>
      <c r="R3" s="818">
        <v>1993</v>
      </c>
      <c r="S3" s="818">
        <v>1994</v>
      </c>
      <c r="T3" s="818">
        <v>1995</v>
      </c>
      <c r="U3" s="818">
        <v>1996</v>
      </c>
      <c r="V3" s="818">
        <v>1997</v>
      </c>
      <c r="W3" s="818">
        <v>1998</v>
      </c>
      <c r="X3" s="818">
        <v>1999</v>
      </c>
      <c r="Y3" s="818">
        <v>2000</v>
      </c>
      <c r="Z3" s="818">
        <v>2001</v>
      </c>
      <c r="AA3" s="818">
        <v>2002</v>
      </c>
      <c r="AB3" s="818">
        <v>2003</v>
      </c>
      <c r="AC3" s="818">
        <v>2004</v>
      </c>
      <c r="AD3" s="818">
        <v>2005</v>
      </c>
      <c r="AE3" s="818">
        <v>2006</v>
      </c>
      <c r="AF3" s="818">
        <v>2007</v>
      </c>
      <c r="AG3" s="818">
        <v>2008</v>
      </c>
      <c r="AH3" s="818">
        <v>2009</v>
      </c>
      <c r="AI3" s="818">
        <v>2010</v>
      </c>
      <c r="AJ3" s="818">
        <v>2011</v>
      </c>
      <c r="AK3" s="905">
        <v>2012</v>
      </c>
      <c r="AL3" s="905">
        <v>2013</v>
      </c>
      <c r="AM3" s="906">
        <v>2014</v>
      </c>
    </row>
    <row r="4" spans="1:39" s="190" customFormat="1" ht="12.75" thickTop="1">
      <c r="A4" s="829" t="s">
        <v>1277</v>
      </c>
      <c r="B4" s="188">
        <v>208010</v>
      </c>
      <c r="C4" s="188">
        <v>415160</v>
      </c>
      <c r="D4" s="188">
        <v>287291</v>
      </c>
      <c r="E4" s="188">
        <v>304981</v>
      </c>
      <c r="F4" s="188">
        <v>305684</v>
      </c>
      <c r="G4" s="188">
        <v>343585</v>
      </c>
      <c r="H4" s="188">
        <v>265011</v>
      </c>
      <c r="I4" s="188">
        <v>419278</v>
      </c>
      <c r="J4" s="188">
        <v>574470</v>
      </c>
      <c r="K4" s="188">
        <v>639625</v>
      </c>
      <c r="L4" s="188">
        <v>492797</v>
      </c>
      <c r="M4" s="188">
        <v>921169</v>
      </c>
      <c r="N4" s="188">
        <v>473892</v>
      </c>
      <c r="O4" s="188">
        <v>495887</v>
      </c>
      <c r="P4" s="188">
        <v>434686</v>
      </c>
      <c r="Q4" s="188">
        <v>384040</v>
      </c>
      <c r="R4" s="188">
        <v>488041</v>
      </c>
      <c r="S4" s="188">
        <v>635784</v>
      </c>
      <c r="T4" s="188">
        <v>616611</v>
      </c>
      <c r="U4" s="188">
        <v>626530</v>
      </c>
      <c r="V4" s="188">
        <v>530087</v>
      </c>
      <c r="W4" s="188">
        <v>824777</v>
      </c>
      <c r="X4" s="188">
        <v>700282</v>
      </c>
      <c r="Y4" s="188">
        <v>809828</v>
      </c>
      <c r="Z4" s="189">
        <v>249434.35714285713</v>
      </c>
      <c r="AA4" s="189">
        <v>1086604</v>
      </c>
      <c r="AB4" s="189">
        <v>1199998</v>
      </c>
      <c r="AC4" s="189">
        <v>0</v>
      </c>
      <c r="AD4" s="189">
        <v>0</v>
      </c>
      <c r="AE4" s="189">
        <v>0</v>
      </c>
      <c r="AF4" s="189">
        <v>0</v>
      </c>
      <c r="AG4" s="189">
        <v>0</v>
      </c>
      <c r="AH4" s="189">
        <v>0</v>
      </c>
      <c r="AI4" s="189">
        <v>0</v>
      </c>
      <c r="AJ4" s="189">
        <v>0</v>
      </c>
      <c r="AK4" s="189">
        <v>0</v>
      </c>
      <c r="AL4" s="189">
        <v>0</v>
      </c>
      <c r="AM4" s="918">
        <v>0</v>
      </c>
    </row>
    <row r="5" spans="1:39" s="190" customFormat="1">
      <c r="A5" s="829" t="s">
        <v>1278</v>
      </c>
      <c r="B5" s="188">
        <v>0</v>
      </c>
      <c r="C5" s="188">
        <v>0</v>
      </c>
      <c r="D5" s="188">
        <v>0</v>
      </c>
      <c r="E5" s="188">
        <v>0</v>
      </c>
      <c r="F5" s="188">
        <v>0</v>
      </c>
      <c r="G5" s="188">
        <v>0</v>
      </c>
      <c r="H5" s="188">
        <v>0</v>
      </c>
      <c r="I5" s="188">
        <v>0</v>
      </c>
      <c r="J5" s="188">
        <v>0</v>
      </c>
      <c r="K5" s="188">
        <v>0</v>
      </c>
      <c r="L5" s="188">
        <v>0</v>
      </c>
      <c r="M5" s="188">
        <v>0</v>
      </c>
      <c r="N5" s="188">
        <v>0</v>
      </c>
      <c r="O5" s="188">
        <v>0</v>
      </c>
      <c r="P5" s="188">
        <v>0</v>
      </c>
      <c r="Q5" s="188">
        <v>0</v>
      </c>
      <c r="R5" s="188">
        <v>0</v>
      </c>
      <c r="S5" s="188">
        <v>0</v>
      </c>
      <c r="T5" s="188">
        <v>0</v>
      </c>
      <c r="U5" s="188">
        <v>0</v>
      </c>
      <c r="V5" s="188">
        <v>0</v>
      </c>
      <c r="W5" s="188">
        <v>0</v>
      </c>
      <c r="X5" s="188">
        <v>0</v>
      </c>
      <c r="Y5" s="188">
        <v>0</v>
      </c>
      <c r="Z5" s="189">
        <v>0</v>
      </c>
      <c r="AA5" s="189">
        <v>0</v>
      </c>
      <c r="AB5" s="189">
        <v>0</v>
      </c>
      <c r="AC5" s="189">
        <v>220135</v>
      </c>
      <c r="AD5" s="189">
        <v>176092.79999999999</v>
      </c>
      <c r="AE5" s="189">
        <v>174101.1</v>
      </c>
      <c r="AF5" s="189">
        <v>193927</v>
      </c>
      <c r="AG5" s="189">
        <v>209468</v>
      </c>
      <c r="AH5" s="189">
        <v>285474</v>
      </c>
      <c r="AI5" s="189">
        <v>236358.4316371429</v>
      </c>
      <c r="AJ5" s="189">
        <v>210708</v>
      </c>
      <c r="AK5" s="189">
        <v>2221262.9973599995</v>
      </c>
      <c r="AL5" s="189">
        <v>206050</v>
      </c>
      <c r="AM5" s="918">
        <v>1725251</v>
      </c>
    </row>
    <row r="6" spans="1:39" s="190" customFormat="1">
      <c r="A6" s="829" t="s">
        <v>1279</v>
      </c>
      <c r="B6" s="188">
        <v>0</v>
      </c>
      <c r="C6" s="188">
        <v>0</v>
      </c>
      <c r="D6" s="188">
        <v>0</v>
      </c>
      <c r="E6" s="188">
        <v>0</v>
      </c>
      <c r="F6" s="188">
        <v>0</v>
      </c>
      <c r="G6" s="188">
        <v>0</v>
      </c>
      <c r="H6" s="188">
        <v>0</v>
      </c>
      <c r="I6" s="188">
        <v>0</v>
      </c>
      <c r="J6" s="188">
        <v>0</v>
      </c>
      <c r="K6" s="188">
        <v>0</v>
      </c>
      <c r="L6" s="188">
        <v>0</v>
      </c>
      <c r="M6" s="188">
        <v>0</v>
      </c>
      <c r="N6" s="188">
        <v>0</v>
      </c>
      <c r="O6" s="188">
        <v>0</v>
      </c>
      <c r="P6" s="188">
        <v>0</v>
      </c>
      <c r="Q6" s="188">
        <v>0</v>
      </c>
      <c r="R6" s="188">
        <v>0</v>
      </c>
      <c r="S6" s="188">
        <v>0</v>
      </c>
      <c r="T6" s="188">
        <v>0</v>
      </c>
      <c r="U6" s="188">
        <v>0</v>
      </c>
      <c r="V6" s="188">
        <v>0</v>
      </c>
      <c r="W6" s="188">
        <v>0</v>
      </c>
      <c r="X6" s="188">
        <v>0</v>
      </c>
      <c r="Y6" s="188">
        <v>0</v>
      </c>
      <c r="Z6" s="189">
        <v>815438.07142857148</v>
      </c>
      <c r="AA6" s="189">
        <v>0</v>
      </c>
      <c r="AB6" s="189">
        <v>0</v>
      </c>
      <c r="AC6" s="189">
        <v>938147</v>
      </c>
      <c r="AD6" s="189">
        <v>813759</v>
      </c>
      <c r="AE6" s="189">
        <v>850804.3</v>
      </c>
      <c r="AF6" s="189">
        <v>796136</v>
      </c>
      <c r="AG6" s="189">
        <v>1204742</v>
      </c>
      <c r="AH6" s="189">
        <v>2066224</v>
      </c>
      <c r="AI6" s="189">
        <v>1899889.50352</v>
      </c>
      <c r="AJ6" s="189">
        <v>2038054</v>
      </c>
      <c r="AK6" s="189">
        <v>178693.84698</v>
      </c>
      <c r="AL6" s="189">
        <v>2170833</v>
      </c>
      <c r="AM6" s="918">
        <v>184766</v>
      </c>
    </row>
    <row r="7" spans="1:39" s="190" customFormat="1">
      <c r="A7" s="829" t="s">
        <v>1280</v>
      </c>
      <c r="B7" s="188">
        <v>0</v>
      </c>
      <c r="C7" s="188">
        <v>0</v>
      </c>
      <c r="D7" s="188">
        <v>0</v>
      </c>
      <c r="E7" s="188">
        <v>0</v>
      </c>
      <c r="F7" s="188">
        <v>0</v>
      </c>
      <c r="G7" s="188">
        <v>0</v>
      </c>
      <c r="H7" s="188">
        <v>0</v>
      </c>
      <c r="I7" s="188">
        <v>0</v>
      </c>
      <c r="J7" s="188">
        <v>0</v>
      </c>
      <c r="K7" s="188">
        <v>0</v>
      </c>
      <c r="L7" s="188">
        <v>0</v>
      </c>
      <c r="M7" s="188">
        <v>0</v>
      </c>
      <c r="N7" s="188">
        <v>0</v>
      </c>
      <c r="O7" s="188">
        <v>0</v>
      </c>
      <c r="P7" s="188">
        <v>0</v>
      </c>
      <c r="Q7" s="188">
        <v>0</v>
      </c>
      <c r="R7" s="188">
        <v>0</v>
      </c>
      <c r="S7" s="188">
        <v>0</v>
      </c>
      <c r="T7" s="188">
        <v>0</v>
      </c>
      <c r="U7" s="188">
        <v>0</v>
      </c>
      <c r="V7" s="188">
        <v>0</v>
      </c>
      <c r="W7" s="188">
        <v>0</v>
      </c>
      <c r="X7" s="188">
        <v>0</v>
      </c>
      <c r="Y7" s="188">
        <v>0</v>
      </c>
      <c r="Z7" s="189">
        <v>0</v>
      </c>
      <c r="AA7" s="189">
        <v>0</v>
      </c>
      <c r="AB7" s="189">
        <v>0</v>
      </c>
      <c r="AC7" s="189">
        <v>0</v>
      </c>
      <c r="AD7" s="189">
        <v>0</v>
      </c>
      <c r="AE7" s="189">
        <v>0</v>
      </c>
      <c r="AF7" s="189">
        <v>0</v>
      </c>
      <c r="AG7" s="189">
        <v>0</v>
      </c>
      <c r="AH7" s="189">
        <v>0</v>
      </c>
      <c r="AI7" s="189">
        <v>0</v>
      </c>
      <c r="AJ7" s="189">
        <v>0</v>
      </c>
      <c r="AK7" s="189">
        <v>0</v>
      </c>
      <c r="AL7" s="189">
        <v>0</v>
      </c>
      <c r="AM7" s="918">
        <v>367010</v>
      </c>
    </row>
    <row r="8" spans="1:39" s="190" customFormat="1">
      <c r="A8" s="829" t="s">
        <v>1281</v>
      </c>
      <c r="B8" s="188">
        <v>0</v>
      </c>
      <c r="C8" s="188">
        <v>0</v>
      </c>
      <c r="D8" s="188">
        <v>0</v>
      </c>
      <c r="E8" s="188">
        <v>0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0</v>
      </c>
      <c r="M8" s="188">
        <v>0</v>
      </c>
      <c r="N8" s="188">
        <v>0</v>
      </c>
      <c r="O8" s="188">
        <v>0</v>
      </c>
      <c r="P8" s="188">
        <v>0</v>
      </c>
      <c r="Q8" s="188">
        <v>0</v>
      </c>
      <c r="R8" s="188">
        <v>0</v>
      </c>
      <c r="S8" s="188">
        <v>0</v>
      </c>
      <c r="T8" s="188">
        <v>10614272</v>
      </c>
      <c r="U8" s="188">
        <v>12511902</v>
      </c>
      <c r="V8" s="188">
        <v>9122955</v>
      </c>
      <c r="W8" s="188">
        <v>11585871</v>
      </c>
      <c r="X8" s="188">
        <v>10948854</v>
      </c>
      <c r="Y8" s="188">
        <v>14078769</v>
      </c>
      <c r="Z8" s="189">
        <v>0</v>
      </c>
      <c r="AA8" s="189">
        <v>0</v>
      </c>
      <c r="AB8" s="189">
        <v>0</v>
      </c>
      <c r="AC8" s="189">
        <v>0</v>
      </c>
      <c r="AD8" s="189">
        <v>0</v>
      </c>
      <c r="AE8" s="189">
        <v>0</v>
      </c>
      <c r="AF8" s="189">
        <v>0</v>
      </c>
      <c r="AG8" s="189">
        <v>0</v>
      </c>
      <c r="AH8" s="189">
        <v>0</v>
      </c>
      <c r="AI8" s="189">
        <v>0</v>
      </c>
      <c r="AJ8" s="189">
        <v>0</v>
      </c>
      <c r="AK8" s="189">
        <v>0</v>
      </c>
      <c r="AL8" s="189">
        <v>0</v>
      </c>
      <c r="AM8" s="918">
        <v>0</v>
      </c>
    </row>
    <row r="9" spans="1:39" s="190" customFormat="1">
      <c r="A9" s="829" t="s">
        <v>1256</v>
      </c>
      <c r="B9" s="188">
        <v>481313</v>
      </c>
      <c r="C9" s="188">
        <v>1418893</v>
      </c>
      <c r="D9" s="188">
        <v>1134395</v>
      </c>
      <c r="E9" s="188">
        <v>1246483</v>
      </c>
      <c r="F9" s="188">
        <v>1077463</v>
      </c>
      <c r="G9" s="188">
        <v>1275696</v>
      </c>
      <c r="H9" s="188">
        <v>764809</v>
      </c>
      <c r="I9" s="188">
        <v>984890</v>
      </c>
      <c r="J9" s="188">
        <v>1002147</v>
      </c>
      <c r="K9" s="188">
        <v>1302118</v>
      </c>
      <c r="L9" s="188">
        <v>828913</v>
      </c>
      <c r="M9" s="188">
        <v>874633</v>
      </c>
      <c r="N9" s="188">
        <v>679889</v>
      </c>
      <c r="O9" s="188">
        <v>707607</v>
      </c>
      <c r="P9" s="188">
        <v>565396</v>
      </c>
      <c r="Q9" s="188">
        <v>442093</v>
      </c>
      <c r="R9" s="188">
        <v>462279</v>
      </c>
      <c r="S9" s="188">
        <v>331123</v>
      </c>
      <c r="T9" s="188">
        <v>373610</v>
      </c>
      <c r="U9" s="188">
        <v>307831</v>
      </c>
      <c r="V9" s="188">
        <v>380211</v>
      </c>
      <c r="W9" s="188">
        <v>497894</v>
      </c>
      <c r="X9" s="188">
        <v>435758</v>
      </c>
      <c r="Y9" s="188">
        <v>333576</v>
      </c>
      <c r="Z9" s="189">
        <v>397162.61904761899</v>
      </c>
      <c r="AA9" s="189">
        <v>347196</v>
      </c>
      <c r="AB9" s="189">
        <v>311193</v>
      </c>
      <c r="AC9" s="189">
        <v>320952</v>
      </c>
      <c r="AD9" s="189">
        <v>230684</v>
      </c>
      <c r="AE9" s="189">
        <v>44565.4</v>
      </c>
      <c r="AF9" s="189">
        <v>0</v>
      </c>
      <c r="AG9" s="189">
        <v>0</v>
      </c>
      <c r="AH9" s="189">
        <v>0</v>
      </c>
      <c r="AI9" s="189">
        <v>0</v>
      </c>
      <c r="AJ9" s="189">
        <v>0</v>
      </c>
      <c r="AK9" s="189">
        <v>0</v>
      </c>
      <c r="AL9" s="189">
        <v>0</v>
      </c>
      <c r="AM9" s="918">
        <v>0</v>
      </c>
    </row>
    <row r="10" spans="1:39" s="190" customFormat="1">
      <c r="A10" s="829" t="s">
        <v>1257</v>
      </c>
      <c r="B10" s="188">
        <v>1150626</v>
      </c>
      <c r="C10" s="188">
        <v>2478055</v>
      </c>
      <c r="D10" s="188">
        <v>2945249</v>
      </c>
      <c r="E10" s="188">
        <v>3245132</v>
      </c>
      <c r="F10" s="188">
        <v>2870278</v>
      </c>
      <c r="G10" s="188">
        <v>3048312</v>
      </c>
      <c r="H10" s="188">
        <v>2082094</v>
      </c>
      <c r="I10" s="188">
        <v>3191742</v>
      </c>
      <c r="J10" s="188">
        <v>3128440</v>
      </c>
      <c r="K10" s="188">
        <v>3571886</v>
      </c>
      <c r="L10" s="188">
        <v>2852821</v>
      </c>
      <c r="M10" s="188">
        <v>6203066</v>
      </c>
      <c r="N10" s="188">
        <v>5166337</v>
      </c>
      <c r="O10" s="188">
        <v>5495376</v>
      </c>
      <c r="P10" s="188">
        <v>6540753</v>
      </c>
      <c r="Q10" s="188">
        <v>6412142</v>
      </c>
      <c r="R10" s="188">
        <v>7420927</v>
      </c>
      <c r="S10" s="188">
        <v>6849512</v>
      </c>
      <c r="T10" s="188">
        <v>5976353</v>
      </c>
      <c r="U10" s="188">
        <v>6222899</v>
      </c>
      <c r="V10" s="188">
        <v>3696343</v>
      </c>
      <c r="W10" s="188">
        <v>4542780</v>
      </c>
      <c r="X10" s="188">
        <v>2588312</v>
      </c>
      <c r="Y10" s="188">
        <v>5586698</v>
      </c>
      <c r="Z10" s="189">
        <v>8143097.4761904748</v>
      </c>
      <c r="AA10" s="189">
        <v>7130660</v>
      </c>
      <c r="AB10" s="189">
        <v>6443561</v>
      </c>
      <c r="AC10" s="189">
        <v>7228543</v>
      </c>
      <c r="AD10" s="189">
        <v>7542070</v>
      </c>
      <c r="AE10" s="189">
        <v>7405264</v>
      </c>
      <c r="AF10" s="189">
        <v>6235911</v>
      </c>
      <c r="AG10" s="189">
        <v>6934332</v>
      </c>
      <c r="AH10" s="189">
        <v>6630062</v>
      </c>
      <c r="AI10" s="189">
        <v>4041628.33</v>
      </c>
      <c r="AJ10" s="189">
        <v>7024134</v>
      </c>
      <c r="AK10" s="189">
        <v>1187910.4973999998</v>
      </c>
      <c r="AL10" s="189">
        <v>2682726</v>
      </c>
      <c r="AM10" s="918">
        <v>2376249</v>
      </c>
    </row>
    <row r="11" spans="1:39" s="190" customFormat="1">
      <c r="A11" s="829" t="s">
        <v>1261</v>
      </c>
      <c r="B11" s="188">
        <v>0</v>
      </c>
      <c r="C11" s="188">
        <v>0</v>
      </c>
      <c r="D11" s="188">
        <v>0</v>
      </c>
      <c r="E11" s="188">
        <v>0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0</v>
      </c>
      <c r="M11" s="188">
        <v>0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88">
        <v>1079897</v>
      </c>
      <c r="Y11" s="188">
        <v>1646568</v>
      </c>
      <c r="Z11" s="189">
        <v>539294.23809523811</v>
      </c>
      <c r="AA11" s="189">
        <v>460165</v>
      </c>
      <c r="AB11" s="189">
        <v>87520</v>
      </c>
      <c r="AC11" s="189">
        <v>801352</v>
      </c>
      <c r="AD11" s="189">
        <v>110448</v>
      </c>
      <c r="AE11" s="189">
        <v>343367</v>
      </c>
      <c r="AF11" s="189">
        <v>728506</v>
      </c>
      <c r="AG11" s="189">
        <v>874495</v>
      </c>
      <c r="AH11" s="189">
        <v>1796880</v>
      </c>
      <c r="AI11" s="189">
        <v>2861996</v>
      </c>
      <c r="AJ11" s="189">
        <v>1605710.44</v>
      </c>
      <c r="AK11" s="189">
        <v>6426771.0876599988</v>
      </c>
      <c r="AL11" s="189">
        <v>3650043</v>
      </c>
      <c r="AM11" s="918">
        <v>3480835</v>
      </c>
    </row>
    <row r="12" spans="1:39" s="190" customFormat="1">
      <c r="A12" s="829" t="s">
        <v>1282</v>
      </c>
      <c r="B12" s="188">
        <v>1647864</v>
      </c>
      <c r="C12" s="188">
        <v>5770667</v>
      </c>
      <c r="D12" s="188">
        <v>6683761</v>
      </c>
      <c r="E12" s="188">
        <v>7559274</v>
      </c>
      <c r="F12" s="188">
        <v>7292956</v>
      </c>
      <c r="G12" s="188">
        <v>6932827</v>
      </c>
      <c r="H12" s="188">
        <v>4864332</v>
      </c>
      <c r="I12" s="188">
        <v>6001206</v>
      </c>
      <c r="J12" s="188">
        <v>4932915</v>
      </c>
      <c r="K12" s="188">
        <v>5765653</v>
      </c>
      <c r="L12" s="188">
        <v>4259974</v>
      </c>
      <c r="M12" s="188">
        <v>9449123</v>
      </c>
      <c r="N12" s="188">
        <v>8051962</v>
      </c>
      <c r="O12" s="188">
        <v>8555314</v>
      </c>
      <c r="P12" s="188">
        <v>9338006</v>
      </c>
      <c r="Q12" s="188">
        <v>8412537</v>
      </c>
      <c r="R12" s="188">
        <v>9370356</v>
      </c>
      <c r="S12" s="188">
        <v>10064742</v>
      </c>
      <c r="T12" s="188">
        <v>709466</v>
      </c>
      <c r="U12" s="188">
        <v>1187008</v>
      </c>
      <c r="V12" s="188">
        <v>2378335</v>
      </c>
      <c r="W12" s="188">
        <v>2546139</v>
      </c>
      <c r="X12" s="188">
        <v>2409588</v>
      </c>
      <c r="Y12" s="188">
        <v>2734818</v>
      </c>
      <c r="Z12" s="189">
        <v>3980975.8571428568</v>
      </c>
      <c r="AA12" s="189">
        <v>4818751</v>
      </c>
      <c r="AB12" s="189">
        <v>4464946</v>
      </c>
      <c r="AC12" s="189">
        <v>4519041</v>
      </c>
      <c r="AD12" s="189">
        <v>5515427</v>
      </c>
      <c r="AE12" s="189">
        <v>3144671.1999999997</v>
      </c>
      <c r="AF12" s="189">
        <v>339850</v>
      </c>
      <c r="AG12" s="189">
        <v>633000</v>
      </c>
      <c r="AH12" s="189">
        <v>1102543</v>
      </c>
      <c r="AI12" s="189">
        <v>1455676.936838984</v>
      </c>
      <c r="AJ12" s="189">
        <v>1864372</v>
      </c>
      <c r="AK12" s="189">
        <v>1673591.8709399996</v>
      </c>
      <c r="AL12" s="189">
        <v>252622</v>
      </c>
      <c r="AM12" s="918">
        <v>393913</v>
      </c>
    </row>
    <row r="13" spans="1:39" s="190" customFormat="1">
      <c r="A13" s="829" t="s">
        <v>1283</v>
      </c>
      <c r="B13" s="188">
        <v>0</v>
      </c>
      <c r="C13" s="188">
        <v>0</v>
      </c>
      <c r="D13" s="188">
        <v>0</v>
      </c>
      <c r="E13" s="188">
        <v>0</v>
      </c>
      <c r="F13" s="188">
        <v>0</v>
      </c>
      <c r="G13" s="188">
        <v>0</v>
      </c>
      <c r="H13" s="188">
        <v>0</v>
      </c>
      <c r="I13" s="188">
        <v>0</v>
      </c>
      <c r="J13" s="188">
        <v>0</v>
      </c>
      <c r="K13" s="188">
        <v>0</v>
      </c>
      <c r="L13" s="188">
        <v>0</v>
      </c>
      <c r="M13" s="188">
        <v>0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88">
        <v>0</v>
      </c>
      <c r="Y13" s="188">
        <v>0</v>
      </c>
      <c r="Z13" s="188">
        <v>0</v>
      </c>
      <c r="AA13" s="188">
        <v>0</v>
      </c>
      <c r="AB13" s="188">
        <v>0</v>
      </c>
      <c r="AC13" s="189">
        <v>0</v>
      </c>
      <c r="AD13" s="189">
        <v>0</v>
      </c>
      <c r="AE13" s="189">
        <v>1365429</v>
      </c>
      <c r="AF13" s="189">
        <v>3647597</v>
      </c>
      <c r="AG13" s="189">
        <v>2761870</v>
      </c>
      <c r="AH13" s="189">
        <v>3583474</v>
      </c>
      <c r="AI13" s="189">
        <v>1987406.4598603211</v>
      </c>
      <c r="AJ13" s="189">
        <v>2882810</v>
      </c>
      <c r="AK13" s="189">
        <v>2977181.8540200004</v>
      </c>
      <c r="AL13" s="189">
        <v>3037576</v>
      </c>
      <c r="AM13" s="918">
        <v>4216633</v>
      </c>
    </row>
    <row r="14" spans="1:39" s="190" customFormat="1">
      <c r="A14" s="829" t="s">
        <v>1284</v>
      </c>
      <c r="B14" s="188">
        <v>0</v>
      </c>
      <c r="C14" s="188">
        <v>0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88">
        <v>0</v>
      </c>
      <c r="Y14" s="188">
        <v>0</v>
      </c>
      <c r="Z14" s="188">
        <v>0</v>
      </c>
      <c r="AA14" s="188">
        <v>0</v>
      </c>
      <c r="AB14" s="188">
        <v>0</v>
      </c>
      <c r="AC14" s="189">
        <v>0</v>
      </c>
      <c r="AD14" s="189">
        <v>0</v>
      </c>
      <c r="AE14" s="189">
        <v>0</v>
      </c>
      <c r="AF14" s="189">
        <v>0</v>
      </c>
      <c r="AG14" s="189">
        <v>0</v>
      </c>
      <c r="AH14" s="189">
        <v>0</v>
      </c>
      <c r="AI14" s="189">
        <v>0</v>
      </c>
      <c r="AJ14" s="189">
        <v>0</v>
      </c>
      <c r="AK14" s="189">
        <v>0</v>
      </c>
      <c r="AL14" s="189">
        <v>874644</v>
      </c>
      <c r="AM14" s="918">
        <v>974969</v>
      </c>
    </row>
    <row r="15" spans="1:39" s="190" customFormat="1">
      <c r="A15" s="829" t="s">
        <v>1285</v>
      </c>
      <c r="B15" s="188">
        <v>0</v>
      </c>
      <c r="C15" s="188">
        <v>0</v>
      </c>
      <c r="D15" s="188">
        <v>0</v>
      </c>
      <c r="E15" s="188">
        <v>0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88">
        <v>0</v>
      </c>
      <c r="Y15" s="188">
        <v>0</v>
      </c>
      <c r="Z15" s="188">
        <v>0</v>
      </c>
      <c r="AA15" s="188">
        <v>0</v>
      </c>
      <c r="AB15" s="188">
        <v>0</v>
      </c>
      <c r="AC15" s="189">
        <v>10110750</v>
      </c>
      <c r="AD15" s="189">
        <v>7951591</v>
      </c>
      <c r="AE15" s="189">
        <v>9411866</v>
      </c>
      <c r="AF15" s="189">
        <v>10692066</v>
      </c>
      <c r="AG15" s="189">
        <v>10902545</v>
      </c>
      <c r="AH15" s="189">
        <v>10947421</v>
      </c>
      <c r="AI15" s="189">
        <v>9728222.6266215127</v>
      </c>
      <c r="AJ15" s="189">
        <v>10678391</v>
      </c>
      <c r="AK15" s="189">
        <v>6846084.378539999</v>
      </c>
      <c r="AL15" s="189">
        <v>5208641</v>
      </c>
      <c r="AM15" s="918">
        <v>971653</v>
      </c>
    </row>
    <row r="16" spans="1:39" s="190" customFormat="1">
      <c r="A16" s="829" t="s">
        <v>36</v>
      </c>
      <c r="B16" s="188">
        <v>191685</v>
      </c>
      <c r="C16" s="188">
        <v>698818</v>
      </c>
      <c r="D16" s="188">
        <v>787962</v>
      </c>
      <c r="E16" s="188">
        <v>818533</v>
      </c>
      <c r="F16" s="188">
        <v>644788</v>
      </c>
      <c r="G16" s="188">
        <v>636099</v>
      </c>
      <c r="H16" s="188">
        <v>381940</v>
      </c>
      <c r="I16" s="188">
        <v>617601</v>
      </c>
      <c r="J16" s="188">
        <v>702701</v>
      </c>
      <c r="K16" s="188">
        <v>864282</v>
      </c>
      <c r="L16" s="188">
        <v>573175</v>
      </c>
      <c r="M16" s="188">
        <v>1015679</v>
      </c>
      <c r="N16" s="188">
        <v>1100197</v>
      </c>
      <c r="O16" s="188">
        <v>874389</v>
      </c>
      <c r="P16" s="188">
        <v>1193057</v>
      </c>
      <c r="Q16" s="188">
        <v>1558768</v>
      </c>
      <c r="R16" s="188">
        <v>1573314</v>
      </c>
      <c r="S16" s="188">
        <v>1670598</v>
      </c>
      <c r="T16" s="188">
        <v>1152554</v>
      </c>
      <c r="U16" s="188">
        <v>1655651</v>
      </c>
      <c r="V16" s="188">
        <v>1091064</v>
      </c>
      <c r="W16" s="188">
        <v>1208663</v>
      </c>
      <c r="X16" s="188">
        <v>870215</v>
      </c>
      <c r="Y16" s="188">
        <v>1572120</v>
      </c>
      <c r="Z16" s="189">
        <v>1536761.8095238097</v>
      </c>
      <c r="AA16" s="189">
        <v>1269332</v>
      </c>
      <c r="AB16" s="189">
        <v>1524403</v>
      </c>
      <c r="AC16" s="189">
        <v>1585978</v>
      </c>
      <c r="AD16" s="189">
        <v>1517678</v>
      </c>
      <c r="AE16" s="189">
        <v>1664814</v>
      </c>
      <c r="AF16" s="189">
        <v>1088715.8</v>
      </c>
      <c r="AG16" s="189">
        <v>1565016</v>
      </c>
      <c r="AH16" s="189">
        <v>1449651</v>
      </c>
      <c r="AI16" s="189">
        <v>1180498.5309484459</v>
      </c>
      <c r="AJ16" s="189">
        <v>1641194</v>
      </c>
      <c r="AK16" s="189">
        <v>1917649.3195199999</v>
      </c>
      <c r="AL16" s="189">
        <v>1488349</v>
      </c>
      <c r="AM16" s="918">
        <v>932931</v>
      </c>
    </row>
    <row r="17" spans="1:39" s="190" customFormat="1">
      <c r="A17" s="829" t="s">
        <v>1286</v>
      </c>
      <c r="B17" s="188">
        <v>0</v>
      </c>
      <c r="C17" s="188">
        <v>0</v>
      </c>
      <c r="D17" s="188">
        <v>0</v>
      </c>
      <c r="E17" s="188">
        <v>0</v>
      </c>
      <c r="F17" s="188">
        <v>0</v>
      </c>
      <c r="G17" s="188">
        <v>0</v>
      </c>
      <c r="H17" s="188">
        <v>0</v>
      </c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88">
        <v>0</v>
      </c>
      <c r="Y17" s="188">
        <v>0</v>
      </c>
      <c r="Z17" s="189">
        <v>0</v>
      </c>
      <c r="AA17" s="189">
        <v>0</v>
      </c>
      <c r="AB17" s="189">
        <v>0</v>
      </c>
      <c r="AC17" s="189">
        <v>0</v>
      </c>
      <c r="AD17" s="189">
        <v>0</v>
      </c>
      <c r="AE17" s="189">
        <v>0</v>
      </c>
      <c r="AF17" s="189">
        <v>0</v>
      </c>
      <c r="AG17" s="189">
        <v>0</v>
      </c>
      <c r="AH17" s="189">
        <v>0</v>
      </c>
      <c r="AI17" s="189">
        <v>0</v>
      </c>
      <c r="AJ17" s="189">
        <v>0</v>
      </c>
      <c r="AK17" s="189">
        <v>0</v>
      </c>
      <c r="AL17" s="189">
        <v>1920558</v>
      </c>
      <c r="AM17" s="918">
        <v>0</v>
      </c>
    </row>
    <row r="18" spans="1:39" s="190" customFormat="1">
      <c r="A18" s="829" t="s">
        <v>852</v>
      </c>
      <c r="B18" s="188">
        <v>1205008</v>
      </c>
      <c r="C18" s="188">
        <v>4758372</v>
      </c>
      <c r="D18" s="188">
        <v>5642884</v>
      </c>
      <c r="E18" s="188">
        <v>6328660</v>
      </c>
      <c r="F18" s="188">
        <v>5563222</v>
      </c>
      <c r="G18" s="188">
        <v>5306030</v>
      </c>
      <c r="H18" s="188">
        <v>3397762</v>
      </c>
      <c r="I18" s="188">
        <v>4911123</v>
      </c>
      <c r="J18" s="188">
        <v>4717336</v>
      </c>
      <c r="K18" s="188">
        <v>5645885</v>
      </c>
      <c r="L18" s="188">
        <v>3651269</v>
      </c>
      <c r="M18" s="188">
        <v>7760337</v>
      </c>
      <c r="N18" s="188">
        <v>7045498</v>
      </c>
      <c r="O18" s="188">
        <v>6728405</v>
      </c>
      <c r="P18" s="188">
        <v>7438751</v>
      </c>
      <c r="Q18" s="188">
        <v>7394201</v>
      </c>
      <c r="R18" s="188">
        <v>7260634</v>
      </c>
      <c r="S18" s="188">
        <v>6662582</v>
      </c>
      <c r="T18" s="188">
        <v>4759010</v>
      </c>
      <c r="U18" s="188">
        <v>4410583</v>
      </c>
      <c r="V18" s="188">
        <v>3756453</v>
      </c>
      <c r="W18" s="188">
        <v>4507217</v>
      </c>
      <c r="X18" s="188">
        <v>4114763</v>
      </c>
      <c r="Y18" s="188">
        <v>4866444</v>
      </c>
      <c r="Z18" s="189">
        <v>4735763</v>
      </c>
      <c r="AA18" s="189">
        <v>4670248</v>
      </c>
      <c r="AB18" s="189">
        <v>4943270</v>
      </c>
      <c r="AC18" s="189">
        <v>3756134</v>
      </c>
      <c r="AD18" s="189">
        <v>3213413</v>
      </c>
      <c r="AE18" s="189">
        <v>3406479</v>
      </c>
      <c r="AF18" s="189">
        <v>4038044</v>
      </c>
      <c r="AG18" s="189">
        <v>4028928</v>
      </c>
      <c r="AH18" s="189">
        <v>4763086</v>
      </c>
      <c r="AI18" s="189">
        <v>4070638.3039293261</v>
      </c>
      <c r="AJ18" s="189">
        <v>6646405</v>
      </c>
      <c r="AK18" s="189">
        <v>2532327.5722799995</v>
      </c>
      <c r="AL18" s="189">
        <v>1704725</v>
      </c>
      <c r="AM18" s="918">
        <v>2117297</v>
      </c>
    </row>
    <row r="19" spans="1:39" s="190" customFormat="1">
      <c r="A19" s="829" t="s">
        <v>1287</v>
      </c>
      <c r="B19" s="188">
        <v>0</v>
      </c>
      <c r="C19" s="188">
        <v>0</v>
      </c>
      <c r="D19" s="188">
        <v>0</v>
      </c>
      <c r="E19" s="188">
        <v>0</v>
      </c>
      <c r="F19" s="188">
        <v>0</v>
      </c>
      <c r="G19" s="188">
        <v>0</v>
      </c>
      <c r="H19" s="188">
        <v>0</v>
      </c>
      <c r="I19" s="188">
        <v>0</v>
      </c>
      <c r="J19" s="188">
        <v>0</v>
      </c>
      <c r="K19" s="188">
        <v>0</v>
      </c>
      <c r="L19" s="188"/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v>0</v>
      </c>
      <c r="S19" s="188">
        <v>0</v>
      </c>
      <c r="T19" s="188">
        <v>0</v>
      </c>
      <c r="U19" s="188">
        <v>0</v>
      </c>
      <c r="V19" s="188">
        <v>0</v>
      </c>
      <c r="W19" s="188">
        <v>0</v>
      </c>
      <c r="X19" s="188">
        <v>0</v>
      </c>
      <c r="Y19" s="188">
        <v>0</v>
      </c>
      <c r="Z19" s="189">
        <v>0</v>
      </c>
      <c r="AA19" s="189">
        <v>0</v>
      </c>
      <c r="AB19" s="189">
        <v>0</v>
      </c>
      <c r="AC19" s="189">
        <v>0</v>
      </c>
      <c r="AD19" s="189">
        <v>0</v>
      </c>
      <c r="AE19" s="189">
        <v>233596</v>
      </c>
      <c r="AF19" s="189">
        <v>0</v>
      </c>
      <c r="AG19" s="189">
        <v>0</v>
      </c>
      <c r="AH19" s="189">
        <v>0</v>
      </c>
      <c r="AI19" s="189">
        <v>0</v>
      </c>
      <c r="AJ19" s="189">
        <v>0</v>
      </c>
      <c r="AK19" s="189">
        <v>0</v>
      </c>
      <c r="AL19" s="189">
        <v>0</v>
      </c>
      <c r="AM19" s="918">
        <v>0</v>
      </c>
    </row>
    <row r="20" spans="1:39" s="190" customFormat="1">
      <c r="A20" s="829" t="s">
        <v>1288</v>
      </c>
      <c r="B20" s="188">
        <v>0</v>
      </c>
      <c r="C20" s="188">
        <v>0</v>
      </c>
      <c r="D20" s="188">
        <v>0</v>
      </c>
      <c r="E20" s="188">
        <v>145713</v>
      </c>
      <c r="F20" s="188">
        <v>395577</v>
      </c>
      <c r="G20" s="188">
        <v>559069</v>
      </c>
      <c r="H20" s="188">
        <v>296722</v>
      </c>
      <c r="I20" s="188">
        <v>358757</v>
      </c>
      <c r="J20" s="188">
        <v>424759</v>
      </c>
      <c r="K20" s="188">
        <v>605604</v>
      </c>
      <c r="L20" s="188">
        <v>507049</v>
      </c>
      <c r="M20" s="188">
        <v>685588</v>
      </c>
      <c r="N20" s="188">
        <v>781573</v>
      </c>
      <c r="O20" s="188">
        <v>515751</v>
      </c>
      <c r="P20" s="188">
        <v>520248</v>
      </c>
      <c r="Q20" s="188">
        <v>547161</v>
      </c>
      <c r="R20" s="188">
        <v>492578</v>
      </c>
      <c r="S20" s="188">
        <v>525708</v>
      </c>
      <c r="T20" s="188">
        <v>696448</v>
      </c>
      <c r="U20" s="188">
        <v>851737</v>
      </c>
      <c r="V20" s="188">
        <v>984715</v>
      </c>
      <c r="W20" s="188">
        <v>1424016</v>
      </c>
      <c r="X20" s="188">
        <v>1714066</v>
      </c>
      <c r="Y20" s="188">
        <v>3080963</v>
      </c>
      <c r="Z20" s="189">
        <v>2482839.5238095233</v>
      </c>
      <c r="AA20" s="189">
        <v>3947916</v>
      </c>
      <c r="AB20" s="189">
        <v>3104710</v>
      </c>
      <c r="AC20" s="189">
        <v>2274716</v>
      </c>
      <c r="AD20" s="189">
        <v>1879044</v>
      </c>
      <c r="AE20" s="189">
        <v>2697657</v>
      </c>
      <c r="AF20" s="189">
        <v>1597250</v>
      </c>
      <c r="AG20" s="189">
        <v>2088149</v>
      </c>
      <c r="AH20" s="189">
        <v>2619252</v>
      </c>
      <c r="AI20" s="189">
        <v>2268636.44</v>
      </c>
      <c r="AJ20" s="189">
        <v>4606828</v>
      </c>
      <c r="AK20" s="189">
        <v>1734760.80492</v>
      </c>
      <c r="AL20" s="189">
        <v>1412496</v>
      </c>
      <c r="AM20" s="918">
        <v>1850837</v>
      </c>
    </row>
    <row r="21" spans="1:39" s="190" customFormat="1">
      <c r="A21" s="829" t="s">
        <v>1289</v>
      </c>
      <c r="B21" s="188">
        <v>0</v>
      </c>
      <c r="C21" s="188">
        <v>0</v>
      </c>
      <c r="D21" s="188">
        <v>0</v>
      </c>
      <c r="E21" s="188" t="s">
        <v>73</v>
      </c>
      <c r="F21" s="188" t="s">
        <v>73</v>
      </c>
      <c r="G21" s="188" t="s">
        <v>73</v>
      </c>
      <c r="H21" s="188" t="s">
        <v>73</v>
      </c>
      <c r="I21" s="188" t="s">
        <v>73</v>
      </c>
      <c r="J21" s="188" t="s">
        <v>73</v>
      </c>
      <c r="K21" s="188" t="s">
        <v>73</v>
      </c>
      <c r="L21" s="188" t="s">
        <v>73</v>
      </c>
      <c r="M21" s="188" t="s">
        <v>73</v>
      </c>
      <c r="N21" s="188" t="s">
        <v>73</v>
      </c>
      <c r="O21" s="188" t="s">
        <v>73</v>
      </c>
      <c r="P21" s="188" t="s">
        <v>73</v>
      </c>
      <c r="Q21" s="188" t="s">
        <v>73</v>
      </c>
      <c r="R21" s="188">
        <v>20109</v>
      </c>
      <c r="S21" s="188">
        <v>513772</v>
      </c>
      <c r="T21" s="188">
        <v>1370006</v>
      </c>
      <c r="U21" s="188">
        <v>1916711</v>
      </c>
      <c r="V21" s="188">
        <v>2163869</v>
      </c>
      <c r="W21" s="188">
        <v>472911</v>
      </c>
      <c r="X21" s="188">
        <v>0</v>
      </c>
      <c r="Y21" s="188">
        <v>0</v>
      </c>
      <c r="Z21" s="189">
        <v>0</v>
      </c>
      <c r="AA21" s="189">
        <v>0</v>
      </c>
      <c r="AB21" s="189">
        <v>0</v>
      </c>
      <c r="AC21" s="189">
        <v>0</v>
      </c>
      <c r="AD21" s="189">
        <v>0</v>
      </c>
      <c r="AE21" s="189">
        <v>0</v>
      </c>
      <c r="AF21" s="189">
        <v>0</v>
      </c>
      <c r="AG21" s="189">
        <v>0</v>
      </c>
      <c r="AH21" s="189">
        <v>0</v>
      </c>
      <c r="AI21" s="189">
        <v>0</v>
      </c>
      <c r="AJ21" s="189">
        <v>0</v>
      </c>
      <c r="AK21" s="189">
        <v>0</v>
      </c>
      <c r="AL21" s="189">
        <v>0</v>
      </c>
      <c r="AM21" s="918">
        <v>0</v>
      </c>
    </row>
    <row r="22" spans="1:39" s="190" customFormat="1">
      <c r="A22" s="829" t="s">
        <v>1265</v>
      </c>
      <c r="B22" s="188">
        <v>161898</v>
      </c>
      <c r="C22" s="188">
        <v>555870</v>
      </c>
      <c r="D22" s="188">
        <v>719276</v>
      </c>
      <c r="E22" s="188">
        <v>714083</v>
      </c>
      <c r="F22" s="188">
        <v>783176</v>
      </c>
      <c r="G22" s="188">
        <v>720927</v>
      </c>
      <c r="H22" s="188">
        <v>638194</v>
      </c>
      <c r="I22" s="188">
        <v>729911</v>
      </c>
      <c r="J22" s="188">
        <v>726654</v>
      </c>
      <c r="K22" s="188">
        <v>660778</v>
      </c>
      <c r="L22" s="188">
        <v>680583</v>
      </c>
      <c r="M22" s="188">
        <v>835634</v>
      </c>
      <c r="N22" s="188">
        <v>911325</v>
      </c>
      <c r="O22" s="188">
        <v>911941</v>
      </c>
      <c r="P22" s="188">
        <v>1009107</v>
      </c>
      <c r="Q22" s="188">
        <v>1086566</v>
      </c>
      <c r="R22" s="188">
        <v>1147993</v>
      </c>
      <c r="S22" s="188">
        <v>1061747</v>
      </c>
      <c r="T22" s="188">
        <v>1266994</v>
      </c>
      <c r="U22" s="188">
        <v>1471729</v>
      </c>
      <c r="V22" s="188">
        <v>1336408</v>
      </c>
      <c r="W22" s="188">
        <v>1297436</v>
      </c>
      <c r="X22" s="188">
        <v>974203</v>
      </c>
      <c r="Y22" s="188">
        <v>1329543</v>
      </c>
      <c r="Z22" s="189">
        <v>1117354.1666666665</v>
      </c>
      <c r="AA22" s="189">
        <v>1210271</v>
      </c>
      <c r="AB22" s="189">
        <v>1157477</v>
      </c>
      <c r="AC22" s="189">
        <v>1592892</v>
      </c>
      <c r="AD22" s="189">
        <v>1698042</v>
      </c>
      <c r="AE22" s="189">
        <v>1789055</v>
      </c>
      <c r="AF22" s="189">
        <v>2112284</v>
      </c>
      <c r="AG22" s="189">
        <v>2007764</v>
      </c>
      <c r="AH22" s="189">
        <v>1832294</v>
      </c>
      <c r="AI22" s="189">
        <v>1876682.024844703</v>
      </c>
      <c r="AJ22" s="189">
        <v>1810571</v>
      </c>
      <c r="AK22" s="189">
        <v>1909384.52232</v>
      </c>
      <c r="AL22" s="189">
        <v>1953384</v>
      </c>
      <c r="AM22" s="918">
        <v>1786428</v>
      </c>
    </row>
    <row r="23" spans="1:39" s="190" customFormat="1">
      <c r="A23" s="829" t="s">
        <v>1290</v>
      </c>
      <c r="B23" s="188">
        <v>0</v>
      </c>
      <c r="C23" s="188">
        <v>0</v>
      </c>
      <c r="D23" s="188">
        <v>0</v>
      </c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S23" s="188">
        <v>0</v>
      </c>
      <c r="T23" s="188">
        <v>0</v>
      </c>
      <c r="U23" s="188">
        <v>0</v>
      </c>
      <c r="V23" s="188">
        <v>0</v>
      </c>
      <c r="W23" s="188">
        <v>0</v>
      </c>
      <c r="X23" s="188">
        <v>0</v>
      </c>
      <c r="Y23" s="188">
        <v>0</v>
      </c>
      <c r="Z23" s="188">
        <v>0</v>
      </c>
      <c r="AA23" s="188">
        <v>0</v>
      </c>
      <c r="AB23" s="188">
        <v>0</v>
      </c>
      <c r="AC23" s="188">
        <v>0</v>
      </c>
      <c r="AD23" s="188">
        <v>0</v>
      </c>
      <c r="AE23" s="188">
        <v>0</v>
      </c>
      <c r="AF23" s="188">
        <v>0</v>
      </c>
      <c r="AG23" s="188">
        <v>0</v>
      </c>
      <c r="AH23" s="188">
        <v>0</v>
      </c>
      <c r="AI23" s="189">
        <v>0</v>
      </c>
      <c r="AJ23" s="189">
        <v>0</v>
      </c>
      <c r="AK23" s="189">
        <v>361212.52133999998</v>
      </c>
      <c r="AL23" s="189">
        <v>0</v>
      </c>
      <c r="AM23" s="918">
        <v>0</v>
      </c>
    </row>
    <row r="24" spans="1:39" s="190" customFormat="1">
      <c r="A24" s="829" t="s">
        <v>1291</v>
      </c>
      <c r="B24" s="188">
        <v>0</v>
      </c>
      <c r="C24" s="188">
        <v>0</v>
      </c>
      <c r="D24" s="188">
        <v>0</v>
      </c>
      <c r="E24" s="188">
        <v>0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v>0</v>
      </c>
      <c r="R24" s="188">
        <v>0</v>
      </c>
      <c r="S24" s="188">
        <v>0</v>
      </c>
      <c r="T24" s="188">
        <v>0</v>
      </c>
      <c r="U24" s="188">
        <v>0</v>
      </c>
      <c r="V24" s="188">
        <v>0</v>
      </c>
      <c r="W24" s="188">
        <v>0</v>
      </c>
      <c r="X24" s="188">
        <v>0</v>
      </c>
      <c r="Y24" s="188">
        <v>0</v>
      </c>
      <c r="Z24" s="188">
        <v>0</v>
      </c>
      <c r="AA24" s="188">
        <v>0</v>
      </c>
      <c r="AB24" s="188">
        <v>0</v>
      </c>
      <c r="AC24" s="188">
        <v>0</v>
      </c>
      <c r="AD24" s="188">
        <v>0</v>
      </c>
      <c r="AE24" s="188">
        <v>0</v>
      </c>
      <c r="AF24" s="188">
        <v>0</v>
      </c>
      <c r="AG24" s="188">
        <v>0</v>
      </c>
      <c r="AH24" s="188">
        <v>0</v>
      </c>
      <c r="AI24" s="189">
        <v>0</v>
      </c>
      <c r="AJ24" s="189">
        <v>0</v>
      </c>
      <c r="AK24" s="189">
        <v>0</v>
      </c>
      <c r="AL24" s="189">
        <v>348641</v>
      </c>
      <c r="AM24" s="918">
        <v>0</v>
      </c>
    </row>
    <row r="25" spans="1:39" s="190" customFormat="1">
      <c r="A25" s="829" t="s">
        <v>1292</v>
      </c>
      <c r="B25" s="188">
        <v>0</v>
      </c>
      <c r="C25" s="188">
        <v>0</v>
      </c>
      <c r="D25" s="188">
        <v>0</v>
      </c>
      <c r="E25" s="188">
        <v>0</v>
      </c>
      <c r="F25" s="188">
        <v>0</v>
      </c>
      <c r="G25" s="188">
        <v>0</v>
      </c>
      <c r="H25" s="188">
        <v>0</v>
      </c>
      <c r="I25" s="188">
        <v>0</v>
      </c>
      <c r="J25" s="188">
        <v>0</v>
      </c>
      <c r="K25" s="188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8">
        <v>0</v>
      </c>
      <c r="S25" s="188">
        <v>0</v>
      </c>
      <c r="T25" s="188">
        <v>0</v>
      </c>
      <c r="U25" s="188">
        <v>0</v>
      </c>
      <c r="V25" s="188">
        <v>0</v>
      </c>
      <c r="W25" s="188">
        <v>0</v>
      </c>
      <c r="X25" s="188">
        <v>0</v>
      </c>
      <c r="Y25" s="188">
        <v>0</v>
      </c>
      <c r="Z25" s="188">
        <v>0</v>
      </c>
      <c r="AA25" s="188">
        <v>0</v>
      </c>
      <c r="AB25" s="188">
        <v>0</v>
      </c>
      <c r="AC25" s="188">
        <v>0</v>
      </c>
      <c r="AD25" s="188">
        <v>0</v>
      </c>
      <c r="AE25" s="188">
        <v>0</v>
      </c>
      <c r="AF25" s="188">
        <v>0</v>
      </c>
      <c r="AG25" s="188">
        <v>0</v>
      </c>
      <c r="AH25" s="188">
        <v>0</v>
      </c>
      <c r="AI25" s="189">
        <v>375042.68176804797</v>
      </c>
      <c r="AJ25" s="189">
        <v>0</v>
      </c>
      <c r="AK25" s="189">
        <v>0</v>
      </c>
      <c r="AL25" s="189">
        <v>0</v>
      </c>
      <c r="AM25" s="918">
        <v>0</v>
      </c>
    </row>
    <row r="26" spans="1:39" s="190" customFormat="1">
      <c r="A26" s="829" t="s">
        <v>1293</v>
      </c>
      <c r="B26" s="188">
        <v>0</v>
      </c>
      <c r="C26" s="188">
        <v>0</v>
      </c>
      <c r="D26" s="188">
        <v>0</v>
      </c>
      <c r="E26" s="188">
        <v>0</v>
      </c>
      <c r="F26" s="188">
        <v>0</v>
      </c>
      <c r="G26" s="188">
        <v>0</v>
      </c>
      <c r="H26" s="188">
        <v>0</v>
      </c>
      <c r="I26" s="188">
        <v>0</v>
      </c>
      <c r="J26" s="188">
        <v>0</v>
      </c>
      <c r="K26" s="188">
        <v>0</v>
      </c>
      <c r="L26" s="188">
        <v>0</v>
      </c>
      <c r="M26" s="188">
        <v>0</v>
      </c>
      <c r="N26" s="188">
        <v>0</v>
      </c>
      <c r="O26" s="188">
        <v>0</v>
      </c>
      <c r="P26" s="188">
        <v>0</v>
      </c>
      <c r="Q26" s="188">
        <v>0</v>
      </c>
      <c r="R26" s="188">
        <v>0</v>
      </c>
      <c r="S26" s="188">
        <v>0</v>
      </c>
      <c r="T26" s="188">
        <v>0</v>
      </c>
      <c r="U26" s="188">
        <v>2124377</v>
      </c>
      <c r="V26" s="188">
        <v>1202297</v>
      </c>
      <c r="W26" s="188">
        <v>1436762</v>
      </c>
      <c r="X26" s="188">
        <v>804340</v>
      </c>
      <c r="Y26" s="188">
        <v>746492</v>
      </c>
      <c r="Z26" s="189">
        <v>0</v>
      </c>
      <c r="AA26" s="189">
        <v>0</v>
      </c>
      <c r="AB26" s="189">
        <v>0</v>
      </c>
      <c r="AC26" s="189">
        <v>0</v>
      </c>
      <c r="AD26" s="189">
        <v>0</v>
      </c>
      <c r="AE26" s="189">
        <v>0</v>
      </c>
      <c r="AF26" s="189">
        <v>0</v>
      </c>
      <c r="AG26" s="189">
        <v>0</v>
      </c>
      <c r="AH26" s="189">
        <v>0</v>
      </c>
      <c r="AI26" s="189">
        <v>871251.2233682709</v>
      </c>
      <c r="AJ26" s="189">
        <v>0</v>
      </c>
      <c r="AK26" s="189">
        <v>0</v>
      </c>
      <c r="AL26" s="189">
        <v>0</v>
      </c>
      <c r="AM26" s="918">
        <v>0</v>
      </c>
    </row>
    <row r="27" spans="1:39" s="190" customFormat="1">
      <c r="A27" s="829" t="s">
        <v>1268</v>
      </c>
      <c r="B27" s="188">
        <v>0</v>
      </c>
      <c r="C27" s="188">
        <v>0</v>
      </c>
      <c r="D27" s="188">
        <v>0</v>
      </c>
      <c r="E27" s="188">
        <v>0</v>
      </c>
      <c r="F27" s="188">
        <v>0</v>
      </c>
      <c r="G27" s="188">
        <v>0</v>
      </c>
      <c r="H27" s="188">
        <v>0</v>
      </c>
      <c r="I27" s="188">
        <v>0</v>
      </c>
      <c r="J27" s="188">
        <v>0</v>
      </c>
      <c r="K27" s="188">
        <v>0</v>
      </c>
      <c r="L27" s="188">
        <v>0</v>
      </c>
      <c r="M27" s="188">
        <v>0</v>
      </c>
      <c r="N27" s="188">
        <v>0</v>
      </c>
      <c r="O27" s="188">
        <v>0</v>
      </c>
      <c r="P27" s="188">
        <v>0</v>
      </c>
      <c r="Q27" s="188">
        <v>0</v>
      </c>
      <c r="R27" s="188">
        <v>0</v>
      </c>
      <c r="S27" s="188">
        <v>0</v>
      </c>
      <c r="T27" s="188">
        <v>0</v>
      </c>
      <c r="U27" s="188">
        <v>0</v>
      </c>
      <c r="V27" s="188">
        <v>0</v>
      </c>
      <c r="W27" s="188">
        <v>0</v>
      </c>
      <c r="X27" s="188">
        <v>0</v>
      </c>
      <c r="Y27" s="188">
        <v>0</v>
      </c>
      <c r="Z27" s="188">
        <v>0</v>
      </c>
      <c r="AA27" s="189">
        <v>0</v>
      </c>
      <c r="AB27" s="189">
        <v>0</v>
      </c>
      <c r="AC27" s="189">
        <v>0</v>
      </c>
      <c r="AD27" s="189">
        <v>0</v>
      </c>
      <c r="AE27" s="189">
        <v>0</v>
      </c>
      <c r="AF27" s="189">
        <v>0</v>
      </c>
      <c r="AG27" s="189">
        <v>0</v>
      </c>
      <c r="AH27" s="189">
        <v>308493</v>
      </c>
      <c r="AI27" s="189">
        <v>300023.889092364</v>
      </c>
      <c r="AJ27" s="189">
        <v>354305</v>
      </c>
      <c r="AK27" s="189">
        <v>0</v>
      </c>
      <c r="AL27" s="189">
        <v>0</v>
      </c>
      <c r="AM27" s="918">
        <v>0</v>
      </c>
    </row>
    <row r="28" spans="1:39" s="190" customFormat="1">
      <c r="A28" s="829" t="s">
        <v>851</v>
      </c>
      <c r="B28" s="188">
        <v>0</v>
      </c>
      <c r="C28" s="188">
        <v>0</v>
      </c>
      <c r="D28" s="188">
        <v>0</v>
      </c>
      <c r="E28" s="188">
        <v>0</v>
      </c>
      <c r="F28" s="188">
        <v>0</v>
      </c>
      <c r="G28" s="188">
        <v>0</v>
      </c>
      <c r="H28" s="188">
        <v>0</v>
      </c>
      <c r="I28" s="188">
        <v>0</v>
      </c>
      <c r="J28" s="188">
        <v>0</v>
      </c>
      <c r="K28" s="188">
        <v>0</v>
      </c>
      <c r="L28" s="188">
        <v>0</v>
      </c>
      <c r="M28" s="188">
        <v>0</v>
      </c>
      <c r="N28" s="188">
        <v>0</v>
      </c>
      <c r="O28" s="188">
        <v>0</v>
      </c>
      <c r="P28" s="188">
        <v>0</v>
      </c>
      <c r="Q28" s="188">
        <v>0</v>
      </c>
      <c r="R28" s="188">
        <v>0</v>
      </c>
      <c r="S28" s="188">
        <v>0</v>
      </c>
      <c r="T28" s="188">
        <v>0</v>
      </c>
      <c r="U28" s="188">
        <v>0</v>
      </c>
      <c r="V28" s="188">
        <v>0</v>
      </c>
      <c r="W28" s="188">
        <v>0</v>
      </c>
      <c r="X28" s="188">
        <v>0</v>
      </c>
      <c r="Y28" s="188">
        <v>0</v>
      </c>
      <c r="Z28" s="188">
        <v>0</v>
      </c>
      <c r="AA28" s="189">
        <v>10708905</v>
      </c>
      <c r="AB28" s="189">
        <v>8878820</v>
      </c>
      <c r="AC28" s="189">
        <v>0</v>
      </c>
      <c r="AD28" s="189">
        <v>0</v>
      </c>
      <c r="AE28" s="189">
        <v>0</v>
      </c>
      <c r="AF28" s="189">
        <v>0</v>
      </c>
      <c r="AG28" s="189">
        <v>0</v>
      </c>
      <c r="AH28" s="189">
        <v>0</v>
      </c>
      <c r="AI28" s="189">
        <v>0</v>
      </c>
      <c r="AJ28" s="189">
        <v>0</v>
      </c>
      <c r="AK28" s="189">
        <v>0</v>
      </c>
      <c r="AL28" s="189">
        <v>0</v>
      </c>
      <c r="AM28" s="918">
        <v>0</v>
      </c>
    </row>
    <row r="29" spans="1:39" s="192" customFormat="1" ht="12.75" thickBot="1">
      <c r="A29" s="919" t="s">
        <v>56</v>
      </c>
      <c r="B29" s="191">
        <v>5046404</v>
      </c>
      <c r="C29" s="191">
        <v>16095835</v>
      </c>
      <c r="D29" s="191">
        <v>18200818</v>
      </c>
      <c r="E29" s="191">
        <v>20362859</v>
      </c>
      <c r="F29" s="191">
        <v>18933144</v>
      </c>
      <c r="G29" s="191">
        <v>18822545</v>
      </c>
      <c r="H29" s="191">
        <v>12690864</v>
      </c>
      <c r="I29" s="191">
        <v>17214508</v>
      </c>
      <c r="J29" s="191">
        <v>16209422</v>
      </c>
      <c r="K29" s="191">
        <v>19055831</v>
      </c>
      <c r="L29" s="191">
        <v>13846581</v>
      </c>
      <c r="M29" s="191">
        <v>27745229</v>
      </c>
      <c r="N29" s="191">
        <v>24210673</v>
      </c>
      <c r="O29" s="191">
        <v>24284670</v>
      </c>
      <c r="P29" s="191">
        <v>27040004</v>
      </c>
      <c r="Q29" s="191">
        <v>26237508</v>
      </c>
      <c r="R29" s="191">
        <v>28236231</v>
      </c>
      <c r="S29" s="191">
        <v>28315568</v>
      </c>
      <c r="T29" s="191">
        <v>27535324</v>
      </c>
      <c r="U29" s="191">
        <v>33286958</v>
      </c>
      <c r="V29" s="191">
        <v>26642737</v>
      </c>
      <c r="W29" s="191">
        <v>30344466</v>
      </c>
      <c r="X29" s="191">
        <v>26640278</v>
      </c>
      <c r="Y29" s="191">
        <v>36785819</v>
      </c>
      <c r="Z29" s="191">
        <v>23998121.119047616</v>
      </c>
      <c r="AA29" s="191">
        <v>35650048</v>
      </c>
      <c r="AB29" s="191">
        <v>32115898</v>
      </c>
      <c r="AC29" s="191">
        <v>33348640</v>
      </c>
      <c r="AD29" s="191">
        <v>30648248.800000001</v>
      </c>
      <c r="AE29" s="191">
        <v>32531669</v>
      </c>
      <c r="AF29" s="191">
        <v>31470286.800000001</v>
      </c>
      <c r="AG29" s="191">
        <v>33210309</v>
      </c>
      <c r="AH29" s="191">
        <v>37384854</v>
      </c>
      <c r="AI29" s="191">
        <v>33153951.382429119</v>
      </c>
      <c r="AJ29" s="191">
        <v>41363482.439999998</v>
      </c>
      <c r="AK29" s="191">
        <v>29966831.273279995</v>
      </c>
      <c r="AL29" s="191">
        <v>26911288</v>
      </c>
      <c r="AM29" s="920">
        <v>21378772</v>
      </c>
    </row>
    <row r="30" spans="1:39">
      <c r="A30" s="69" t="s">
        <v>795</v>
      </c>
    </row>
    <row r="32" spans="1:39">
      <c r="A32" s="6" t="s">
        <v>1423</v>
      </c>
    </row>
    <row r="33" spans="1:2">
      <c r="A33" s="6"/>
      <c r="B33" s="18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R42"/>
  <sheetViews>
    <sheetView showGridLines="0" zoomScaleNormal="100" workbookViewId="0">
      <selection activeCell="B23" sqref="B23"/>
    </sheetView>
  </sheetViews>
  <sheetFormatPr baseColWidth="10" defaultRowHeight="12"/>
  <cols>
    <col min="1" max="1" width="30.28515625" style="8" customWidth="1"/>
    <col min="2" max="16384" width="11.42578125" style="8"/>
  </cols>
  <sheetData>
    <row r="1" spans="1:44">
      <c r="A1" s="354" t="s">
        <v>1432</v>
      </c>
    </row>
    <row r="2" spans="1:44">
      <c r="A2" s="31"/>
    </row>
    <row r="3" spans="1:44" ht="12.75" thickBot="1"/>
    <row r="4" spans="1:44" ht="12.75" thickBot="1">
      <c r="A4" s="978" t="s">
        <v>855</v>
      </c>
      <c r="B4" s="732">
        <v>1972</v>
      </c>
      <c r="C4" s="732">
        <v>1973</v>
      </c>
      <c r="D4" s="732">
        <v>1974</v>
      </c>
      <c r="E4" s="732">
        <v>1975</v>
      </c>
      <c r="F4" s="732">
        <v>1976</v>
      </c>
      <c r="G4" s="732">
        <v>1977</v>
      </c>
      <c r="H4" s="732">
        <v>1978</v>
      </c>
      <c r="I4" s="732">
        <v>1979</v>
      </c>
      <c r="J4" s="732">
        <v>1980</v>
      </c>
      <c r="K4" s="732">
        <v>1981</v>
      </c>
      <c r="L4" s="732">
        <v>1982</v>
      </c>
      <c r="M4" s="732">
        <v>1983</v>
      </c>
      <c r="N4" s="732">
        <v>1984</v>
      </c>
      <c r="O4" s="732">
        <v>1985</v>
      </c>
      <c r="P4" s="732">
        <v>1986</v>
      </c>
      <c r="Q4" s="732">
        <v>1987</v>
      </c>
      <c r="R4" s="732">
        <v>1988</v>
      </c>
      <c r="S4" s="732">
        <v>1989</v>
      </c>
      <c r="T4" s="732">
        <v>1990</v>
      </c>
      <c r="U4" s="732">
        <v>1991</v>
      </c>
      <c r="V4" s="732">
        <v>1992</v>
      </c>
      <c r="W4" s="732">
        <v>1993</v>
      </c>
      <c r="X4" s="732">
        <v>1994</v>
      </c>
      <c r="Y4" s="732">
        <v>1995</v>
      </c>
      <c r="Z4" s="732">
        <v>1996</v>
      </c>
      <c r="AA4" s="732">
        <v>1997</v>
      </c>
      <c r="AB4" s="732">
        <v>1998</v>
      </c>
      <c r="AC4" s="732">
        <v>1999</v>
      </c>
      <c r="AD4" s="732">
        <v>2000</v>
      </c>
      <c r="AE4" s="732">
        <v>2001</v>
      </c>
      <c r="AF4" s="732">
        <v>2002</v>
      </c>
      <c r="AG4" s="732">
        <v>2003</v>
      </c>
      <c r="AH4" s="732">
        <v>2004</v>
      </c>
      <c r="AI4" s="732">
        <v>2005</v>
      </c>
      <c r="AJ4" s="732">
        <v>2006</v>
      </c>
      <c r="AK4" s="732">
        <v>2007</v>
      </c>
      <c r="AL4" s="732">
        <v>2008</v>
      </c>
      <c r="AM4" s="732">
        <v>2009</v>
      </c>
      <c r="AN4" s="732">
        <v>2010</v>
      </c>
      <c r="AO4" s="732">
        <v>2011</v>
      </c>
      <c r="AP4" s="732">
        <v>2012</v>
      </c>
      <c r="AQ4" s="732">
        <v>2013</v>
      </c>
      <c r="AR4" s="733">
        <v>2014</v>
      </c>
    </row>
    <row r="5" spans="1:44" ht="12.75" thickTop="1">
      <c r="A5" s="979" t="s">
        <v>861</v>
      </c>
      <c r="B5" s="30">
        <v>13919</v>
      </c>
      <c r="C5" s="30">
        <v>13812</v>
      </c>
      <c r="D5" s="30">
        <v>18567</v>
      </c>
      <c r="E5" s="30">
        <v>18398</v>
      </c>
      <c r="F5" s="30">
        <v>18228</v>
      </c>
      <c r="G5" s="30">
        <v>18039</v>
      </c>
      <c r="H5" s="30">
        <v>18228</v>
      </c>
      <c r="I5" s="30">
        <v>18523</v>
      </c>
      <c r="J5" s="30">
        <v>19530</v>
      </c>
      <c r="K5" s="30">
        <v>19888</v>
      </c>
      <c r="L5" s="30">
        <v>24900</v>
      </c>
      <c r="M5" s="30">
        <v>25887</v>
      </c>
      <c r="N5" s="30">
        <v>28028</v>
      </c>
      <c r="O5" s="30">
        <v>54454</v>
      </c>
      <c r="P5" s="30">
        <v>55521</v>
      </c>
      <c r="Q5" s="30">
        <v>58101</v>
      </c>
      <c r="R5" s="30">
        <v>58505</v>
      </c>
      <c r="S5" s="30">
        <v>59040</v>
      </c>
      <c r="T5" s="30">
        <v>60054</v>
      </c>
      <c r="U5" s="30">
        <v>62649</v>
      </c>
      <c r="V5" s="30">
        <v>63330</v>
      </c>
      <c r="W5" s="30">
        <v>64448</v>
      </c>
      <c r="X5" s="30">
        <v>64877</v>
      </c>
      <c r="Y5" s="30">
        <v>66329</v>
      </c>
      <c r="Z5" s="30">
        <v>72667</v>
      </c>
      <c r="AA5" s="30">
        <v>74930.8</v>
      </c>
      <c r="AB5" s="30">
        <v>76108.366999999998</v>
      </c>
      <c r="AC5" s="30">
        <v>76848.08</v>
      </c>
      <c r="AD5" s="30">
        <v>76848.08</v>
      </c>
      <c r="AE5" s="30">
        <v>77685</v>
      </c>
      <c r="AF5" s="30">
        <v>77307</v>
      </c>
      <c r="AG5" s="30">
        <v>77226.186000000002</v>
      </c>
      <c r="AH5" s="30">
        <v>79729.179000000004</v>
      </c>
      <c r="AI5" s="30">
        <v>80012</v>
      </c>
      <c r="AJ5" s="30">
        <v>87323.6</v>
      </c>
      <c r="AK5" s="30">
        <v>99377.4</v>
      </c>
      <c r="AL5" s="30">
        <v>172323</v>
      </c>
      <c r="AM5" s="30">
        <v>211173.193</v>
      </c>
      <c r="AN5" s="30">
        <v>296501.06400000001</v>
      </c>
      <c r="AO5" s="30">
        <v>297571</v>
      </c>
      <c r="AP5" s="30">
        <v>297735</v>
      </c>
      <c r="AQ5" s="30">
        <v>298350</v>
      </c>
      <c r="AR5" s="734">
        <v>299953.17300000001</v>
      </c>
    </row>
    <row r="6" spans="1:44">
      <c r="A6" s="979" t="s">
        <v>870</v>
      </c>
      <c r="B6" s="30">
        <v>146000</v>
      </c>
      <c r="C6" s="30">
        <v>143227.38699999999</v>
      </c>
      <c r="D6" s="30">
        <v>173150</v>
      </c>
      <c r="E6" s="30">
        <v>170567.47899999999</v>
      </c>
      <c r="F6" s="30">
        <v>167428.233316</v>
      </c>
      <c r="G6" s="30">
        <v>164070.267991</v>
      </c>
      <c r="H6" s="30">
        <v>168940</v>
      </c>
      <c r="I6" s="30">
        <v>166480</v>
      </c>
      <c r="J6" s="30">
        <v>168030</v>
      </c>
      <c r="K6" s="30">
        <v>167850</v>
      </c>
      <c r="L6" s="30">
        <v>165483.70499999999</v>
      </c>
      <c r="M6" s="30">
        <v>168847.5</v>
      </c>
      <c r="N6" s="30">
        <v>171710</v>
      </c>
      <c r="O6" s="30">
        <v>171490</v>
      </c>
      <c r="P6" s="30">
        <v>169743.76699999999</v>
      </c>
      <c r="Q6" s="30">
        <v>169585</v>
      </c>
      <c r="R6" s="30">
        <v>254989</v>
      </c>
      <c r="S6" s="30">
        <v>260050</v>
      </c>
      <c r="T6" s="30">
        <v>260342</v>
      </c>
      <c r="U6" s="30">
        <v>260936</v>
      </c>
      <c r="V6" s="30">
        <v>261203</v>
      </c>
      <c r="W6" s="30">
        <v>261355</v>
      </c>
      <c r="X6" s="30">
        <v>261374</v>
      </c>
      <c r="Y6" s="30">
        <v>261450</v>
      </c>
      <c r="Z6" s="30">
        <v>261444</v>
      </c>
      <c r="AA6" s="30">
        <v>261541</v>
      </c>
      <c r="AB6" s="30">
        <v>261542</v>
      </c>
      <c r="AC6" s="30">
        <v>262784</v>
      </c>
      <c r="AD6" s="30">
        <v>262766</v>
      </c>
      <c r="AE6" s="30">
        <v>262697</v>
      </c>
      <c r="AF6" s="30">
        <v>262790</v>
      </c>
      <c r="AG6" s="30">
        <v>262730</v>
      </c>
      <c r="AH6" s="30">
        <v>264310</v>
      </c>
      <c r="AI6" s="30">
        <v>264211</v>
      </c>
      <c r="AJ6" s="30">
        <v>264251</v>
      </c>
      <c r="AK6" s="30">
        <v>264209</v>
      </c>
      <c r="AL6" s="30">
        <v>264063</v>
      </c>
      <c r="AM6" s="30">
        <v>264590</v>
      </c>
      <c r="AN6" s="30">
        <v>264516</v>
      </c>
      <c r="AO6" s="30">
        <v>265405</v>
      </c>
      <c r="AP6" s="30">
        <v>265850</v>
      </c>
      <c r="AQ6" s="30">
        <v>265789</v>
      </c>
      <c r="AR6" s="734">
        <v>266578</v>
      </c>
    </row>
    <row r="7" spans="1:44">
      <c r="A7" s="979" t="s">
        <v>871</v>
      </c>
      <c r="B7" s="30">
        <v>65000</v>
      </c>
      <c r="C7" s="30">
        <v>62861</v>
      </c>
      <c r="D7" s="30">
        <v>66000</v>
      </c>
      <c r="E7" s="30">
        <v>64500</v>
      </c>
      <c r="F7" s="30">
        <v>63000</v>
      </c>
      <c r="G7" s="30">
        <v>62000</v>
      </c>
      <c r="H7" s="30">
        <v>60088</v>
      </c>
      <c r="I7" s="30">
        <v>58833</v>
      </c>
      <c r="J7" s="30">
        <v>58296</v>
      </c>
      <c r="K7" s="30">
        <v>57020</v>
      </c>
      <c r="L7" s="30">
        <v>56148</v>
      </c>
      <c r="M7" s="30">
        <v>55257</v>
      </c>
      <c r="N7" s="30">
        <v>58874</v>
      </c>
      <c r="O7" s="30">
        <v>59000</v>
      </c>
      <c r="P7" s="30">
        <v>92860</v>
      </c>
      <c r="Q7" s="30">
        <v>92860</v>
      </c>
      <c r="R7" s="30">
        <v>92860</v>
      </c>
      <c r="S7" s="30">
        <v>92860</v>
      </c>
      <c r="T7" s="30">
        <v>92850</v>
      </c>
      <c r="U7" s="30">
        <v>92860</v>
      </c>
      <c r="V7" s="30">
        <v>92860</v>
      </c>
      <c r="W7" s="30">
        <v>92860</v>
      </c>
      <c r="X7" s="30">
        <v>94300</v>
      </c>
      <c r="Y7" s="30">
        <v>93700</v>
      </c>
      <c r="Z7" s="30">
        <v>92600</v>
      </c>
      <c r="AA7" s="30">
        <v>92600</v>
      </c>
      <c r="AB7" s="30">
        <v>93700</v>
      </c>
      <c r="AC7" s="30">
        <v>93100</v>
      </c>
      <c r="AD7" s="30">
        <v>99530</v>
      </c>
      <c r="AE7" s="30">
        <v>99080</v>
      </c>
      <c r="AF7" s="30">
        <v>130690</v>
      </c>
      <c r="AG7" s="30">
        <v>133250</v>
      </c>
      <c r="AH7" s="30">
        <v>132460</v>
      </c>
      <c r="AI7" s="30">
        <v>136270</v>
      </c>
      <c r="AJ7" s="30">
        <v>138400</v>
      </c>
      <c r="AK7" s="30">
        <v>136150</v>
      </c>
      <c r="AL7" s="30">
        <v>137620</v>
      </c>
      <c r="AM7" s="30">
        <v>137010</v>
      </c>
      <c r="AN7" s="30">
        <v>151170</v>
      </c>
      <c r="AO7" s="30">
        <v>154580</v>
      </c>
      <c r="AP7" s="30">
        <v>157300</v>
      </c>
      <c r="AQ7" s="30">
        <v>157800</v>
      </c>
      <c r="AR7" s="734">
        <v>157530</v>
      </c>
    </row>
    <row r="8" spans="1:44">
      <c r="A8" s="979" t="s">
        <v>863</v>
      </c>
      <c r="B8" s="30">
        <v>29000</v>
      </c>
      <c r="C8" s="30">
        <v>31500</v>
      </c>
      <c r="D8" s="30">
        <v>35000</v>
      </c>
      <c r="E8" s="30">
        <v>34300</v>
      </c>
      <c r="F8" s="30">
        <v>34000</v>
      </c>
      <c r="G8" s="30">
        <v>34500</v>
      </c>
      <c r="H8" s="30">
        <v>32100</v>
      </c>
      <c r="I8" s="30">
        <v>31000</v>
      </c>
      <c r="J8" s="30">
        <v>30000</v>
      </c>
      <c r="K8" s="30">
        <v>32000</v>
      </c>
      <c r="L8" s="30">
        <v>59000</v>
      </c>
      <c r="M8" s="30">
        <v>65000</v>
      </c>
      <c r="N8" s="30">
        <v>65000</v>
      </c>
      <c r="O8" s="30">
        <v>65000</v>
      </c>
      <c r="P8" s="30">
        <v>72000</v>
      </c>
      <c r="Q8" s="30">
        <v>100000</v>
      </c>
      <c r="R8" s="30">
        <v>100000</v>
      </c>
      <c r="S8" s="30">
        <v>100000</v>
      </c>
      <c r="T8" s="30">
        <v>100000</v>
      </c>
      <c r="U8" s="30">
        <v>100000</v>
      </c>
      <c r="V8" s="30">
        <v>100000</v>
      </c>
      <c r="W8" s="30">
        <v>100000</v>
      </c>
      <c r="X8" s="30">
        <v>100000</v>
      </c>
      <c r="Y8" s="30">
        <v>100000</v>
      </c>
      <c r="Z8" s="30">
        <v>112000</v>
      </c>
      <c r="AA8" s="30">
        <v>112500</v>
      </c>
      <c r="AB8" s="30">
        <v>112500</v>
      </c>
      <c r="AC8" s="30">
        <v>112500</v>
      </c>
      <c r="AD8" s="30">
        <v>112500</v>
      </c>
      <c r="AE8" s="30">
        <v>115000</v>
      </c>
      <c r="AF8" s="30">
        <v>115000</v>
      </c>
      <c r="AG8" s="30">
        <v>115000</v>
      </c>
      <c r="AH8" s="30">
        <v>115000</v>
      </c>
      <c r="AI8" s="30">
        <v>115000</v>
      </c>
      <c r="AJ8" s="30">
        <v>115000</v>
      </c>
      <c r="AK8" s="30">
        <v>115000</v>
      </c>
      <c r="AL8" s="30">
        <v>115000</v>
      </c>
      <c r="AM8" s="30">
        <v>115000</v>
      </c>
      <c r="AN8" s="30">
        <v>143100</v>
      </c>
      <c r="AO8" s="30">
        <v>141350</v>
      </c>
      <c r="AP8" s="30">
        <v>140300</v>
      </c>
      <c r="AQ8" s="30">
        <v>144211</v>
      </c>
      <c r="AR8" s="734">
        <v>143069.40400000001</v>
      </c>
    </row>
    <row r="9" spans="1:44">
      <c r="A9" s="979" t="s">
        <v>864</v>
      </c>
      <c r="B9" s="30">
        <v>72900</v>
      </c>
      <c r="C9" s="30">
        <v>72750</v>
      </c>
      <c r="D9" s="30">
        <v>81450</v>
      </c>
      <c r="E9" s="30">
        <v>71200</v>
      </c>
      <c r="F9" s="30">
        <v>70550</v>
      </c>
      <c r="G9" s="30">
        <v>70100</v>
      </c>
      <c r="H9" s="30">
        <v>69440</v>
      </c>
      <c r="I9" s="30">
        <v>68530</v>
      </c>
      <c r="J9" s="30">
        <v>67930</v>
      </c>
      <c r="K9" s="30">
        <v>67730</v>
      </c>
      <c r="L9" s="30">
        <v>67150</v>
      </c>
      <c r="M9" s="30">
        <v>67000</v>
      </c>
      <c r="N9" s="30">
        <v>92710</v>
      </c>
      <c r="O9" s="30">
        <v>92464</v>
      </c>
      <c r="P9" s="30">
        <v>94522.1</v>
      </c>
      <c r="Q9" s="30">
        <v>94525</v>
      </c>
      <c r="R9" s="30">
        <v>94525</v>
      </c>
      <c r="S9" s="30">
        <v>97125</v>
      </c>
      <c r="T9" s="30">
        <v>97025</v>
      </c>
      <c r="U9" s="30">
        <v>96500</v>
      </c>
      <c r="V9" s="30">
        <v>96500</v>
      </c>
      <c r="W9" s="30">
        <v>96500</v>
      </c>
      <c r="X9" s="30">
        <v>96500</v>
      </c>
      <c r="Y9" s="30">
        <v>96500</v>
      </c>
      <c r="Z9" s="30">
        <v>96500</v>
      </c>
      <c r="AA9" s="30">
        <v>96500</v>
      </c>
      <c r="AB9" s="30">
        <v>96500</v>
      </c>
      <c r="AC9" s="30">
        <v>96500</v>
      </c>
      <c r="AD9" s="30">
        <v>96500</v>
      </c>
      <c r="AE9" s="30">
        <v>96500</v>
      </c>
      <c r="AF9" s="30">
        <v>96500</v>
      </c>
      <c r="AG9" s="30">
        <v>99000</v>
      </c>
      <c r="AH9" s="30">
        <v>101500</v>
      </c>
      <c r="AI9" s="30">
        <v>101500</v>
      </c>
      <c r="AJ9" s="30">
        <v>101500</v>
      </c>
      <c r="AK9" s="30">
        <v>101500</v>
      </c>
      <c r="AL9" s="30">
        <v>101500</v>
      </c>
      <c r="AM9" s="30">
        <v>101500</v>
      </c>
      <c r="AN9" s="30">
        <v>101500</v>
      </c>
      <c r="AO9" s="30">
        <v>101500</v>
      </c>
      <c r="AP9" s="30">
        <v>101500</v>
      </c>
      <c r="AQ9" s="30">
        <v>101500</v>
      </c>
      <c r="AR9" s="734">
        <v>101500</v>
      </c>
    </row>
    <row r="10" spans="1:44">
      <c r="A10" s="979" t="s">
        <v>872</v>
      </c>
      <c r="B10" s="30">
        <v>22768</v>
      </c>
      <c r="C10" s="30">
        <v>25500</v>
      </c>
      <c r="D10" s="30">
        <v>33920</v>
      </c>
      <c r="E10" s="30">
        <v>32200</v>
      </c>
      <c r="F10" s="30">
        <v>31200</v>
      </c>
      <c r="G10" s="30">
        <v>32425</v>
      </c>
      <c r="H10" s="30">
        <v>31316</v>
      </c>
      <c r="I10" s="30">
        <v>29411.3</v>
      </c>
      <c r="J10" s="30">
        <v>30410</v>
      </c>
      <c r="K10" s="30">
        <v>32176</v>
      </c>
      <c r="L10" s="30">
        <v>32354</v>
      </c>
      <c r="M10" s="30">
        <v>32340</v>
      </c>
      <c r="N10" s="30">
        <v>32490</v>
      </c>
      <c r="O10" s="30">
        <v>32990</v>
      </c>
      <c r="P10" s="30">
        <v>97203</v>
      </c>
      <c r="Q10" s="30">
        <v>98105</v>
      </c>
      <c r="R10" s="30">
        <v>98105</v>
      </c>
      <c r="S10" s="30">
        <v>98105</v>
      </c>
      <c r="T10" s="30">
        <v>98100</v>
      </c>
      <c r="U10" s="30">
        <v>98100</v>
      </c>
      <c r="V10" s="30">
        <v>98100</v>
      </c>
      <c r="W10" s="30">
        <v>98100</v>
      </c>
      <c r="X10" s="30">
        <v>98100</v>
      </c>
      <c r="Y10" s="30">
        <v>98100</v>
      </c>
      <c r="Z10" s="30">
        <v>97800</v>
      </c>
      <c r="AA10" s="30">
        <v>97800</v>
      </c>
      <c r="AB10" s="30">
        <v>97800</v>
      </c>
      <c r="AC10" s="30">
        <v>97800</v>
      </c>
      <c r="AD10" s="30">
        <v>97800</v>
      </c>
      <c r="AE10" s="30">
        <v>97800</v>
      </c>
      <c r="AF10" s="30">
        <v>97800</v>
      </c>
      <c r="AG10" s="30">
        <v>97800</v>
      </c>
      <c r="AH10" s="30">
        <v>97800</v>
      </c>
      <c r="AI10" s="30">
        <v>97800</v>
      </c>
      <c r="AJ10" s="30">
        <v>97800</v>
      </c>
      <c r="AK10" s="30">
        <v>97800</v>
      </c>
      <c r="AL10" s="30">
        <v>97800</v>
      </c>
      <c r="AM10" s="30">
        <v>97800</v>
      </c>
      <c r="AN10" s="30">
        <v>97800</v>
      </c>
      <c r="AO10" s="30">
        <v>97800</v>
      </c>
      <c r="AP10" s="30">
        <v>97800</v>
      </c>
      <c r="AQ10" s="30">
        <v>97800</v>
      </c>
      <c r="AR10" s="734">
        <v>97800</v>
      </c>
    </row>
    <row r="11" spans="1:44">
      <c r="A11" s="979" t="s">
        <v>865</v>
      </c>
      <c r="B11" s="30">
        <v>25829</v>
      </c>
      <c r="C11" s="30">
        <v>25036</v>
      </c>
      <c r="D11" s="30">
        <v>24481</v>
      </c>
      <c r="E11" s="30">
        <v>23942</v>
      </c>
      <c r="F11" s="30">
        <v>23236</v>
      </c>
      <c r="G11" s="30">
        <v>22484</v>
      </c>
      <c r="H11" s="30">
        <v>21761</v>
      </c>
      <c r="I11" s="30">
        <v>20999</v>
      </c>
      <c r="J11" s="30">
        <v>20330</v>
      </c>
      <c r="K11" s="30">
        <v>22600</v>
      </c>
      <c r="L11" s="30">
        <v>22186</v>
      </c>
      <c r="M11" s="30">
        <v>21784</v>
      </c>
      <c r="N11" s="30">
        <v>21425</v>
      </c>
      <c r="O11" s="30">
        <v>21300</v>
      </c>
      <c r="P11" s="30">
        <v>22800</v>
      </c>
      <c r="Q11" s="30">
        <v>22800</v>
      </c>
      <c r="R11" s="30">
        <v>22800</v>
      </c>
      <c r="S11" s="30">
        <v>22800</v>
      </c>
      <c r="T11" s="30">
        <v>22800</v>
      </c>
      <c r="U11" s="30">
        <v>22800</v>
      </c>
      <c r="V11" s="30">
        <v>22800</v>
      </c>
      <c r="W11" s="30">
        <v>22800</v>
      </c>
      <c r="X11" s="30">
        <v>22800</v>
      </c>
      <c r="Y11" s="30">
        <v>29500</v>
      </c>
      <c r="Z11" s="30">
        <v>29500</v>
      </c>
      <c r="AA11" s="30">
        <v>29500</v>
      </c>
      <c r="AB11" s="30">
        <v>29500</v>
      </c>
      <c r="AC11" s="30">
        <v>29500</v>
      </c>
      <c r="AD11" s="30">
        <v>36000</v>
      </c>
      <c r="AE11" s="30">
        <v>36000</v>
      </c>
      <c r="AF11" s="30">
        <v>36000</v>
      </c>
      <c r="AG11" s="30">
        <v>39126</v>
      </c>
      <c r="AH11" s="30">
        <v>39126</v>
      </c>
      <c r="AI11" s="30">
        <v>41464</v>
      </c>
      <c r="AJ11" s="30">
        <v>41464</v>
      </c>
      <c r="AK11" s="30">
        <v>43663.4</v>
      </c>
      <c r="AL11" s="30">
        <v>44271</v>
      </c>
      <c r="AM11" s="30">
        <v>46422</v>
      </c>
      <c r="AN11" s="30">
        <v>47097</v>
      </c>
      <c r="AO11" s="30">
        <v>48014</v>
      </c>
      <c r="AP11" s="30">
        <v>48472</v>
      </c>
      <c r="AQ11" s="30">
        <v>48363</v>
      </c>
      <c r="AR11" s="734">
        <v>48363</v>
      </c>
    </row>
    <row r="12" spans="1:44">
      <c r="A12" s="979" t="s">
        <v>866</v>
      </c>
      <c r="B12" s="30">
        <v>15000</v>
      </c>
      <c r="C12" s="30">
        <v>20000</v>
      </c>
      <c r="D12" s="30">
        <v>20900</v>
      </c>
      <c r="E12" s="30">
        <v>20200</v>
      </c>
      <c r="F12" s="30">
        <v>19445</v>
      </c>
      <c r="G12" s="30">
        <v>18700</v>
      </c>
      <c r="H12" s="30">
        <v>18200</v>
      </c>
      <c r="I12" s="30">
        <v>17400</v>
      </c>
      <c r="J12" s="30">
        <v>16700</v>
      </c>
      <c r="K12" s="30">
        <v>16500</v>
      </c>
      <c r="L12" s="30">
        <v>16750</v>
      </c>
      <c r="M12" s="30">
        <v>16550</v>
      </c>
      <c r="N12" s="30">
        <v>16650</v>
      </c>
      <c r="O12" s="30">
        <v>16600</v>
      </c>
      <c r="P12" s="30">
        <v>16066</v>
      </c>
      <c r="Q12" s="30">
        <v>15980</v>
      </c>
      <c r="R12" s="30">
        <v>16000</v>
      </c>
      <c r="S12" s="30">
        <v>16000</v>
      </c>
      <c r="T12" s="30">
        <v>17100</v>
      </c>
      <c r="U12" s="30">
        <v>20000</v>
      </c>
      <c r="V12" s="30">
        <v>20990.5</v>
      </c>
      <c r="W12" s="30">
        <v>20990.5</v>
      </c>
      <c r="X12" s="30">
        <v>20990.5</v>
      </c>
      <c r="Y12" s="30">
        <v>20828</v>
      </c>
      <c r="Z12" s="30">
        <v>20828</v>
      </c>
      <c r="AA12" s="30">
        <v>20828</v>
      </c>
      <c r="AB12" s="30">
        <v>22500</v>
      </c>
      <c r="AC12" s="30">
        <v>29000</v>
      </c>
      <c r="AD12" s="30">
        <v>29000</v>
      </c>
      <c r="AE12" s="30">
        <v>31506</v>
      </c>
      <c r="AF12" s="30">
        <v>34349</v>
      </c>
      <c r="AG12" s="30">
        <v>35254.870000000003</v>
      </c>
      <c r="AH12" s="30">
        <v>35876.230000000003</v>
      </c>
      <c r="AI12" s="30">
        <v>36220</v>
      </c>
      <c r="AJ12" s="30">
        <v>37200</v>
      </c>
      <c r="AK12" s="30">
        <v>37200</v>
      </c>
      <c r="AL12" s="30">
        <v>37200</v>
      </c>
      <c r="AM12" s="30">
        <v>37200</v>
      </c>
      <c r="AN12" s="30">
        <v>37200</v>
      </c>
      <c r="AO12" s="30">
        <v>37200</v>
      </c>
      <c r="AP12" s="30">
        <v>37139</v>
      </c>
      <c r="AQ12" s="30">
        <v>37070</v>
      </c>
      <c r="AR12" s="734">
        <v>37070</v>
      </c>
    </row>
    <row r="13" spans="1:44">
      <c r="A13" s="979" t="s">
        <v>867</v>
      </c>
      <c r="B13" s="30">
        <v>7000</v>
      </c>
      <c r="C13" s="30">
        <v>6500</v>
      </c>
      <c r="D13" s="30">
        <v>6000</v>
      </c>
      <c r="E13" s="30">
        <v>5850</v>
      </c>
      <c r="F13" s="30">
        <v>5700</v>
      </c>
      <c r="G13" s="30">
        <v>5600</v>
      </c>
      <c r="H13" s="30">
        <v>4000</v>
      </c>
      <c r="I13" s="30">
        <v>3760</v>
      </c>
      <c r="J13" s="30">
        <v>3585</v>
      </c>
      <c r="K13" s="30">
        <v>3450</v>
      </c>
      <c r="L13" s="30">
        <v>3425</v>
      </c>
      <c r="M13" s="30">
        <v>3330</v>
      </c>
      <c r="N13" s="30">
        <v>4500</v>
      </c>
      <c r="O13" s="30">
        <v>4500</v>
      </c>
      <c r="P13" s="30">
        <v>4500</v>
      </c>
      <c r="Q13" s="30">
        <v>4500</v>
      </c>
      <c r="R13" s="30">
        <v>4500</v>
      </c>
      <c r="S13" s="30">
        <v>4500</v>
      </c>
      <c r="T13" s="30">
        <v>2993</v>
      </c>
      <c r="U13" s="30">
        <v>2993</v>
      </c>
      <c r="V13" s="30">
        <v>3121</v>
      </c>
      <c r="W13" s="30">
        <v>3121</v>
      </c>
      <c r="X13" s="30">
        <v>3500</v>
      </c>
      <c r="Y13" s="30">
        <v>3700</v>
      </c>
      <c r="Z13" s="30">
        <v>3700</v>
      </c>
      <c r="AA13" s="30">
        <v>3700</v>
      </c>
      <c r="AB13" s="30">
        <v>3700</v>
      </c>
      <c r="AC13" s="30">
        <v>3700</v>
      </c>
      <c r="AD13" s="30">
        <v>13157</v>
      </c>
      <c r="AE13" s="30">
        <v>15207</v>
      </c>
      <c r="AF13" s="30">
        <v>15207</v>
      </c>
      <c r="AG13" s="30">
        <v>26089</v>
      </c>
      <c r="AH13" s="30">
        <v>25494</v>
      </c>
      <c r="AI13" s="30">
        <v>25288</v>
      </c>
      <c r="AJ13" s="30">
        <v>26185</v>
      </c>
      <c r="AK13" s="30">
        <v>25090</v>
      </c>
      <c r="AL13" s="30">
        <v>25405</v>
      </c>
      <c r="AM13" s="30">
        <v>25381.9</v>
      </c>
      <c r="AN13" s="30">
        <v>25381.9</v>
      </c>
      <c r="AO13" s="30">
        <v>25382</v>
      </c>
      <c r="AP13" s="30">
        <v>25244</v>
      </c>
      <c r="AQ13" s="30">
        <v>25244</v>
      </c>
      <c r="AR13" s="734">
        <v>25244</v>
      </c>
    </row>
    <row r="14" spans="1:44">
      <c r="A14" s="979" t="s">
        <v>868</v>
      </c>
      <c r="B14" s="30">
        <v>9750</v>
      </c>
      <c r="C14" s="30">
        <v>7640</v>
      </c>
      <c r="D14" s="30">
        <v>7700</v>
      </c>
      <c r="E14" s="30">
        <v>7370</v>
      </c>
      <c r="F14" s="30">
        <v>6800</v>
      </c>
      <c r="G14" s="30">
        <v>6600</v>
      </c>
      <c r="H14" s="30">
        <v>6300</v>
      </c>
      <c r="I14" s="30">
        <v>8440</v>
      </c>
      <c r="J14" s="30">
        <v>8200</v>
      </c>
      <c r="K14" s="30">
        <v>8080</v>
      </c>
      <c r="L14" s="30">
        <v>9440</v>
      </c>
      <c r="M14" s="30">
        <v>9220</v>
      </c>
      <c r="N14" s="30">
        <v>9000</v>
      </c>
      <c r="O14" s="30">
        <v>8820</v>
      </c>
      <c r="P14" s="30">
        <v>8800</v>
      </c>
      <c r="Q14" s="30">
        <v>8564</v>
      </c>
      <c r="R14" s="30">
        <v>9200</v>
      </c>
      <c r="S14" s="30">
        <v>9236</v>
      </c>
      <c r="T14" s="30">
        <v>9200</v>
      </c>
      <c r="U14" s="30">
        <v>9200</v>
      </c>
      <c r="V14" s="30">
        <v>9200</v>
      </c>
      <c r="W14" s="30">
        <v>9200</v>
      </c>
      <c r="X14" s="30">
        <v>9979</v>
      </c>
      <c r="Y14" s="30">
        <v>9979</v>
      </c>
      <c r="Z14" s="30">
        <v>10800</v>
      </c>
      <c r="AA14" s="30">
        <v>11200</v>
      </c>
      <c r="AB14" s="30">
        <v>11314</v>
      </c>
      <c r="AC14" s="30">
        <v>11314</v>
      </c>
      <c r="AD14" s="30">
        <v>11314</v>
      </c>
      <c r="AE14" s="30">
        <v>11314</v>
      </c>
      <c r="AF14" s="30">
        <v>11314</v>
      </c>
      <c r="AG14" s="30">
        <v>11800</v>
      </c>
      <c r="AH14" s="30">
        <v>11350</v>
      </c>
      <c r="AI14" s="30">
        <v>12270</v>
      </c>
      <c r="AJ14" s="30">
        <v>12200</v>
      </c>
      <c r="AK14" s="30">
        <v>12200</v>
      </c>
      <c r="AL14" s="30">
        <v>12200</v>
      </c>
      <c r="AM14" s="30">
        <v>12200</v>
      </c>
      <c r="AN14" s="30">
        <v>12200</v>
      </c>
      <c r="AO14" s="30">
        <v>12200</v>
      </c>
      <c r="AP14" s="30">
        <v>12200</v>
      </c>
      <c r="AQ14" s="30">
        <v>12200</v>
      </c>
      <c r="AR14" s="734">
        <v>12200</v>
      </c>
    </row>
    <row r="15" spans="1:44">
      <c r="A15" s="979" t="s">
        <v>869</v>
      </c>
      <c r="B15" s="30">
        <v>1200</v>
      </c>
      <c r="C15" s="30">
        <v>1500</v>
      </c>
      <c r="D15" s="30">
        <v>1439</v>
      </c>
      <c r="E15" s="30">
        <v>1380</v>
      </c>
      <c r="F15" s="30">
        <v>1331</v>
      </c>
      <c r="G15" s="30">
        <v>1267</v>
      </c>
      <c r="H15" s="30">
        <v>1207</v>
      </c>
      <c r="I15" s="30">
        <v>1200</v>
      </c>
      <c r="J15" s="30">
        <v>1375</v>
      </c>
      <c r="K15" s="30">
        <v>1108</v>
      </c>
      <c r="L15" s="30">
        <v>1457</v>
      </c>
      <c r="M15" s="30">
        <v>1715</v>
      </c>
      <c r="N15" s="30">
        <v>2147</v>
      </c>
      <c r="O15" s="30">
        <v>2018</v>
      </c>
      <c r="P15" s="30">
        <v>1400</v>
      </c>
      <c r="Q15" s="30">
        <v>2000</v>
      </c>
      <c r="R15" s="30">
        <v>2000</v>
      </c>
      <c r="S15" s="30">
        <v>2074</v>
      </c>
      <c r="T15" s="30">
        <v>1625</v>
      </c>
      <c r="U15" s="30">
        <v>1450</v>
      </c>
      <c r="V15" s="30">
        <v>1334</v>
      </c>
      <c r="W15" s="30">
        <v>1901</v>
      </c>
      <c r="X15" s="30">
        <v>2965</v>
      </c>
      <c r="Y15" s="30">
        <v>3125</v>
      </c>
      <c r="Z15" s="30">
        <v>3695</v>
      </c>
      <c r="AA15" s="30">
        <v>3900</v>
      </c>
      <c r="AB15" s="30">
        <v>4030</v>
      </c>
      <c r="AC15" s="30">
        <v>5050</v>
      </c>
      <c r="AD15" s="30">
        <v>5972</v>
      </c>
      <c r="AE15" s="30">
        <v>6500</v>
      </c>
      <c r="AF15" s="30">
        <v>8900</v>
      </c>
      <c r="AG15" s="30">
        <v>8801</v>
      </c>
      <c r="AH15" s="30">
        <v>9035</v>
      </c>
      <c r="AI15" s="30">
        <v>9050</v>
      </c>
      <c r="AJ15" s="30">
        <v>9330</v>
      </c>
      <c r="AK15" s="30">
        <v>9500</v>
      </c>
      <c r="AL15" s="30">
        <v>9500</v>
      </c>
      <c r="AM15" s="30">
        <v>9500</v>
      </c>
      <c r="AN15" s="30">
        <v>9055</v>
      </c>
      <c r="AO15" s="30">
        <v>9055</v>
      </c>
      <c r="AP15" s="30">
        <v>9055</v>
      </c>
      <c r="AQ15" s="30">
        <v>9011</v>
      </c>
      <c r="AR15" s="734">
        <v>8423</v>
      </c>
    </row>
    <row r="16" spans="1:44">
      <c r="A16" s="979" t="s">
        <v>859</v>
      </c>
      <c r="B16" s="30">
        <v>5750</v>
      </c>
      <c r="C16" s="30">
        <v>5675</v>
      </c>
      <c r="D16" s="30">
        <v>2500</v>
      </c>
      <c r="E16" s="30">
        <v>2450</v>
      </c>
      <c r="F16" s="30">
        <v>1700</v>
      </c>
      <c r="G16" s="30">
        <v>1640</v>
      </c>
      <c r="H16" s="30">
        <v>1170</v>
      </c>
      <c r="I16" s="30">
        <v>1100</v>
      </c>
      <c r="J16" s="30">
        <v>1100</v>
      </c>
      <c r="K16" s="30">
        <v>850</v>
      </c>
      <c r="L16" s="30">
        <v>850</v>
      </c>
      <c r="M16" s="30">
        <v>860</v>
      </c>
      <c r="N16" s="30">
        <v>1181.0999999999999</v>
      </c>
      <c r="O16" s="30">
        <v>1148</v>
      </c>
      <c r="P16" s="30">
        <v>1235.0999999999999</v>
      </c>
      <c r="Q16" s="30">
        <v>1594.3</v>
      </c>
      <c r="R16" s="30">
        <v>1514.9</v>
      </c>
      <c r="S16" s="30">
        <v>1441.6</v>
      </c>
      <c r="T16" s="30">
        <v>1355.2</v>
      </c>
      <c r="U16" s="30">
        <v>1524.3</v>
      </c>
      <c r="V16" s="30">
        <v>3240</v>
      </c>
      <c r="W16" s="30">
        <v>3659.8</v>
      </c>
      <c r="X16" s="30">
        <v>3491.2</v>
      </c>
      <c r="Y16" s="30">
        <v>3385.3</v>
      </c>
      <c r="Z16" s="30">
        <v>3453</v>
      </c>
      <c r="AA16" s="30">
        <v>3674</v>
      </c>
      <c r="AB16" s="30">
        <v>4102</v>
      </c>
      <c r="AC16" s="30">
        <v>4428</v>
      </c>
      <c r="AD16" s="30">
        <v>4566</v>
      </c>
      <c r="AE16" s="30">
        <v>4630</v>
      </c>
      <c r="AF16" s="30">
        <v>5060</v>
      </c>
      <c r="AG16" s="30">
        <v>5060</v>
      </c>
      <c r="AH16" s="30">
        <v>5180</v>
      </c>
      <c r="AI16" s="30">
        <v>5180</v>
      </c>
      <c r="AJ16" s="30">
        <v>5180</v>
      </c>
      <c r="AK16" s="30">
        <v>6368</v>
      </c>
      <c r="AL16" s="30">
        <v>6511</v>
      </c>
      <c r="AM16" s="30">
        <v>6511</v>
      </c>
      <c r="AN16" s="30">
        <v>7206</v>
      </c>
      <c r="AO16" s="30">
        <v>8235</v>
      </c>
      <c r="AP16" s="30">
        <v>8235</v>
      </c>
      <c r="AQ16" s="30">
        <v>8832</v>
      </c>
      <c r="AR16" s="734">
        <v>8273</v>
      </c>
    </row>
    <row r="17" spans="1:44" s="18" customFormat="1" ht="12.75" thickBot="1">
      <c r="A17" s="1026" t="s">
        <v>415</v>
      </c>
      <c r="B17" s="624">
        <v>414116</v>
      </c>
      <c r="C17" s="624">
        <v>416001.38699999999</v>
      </c>
      <c r="D17" s="624">
        <v>471107</v>
      </c>
      <c r="E17" s="624">
        <v>452357.47899999999</v>
      </c>
      <c r="F17" s="624">
        <v>442618.23331599997</v>
      </c>
      <c r="G17" s="624">
        <v>437425.26799099997</v>
      </c>
      <c r="H17" s="624">
        <v>432750</v>
      </c>
      <c r="I17" s="624">
        <v>425676.3</v>
      </c>
      <c r="J17" s="624">
        <v>425486</v>
      </c>
      <c r="K17" s="624">
        <v>429252</v>
      </c>
      <c r="L17" s="624">
        <v>459143.70499999996</v>
      </c>
      <c r="M17" s="624">
        <v>467790.5</v>
      </c>
      <c r="N17" s="624">
        <v>503715.1</v>
      </c>
      <c r="O17" s="624">
        <v>529784</v>
      </c>
      <c r="P17" s="624">
        <v>636650.96699999995</v>
      </c>
      <c r="Q17" s="624">
        <v>668614.30000000005</v>
      </c>
      <c r="R17" s="624">
        <v>754998.9</v>
      </c>
      <c r="S17" s="624">
        <v>763231.6</v>
      </c>
      <c r="T17" s="624">
        <v>763444.2</v>
      </c>
      <c r="U17" s="624">
        <v>769012.3</v>
      </c>
      <c r="V17" s="624">
        <v>772678.5</v>
      </c>
      <c r="W17" s="624">
        <v>774935.3</v>
      </c>
      <c r="X17" s="624">
        <v>778876.7</v>
      </c>
      <c r="Y17" s="624">
        <v>786596.3</v>
      </c>
      <c r="Z17" s="624">
        <v>804987</v>
      </c>
      <c r="AA17" s="624">
        <v>808673.8</v>
      </c>
      <c r="AB17" s="624">
        <v>813296.36699999997</v>
      </c>
      <c r="AC17" s="624">
        <v>822524.08000000007</v>
      </c>
      <c r="AD17" s="624">
        <v>845953.08000000007</v>
      </c>
      <c r="AE17" s="624">
        <v>853919</v>
      </c>
      <c r="AF17" s="624">
        <v>890917</v>
      </c>
      <c r="AG17" s="624">
        <v>911137.05599999998</v>
      </c>
      <c r="AH17" s="624">
        <v>916860.40899999999</v>
      </c>
      <c r="AI17" s="624">
        <v>924265</v>
      </c>
      <c r="AJ17" s="624">
        <v>935833.59999999998</v>
      </c>
      <c r="AK17" s="624">
        <v>948057.8</v>
      </c>
      <c r="AL17" s="624">
        <v>1023393</v>
      </c>
      <c r="AM17" s="624">
        <v>1064288.0929999999</v>
      </c>
      <c r="AN17" s="624">
        <v>1192726.9639999999</v>
      </c>
      <c r="AO17" s="624">
        <v>1198292</v>
      </c>
      <c r="AP17" s="624">
        <v>1200830</v>
      </c>
      <c r="AQ17" s="624">
        <v>1206170</v>
      </c>
      <c r="AR17" s="735">
        <v>1206003.577</v>
      </c>
    </row>
    <row r="19" spans="1:44">
      <c r="A19" s="21" t="s">
        <v>1419</v>
      </c>
    </row>
    <row r="20" spans="1:44">
      <c r="A20" s="6"/>
    </row>
    <row r="41" spans="3:3">
      <c r="C41" s="21" t="s">
        <v>1419</v>
      </c>
    </row>
    <row r="42" spans="3:3">
      <c r="C42" s="6"/>
    </row>
  </sheetData>
  <autoFilter ref="A4:AR4">
    <sortState ref="A2:AR13">
      <sortCondition descending="1" ref="AR1"/>
    </sortState>
  </autoFilter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AH19"/>
  <sheetViews>
    <sheetView workbookViewId="0">
      <selection activeCell="A3" sqref="A3:A15"/>
    </sheetView>
  </sheetViews>
  <sheetFormatPr baseColWidth="10" defaultColWidth="15.7109375" defaultRowHeight="12"/>
  <cols>
    <col min="1" max="1" width="19.5703125" style="69" customWidth="1"/>
    <col min="2" max="16384" width="15.7109375" style="69"/>
  </cols>
  <sheetData>
    <row r="1" spans="1:34">
      <c r="A1" s="366" t="s">
        <v>1513</v>
      </c>
    </row>
    <row r="2" spans="1:34" ht="12.75" thickBot="1"/>
    <row r="3" spans="1:34" ht="12.75" thickBot="1">
      <c r="A3" s="798" t="s">
        <v>1273</v>
      </c>
      <c r="B3" s="818">
        <v>1982</v>
      </c>
      <c r="C3" s="818">
        <v>1983</v>
      </c>
      <c r="D3" s="818">
        <v>1984</v>
      </c>
      <c r="E3" s="818">
        <v>1985</v>
      </c>
      <c r="F3" s="818">
        <v>1986</v>
      </c>
      <c r="G3" s="818">
        <v>1987</v>
      </c>
      <c r="H3" s="818">
        <v>1988</v>
      </c>
      <c r="I3" s="818">
        <v>1989</v>
      </c>
      <c r="J3" s="818">
        <v>1990</v>
      </c>
      <c r="K3" s="818">
        <v>1991</v>
      </c>
      <c r="L3" s="818">
        <v>1992</v>
      </c>
      <c r="M3" s="818">
        <v>1993</v>
      </c>
      <c r="N3" s="818">
        <v>1994</v>
      </c>
      <c r="O3" s="818">
        <v>1995</v>
      </c>
      <c r="P3" s="818">
        <v>1996</v>
      </c>
      <c r="Q3" s="818">
        <v>1997</v>
      </c>
      <c r="R3" s="818">
        <v>1998</v>
      </c>
      <c r="S3" s="818">
        <v>1999</v>
      </c>
      <c r="T3" s="818">
        <v>2000</v>
      </c>
      <c r="U3" s="818">
        <v>2001</v>
      </c>
      <c r="V3" s="818">
        <v>2002</v>
      </c>
      <c r="W3" s="818">
        <v>2003</v>
      </c>
      <c r="X3" s="818">
        <v>2004</v>
      </c>
      <c r="Y3" s="818">
        <v>2005</v>
      </c>
      <c r="Z3" s="818">
        <v>2006</v>
      </c>
      <c r="AA3" s="818">
        <v>2007</v>
      </c>
      <c r="AB3" s="818">
        <v>2008</v>
      </c>
      <c r="AC3" s="818">
        <v>2009</v>
      </c>
      <c r="AD3" s="818">
        <v>2010</v>
      </c>
      <c r="AE3" s="818">
        <v>2011</v>
      </c>
      <c r="AF3" s="818">
        <v>2012</v>
      </c>
      <c r="AG3" s="818">
        <v>2013</v>
      </c>
      <c r="AH3" s="819">
        <v>2014</v>
      </c>
    </row>
    <row r="4" spans="1:34" ht="12.75" thickTop="1">
      <c r="A4" s="829" t="s">
        <v>1294</v>
      </c>
      <c r="B4" s="186">
        <v>0</v>
      </c>
      <c r="C4" s="186">
        <v>0</v>
      </c>
      <c r="D4" s="186">
        <v>0</v>
      </c>
      <c r="E4" s="186">
        <v>0</v>
      </c>
      <c r="F4" s="186">
        <v>0</v>
      </c>
      <c r="G4" s="186">
        <v>0</v>
      </c>
      <c r="H4" s="186">
        <v>0</v>
      </c>
      <c r="I4" s="186">
        <v>0</v>
      </c>
      <c r="J4" s="186">
        <v>0</v>
      </c>
      <c r="K4" s="186">
        <v>0</v>
      </c>
      <c r="L4" s="186">
        <v>0</v>
      </c>
      <c r="M4" s="186">
        <v>0</v>
      </c>
      <c r="N4" s="186">
        <v>0</v>
      </c>
      <c r="O4" s="186">
        <v>0</v>
      </c>
      <c r="P4" s="186">
        <v>0</v>
      </c>
      <c r="Q4" s="186">
        <v>0</v>
      </c>
      <c r="R4" s="186">
        <v>0</v>
      </c>
      <c r="S4" s="186">
        <v>0</v>
      </c>
      <c r="T4" s="186">
        <v>0</v>
      </c>
      <c r="U4" s="186">
        <v>0</v>
      </c>
      <c r="V4" s="186">
        <v>0</v>
      </c>
      <c r="W4" s="186">
        <v>0</v>
      </c>
      <c r="X4" s="186">
        <v>0</v>
      </c>
      <c r="Y4" s="186">
        <v>0</v>
      </c>
      <c r="Z4" s="186">
        <v>0</v>
      </c>
      <c r="AA4" s="186">
        <v>0</v>
      </c>
      <c r="AB4" s="186">
        <v>0</v>
      </c>
      <c r="AC4" s="186">
        <v>0</v>
      </c>
      <c r="AD4" s="186">
        <v>0</v>
      </c>
      <c r="AE4" s="186">
        <v>0</v>
      </c>
      <c r="AF4" s="186">
        <v>0</v>
      </c>
      <c r="AG4" s="186">
        <v>0</v>
      </c>
      <c r="AH4" s="239">
        <v>9774</v>
      </c>
    </row>
    <row r="5" spans="1:34">
      <c r="A5" s="829" t="s">
        <v>1256</v>
      </c>
      <c r="B5" s="186">
        <v>0</v>
      </c>
      <c r="C5" s="186">
        <v>0</v>
      </c>
      <c r="D5" s="186">
        <v>0</v>
      </c>
      <c r="E5" s="186">
        <v>0</v>
      </c>
      <c r="F5" s="186">
        <v>0</v>
      </c>
      <c r="G5" s="186">
        <v>21943</v>
      </c>
      <c r="H5" s="186">
        <v>62580</v>
      </c>
      <c r="I5" s="186">
        <v>42168</v>
      </c>
      <c r="J5" s="186">
        <v>74447</v>
      </c>
      <c r="K5" s="186">
        <v>75725</v>
      </c>
      <c r="L5" s="186">
        <v>80937</v>
      </c>
      <c r="M5" s="186">
        <v>72425</v>
      </c>
      <c r="N5" s="186">
        <v>25360</v>
      </c>
      <c r="O5" s="186">
        <v>43813</v>
      </c>
      <c r="P5" s="186">
        <v>48400</v>
      </c>
      <c r="Q5" s="186">
        <v>35082</v>
      </c>
      <c r="R5" s="186">
        <v>36842</v>
      </c>
      <c r="S5" s="186">
        <v>43953</v>
      </c>
      <c r="T5" s="186">
        <v>51100</v>
      </c>
      <c r="U5" s="186">
        <v>33692.761904761901</v>
      </c>
      <c r="V5" s="186">
        <v>31082</v>
      </c>
      <c r="W5" s="186">
        <v>35684</v>
      </c>
      <c r="X5" s="186">
        <v>46588</v>
      </c>
      <c r="Y5" s="186">
        <v>58652.800000000003</v>
      </c>
      <c r="Z5" s="186">
        <v>59402</v>
      </c>
      <c r="AA5" s="186">
        <v>60892</v>
      </c>
      <c r="AB5" s="186">
        <v>48836</v>
      </c>
      <c r="AC5" s="186">
        <v>54313</v>
      </c>
      <c r="AD5" s="186">
        <v>37299.216649935799</v>
      </c>
      <c r="AE5" s="186">
        <v>18558</v>
      </c>
      <c r="AF5" s="186">
        <v>10708.90389904762</v>
      </c>
      <c r="AG5" s="186">
        <v>29549</v>
      </c>
      <c r="AH5" s="239">
        <v>0</v>
      </c>
    </row>
    <row r="6" spans="1:34">
      <c r="A6" s="829" t="s">
        <v>1257</v>
      </c>
      <c r="B6" s="186">
        <v>0</v>
      </c>
      <c r="C6" s="186">
        <v>0</v>
      </c>
      <c r="D6" s="186">
        <v>0</v>
      </c>
      <c r="E6" s="186">
        <v>0</v>
      </c>
      <c r="F6" s="186">
        <v>0</v>
      </c>
      <c r="G6" s="186">
        <v>125032</v>
      </c>
      <c r="H6" s="186">
        <v>585002</v>
      </c>
      <c r="I6" s="186">
        <v>605344</v>
      </c>
      <c r="J6" s="186">
        <v>829648</v>
      </c>
      <c r="K6" s="186">
        <v>830616</v>
      </c>
      <c r="L6" s="186">
        <v>876430</v>
      </c>
      <c r="M6" s="186">
        <v>969324</v>
      </c>
      <c r="N6" s="186">
        <v>1030667</v>
      </c>
      <c r="O6" s="186">
        <v>1409765</v>
      </c>
      <c r="P6" s="186">
        <v>2080107</v>
      </c>
      <c r="Q6" s="186">
        <v>1799651</v>
      </c>
      <c r="R6" s="186">
        <v>1482777</v>
      </c>
      <c r="S6" s="186">
        <v>1301897</v>
      </c>
      <c r="T6" s="186">
        <v>1522620</v>
      </c>
      <c r="U6" s="186">
        <v>1508903.3333333333</v>
      </c>
      <c r="V6" s="186">
        <v>1585573</v>
      </c>
      <c r="W6" s="186">
        <v>1580203</v>
      </c>
      <c r="X6" s="186">
        <v>1623739</v>
      </c>
      <c r="Y6" s="186">
        <v>1781207</v>
      </c>
      <c r="Z6" s="186">
        <v>1768043.7999999998</v>
      </c>
      <c r="AA6" s="186">
        <v>1693486</v>
      </c>
      <c r="AB6" s="186">
        <v>1754870</v>
      </c>
      <c r="AC6" s="186">
        <v>1764341</v>
      </c>
      <c r="AD6" s="186">
        <v>1580789.9611539142</v>
      </c>
      <c r="AE6" s="186">
        <v>1641084</v>
      </c>
      <c r="AF6" s="186">
        <v>2006255.8264523812</v>
      </c>
      <c r="AG6" s="186">
        <v>1805588</v>
      </c>
      <c r="AH6" s="239">
        <v>1894877</v>
      </c>
    </row>
    <row r="7" spans="1:34">
      <c r="A7" s="829" t="s">
        <v>1261</v>
      </c>
      <c r="B7" s="186">
        <v>0</v>
      </c>
      <c r="C7" s="186">
        <v>0</v>
      </c>
      <c r="D7" s="186">
        <v>0</v>
      </c>
      <c r="E7" s="186">
        <v>0</v>
      </c>
      <c r="F7" s="186">
        <v>0</v>
      </c>
      <c r="G7" s="186">
        <v>0</v>
      </c>
      <c r="H7" s="186">
        <v>0</v>
      </c>
      <c r="I7" s="186">
        <v>0</v>
      </c>
      <c r="J7" s="186">
        <v>0</v>
      </c>
      <c r="K7" s="186">
        <v>0</v>
      </c>
      <c r="L7" s="186">
        <v>0</v>
      </c>
      <c r="M7" s="186">
        <v>0</v>
      </c>
      <c r="N7" s="186">
        <v>0</v>
      </c>
      <c r="O7" s="186">
        <v>0</v>
      </c>
      <c r="P7" s="186">
        <v>0</v>
      </c>
      <c r="Q7" s="186">
        <v>0</v>
      </c>
      <c r="R7" s="186">
        <v>0</v>
      </c>
      <c r="S7" s="186">
        <v>0</v>
      </c>
      <c r="T7" s="186">
        <v>0</v>
      </c>
      <c r="U7" s="186">
        <v>0</v>
      </c>
      <c r="V7" s="186">
        <v>0</v>
      </c>
      <c r="W7" s="186">
        <v>0</v>
      </c>
      <c r="X7" s="186">
        <v>0</v>
      </c>
      <c r="Y7" s="186">
        <v>0</v>
      </c>
      <c r="Z7" s="186">
        <v>0</v>
      </c>
      <c r="AA7" s="186">
        <v>0</v>
      </c>
      <c r="AB7" s="186">
        <v>0</v>
      </c>
      <c r="AC7" s="186">
        <v>0</v>
      </c>
      <c r="AD7" s="186">
        <v>0</v>
      </c>
      <c r="AE7" s="186">
        <v>0</v>
      </c>
      <c r="AF7" s="186">
        <v>0</v>
      </c>
      <c r="AG7" s="186">
        <v>521947</v>
      </c>
      <c r="AH7" s="239">
        <v>591607</v>
      </c>
    </row>
    <row r="8" spans="1:34">
      <c r="A8" s="829" t="s">
        <v>852</v>
      </c>
      <c r="B8" s="186">
        <v>0</v>
      </c>
      <c r="C8" s="186">
        <v>0</v>
      </c>
      <c r="D8" s="186">
        <v>0</v>
      </c>
      <c r="E8" s="186">
        <v>0</v>
      </c>
      <c r="F8" s="186">
        <v>0</v>
      </c>
      <c r="G8" s="186">
        <v>154047</v>
      </c>
      <c r="H8" s="186">
        <v>681959</v>
      </c>
      <c r="I8" s="186">
        <v>710276</v>
      </c>
      <c r="J8" s="186">
        <v>1036464</v>
      </c>
      <c r="K8" s="186">
        <v>938414</v>
      </c>
      <c r="L8" s="186">
        <v>1070763</v>
      </c>
      <c r="M8" s="186">
        <v>1160426</v>
      </c>
      <c r="N8" s="186">
        <v>1182827</v>
      </c>
      <c r="O8" s="186">
        <v>1433459</v>
      </c>
      <c r="P8" s="186">
        <v>1758329</v>
      </c>
      <c r="Q8" s="186">
        <v>1800887</v>
      </c>
      <c r="R8" s="186">
        <v>923165</v>
      </c>
      <c r="S8" s="186">
        <v>139153</v>
      </c>
      <c r="T8" s="186">
        <v>193339</v>
      </c>
      <c r="U8" s="186">
        <v>182642.54761904763</v>
      </c>
      <c r="V8" s="186">
        <v>195201</v>
      </c>
      <c r="W8" s="186">
        <v>160969</v>
      </c>
      <c r="X8" s="186">
        <v>182277</v>
      </c>
      <c r="Y8" s="186">
        <v>196411</v>
      </c>
      <c r="Z8" s="186">
        <v>215572.59999999998</v>
      </c>
      <c r="AA8" s="186">
        <v>233990.6</v>
      </c>
      <c r="AB8" s="186">
        <v>269728</v>
      </c>
      <c r="AC8" s="186">
        <v>299514</v>
      </c>
      <c r="AD8" s="186">
        <v>327227.33903935831</v>
      </c>
      <c r="AE8" s="186">
        <v>371495</v>
      </c>
      <c r="AF8" s="186">
        <v>114961.36459047619</v>
      </c>
      <c r="AG8" s="186">
        <v>109503</v>
      </c>
      <c r="AH8" s="239">
        <v>61669</v>
      </c>
    </row>
    <row r="9" spans="1:34">
      <c r="A9" s="829" t="s">
        <v>1295</v>
      </c>
      <c r="B9" s="186">
        <v>45285</v>
      </c>
      <c r="C9" s="186">
        <v>74806</v>
      </c>
      <c r="D9" s="186">
        <v>145506</v>
      </c>
      <c r="E9" s="186">
        <v>182568</v>
      </c>
      <c r="F9" s="186">
        <v>242699</v>
      </c>
      <c r="G9" s="186">
        <v>95414</v>
      </c>
      <c r="H9" s="186">
        <v>185826</v>
      </c>
      <c r="I9" s="186">
        <v>141936</v>
      </c>
      <c r="J9" s="186">
        <v>250134</v>
      </c>
      <c r="K9" s="186">
        <v>327999</v>
      </c>
      <c r="L9" s="186">
        <v>285268</v>
      </c>
      <c r="M9" s="186">
        <v>462479</v>
      </c>
      <c r="N9" s="186">
        <v>409064</v>
      </c>
      <c r="O9" s="186">
        <v>461759</v>
      </c>
      <c r="P9" s="186">
        <v>545674</v>
      </c>
      <c r="Q9" s="186">
        <v>593330</v>
      </c>
      <c r="R9" s="186">
        <v>629366</v>
      </c>
      <c r="S9" s="186">
        <v>621437</v>
      </c>
      <c r="T9" s="186">
        <v>679043</v>
      </c>
      <c r="U9" s="186">
        <v>645740</v>
      </c>
      <c r="V9" s="186">
        <v>0</v>
      </c>
      <c r="W9" s="186">
        <v>0</v>
      </c>
      <c r="X9" s="186">
        <v>0</v>
      </c>
      <c r="Y9" s="186">
        <v>0</v>
      </c>
      <c r="Z9" s="186">
        <v>0</v>
      </c>
      <c r="AA9" s="186">
        <v>0</v>
      </c>
      <c r="AB9" s="186">
        <v>0</v>
      </c>
      <c r="AC9" s="186">
        <v>0</v>
      </c>
      <c r="AD9" s="186">
        <v>0</v>
      </c>
      <c r="AE9" s="186">
        <v>0</v>
      </c>
      <c r="AF9" s="186">
        <v>0</v>
      </c>
      <c r="AG9" s="186">
        <v>0</v>
      </c>
      <c r="AH9" s="239">
        <v>0</v>
      </c>
    </row>
    <row r="10" spans="1:34">
      <c r="A10" s="829" t="s">
        <v>1404</v>
      </c>
      <c r="B10" s="186">
        <v>0</v>
      </c>
      <c r="C10" s="186">
        <v>0</v>
      </c>
      <c r="D10" s="186">
        <v>0</v>
      </c>
      <c r="E10" s="186">
        <v>0</v>
      </c>
      <c r="F10" s="186">
        <v>0</v>
      </c>
      <c r="G10" s="186">
        <v>896</v>
      </c>
      <c r="H10" s="186">
        <v>5165</v>
      </c>
      <c r="I10" s="186">
        <v>2754</v>
      </c>
      <c r="J10" s="186">
        <v>2232</v>
      </c>
      <c r="K10" s="186">
        <v>2010</v>
      </c>
      <c r="L10" s="186">
        <v>1224</v>
      </c>
      <c r="M10" s="186">
        <v>734</v>
      </c>
      <c r="N10" s="186">
        <v>0</v>
      </c>
      <c r="O10" s="186">
        <v>0</v>
      </c>
      <c r="P10" s="186">
        <v>0</v>
      </c>
      <c r="Q10" s="186">
        <v>0</v>
      </c>
      <c r="R10" s="186">
        <v>0</v>
      </c>
      <c r="S10" s="186">
        <v>0</v>
      </c>
      <c r="T10" s="186">
        <v>0</v>
      </c>
      <c r="U10" s="186">
        <v>0</v>
      </c>
      <c r="V10" s="186">
        <v>0</v>
      </c>
      <c r="W10" s="186">
        <v>0</v>
      </c>
      <c r="X10" s="186">
        <v>0</v>
      </c>
      <c r="Y10" s="186">
        <v>0</v>
      </c>
      <c r="Z10" s="186">
        <v>0</v>
      </c>
      <c r="AA10" s="186">
        <v>0</v>
      </c>
      <c r="AB10" s="186">
        <v>0</v>
      </c>
      <c r="AC10" s="186">
        <v>0</v>
      </c>
      <c r="AD10" s="186">
        <v>0</v>
      </c>
      <c r="AE10" s="186">
        <v>0</v>
      </c>
      <c r="AF10" s="186">
        <v>0</v>
      </c>
      <c r="AG10" s="186">
        <v>0</v>
      </c>
      <c r="AH10" s="239">
        <v>0</v>
      </c>
    </row>
    <row r="11" spans="1:34">
      <c r="A11" s="829" t="s">
        <v>1265</v>
      </c>
      <c r="B11" s="186">
        <v>0</v>
      </c>
      <c r="C11" s="186">
        <v>0</v>
      </c>
      <c r="D11" s="186">
        <v>0</v>
      </c>
      <c r="E11" s="186">
        <v>0</v>
      </c>
      <c r="F11" s="186">
        <v>0</v>
      </c>
      <c r="G11" s="186">
        <v>7921</v>
      </c>
      <c r="H11" s="186">
        <v>21346</v>
      </c>
      <c r="I11" s="186">
        <v>26974</v>
      </c>
      <c r="J11" s="186">
        <v>20586</v>
      </c>
      <c r="K11" s="186">
        <v>17628</v>
      </c>
      <c r="L11" s="186">
        <v>6550</v>
      </c>
      <c r="M11" s="186">
        <v>8287</v>
      </c>
      <c r="N11" s="186" t="s">
        <v>73</v>
      </c>
      <c r="O11" s="186">
        <v>1857</v>
      </c>
      <c r="P11" s="186">
        <v>835</v>
      </c>
      <c r="Q11" s="186">
        <v>105633</v>
      </c>
      <c r="R11" s="186">
        <v>114249</v>
      </c>
      <c r="S11" s="186">
        <v>81857</v>
      </c>
      <c r="T11" s="186">
        <v>102073</v>
      </c>
      <c r="U11" s="186">
        <v>99591.357142857145</v>
      </c>
      <c r="V11" s="186">
        <v>113142</v>
      </c>
      <c r="W11" s="186">
        <v>113490</v>
      </c>
      <c r="X11" s="186">
        <v>139588</v>
      </c>
      <c r="Y11" s="186">
        <v>176852</v>
      </c>
      <c r="Z11" s="186">
        <v>172842.5</v>
      </c>
      <c r="AA11" s="186">
        <v>167581.5</v>
      </c>
      <c r="AB11" s="186">
        <v>193195</v>
      </c>
      <c r="AC11" s="186">
        <v>177661</v>
      </c>
      <c r="AD11" s="186">
        <v>166949.1049921693</v>
      </c>
      <c r="AE11" s="186">
        <v>0</v>
      </c>
      <c r="AF11" s="186">
        <v>0</v>
      </c>
      <c r="AG11" s="186">
        <v>108910</v>
      </c>
      <c r="AH11" s="239">
        <v>53100</v>
      </c>
    </row>
    <row r="12" spans="1:34">
      <c r="A12" s="829" t="s">
        <v>1296</v>
      </c>
      <c r="B12" s="186">
        <v>0</v>
      </c>
      <c r="C12" s="186">
        <v>0</v>
      </c>
      <c r="D12" s="186">
        <v>0</v>
      </c>
      <c r="E12" s="186">
        <v>0</v>
      </c>
      <c r="F12" s="186">
        <v>0</v>
      </c>
      <c r="G12" s="186">
        <v>0</v>
      </c>
      <c r="H12" s="186">
        <v>0</v>
      </c>
      <c r="I12" s="186">
        <v>0</v>
      </c>
      <c r="J12" s="186">
        <v>0</v>
      </c>
      <c r="K12" s="186">
        <v>0</v>
      </c>
      <c r="L12" s="186">
        <v>0</v>
      </c>
      <c r="M12" s="186">
        <v>0</v>
      </c>
      <c r="N12" s="186">
        <v>0</v>
      </c>
      <c r="O12" s="186">
        <v>0</v>
      </c>
      <c r="P12" s="186">
        <v>0</v>
      </c>
      <c r="Q12" s="186">
        <v>0</v>
      </c>
      <c r="R12" s="186">
        <v>0</v>
      </c>
      <c r="S12" s="186">
        <v>0</v>
      </c>
      <c r="T12" s="186">
        <v>0</v>
      </c>
      <c r="U12" s="186">
        <v>0</v>
      </c>
      <c r="V12" s="186">
        <v>0</v>
      </c>
      <c r="W12" s="186">
        <v>0</v>
      </c>
      <c r="X12" s="186">
        <v>0</v>
      </c>
      <c r="Y12" s="186">
        <v>0</v>
      </c>
      <c r="Z12" s="186">
        <v>0</v>
      </c>
      <c r="AA12" s="186">
        <v>0</v>
      </c>
      <c r="AB12" s="186">
        <v>0</v>
      </c>
      <c r="AC12" s="186">
        <v>0</v>
      </c>
      <c r="AD12" s="186">
        <v>0</v>
      </c>
      <c r="AE12" s="186">
        <v>198894</v>
      </c>
      <c r="AF12" s="186">
        <v>60865.354596190482</v>
      </c>
      <c r="AG12" s="186">
        <v>0</v>
      </c>
      <c r="AH12" s="239">
        <v>0</v>
      </c>
    </row>
    <row r="13" spans="1:34">
      <c r="A13" s="829" t="s">
        <v>1291</v>
      </c>
      <c r="B13" s="186">
        <v>0</v>
      </c>
      <c r="C13" s="186">
        <v>0</v>
      </c>
      <c r="D13" s="186">
        <v>0</v>
      </c>
      <c r="E13" s="186">
        <v>0</v>
      </c>
      <c r="F13" s="186">
        <v>0</v>
      </c>
      <c r="G13" s="186">
        <v>0</v>
      </c>
      <c r="H13" s="186">
        <v>0</v>
      </c>
      <c r="I13" s="186">
        <v>0</v>
      </c>
      <c r="J13" s="186">
        <v>0</v>
      </c>
      <c r="K13" s="186">
        <v>0</v>
      </c>
      <c r="L13" s="186">
        <v>0</v>
      </c>
      <c r="M13" s="186">
        <v>0</v>
      </c>
      <c r="N13" s="186">
        <v>0</v>
      </c>
      <c r="O13" s="186">
        <v>0</v>
      </c>
      <c r="P13" s="186">
        <v>0</v>
      </c>
      <c r="Q13" s="186">
        <v>0</v>
      </c>
      <c r="R13" s="186">
        <v>0</v>
      </c>
      <c r="S13" s="186">
        <v>0</v>
      </c>
      <c r="T13" s="186">
        <v>0</v>
      </c>
      <c r="U13" s="186">
        <v>0</v>
      </c>
      <c r="V13" s="186">
        <v>0</v>
      </c>
      <c r="W13" s="186">
        <v>0</v>
      </c>
      <c r="X13" s="186">
        <v>0</v>
      </c>
      <c r="Y13" s="186">
        <v>0</v>
      </c>
      <c r="Z13" s="186">
        <v>0</v>
      </c>
      <c r="AA13" s="186">
        <v>0</v>
      </c>
      <c r="AB13" s="186">
        <v>0</v>
      </c>
      <c r="AC13" s="186">
        <v>0</v>
      </c>
      <c r="AD13" s="186">
        <v>0</v>
      </c>
      <c r="AE13" s="186"/>
      <c r="AF13" s="186">
        <v>1579228.1915279999</v>
      </c>
      <c r="AG13" s="186">
        <v>1364375</v>
      </c>
      <c r="AH13" s="239">
        <v>1609058</v>
      </c>
    </row>
    <row r="14" spans="1:34">
      <c r="A14" s="829" t="s">
        <v>851</v>
      </c>
      <c r="B14" s="186">
        <v>0</v>
      </c>
      <c r="C14" s="186">
        <v>0</v>
      </c>
      <c r="D14" s="186">
        <v>0</v>
      </c>
      <c r="E14" s="186">
        <v>0</v>
      </c>
      <c r="F14" s="186">
        <v>0</v>
      </c>
      <c r="G14" s="186">
        <v>297798</v>
      </c>
      <c r="H14" s="186">
        <v>1271850</v>
      </c>
      <c r="I14" s="186">
        <v>1278109</v>
      </c>
      <c r="J14" s="186">
        <v>1548088</v>
      </c>
      <c r="K14" s="186">
        <v>1434792</v>
      </c>
      <c r="L14" s="186">
        <v>1426226</v>
      </c>
      <c r="M14" s="186">
        <v>1481959</v>
      </c>
      <c r="N14" s="186">
        <v>1597838</v>
      </c>
      <c r="O14" s="186">
        <v>2305011</v>
      </c>
      <c r="P14" s="186">
        <v>3226056</v>
      </c>
      <c r="Q14" s="186">
        <v>3168726</v>
      </c>
      <c r="R14" s="186">
        <v>3026825</v>
      </c>
      <c r="S14" s="186">
        <v>2489344</v>
      </c>
      <c r="T14" s="186">
        <v>2484372</v>
      </c>
      <c r="U14" s="186"/>
      <c r="V14" s="186"/>
      <c r="W14" s="186">
        <v>2620107</v>
      </c>
      <c r="X14" s="186"/>
      <c r="Y14" s="186"/>
      <c r="Z14" s="186">
        <v>3282850.5</v>
      </c>
      <c r="AA14" s="186">
        <v>3303253</v>
      </c>
      <c r="AB14" s="186">
        <v>3836702</v>
      </c>
      <c r="AC14" s="186">
        <v>3679344</v>
      </c>
      <c r="AD14" s="186">
        <v>3358263.3991690883</v>
      </c>
      <c r="AE14" s="186">
        <v>3414224.83</v>
      </c>
      <c r="AF14" s="186">
        <v>1261117.919886</v>
      </c>
      <c r="AG14" s="186">
        <v>1580773</v>
      </c>
      <c r="AH14" s="239">
        <v>1554439</v>
      </c>
    </row>
    <row r="15" spans="1:34" s="68" customFormat="1" ht="12.75" thickBot="1">
      <c r="A15" s="919" t="s">
        <v>56</v>
      </c>
      <c r="B15" s="187">
        <v>45285</v>
      </c>
      <c r="C15" s="187">
        <v>74806</v>
      </c>
      <c r="D15" s="187">
        <v>145506</v>
      </c>
      <c r="E15" s="187">
        <v>182568</v>
      </c>
      <c r="F15" s="187">
        <v>242699</v>
      </c>
      <c r="G15" s="187">
        <v>703051</v>
      </c>
      <c r="H15" s="187">
        <v>2813728</v>
      </c>
      <c r="I15" s="187">
        <v>2807561</v>
      </c>
      <c r="J15" s="187">
        <v>3761599</v>
      </c>
      <c r="K15" s="187">
        <v>3627184</v>
      </c>
      <c r="L15" s="187">
        <v>3747398</v>
      </c>
      <c r="M15" s="187">
        <v>4155634</v>
      </c>
      <c r="N15" s="187">
        <v>4245756</v>
      </c>
      <c r="O15" s="187">
        <v>5655664</v>
      </c>
      <c r="P15" s="187">
        <v>7659401</v>
      </c>
      <c r="Q15" s="187">
        <v>7503309</v>
      </c>
      <c r="R15" s="187">
        <v>6213224</v>
      </c>
      <c r="S15" s="187">
        <v>4677641</v>
      </c>
      <c r="T15" s="187">
        <v>5032547</v>
      </c>
      <c r="U15" s="187">
        <v>2470570</v>
      </c>
      <c r="V15" s="187">
        <v>1924998</v>
      </c>
      <c r="W15" s="187">
        <v>4510453</v>
      </c>
      <c r="X15" s="187">
        <v>1992192</v>
      </c>
      <c r="Y15" s="187">
        <v>2213122.7999999998</v>
      </c>
      <c r="Z15" s="187">
        <v>5498711.4000000004</v>
      </c>
      <c r="AA15" s="187">
        <v>5459203.0999999996</v>
      </c>
      <c r="AB15" s="187">
        <v>6103331</v>
      </c>
      <c r="AC15" s="187">
        <v>5975173</v>
      </c>
      <c r="AD15" s="187">
        <v>5470529.0210044663</v>
      </c>
      <c r="AE15" s="187">
        <v>5644255.8300000001</v>
      </c>
      <c r="AF15" s="187">
        <v>5033137.5609520953</v>
      </c>
      <c r="AG15" s="187">
        <v>5520645</v>
      </c>
      <c r="AH15" s="921">
        <v>5774524</v>
      </c>
    </row>
    <row r="16" spans="1:34">
      <c r="A16" s="69" t="s">
        <v>794</v>
      </c>
    </row>
    <row r="18" spans="1:2">
      <c r="A18" s="6" t="s">
        <v>1423</v>
      </c>
    </row>
    <row r="19" spans="1:2">
      <c r="B19" s="185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AR30"/>
  <sheetViews>
    <sheetView workbookViewId="0">
      <selection activeCell="A3" sqref="A3:A26"/>
    </sheetView>
  </sheetViews>
  <sheetFormatPr baseColWidth="10" defaultRowHeight="12"/>
  <cols>
    <col min="1" max="1" width="27.28515625" style="111" bestFit="1" customWidth="1"/>
    <col min="2" max="15" width="16" style="111" bestFit="1" customWidth="1"/>
    <col min="16" max="16" width="17.85546875" style="111" bestFit="1" customWidth="1"/>
    <col min="17" max="17" width="15.7109375" style="111" bestFit="1" customWidth="1"/>
    <col min="18" max="19" width="14.7109375" style="111" bestFit="1" customWidth="1"/>
    <col min="20" max="30" width="15.7109375" style="111" bestFit="1" customWidth="1"/>
    <col min="31" max="31" width="15.28515625" style="111" customWidth="1"/>
    <col min="32" max="35" width="15.7109375" style="111" bestFit="1" customWidth="1"/>
    <col min="36" max="36" width="14.5703125" style="111" customWidth="1"/>
    <col min="37" max="37" width="13.5703125" style="111" customWidth="1"/>
    <col min="38" max="44" width="14.85546875" style="111" bestFit="1" customWidth="1"/>
    <col min="45" max="16384" width="11.42578125" style="111"/>
  </cols>
  <sheetData>
    <row r="1" spans="1:44">
      <c r="A1" s="385" t="s">
        <v>1514</v>
      </c>
    </row>
    <row r="2" spans="1:44" ht="12.75" thickBot="1"/>
    <row r="3" spans="1:44" s="112" customFormat="1" ht="12.75" thickBot="1">
      <c r="A3" s="922" t="s">
        <v>1273</v>
      </c>
      <c r="B3" s="923">
        <v>1972</v>
      </c>
      <c r="C3" s="923">
        <v>1973</v>
      </c>
      <c r="D3" s="923">
        <v>1974</v>
      </c>
      <c r="E3" s="923">
        <v>1975</v>
      </c>
      <c r="F3" s="923">
        <v>1976</v>
      </c>
      <c r="G3" s="923">
        <v>1977</v>
      </c>
      <c r="H3" s="923">
        <v>1978</v>
      </c>
      <c r="I3" s="923">
        <v>1979</v>
      </c>
      <c r="J3" s="923">
        <v>1980</v>
      </c>
      <c r="K3" s="923">
        <v>1981</v>
      </c>
      <c r="L3" s="923">
        <v>1982</v>
      </c>
      <c r="M3" s="923">
        <v>1983</v>
      </c>
      <c r="N3" s="923">
        <v>1984</v>
      </c>
      <c r="O3" s="923">
        <v>1985</v>
      </c>
      <c r="P3" s="923">
        <v>1986</v>
      </c>
      <c r="Q3" s="923">
        <v>1987</v>
      </c>
      <c r="R3" s="923">
        <v>1988</v>
      </c>
      <c r="S3" s="923">
        <v>1989</v>
      </c>
      <c r="T3" s="923">
        <v>1990</v>
      </c>
      <c r="U3" s="923">
        <v>1991</v>
      </c>
      <c r="V3" s="923">
        <v>1992</v>
      </c>
      <c r="W3" s="923">
        <v>1993</v>
      </c>
      <c r="X3" s="923">
        <v>1994</v>
      </c>
      <c r="Y3" s="923">
        <v>1995</v>
      </c>
      <c r="Z3" s="923">
        <v>1996</v>
      </c>
      <c r="AA3" s="923">
        <v>1997</v>
      </c>
      <c r="AB3" s="923">
        <v>1998</v>
      </c>
      <c r="AC3" s="923">
        <v>1999</v>
      </c>
      <c r="AD3" s="923">
        <v>2000</v>
      </c>
      <c r="AE3" s="923">
        <v>2001</v>
      </c>
      <c r="AF3" s="923">
        <v>2002</v>
      </c>
      <c r="AG3" s="923">
        <v>2003</v>
      </c>
      <c r="AH3" s="923">
        <v>2004</v>
      </c>
      <c r="AI3" s="923">
        <v>2005</v>
      </c>
      <c r="AJ3" s="923">
        <v>2006</v>
      </c>
      <c r="AK3" s="923">
        <v>2007</v>
      </c>
      <c r="AL3" s="923">
        <v>2008</v>
      </c>
      <c r="AM3" s="923">
        <v>2009</v>
      </c>
      <c r="AN3" s="923">
        <v>2010</v>
      </c>
      <c r="AO3" s="923">
        <v>2011</v>
      </c>
      <c r="AP3" s="923">
        <v>2012</v>
      </c>
      <c r="AQ3" s="923">
        <v>2013</v>
      </c>
      <c r="AR3" s="924">
        <v>2014</v>
      </c>
    </row>
    <row r="4" spans="1:44" ht="12.75" thickTop="1">
      <c r="A4" s="174" t="s">
        <v>1260</v>
      </c>
      <c r="B4" s="386">
        <v>0</v>
      </c>
      <c r="C4" s="386">
        <v>0</v>
      </c>
      <c r="D4" s="386">
        <v>0</v>
      </c>
      <c r="E4" s="386">
        <v>0</v>
      </c>
      <c r="F4" s="386">
        <v>0</v>
      </c>
      <c r="G4" s="386">
        <v>0</v>
      </c>
      <c r="H4" s="386">
        <v>0</v>
      </c>
      <c r="I4" s="386">
        <v>0</v>
      </c>
      <c r="J4" s="386">
        <v>0</v>
      </c>
      <c r="K4" s="386">
        <v>0</v>
      </c>
      <c r="L4" s="386">
        <v>0</v>
      </c>
      <c r="M4" s="386">
        <v>0</v>
      </c>
      <c r="N4" s="386">
        <v>0</v>
      </c>
      <c r="O4" s="386">
        <v>0</v>
      </c>
      <c r="P4" s="386">
        <v>0</v>
      </c>
      <c r="Q4" s="386">
        <v>0</v>
      </c>
      <c r="R4" s="386">
        <v>0</v>
      </c>
      <c r="S4" s="386">
        <v>0</v>
      </c>
      <c r="T4" s="386">
        <v>0</v>
      </c>
      <c r="U4" s="386">
        <v>0</v>
      </c>
      <c r="V4" s="386">
        <v>0</v>
      </c>
      <c r="W4" s="386">
        <v>0</v>
      </c>
      <c r="X4" s="386">
        <v>0</v>
      </c>
      <c r="Y4" s="386">
        <v>0</v>
      </c>
      <c r="Z4" s="386">
        <v>1702</v>
      </c>
      <c r="AA4" s="386">
        <v>3889</v>
      </c>
      <c r="AB4" s="386">
        <v>2301</v>
      </c>
      <c r="AC4" s="386">
        <v>1272</v>
      </c>
      <c r="AD4" s="386">
        <v>1307</v>
      </c>
      <c r="AE4" s="386">
        <v>1092.0952380952381</v>
      </c>
      <c r="AF4" s="386">
        <v>1875</v>
      </c>
      <c r="AG4" s="386">
        <v>1604</v>
      </c>
      <c r="AH4" s="386">
        <v>1496</v>
      </c>
      <c r="AI4" s="386">
        <v>199</v>
      </c>
      <c r="AJ4" s="386">
        <v>0</v>
      </c>
      <c r="AK4" s="386">
        <v>0</v>
      </c>
      <c r="AL4" s="386">
        <v>1384</v>
      </c>
      <c r="AM4" s="386">
        <v>692</v>
      </c>
      <c r="AN4" s="386">
        <v>1191.08</v>
      </c>
      <c r="AO4" s="386">
        <v>1205</v>
      </c>
      <c r="AP4" s="386">
        <v>1443.21</v>
      </c>
      <c r="AQ4" s="386">
        <v>527</v>
      </c>
      <c r="AR4" s="473">
        <v>931</v>
      </c>
    </row>
    <row r="5" spans="1:44">
      <c r="A5" s="174" t="s">
        <v>1297</v>
      </c>
      <c r="B5" s="386">
        <v>0</v>
      </c>
      <c r="C5" s="386">
        <v>0</v>
      </c>
      <c r="D5" s="386">
        <v>0</v>
      </c>
      <c r="E5" s="386">
        <v>0</v>
      </c>
      <c r="F5" s="386">
        <v>0</v>
      </c>
      <c r="G5" s="386">
        <v>0</v>
      </c>
      <c r="H5" s="386">
        <v>0</v>
      </c>
      <c r="I5" s="386">
        <v>0</v>
      </c>
      <c r="J5" s="386">
        <v>0</v>
      </c>
      <c r="K5" s="386">
        <v>0</v>
      </c>
      <c r="L5" s="386">
        <v>0</v>
      </c>
      <c r="M5" s="386">
        <v>0</v>
      </c>
      <c r="N5" s="386">
        <v>0</v>
      </c>
      <c r="O5" s="386">
        <v>0</v>
      </c>
      <c r="P5" s="386">
        <v>0</v>
      </c>
      <c r="Q5" s="386">
        <v>0</v>
      </c>
      <c r="R5" s="386">
        <v>0</v>
      </c>
      <c r="S5" s="386">
        <v>0</v>
      </c>
      <c r="T5" s="386">
        <v>0</v>
      </c>
      <c r="U5" s="386">
        <v>0</v>
      </c>
      <c r="V5" s="386">
        <v>0</v>
      </c>
      <c r="W5" s="386">
        <v>0</v>
      </c>
      <c r="X5" s="386">
        <v>0</v>
      </c>
      <c r="Y5" s="386">
        <v>0</v>
      </c>
      <c r="Z5" s="386">
        <v>0</v>
      </c>
      <c r="AA5" s="386">
        <v>0</v>
      </c>
      <c r="AB5" s="386">
        <v>0</v>
      </c>
      <c r="AC5" s="386">
        <v>0</v>
      </c>
      <c r="AD5" s="386">
        <v>0</v>
      </c>
      <c r="AE5" s="386">
        <v>0</v>
      </c>
      <c r="AF5" s="386">
        <v>0</v>
      </c>
      <c r="AG5" s="386">
        <v>0</v>
      </c>
      <c r="AH5" s="386">
        <v>0</v>
      </c>
      <c r="AI5" s="386">
        <v>0</v>
      </c>
      <c r="AJ5" s="386">
        <v>0</v>
      </c>
      <c r="AK5" s="386">
        <v>0</v>
      </c>
      <c r="AL5" s="386"/>
      <c r="AM5" s="386">
        <v>0</v>
      </c>
      <c r="AN5" s="386">
        <v>0</v>
      </c>
      <c r="AO5" s="386">
        <v>0</v>
      </c>
      <c r="AP5" s="386">
        <v>0</v>
      </c>
      <c r="AQ5" s="386">
        <v>0</v>
      </c>
      <c r="AR5" s="473">
        <v>213568</v>
      </c>
    </row>
    <row r="6" spans="1:44">
      <c r="A6" s="174" t="s">
        <v>1256</v>
      </c>
      <c r="B6" s="386">
        <v>350141</v>
      </c>
      <c r="C6" s="386">
        <v>313110</v>
      </c>
      <c r="D6" s="386">
        <v>457905</v>
      </c>
      <c r="E6" s="386">
        <v>1288928</v>
      </c>
      <c r="F6" s="386">
        <v>1699814</v>
      </c>
      <c r="G6" s="386">
        <v>1725485</v>
      </c>
      <c r="H6" s="386">
        <v>1077663</v>
      </c>
      <c r="I6" s="386">
        <v>890546</v>
      </c>
      <c r="J6" s="386">
        <v>823092</v>
      </c>
      <c r="K6" s="386">
        <v>933808</v>
      </c>
      <c r="L6" s="386">
        <v>1059893</v>
      </c>
      <c r="M6" s="386">
        <v>1126241</v>
      </c>
      <c r="N6" s="386">
        <v>1071123</v>
      </c>
      <c r="O6" s="386">
        <v>1035484</v>
      </c>
      <c r="P6" s="386">
        <v>815274</v>
      </c>
      <c r="Q6" s="386">
        <v>615521</v>
      </c>
      <c r="R6" s="386">
        <v>384471</v>
      </c>
      <c r="S6" s="386">
        <v>357312</v>
      </c>
      <c r="T6" s="386">
        <v>502546</v>
      </c>
      <c r="U6" s="386">
        <v>371747</v>
      </c>
      <c r="V6" s="386">
        <v>172189</v>
      </c>
      <c r="W6" s="386">
        <v>111630</v>
      </c>
      <c r="X6" s="386">
        <v>196154</v>
      </c>
      <c r="Y6" s="386">
        <v>176613</v>
      </c>
      <c r="Z6" s="386">
        <v>163253</v>
      </c>
      <c r="AA6" s="386">
        <v>224579</v>
      </c>
      <c r="AB6" s="386">
        <v>291894</v>
      </c>
      <c r="AC6" s="386">
        <v>251562</v>
      </c>
      <c r="AD6" s="386">
        <v>189689</v>
      </c>
      <c r="AE6" s="386">
        <v>161210.92857142858</v>
      </c>
      <c r="AF6" s="386">
        <v>158161</v>
      </c>
      <c r="AG6" s="386">
        <v>168964</v>
      </c>
      <c r="AH6" s="386">
        <v>181608</v>
      </c>
      <c r="AI6" s="386">
        <v>164758</v>
      </c>
      <c r="AJ6" s="386">
        <v>171301</v>
      </c>
      <c r="AK6" s="386">
        <v>164783</v>
      </c>
      <c r="AL6" s="386">
        <v>212932</v>
      </c>
      <c r="AM6" s="386">
        <v>202592</v>
      </c>
      <c r="AN6" s="386">
        <v>203790.52000000002</v>
      </c>
      <c r="AO6" s="386">
        <v>205504</v>
      </c>
      <c r="AP6" s="386">
        <v>183748.94</v>
      </c>
      <c r="AQ6" s="386">
        <v>135708</v>
      </c>
      <c r="AR6" s="473">
        <v>129274</v>
      </c>
    </row>
    <row r="7" spans="1:44">
      <c r="A7" s="174" t="s">
        <v>1257</v>
      </c>
      <c r="B7" s="386">
        <v>1663027</v>
      </c>
      <c r="C7" s="386">
        <v>1908422</v>
      </c>
      <c r="D7" s="386">
        <v>2138227</v>
      </c>
      <c r="E7" s="386">
        <v>2384464</v>
      </c>
      <c r="F7" s="386">
        <v>2183119</v>
      </c>
      <c r="G7" s="386">
        <v>1509231</v>
      </c>
      <c r="H7" s="386">
        <v>1594343</v>
      </c>
      <c r="I7" s="386">
        <v>1688542</v>
      </c>
      <c r="J7" s="386">
        <v>1837390</v>
      </c>
      <c r="K7" s="386">
        <v>1644800</v>
      </c>
      <c r="L7" s="386">
        <v>1650494</v>
      </c>
      <c r="M7" s="386">
        <v>1666605</v>
      </c>
      <c r="N7" s="386">
        <v>1634696</v>
      </c>
      <c r="O7" s="386">
        <v>1692673</v>
      </c>
      <c r="P7" s="386">
        <v>1787622</v>
      </c>
      <c r="Q7" s="386">
        <v>2169123</v>
      </c>
      <c r="R7" s="386">
        <v>1343296</v>
      </c>
      <c r="S7" s="386">
        <v>1441722</v>
      </c>
      <c r="T7" s="386">
        <v>2284887</v>
      </c>
      <c r="U7" s="386">
        <v>2672555</v>
      </c>
      <c r="V7" s="386">
        <v>3170274</v>
      </c>
      <c r="W7" s="386">
        <v>2595829</v>
      </c>
      <c r="X7" s="386">
        <v>3210220</v>
      </c>
      <c r="Y7" s="386">
        <v>2977628</v>
      </c>
      <c r="Z7" s="386">
        <v>3834552</v>
      </c>
      <c r="AA7" s="386">
        <v>3383099</v>
      </c>
      <c r="AB7" s="386">
        <v>2924827</v>
      </c>
      <c r="AC7" s="386">
        <v>3110881</v>
      </c>
      <c r="AD7" s="386">
        <v>3324240</v>
      </c>
      <c r="AE7" s="386">
        <v>3486097.119047618</v>
      </c>
      <c r="AF7" s="386">
        <v>3364921</v>
      </c>
      <c r="AG7" s="386">
        <v>3031070</v>
      </c>
      <c r="AH7" s="386">
        <v>3109432</v>
      </c>
      <c r="AI7" s="386">
        <v>3095140</v>
      </c>
      <c r="AJ7" s="386">
        <v>2803698</v>
      </c>
      <c r="AK7" s="386">
        <v>2826950</v>
      </c>
      <c r="AL7" s="386">
        <v>2518664</v>
      </c>
      <c r="AM7" s="386">
        <v>2807133</v>
      </c>
      <c r="AN7" s="386">
        <v>2339688.7999999998</v>
      </c>
      <c r="AO7" s="386">
        <v>2437497</v>
      </c>
      <c r="AP7" s="386">
        <v>2473857.1699999995</v>
      </c>
      <c r="AQ7" s="386">
        <v>2553952</v>
      </c>
      <c r="AR7" s="473">
        <v>2358692</v>
      </c>
    </row>
    <row r="8" spans="1:44">
      <c r="A8" s="174" t="s">
        <v>1261</v>
      </c>
      <c r="B8" s="386">
        <v>0</v>
      </c>
      <c r="C8" s="386">
        <v>0</v>
      </c>
      <c r="D8" s="386">
        <v>0</v>
      </c>
      <c r="E8" s="386">
        <v>0</v>
      </c>
      <c r="F8" s="386">
        <v>0</v>
      </c>
      <c r="G8" s="386">
        <v>0</v>
      </c>
      <c r="H8" s="386">
        <v>0</v>
      </c>
      <c r="I8" s="386">
        <v>0</v>
      </c>
      <c r="J8" s="386">
        <v>0</v>
      </c>
      <c r="K8" s="386">
        <v>0</v>
      </c>
      <c r="L8" s="386">
        <v>0</v>
      </c>
      <c r="M8" s="386">
        <v>0</v>
      </c>
      <c r="N8" s="386">
        <v>0</v>
      </c>
      <c r="O8" s="386">
        <v>0</v>
      </c>
      <c r="P8" s="386">
        <v>0</v>
      </c>
      <c r="Q8" s="386">
        <v>0</v>
      </c>
      <c r="R8" s="386">
        <v>0</v>
      </c>
      <c r="S8" s="386">
        <v>0</v>
      </c>
      <c r="T8" s="386">
        <v>0</v>
      </c>
      <c r="U8" s="386">
        <v>0</v>
      </c>
      <c r="V8" s="386">
        <v>0</v>
      </c>
      <c r="W8" s="386">
        <v>0</v>
      </c>
      <c r="X8" s="386">
        <v>0</v>
      </c>
      <c r="Y8" s="386">
        <v>0</v>
      </c>
      <c r="Z8" s="386">
        <v>0</v>
      </c>
      <c r="AA8" s="386">
        <v>0</v>
      </c>
      <c r="AB8" s="386">
        <v>0</v>
      </c>
      <c r="AC8" s="386">
        <v>0</v>
      </c>
      <c r="AD8" s="386">
        <v>0</v>
      </c>
      <c r="AE8" s="386">
        <v>0</v>
      </c>
      <c r="AF8" s="386">
        <v>0</v>
      </c>
      <c r="AG8" s="386">
        <v>0</v>
      </c>
      <c r="AH8" s="386">
        <v>0</v>
      </c>
      <c r="AI8" s="386">
        <v>0</v>
      </c>
      <c r="AJ8" s="386">
        <v>0</v>
      </c>
      <c r="AK8" s="386">
        <v>0</v>
      </c>
      <c r="AL8" s="386">
        <v>0</v>
      </c>
      <c r="AM8" s="386">
        <v>0</v>
      </c>
      <c r="AN8" s="386">
        <v>0</v>
      </c>
      <c r="AO8" s="386">
        <v>0</v>
      </c>
      <c r="AP8" s="386">
        <v>0</v>
      </c>
      <c r="AQ8" s="386">
        <v>1568710</v>
      </c>
      <c r="AR8" s="473">
        <v>1519639</v>
      </c>
    </row>
    <row r="9" spans="1:44">
      <c r="A9" s="174" t="s">
        <v>57</v>
      </c>
      <c r="B9" s="386">
        <v>2312266</v>
      </c>
      <c r="C9" s="386">
        <v>2506501</v>
      </c>
      <c r="D9" s="386">
        <v>2527843</v>
      </c>
      <c r="E9" s="386">
        <v>2728925</v>
      </c>
      <c r="F9" s="386">
        <v>2921974</v>
      </c>
      <c r="G9" s="386">
        <v>3859580</v>
      </c>
      <c r="H9" s="386">
        <v>5710033</v>
      </c>
      <c r="I9" s="386">
        <v>5707147</v>
      </c>
      <c r="J9" s="386">
        <v>5907355</v>
      </c>
      <c r="K9" s="386">
        <v>5869264</v>
      </c>
      <c r="L9" s="386">
        <v>6119412</v>
      </c>
      <c r="M9" s="386">
        <v>6133026</v>
      </c>
      <c r="N9" s="386">
        <v>6266729</v>
      </c>
      <c r="O9" s="386">
        <v>6052997</v>
      </c>
      <c r="P9" s="386">
        <v>6327390</v>
      </c>
      <c r="Q9" s="386">
        <v>5891708</v>
      </c>
      <c r="R9" s="386">
        <v>4605550</v>
      </c>
      <c r="S9" s="386">
        <v>4671858</v>
      </c>
      <c r="T9" s="386">
        <v>6491398</v>
      </c>
      <c r="U9" s="386">
        <v>6830958</v>
      </c>
      <c r="V9" s="386">
        <v>7426018</v>
      </c>
      <c r="W9" s="386">
        <v>6261690</v>
      </c>
      <c r="X9" s="386">
        <v>8056361</v>
      </c>
      <c r="Y9" s="386">
        <v>8135538</v>
      </c>
      <c r="Z9" s="386">
        <v>7842036</v>
      </c>
      <c r="AA9" s="386">
        <v>8179003</v>
      </c>
      <c r="AB9" s="386">
        <v>7498634</v>
      </c>
      <c r="AC9" s="386">
        <v>7467351</v>
      </c>
      <c r="AD9" s="386">
        <v>8051873</v>
      </c>
      <c r="AE9" s="386">
        <v>8172666</v>
      </c>
      <c r="AF9" s="386">
        <v>0</v>
      </c>
      <c r="AG9" s="386">
        <v>0</v>
      </c>
      <c r="AH9" s="386">
        <v>0</v>
      </c>
      <c r="AI9" s="386">
        <v>0</v>
      </c>
      <c r="AJ9" s="386">
        <v>0</v>
      </c>
      <c r="AK9" s="386">
        <v>0</v>
      </c>
      <c r="AL9" s="386">
        <v>0</v>
      </c>
      <c r="AM9" s="386">
        <v>0</v>
      </c>
      <c r="AN9" s="386">
        <v>0</v>
      </c>
      <c r="AO9" s="386">
        <v>0</v>
      </c>
      <c r="AP9" s="386">
        <v>0</v>
      </c>
      <c r="AQ9" s="386">
        <v>0</v>
      </c>
      <c r="AR9" s="473">
        <v>0</v>
      </c>
    </row>
    <row r="10" spans="1:44">
      <c r="A10" s="174" t="s">
        <v>1282</v>
      </c>
      <c r="B10" s="386">
        <v>0</v>
      </c>
      <c r="C10" s="386">
        <v>0</v>
      </c>
      <c r="D10" s="386">
        <v>0</v>
      </c>
      <c r="E10" s="386">
        <v>0</v>
      </c>
      <c r="F10" s="386">
        <v>0</v>
      </c>
      <c r="G10" s="386">
        <v>0</v>
      </c>
      <c r="H10" s="386">
        <v>0</v>
      </c>
      <c r="I10" s="386">
        <v>0</v>
      </c>
      <c r="J10" s="386">
        <v>0</v>
      </c>
      <c r="K10" s="386">
        <v>0</v>
      </c>
      <c r="L10" s="386">
        <v>0</v>
      </c>
      <c r="M10" s="386">
        <v>0</v>
      </c>
      <c r="N10" s="386">
        <v>0</v>
      </c>
      <c r="O10" s="386">
        <v>0</v>
      </c>
      <c r="P10" s="386">
        <v>0</v>
      </c>
      <c r="Q10" s="386">
        <v>0</v>
      </c>
      <c r="R10" s="386">
        <v>0</v>
      </c>
      <c r="S10" s="386">
        <v>0</v>
      </c>
      <c r="T10" s="386">
        <v>0</v>
      </c>
      <c r="U10" s="386">
        <v>0</v>
      </c>
      <c r="V10" s="386">
        <v>0</v>
      </c>
      <c r="W10" s="386">
        <v>0</v>
      </c>
      <c r="X10" s="386">
        <v>0</v>
      </c>
      <c r="Y10" s="386">
        <v>0</v>
      </c>
      <c r="Z10" s="386">
        <v>0</v>
      </c>
      <c r="AA10" s="386">
        <v>0</v>
      </c>
      <c r="AB10" s="386">
        <v>0</v>
      </c>
      <c r="AC10" s="386">
        <v>0</v>
      </c>
      <c r="AD10" s="386">
        <v>0</v>
      </c>
      <c r="AE10" s="386">
        <v>8432160.9285714291</v>
      </c>
      <c r="AF10" s="386">
        <v>7937374</v>
      </c>
      <c r="AG10" s="386">
        <v>7657820</v>
      </c>
      <c r="AH10" s="386">
        <v>8221358</v>
      </c>
      <c r="AI10" s="386">
        <v>7788325</v>
      </c>
      <c r="AJ10" s="386">
        <v>8047521</v>
      </c>
      <c r="AK10" s="386">
        <v>8372845</v>
      </c>
      <c r="AL10" s="386">
        <v>8438215</v>
      </c>
      <c r="AM10" s="386">
        <v>8796473</v>
      </c>
      <c r="AN10" s="386">
        <v>7804329.3700000001</v>
      </c>
      <c r="AO10" s="386">
        <v>7985817</v>
      </c>
      <c r="AP10" s="386">
        <v>8777134.0800000019</v>
      </c>
      <c r="AQ10" s="386">
        <v>8836969</v>
      </c>
      <c r="AR10" s="473">
        <v>8871423</v>
      </c>
    </row>
    <row r="11" spans="1:44">
      <c r="A11" s="174" t="s">
        <v>1298</v>
      </c>
      <c r="B11" s="386">
        <v>0</v>
      </c>
      <c r="C11" s="386">
        <v>0</v>
      </c>
      <c r="D11" s="386">
        <v>0</v>
      </c>
      <c r="E11" s="386">
        <v>0</v>
      </c>
      <c r="F11" s="386">
        <v>0</v>
      </c>
      <c r="G11" s="386">
        <v>0</v>
      </c>
      <c r="H11" s="386">
        <v>0</v>
      </c>
      <c r="I11" s="386">
        <v>0</v>
      </c>
      <c r="J11" s="386">
        <v>0</v>
      </c>
      <c r="K11" s="386">
        <v>0</v>
      </c>
      <c r="L11" s="386">
        <v>0</v>
      </c>
      <c r="M11" s="386">
        <v>0</v>
      </c>
      <c r="N11" s="386">
        <v>0</v>
      </c>
      <c r="O11" s="386">
        <v>0</v>
      </c>
      <c r="P11" s="386">
        <v>0</v>
      </c>
      <c r="Q11" s="386">
        <v>0</v>
      </c>
      <c r="R11" s="386">
        <v>0</v>
      </c>
      <c r="S11" s="386">
        <v>0</v>
      </c>
      <c r="T11" s="386">
        <v>0</v>
      </c>
      <c r="U11" s="386">
        <v>0</v>
      </c>
      <c r="V11" s="386">
        <v>0</v>
      </c>
      <c r="W11" s="386">
        <v>0</v>
      </c>
      <c r="X11" s="386">
        <v>0</v>
      </c>
      <c r="Y11" s="386">
        <v>0</v>
      </c>
      <c r="Z11" s="386">
        <v>0</v>
      </c>
      <c r="AA11" s="386">
        <v>0</v>
      </c>
      <c r="AB11" s="386">
        <v>0</v>
      </c>
      <c r="AC11" s="386">
        <v>0</v>
      </c>
      <c r="AD11" s="386">
        <v>0</v>
      </c>
      <c r="AE11" s="386">
        <v>207696.02380952379</v>
      </c>
      <c r="AF11" s="386"/>
      <c r="AG11" s="386"/>
      <c r="AH11" s="386">
        <v>1385908</v>
      </c>
      <c r="AI11" s="386">
        <v>1019812</v>
      </c>
      <c r="AJ11" s="386"/>
      <c r="AK11" s="386">
        <v>958274</v>
      </c>
      <c r="AL11" s="386">
        <v>955302</v>
      </c>
      <c r="AM11" s="386">
        <v>0</v>
      </c>
      <c r="AN11" s="386">
        <v>0</v>
      </c>
      <c r="AO11" s="386">
        <v>0</v>
      </c>
      <c r="AP11" s="386">
        <v>0</v>
      </c>
      <c r="AQ11" s="386">
        <v>0</v>
      </c>
      <c r="AR11" s="473">
        <v>0</v>
      </c>
    </row>
    <row r="12" spans="1:44">
      <c r="A12" s="174" t="s">
        <v>36</v>
      </c>
      <c r="B12" s="386">
        <v>50406</v>
      </c>
      <c r="C12" s="386">
        <v>49992</v>
      </c>
      <c r="D12" s="386">
        <v>63187</v>
      </c>
      <c r="E12" s="386">
        <v>52768</v>
      </c>
      <c r="F12" s="386">
        <v>40087</v>
      </c>
      <c r="G12" s="386">
        <v>36248</v>
      </c>
      <c r="H12" s="386">
        <v>17018</v>
      </c>
      <c r="I12" s="386">
        <v>21989</v>
      </c>
      <c r="J12" s="386">
        <v>23994</v>
      </c>
      <c r="K12" s="386">
        <v>20750</v>
      </c>
      <c r="L12" s="386">
        <v>18578</v>
      </c>
      <c r="M12" s="386">
        <v>5854</v>
      </c>
      <c r="N12" s="386">
        <v>8907</v>
      </c>
      <c r="O12" s="386">
        <v>12857</v>
      </c>
      <c r="P12" s="386">
        <v>15648</v>
      </c>
      <c r="Q12" s="386">
        <v>10616</v>
      </c>
      <c r="R12" s="386">
        <v>13286</v>
      </c>
      <c r="S12" s="386">
        <v>9650</v>
      </c>
      <c r="T12" s="386">
        <v>10124</v>
      </c>
      <c r="U12" s="386">
        <v>9307</v>
      </c>
      <c r="V12" s="386">
        <v>10551</v>
      </c>
      <c r="W12" s="386">
        <v>23617</v>
      </c>
      <c r="X12" s="386">
        <v>25956</v>
      </c>
      <c r="Y12" s="386">
        <v>13317</v>
      </c>
      <c r="Z12" s="386">
        <v>15025</v>
      </c>
      <c r="AA12" s="386">
        <v>16521</v>
      </c>
      <c r="AB12" s="386">
        <v>8465</v>
      </c>
      <c r="AC12" s="386">
        <v>8025</v>
      </c>
      <c r="AD12" s="386">
        <v>8775</v>
      </c>
      <c r="AE12" s="386">
        <v>10041.809523809525</v>
      </c>
      <c r="AF12" s="386">
        <v>9021</v>
      </c>
      <c r="AG12" s="386">
        <v>5876</v>
      </c>
      <c r="AH12" s="386">
        <v>7349</v>
      </c>
      <c r="AI12" s="386">
        <v>5733</v>
      </c>
      <c r="AJ12" s="386">
        <v>13217</v>
      </c>
      <c r="AK12" s="386">
        <v>14457.650000000001</v>
      </c>
      <c r="AL12" s="386">
        <v>13561</v>
      </c>
      <c r="AM12" s="386">
        <v>30285</v>
      </c>
      <c r="AN12" s="386">
        <v>20916.669999999998</v>
      </c>
      <c r="AO12" s="386">
        <v>21254</v>
      </c>
      <c r="AP12" s="386">
        <v>24598.460000000003</v>
      </c>
      <c r="AQ12" s="386">
        <v>5465</v>
      </c>
      <c r="AR12" s="473">
        <v>22640</v>
      </c>
    </row>
    <row r="13" spans="1:44">
      <c r="A13" s="174" t="s">
        <v>852</v>
      </c>
      <c r="B13" s="386">
        <v>1647402</v>
      </c>
      <c r="C13" s="386">
        <v>2067010</v>
      </c>
      <c r="D13" s="386">
        <v>2720500</v>
      </c>
      <c r="E13" s="386">
        <v>3439852</v>
      </c>
      <c r="F13" s="386">
        <v>3895269</v>
      </c>
      <c r="G13" s="386">
        <v>3355854</v>
      </c>
      <c r="H13" s="386">
        <v>1331643</v>
      </c>
      <c r="I13" s="386">
        <v>1283863</v>
      </c>
      <c r="J13" s="386">
        <v>1133036</v>
      </c>
      <c r="K13" s="386">
        <v>1059258</v>
      </c>
      <c r="L13" s="386">
        <v>1193832</v>
      </c>
      <c r="M13" s="386">
        <v>1485419</v>
      </c>
      <c r="N13" s="386">
        <v>1500656</v>
      </c>
      <c r="O13" s="386">
        <v>1539464</v>
      </c>
      <c r="P13" s="386">
        <v>1720179</v>
      </c>
      <c r="Q13" s="386">
        <v>2132515</v>
      </c>
      <c r="R13" s="386">
        <v>1498585</v>
      </c>
      <c r="S13" s="386">
        <v>1460273</v>
      </c>
      <c r="T13" s="386">
        <v>2139581</v>
      </c>
      <c r="U13" s="386">
        <v>2174824</v>
      </c>
      <c r="V13" s="386">
        <v>2459429</v>
      </c>
      <c r="W13" s="386">
        <v>2018595</v>
      </c>
      <c r="X13" s="386">
        <v>2160623</v>
      </c>
      <c r="Y13" s="386">
        <v>2233887</v>
      </c>
      <c r="Z13" s="386">
        <v>1914217</v>
      </c>
      <c r="AA13" s="386">
        <v>2195350</v>
      </c>
      <c r="AB13" s="386">
        <v>1340010</v>
      </c>
      <c r="AC13" s="386">
        <v>738598</v>
      </c>
      <c r="AD13" s="386">
        <v>891325</v>
      </c>
      <c r="AE13" s="386">
        <v>765681.28571428568</v>
      </c>
      <c r="AF13" s="386">
        <v>797456</v>
      </c>
      <c r="AG13" s="386">
        <v>835515</v>
      </c>
      <c r="AH13" s="386">
        <v>1204291</v>
      </c>
      <c r="AI13" s="386">
        <v>632748</v>
      </c>
      <c r="AJ13" s="386">
        <v>708490</v>
      </c>
      <c r="AK13" s="386">
        <v>1430158</v>
      </c>
      <c r="AL13" s="386">
        <v>1642666</v>
      </c>
      <c r="AM13" s="386">
        <v>1754161</v>
      </c>
      <c r="AN13" s="386">
        <v>1793854</v>
      </c>
      <c r="AO13" s="386">
        <v>1737537</v>
      </c>
      <c r="AP13" s="386">
        <v>571014.98</v>
      </c>
      <c r="AQ13" s="386">
        <v>516933</v>
      </c>
      <c r="AR13" s="473">
        <v>431567</v>
      </c>
    </row>
    <row r="14" spans="1:44">
      <c r="A14" s="174" t="s">
        <v>1287</v>
      </c>
      <c r="B14" s="386">
        <v>0</v>
      </c>
      <c r="C14" s="386">
        <v>0</v>
      </c>
      <c r="D14" s="386">
        <v>0</v>
      </c>
      <c r="E14" s="386">
        <v>0</v>
      </c>
      <c r="F14" s="386">
        <v>0</v>
      </c>
      <c r="G14" s="386">
        <v>0</v>
      </c>
      <c r="H14" s="386">
        <v>0</v>
      </c>
      <c r="I14" s="386">
        <v>0</v>
      </c>
      <c r="J14" s="386">
        <v>0</v>
      </c>
      <c r="K14" s="386">
        <v>0</v>
      </c>
      <c r="L14" s="386">
        <v>0</v>
      </c>
      <c r="M14" s="386">
        <v>0</v>
      </c>
      <c r="N14" s="386">
        <v>0</v>
      </c>
      <c r="O14" s="386">
        <v>0</v>
      </c>
      <c r="P14" s="386">
        <v>0</v>
      </c>
      <c r="Q14" s="386">
        <v>0</v>
      </c>
      <c r="R14" s="386">
        <v>0</v>
      </c>
      <c r="S14" s="386">
        <v>0</v>
      </c>
      <c r="T14" s="386">
        <v>0</v>
      </c>
      <c r="U14" s="386">
        <v>0</v>
      </c>
      <c r="V14" s="386">
        <v>0</v>
      </c>
      <c r="W14" s="386">
        <v>0</v>
      </c>
      <c r="X14" s="386">
        <v>0</v>
      </c>
      <c r="Y14" s="386">
        <v>0</v>
      </c>
      <c r="Z14" s="386">
        <v>0</v>
      </c>
      <c r="AA14" s="386">
        <v>0</v>
      </c>
      <c r="AB14" s="386">
        <v>0</v>
      </c>
      <c r="AC14" s="386">
        <v>0</v>
      </c>
      <c r="AD14" s="386">
        <v>0</v>
      </c>
      <c r="AE14" s="386">
        <v>0</v>
      </c>
      <c r="AF14" s="386">
        <v>272155</v>
      </c>
      <c r="AG14" s="386">
        <v>294025</v>
      </c>
      <c r="AH14" s="386">
        <v>0</v>
      </c>
      <c r="AI14" s="386">
        <v>0</v>
      </c>
      <c r="AJ14" s="386">
        <v>0</v>
      </c>
      <c r="AK14" s="386">
        <v>0</v>
      </c>
      <c r="AL14" s="386">
        <v>0</v>
      </c>
      <c r="AM14" s="386">
        <v>0</v>
      </c>
      <c r="AN14" s="386">
        <v>0</v>
      </c>
      <c r="AO14" s="386">
        <v>0</v>
      </c>
      <c r="AP14" s="386">
        <v>0</v>
      </c>
      <c r="AQ14" s="386">
        <v>0</v>
      </c>
      <c r="AR14" s="473">
        <v>0</v>
      </c>
    </row>
    <row r="15" spans="1:44" ht="12.75" customHeight="1">
      <c r="A15" s="174" t="s">
        <v>1288</v>
      </c>
      <c r="B15" s="386">
        <v>0</v>
      </c>
      <c r="C15" s="386">
        <v>0</v>
      </c>
      <c r="D15" s="386">
        <v>0</v>
      </c>
      <c r="E15" s="386">
        <v>0</v>
      </c>
      <c r="F15" s="386">
        <v>0</v>
      </c>
      <c r="G15" s="386">
        <v>0</v>
      </c>
      <c r="H15" s="386">
        <v>0</v>
      </c>
      <c r="I15" s="386">
        <v>0</v>
      </c>
      <c r="J15" s="386">
        <v>0</v>
      </c>
      <c r="K15" s="386">
        <v>0</v>
      </c>
      <c r="L15" s="386">
        <v>0</v>
      </c>
      <c r="M15" s="386">
        <v>0</v>
      </c>
      <c r="N15" s="386">
        <v>0</v>
      </c>
      <c r="O15" s="386">
        <v>0</v>
      </c>
      <c r="P15" s="386">
        <v>0</v>
      </c>
      <c r="Q15" s="386">
        <v>0</v>
      </c>
      <c r="R15" s="386">
        <v>0</v>
      </c>
      <c r="S15" s="386">
        <v>0</v>
      </c>
      <c r="T15" s="386">
        <v>0</v>
      </c>
      <c r="U15" s="386">
        <v>0</v>
      </c>
      <c r="V15" s="386">
        <v>0</v>
      </c>
      <c r="W15" s="386">
        <v>0</v>
      </c>
      <c r="X15" s="386">
        <v>0</v>
      </c>
      <c r="Y15" s="386">
        <v>0</v>
      </c>
      <c r="Z15" s="386">
        <v>0</v>
      </c>
      <c r="AA15" s="386">
        <v>0</v>
      </c>
      <c r="AB15" s="386">
        <v>0</v>
      </c>
      <c r="AC15" s="386">
        <v>0</v>
      </c>
      <c r="AD15" s="386">
        <v>0</v>
      </c>
      <c r="AE15" s="386">
        <v>0</v>
      </c>
      <c r="AF15" s="386">
        <v>0</v>
      </c>
      <c r="AG15" s="386">
        <v>0</v>
      </c>
      <c r="AH15" s="386">
        <v>0</v>
      </c>
      <c r="AI15" s="386">
        <v>0</v>
      </c>
      <c r="AJ15" s="386">
        <v>0</v>
      </c>
      <c r="AK15" s="386">
        <v>0</v>
      </c>
      <c r="AL15" s="386">
        <v>0</v>
      </c>
      <c r="AM15" s="386">
        <v>0</v>
      </c>
      <c r="AN15" s="386">
        <v>0</v>
      </c>
      <c r="AO15" s="386">
        <v>0</v>
      </c>
      <c r="AP15" s="386">
        <v>5376</v>
      </c>
      <c r="AQ15" s="386">
        <v>10682</v>
      </c>
      <c r="AR15" s="473">
        <v>26338</v>
      </c>
    </row>
    <row r="16" spans="1:44">
      <c r="A16" s="174" t="s">
        <v>1299</v>
      </c>
      <c r="B16" s="386">
        <v>980995</v>
      </c>
      <c r="C16" s="386">
        <v>997245</v>
      </c>
      <c r="D16" s="386">
        <v>951900</v>
      </c>
      <c r="E16" s="386">
        <v>1071352</v>
      </c>
      <c r="F16" s="386">
        <v>978158</v>
      </c>
      <c r="G16" s="386">
        <v>549904</v>
      </c>
      <c r="H16" s="386">
        <v>626530</v>
      </c>
      <c r="I16" s="386">
        <v>670853</v>
      </c>
      <c r="J16" s="386">
        <v>317570</v>
      </c>
      <c r="K16" s="386">
        <v>322254</v>
      </c>
      <c r="L16" s="386">
        <v>704509</v>
      </c>
      <c r="M16" s="386">
        <v>526317</v>
      </c>
      <c r="N16" s="386">
        <v>539684</v>
      </c>
      <c r="O16" s="386">
        <v>476056</v>
      </c>
      <c r="P16" s="386">
        <v>458407</v>
      </c>
      <c r="Q16" s="386">
        <v>95075</v>
      </c>
      <c r="R16" s="386">
        <v>32836</v>
      </c>
      <c r="S16" s="386">
        <v>42315</v>
      </c>
      <c r="T16" s="386">
        <v>36964</v>
      </c>
      <c r="U16" s="386">
        <v>27975</v>
      </c>
      <c r="V16" s="386">
        <v>25031</v>
      </c>
      <c r="W16" s="386">
        <v>5371</v>
      </c>
      <c r="X16" s="386">
        <v>0</v>
      </c>
      <c r="Y16" s="386">
        <v>0</v>
      </c>
      <c r="Z16" s="386">
        <v>0</v>
      </c>
      <c r="AA16" s="386">
        <v>0</v>
      </c>
      <c r="AB16" s="386">
        <v>0</v>
      </c>
      <c r="AC16" s="386">
        <v>0</v>
      </c>
      <c r="AD16" s="386">
        <v>0</v>
      </c>
      <c r="AE16" s="386">
        <v>0</v>
      </c>
      <c r="AF16" s="386">
        <v>0</v>
      </c>
      <c r="AG16" s="386">
        <v>0</v>
      </c>
      <c r="AH16" s="386">
        <v>0</v>
      </c>
      <c r="AI16" s="386">
        <v>0</v>
      </c>
      <c r="AJ16" s="386">
        <v>0</v>
      </c>
      <c r="AK16" s="386">
        <v>0</v>
      </c>
      <c r="AL16" s="386">
        <v>0</v>
      </c>
      <c r="AM16" s="386">
        <v>0</v>
      </c>
      <c r="AN16" s="386">
        <v>0</v>
      </c>
      <c r="AO16" s="386">
        <v>0</v>
      </c>
      <c r="AP16" s="386">
        <v>0</v>
      </c>
      <c r="AQ16" s="386">
        <v>0</v>
      </c>
      <c r="AR16" s="473">
        <v>0</v>
      </c>
    </row>
    <row r="17" spans="1:44">
      <c r="A17" s="174" t="s">
        <v>1265</v>
      </c>
      <c r="B17" s="386">
        <v>796915</v>
      </c>
      <c r="C17" s="386">
        <v>911384</v>
      </c>
      <c r="D17" s="386">
        <v>918421</v>
      </c>
      <c r="E17" s="386">
        <v>460839</v>
      </c>
      <c r="F17" s="386">
        <v>453977</v>
      </c>
      <c r="G17" s="386">
        <v>271359</v>
      </c>
      <c r="H17" s="386">
        <v>377191</v>
      </c>
      <c r="I17" s="386">
        <v>376291</v>
      </c>
      <c r="J17" s="386">
        <v>357824</v>
      </c>
      <c r="K17" s="386">
        <v>311586</v>
      </c>
      <c r="L17" s="386">
        <v>330881</v>
      </c>
      <c r="M17" s="386">
        <v>237960</v>
      </c>
      <c r="N17" s="386">
        <v>299861</v>
      </c>
      <c r="O17" s="386">
        <v>377792</v>
      </c>
      <c r="P17" s="386">
        <v>568513</v>
      </c>
      <c r="Q17" s="386">
        <v>560290</v>
      </c>
      <c r="R17" s="386">
        <v>446640</v>
      </c>
      <c r="S17" s="386">
        <v>316550</v>
      </c>
      <c r="T17" s="386">
        <v>417143</v>
      </c>
      <c r="U17" s="386">
        <v>376182</v>
      </c>
      <c r="V17" s="386">
        <v>408777</v>
      </c>
      <c r="W17" s="386">
        <v>310082</v>
      </c>
      <c r="X17" s="386">
        <v>293366</v>
      </c>
      <c r="Y17" s="386">
        <v>333232</v>
      </c>
      <c r="Z17" s="386">
        <v>222329</v>
      </c>
      <c r="AA17" s="386">
        <v>517867</v>
      </c>
      <c r="AB17" s="386">
        <v>615366</v>
      </c>
      <c r="AC17" s="386">
        <v>462785</v>
      </c>
      <c r="AD17" s="386">
        <v>506348</v>
      </c>
      <c r="AE17" s="386">
        <v>0</v>
      </c>
      <c r="AF17" s="386">
        <v>474022</v>
      </c>
      <c r="AG17" s="386">
        <v>607856</v>
      </c>
      <c r="AH17" s="386">
        <v>475330</v>
      </c>
      <c r="AI17" s="386">
        <v>595116</v>
      </c>
      <c r="AJ17" s="386">
        <v>709633</v>
      </c>
      <c r="AK17" s="386">
        <v>607195</v>
      </c>
      <c r="AL17" s="386">
        <v>595594</v>
      </c>
      <c r="AM17" s="386">
        <v>713564</v>
      </c>
      <c r="AN17" s="386">
        <v>652639.44999999995</v>
      </c>
      <c r="AO17" s="386">
        <v>750879</v>
      </c>
      <c r="AP17" s="386">
        <v>792975.39000000013</v>
      </c>
      <c r="AQ17" s="386">
        <v>786248</v>
      </c>
      <c r="AR17" s="473">
        <v>917139</v>
      </c>
    </row>
    <row r="18" spans="1:44">
      <c r="A18" s="174" t="s">
        <v>1300</v>
      </c>
      <c r="B18" s="386">
        <v>0</v>
      </c>
      <c r="C18" s="386">
        <v>0</v>
      </c>
      <c r="D18" s="386">
        <v>0</v>
      </c>
      <c r="E18" s="386">
        <v>0</v>
      </c>
      <c r="F18" s="386">
        <v>0</v>
      </c>
      <c r="G18" s="386">
        <v>0</v>
      </c>
      <c r="H18" s="386">
        <v>0</v>
      </c>
      <c r="I18" s="386">
        <v>0</v>
      </c>
      <c r="J18" s="386">
        <v>0</v>
      </c>
      <c r="K18" s="386">
        <v>0</v>
      </c>
      <c r="L18" s="386">
        <v>0</v>
      </c>
      <c r="M18" s="386">
        <v>0</v>
      </c>
      <c r="N18" s="386">
        <v>0</v>
      </c>
      <c r="O18" s="386">
        <v>0</v>
      </c>
      <c r="P18" s="386">
        <v>0</v>
      </c>
      <c r="Q18" s="386">
        <v>0</v>
      </c>
      <c r="R18" s="386">
        <v>0</v>
      </c>
      <c r="S18" s="386">
        <v>0</v>
      </c>
      <c r="T18" s="386">
        <v>0</v>
      </c>
      <c r="U18" s="386">
        <v>0</v>
      </c>
      <c r="V18" s="386">
        <v>0</v>
      </c>
      <c r="W18" s="386">
        <v>0</v>
      </c>
      <c r="X18" s="386">
        <v>0</v>
      </c>
      <c r="Y18" s="386">
        <v>0</v>
      </c>
      <c r="Z18" s="386">
        <v>0</v>
      </c>
      <c r="AA18" s="386">
        <v>0</v>
      </c>
      <c r="AB18" s="386">
        <v>0</v>
      </c>
      <c r="AC18" s="386">
        <v>0</v>
      </c>
      <c r="AD18" s="386">
        <v>0</v>
      </c>
      <c r="AE18" s="386">
        <v>32297.404761904756</v>
      </c>
      <c r="AF18" s="386">
        <v>19407</v>
      </c>
      <c r="AG18" s="386">
        <v>8077</v>
      </c>
      <c r="AH18" s="386">
        <v>18649</v>
      </c>
      <c r="AI18" s="386">
        <v>23452</v>
      </c>
      <c r="AJ18" s="386">
        <v>35390.5</v>
      </c>
      <c r="AK18" s="386">
        <v>44808</v>
      </c>
      <c r="AL18" s="386">
        <v>52429</v>
      </c>
      <c r="AM18" s="386">
        <v>49106</v>
      </c>
      <c r="AN18" s="386">
        <v>31024.419999999995</v>
      </c>
      <c r="AO18" s="386">
        <v>56360</v>
      </c>
      <c r="AP18" s="386">
        <v>62816.26</v>
      </c>
      <c r="AQ18" s="386">
        <v>79352</v>
      </c>
      <c r="AR18" s="473">
        <v>102629</v>
      </c>
    </row>
    <row r="19" spans="1:44">
      <c r="A19" s="174" t="s">
        <v>1291</v>
      </c>
      <c r="B19" s="386">
        <v>0</v>
      </c>
      <c r="C19" s="386">
        <v>0</v>
      </c>
      <c r="D19" s="386">
        <v>0</v>
      </c>
      <c r="E19" s="386">
        <v>0</v>
      </c>
      <c r="F19" s="386">
        <v>0</v>
      </c>
      <c r="G19" s="386">
        <v>0</v>
      </c>
      <c r="H19" s="386">
        <v>0</v>
      </c>
      <c r="I19" s="386">
        <v>0</v>
      </c>
      <c r="J19" s="386">
        <v>0</v>
      </c>
      <c r="K19" s="386">
        <v>0</v>
      </c>
      <c r="L19" s="386">
        <v>0</v>
      </c>
      <c r="M19" s="386">
        <v>0</v>
      </c>
      <c r="N19" s="386">
        <v>0</v>
      </c>
      <c r="O19" s="386">
        <v>0</v>
      </c>
      <c r="P19" s="386">
        <v>0</v>
      </c>
      <c r="Q19" s="386">
        <v>0</v>
      </c>
      <c r="R19" s="386">
        <v>0</v>
      </c>
      <c r="S19" s="386">
        <v>0</v>
      </c>
      <c r="T19" s="386">
        <v>0</v>
      </c>
      <c r="U19" s="386">
        <v>0</v>
      </c>
      <c r="V19" s="386">
        <v>0</v>
      </c>
      <c r="W19" s="386">
        <v>0</v>
      </c>
      <c r="X19" s="386">
        <v>0</v>
      </c>
      <c r="Y19" s="386">
        <v>0</v>
      </c>
      <c r="Z19" s="386">
        <v>0</v>
      </c>
      <c r="AA19" s="386">
        <v>0</v>
      </c>
      <c r="AB19" s="386">
        <v>0</v>
      </c>
      <c r="AC19" s="386">
        <v>159321</v>
      </c>
      <c r="AD19" s="386">
        <v>64435</v>
      </c>
      <c r="AE19" s="386">
        <v>253579</v>
      </c>
      <c r="AF19" s="386">
        <v>0</v>
      </c>
      <c r="AG19" s="386">
        <v>0</v>
      </c>
      <c r="AH19" s="386">
        <v>0</v>
      </c>
      <c r="AI19" s="386">
        <v>0</v>
      </c>
      <c r="AJ19" s="386">
        <v>1884220</v>
      </c>
      <c r="AK19" s="386">
        <v>0</v>
      </c>
      <c r="AL19" s="386">
        <v>0</v>
      </c>
      <c r="AM19" s="386">
        <v>0</v>
      </c>
      <c r="AN19" s="386">
        <v>0</v>
      </c>
      <c r="AO19" s="386">
        <v>0</v>
      </c>
      <c r="AP19" s="386">
        <v>3166419.16</v>
      </c>
      <c r="AQ19" s="386">
        <v>1083847</v>
      </c>
      <c r="AR19" s="473">
        <v>2811549</v>
      </c>
    </row>
    <row r="20" spans="1:44">
      <c r="A20" s="174" t="s">
        <v>1301</v>
      </c>
      <c r="B20" s="386">
        <v>0</v>
      </c>
      <c r="C20" s="386">
        <v>0</v>
      </c>
      <c r="D20" s="386">
        <v>0</v>
      </c>
      <c r="E20" s="386">
        <v>0</v>
      </c>
      <c r="F20" s="386">
        <v>0</v>
      </c>
      <c r="G20" s="386">
        <v>0</v>
      </c>
      <c r="H20" s="386">
        <v>0</v>
      </c>
      <c r="I20" s="386">
        <v>0</v>
      </c>
      <c r="J20" s="386">
        <v>0</v>
      </c>
      <c r="K20" s="386">
        <v>0</v>
      </c>
      <c r="L20" s="386">
        <v>0</v>
      </c>
      <c r="M20" s="386">
        <v>0</v>
      </c>
      <c r="N20" s="386">
        <v>0</v>
      </c>
      <c r="O20" s="386">
        <v>0</v>
      </c>
      <c r="P20" s="386">
        <v>0</v>
      </c>
      <c r="Q20" s="386">
        <v>0</v>
      </c>
      <c r="R20" s="386">
        <v>0</v>
      </c>
      <c r="S20" s="386">
        <v>0</v>
      </c>
      <c r="T20" s="386">
        <v>0</v>
      </c>
      <c r="U20" s="386">
        <v>0</v>
      </c>
      <c r="V20" s="386">
        <v>0</v>
      </c>
      <c r="W20" s="386">
        <v>0</v>
      </c>
      <c r="X20" s="386">
        <v>0</v>
      </c>
      <c r="Y20" s="386">
        <v>0</v>
      </c>
      <c r="Z20" s="386">
        <v>871050</v>
      </c>
      <c r="AA20" s="386">
        <v>693855</v>
      </c>
      <c r="AB20" s="386">
        <v>798387</v>
      </c>
      <c r="AC20" s="386">
        <v>1196912</v>
      </c>
      <c r="AD20" s="386">
        <v>1323609</v>
      </c>
      <c r="AE20" s="386">
        <v>0</v>
      </c>
      <c r="AF20" s="386">
        <v>0</v>
      </c>
      <c r="AG20" s="386">
        <v>0</v>
      </c>
      <c r="AH20" s="386">
        <v>0</v>
      </c>
      <c r="AI20" s="386">
        <v>0</v>
      </c>
      <c r="AJ20" s="386">
        <v>0</v>
      </c>
      <c r="AK20" s="386">
        <v>0</v>
      </c>
      <c r="AL20" s="386">
        <v>0</v>
      </c>
      <c r="AM20" s="386">
        <v>0</v>
      </c>
      <c r="AN20" s="386">
        <v>0</v>
      </c>
      <c r="AO20" s="386">
        <v>0</v>
      </c>
      <c r="AP20" s="386">
        <v>0</v>
      </c>
      <c r="AQ20" s="386">
        <v>0</v>
      </c>
      <c r="AR20" s="473">
        <v>0</v>
      </c>
    </row>
    <row r="21" spans="1:44">
      <c r="A21" s="174" t="s">
        <v>1302</v>
      </c>
      <c r="B21" s="386">
        <v>0</v>
      </c>
      <c r="C21" s="386">
        <v>0</v>
      </c>
      <c r="D21" s="386">
        <v>0</v>
      </c>
      <c r="E21" s="386">
        <v>0</v>
      </c>
      <c r="F21" s="386">
        <v>0</v>
      </c>
      <c r="G21" s="386">
        <v>0</v>
      </c>
      <c r="H21" s="386">
        <v>0</v>
      </c>
      <c r="I21" s="386">
        <v>0</v>
      </c>
      <c r="J21" s="386">
        <v>0</v>
      </c>
      <c r="K21" s="386">
        <v>0</v>
      </c>
      <c r="L21" s="386">
        <v>0</v>
      </c>
      <c r="M21" s="386">
        <v>0</v>
      </c>
      <c r="N21" s="386">
        <v>0</v>
      </c>
      <c r="O21" s="386">
        <v>0</v>
      </c>
      <c r="P21" s="386">
        <v>0</v>
      </c>
      <c r="Q21" s="386">
        <v>0</v>
      </c>
      <c r="R21" s="386">
        <v>0</v>
      </c>
      <c r="S21" s="386">
        <v>0</v>
      </c>
      <c r="T21" s="386">
        <v>0</v>
      </c>
      <c r="U21" s="386">
        <v>0</v>
      </c>
      <c r="V21" s="386">
        <v>0</v>
      </c>
      <c r="W21" s="386">
        <v>0</v>
      </c>
      <c r="X21" s="386">
        <v>0</v>
      </c>
      <c r="Y21" s="386">
        <v>0</v>
      </c>
      <c r="Z21" s="386">
        <v>0</v>
      </c>
      <c r="AA21" s="386">
        <v>0</v>
      </c>
      <c r="AB21" s="386">
        <v>0</v>
      </c>
      <c r="AC21" s="386">
        <v>0</v>
      </c>
      <c r="AD21" s="386">
        <v>0</v>
      </c>
      <c r="AE21" s="386">
        <v>0</v>
      </c>
      <c r="AF21" s="386">
        <v>0</v>
      </c>
      <c r="AG21" s="386">
        <v>0</v>
      </c>
      <c r="AH21" s="386">
        <v>0</v>
      </c>
      <c r="AI21" s="386">
        <v>0</v>
      </c>
      <c r="AJ21" s="386">
        <v>0</v>
      </c>
      <c r="AK21" s="386">
        <v>0</v>
      </c>
      <c r="AL21" s="386">
        <v>0</v>
      </c>
      <c r="AM21" s="386">
        <v>0</v>
      </c>
      <c r="AN21" s="386">
        <v>0</v>
      </c>
      <c r="AO21" s="386">
        <v>390454.81999999995</v>
      </c>
      <c r="AP21" s="386">
        <v>0</v>
      </c>
      <c r="AQ21" s="386">
        <v>0</v>
      </c>
      <c r="AR21" s="473">
        <v>0</v>
      </c>
    </row>
    <row r="22" spans="1:44">
      <c r="A22" s="174" t="s">
        <v>1268</v>
      </c>
      <c r="B22" s="386">
        <v>0</v>
      </c>
      <c r="C22" s="386">
        <v>0</v>
      </c>
      <c r="D22" s="386">
        <v>0</v>
      </c>
      <c r="E22" s="386">
        <v>0</v>
      </c>
      <c r="F22" s="386">
        <v>0</v>
      </c>
      <c r="G22" s="386">
        <v>0</v>
      </c>
      <c r="H22" s="386">
        <v>0</v>
      </c>
      <c r="I22" s="386">
        <v>0</v>
      </c>
      <c r="J22" s="386">
        <v>0</v>
      </c>
      <c r="K22" s="386">
        <v>0</v>
      </c>
      <c r="L22" s="386">
        <v>0</v>
      </c>
      <c r="M22" s="386">
        <v>0</v>
      </c>
      <c r="N22" s="386">
        <v>0</v>
      </c>
      <c r="O22" s="386">
        <v>0</v>
      </c>
      <c r="P22" s="386">
        <v>0</v>
      </c>
      <c r="Q22" s="386">
        <v>0</v>
      </c>
      <c r="R22" s="386">
        <v>0</v>
      </c>
      <c r="S22" s="386">
        <v>0</v>
      </c>
      <c r="T22" s="386">
        <v>0</v>
      </c>
      <c r="U22" s="386">
        <v>0</v>
      </c>
      <c r="V22" s="386">
        <v>0</v>
      </c>
      <c r="W22" s="386">
        <v>0</v>
      </c>
      <c r="X22" s="386">
        <v>0</v>
      </c>
      <c r="Y22" s="386">
        <v>346538</v>
      </c>
      <c r="Z22" s="386">
        <v>278248</v>
      </c>
      <c r="AA22" s="386">
        <v>612</v>
      </c>
      <c r="AB22" s="386">
        <v>0</v>
      </c>
      <c r="AC22" s="386">
        <v>48274</v>
      </c>
      <c r="AD22" s="386">
        <v>273094</v>
      </c>
      <c r="AE22" s="386">
        <v>0</v>
      </c>
      <c r="AF22" s="386">
        <v>0</v>
      </c>
      <c r="AG22" s="386">
        <v>0</v>
      </c>
      <c r="AH22" s="386">
        <v>0</v>
      </c>
      <c r="AI22" s="386">
        <v>0</v>
      </c>
      <c r="AJ22" s="386">
        <v>0</v>
      </c>
      <c r="AK22" s="386">
        <v>0</v>
      </c>
      <c r="AL22" s="386">
        <v>0</v>
      </c>
      <c r="AM22" s="386">
        <v>320310.14</v>
      </c>
      <c r="AN22" s="386">
        <v>372450</v>
      </c>
      <c r="AO22" s="386">
        <v>0</v>
      </c>
      <c r="AP22" s="386">
        <v>0</v>
      </c>
      <c r="AQ22" s="386">
        <v>0</v>
      </c>
      <c r="AR22" s="473">
        <v>0</v>
      </c>
    </row>
    <row r="23" spans="1:44">
      <c r="A23" s="174" t="s">
        <v>1303</v>
      </c>
      <c r="B23" s="386">
        <v>0</v>
      </c>
      <c r="C23" s="386">
        <v>0</v>
      </c>
      <c r="D23" s="386"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>
        <v>0</v>
      </c>
      <c r="L23" s="386">
        <v>0</v>
      </c>
      <c r="M23" s="386">
        <v>0</v>
      </c>
      <c r="N23" s="386">
        <v>0</v>
      </c>
      <c r="O23" s="386">
        <v>0</v>
      </c>
      <c r="P23" s="386">
        <v>0</v>
      </c>
      <c r="Q23" s="386">
        <v>0</v>
      </c>
      <c r="R23" s="386">
        <v>0</v>
      </c>
      <c r="S23" s="386">
        <v>0</v>
      </c>
      <c r="T23" s="386">
        <v>0</v>
      </c>
      <c r="U23" s="386">
        <v>0</v>
      </c>
      <c r="V23" s="386">
        <v>0</v>
      </c>
      <c r="W23" s="386">
        <v>0</v>
      </c>
      <c r="X23" s="386">
        <v>0</v>
      </c>
      <c r="Y23" s="386">
        <v>0</v>
      </c>
      <c r="Z23" s="386">
        <v>0</v>
      </c>
      <c r="AA23" s="386">
        <v>0</v>
      </c>
      <c r="AB23" s="386">
        <v>0</v>
      </c>
      <c r="AC23" s="386">
        <v>0</v>
      </c>
      <c r="AD23" s="386">
        <v>0</v>
      </c>
      <c r="AE23" s="386">
        <v>33447.666666666672</v>
      </c>
      <c r="AF23" s="386">
        <v>23304</v>
      </c>
      <c r="AG23" s="386">
        <v>10521</v>
      </c>
      <c r="AH23" s="386">
        <v>20869</v>
      </c>
      <c r="AI23" s="386">
        <v>31537</v>
      </c>
      <c r="AJ23" s="386">
        <v>40674.5</v>
      </c>
      <c r="AK23" s="386">
        <v>62122</v>
      </c>
      <c r="AL23" s="386">
        <v>71052</v>
      </c>
      <c r="AM23" s="386">
        <v>65308</v>
      </c>
      <c r="AN23" s="386">
        <v>86653.56</v>
      </c>
      <c r="AO23" s="386">
        <v>70746</v>
      </c>
      <c r="AP23" s="386">
        <v>90571.49</v>
      </c>
      <c r="AQ23" s="386">
        <v>90315</v>
      </c>
      <c r="AR23" s="473">
        <v>94273</v>
      </c>
    </row>
    <row r="24" spans="1:44">
      <c r="A24" s="174" t="s">
        <v>1304</v>
      </c>
      <c r="B24" s="386">
        <v>11401</v>
      </c>
      <c r="C24" s="386">
        <v>16433</v>
      </c>
      <c r="D24" s="386">
        <v>15186</v>
      </c>
      <c r="E24" s="386">
        <v>15530</v>
      </c>
      <c r="F24" s="386">
        <v>19940</v>
      </c>
      <c r="G24" s="386">
        <v>30959</v>
      </c>
      <c r="H24" s="386">
        <v>39663</v>
      </c>
      <c r="I24" s="386">
        <v>41313</v>
      </c>
      <c r="J24" s="386">
        <v>49428</v>
      </c>
      <c r="K24" s="386">
        <v>48640</v>
      </c>
      <c r="L24" s="386">
        <v>56079</v>
      </c>
      <c r="M24" s="386">
        <v>51579</v>
      </c>
      <c r="N24" s="386">
        <v>68296</v>
      </c>
      <c r="O24" s="386">
        <v>68021</v>
      </c>
      <c r="P24" s="386">
        <v>68483</v>
      </c>
      <c r="Q24" s="386">
        <v>69953</v>
      </c>
      <c r="R24" s="386">
        <v>69885</v>
      </c>
      <c r="S24" s="386">
        <v>68621</v>
      </c>
      <c r="T24" s="386">
        <v>77252</v>
      </c>
      <c r="U24" s="386">
        <v>97784</v>
      </c>
      <c r="V24" s="386">
        <v>88899</v>
      </c>
      <c r="W24" s="386">
        <v>0</v>
      </c>
      <c r="X24" s="386">
        <v>0</v>
      </c>
      <c r="Y24" s="386">
        <v>0</v>
      </c>
      <c r="Z24" s="386">
        <v>0</v>
      </c>
      <c r="AA24" s="386">
        <v>0</v>
      </c>
      <c r="AB24" s="386">
        <v>0</v>
      </c>
      <c r="AC24" s="386">
        <v>0</v>
      </c>
      <c r="AD24" s="386">
        <v>0</v>
      </c>
      <c r="AE24" s="386">
        <v>0</v>
      </c>
      <c r="AF24" s="386">
        <v>18287</v>
      </c>
      <c r="AG24" s="386">
        <v>2111</v>
      </c>
      <c r="AH24" s="386">
        <v>0</v>
      </c>
      <c r="AI24" s="386">
        <v>0</v>
      </c>
      <c r="AJ24" s="386">
        <v>0</v>
      </c>
      <c r="AK24" s="386">
        <v>0</v>
      </c>
      <c r="AL24" s="386">
        <v>0</v>
      </c>
      <c r="AM24" s="386">
        <v>0</v>
      </c>
      <c r="AN24" s="386">
        <v>0</v>
      </c>
      <c r="AO24" s="386">
        <v>0</v>
      </c>
      <c r="AP24" s="386">
        <v>0</v>
      </c>
      <c r="AQ24" s="386">
        <v>0</v>
      </c>
      <c r="AR24" s="473">
        <v>0</v>
      </c>
    </row>
    <row r="25" spans="1:44">
      <c r="A25" s="174" t="s">
        <v>1266</v>
      </c>
      <c r="B25" s="386">
        <v>159326</v>
      </c>
      <c r="C25" s="386">
        <v>169587</v>
      </c>
      <c r="D25" s="386">
        <v>86452</v>
      </c>
      <c r="E25" s="386">
        <v>127254</v>
      </c>
      <c r="F25" s="386">
        <v>131626</v>
      </c>
      <c r="G25" s="386">
        <v>97910</v>
      </c>
      <c r="H25" s="386">
        <v>63663</v>
      </c>
      <c r="I25" s="386">
        <v>70180</v>
      </c>
      <c r="J25" s="386">
        <v>79302</v>
      </c>
      <c r="K25" s="386">
        <v>62279</v>
      </c>
      <c r="L25" s="386">
        <v>65224</v>
      </c>
      <c r="M25" s="386">
        <v>117679</v>
      </c>
      <c r="N25" s="386">
        <v>94991</v>
      </c>
      <c r="O25" s="386">
        <v>73756</v>
      </c>
      <c r="P25" s="386">
        <v>89782</v>
      </c>
      <c r="Q25" s="386">
        <v>110890</v>
      </c>
      <c r="R25" s="386">
        <v>106426</v>
      </c>
      <c r="S25" s="386">
        <v>116306</v>
      </c>
      <c r="T25" s="386">
        <v>109552</v>
      </c>
      <c r="U25" s="386">
        <v>114677</v>
      </c>
      <c r="V25" s="386">
        <v>163526</v>
      </c>
      <c r="W25" s="386">
        <v>177535</v>
      </c>
      <c r="X25" s="386">
        <v>155878</v>
      </c>
      <c r="Y25" s="386">
        <v>181434</v>
      </c>
      <c r="Z25" s="386">
        <v>140649</v>
      </c>
      <c r="AA25" s="386">
        <v>176022</v>
      </c>
      <c r="AB25" s="386">
        <v>128185</v>
      </c>
      <c r="AC25" s="386">
        <v>67984</v>
      </c>
      <c r="AD25" s="386">
        <v>35265</v>
      </c>
      <c r="AE25" s="386">
        <v>65925.785714285725</v>
      </c>
      <c r="AF25" s="386">
        <v>73179</v>
      </c>
      <c r="AG25" s="386">
        <v>49219</v>
      </c>
      <c r="AH25" s="386">
        <v>86133</v>
      </c>
      <c r="AI25" s="386">
        <v>102276</v>
      </c>
      <c r="AJ25" s="386">
        <v>142357</v>
      </c>
      <c r="AK25" s="386">
        <v>185575</v>
      </c>
      <c r="AL25" s="386">
        <v>216849.7</v>
      </c>
      <c r="AM25" s="386">
        <v>227049</v>
      </c>
      <c r="AN25" s="386">
        <v>229006.59999999998</v>
      </c>
      <c r="AO25" s="386">
        <v>241968</v>
      </c>
      <c r="AP25" s="386">
        <v>261146.66</v>
      </c>
      <c r="AQ25" s="386">
        <v>225049</v>
      </c>
      <c r="AR25" s="473">
        <v>0</v>
      </c>
    </row>
    <row r="26" spans="1:44" s="112" customFormat="1" ht="12.75" thickBot="1">
      <c r="A26" s="925" t="s">
        <v>1305</v>
      </c>
      <c r="B26" s="387">
        <v>7971879</v>
      </c>
      <c r="C26" s="387">
        <v>8939684</v>
      </c>
      <c r="D26" s="387">
        <v>9879621</v>
      </c>
      <c r="E26" s="387">
        <v>11569912</v>
      </c>
      <c r="F26" s="387">
        <v>12323964</v>
      </c>
      <c r="G26" s="387">
        <v>11436530</v>
      </c>
      <c r="H26" s="387">
        <v>10837747</v>
      </c>
      <c r="I26" s="387">
        <v>10750724</v>
      </c>
      <c r="J26" s="387">
        <v>10528991</v>
      </c>
      <c r="K26" s="387">
        <v>10272639</v>
      </c>
      <c r="L26" s="387">
        <v>11198902</v>
      </c>
      <c r="M26" s="387">
        <v>11350680</v>
      </c>
      <c r="N26" s="387">
        <v>11484943</v>
      </c>
      <c r="O26" s="387">
        <v>11329100</v>
      </c>
      <c r="P26" s="387">
        <v>11851298</v>
      </c>
      <c r="Q26" s="387">
        <v>11655691</v>
      </c>
      <c r="R26" s="387">
        <v>8500975</v>
      </c>
      <c r="S26" s="387">
        <v>8484607</v>
      </c>
      <c r="T26" s="387">
        <v>12069447</v>
      </c>
      <c r="U26" s="387">
        <v>12676009</v>
      </c>
      <c r="V26" s="387">
        <v>13924694</v>
      </c>
      <c r="W26" s="387">
        <v>11504349</v>
      </c>
      <c r="X26" s="387">
        <v>14098558</v>
      </c>
      <c r="Y26" s="387">
        <v>14398187</v>
      </c>
      <c r="Z26" s="387">
        <v>15283061</v>
      </c>
      <c r="AA26" s="387">
        <v>15390797</v>
      </c>
      <c r="AB26" s="387">
        <v>13608069</v>
      </c>
      <c r="AC26" s="387">
        <v>13512965</v>
      </c>
      <c r="AD26" s="387">
        <v>14669960</v>
      </c>
      <c r="AE26" s="387">
        <v>21621896.047619049</v>
      </c>
      <c r="AF26" s="387">
        <v>13149162</v>
      </c>
      <c r="AG26" s="387">
        <v>12672658</v>
      </c>
      <c r="AH26" s="387">
        <v>14712423</v>
      </c>
      <c r="AI26" s="387">
        <v>13459096</v>
      </c>
      <c r="AJ26" s="387">
        <v>14556502</v>
      </c>
      <c r="AK26" s="387">
        <v>14667167.65</v>
      </c>
      <c r="AL26" s="387">
        <v>14718648.699999999</v>
      </c>
      <c r="AM26" s="387">
        <v>14966673.140000001</v>
      </c>
      <c r="AN26" s="387">
        <v>13535544.469999999</v>
      </c>
      <c r="AO26" s="387">
        <v>13899221.82</v>
      </c>
      <c r="AP26" s="387">
        <v>16411101.800000004</v>
      </c>
      <c r="AQ26" s="387">
        <v>15893757</v>
      </c>
      <c r="AR26" s="926">
        <v>17499662</v>
      </c>
    </row>
    <row r="27" spans="1:44">
      <c r="A27" s="69" t="s">
        <v>796</v>
      </c>
    </row>
    <row r="29" spans="1:44">
      <c r="A29" s="6" t="s">
        <v>1423</v>
      </c>
    </row>
    <row r="30" spans="1:44">
      <c r="A30" s="6"/>
      <c r="C30" s="388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O15"/>
  <sheetViews>
    <sheetView workbookViewId="0">
      <selection activeCell="A3" sqref="A3:A11"/>
    </sheetView>
  </sheetViews>
  <sheetFormatPr baseColWidth="10" defaultRowHeight="12"/>
  <cols>
    <col min="1" max="1" width="16.28515625" style="69" bestFit="1" customWidth="1"/>
    <col min="2" max="15" width="13" style="69" bestFit="1" customWidth="1"/>
    <col min="16" max="16384" width="11.42578125" style="69"/>
  </cols>
  <sheetData>
    <row r="1" spans="1:15">
      <c r="A1" s="366" t="s">
        <v>1469</v>
      </c>
    </row>
    <row r="2" spans="1:15" ht="12.75" thickBot="1"/>
    <row r="3" spans="1:15" ht="12.75" thickBot="1">
      <c r="A3" s="798" t="s">
        <v>1273</v>
      </c>
      <c r="B3" s="818">
        <v>2001</v>
      </c>
      <c r="C3" s="818">
        <v>2002</v>
      </c>
      <c r="D3" s="818">
        <v>2003</v>
      </c>
      <c r="E3" s="818">
        <v>2004</v>
      </c>
      <c r="F3" s="818">
        <v>2005</v>
      </c>
      <c r="G3" s="818">
        <v>2006</v>
      </c>
      <c r="H3" s="818">
        <v>2007</v>
      </c>
      <c r="I3" s="818">
        <v>2008</v>
      </c>
      <c r="J3" s="818">
        <v>2009</v>
      </c>
      <c r="K3" s="818">
        <v>2010</v>
      </c>
      <c r="L3" s="818">
        <v>2011</v>
      </c>
      <c r="M3" s="818">
        <v>2012</v>
      </c>
      <c r="N3" s="818">
        <v>2013</v>
      </c>
      <c r="O3" s="819">
        <v>2014</v>
      </c>
    </row>
    <row r="4" spans="1:15" ht="12.75" thickTop="1">
      <c r="A4" s="927" t="s">
        <v>1306</v>
      </c>
      <c r="B4" s="186">
        <v>0</v>
      </c>
      <c r="C4" s="186">
        <v>0</v>
      </c>
      <c r="D4" s="186">
        <v>0</v>
      </c>
      <c r="E4" s="186">
        <v>0</v>
      </c>
      <c r="F4" s="186">
        <v>0</v>
      </c>
      <c r="G4" s="186">
        <v>0</v>
      </c>
      <c r="H4" s="186">
        <v>0</v>
      </c>
      <c r="I4" s="186">
        <v>0</v>
      </c>
      <c r="J4" s="186">
        <v>0</v>
      </c>
      <c r="K4" s="186">
        <v>0</v>
      </c>
      <c r="L4" s="186">
        <v>35166.589999999997</v>
      </c>
      <c r="M4" s="186">
        <v>0</v>
      </c>
      <c r="N4" s="186">
        <v>0</v>
      </c>
      <c r="O4" s="239">
        <v>0</v>
      </c>
    </row>
    <row r="5" spans="1:15">
      <c r="A5" s="927" t="s">
        <v>1257</v>
      </c>
      <c r="B5" s="186">
        <v>84780</v>
      </c>
      <c r="C5" s="186">
        <v>96464</v>
      </c>
      <c r="D5" s="186">
        <v>94054</v>
      </c>
      <c r="E5" s="186">
        <v>85122</v>
      </c>
      <c r="F5" s="186">
        <v>80844</v>
      </c>
      <c r="G5" s="186">
        <v>81549</v>
      </c>
      <c r="H5" s="186">
        <v>78571</v>
      </c>
      <c r="I5" s="186">
        <v>75079</v>
      </c>
      <c r="J5" s="186">
        <v>65560</v>
      </c>
      <c r="K5" s="186">
        <v>66262</v>
      </c>
      <c r="L5" s="186">
        <v>60834.409999999996</v>
      </c>
      <c r="M5" s="186">
        <v>55586.399999999994</v>
      </c>
      <c r="N5" s="186">
        <v>65124</v>
      </c>
      <c r="O5" s="239">
        <v>70966</v>
      </c>
    </row>
    <row r="6" spans="1:15">
      <c r="A6" s="927" t="s">
        <v>852</v>
      </c>
      <c r="B6" s="186">
        <v>11814</v>
      </c>
      <c r="C6" s="186"/>
      <c r="D6" s="186"/>
      <c r="E6" s="186">
        <v>12884</v>
      </c>
      <c r="F6" s="186">
        <v>12591</v>
      </c>
      <c r="G6" s="186">
        <v>11277</v>
      </c>
      <c r="H6" s="186">
        <v>11498</v>
      </c>
      <c r="I6" s="186">
        <v>12801</v>
      </c>
      <c r="J6" s="186">
        <v>10129</v>
      </c>
      <c r="K6" s="186">
        <v>12051</v>
      </c>
      <c r="L6" s="186">
        <v>12212.019999999999</v>
      </c>
      <c r="M6" s="186">
        <v>35090.54</v>
      </c>
      <c r="N6" s="186">
        <v>10645</v>
      </c>
      <c r="O6" s="239">
        <v>7872</v>
      </c>
    </row>
    <row r="7" spans="1:15">
      <c r="A7" s="927" t="s">
        <v>1265</v>
      </c>
      <c r="B7" s="186">
        <v>34671</v>
      </c>
      <c r="C7" s="186">
        <v>22324</v>
      </c>
      <c r="D7" s="186">
        <v>18524</v>
      </c>
      <c r="E7" s="186">
        <v>26928</v>
      </c>
      <c r="F7" s="186">
        <v>30471</v>
      </c>
      <c r="G7" s="186">
        <v>27361</v>
      </c>
      <c r="H7" s="186">
        <v>25611</v>
      </c>
      <c r="I7" s="186">
        <v>29434</v>
      </c>
      <c r="J7" s="186">
        <v>17126</v>
      </c>
      <c r="K7" s="186">
        <v>28776</v>
      </c>
      <c r="L7" s="186">
        <v>40441.569999999992</v>
      </c>
      <c r="M7" s="186">
        <v>42484.73</v>
      </c>
      <c r="N7" s="186">
        <v>36822</v>
      </c>
      <c r="O7" s="239">
        <v>25633</v>
      </c>
    </row>
    <row r="8" spans="1:15">
      <c r="A8" s="927" t="s">
        <v>1291</v>
      </c>
      <c r="B8" s="186">
        <v>0</v>
      </c>
      <c r="C8" s="186">
        <v>12169</v>
      </c>
      <c r="D8" s="186">
        <v>12970</v>
      </c>
      <c r="E8" s="186">
        <v>0</v>
      </c>
      <c r="F8" s="186">
        <v>0</v>
      </c>
      <c r="G8" s="186">
        <v>0</v>
      </c>
      <c r="H8" s="186">
        <v>0</v>
      </c>
      <c r="I8" s="186">
        <v>0</v>
      </c>
      <c r="J8" s="186">
        <v>0</v>
      </c>
      <c r="K8" s="186">
        <v>0</v>
      </c>
      <c r="L8" s="186">
        <v>0</v>
      </c>
      <c r="M8" s="186">
        <v>0</v>
      </c>
      <c r="N8" s="186">
        <v>0</v>
      </c>
      <c r="O8" s="239">
        <v>0</v>
      </c>
    </row>
    <row r="9" spans="1:15">
      <c r="A9" s="927" t="s">
        <v>851</v>
      </c>
      <c r="B9" s="186">
        <v>0</v>
      </c>
      <c r="C9" s="186">
        <v>0</v>
      </c>
      <c r="D9" s="186">
        <v>0</v>
      </c>
      <c r="E9" s="186">
        <v>0</v>
      </c>
      <c r="F9" s="186">
        <v>0</v>
      </c>
      <c r="G9" s="186">
        <v>0</v>
      </c>
      <c r="H9" s="186">
        <v>0</v>
      </c>
      <c r="I9" s="186">
        <v>0</v>
      </c>
      <c r="J9" s="186">
        <v>175224</v>
      </c>
      <c r="K9" s="186">
        <v>166883</v>
      </c>
      <c r="L9" s="186">
        <v>159949.54999999999</v>
      </c>
      <c r="M9" s="186">
        <v>0</v>
      </c>
      <c r="N9" s="186">
        <v>0</v>
      </c>
      <c r="O9" s="239">
        <v>0</v>
      </c>
    </row>
    <row r="10" spans="1:15">
      <c r="A10" s="927" t="s">
        <v>1307</v>
      </c>
      <c r="B10" s="186">
        <v>0</v>
      </c>
      <c r="C10" s="186">
        <v>0</v>
      </c>
      <c r="D10" s="186">
        <v>0</v>
      </c>
      <c r="E10" s="186">
        <v>0</v>
      </c>
      <c r="F10" s="186">
        <v>0</v>
      </c>
      <c r="G10" s="186">
        <v>0</v>
      </c>
      <c r="H10" s="186">
        <v>0</v>
      </c>
      <c r="I10" s="186">
        <v>0</v>
      </c>
      <c r="J10" s="186">
        <v>0</v>
      </c>
      <c r="K10" s="186">
        <v>42932</v>
      </c>
      <c r="L10" s="186">
        <v>0</v>
      </c>
      <c r="M10" s="186">
        <v>0</v>
      </c>
      <c r="N10" s="186">
        <v>0</v>
      </c>
      <c r="O10" s="239">
        <v>0</v>
      </c>
    </row>
    <row r="11" spans="1:15" s="68" customFormat="1" ht="12.75" thickBot="1">
      <c r="A11" s="928" t="s">
        <v>1197</v>
      </c>
      <c r="B11" s="187">
        <v>131265</v>
      </c>
      <c r="C11" s="187">
        <v>130957</v>
      </c>
      <c r="D11" s="187">
        <v>125548</v>
      </c>
      <c r="E11" s="187">
        <v>124934</v>
      </c>
      <c r="F11" s="187">
        <v>123906</v>
      </c>
      <c r="G11" s="187">
        <v>120187</v>
      </c>
      <c r="H11" s="187">
        <v>115680</v>
      </c>
      <c r="I11" s="187">
        <v>117314</v>
      </c>
      <c r="J11" s="187">
        <v>268039</v>
      </c>
      <c r="K11" s="187">
        <v>316904</v>
      </c>
      <c r="L11" s="187">
        <v>308604.14</v>
      </c>
      <c r="M11" s="187">
        <v>133161.67000000001</v>
      </c>
      <c r="N11" s="187">
        <v>112591</v>
      </c>
      <c r="O11" s="921">
        <v>104471</v>
      </c>
    </row>
    <row r="13" spans="1:15">
      <c r="A13" s="6" t="s">
        <v>1420</v>
      </c>
    </row>
    <row r="14" spans="1:15">
      <c r="A14" s="6"/>
    </row>
    <row r="15" spans="1:15">
      <c r="A15" s="97"/>
      <c r="B15" s="185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AJ312"/>
  <sheetViews>
    <sheetView zoomScaleNormal="100" workbookViewId="0">
      <pane xSplit="1" ySplit="3" topLeftCell="U4" activePane="bottomRight" state="frozen"/>
      <selection sqref="A1:L1"/>
      <selection pane="topRight" sqref="A1:L1"/>
      <selection pane="bottomLeft" sqref="A1:L1"/>
      <selection pane="bottomRight" activeCell="A3" sqref="A3:A13"/>
    </sheetView>
  </sheetViews>
  <sheetFormatPr baseColWidth="10" defaultColWidth="9.140625" defaultRowHeight="12"/>
  <cols>
    <col min="1" max="1" width="28.85546875" style="40" bestFit="1" customWidth="1"/>
    <col min="2" max="36" width="8.7109375" style="111" customWidth="1"/>
    <col min="37" max="37" width="13.140625" style="111" customWidth="1"/>
    <col min="38" max="256" width="9.140625" style="111"/>
    <col min="257" max="257" width="34.42578125" style="111" customWidth="1"/>
    <col min="258" max="292" width="8.7109375" style="111" customWidth="1"/>
    <col min="293" max="293" width="13.140625" style="111" customWidth="1"/>
    <col min="294" max="512" width="9.140625" style="111"/>
    <col min="513" max="513" width="34.42578125" style="111" customWidth="1"/>
    <col min="514" max="548" width="8.7109375" style="111" customWidth="1"/>
    <col min="549" max="549" width="13.140625" style="111" customWidth="1"/>
    <col min="550" max="768" width="9.140625" style="111"/>
    <col min="769" max="769" width="34.42578125" style="111" customWidth="1"/>
    <col min="770" max="804" width="8.7109375" style="111" customWidth="1"/>
    <col min="805" max="805" width="13.140625" style="111" customWidth="1"/>
    <col min="806" max="1024" width="9.140625" style="111"/>
    <col min="1025" max="1025" width="34.42578125" style="111" customWidth="1"/>
    <col min="1026" max="1060" width="8.7109375" style="111" customWidth="1"/>
    <col min="1061" max="1061" width="13.140625" style="111" customWidth="1"/>
    <col min="1062" max="1280" width="9.140625" style="111"/>
    <col min="1281" max="1281" width="34.42578125" style="111" customWidth="1"/>
    <col min="1282" max="1316" width="8.7109375" style="111" customWidth="1"/>
    <col min="1317" max="1317" width="13.140625" style="111" customWidth="1"/>
    <col min="1318" max="1536" width="9.140625" style="111"/>
    <col min="1537" max="1537" width="34.42578125" style="111" customWidth="1"/>
    <col min="1538" max="1572" width="8.7109375" style="111" customWidth="1"/>
    <col min="1573" max="1573" width="13.140625" style="111" customWidth="1"/>
    <col min="1574" max="1792" width="9.140625" style="111"/>
    <col min="1793" max="1793" width="34.42578125" style="111" customWidth="1"/>
    <col min="1794" max="1828" width="8.7109375" style="111" customWidth="1"/>
    <col min="1829" max="1829" width="13.140625" style="111" customWidth="1"/>
    <col min="1830" max="2048" width="9.140625" style="111"/>
    <col min="2049" max="2049" width="34.42578125" style="111" customWidth="1"/>
    <col min="2050" max="2084" width="8.7109375" style="111" customWidth="1"/>
    <col min="2085" max="2085" width="13.140625" style="111" customWidth="1"/>
    <col min="2086" max="2304" width="9.140625" style="111"/>
    <col min="2305" max="2305" width="34.42578125" style="111" customWidth="1"/>
    <col min="2306" max="2340" width="8.7109375" style="111" customWidth="1"/>
    <col min="2341" max="2341" width="13.140625" style="111" customWidth="1"/>
    <col min="2342" max="2560" width="9.140625" style="111"/>
    <col min="2561" max="2561" width="34.42578125" style="111" customWidth="1"/>
    <col min="2562" max="2596" width="8.7109375" style="111" customWidth="1"/>
    <col min="2597" max="2597" width="13.140625" style="111" customWidth="1"/>
    <col min="2598" max="2816" width="9.140625" style="111"/>
    <col min="2817" max="2817" width="34.42578125" style="111" customWidth="1"/>
    <col min="2818" max="2852" width="8.7109375" style="111" customWidth="1"/>
    <col min="2853" max="2853" width="13.140625" style="111" customWidth="1"/>
    <col min="2854" max="3072" width="9.140625" style="111"/>
    <col min="3073" max="3073" width="34.42578125" style="111" customWidth="1"/>
    <col min="3074" max="3108" width="8.7109375" style="111" customWidth="1"/>
    <col min="3109" max="3109" width="13.140625" style="111" customWidth="1"/>
    <col min="3110" max="3328" width="9.140625" style="111"/>
    <col min="3329" max="3329" width="34.42578125" style="111" customWidth="1"/>
    <col min="3330" max="3364" width="8.7109375" style="111" customWidth="1"/>
    <col min="3365" max="3365" width="13.140625" style="111" customWidth="1"/>
    <col min="3366" max="3584" width="9.140625" style="111"/>
    <col min="3585" max="3585" width="34.42578125" style="111" customWidth="1"/>
    <col min="3586" max="3620" width="8.7109375" style="111" customWidth="1"/>
    <col min="3621" max="3621" width="13.140625" style="111" customWidth="1"/>
    <col min="3622" max="3840" width="9.140625" style="111"/>
    <col min="3841" max="3841" width="34.42578125" style="111" customWidth="1"/>
    <col min="3842" max="3876" width="8.7109375" style="111" customWidth="1"/>
    <col min="3877" max="3877" width="13.140625" style="111" customWidth="1"/>
    <col min="3878" max="4096" width="9.140625" style="111"/>
    <col min="4097" max="4097" width="34.42578125" style="111" customWidth="1"/>
    <col min="4098" max="4132" width="8.7109375" style="111" customWidth="1"/>
    <col min="4133" max="4133" width="13.140625" style="111" customWidth="1"/>
    <col min="4134" max="4352" width="9.140625" style="111"/>
    <col min="4353" max="4353" width="34.42578125" style="111" customWidth="1"/>
    <col min="4354" max="4388" width="8.7109375" style="111" customWidth="1"/>
    <col min="4389" max="4389" width="13.140625" style="111" customWidth="1"/>
    <col min="4390" max="4608" width="9.140625" style="111"/>
    <col min="4609" max="4609" width="34.42578125" style="111" customWidth="1"/>
    <col min="4610" max="4644" width="8.7109375" style="111" customWidth="1"/>
    <col min="4645" max="4645" width="13.140625" style="111" customWidth="1"/>
    <col min="4646" max="4864" width="9.140625" style="111"/>
    <col min="4865" max="4865" width="34.42578125" style="111" customWidth="1"/>
    <col min="4866" max="4900" width="8.7109375" style="111" customWidth="1"/>
    <col min="4901" max="4901" width="13.140625" style="111" customWidth="1"/>
    <col min="4902" max="5120" width="9.140625" style="111"/>
    <col min="5121" max="5121" width="34.42578125" style="111" customWidth="1"/>
    <col min="5122" max="5156" width="8.7109375" style="111" customWidth="1"/>
    <col min="5157" max="5157" width="13.140625" style="111" customWidth="1"/>
    <col min="5158" max="5376" width="9.140625" style="111"/>
    <col min="5377" max="5377" width="34.42578125" style="111" customWidth="1"/>
    <col min="5378" max="5412" width="8.7109375" style="111" customWidth="1"/>
    <col min="5413" max="5413" width="13.140625" style="111" customWidth="1"/>
    <col min="5414" max="5632" width="9.140625" style="111"/>
    <col min="5633" max="5633" width="34.42578125" style="111" customWidth="1"/>
    <col min="5634" max="5668" width="8.7109375" style="111" customWidth="1"/>
    <col min="5669" max="5669" width="13.140625" style="111" customWidth="1"/>
    <col min="5670" max="5888" width="9.140625" style="111"/>
    <col min="5889" max="5889" width="34.42578125" style="111" customWidth="1"/>
    <col min="5890" max="5924" width="8.7109375" style="111" customWidth="1"/>
    <col min="5925" max="5925" width="13.140625" style="111" customWidth="1"/>
    <col min="5926" max="6144" width="9.140625" style="111"/>
    <col min="6145" max="6145" width="34.42578125" style="111" customWidth="1"/>
    <col min="6146" max="6180" width="8.7109375" style="111" customWidth="1"/>
    <col min="6181" max="6181" width="13.140625" style="111" customWidth="1"/>
    <col min="6182" max="6400" width="9.140625" style="111"/>
    <col min="6401" max="6401" width="34.42578125" style="111" customWidth="1"/>
    <col min="6402" max="6436" width="8.7109375" style="111" customWidth="1"/>
    <col min="6437" max="6437" width="13.140625" style="111" customWidth="1"/>
    <col min="6438" max="6656" width="9.140625" style="111"/>
    <col min="6657" max="6657" width="34.42578125" style="111" customWidth="1"/>
    <col min="6658" max="6692" width="8.7109375" style="111" customWidth="1"/>
    <col min="6693" max="6693" width="13.140625" style="111" customWidth="1"/>
    <col min="6694" max="6912" width="9.140625" style="111"/>
    <col min="6913" max="6913" width="34.42578125" style="111" customWidth="1"/>
    <col min="6914" max="6948" width="8.7109375" style="111" customWidth="1"/>
    <col min="6949" max="6949" width="13.140625" style="111" customWidth="1"/>
    <col min="6950" max="7168" width="9.140625" style="111"/>
    <col min="7169" max="7169" width="34.42578125" style="111" customWidth="1"/>
    <col min="7170" max="7204" width="8.7109375" style="111" customWidth="1"/>
    <col min="7205" max="7205" width="13.140625" style="111" customWidth="1"/>
    <col min="7206" max="7424" width="9.140625" style="111"/>
    <col min="7425" max="7425" width="34.42578125" style="111" customWidth="1"/>
    <col min="7426" max="7460" width="8.7109375" style="111" customWidth="1"/>
    <col min="7461" max="7461" width="13.140625" style="111" customWidth="1"/>
    <col min="7462" max="7680" width="9.140625" style="111"/>
    <col min="7681" max="7681" width="34.42578125" style="111" customWidth="1"/>
    <col min="7682" max="7716" width="8.7109375" style="111" customWidth="1"/>
    <col min="7717" max="7717" width="13.140625" style="111" customWidth="1"/>
    <col min="7718" max="7936" width="9.140625" style="111"/>
    <col min="7937" max="7937" width="34.42578125" style="111" customWidth="1"/>
    <col min="7938" max="7972" width="8.7109375" style="111" customWidth="1"/>
    <col min="7973" max="7973" width="13.140625" style="111" customWidth="1"/>
    <col min="7974" max="8192" width="9.140625" style="111"/>
    <col min="8193" max="8193" width="34.42578125" style="111" customWidth="1"/>
    <col min="8194" max="8228" width="8.7109375" style="111" customWidth="1"/>
    <col min="8229" max="8229" width="13.140625" style="111" customWidth="1"/>
    <col min="8230" max="8448" width="9.140625" style="111"/>
    <col min="8449" max="8449" width="34.42578125" style="111" customWidth="1"/>
    <col min="8450" max="8484" width="8.7109375" style="111" customWidth="1"/>
    <col min="8485" max="8485" width="13.140625" style="111" customWidth="1"/>
    <col min="8486" max="8704" width="9.140625" style="111"/>
    <col min="8705" max="8705" width="34.42578125" style="111" customWidth="1"/>
    <col min="8706" max="8740" width="8.7109375" style="111" customWidth="1"/>
    <col min="8741" max="8741" width="13.140625" style="111" customWidth="1"/>
    <col min="8742" max="8960" width="9.140625" style="111"/>
    <col min="8961" max="8961" width="34.42578125" style="111" customWidth="1"/>
    <col min="8962" max="8996" width="8.7109375" style="111" customWidth="1"/>
    <col min="8997" max="8997" width="13.140625" style="111" customWidth="1"/>
    <col min="8998" max="9216" width="9.140625" style="111"/>
    <col min="9217" max="9217" width="34.42578125" style="111" customWidth="1"/>
    <col min="9218" max="9252" width="8.7109375" style="111" customWidth="1"/>
    <col min="9253" max="9253" width="13.140625" style="111" customWidth="1"/>
    <col min="9254" max="9472" width="9.140625" style="111"/>
    <col min="9473" max="9473" width="34.42578125" style="111" customWidth="1"/>
    <col min="9474" max="9508" width="8.7109375" style="111" customWidth="1"/>
    <col min="9509" max="9509" width="13.140625" style="111" customWidth="1"/>
    <col min="9510" max="9728" width="9.140625" style="111"/>
    <col min="9729" max="9729" width="34.42578125" style="111" customWidth="1"/>
    <col min="9730" max="9764" width="8.7109375" style="111" customWidth="1"/>
    <col min="9765" max="9765" width="13.140625" style="111" customWidth="1"/>
    <col min="9766" max="9984" width="9.140625" style="111"/>
    <col min="9985" max="9985" width="34.42578125" style="111" customWidth="1"/>
    <col min="9986" max="10020" width="8.7109375" style="111" customWidth="1"/>
    <col min="10021" max="10021" width="13.140625" style="111" customWidth="1"/>
    <col min="10022" max="10240" width="9.140625" style="111"/>
    <col min="10241" max="10241" width="34.42578125" style="111" customWidth="1"/>
    <col min="10242" max="10276" width="8.7109375" style="111" customWidth="1"/>
    <col min="10277" max="10277" width="13.140625" style="111" customWidth="1"/>
    <col min="10278" max="10496" width="9.140625" style="111"/>
    <col min="10497" max="10497" width="34.42578125" style="111" customWidth="1"/>
    <col min="10498" max="10532" width="8.7109375" style="111" customWidth="1"/>
    <col min="10533" max="10533" width="13.140625" style="111" customWidth="1"/>
    <col min="10534" max="10752" width="9.140625" style="111"/>
    <col min="10753" max="10753" width="34.42578125" style="111" customWidth="1"/>
    <col min="10754" max="10788" width="8.7109375" style="111" customWidth="1"/>
    <col min="10789" max="10789" width="13.140625" style="111" customWidth="1"/>
    <col min="10790" max="11008" width="9.140625" style="111"/>
    <col min="11009" max="11009" width="34.42578125" style="111" customWidth="1"/>
    <col min="11010" max="11044" width="8.7109375" style="111" customWidth="1"/>
    <col min="11045" max="11045" width="13.140625" style="111" customWidth="1"/>
    <col min="11046" max="11264" width="9.140625" style="111"/>
    <col min="11265" max="11265" width="34.42578125" style="111" customWidth="1"/>
    <col min="11266" max="11300" width="8.7109375" style="111" customWidth="1"/>
    <col min="11301" max="11301" width="13.140625" style="111" customWidth="1"/>
    <col min="11302" max="11520" width="9.140625" style="111"/>
    <col min="11521" max="11521" width="34.42578125" style="111" customWidth="1"/>
    <col min="11522" max="11556" width="8.7109375" style="111" customWidth="1"/>
    <col min="11557" max="11557" width="13.140625" style="111" customWidth="1"/>
    <col min="11558" max="11776" width="9.140625" style="111"/>
    <col min="11777" max="11777" width="34.42578125" style="111" customWidth="1"/>
    <col min="11778" max="11812" width="8.7109375" style="111" customWidth="1"/>
    <col min="11813" max="11813" width="13.140625" style="111" customWidth="1"/>
    <col min="11814" max="12032" width="9.140625" style="111"/>
    <col min="12033" max="12033" width="34.42578125" style="111" customWidth="1"/>
    <col min="12034" max="12068" width="8.7109375" style="111" customWidth="1"/>
    <col min="12069" max="12069" width="13.140625" style="111" customWidth="1"/>
    <col min="12070" max="12288" width="9.140625" style="111"/>
    <col min="12289" max="12289" width="34.42578125" style="111" customWidth="1"/>
    <col min="12290" max="12324" width="8.7109375" style="111" customWidth="1"/>
    <col min="12325" max="12325" width="13.140625" style="111" customWidth="1"/>
    <col min="12326" max="12544" width="9.140625" style="111"/>
    <col min="12545" max="12545" width="34.42578125" style="111" customWidth="1"/>
    <col min="12546" max="12580" width="8.7109375" style="111" customWidth="1"/>
    <col min="12581" max="12581" width="13.140625" style="111" customWidth="1"/>
    <col min="12582" max="12800" width="9.140625" style="111"/>
    <col min="12801" max="12801" width="34.42578125" style="111" customWidth="1"/>
    <col min="12802" max="12836" width="8.7109375" style="111" customWidth="1"/>
    <col min="12837" max="12837" width="13.140625" style="111" customWidth="1"/>
    <col min="12838" max="13056" width="9.140625" style="111"/>
    <col min="13057" max="13057" width="34.42578125" style="111" customWidth="1"/>
    <col min="13058" max="13092" width="8.7109375" style="111" customWidth="1"/>
    <col min="13093" max="13093" width="13.140625" style="111" customWidth="1"/>
    <col min="13094" max="13312" width="9.140625" style="111"/>
    <col min="13313" max="13313" width="34.42578125" style="111" customWidth="1"/>
    <col min="13314" max="13348" width="8.7109375" style="111" customWidth="1"/>
    <col min="13349" max="13349" width="13.140625" style="111" customWidth="1"/>
    <col min="13350" max="13568" width="9.140625" style="111"/>
    <col min="13569" max="13569" width="34.42578125" style="111" customWidth="1"/>
    <col min="13570" max="13604" width="8.7109375" style="111" customWidth="1"/>
    <col min="13605" max="13605" width="13.140625" style="111" customWidth="1"/>
    <col min="13606" max="13824" width="9.140625" style="111"/>
    <col min="13825" max="13825" width="34.42578125" style="111" customWidth="1"/>
    <col min="13826" max="13860" width="8.7109375" style="111" customWidth="1"/>
    <col min="13861" max="13861" width="13.140625" style="111" customWidth="1"/>
    <col min="13862" max="14080" width="9.140625" style="111"/>
    <col min="14081" max="14081" width="34.42578125" style="111" customWidth="1"/>
    <col min="14082" max="14116" width="8.7109375" style="111" customWidth="1"/>
    <col min="14117" max="14117" width="13.140625" style="111" customWidth="1"/>
    <col min="14118" max="14336" width="9.140625" style="111"/>
    <col min="14337" max="14337" width="34.42578125" style="111" customWidth="1"/>
    <col min="14338" max="14372" width="8.7109375" style="111" customWidth="1"/>
    <col min="14373" max="14373" width="13.140625" style="111" customWidth="1"/>
    <col min="14374" max="14592" width="9.140625" style="111"/>
    <col min="14593" max="14593" width="34.42578125" style="111" customWidth="1"/>
    <col min="14594" max="14628" width="8.7109375" style="111" customWidth="1"/>
    <col min="14629" max="14629" width="13.140625" style="111" customWidth="1"/>
    <col min="14630" max="14848" width="9.140625" style="111"/>
    <col min="14849" max="14849" width="34.42578125" style="111" customWidth="1"/>
    <col min="14850" max="14884" width="8.7109375" style="111" customWidth="1"/>
    <col min="14885" max="14885" width="13.140625" style="111" customWidth="1"/>
    <col min="14886" max="15104" width="9.140625" style="111"/>
    <col min="15105" max="15105" width="34.42578125" style="111" customWidth="1"/>
    <col min="15106" max="15140" width="8.7109375" style="111" customWidth="1"/>
    <col min="15141" max="15141" width="13.140625" style="111" customWidth="1"/>
    <col min="15142" max="15360" width="9.140625" style="111"/>
    <col min="15361" max="15361" width="34.42578125" style="111" customWidth="1"/>
    <col min="15362" max="15396" width="8.7109375" style="111" customWidth="1"/>
    <col min="15397" max="15397" width="13.140625" style="111" customWidth="1"/>
    <col min="15398" max="15616" width="9.140625" style="111"/>
    <col min="15617" max="15617" width="34.42578125" style="111" customWidth="1"/>
    <col min="15618" max="15652" width="8.7109375" style="111" customWidth="1"/>
    <col min="15653" max="15653" width="13.140625" style="111" customWidth="1"/>
    <col min="15654" max="15872" width="9.140625" style="111"/>
    <col min="15873" max="15873" width="34.42578125" style="111" customWidth="1"/>
    <col min="15874" max="15908" width="8.7109375" style="111" customWidth="1"/>
    <col min="15909" max="15909" width="13.140625" style="111" customWidth="1"/>
    <col min="15910" max="16128" width="9.140625" style="111"/>
    <col min="16129" max="16129" width="34.42578125" style="111" customWidth="1"/>
    <col min="16130" max="16164" width="8.7109375" style="111" customWidth="1"/>
    <col min="16165" max="16165" width="13.140625" style="111" customWidth="1"/>
    <col min="16166" max="16384" width="9.140625" style="111"/>
  </cols>
  <sheetData>
    <row r="1" spans="1:36" ht="16.5" customHeight="1">
      <c r="A1" s="368" t="s">
        <v>1470</v>
      </c>
      <c r="B1" s="371"/>
      <c r="C1" s="371"/>
      <c r="D1" s="371"/>
      <c r="E1" s="371"/>
      <c r="F1" s="371"/>
      <c r="G1" s="371"/>
      <c r="H1" s="371"/>
      <c r="I1" s="371"/>
      <c r="J1" s="371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6"/>
      <c r="AG1" s="56"/>
      <c r="AH1" s="56"/>
      <c r="AI1" s="56"/>
      <c r="AJ1" s="56"/>
    </row>
    <row r="2" spans="1:36" s="28" customFormat="1" ht="21" customHeight="1" thickBot="1">
      <c r="B2" s="37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6"/>
    </row>
    <row r="3" spans="1:36" s="28" customFormat="1" ht="12.75" thickBot="1">
      <c r="A3" s="641" t="s">
        <v>855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28" customFormat="1" ht="12.75" thickTop="1">
      <c r="A4" s="379" t="s">
        <v>856</v>
      </c>
      <c r="B4" s="292">
        <v>501.8</v>
      </c>
      <c r="C4" s="292">
        <v>500.3</v>
      </c>
      <c r="D4" s="292">
        <v>483.4</v>
      </c>
      <c r="E4" s="292">
        <v>481.7</v>
      </c>
      <c r="F4" s="292">
        <v>472</v>
      </c>
      <c r="G4" s="292">
        <v>449.7</v>
      </c>
      <c r="H4" s="292">
        <v>453.83773000000002</v>
      </c>
      <c r="I4" s="292">
        <v>451.66503999999998</v>
      </c>
      <c r="J4" s="292">
        <v>455.64290999999997</v>
      </c>
      <c r="K4" s="292">
        <v>450.87988000000001</v>
      </c>
      <c r="L4" s="292">
        <v>455.99817999999999</v>
      </c>
      <c r="M4" s="292">
        <v>472.45143999999999</v>
      </c>
      <c r="N4" s="292">
        <v>491.19959999999998</v>
      </c>
      <c r="O4" s="292">
        <v>523.78516999999999</v>
      </c>
      <c r="P4" s="292">
        <v>495.17547999999999</v>
      </c>
      <c r="Q4" s="292">
        <v>478.42279000000002</v>
      </c>
      <c r="R4" s="292">
        <v>509.91735</v>
      </c>
      <c r="S4" s="292">
        <v>557.40368000000001</v>
      </c>
      <c r="T4" s="292">
        <v>570.34594000000004</v>
      </c>
      <c r="U4" s="292">
        <v>572.58128999999997</v>
      </c>
      <c r="V4" s="292">
        <v>613.12319000000002</v>
      </c>
      <c r="W4" s="292">
        <v>662.88882000000001</v>
      </c>
      <c r="X4" s="292">
        <v>597.63574000000006</v>
      </c>
      <c r="Y4" s="292">
        <v>626.92174</v>
      </c>
      <c r="Z4" s="292">
        <v>630.11247000000003</v>
      </c>
      <c r="AA4" s="292">
        <v>658.63152000000002</v>
      </c>
      <c r="AB4" s="292">
        <v>565.51626999999996</v>
      </c>
      <c r="AC4" s="292">
        <v>583.84627</v>
      </c>
      <c r="AD4" s="292">
        <v>604.21520999999996</v>
      </c>
      <c r="AE4" s="292">
        <v>620.02719999999999</v>
      </c>
      <c r="AF4" s="292">
        <v>622.19861000000003</v>
      </c>
      <c r="AG4" s="292">
        <v>616.91831666666678</v>
      </c>
      <c r="AH4" s="292">
        <v>650.89549166666677</v>
      </c>
      <c r="AI4" s="292">
        <v>681.66811666666661</v>
      </c>
      <c r="AJ4" s="886">
        <v>682.79441111111112</v>
      </c>
    </row>
    <row r="5" spans="1:36" s="28" customFormat="1">
      <c r="A5" s="379" t="s">
        <v>857</v>
      </c>
      <c r="B5" s="292">
        <v>1118.6352963561644</v>
      </c>
      <c r="C5" s="292">
        <v>1089.701798219178</v>
      </c>
      <c r="D5" s="292">
        <v>1080.7695003835618</v>
      </c>
      <c r="E5" s="292">
        <v>1064.1419677260274</v>
      </c>
      <c r="F5" s="292">
        <v>1133.0930686849317</v>
      </c>
      <c r="G5" s="292">
        <v>1141.4635672054794</v>
      </c>
      <c r="H5" s="292">
        <v>1357.9483299999999</v>
      </c>
      <c r="I5" s="292">
        <v>1296.46442</v>
      </c>
      <c r="J5" s="292">
        <v>1300.7574999999999</v>
      </c>
      <c r="K5" s="292">
        <v>1262.0606600000001</v>
      </c>
      <c r="L5" s="292">
        <v>1497.06304</v>
      </c>
      <c r="M5" s="292">
        <v>1474.74332</v>
      </c>
      <c r="N5" s="292">
        <v>1491.02387</v>
      </c>
      <c r="O5" s="292">
        <v>1515.9226200000001</v>
      </c>
      <c r="P5" s="292">
        <v>1609.1296</v>
      </c>
      <c r="Q5" s="292">
        <v>1594.66382</v>
      </c>
      <c r="R5" s="292">
        <v>1696.3652300000001</v>
      </c>
      <c r="S5" s="292">
        <v>1833.82546</v>
      </c>
      <c r="T5" s="292">
        <v>1916.9650300000001</v>
      </c>
      <c r="U5" s="292">
        <v>1962.38896</v>
      </c>
      <c r="V5" s="292">
        <v>1862.24162</v>
      </c>
      <c r="W5" s="292">
        <v>2079.69209</v>
      </c>
      <c r="X5" s="292">
        <v>2043.91283</v>
      </c>
      <c r="Y5" s="292">
        <v>2095.2634400000002</v>
      </c>
      <c r="Z5" s="292">
        <v>2136.9497999999999</v>
      </c>
      <c r="AA5" s="292">
        <v>2179.6266099999998</v>
      </c>
      <c r="AB5" s="292">
        <v>2167.0115300000002</v>
      </c>
      <c r="AC5" s="292">
        <v>2184.67922</v>
      </c>
      <c r="AD5" s="292">
        <v>2007.5535299999999</v>
      </c>
      <c r="AE5" s="292">
        <v>2236.1377299999999</v>
      </c>
      <c r="AF5" s="292">
        <v>2107.65816</v>
      </c>
      <c r="AG5" s="292">
        <v>2212.4197583333339</v>
      </c>
      <c r="AH5" s="292">
        <v>2073.3531499999999</v>
      </c>
      <c r="AI5" s="292">
        <v>2178.7653416666667</v>
      </c>
      <c r="AJ5" s="886">
        <v>2211.5546300000001</v>
      </c>
    </row>
    <row r="6" spans="1:36" s="28" customFormat="1">
      <c r="A6" s="379" t="s">
        <v>858</v>
      </c>
      <c r="B6" s="292">
        <v>153.72580427397261</v>
      </c>
      <c r="C6" s="292">
        <v>164.45648246575342</v>
      </c>
      <c r="D6" s="292">
        <v>165.46370479452057</v>
      </c>
      <c r="E6" s="292">
        <v>179.62534512328764</v>
      </c>
      <c r="F6" s="292">
        <v>179.41108821917808</v>
      </c>
      <c r="G6" s="292">
        <v>178.89041723287673</v>
      </c>
      <c r="H6" s="292">
        <v>209.6241</v>
      </c>
      <c r="I6" s="292">
        <v>225.60590999999999</v>
      </c>
      <c r="J6" s="292">
        <v>222.57040000000001</v>
      </c>
      <c r="K6" s="292">
        <v>233.84936999999999</v>
      </c>
      <c r="L6" s="292">
        <v>237.29576</v>
      </c>
      <c r="M6" s="292">
        <v>256.74804</v>
      </c>
      <c r="N6" s="292">
        <v>265.95093000000003</v>
      </c>
      <c r="O6" s="292">
        <v>268.49234999999999</v>
      </c>
      <c r="P6" s="292">
        <v>262.69504999999998</v>
      </c>
      <c r="Q6" s="292">
        <v>271.84348999999997</v>
      </c>
      <c r="R6" s="292">
        <v>291.96704</v>
      </c>
      <c r="S6" s="292">
        <v>316.67635999999999</v>
      </c>
      <c r="T6" s="292">
        <v>318.06513000000001</v>
      </c>
      <c r="U6" s="292">
        <v>332.57191</v>
      </c>
      <c r="V6" s="292">
        <v>333.90854000000002</v>
      </c>
      <c r="W6" s="292">
        <v>359.72352000000001</v>
      </c>
      <c r="X6" s="292">
        <v>337.75090999999998</v>
      </c>
      <c r="Y6" s="292">
        <v>349.03631000000001</v>
      </c>
      <c r="Z6" s="292">
        <v>347.96728999999999</v>
      </c>
      <c r="AA6" s="292">
        <v>353.03460999999999</v>
      </c>
      <c r="AB6" s="292">
        <v>326.28530000000001</v>
      </c>
      <c r="AC6" s="292">
        <v>333.26238000000001</v>
      </c>
      <c r="AD6" s="292">
        <v>316.51143999999999</v>
      </c>
      <c r="AE6" s="292">
        <v>287.24198999999999</v>
      </c>
      <c r="AF6" s="292">
        <v>271.77280833333333</v>
      </c>
      <c r="AG6" s="292">
        <v>292.58303333333333</v>
      </c>
      <c r="AH6" s="292">
        <v>279.19607500000001</v>
      </c>
      <c r="AI6" s="292">
        <v>262.27845000000002</v>
      </c>
      <c r="AJ6" s="886">
        <v>220.31389800000002</v>
      </c>
    </row>
    <row r="7" spans="1:36" s="28" customFormat="1">
      <c r="A7" s="379" t="s">
        <v>859</v>
      </c>
      <c r="B7" s="292">
        <v>93.73235616438356</v>
      </c>
      <c r="C7" s="292">
        <v>88.777972602739723</v>
      </c>
      <c r="D7" s="292">
        <v>90.774575342465752</v>
      </c>
      <c r="E7" s="292">
        <v>74.004684931506844</v>
      </c>
      <c r="F7" s="292">
        <v>87.463561643835604</v>
      </c>
      <c r="G7" s="292">
        <v>85.993890410958898</v>
      </c>
      <c r="H7" s="292">
        <v>99.309429999999992</v>
      </c>
      <c r="I7" s="292">
        <v>85.451639999999998</v>
      </c>
      <c r="J7" s="292">
        <v>116.27889</v>
      </c>
      <c r="K7" s="292">
        <v>110.58605</v>
      </c>
      <c r="L7" s="292">
        <v>116.97093</v>
      </c>
      <c r="M7" s="292">
        <v>123.96728999999999</v>
      </c>
      <c r="N7" s="292">
        <v>129.94997999999998</v>
      </c>
      <c r="O7" s="292">
        <v>138.77402999999998</v>
      </c>
      <c r="P7" s="292">
        <v>138.68057999999999</v>
      </c>
      <c r="Q7" s="292">
        <v>141.55924999999999</v>
      </c>
      <c r="R7" s="292">
        <v>161.21802000000002</v>
      </c>
      <c r="S7" s="292">
        <v>139.19247999999999</v>
      </c>
      <c r="T7" s="292">
        <v>135.82558</v>
      </c>
      <c r="U7" s="292">
        <v>132.76845</v>
      </c>
      <c r="V7" s="292">
        <v>161.98320999999999</v>
      </c>
      <c r="W7" s="292">
        <v>160.26299999999998</v>
      </c>
      <c r="X7" s="292">
        <v>141.70000000000002</v>
      </c>
      <c r="Y7" s="292">
        <v>108.2</v>
      </c>
      <c r="Z7" s="292">
        <v>137</v>
      </c>
      <c r="AA7" s="292">
        <v>131.9</v>
      </c>
      <c r="AB7" s="292">
        <v>132.9</v>
      </c>
      <c r="AC7" s="292">
        <v>170.20000000000002</v>
      </c>
      <c r="AD7" s="292">
        <v>194.28763999999995</v>
      </c>
      <c r="AE7" s="292">
        <v>189.30100000000004</v>
      </c>
      <c r="AF7" s="292">
        <v>185.14890359334555</v>
      </c>
      <c r="AG7" s="292">
        <v>217.30745000000002</v>
      </c>
      <c r="AH7" s="292">
        <v>132.87849389344262</v>
      </c>
      <c r="AI7" s="292">
        <v>210.01300000000003</v>
      </c>
      <c r="AJ7" s="886">
        <v>201</v>
      </c>
    </row>
    <row r="8" spans="1:36" s="28" customFormat="1">
      <c r="A8" s="379" t="s">
        <v>860</v>
      </c>
      <c r="B8" s="292">
        <v>1019.9</v>
      </c>
      <c r="C8" s="292">
        <v>1172.3</v>
      </c>
      <c r="D8" s="292">
        <v>1121.5999999999999</v>
      </c>
      <c r="E8" s="292">
        <v>1057</v>
      </c>
      <c r="F8" s="292">
        <v>1163.57377</v>
      </c>
      <c r="G8" s="292">
        <v>1249.63562</v>
      </c>
      <c r="H8" s="292">
        <v>1268.8082199999999</v>
      </c>
      <c r="I8" s="292">
        <v>1298.2356199999999</v>
      </c>
      <c r="J8" s="292">
        <v>1287.1803299999999</v>
      </c>
      <c r="K8" s="292">
        <v>1331.73973</v>
      </c>
      <c r="L8" s="292">
        <v>1349.9397300000001</v>
      </c>
      <c r="M8" s="292">
        <v>1374.2575300000001</v>
      </c>
      <c r="N8" s="292">
        <v>1372.48361</v>
      </c>
      <c r="O8" s="292">
        <v>1396.9534200000001</v>
      </c>
      <c r="P8" s="292">
        <v>1471.4520500000001</v>
      </c>
      <c r="Q8" s="292">
        <v>1401.15068</v>
      </c>
      <c r="R8" s="292">
        <v>1396.6338800000001</v>
      </c>
      <c r="S8" s="292">
        <v>1367.9890399999999</v>
      </c>
      <c r="T8" s="292">
        <v>1377.2054800000001</v>
      </c>
      <c r="U8" s="292">
        <v>1322.2438400000001</v>
      </c>
      <c r="V8" s="292">
        <v>1293.1557399999999</v>
      </c>
      <c r="W8" s="292">
        <v>1331.84384</v>
      </c>
      <c r="X8" s="292">
        <v>1432.25</v>
      </c>
      <c r="Y8" s="292">
        <v>1470.5833333333333</v>
      </c>
      <c r="Z8" s="292">
        <v>1505.3333333333333</v>
      </c>
      <c r="AA8" s="292">
        <v>1474.6666666666667</v>
      </c>
      <c r="AB8" s="292">
        <v>1474</v>
      </c>
      <c r="AC8" s="292">
        <v>1458.1666666666667</v>
      </c>
      <c r="AD8" s="292">
        <v>1434.0833333333333</v>
      </c>
      <c r="AE8" s="292">
        <v>1524.5833333333333</v>
      </c>
      <c r="AF8" s="292">
        <v>1421.7561499999999</v>
      </c>
      <c r="AG8" s="292">
        <v>1411.5957499999997</v>
      </c>
      <c r="AH8" s="292">
        <v>1417.5909916666672</v>
      </c>
      <c r="AI8" s="292">
        <v>1494.1470583333332</v>
      </c>
      <c r="AJ8" s="886">
        <v>1436.5629583333332</v>
      </c>
    </row>
    <row r="9" spans="1:36" s="28" customFormat="1">
      <c r="A9" s="749" t="s">
        <v>1242</v>
      </c>
      <c r="B9" s="292">
        <v>549.472765342466</v>
      </c>
      <c r="C9" s="292">
        <v>502.840570520548</v>
      </c>
      <c r="D9" s="292">
        <v>439.49800399999998</v>
      </c>
      <c r="E9" s="292">
        <v>439.63235386301363</v>
      </c>
      <c r="F9" s="292">
        <v>386.78580512328762</v>
      </c>
      <c r="G9" s="292">
        <v>167.36647238356167</v>
      </c>
      <c r="H9" s="292">
        <v>184.30769000000001</v>
      </c>
      <c r="I9" s="292">
        <v>174.1</v>
      </c>
      <c r="J9" s="292">
        <v>189.92400000000001</v>
      </c>
      <c r="K9" s="292">
        <v>194</v>
      </c>
      <c r="L9" s="292">
        <v>200</v>
      </c>
      <c r="M9" s="292">
        <v>204.87016</v>
      </c>
      <c r="N9" s="292">
        <v>237.09044</v>
      </c>
      <c r="O9" s="292">
        <v>259.37101000000001</v>
      </c>
      <c r="P9" s="292">
        <v>257.56979000000001</v>
      </c>
      <c r="Q9" s="292">
        <v>266.83935000000002</v>
      </c>
      <c r="R9" s="292">
        <v>266.44929999999999</v>
      </c>
      <c r="S9" s="292">
        <v>260.00024999999999</v>
      </c>
      <c r="T9" s="292">
        <v>279.22392000000002</v>
      </c>
      <c r="U9" s="292">
        <v>243.13455999999999</v>
      </c>
      <c r="V9" s="292">
        <v>244.47658000000001</v>
      </c>
      <c r="W9" s="292">
        <v>266.50529999999998</v>
      </c>
      <c r="X9" s="292">
        <v>211.25949641095892</v>
      </c>
      <c r="Y9" s="292">
        <v>195.24521364383563</v>
      </c>
      <c r="Z9" s="292">
        <v>226.60313438356164</v>
      </c>
      <c r="AA9" s="292">
        <v>238.76603432876712</v>
      </c>
      <c r="AB9" s="292">
        <v>222.33799816438358</v>
      </c>
      <c r="AC9" s="292">
        <v>232.89759616438357</v>
      </c>
      <c r="AD9" s="292">
        <v>218.32274465753426</v>
      </c>
      <c r="AE9" s="292">
        <v>199.70484589041098</v>
      </c>
      <c r="AF9" s="292">
        <v>88.598794438356165</v>
      </c>
      <c r="AG9" s="292">
        <v>173.17010531506847</v>
      </c>
      <c r="AH9" s="292">
        <v>146.5</v>
      </c>
      <c r="AI9" s="292">
        <v>146.5</v>
      </c>
      <c r="AJ9" s="886">
        <v>161.15</v>
      </c>
    </row>
    <row r="10" spans="1:36" s="28" customFormat="1">
      <c r="A10" s="381" t="s">
        <v>883</v>
      </c>
      <c r="B10" s="292">
        <v>228.18627380821917</v>
      </c>
      <c r="C10" s="292">
        <v>167.5295598630137</v>
      </c>
      <c r="D10" s="292">
        <v>155.35930983561644</v>
      </c>
      <c r="E10" s="292">
        <v>85.470711917808217</v>
      </c>
      <c r="F10" s="292">
        <v>81.52014315068493</v>
      </c>
      <c r="G10" s="292">
        <v>85.865708547945204</v>
      </c>
      <c r="H10" s="292">
        <v>104.63197</v>
      </c>
      <c r="I10" s="292">
        <v>86.913839999999993</v>
      </c>
      <c r="J10" s="292">
        <v>87.523359999999997</v>
      </c>
      <c r="K10" s="292">
        <v>83.560810000000004</v>
      </c>
      <c r="L10" s="292">
        <v>92.019199999999998</v>
      </c>
      <c r="M10" s="292">
        <v>110.18177</v>
      </c>
      <c r="N10" s="292">
        <v>115.57105</v>
      </c>
      <c r="O10" s="292">
        <v>110.67306000000001</v>
      </c>
      <c r="P10" s="292">
        <v>103.2394</v>
      </c>
      <c r="Q10" s="292">
        <v>98.723060000000004</v>
      </c>
      <c r="R10" s="292">
        <v>102.22293000000001</v>
      </c>
      <c r="S10" s="292">
        <v>103.20095999999999</v>
      </c>
      <c r="T10" s="292">
        <v>105.49258</v>
      </c>
      <c r="U10" s="292">
        <v>151.86183</v>
      </c>
      <c r="V10" s="292">
        <v>157.99018000000001</v>
      </c>
      <c r="W10" s="292">
        <v>160.37674999999999</v>
      </c>
      <c r="X10" s="292">
        <v>154.66666666666666</v>
      </c>
      <c r="Y10" s="292">
        <v>153</v>
      </c>
      <c r="Z10" s="292">
        <v>127.5</v>
      </c>
      <c r="AA10" s="292">
        <v>148.58333333333334</v>
      </c>
      <c r="AB10" s="292">
        <v>134.41666666666666</v>
      </c>
      <c r="AC10" s="292">
        <v>137.36805555555554</v>
      </c>
      <c r="AD10" s="292">
        <v>87.916666666666671</v>
      </c>
      <c r="AE10" s="292">
        <v>134</v>
      </c>
      <c r="AF10" s="292">
        <v>115</v>
      </c>
      <c r="AG10" s="292">
        <v>137.5</v>
      </c>
      <c r="AH10" s="292">
        <v>85</v>
      </c>
      <c r="AI10" s="292">
        <v>125.33333333333333</v>
      </c>
      <c r="AJ10" s="886">
        <v>104.68944931506849</v>
      </c>
    </row>
    <row r="11" spans="1:36" s="28" customFormat="1">
      <c r="A11" s="379" t="s">
        <v>861</v>
      </c>
      <c r="B11" s="66">
        <v>903.9</v>
      </c>
      <c r="C11" s="66">
        <v>839.80000000000007</v>
      </c>
      <c r="D11" s="66">
        <v>850.7</v>
      </c>
      <c r="E11" s="66">
        <v>833.7</v>
      </c>
      <c r="F11" s="66">
        <v>839.69999999999993</v>
      </c>
      <c r="G11" s="66">
        <v>892.40000000000009</v>
      </c>
      <c r="H11" s="66">
        <v>895.8</v>
      </c>
      <c r="I11" s="66">
        <v>831.39999999999986</v>
      </c>
      <c r="J11" s="66">
        <v>975.8</v>
      </c>
      <c r="K11" s="66">
        <v>1010.0999999999999</v>
      </c>
      <c r="L11" s="66">
        <v>1038.5999999999999</v>
      </c>
      <c r="M11" s="66">
        <v>1087.8</v>
      </c>
      <c r="N11" s="66">
        <v>1050.5999999999999</v>
      </c>
      <c r="O11" s="66">
        <v>1069.3</v>
      </c>
      <c r="P11" s="66">
        <v>1126.8</v>
      </c>
      <c r="Q11" s="66">
        <v>1201.1000000000001</v>
      </c>
      <c r="R11" s="66">
        <v>1335.1</v>
      </c>
      <c r="S11" s="66">
        <v>1327.3</v>
      </c>
      <c r="T11" s="66">
        <v>1332.7</v>
      </c>
      <c r="U11" s="66">
        <v>1209.2</v>
      </c>
      <c r="V11" s="66">
        <v>1240.9000000000001</v>
      </c>
      <c r="W11" s="66">
        <v>1292.73</v>
      </c>
      <c r="X11" s="66">
        <v>1197.4000000000001</v>
      </c>
      <c r="Y11" s="66">
        <v>1016.3</v>
      </c>
      <c r="Z11" s="66">
        <v>1042.7</v>
      </c>
      <c r="AA11" s="66">
        <v>1198.4000000000001</v>
      </c>
      <c r="AB11" s="66">
        <v>1079.8</v>
      </c>
      <c r="AC11" s="66">
        <v>1056.3</v>
      </c>
      <c r="AD11" s="66">
        <v>1142.7159999999999</v>
      </c>
      <c r="AE11" s="66">
        <v>1232.4190000000001</v>
      </c>
      <c r="AF11" s="66">
        <v>1089.12627</v>
      </c>
      <c r="AG11" s="66">
        <v>1123.876</v>
      </c>
      <c r="AH11" s="66">
        <v>1231.981</v>
      </c>
      <c r="AI11" s="66">
        <v>1245.0530000000001</v>
      </c>
      <c r="AJ11" s="887">
        <v>1151.1689999999999</v>
      </c>
    </row>
    <row r="12" spans="1:36" s="28" customFormat="1">
      <c r="A12" s="381" t="s">
        <v>59</v>
      </c>
      <c r="B12" s="292">
        <v>1286.4350153698631</v>
      </c>
      <c r="C12" s="292">
        <v>1196.969304410959</v>
      </c>
      <c r="D12" s="292">
        <v>1124.6359915890412</v>
      </c>
      <c r="E12" s="292">
        <v>1052.3356668767124</v>
      </c>
      <c r="F12" s="292">
        <v>954.59080386301378</v>
      </c>
      <c r="G12" s="292">
        <v>896.75073832876717</v>
      </c>
      <c r="H12" s="292">
        <v>931.3606000000002</v>
      </c>
      <c r="I12" s="292">
        <v>1082.03115</v>
      </c>
      <c r="J12" s="292">
        <v>1001.55187</v>
      </c>
      <c r="K12" s="292">
        <v>1125.26126</v>
      </c>
      <c r="L12" s="292">
        <v>1153.09312</v>
      </c>
      <c r="M12" s="292">
        <v>1103.1615400000001</v>
      </c>
      <c r="N12" s="292">
        <v>1105.2365</v>
      </c>
      <c r="O12" s="292">
        <v>1168.4581600000001</v>
      </c>
      <c r="P12" s="292">
        <v>1214.0432000000001</v>
      </c>
      <c r="Q12" s="292">
        <v>1210.8765599999997</v>
      </c>
      <c r="R12" s="292">
        <v>1243.43103</v>
      </c>
      <c r="S12" s="292">
        <v>1186.5710799999999</v>
      </c>
      <c r="T12" s="292">
        <v>1207.6154199999999</v>
      </c>
      <c r="U12" s="292">
        <v>1181.7065299999999</v>
      </c>
      <c r="V12" s="292">
        <v>1400.0823699999999</v>
      </c>
      <c r="W12" s="292">
        <v>1386.1956599999999</v>
      </c>
      <c r="X12" s="292">
        <v>1315.8586000000003</v>
      </c>
      <c r="Y12" s="292">
        <v>1388.8210100000001</v>
      </c>
      <c r="Z12" s="292">
        <v>1452.3582566666666</v>
      </c>
      <c r="AA12" s="292">
        <v>1459.6915333333334</v>
      </c>
      <c r="AB12" s="292">
        <v>1517.2904199999996</v>
      </c>
      <c r="AC12" s="292">
        <v>1421.3996033333333</v>
      </c>
      <c r="AD12" s="292">
        <v>1451.9559499999998</v>
      </c>
      <c r="AE12" s="292">
        <v>1375.5311100000001</v>
      </c>
      <c r="AF12" s="292">
        <v>1358.3466344977171</v>
      </c>
      <c r="AG12" s="292">
        <v>1357.7879986986302</v>
      </c>
      <c r="AH12" s="292">
        <v>1334.5653082161339</v>
      </c>
      <c r="AI12" s="292">
        <v>893.8228537228008</v>
      </c>
      <c r="AJ12" s="886">
        <v>698.2819166666668</v>
      </c>
    </row>
    <row r="13" spans="1:36" s="28" customFormat="1" ht="12.75" thickBot="1">
      <c r="A13" s="808" t="s">
        <v>862</v>
      </c>
      <c r="B13" s="373">
        <v>5855.7875113150685</v>
      </c>
      <c r="C13" s="373">
        <v>5722.6756880821922</v>
      </c>
      <c r="D13" s="373">
        <v>5512.2010859452057</v>
      </c>
      <c r="E13" s="373">
        <v>5267.6107304383568</v>
      </c>
      <c r="F13" s="373">
        <v>5298.1382406849316</v>
      </c>
      <c r="G13" s="373">
        <v>5148.0664141095904</v>
      </c>
      <c r="H13" s="373">
        <v>5505.6280699999998</v>
      </c>
      <c r="I13" s="373">
        <v>5531.86762</v>
      </c>
      <c r="J13" s="373">
        <v>5637.2292600000001</v>
      </c>
      <c r="K13" s="373">
        <v>5802.0377600000002</v>
      </c>
      <c r="L13" s="373">
        <v>6140.9799600000006</v>
      </c>
      <c r="M13" s="373">
        <v>6208.18109</v>
      </c>
      <c r="N13" s="373">
        <v>6259.1059799999994</v>
      </c>
      <c r="O13" s="373">
        <v>6451.7298200000005</v>
      </c>
      <c r="P13" s="373">
        <v>6678.7851500000006</v>
      </c>
      <c r="Q13" s="373">
        <v>6665.1790000000001</v>
      </c>
      <c r="R13" s="373">
        <v>7003.3047800000004</v>
      </c>
      <c r="S13" s="373">
        <v>7092.15931</v>
      </c>
      <c r="T13" s="373">
        <v>7243.439080000001</v>
      </c>
      <c r="U13" s="373">
        <v>7108.4573700000001</v>
      </c>
      <c r="V13" s="373">
        <v>7307.8614300000008</v>
      </c>
      <c r="W13" s="373">
        <v>7700.2189799999996</v>
      </c>
      <c r="X13" s="373">
        <v>7432.434243077626</v>
      </c>
      <c r="Y13" s="373">
        <v>7403.3710469771704</v>
      </c>
      <c r="Z13" s="373">
        <v>7606.5242843835613</v>
      </c>
      <c r="AA13" s="373">
        <v>7843.3003076620998</v>
      </c>
      <c r="AB13" s="373">
        <v>7619.5581848310512</v>
      </c>
      <c r="AC13" s="373">
        <v>7578.1197917199397</v>
      </c>
      <c r="AD13" s="373">
        <v>7457.562514657533</v>
      </c>
      <c r="AE13" s="373">
        <v>7798.9462092237436</v>
      </c>
      <c r="AF13" s="373">
        <v>7259.6063308627508</v>
      </c>
      <c r="AG13" s="373">
        <v>7543.158412347032</v>
      </c>
      <c r="AH13" s="373">
        <v>7351.9605104429102</v>
      </c>
      <c r="AI13" s="373">
        <v>7237.5811537228001</v>
      </c>
      <c r="AJ13" s="901">
        <v>6867.5162634261787</v>
      </c>
    </row>
    <row r="14" spans="1:36" s="28" customFormat="1">
      <c r="A14" s="40"/>
    </row>
    <row r="15" spans="1:36" s="28" customFormat="1">
      <c r="A15" s="21" t="s">
        <v>1419</v>
      </c>
    </row>
    <row r="16" spans="1:36" s="28" customFormat="1">
      <c r="A16" s="6"/>
    </row>
    <row r="17" spans="1:1" s="28" customFormat="1">
      <c r="A17" s="40"/>
    </row>
    <row r="18" spans="1:1" s="28" customFormat="1">
      <c r="A18" s="40"/>
    </row>
    <row r="19" spans="1:1" s="28" customFormat="1">
      <c r="A19" s="40"/>
    </row>
    <row r="20" spans="1:1" s="28" customFormat="1">
      <c r="A20" s="40"/>
    </row>
    <row r="21" spans="1:1" s="28" customFormat="1">
      <c r="A21" s="40"/>
    </row>
    <row r="22" spans="1:1" s="28" customFormat="1">
      <c r="A22" s="40"/>
    </row>
    <row r="23" spans="1:1" s="28" customFormat="1">
      <c r="A23" s="40"/>
    </row>
    <row r="24" spans="1:1" s="28" customFormat="1">
      <c r="A24" s="40"/>
    </row>
    <row r="25" spans="1:1" s="28" customFormat="1">
      <c r="A25" s="40"/>
    </row>
    <row r="26" spans="1:1" s="28" customFormat="1">
      <c r="A26" s="40"/>
    </row>
    <row r="27" spans="1:1" s="28" customFormat="1">
      <c r="A27" s="40"/>
    </row>
    <row r="28" spans="1:1" s="28" customFormat="1">
      <c r="A28" s="40"/>
    </row>
    <row r="29" spans="1:1" s="28" customFormat="1">
      <c r="A29" s="40"/>
    </row>
    <row r="30" spans="1:1" s="28" customFormat="1">
      <c r="A30" s="40"/>
    </row>
    <row r="31" spans="1:1" s="28" customFormat="1">
      <c r="A31" s="40"/>
    </row>
    <row r="32" spans="1:1" s="28" customFormat="1">
      <c r="A32" s="40"/>
    </row>
    <row r="33" spans="1:1" s="28" customFormat="1">
      <c r="A33" s="40"/>
    </row>
    <row r="34" spans="1:1" s="28" customFormat="1">
      <c r="A34" s="40"/>
    </row>
    <row r="35" spans="1:1" s="28" customFormat="1">
      <c r="A35" s="40"/>
    </row>
    <row r="36" spans="1:1" s="28" customFormat="1">
      <c r="A36" s="40"/>
    </row>
    <row r="37" spans="1:1" s="28" customFormat="1">
      <c r="A37" s="40"/>
    </row>
    <row r="38" spans="1:1" s="28" customFormat="1">
      <c r="A38" s="40"/>
    </row>
    <row r="39" spans="1:1" s="28" customFormat="1">
      <c r="A39" s="40"/>
    </row>
    <row r="40" spans="1:1" s="28" customFormat="1">
      <c r="A40" s="40"/>
    </row>
    <row r="41" spans="1:1" s="28" customFormat="1">
      <c r="A41" s="40"/>
    </row>
    <row r="42" spans="1:1" s="28" customFormat="1">
      <c r="A42" s="40"/>
    </row>
    <row r="43" spans="1:1" s="28" customFormat="1">
      <c r="A43" s="40"/>
    </row>
    <row r="44" spans="1:1" s="28" customFormat="1">
      <c r="A44" s="40"/>
    </row>
    <row r="45" spans="1:1" s="28" customFormat="1">
      <c r="A45" s="40"/>
    </row>
    <row r="46" spans="1:1" s="28" customFormat="1">
      <c r="A46" s="40"/>
    </row>
    <row r="47" spans="1:1" s="28" customFormat="1">
      <c r="A47" s="40"/>
    </row>
    <row r="48" spans="1:1" s="28" customFormat="1">
      <c r="A48" s="40"/>
    </row>
    <row r="49" spans="1:1" s="28" customFormat="1">
      <c r="A49" s="40"/>
    </row>
    <row r="50" spans="1:1" s="28" customFormat="1">
      <c r="A50" s="40"/>
    </row>
    <row r="51" spans="1:1" s="28" customFormat="1">
      <c r="A51" s="40"/>
    </row>
    <row r="52" spans="1:1" s="28" customFormat="1">
      <c r="A52" s="40"/>
    </row>
    <row r="53" spans="1:1" s="28" customFormat="1">
      <c r="A53" s="40"/>
    </row>
    <row r="54" spans="1:1" s="28" customFormat="1">
      <c r="A54" s="40"/>
    </row>
    <row r="55" spans="1:1" s="28" customFormat="1">
      <c r="A55" s="40"/>
    </row>
    <row r="56" spans="1:1" s="28" customFormat="1">
      <c r="A56" s="40"/>
    </row>
    <row r="57" spans="1:1" s="28" customFormat="1">
      <c r="A57" s="40"/>
    </row>
    <row r="58" spans="1:1" s="28" customFormat="1">
      <c r="A58" s="40"/>
    </row>
    <row r="59" spans="1:1" s="28" customFormat="1">
      <c r="A59" s="40"/>
    </row>
    <row r="60" spans="1:1" s="28" customFormat="1">
      <c r="A60" s="40"/>
    </row>
    <row r="61" spans="1:1" s="28" customFormat="1">
      <c r="A61" s="40"/>
    </row>
    <row r="62" spans="1:1" s="28" customFormat="1">
      <c r="A62" s="40"/>
    </row>
    <row r="63" spans="1:1" s="28" customFormat="1">
      <c r="A63" s="40"/>
    </row>
    <row r="64" spans="1:1" s="28" customFormat="1">
      <c r="A64" s="40"/>
    </row>
    <row r="65" spans="1:1" s="28" customFormat="1">
      <c r="A65" s="40"/>
    </row>
    <row r="66" spans="1:1" s="28" customFormat="1">
      <c r="A66" s="40"/>
    </row>
    <row r="67" spans="1:1" s="28" customFormat="1">
      <c r="A67" s="40"/>
    </row>
    <row r="68" spans="1:1" s="28" customFormat="1">
      <c r="A68" s="40"/>
    </row>
    <row r="69" spans="1:1" s="28" customFormat="1">
      <c r="A69" s="40"/>
    </row>
    <row r="70" spans="1:1" s="28" customFormat="1">
      <c r="A70" s="40"/>
    </row>
    <row r="71" spans="1:1" s="28" customFormat="1">
      <c r="A71" s="40"/>
    </row>
    <row r="72" spans="1:1" s="28" customFormat="1">
      <c r="A72" s="40"/>
    </row>
    <row r="73" spans="1:1" s="28" customFormat="1">
      <c r="A73" s="40"/>
    </row>
    <row r="74" spans="1:1" s="28" customFormat="1">
      <c r="A74" s="40"/>
    </row>
    <row r="75" spans="1:1" s="28" customFormat="1">
      <c r="A75" s="40"/>
    </row>
    <row r="76" spans="1:1" s="28" customFormat="1">
      <c r="A76" s="40"/>
    </row>
    <row r="77" spans="1:1" s="28" customFormat="1">
      <c r="A77" s="40"/>
    </row>
    <row r="78" spans="1:1" s="28" customFormat="1">
      <c r="A78" s="40"/>
    </row>
    <row r="79" spans="1:1" s="28" customFormat="1">
      <c r="A79" s="40"/>
    </row>
    <row r="80" spans="1:1" s="28" customFormat="1">
      <c r="A80" s="40"/>
    </row>
    <row r="81" spans="1:1" s="28" customFormat="1">
      <c r="A81" s="40"/>
    </row>
    <row r="82" spans="1:1" s="28" customFormat="1">
      <c r="A82" s="40"/>
    </row>
    <row r="83" spans="1:1" s="28" customFormat="1">
      <c r="A83" s="40"/>
    </row>
    <row r="84" spans="1:1" s="28" customFormat="1">
      <c r="A84" s="40"/>
    </row>
    <row r="85" spans="1:1" s="28" customFormat="1">
      <c r="A85" s="40"/>
    </row>
    <row r="86" spans="1:1" s="28" customFormat="1">
      <c r="A86" s="40"/>
    </row>
    <row r="87" spans="1:1" s="28" customFormat="1">
      <c r="A87" s="40"/>
    </row>
    <row r="88" spans="1:1" s="28" customFormat="1">
      <c r="A88" s="40"/>
    </row>
    <row r="89" spans="1:1" s="28" customFormat="1">
      <c r="A89" s="40"/>
    </row>
    <row r="90" spans="1:1" s="28" customFormat="1">
      <c r="A90" s="40"/>
    </row>
    <row r="91" spans="1:1" s="28" customFormat="1">
      <c r="A91" s="40"/>
    </row>
    <row r="92" spans="1:1" s="28" customFormat="1">
      <c r="A92" s="40"/>
    </row>
    <row r="93" spans="1:1" s="28" customFormat="1">
      <c r="A93" s="40"/>
    </row>
    <row r="94" spans="1:1" s="28" customFormat="1">
      <c r="A94" s="40"/>
    </row>
    <row r="95" spans="1:1" s="28" customFormat="1">
      <c r="A95" s="40"/>
    </row>
    <row r="96" spans="1:1" s="28" customFormat="1">
      <c r="A96" s="40"/>
    </row>
    <row r="97" spans="1:1" s="28" customFormat="1">
      <c r="A97" s="40"/>
    </row>
    <row r="98" spans="1:1" s="28" customFormat="1">
      <c r="A98" s="40"/>
    </row>
    <row r="99" spans="1:1" s="28" customFormat="1">
      <c r="A99" s="40"/>
    </row>
    <row r="100" spans="1:1" s="28" customFormat="1">
      <c r="A100" s="40"/>
    </row>
    <row r="101" spans="1:1" s="28" customFormat="1">
      <c r="A101" s="40"/>
    </row>
    <row r="102" spans="1:1" s="28" customFormat="1">
      <c r="A102" s="40"/>
    </row>
    <row r="103" spans="1:1" s="28" customFormat="1">
      <c r="A103" s="40"/>
    </row>
    <row r="104" spans="1:1" s="28" customFormat="1">
      <c r="A104" s="40"/>
    </row>
    <row r="105" spans="1:1" s="28" customFormat="1">
      <c r="A105" s="40"/>
    </row>
    <row r="106" spans="1:1" s="28" customFormat="1">
      <c r="A106" s="40"/>
    </row>
    <row r="107" spans="1:1" s="28" customFormat="1">
      <c r="A107" s="40"/>
    </row>
    <row r="108" spans="1:1" s="28" customFormat="1">
      <c r="A108" s="40"/>
    </row>
    <row r="109" spans="1:1" s="28" customFormat="1">
      <c r="A109" s="40"/>
    </row>
    <row r="110" spans="1:1" s="28" customFormat="1">
      <c r="A110" s="40"/>
    </row>
    <row r="111" spans="1:1" s="28" customFormat="1">
      <c r="A111" s="40"/>
    </row>
    <row r="112" spans="1:1" s="28" customFormat="1">
      <c r="A112" s="40"/>
    </row>
    <row r="113" spans="1:1" s="28" customFormat="1">
      <c r="A113" s="40"/>
    </row>
    <row r="114" spans="1:1" s="28" customFormat="1">
      <c r="A114" s="40"/>
    </row>
    <row r="115" spans="1:1" s="28" customFormat="1">
      <c r="A115" s="40"/>
    </row>
    <row r="116" spans="1:1" s="28" customFormat="1">
      <c r="A116" s="40"/>
    </row>
    <row r="117" spans="1:1" s="28" customFormat="1">
      <c r="A117" s="40"/>
    </row>
    <row r="118" spans="1:1" s="28" customFormat="1">
      <c r="A118" s="40"/>
    </row>
    <row r="119" spans="1:1" s="28" customFormat="1">
      <c r="A119" s="40"/>
    </row>
    <row r="120" spans="1:1" s="28" customFormat="1">
      <c r="A120" s="40"/>
    </row>
    <row r="121" spans="1:1" s="28" customFormat="1">
      <c r="A121" s="40"/>
    </row>
    <row r="122" spans="1:1" s="28" customFormat="1">
      <c r="A122" s="40"/>
    </row>
    <row r="123" spans="1:1" s="28" customFormat="1">
      <c r="A123" s="40"/>
    </row>
    <row r="124" spans="1:1" s="28" customFormat="1">
      <c r="A124" s="40"/>
    </row>
    <row r="125" spans="1:1" s="28" customFormat="1">
      <c r="A125" s="40"/>
    </row>
    <row r="126" spans="1:1" s="28" customFormat="1">
      <c r="A126" s="40"/>
    </row>
    <row r="127" spans="1:1" s="28" customFormat="1">
      <c r="A127" s="40"/>
    </row>
    <row r="128" spans="1:1" s="28" customFormat="1">
      <c r="A128" s="40"/>
    </row>
    <row r="129" spans="1:1" s="28" customFormat="1">
      <c r="A129" s="40"/>
    </row>
    <row r="130" spans="1:1" s="28" customFormat="1">
      <c r="A130" s="40"/>
    </row>
    <row r="131" spans="1:1" s="28" customFormat="1">
      <c r="A131" s="40"/>
    </row>
    <row r="132" spans="1:1" s="28" customFormat="1">
      <c r="A132" s="40"/>
    </row>
    <row r="133" spans="1:1" s="28" customFormat="1">
      <c r="A133" s="40"/>
    </row>
    <row r="134" spans="1:1" s="28" customFormat="1">
      <c r="A134" s="40"/>
    </row>
    <row r="135" spans="1:1" s="28" customFormat="1">
      <c r="A135" s="40"/>
    </row>
    <row r="136" spans="1:1" s="28" customFormat="1">
      <c r="A136" s="40"/>
    </row>
    <row r="137" spans="1:1" s="28" customFormat="1">
      <c r="A137" s="40"/>
    </row>
    <row r="138" spans="1:1" s="28" customFormat="1">
      <c r="A138" s="40"/>
    </row>
    <row r="139" spans="1:1" s="28" customFormat="1">
      <c r="A139" s="40"/>
    </row>
    <row r="140" spans="1:1" s="28" customFormat="1">
      <c r="A140" s="40"/>
    </row>
    <row r="141" spans="1:1" s="28" customFormat="1">
      <c r="A141" s="40"/>
    </row>
    <row r="142" spans="1:1" s="28" customFormat="1">
      <c r="A142" s="40"/>
    </row>
    <row r="143" spans="1:1" s="28" customFormat="1">
      <c r="A143" s="40"/>
    </row>
    <row r="144" spans="1:1" s="28" customFormat="1">
      <c r="A144" s="40"/>
    </row>
    <row r="145" spans="1:1" s="28" customFormat="1">
      <c r="A145" s="40"/>
    </row>
    <row r="146" spans="1:1" s="28" customFormat="1">
      <c r="A146" s="40"/>
    </row>
    <row r="147" spans="1:1" s="28" customFormat="1">
      <c r="A147" s="40"/>
    </row>
    <row r="148" spans="1:1" s="28" customFormat="1">
      <c r="A148" s="40"/>
    </row>
    <row r="149" spans="1:1" s="28" customFormat="1">
      <c r="A149" s="40"/>
    </row>
    <row r="150" spans="1:1" s="28" customFormat="1">
      <c r="A150" s="40"/>
    </row>
    <row r="151" spans="1:1" s="28" customFormat="1">
      <c r="A151" s="40"/>
    </row>
    <row r="152" spans="1:1" s="28" customFormat="1">
      <c r="A152" s="40"/>
    </row>
    <row r="153" spans="1:1" s="28" customFormat="1">
      <c r="A153" s="40"/>
    </row>
    <row r="154" spans="1:1" s="28" customFormat="1">
      <c r="A154" s="40"/>
    </row>
    <row r="155" spans="1:1" s="28" customFormat="1">
      <c r="A155" s="40"/>
    </row>
    <row r="156" spans="1:1" s="28" customFormat="1">
      <c r="A156" s="40"/>
    </row>
    <row r="157" spans="1:1" s="28" customFormat="1">
      <c r="A157" s="40"/>
    </row>
    <row r="158" spans="1:1" s="28" customFormat="1">
      <c r="A158" s="40"/>
    </row>
    <row r="159" spans="1:1" s="28" customFormat="1">
      <c r="A159" s="40"/>
    </row>
    <row r="160" spans="1:1" s="28" customFormat="1">
      <c r="A160" s="40"/>
    </row>
    <row r="161" spans="1:1" s="28" customFormat="1">
      <c r="A161" s="40"/>
    </row>
    <row r="162" spans="1:1" s="28" customFormat="1">
      <c r="A162" s="40"/>
    </row>
    <row r="163" spans="1:1" s="28" customFormat="1">
      <c r="A163" s="40"/>
    </row>
    <row r="164" spans="1:1" s="28" customFormat="1">
      <c r="A164" s="40"/>
    </row>
    <row r="165" spans="1:1" s="28" customFormat="1">
      <c r="A165" s="40"/>
    </row>
    <row r="166" spans="1:1" s="28" customFormat="1">
      <c r="A166" s="40"/>
    </row>
    <row r="167" spans="1:1" s="28" customFormat="1">
      <c r="A167" s="40"/>
    </row>
    <row r="168" spans="1:1" s="28" customFormat="1">
      <c r="A168" s="40"/>
    </row>
    <row r="169" spans="1:1" s="28" customFormat="1">
      <c r="A169" s="40"/>
    </row>
    <row r="170" spans="1:1" s="28" customFormat="1">
      <c r="A170" s="40"/>
    </row>
    <row r="171" spans="1:1" s="28" customFormat="1">
      <c r="A171" s="40"/>
    </row>
    <row r="172" spans="1:1" s="28" customFormat="1">
      <c r="A172" s="40"/>
    </row>
    <row r="173" spans="1:1" s="28" customFormat="1">
      <c r="A173" s="40"/>
    </row>
    <row r="174" spans="1:1" s="28" customFormat="1">
      <c r="A174" s="40"/>
    </row>
    <row r="175" spans="1:1" s="28" customFormat="1">
      <c r="A175" s="40"/>
    </row>
    <row r="176" spans="1:1" s="28" customFormat="1">
      <c r="A176" s="40"/>
    </row>
    <row r="177" spans="1:1" s="28" customFormat="1">
      <c r="A177" s="40"/>
    </row>
    <row r="178" spans="1:1" s="28" customFormat="1">
      <c r="A178" s="40"/>
    </row>
    <row r="179" spans="1:1" s="28" customFormat="1">
      <c r="A179" s="40"/>
    </row>
    <row r="180" spans="1:1" s="28" customFormat="1">
      <c r="A180" s="40"/>
    </row>
    <row r="181" spans="1:1" s="28" customFormat="1">
      <c r="A181" s="40"/>
    </row>
    <row r="182" spans="1:1" s="28" customFormat="1">
      <c r="A182" s="40"/>
    </row>
    <row r="183" spans="1:1" s="28" customFormat="1">
      <c r="A183" s="40"/>
    </row>
    <row r="184" spans="1:1" s="28" customFormat="1">
      <c r="A184" s="40"/>
    </row>
    <row r="185" spans="1:1" s="28" customFormat="1">
      <c r="A185" s="40"/>
    </row>
    <row r="186" spans="1:1" s="28" customFormat="1">
      <c r="A186" s="40"/>
    </row>
    <row r="187" spans="1:1" s="28" customFormat="1">
      <c r="A187" s="40"/>
    </row>
    <row r="188" spans="1:1" s="28" customFormat="1">
      <c r="A188" s="40"/>
    </row>
    <row r="189" spans="1:1" s="28" customFormat="1">
      <c r="A189" s="40"/>
    </row>
    <row r="190" spans="1:1" s="28" customFormat="1">
      <c r="A190" s="40"/>
    </row>
    <row r="191" spans="1:1" s="28" customFormat="1">
      <c r="A191" s="40"/>
    </row>
    <row r="192" spans="1:1" s="28" customFormat="1">
      <c r="A192" s="40"/>
    </row>
    <row r="193" spans="1:1" s="28" customFormat="1">
      <c r="A193" s="40"/>
    </row>
    <row r="194" spans="1:1" s="28" customFormat="1">
      <c r="A194" s="40"/>
    </row>
    <row r="195" spans="1:1" s="28" customFormat="1">
      <c r="A195" s="40"/>
    </row>
    <row r="196" spans="1:1" s="28" customFormat="1">
      <c r="A196" s="40"/>
    </row>
    <row r="197" spans="1:1" s="28" customFormat="1">
      <c r="A197" s="40"/>
    </row>
    <row r="198" spans="1:1" s="28" customFormat="1">
      <c r="A198" s="40"/>
    </row>
    <row r="199" spans="1:1" s="28" customFormat="1">
      <c r="A199" s="40"/>
    </row>
    <row r="200" spans="1:1" s="28" customFormat="1">
      <c r="A200" s="40"/>
    </row>
    <row r="201" spans="1:1" s="28" customFormat="1">
      <c r="A201" s="40"/>
    </row>
    <row r="202" spans="1:1" s="28" customFormat="1">
      <c r="A202" s="40"/>
    </row>
    <row r="203" spans="1:1" s="28" customFormat="1">
      <c r="A203" s="40"/>
    </row>
    <row r="204" spans="1:1" s="28" customFormat="1">
      <c r="A204" s="40"/>
    </row>
    <row r="205" spans="1:1" s="28" customFormat="1">
      <c r="A205" s="40"/>
    </row>
    <row r="206" spans="1:1" s="28" customFormat="1">
      <c r="A206" s="40"/>
    </row>
    <row r="207" spans="1:1" s="28" customFormat="1">
      <c r="A207" s="40"/>
    </row>
    <row r="208" spans="1:1" s="28" customFormat="1">
      <c r="A208" s="40"/>
    </row>
    <row r="209" spans="1:1" s="28" customFormat="1">
      <c r="A209" s="40"/>
    </row>
    <row r="210" spans="1:1" s="28" customFormat="1">
      <c r="A210" s="40"/>
    </row>
    <row r="211" spans="1:1" s="28" customFormat="1">
      <c r="A211" s="40"/>
    </row>
    <row r="212" spans="1:1" s="28" customFormat="1">
      <c r="A212" s="40"/>
    </row>
    <row r="213" spans="1:1" s="28" customFormat="1">
      <c r="A213" s="40"/>
    </row>
    <row r="214" spans="1:1" s="28" customFormat="1">
      <c r="A214" s="40"/>
    </row>
    <row r="215" spans="1:1" s="28" customFormat="1">
      <c r="A215" s="40"/>
    </row>
    <row r="216" spans="1:1" s="28" customFormat="1">
      <c r="A216" s="40"/>
    </row>
    <row r="217" spans="1:1" s="28" customFormat="1">
      <c r="A217" s="40"/>
    </row>
    <row r="218" spans="1:1" s="28" customFormat="1">
      <c r="A218" s="40"/>
    </row>
    <row r="219" spans="1:1" s="28" customFormat="1">
      <c r="A219" s="40"/>
    </row>
    <row r="220" spans="1:1" s="28" customFormat="1">
      <c r="A220" s="40"/>
    </row>
    <row r="221" spans="1:1" s="28" customFormat="1">
      <c r="A221" s="40"/>
    </row>
    <row r="222" spans="1:1" s="28" customFormat="1">
      <c r="A222" s="40"/>
    </row>
    <row r="223" spans="1:1" s="28" customFormat="1">
      <c r="A223" s="40"/>
    </row>
    <row r="224" spans="1:1" s="28" customFormat="1">
      <c r="A224" s="40"/>
    </row>
    <row r="225" spans="1:1" s="28" customFormat="1">
      <c r="A225" s="40"/>
    </row>
    <row r="226" spans="1:1" s="28" customFormat="1">
      <c r="A226" s="40"/>
    </row>
    <row r="227" spans="1:1" s="28" customFormat="1">
      <c r="A227" s="40"/>
    </row>
    <row r="228" spans="1:1" s="28" customFormat="1">
      <c r="A228" s="40"/>
    </row>
    <row r="229" spans="1:1" s="28" customFormat="1">
      <c r="A229" s="40"/>
    </row>
    <row r="230" spans="1:1" s="28" customFormat="1">
      <c r="A230" s="40"/>
    </row>
    <row r="231" spans="1:1" s="28" customFormat="1">
      <c r="A231" s="40"/>
    </row>
    <row r="232" spans="1:1" s="28" customFormat="1">
      <c r="A232" s="40"/>
    </row>
    <row r="233" spans="1:1" s="28" customFormat="1">
      <c r="A233" s="40"/>
    </row>
    <row r="234" spans="1:1" s="28" customFormat="1">
      <c r="A234" s="40"/>
    </row>
    <row r="235" spans="1:1" s="28" customFormat="1">
      <c r="A235" s="40"/>
    </row>
    <row r="236" spans="1:1" s="28" customFormat="1">
      <c r="A236" s="40"/>
    </row>
    <row r="237" spans="1:1" s="28" customFormat="1">
      <c r="A237" s="40"/>
    </row>
    <row r="238" spans="1:1" s="28" customFormat="1">
      <c r="A238" s="40"/>
    </row>
    <row r="239" spans="1:1" s="28" customFormat="1">
      <c r="A239" s="40"/>
    </row>
    <row r="240" spans="1:1" s="28" customFormat="1">
      <c r="A240" s="40"/>
    </row>
    <row r="241" spans="1:1" s="28" customFormat="1">
      <c r="A241" s="40"/>
    </row>
    <row r="242" spans="1:1" s="28" customFormat="1">
      <c r="A242" s="40"/>
    </row>
    <row r="243" spans="1:1" s="28" customFormat="1">
      <c r="A243" s="40"/>
    </row>
    <row r="244" spans="1:1" s="28" customFormat="1">
      <c r="A244" s="40"/>
    </row>
    <row r="245" spans="1:1" s="28" customFormat="1">
      <c r="A245" s="40"/>
    </row>
    <row r="246" spans="1:1" s="28" customFormat="1">
      <c r="A246" s="40"/>
    </row>
    <row r="247" spans="1:1" s="28" customFormat="1">
      <c r="A247" s="40"/>
    </row>
    <row r="248" spans="1:1" s="28" customFormat="1">
      <c r="A248" s="40"/>
    </row>
    <row r="249" spans="1:1" s="28" customFormat="1">
      <c r="A249" s="40"/>
    </row>
    <row r="250" spans="1:1" s="28" customFormat="1">
      <c r="A250" s="40"/>
    </row>
    <row r="251" spans="1:1" s="28" customFormat="1">
      <c r="A251" s="40"/>
    </row>
    <row r="252" spans="1:1" s="28" customFormat="1">
      <c r="A252" s="40"/>
    </row>
    <row r="253" spans="1:1" s="28" customFormat="1">
      <c r="A253" s="40"/>
    </row>
    <row r="254" spans="1:1" s="28" customFormat="1">
      <c r="A254" s="40"/>
    </row>
    <row r="255" spans="1:1" s="28" customFormat="1">
      <c r="A255" s="40"/>
    </row>
    <row r="256" spans="1:1" s="28" customFormat="1">
      <c r="A256" s="40"/>
    </row>
    <row r="257" spans="1:1" s="28" customFormat="1">
      <c r="A257" s="40"/>
    </row>
    <row r="258" spans="1:1" s="28" customFormat="1">
      <c r="A258" s="40"/>
    </row>
    <row r="259" spans="1:1" s="28" customFormat="1">
      <c r="A259" s="40"/>
    </row>
    <row r="260" spans="1:1" s="28" customFormat="1">
      <c r="A260" s="40"/>
    </row>
    <row r="261" spans="1:1" s="28" customFormat="1">
      <c r="A261" s="40"/>
    </row>
    <row r="262" spans="1:1" s="28" customFormat="1">
      <c r="A262" s="40"/>
    </row>
    <row r="263" spans="1:1" s="28" customFormat="1">
      <c r="A263" s="40"/>
    </row>
    <row r="264" spans="1:1" s="28" customFormat="1">
      <c r="A264" s="40"/>
    </row>
    <row r="265" spans="1:1" s="28" customFormat="1">
      <c r="A265" s="40"/>
    </row>
    <row r="266" spans="1:1" s="28" customFormat="1">
      <c r="A266" s="40"/>
    </row>
    <row r="267" spans="1:1" s="28" customFormat="1">
      <c r="A267" s="40"/>
    </row>
    <row r="268" spans="1:1" s="28" customFormat="1">
      <c r="A268" s="40"/>
    </row>
    <row r="269" spans="1:1" s="28" customFormat="1">
      <c r="A269" s="40"/>
    </row>
    <row r="270" spans="1:1" s="28" customFormat="1">
      <c r="A270" s="40"/>
    </row>
    <row r="271" spans="1:1" s="28" customFormat="1">
      <c r="A271" s="40"/>
    </row>
    <row r="272" spans="1:1" s="28" customFormat="1">
      <c r="A272" s="40"/>
    </row>
    <row r="273" spans="1:1" s="28" customFormat="1">
      <c r="A273" s="40"/>
    </row>
    <row r="274" spans="1:1" s="28" customFormat="1">
      <c r="A274" s="40"/>
    </row>
    <row r="275" spans="1:1" s="28" customFormat="1">
      <c r="A275" s="40"/>
    </row>
    <row r="276" spans="1:1" s="28" customFormat="1">
      <c r="A276" s="40"/>
    </row>
    <row r="277" spans="1:1" s="28" customFormat="1">
      <c r="A277" s="40"/>
    </row>
    <row r="278" spans="1:1" s="28" customFormat="1">
      <c r="A278" s="40"/>
    </row>
    <row r="279" spans="1:1" s="28" customFormat="1">
      <c r="A279" s="40"/>
    </row>
    <row r="280" spans="1:1" s="28" customFormat="1">
      <c r="A280" s="40"/>
    </row>
    <row r="281" spans="1:1" s="28" customFormat="1">
      <c r="A281" s="40"/>
    </row>
    <row r="282" spans="1:1" s="28" customFormat="1">
      <c r="A282" s="40"/>
    </row>
    <row r="283" spans="1:1" s="28" customFormat="1">
      <c r="A283" s="40"/>
    </row>
    <row r="284" spans="1:1" s="28" customFormat="1">
      <c r="A284" s="40"/>
    </row>
    <row r="285" spans="1:1" s="28" customFormat="1">
      <c r="A285" s="40"/>
    </row>
    <row r="286" spans="1:1" s="28" customFormat="1">
      <c r="A286" s="40"/>
    </row>
    <row r="287" spans="1:1" s="28" customFormat="1">
      <c r="A287" s="40"/>
    </row>
    <row r="288" spans="1:1" s="28" customFormat="1">
      <c r="A288" s="40"/>
    </row>
    <row r="289" spans="1:1" s="28" customFormat="1">
      <c r="A289" s="40"/>
    </row>
    <row r="290" spans="1:1" s="28" customFormat="1">
      <c r="A290" s="40"/>
    </row>
    <row r="291" spans="1:1" s="28" customFormat="1">
      <c r="A291" s="40"/>
    </row>
    <row r="292" spans="1:1" s="28" customFormat="1">
      <c r="A292" s="40"/>
    </row>
    <row r="293" spans="1:1" s="28" customFormat="1">
      <c r="A293" s="40"/>
    </row>
    <row r="294" spans="1:1" s="28" customFormat="1">
      <c r="A294" s="40"/>
    </row>
    <row r="295" spans="1:1" s="28" customFormat="1">
      <c r="A295" s="40"/>
    </row>
    <row r="296" spans="1:1" s="28" customFormat="1">
      <c r="A296" s="40"/>
    </row>
    <row r="297" spans="1:1" s="28" customFormat="1">
      <c r="A297" s="40"/>
    </row>
    <row r="298" spans="1:1" s="28" customFormat="1">
      <c r="A298" s="40"/>
    </row>
    <row r="299" spans="1:1" s="28" customFormat="1">
      <c r="A299" s="40"/>
    </row>
    <row r="300" spans="1:1" s="28" customFormat="1">
      <c r="A300" s="40"/>
    </row>
    <row r="301" spans="1:1" s="28" customFormat="1">
      <c r="A301" s="40"/>
    </row>
    <row r="302" spans="1:1" s="28" customFormat="1">
      <c r="A302" s="40"/>
    </row>
    <row r="303" spans="1:1" s="28" customFormat="1">
      <c r="A303" s="40"/>
    </row>
    <row r="304" spans="1:1" s="28" customFormat="1">
      <c r="A304" s="40"/>
    </row>
    <row r="305" spans="1:1" s="28" customFormat="1">
      <c r="A305" s="40"/>
    </row>
    <row r="306" spans="1:1" s="28" customFormat="1">
      <c r="A306" s="40"/>
    </row>
    <row r="307" spans="1:1" s="28" customFormat="1">
      <c r="A307" s="40"/>
    </row>
    <row r="308" spans="1:1" s="28" customFormat="1">
      <c r="A308" s="40"/>
    </row>
    <row r="309" spans="1:1" s="28" customFormat="1">
      <c r="A309" s="40"/>
    </row>
    <row r="310" spans="1:1" s="28" customFormat="1">
      <c r="A310" s="40"/>
    </row>
    <row r="311" spans="1:1" s="28" customFormat="1">
      <c r="A311" s="40"/>
    </row>
    <row r="312" spans="1:1" s="28" customFormat="1">
      <c r="A312" s="40"/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AJ319"/>
  <sheetViews>
    <sheetView zoomScaleNormal="100" workbookViewId="0">
      <pane xSplit="1" ySplit="3" topLeftCell="S4" activePane="bottomRight" state="frozen"/>
      <selection sqref="A1:L1"/>
      <selection pane="topRight" sqref="A1:L1"/>
      <selection pane="bottomLeft" sqref="A1:L1"/>
      <selection pane="bottomRight" activeCell="A3" sqref="A3:A16"/>
    </sheetView>
  </sheetViews>
  <sheetFormatPr baseColWidth="10" defaultColWidth="9.140625" defaultRowHeight="12"/>
  <cols>
    <col min="1" max="1" width="28.85546875" style="76" bestFit="1" customWidth="1"/>
    <col min="2" max="36" width="8.7109375" style="8" customWidth="1"/>
    <col min="37" max="37" width="13.140625" style="8" customWidth="1"/>
    <col min="38" max="256" width="9.140625" style="8"/>
    <col min="257" max="257" width="34.42578125" style="8" customWidth="1"/>
    <col min="258" max="292" width="8.7109375" style="8" customWidth="1"/>
    <col min="293" max="293" width="13.140625" style="8" customWidth="1"/>
    <col min="294" max="512" width="9.140625" style="8"/>
    <col min="513" max="513" width="34.42578125" style="8" customWidth="1"/>
    <col min="514" max="548" width="8.7109375" style="8" customWidth="1"/>
    <col min="549" max="549" width="13.140625" style="8" customWidth="1"/>
    <col min="550" max="768" width="9.140625" style="8"/>
    <col min="769" max="769" width="34.42578125" style="8" customWidth="1"/>
    <col min="770" max="804" width="8.7109375" style="8" customWidth="1"/>
    <col min="805" max="805" width="13.140625" style="8" customWidth="1"/>
    <col min="806" max="1024" width="9.140625" style="8"/>
    <col min="1025" max="1025" width="34.42578125" style="8" customWidth="1"/>
    <col min="1026" max="1060" width="8.7109375" style="8" customWidth="1"/>
    <col min="1061" max="1061" width="13.140625" style="8" customWidth="1"/>
    <col min="1062" max="1280" width="9.140625" style="8"/>
    <col min="1281" max="1281" width="34.42578125" style="8" customWidth="1"/>
    <col min="1282" max="1316" width="8.7109375" style="8" customWidth="1"/>
    <col min="1317" max="1317" width="13.140625" style="8" customWidth="1"/>
    <col min="1318" max="1536" width="9.140625" style="8"/>
    <col min="1537" max="1537" width="34.42578125" style="8" customWidth="1"/>
    <col min="1538" max="1572" width="8.7109375" style="8" customWidth="1"/>
    <col min="1573" max="1573" width="13.140625" style="8" customWidth="1"/>
    <col min="1574" max="1792" width="9.140625" style="8"/>
    <col min="1793" max="1793" width="34.42578125" style="8" customWidth="1"/>
    <col min="1794" max="1828" width="8.7109375" style="8" customWidth="1"/>
    <col min="1829" max="1829" width="13.140625" style="8" customWidth="1"/>
    <col min="1830" max="2048" width="9.140625" style="8"/>
    <col min="2049" max="2049" width="34.42578125" style="8" customWidth="1"/>
    <col min="2050" max="2084" width="8.7109375" style="8" customWidth="1"/>
    <col min="2085" max="2085" width="13.140625" style="8" customWidth="1"/>
    <col min="2086" max="2304" width="9.140625" style="8"/>
    <col min="2305" max="2305" width="34.42578125" style="8" customWidth="1"/>
    <col min="2306" max="2340" width="8.7109375" style="8" customWidth="1"/>
    <col min="2341" max="2341" width="13.140625" style="8" customWidth="1"/>
    <col min="2342" max="2560" width="9.140625" style="8"/>
    <col min="2561" max="2561" width="34.42578125" style="8" customWidth="1"/>
    <col min="2562" max="2596" width="8.7109375" style="8" customWidth="1"/>
    <col min="2597" max="2597" width="13.140625" style="8" customWidth="1"/>
    <col min="2598" max="2816" width="9.140625" style="8"/>
    <col min="2817" max="2817" width="34.42578125" style="8" customWidth="1"/>
    <col min="2818" max="2852" width="8.7109375" style="8" customWidth="1"/>
    <col min="2853" max="2853" width="13.140625" style="8" customWidth="1"/>
    <col min="2854" max="3072" width="9.140625" style="8"/>
    <col min="3073" max="3073" width="34.42578125" style="8" customWidth="1"/>
    <col min="3074" max="3108" width="8.7109375" style="8" customWidth="1"/>
    <col min="3109" max="3109" width="13.140625" style="8" customWidth="1"/>
    <col min="3110" max="3328" width="9.140625" style="8"/>
    <col min="3329" max="3329" width="34.42578125" style="8" customWidth="1"/>
    <col min="3330" max="3364" width="8.7109375" style="8" customWidth="1"/>
    <col min="3365" max="3365" width="13.140625" style="8" customWidth="1"/>
    <col min="3366" max="3584" width="9.140625" style="8"/>
    <col min="3585" max="3585" width="34.42578125" style="8" customWidth="1"/>
    <col min="3586" max="3620" width="8.7109375" style="8" customWidth="1"/>
    <col min="3621" max="3621" width="13.140625" style="8" customWidth="1"/>
    <col min="3622" max="3840" width="9.140625" style="8"/>
    <col min="3841" max="3841" width="34.42578125" style="8" customWidth="1"/>
    <col min="3842" max="3876" width="8.7109375" style="8" customWidth="1"/>
    <col min="3877" max="3877" width="13.140625" style="8" customWidth="1"/>
    <col min="3878" max="4096" width="9.140625" style="8"/>
    <col min="4097" max="4097" width="34.42578125" style="8" customWidth="1"/>
    <col min="4098" max="4132" width="8.7109375" style="8" customWidth="1"/>
    <col min="4133" max="4133" width="13.140625" style="8" customWidth="1"/>
    <col min="4134" max="4352" width="9.140625" style="8"/>
    <col min="4353" max="4353" width="34.42578125" style="8" customWidth="1"/>
    <col min="4354" max="4388" width="8.7109375" style="8" customWidth="1"/>
    <col min="4389" max="4389" width="13.140625" style="8" customWidth="1"/>
    <col min="4390" max="4608" width="9.140625" style="8"/>
    <col min="4609" max="4609" width="34.42578125" style="8" customWidth="1"/>
    <col min="4610" max="4644" width="8.7109375" style="8" customWidth="1"/>
    <col min="4645" max="4645" width="13.140625" style="8" customWidth="1"/>
    <col min="4646" max="4864" width="9.140625" style="8"/>
    <col min="4865" max="4865" width="34.42578125" style="8" customWidth="1"/>
    <col min="4866" max="4900" width="8.7109375" style="8" customWidth="1"/>
    <col min="4901" max="4901" width="13.140625" style="8" customWidth="1"/>
    <col min="4902" max="5120" width="9.140625" style="8"/>
    <col min="5121" max="5121" width="34.42578125" style="8" customWidth="1"/>
    <col min="5122" max="5156" width="8.7109375" style="8" customWidth="1"/>
    <col min="5157" max="5157" width="13.140625" style="8" customWidth="1"/>
    <col min="5158" max="5376" width="9.140625" style="8"/>
    <col min="5377" max="5377" width="34.42578125" style="8" customWidth="1"/>
    <col min="5378" max="5412" width="8.7109375" style="8" customWidth="1"/>
    <col min="5413" max="5413" width="13.140625" style="8" customWidth="1"/>
    <col min="5414" max="5632" width="9.140625" style="8"/>
    <col min="5633" max="5633" width="34.42578125" style="8" customWidth="1"/>
    <col min="5634" max="5668" width="8.7109375" style="8" customWidth="1"/>
    <col min="5669" max="5669" width="13.140625" style="8" customWidth="1"/>
    <col min="5670" max="5888" width="9.140625" style="8"/>
    <col min="5889" max="5889" width="34.42578125" style="8" customWidth="1"/>
    <col min="5890" max="5924" width="8.7109375" style="8" customWidth="1"/>
    <col min="5925" max="5925" width="13.140625" style="8" customWidth="1"/>
    <col min="5926" max="6144" width="9.140625" style="8"/>
    <col min="6145" max="6145" width="34.42578125" style="8" customWidth="1"/>
    <col min="6146" max="6180" width="8.7109375" style="8" customWidth="1"/>
    <col min="6181" max="6181" width="13.140625" style="8" customWidth="1"/>
    <col min="6182" max="6400" width="9.140625" style="8"/>
    <col min="6401" max="6401" width="34.42578125" style="8" customWidth="1"/>
    <col min="6402" max="6436" width="8.7109375" style="8" customWidth="1"/>
    <col min="6437" max="6437" width="13.140625" style="8" customWidth="1"/>
    <col min="6438" max="6656" width="9.140625" style="8"/>
    <col min="6657" max="6657" width="34.42578125" style="8" customWidth="1"/>
    <col min="6658" max="6692" width="8.7109375" style="8" customWidth="1"/>
    <col min="6693" max="6693" width="13.140625" style="8" customWidth="1"/>
    <col min="6694" max="6912" width="9.140625" style="8"/>
    <col min="6913" max="6913" width="34.42578125" style="8" customWidth="1"/>
    <col min="6914" max="6948" width="8.7109375" style="8" customWidth="1"/>
    <col min="6949" max="6949" width="13.140625" style="8" customWidth="1"/>
    <col min="6950" max="7168" width="9.140625" style="8"/>
    <col min="7169" max="7169" width="34.42578125" style="8" customWidth="1"/>
    <col min="7170" max="7204" width="8.7109375" style="8" customWidth="1"/>
    <col min="7205" max="7205" width="13.140625" style="8" customWidth="1"/>
    <col min="7206" max="7424" width="9.140625" style="8"/>
    <col min="7425" max="7425" width="34.42578125" style="8" customWidth="1"/>
    <col min="7426" max="7460" width="8.7109375" style="8" customWidth="1"/>
    <col min="7461" max="7461" width="13.140625" style="8" customWidth="1"/>
    <col min="7462" max="7680" width="9.140625" style="8"/>
    <col min="7681" max="7681" width="34.42578125" style="8" customWidth="1"/>
    <col min="7682" max="7716" width="8.7109375" style="8" customWidth="1"/>
    <col min="7717" max="7717" width="13.140625" style="8" customWidth="1"/>
    <col min="7718" max="7936" width="9.140625" style="8"/>
    <col min="7937" max="7937" width="34.42578125" style="8" customWidth="1"/>
    <col min="7938" max="7972" width="8.7109375" style="8" customWidth="1"/>
    <col min="7973" max="7973" width="13.140625" style="8" customWidth="1"/>
    <col min="7974" max="8192" width="9.140625" style="8"/>
    <col min="8193" max="8193" width="34.42578125" style="8" customWidth="1"/>
    <col min="8194" max="8228" width="8.7109375" style="8" customWidth="1"/>
    <col min="8229" max="8229" width="13.140625" style="8" customWidth="1"/>
    <col min="8230" max="8448" width="9.140625" style="8"/>
    <col min="8449" max="8449" width="34.42578125" style="8" customWidth="1"/>
    <col min="8450" max="8484" width="8.7109375" style="8" customWidth="1"/>
    <col min="8485" max="8485" width="13.140625" style="8" customWidth="1"/>
    <col min="8486" max="8704" width="9.140625" style="8"/>
    <col min="8705" max="8705" width="34.42578125" style="8" customWidth="1"/>
    <col min="8706" max="8740" width="8.7109375" style="8" customWidth="1"/>
    <col min="8741" max="8741" width="13.140625" style="8" customWidth="1"/>
    <col min="8742" max="8960" width="9.140625" style="8"/>
    <col min="8961" max="8961" width="34.42578125" style="8" customWidth="1"/>
    <col min="8962" max="8996" width="8.7109375" style="8" customWidth="1"/>
    <col min="8997" max="8997" width="13.140625" style="8" customWidth="1"/>
    <col min="8998" max="9216" width="9.140625" style="8"/>
    <col min="9217" max="9217" width="34.42578125" style="8" customWidth="1"/>
    <col min="9218" max="9252" width="8.7109375" style="8" customWidth="1"/>
    <col min="9253" max="9253" width="13.140625" style="8" customWidth="1"/>
    <col min="9254" max="9472" width="9.140625" style="8"/>
    <col min="9473" max="9473" width="34.42578125" style="8" customWidth="1"/>
    <col min="9474" max="9508" width="8.7109375" style="8" customWidth="1"/>
    <col min="9509" max="9509" width="13.140625" style="8" customWidth="1"/>
    <col min="9510" max="9728" width="9.140625" style="8"/>
    <col min="9729" max="9729" width="34.42578125" style="8" customWidth="1"/>
    <col min="9730" max="9764" width="8.7109375" style="8" customWidth="1"/>
    <col min="9765" max="9765" width="13.140625" style="8" customWidth="1"/>
    <col min="9766" max="9984" width="9.140625" style="8"/>
    <col min="9985" max="9985" width="34.42578125" style="8" customWidth="1"/>
    <col min="9986" max="10020" width="8.7109375" style="8" customWidth="1"/>
    <col min="10021" max="10021" width="13.140625" style="8" customWidth="1"/>
    <col min="10022" max="10240" width="9.140625" style="8"/>
    <col min="10241" max="10241" width="34.42578125" style="8" customWidth="1"/>
    <col min="10242" max="10276" width="8.7109375" style="8" customWidth="1"/>
    <col min="10277" max="10277" width="13.140625" style="8" customWidth="1"/>
    <col min="10278" max="10496" width="9.140625" style="8"/>
    <col min="10497" max="10497" width="34.42578125" style="8" customWidth="1"/>
    <col min="10498" max="10532" width="8.7109375" style="8" customWidth="1"/>
    <col min="10533" max="10533" width="13.140625" style="8" customWidth="1"/>
    <col min="10534" max="10752" width="9.140625" style="8"/>
    <col min="10753" max="10753" width="34.42578125" style="8" customWidth="1"/>
    <col min="10754" max="10788" width="8.7109375" style="8" customWidth="1"/>
    <col min="10789" max="10789" width="13.140625" style="8" customWidth="1"/>
    <col min="10790" max="11008" width="9.140625" style="8"/>
    <col min="11009" max="11009" width="34.42578125" style="8" customWidth="1"/>
    <col min="11010" max="11044" width="8.7109375" style="8" customWidth="1"/>
    <col min="11045" max="11045" width="13.140625" style="8" customWidth="1"/>
    <col min="11046" max="11264" width="9.140625" style="8"/>
    <col min="11265" max="11265" width="34.42578125" style="8" customWidth="1"/>
    <col min="11266" max="11300" width="8.7109375" style="8" customWidth="1"/>
    <col min="11301" max="11301" width="13.140625" style="8" customWidth="1"/>
    <col min="11302" max="11520" width="9.140625" style="8"/>
    <col min="11521" max="11521" width="34.42578125" style="8" customWidth="1"/>
    <col min="11522" max="11556" width="8.7109375" style="8" customWidth="1"/>
    <col min="11557" max="11557" width="13.140625" style="8" customWidth="1"/>
    <col min="11558" max="11776" width="9.140625" style="8"/>
    <col min="11777" max="11777" width="34.42578125" style="8" customWidth="1"/>
    <col min="11778" max="11812" width="8.7109375" style="8" customWidth="1"/>
    <col min="11813" max="11813" width="13.140625" style="8" customWidth="1"/>
    <col min="11814" max="12032" width="9.140625" style="8"/>
    <col min="12033" max="12033" width="34.42578125" style="8" customWidth="1"/>
    <col min="12034" max="12068" width="8.7109375" style="8" customWidth="1"/>
    <col min="12069" max="12069" width="13.140625" style="8" customWidth="1"/>
    <col min="12070" max="12288" width="9.140625" style="8"/>
    <col min="12289" max="12289" width="34.42578125" style="8" customWidth="1"/>
    <col min="12290" max="12324" width="8.7109375" style="8" customWidth="1"/>
    <col min="12325" max="12325" width="13.140625" style="8" customWidth="1"/>
    <col min="12326" max="12544" width="9.140625" style="8"/>
    <col min="12545" max="12545" width="34.42578125" style="8" customWidth="1"/>
    <col min="12546" max="12580" width="8.7109375" style="8" customWidth="1"/>
    <col min="12581" max="12581" width="13.140625" style="8" customWidth="1"/>
    <col min="12582" max="12800" width="9.140625" style="8"/>
    <col min="12801" max="12801" width="34.42578125" style="8" customWidth="1"/>
    <col min="12802" max="12836" width="8.7109375" style="8" customWidth="1"/>
    <col min="12837" max="12837" width="13.140625" style="8" customWidth="1"/>
    <col min="12838" max="13056" width="9.140625" style="8"/>
    <col min="13057" max="13057" width="34.42578125" style="8" customWidth="1"/>
    <col min="13058" max="13092" width="8.7109375" style="8" customWidth="1"/>
    <col min="13093" max="13093" width="13.140625" style="8" customWidth="1"/>
    <col min="13094" max="13312" width="9.140625" style="8"/>
    <col min="13313" max="13313" width="34.42578125" style="8" customWidth="1"/>
    <col min="13314" max="13348" width="8.7109375" style="8" customWidth="1"/>
    <col min="13349" max="13349" width="13.140625" style="8" customWidth="1"/>
    <col min="13350" max="13568" width="9.140625" style="8"/>
    <col min="13569" max="13569" width="34.42578125" style="8" customWidth="1"/>
    <col min="13570" max="13604" width="8.7109375" style="8" customWidth="1"/>
    <col min="13605" max="13605" width="13.140625" style="8" customWidth="1"/>
    <col min="13606" max="13824" width="9.140625" style="8"/>
    <col min="13825" max="13825" width="34.42578125" style="8" customWidth="1"/>
    <col min="13826" max="13860" width="8.7109375" style="8" customWidth="1"/>
    <col min="13861" max="13861" width="13.140625" style="8" customWidth="1"/>
    <col min="13862" max="14080" width="9.140625" style="8"/>
    <col min="14081" max="14081" width="34.42578125" style="8" customWidth="1"/>
    <col min="14082" max="14116" width="8.7109375" style="8" customWidth="1"/>
    <col min="14117" max="14117" width="13.140625" style="8" customWidth="1"/>
    <col min="14118" max="14336" width="9.140625" style="8"/>
    <col min="14337" max="14337" width="34.42578125" style="8" customWidth="1"/>
    <col min="14338" max="14372" width="8.7109375" style="8" customWidth="1"/>
    <col min="14373" max="14373" width="13.140625" style="8" customWidth="1"/>
    <col min="14374" max="14592" width="9.140625" style="8"/>
    <col min="14593" max="14593" width="34.42578125" style="8" customWidth="1"/>
    <col min="14594" max="14628" width="8.7109375" style="8" customWidth="1"/>
    <col min="14629" max="14629" width="13.140625" style="8" customWidth="1"/>
    <col min="14630" max="14848" width="9.140625" style="8"/>
    <col min="14849" max="14849" width="34.42578125" style="8" customWidth="1"/>
    <col min="14850" max="14884" width="8.7109375" style="8" customWidth="1"/>
    <col min="14885" max="14885" width="13.140625" style="8" customWidth="1"/>
    <col min="14886" max="15104" width="9.140625" style="8"/>
    <col min="15105" max="15105" width="34.42578125" style="8" customWidth="1"/>
    <col min="15106" max="15140" width="8.7109375" style="8" customWidth="1"/>
    <col min="15141" max="15141" width="13.140625" style="8" customWidth="1"/>
    <col min="15142" max="15360" width="9.140625" style="8"/>
    <col min="15361" max="15361" width="34.42578125" style="8" customWidth="1"/>
    <col min="15362" max="15396" width="8.7109375" style="8" customWidth="1"/>
    <col min="15397" max="15397" width="13.140625" style="8" customWidth="1"/>
    <col min="15398" max="15616" width="9.140625" style="8"/>
    <col min="15617" max="15617" width="34.42578125" style="8" customWidth="1"/>
    <col min="15618" max="15652" width="8.7109375" style="8" customWidth="1"/>
    <col min="15653" max="15653" width="13.140625" style="8" customWidth="1"/>
    <col min="15654" max="15872" width="9.140625" style="8"/>
    <col min="15873" max="15873" width="34.42578125" style="8" customWidth="1"/>
    <col min="15874" max="15908" width="8.7109375" style="8" customWidth="1"/>
    <col min="15909" max="15909" width="13.140625" style="8" customWidth="1"/>
    <col min="15910" max="16128" width="9.140625" style="8"/>
    <col min="16129" max="16129" width="34.42578125" style="8" customWidth="1"/>
    <col min="16130" max="16164" width="8.7109375" style="8" customWidth="1"/>
    <col min="16165" max="16165" width="13.140625" style="8" customWidth="1"/>
    <col min="16166" max="16384" width="9.140625" style="8"/>
  </cols>
  <sheetData>
    <row r="1" spans="1:36" ht="16.5" customHeight="1">
      <c r="A1" s="1136" t="s">
        <v>1471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1133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8"/>
      <c r="AG1" s="138"/>
      <c r="AH1" s="138"/>
      <c r="AI1" s="138"/>
      <c r="AJ1" s="138"/>
    </row>
    <row r="2" spans="1:36" s="74" customFormat="1" ht="25.5" customHeight="1" thickBot="1">
      <c r="B2" s="155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8"/>
    </row>
    <row r="3" spans="1:36" s="74" customFormat="1" ht="12.75" thickBot="1">
      <c r="A3" s="641" t="s">
        <v>855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74" customFormat="1" ht="12.75" thickTop="1">
      <c r="A4" s="379" t="s">
        <v>859</v>
      </c>
      <c r="B4" s="70">
        <v>93.73235616438356</v>
      </c>
      <c r="C4" s="70">
        <v>88.777972602739723</v>
      </c>
      <c r="D4" s="70">
        <v>90.774575342465752</v>
      </c>
      <c r="E4" s="70">
        <v>74.004684931506844</v>
      </c>
      <c r="F4" s="70">
        <v>87.463561643835604</v>
      </c>
      <c r="G4" s="70">
        <v>85.993890410958898</v>
      </c>
      <c r="H4" s="70">
        <v>99.309429999999992</v>
      </c>
      <c r="I4" s="70">
        <v>85.451639999999998</v>
      </c>
      <c r="J4" s="70">
        <v>116.27889</v>
      </c>
      <c r="K4" s="70">
        <v>110.58605</v>
      </c>
      <c r="L4" s="70">
        <v>116.97093</v>
      </c>
      <c r="M4" s="70">
        <v>123.96728999999999</v>
      </c>
      <c r="N4" s="70">
        <v>129.94997999999998</v>
      </c>
      <c r="O4" s="70">
        <v>138.77402999999998</v>
      </c>
      <c r="P4" s="70">
        <v>138.68057999999999</v>
      </c>
      <c r="Q4" s="70">
        <v>141.55924999999999</v>
      </c>
      <c r="R4" s="70">
        <v>161.21802000000002</v>
      </c>
      <c r="S4" s="70">
        <v>139.19247999999999</v>
      </c>
      <c r="T4" s="70">
        <v>135.82558</v>
      </c>
      <c r="U4" s="70">
        <v>132.76845</v>
      </c>
      <c r="V4" s="70">
        <v>161.98320999999999</v>
      </c>
      <c r="W4" s="70">
        <v>160.26299999999998</v>
      </c>
      <c r="X4" s="70">
        <v>141.70000000000002</v>
      </c>
      <c r="Y4" s="70">
        <v>108.2</v>
      </c>
      <c r="Z4" s="70">
        <v>137</v>
      </c>
      <c r="AA4" s="70">
        <v>131.9</v>
      </c>
      <c r="AB4" s="70">
        <v>132.9</v>
      </c>
      <c r="AC4" s="70">
        <v>170.20000000000002</v>
      </c>
      <c r="AD4" s="70">
        <v>194.28763999999995</v>
      </c>
      <c r="AE4" s="70">
        <v>189.30100000000004</v>
      </c>
      <c r="AF4" s="70">
        <v>185.14890359334555</v>
      </c>
      <c r="AG4" s="70">
        <v>217.30745000000002</v>
      </c>
      <c r="AH4" s="70">
        <v>132.87849389344262</v>
      </c>
      <c r="AI4" s="70">
        <v>210.01300000000003</v>
      </c>
      <c r="AJ4" s="889">
        <v>201</v>
      </c>
    </row>
    <row r="5" spans="1:36" s="74" customFormat="1">
      <c r="A5" s="379" t="s">
        <v>861</v>
      </c>
      <c r="B5" s="80">
        <v>903.9</v>
      </c>
      <c r="C5" s="80">
        <v>839.80000000000007</v>
      </c>
      <c r="D5" s="80">
        <v>850.7</v>
      </c>
      <c r="E5" s="80">
        <v>833.7</v>
      </c>
      <c r="F5" s="80">
        <v>839.69999999999993</v>
      </c>
      <c r="G5" s="80">
        <v>892.40000000000009</v>
      </c>
      <c r="H5" s="80">
        <v>895.8</v>
      </c>
      <c r="I5" s="80">
        <v>831.39999999999986</v>
      </c>
      <c r="J5" s="80">
        <v>975.8</v>
      </c>
      <c r="K5" s="80">
        <v>1010.0999999999999</v>
      </c>
      <c r="L5" s="80">
        <v>1038.5999999999999</v>
      </c>
      <c r="M5" s="80">
        <v>1087.8</v>
      </c>
      <c r="N5" s="80">
        <v>1050.5999999999999</v>
      </c>
      <c r="O5" s="80">
        <v>1069.3</v>
      </c>
      <c r="P5" s="80">
        <v>1126.8</v>
      </c>
      <c r="Q5" s="80">
        <v>1201.1000000000001</v>
      </c>
      <c r="R5" s="80">
        <v>1335.1</v>
      </c>
      <c r="S5" s="80">
        <v>1327.3</v>
      </c>
      <c r="T5" s="80">
        <v>1332.7</v>
      </c>
      <c r="U5" s="80">
        <v>1209.2</v>
      </c>
      <c r="V5" s="80">
        <v>1240.9000000000001</v>
      </c>
      <c r="W5" s="80">
        <v>1292.73</v>
      </c>
      <c r="X5" s="80">
        <v>1197.4000000000001</v>
      </c>
      <c r="Y5" s="80">
        <v>1016.3</v>
      </c>
      <c r="Z5" s="80">
        <v>1042.7</v>
      </c>
      <c r="AA5" s="80">
        <v>1198.4000000000001</v>
      </c>
      <c r="AB5" s="80">
        <v>1079.8</v>
      </c>
      <c r="AC5" s="80">
        <v>1056.3</v>
      </c>
      <c r="AD5" s="80">
        <v>1142.7159999999999</v>
      </c>
      <c r="AE5" s="80">
        <v>1232.4190000000001</v>
      </c>
      <c r="AF5" s="80">
        <v>1089.12627</v>
      </c>
      <c r="AG5" s="80">
        <v>1123.876</v>
      </c>
      <c r="AH5" s="80">
        <v>1231.981</v>
      </c>
      <c r="AI5" s="80">
        <v>1245.0530000000001</v>
      </c>
      <c r="AJ5" s="890">
        <v>1151.1689999999999</v>
      </c>
    </row>
    <row r="6" spans="1:36" s="74" customFormat="1">
      <c r="A6" s="379" t="s">
        <v>871</v>
      </c>
      <c r="B6" s="70">
        <v>582.29999999999995</v>
      </c>
      <c r="C6" s="70">
        <v>626.6</v>
      </c>
      <c r="D6" s="70">
        <v>658.7</v>
      </c>
      <c r="E6" s="70">
        <v>624</v>
      </c>
      <c r="F6" s="70">
        <v>618</v>
      </c>
      <c r="G6" s="70">
        <v>647</v>
      </c>
      <c r="H6" s="70">
        <v>558.4</v>
      </c>
      <c r="I6" s="70">
        <v>541.19999999999993</v>
      </c>
      <c r="J6" s="70">
        <v>614.1</v>
      </c>
      <c r="K6" s="70">
        <v>669.89999999999986</v>
      </c>
      <c r="L6" s="70">
        <v>750.90000000000009</v>
      </c>
      <c r="M6" s="70">
        <v>806.09999999999991</v>
      </c>
      <c r="N6" s="70">
        <v>851.30000000000007</v>
      </c>
      <c r="O6" s="70">
        <v>911.7</v>
      </c>
      <c r="P6" s="70">
        <v>916.9</v>
      </c>
      <c r="Q6" s="70">
        <v>942.09999999999991</v>
      </c>
      <c r="R6" s="70">
        <v>956.9</v>
      </c>
      <c r="S6" s="70">
        <v>974.3</v>
      </c>
      <c r="T6" s="70">
        <v>1337.9</v>
      </c>
      <c r="U6" s="70">
        <v>1361.2</v>
      </c>
      <c r="V6" s="70">
        <v>1316.4</v>
      </c>
      <c r="W6" s="70">
        <v>1499.9260000000002</v>
      </c>
      <c r="X6" s="70">
        <v>1493.6699999999998</v>
      </c>
      <c r="Y6" s="70">
        <v>1344.7000000000003</v>
      </c>
      <c r="Z6" s="70">
        <v>1600.1419999999998</v>
      </c>
      <c r="AA6" s="70">
        <v>1439.8</v>
      </c>
      <c r="AB6" s="70">
        <v>1447.9</v>
      </c>
      <c r="AC6" s="70">
        <v>1498</v>
      </c>
      <c r="AD6" s="70">
        <v>1587</v>
      </c>
      <c r="AE6" s="70">
        <v>1726.1211499999999</v>
      </c>
      <c r="AF6" s="70">
        <v>1743.2840000000001</v>
      </c>
      <c r="AG6" s="70">
        <v>1748.7212999999999</v>
      </c>
      <c r="AH6" s="70">
        <v>1811.8620563585609</v>
      </c>
      <c r="AI6" s="70">
        <v>1918.4449999999999</v>
      </c>
      <c r="AJ6" s="889">
        <v>1774.778</v>
      </c>
    </row>
    <row r="7" spans="1:36" s="74" customFormat="1">
      <c r="A7" s="379" t="s">
        <v>863</v>
      </c>
      <c r="B7" s="70">
        <v>187</v>
      </c>
      <c r="C7" s="70">
        <v>190</v>
      </c>
      <c r="D7" s="70">
        <v>190.5</v>
      </c>
      <c r="E7" s="70">
        <v>291.99999999999994</v>
      </c>
      <c r="F7" s="70">
        <v>340</v>
      </c>
      <c r="G7" s="70">
        <v>344</v>
      </c>
      <c r="H7" s="70">
        <v>346.40000000000003</v>
      </c>
      <c r="I7" s="70">
        <v>351.1</v>
      </c>
      <c r="J7" s="70">
        <v>351.49999999999994</v>
      </c>
      <c r="K7" s="70">
        <v>389.2</v>
      </c>
      <c r="L7" s="70">
        <v>344.79999999999995</v>
      </c>
      <c r="M7" s="70">
        <v>274.3</v>
      </c>
      <c r="N7" s="70">
        <v>358.09999999999997</v>
      </c>
      <c r="O7" s="70">
        <v>417.69999999999993</v>
      </c>
      <c r="P7" s="70">
        <v>457.70000000000005</v>
      </c>
      <c r="Q7" s="70">
        <v>447.9</v>
      </c>
      <c r="R7" s="70">
        <v>438.4</v>
      </c>
      <c r="S7" s="70">
        <v>444.6</v>
      </c>
      <c r="T7" s="70">
        <v>458.99999999999994</v>
      </c>
      <c r="U7" s="70">
        <v>442.8</v>
      </c>
      <c r="V7" s="70">
        <v>493.1</v>
      </c>
      <c r="W7" s="70">
        <v>463.83100000000002</v>
      </c>
      <c r="X7" s="70">
        <v>545</v>
      </c>
      <c r="Y7" s="70">
        <v>463.90000000000003</v>
      </c>
      <c r="Z7" s="70">
        <v>424.69799999999998</v>
      </c>
      <c r="AA7" s="70">
        <v>455.44299999999998</v>
      </c>
      <c r="AB7" s="70">
        <v>450.26800000000003</v>
      </c>
      <c r="AC7" s="70">
        <v>309.60399999999998</v>
      </c>
      <c r="AD7" s="70">
        <v>453.22580000000005</v>
      </c>
      <c r="AE7" s="70">
        <v>456.56965000000002</v>
      </c>
      <c r="AF7" s="70">
        <v>513.19899999999996</v>
      </c>
      <c r="AG7" s="70">
        <v>613.23496999999986</v>
      </c>
      <c r="AH7" s="70">
        <v>580.43600000000004</v>
      </c>
      <c r="AI7" s="70">
        <v>601.30199999999991</v>
      </c>
      <c r="AJ7" s="889">
        <v>480.25200000000001</v>
      </c>
    </row>
    <row r="8" spans="1:36" s="74" customFormat="1">
      <c r="A8" s="379" t="s">
        <v>864</v>
      </c>
      <c r="B8" s="70">
        <v>336.5</v>
      </c>
      <c r="C8" s="70">
        <v>276.3</v>
      </c>
      <c r="D8" s="70">
        <v>420</v>
      </c>
      <c r="E8" s="70">
        <v>468.4</v>
      </c>
      <c r="F8" s="70">
        <v>478.90000000000003</v>
      </c>
      <c r="G8" s="70">
        <v>566.5</v>
      </c>
      <c r="H8" s="70">
        <v>599</v>
      </c>
      <c r="I8" s="70">
        <v>593.1</v>
      </c>
      <c r="J8" s="70">
        <v>652.19999999999993</v>
      </c>
      <c r="K8" s="70">
        <v>689</v>
      </c>
      <c r="L8" s="70">
        <v>554.69999999999993</v>
      </c>
      <c r="M8" s="70">
        <v>105.69999999999999</v>
      </c>
      <c r="N8" s="70">
        <v>313.3</v>
      </c>
      <c r="O8" s="70">
        <v>449.29999999999995</v>
      </c>
      <c r="P8" s="70">
        <v>782.4</v>
      </c>
      <c r="Q8" s="70">
        <v>821.7</v>
      </c>
      <c r="R8" s="70">
        <v>787.6</v>
      </c>
      <c r="S8" s="70">
        <v>879.60000000000014</v>
      </c>
      <c r="T8" s="70">
        <v>876</v>
      </c>
      <c r="U8" s="70">
        <v>903.3</v>
      </c>
      <c r="V8" s="70">
        <v>729.5</v>
      </c>
      <c r="W8" s="70">
        <v>844.83600000000013</v>
      </c>
      <c r="X8" s="70">
        <v>721.1</v>
      </c>
      <c r="Y8" s="70">
        <v>839.30000000000007</v>
      </c>
      <c r="Z8" s="70">
        <v>840</v>
      </c>
      <c r="AA8" s="70">
        <v>910.7</v>
      </c>
      <c r="AB8" s="70">
        <v>886.7</v>
      </c>
      <c r="AC8" s="70">
        <v>877.4</v>
      </c>
      <c r="AD8" s="70">
        <v>1003.1666666666666</v>
      </c>
      <c r="AE8" s="70">
        <v>892.6893</v>
      </c>
      <c r="AF8" s="70">
        <v>979.39065999999991</v>
      </c>
      <c r="AG8" s="70">
        <v>881.90341000000001</v>
      </c>
      <c r="AH8" s="70">
        <v>1057</v>
      </c>
      <c r="AI8" s="70">
        <v>992.10100000000011</v>
      </c>
      <c r="AJ8" s="889">
        <v>918.25</v>
      </c>
    </row>
    <row r="9" spans="1:36" s="74" customFormat="1">
      <c r="A9" s="379" t="s">
        <v>867</v>
      </c>
      <c r="B9" s="80">
        <v>7.7</v>
      </c>
      <c r="C9" s="80">
        <v>7.8</v>
      </c>
      <c r="D9" s="80">
        <v>7.3999999999999995</v>
      </c>
      <c r="E9" s="80">
        <v>8.3999999999999986</v>
      </c>
      <c r="F9" s="80">
        <v>14.2</v>
      </c>
      <c r="G9" s="80">
        <v>23.2</v>
      </c>
      <c r="H9" s="80">
        <v>29</v>
      </c>
      <c r="I9" s="80">
        <v>33</v>
      </c>
      <c r="J9" s="80">
        <v>37.6</v>
      </c>
      <c r="K9" s="80">
        <v>49.3</v>
      </c>
      <c r="L9" s="80">
        <v>57.199999999999996</v>
      </c>
      <c r="M9" s="80">
        <v>53.2</v>
      </c>
      <c r="N9" s="80">
        <v>58.400000000000006</v>
      </c>
      <c r="O9" s="80">
        <v>49.499999999999993</v>
      </c>
      <c r="P9" s="80">
        <v>57.099999999999994</v>
      </c>
      <c r="Q9" s="80">
        <v>57.8</v>
      </c>
      <c r="R9" s="80">
        <v>61</v>
      </c>
      <c r="S9" s="80">
        <v>54.800000000000004</v>
      </c>
      <c r="T9" s="80">
        <v>59.4</v>
      </c>
      <c r="U9" s="80">
        <v>58.1</v>
      </c>
      <c r="V9" s="80">
        <v>57.8</v>
      </c>
      <c r="W9" s="80">
        <v>63.228999999999999</v>
      </c>
      <c r="X9" s="80">
        <v>108</v>
      </c>
      <c r="Y9" s="80">
        <v>122</v>
      </c>
      <c r="Z9" s="80">
        <v>117</v>
      </c>
      <c r="AA9" s="80">
        <v>181</v>
      </c>
      <c r="AB9" s="80">
        <v>231</v>
      </c>
      <c r="AC9" s="80">
        <v>257</v>
      </c>
      <c r="AD9" s="80">
        <v>264</v>
      </c>
      <c r="AE9" s="80">
        <v>346</v>
      </c>
      <c r="AF9" s="80">
        <v>585</v>
      </c>
      <c r="AG9" s="80">
        <v>650</v>
      </c>
      <c r="AH9" s="80">
        <v>659</v>
      </c>
      <c r="AI9" s="80">
        <v>650</v>
      </c>
      <c r="AJ9" s="890">
        <v>638</v>
      </c>
    </row>
    <row r="10" spans="1:36" s="74" customFormat="1">
      <c r="A10" s="379" t="s">
        <v>870</v>
      </c>
      <c r="B10" s="70">
        <v>736.9</v>
      </c>
      <c r="C10" s="70">
        <v>758.80000000000007</v>
      </c>
      <c r="D10" s="70">
        <v>804.80000000000007</v>
      </c>
      <c r="E10" s="70">
        <v>877.2</v>
      </c>
      <c r="F10" s="70">
        <v>917.59999999999991</v>
      </c>
      <c r="G10" s="70">
        <v>1115.5999999999999</v>
      </c>
      <c r="H10" s="70">
        <v>1333.5</v>
      </c>
      <c r="I10" s="70">
        <v>1386.8000000000002</v>
      </c>
      <c r="J10" s="70">
        <v>1442.3000000000002</v>
      </c>
      <c r="K10" s="70">
        <v>1335.2000000000003</v>
      </c>
      <c r="L10" s="70">
        <v>1537.6</v>
      </c>
      <c r="M10" s="70">
        <v>1417.1000000000001</v>
      </c>
      <c r="N10" s="70">
        <v>1447.5</v>
      </c>
      <c r="O10" s="70">
        <v>1482</v>
      </c>
      <c r="P10" s="70">
        <v>1511.2</v>
      </c>
      <c r="Q10" s="70">
        <v>1449.8999999999999</v>
      </c>
      <c r="R10" s="70">
        <v>1641</v>
      </c>
      <c r="S10" s="70">
        <v>1584.3999999999999</v>
      </c>
      <c r="T10" s="70">
        <v>1600.3999999999999</v>
      </c>
      <c r="U10" s="70">
        <v>1593.1999999999998</v>
      </c>
      <c r="V10" s="70">
        <v>1649.8</v>
      </c>
      <c r="W10" s="70">
        <v>1636.8999999999999</v>
      </c>
      <c r="X10" s="70">
        <v>1596.8999999999999</v>
      </c>
      <c r="Y10" s="70">
        <v>1760.6000000000001</v>
      </c>
      <c r="Z10" s="70">
        <v>1912.6000000000001</v>
      </c>
      <c r="AA10" s="70">
        <v>1974.5</v>
      </c>
      <c r="AB10" s="70">
        <v>1960.1</v>
      </c>
      <c r="AC10" s="70">
        <v>1873.5</v>
      </c>
      <c r="AD10" s="70">
        <v>1970.9439999999995</v>
      </c>
      <c r="AE10" s="70">
        <v>1910.9930000000002</v>
      </c>
      <c r="AF10" s="70">
        <v>1913.9866000000002</v>
      </c>
      <c r="AG10" s="70">
        <v>1856.7150684931507</v>
      </c>
      <c r="AH10" s="70">
        <v>1927.084699453552</v>
      </c>
      <c r="AI10" s="70">
        <v>1841.731</v>
      </c>
      <c r="AJ10" s="889">
        <v>2202.31</v>
      </c>
    </row>
    <row r="11" spans="1:36" s="74" customFormat="1">
      <c r="A11" s="379" t="s">
        <v>872</v>
      </c>
      <c r="B11" s="70">
        <v>11.8</v>
      </c>
      <c r="C11" s="70">
        <v>54.800000000000004</v>
      </c>
      <c r="D11" s="70">
        <v>84</v>
      </c>
      <c r="E11" s="70">
        <v>108.60000000000001</v>
      </c>
      <c r="F11" s="70">
        <v>142.19999999999999</v>
      </c>
      <c r="G11" s="70">
        <v>148.5</v>
      </c>
      <c r="H11" s="70">
        <v>166.00000000000003</v>
      </c>
      <c r="I11" s="70">
        <v>168.3</v>
      </c>
      <c r="J11" s="70">
        <v>174.1</v>
      </c>
      <c r="K11" s="70">
        <v>177.8</v>
      </c>
      <c r="L11" s="70">
        <v>187.7</v>
      </c>
      <c r="M11" s="70">
        <v>183.8</v>
      </c>
      <c r="N11" s="70">
        <v>185.4</v>
      </c>
      <c r="O11" s="70">
        <v>193.5</v>
      </c>
      <c r="P11" s="70">
        <v>208.5</v>
      </c>
      <c r="Q11" s="70">
        <v>230.10000000000002</v>
      </c>
      <c r="R11" s="70">
        <v>234.90000000000003</v>
      </c>
      <c r="S11" s="70">
        <v>298.39999999999998</v>
      </c>
      <c r="T11" s="70">
        <v>222.39999999999998</v>
      </c>
      <c r="U11" s="70">
        <v>232.69999999999996</v>
      </c>
      <c r="V11" s="70">
        <v>315.3</v>
      </c>
      <c r="W11" s="70">
        <v>369.95</v>
      </c>
      <c r="X11" s="70">
        <v>424.59999999999997</v>
      </c>
      <c r="Y11" s="70">
        <v>430.19999999999993</v>
      </c>
      <c r="Z11" s="70">
        <v>439.8</v>
      </c>
      <c r="AA11" s="70">
        <v>441.70000000000005</v>
      </c>
      <c r="AB11" s="70">
        <v>423.79999999999995</v>
      </c>
      <c r="AC11" s="70">
        <v>393</v>
      </c>
      <c r="AD11" s="70">
        <v>395.90127945205495</v>
      </c>
      <c r="AE11" s="70">
        <v>314.91666666666674</v>
      </c>
      <c r="AF11" s="70">
        <v>355.40897305936085</v>
      </c>
      <c r="AG11" s="70">
        <v>446.22222222222229</v>
      </c>
      <c r="AH11" s="70">
        <v>454.33333333333337</v>
      </c>
      <c r="AI11" s="70">
        <v>442</v>
      </c>
      <c r="AJ11" s="889">
        <v>402.16666666666669</v>
      </c>
    </row>
    <row r="12" spans="1:36" s="74" customFormat="1">
      <c r="A12" s="379" t="s">
        <v>868</v>
      </c>
      <c r="B12" s="70">
        <v>217.39999999999998</v>
      </c>
      <c r="C12" s="70">
        <v>283.7</v>
      </c>
      <c r="D12" s="70">
        <v>400.2</v>
      </c>
      <c r="E12" s="70">
        <v>386.8</v>
      </c>
      <c r="F12" s="70">
        <v>407.9</v>
      </c>
      <c r="G12" s="70">
        <v>390</v>
      </c>
      <c r="H12" s="70">
        <v>433</v>
      </c>
      <c r="I12" s="70">
        <v>431</v>
      </c>
      <c r="J12" s="70">
        <v>433.30000000000007</v>
      </c>
      <c r="K12" s="70">
        <v>433.6</v>
      </c>
      <c r="L12" s="70">
        <v>435.30000000000007</v>
      </c>
      <c r="M12" s="70">
        <v>428.59999999999997</v>
      </c>
      <c r="N12" s="70">
        <v>434.5</v>
      </c>
      <c r="O12" s="70">
        <v>426.1</v>
      </c>
      <c r="P12" s="70">
        <v>429.7</v>
      </c>
      <c r="Q12" s="70">
        <v>440.6</v>
      </c>
      <c r="R12" s="70">
        <v>429.50000000000006</v>
      </c>
      <c r="S12" s="70">
        <v>435.6</v>
      </c>
      <c r="T12" s="70">
        <v>410.1</v>
      </c>
      <c r="U12" s="70">
        <v>430.6</v>
      </c>
      <c r="V12" s="70">
        <v>441.40000000000003</v>
      </c>
      <c r="W12" s="70">
        <v>456.1</v>
      </c>
      <c r="X12" s="70">
        <v>450.15</v>
      </c>
      <c r="Y12" s="70">
        <v>448</v>
      </c>
      <c r="Z12" s="70">
        <v>446.70000000000005</v>
      </c>
      <c r="AA12" s="70">
        <v>451.79999999999995</v>
      </c>
      <c r="AB12" s="70">
        <v>451.09999999999997</v>
      </c>
      <c r="AC12" s="70">
        <v>501.8</v>
      </c>
      <c r="AD12" s="70">
        <v>516.46900000000005</v>
      </c>
      <c r="AE12" s="70">
        <v>411.56400000000002</v>
      </c>
      <c r="AF12" s="70">
        <v>631.529</v>
      </c>
      <c r="AG12" s="70">
        <v>501.262</v>
      </c>
      <c r="AH12" s="70">
        <v>451.5</v>
      </c>
      <c r="AI12" s="70">
        <v>505.96400000000006</v>
      </c>
      <c r="AJ12" s="889">
        <v>651.34500000000003</v>
      </c>
    </row>
    <row r="13" spans="1:36" s="74" customFormat="1">
      <c r="A13" s="379" t="s">
        <v>869</v>
      </c>
      <c r="B13" s="70">
        <v>24.573232876712328</v>
      </c>
      <c r="C13" s="70">
        <v>24.448054794520548</v>
      </c>
      <c r="D13" s="70">
        <v>20.446739726027396</v>
      </c>
      <c r="E13" s="70">
        <v>25.349150684931505</v>
      </c>
      <c r="F13" s="70">
        <v>27.314356164383561</v>
      </c>
      <c r="G13" s="70">
        <v>28.425041095890411</v>
      </c>
      <c r="H13" s="70">
        <v>26.517250000000001</v>
      </c>
      <c r="I13" s="70">
        <v>26.38073</v>
      </c>
      <c r="J13" s="70">
        <v>26.723460000000003</v>
      </c>
      <c r="K13" s="70">
        <v>27.19201</v>
      </c>
      <c r="L13" s="70">
        <v>27.575499999999998</v>
      </c>
      <c r="M13" s="70">
        <v>27.504799999999999</v>
      </c>
      <c r="N13" s="70">
        <v>27.64817</v>
      </c>
      <c r="O13" s="70">
        <v>27.645050000000001</v>
      </c>
      <c r="P13" s="70">
        <v>27.233120000000003</v>
      </c>
      <c r="Q13" s="70">
        <v>28.856289999999998</v>
      </c>
      <c r="R13" s="70">
        <v>27.436060000000005</v>
      </c>
      <c r="S13" s="70">
        <v>36.584859999999999</v>
      </c>
      <c r="T13" s="70">
        <v>36.08502</v>
      </c>
      <c r="U13" s="70">
        <v>44.026649999999997</v>
      </c>
      <c r="V13" s="70">
        <v>37.99689</v>
      </c>
      <c r="W13" s="70">
        <v>39.380000000000003</v>
      </c>
      <c r="X13" s="70">
        <v>40.79</v>
      </c>
      <c r="Y13" s="70">
        <v>41.612000000000002</v>
      </c>
      <c r="Z13" s="70">
        <v>39.795000000000002</v>
      </c>
      <c r="AA13" s="70">
        <v>40.561000000000007</v>
      </c>
      <c r="AB13" s="70">
        <v>49.900000000000006</v>
      </c>
      <c r="AC13" s="70">
        <v>60.6</v>
      </c>
      <c r="AD13" s="70">
        <v>47.777777777777779</v>
      </c>
      <c r="AE13" s="70">
        <v>46.218000000000004</v>
      </c>
      <c r="AF13" s="70">
        <v>46.997888888888895</v>
      </c>
      <c r="AG13" s="70">
        <v>39.392999999999994</v>
      </c>
      <c r="AH13" s="70">
        <v>38.688000000000009</v>
      </c>
      <c r="AI13" s="70">
        <v>45.435000000000002</v>
      </c>
      <c r="AJ13" s="889">
        <v>43.846666666666664</v>
      </c>
    </row>
    <row r="14" spans="1:36" s="74" customFormat="1">
      <c r="A14" s="379" t="s">
        <v>865</v>
      </c>
      <c r="B14" s="80">
        <v>108.6</v>
      </c>
      <c r="C14" s="80">
        <v>111.3</v>
      </c>
      <c r="D14" s="80">
        <v>121.6</v>
      </c>
      <c r="E14" s="80">
        <v>126.39999999999999</v>
      </c>
      <c r="F14" s="80">
        <v>128.5</v>
      </c>
      <c r="G14" s="80">
        <v>143.89999999999998</v>
      </c>
      <c r="H14" s="80">
        <v>182.1</v>
      </c>
      <c r="I14" s="80">
        <v>204.9</v>
      </c>
      <c r="J14" s="80">
        <v>222.8</v>
      </c>
      <c r="K14" s="80">
        <v>261.5</v>
      </c>
      <c r="L14" s="80">
        <v>278</v>
      </c>
      <c r="M14" s="80">
        <v>282</v>
      </c>
      <c r="N14" s="80">
        <v>282.39999999999998</v>
      </c>
      <c r="O14" s="80">
        <v>286.8</v>
      </c>
      <c r="P14" s="80">
        <v>295.5</v>
      </c>
      <c r="Q14" s="80">
        <v>300.39999999999998</v>
      </c>
      <c r="R14" s="80">
        <v>304.7</v>
      </c>
      <c r="S14" s="80">
        <v>307.60000000000002</v>
      </c>
      <c r="T14" s="80">
        <v>317.5</v>
      </c>
      <c r="U14" s="80">
        <v>324.89999999999998</v>
      </c>
      <c r="V14" s="80">
        <v>337.8</v>
      </c>
      <c r="W14" s="80">
        <v>322.64499999999998</v>
      </c>
      <c r="X14" s="80">
        <v>350.47</v>
      </c>
      <c r="Y14" s="80">
        <v>357.06200000000001</v>
      </c>
      <c r="Z14" s="80">
        <v>333.13099999999997</v>
      </c>
      <c r="AA14" s="80">
        <v>326.15999999999997</v>
      </c>
      <c r="AB14" s="80">
        <v>347.24</v>
      </c>
      <c r="AC14" s="80">
        <v>346.05</v>
      </c>
      <c r="AD14" s="80">
        <v>351.50552025647005</v>
      </c>
      <c r="AE14" s="80">
        <v>348.53192740826921</v>
      </c>
      <c r="AF14" s="80">
        <v>367.20015737736418</v>
      </c>
      <c r="AG14" s="80">
        <v>340.46924770517654</v>
      </c>
      <c r="AH14" s="80">
        <v>148.27929036302936</v>
      </c>
      <c r="AI14" s="80">
        <v>144.82999999999998</v>
      </c>
      <c r="AJ14" s="890">
        <v>135</v>
      </c>
    </row>
    <row r="15" spans="1:36" s="74" customFormat="1">
      <c r="A15" s="379" t="s">
        <v>866</v>
      </c>
      <c r="B15" s="70">
        <v>120.90000000000002</v>
      </c>
      <c r="C15" s="70">
        <v>151.9</v>
      </c>
      <c r="D15" s="70">
        <v>162.1</v>
      </c>
      <c r="E15" s="70">
        <v>151.20000000000002</v>
      </c>
      <c r="F15" s="70">
        <v>160.20000000000002</v>
      </c>
      <c r="G15" s="70">
        <v>135.20000000000002</v>
      </c>
      <c r="H15" s="70">
        <v>136</v>
      </c>
      <c r="I15" s="70">
        <v>135.19999999999999</v>
      </c>
      <c r="J15" s="70">
        <v>154.80000000000001</v>
      </c>
      <c r="K15" s="70">
        <v>214.2</v>
      </c>
      <c r="L15" s="70">
        <v>257.2</v>
      </c>
      <c r="M15" s="70">
        <v>242.8</v>
      </c>
      <c r="N15" s="70">
        <v>218.9</v>
      </c>
      <c r="O15" s="70">
        <v>220.2</v>
      </c>
      <c r="P15" s="70">
        <v>108.5</v>
      </c>
      <c r="Q15" s="70">
        <v>161.30000000000001</v>
      </c>
      <c r="R15" s="70">
        <v>193.20000000000005</v>
      </c>
      <c r="S15" s="70">
        <v>192.5</v>
      </c>
      <c r="T15" s="70">
        <v>113.7</v>
      </c>
      <c r="U15" s="70">
        <v>131</v>
      </c>
      <c r="V15" s="70">
        <v>88.699999999999989</v>
      </c>
      <c r="W15" s="70">
        <v>227.8</v>
      </c>
      <c r="X15" s="70">
        <v>307</v>
      </c>
      <c r="Y15" s="70">
        <v>307.40000000000003</v>
      </c>
      <c r="Z15" s="70">
        <v>347.7</v>
      </c>
      <c r="AA15" s="70">
        <v>388</v>
      </c>
      <c r="AB15" s="70">
        <v>145.46800000000002</v>
      </c>
      <c r="AC15" s="70">
        <v>93.25800000000001</v>
      </c>
      <c r="AD15" s="70">
        <v>102.125</v>
      </c>
      <c r="AE15" s="70">
        <v>41.497840000000004</v>
      </c>
      <c r="AF15" s="70">
        <v>87.684159982191801</v>
      </c>
      <c r="AG15" s="70">
        <v>100.2831337207902</v>
      </c>
      <c r="AH15" s="70">
        <v>82.34794420285975</v>
      </c>
      <c r="AI15" s="70">
        <v>88.52000000000001</v>
      </c>
      <c r="AJ15" s="889">
        <v>56.968000000000004</v>
      </c>
    </row>
    <row r="16" spans="1:36" s="74" customFormat="1" ht="12.75" thickBot="1">
      <c r="A16" s="810" t="s">
        <v>415</v>
      </c>
      <c r="B16" s="156">
        <v>3331.305589041096</v>
      </c>
      <c r="C16" s="156">
        <v>3414.2260273972602</v>
      </c>
      <c r="D16" s="156">
        <v>3811.2213150684929</v>
      </c>
      <c r="E16" s="156">
        <v>3976.0538356164384</v>
      </c>
      <c r="F16" s="156">
        <v>4161.977917808219</v>
      </c>
      <c r="G16" s="156">
        <v>4520.718931506849</v>
      </c>
      <c r="H16" s="156">
        <v>4805.0266799999999</v>
      </c>
      <c r="I16" s="156">
        <v>4787.8323700000001</v>
      </c>
      <c r="J16" s="156">
        <v>5201.5023500000007</v>
      </c>
      <c r="K16" s="156">
        <v>5367.5780599999998</v>
      </c>
      <c r="L16" s="156">
        <v>5586.5464299999994</v>
      </c>
      <c r="M16" s="156">
        <v>5032.8720900000008</v>
      </c>
      <c r="N16" s="156">
        <v>5357.9981499999994</v>
      </c>
      <c r="O16" s="156">
        <v>5672.51908</v>
      </c>
      <c r="P16" s="156">
        <v>6060.2137000000002</v>
      </c>
      <c r="Q16" s="156">
        <v>6223.3155399999996</v>
      </c>
      <c r="R16" s="156">
        <v>6570.9540799999995</v>
      </c>
      <c r="S16" s="156">
        <v>6674.87734</v>
      </c>
      <c r="T16" s="156">
        <v>6901.0106000000005</v>
      </c>
      <c r="U16" s="156">
        <v>6863.7951000000003</v>
      </c>
      <c r="V16" s="156">
        <v>6870.6801000000005</v>
      </c>
      <c r="W16" s="156">
        <v>7377.5899999999992</v>
      </c>
      <c r="X16" s="156">
        <v>7376.7800000000007</v>
      </c>
      <c r="Y16" s="156">
        <v>7239.2740000000003</v>
      </c>
      <c r="Z16" s="156">
        <v>7681.2659999999996</v>
      </c>
      <c r="AA16" s="156">
        <v>7939.9639999999999</v>
      </c>
      <c r="AB16" s="156">
        <v>7606.1760000000004</v>
      </c>
      <c r="AC16" s="156">
        <v>7436.7120000000004</v>
      </c>
      <c r="AD16" s="156">
        <v>8029.1186841529679</v>
      </c>
      <c r="AE16" s="156">
        <v>7916.8215340749366</v>
      </c>
      <c r="AF16" s="156">
        <v>8497.9556129011507</v>
      </c>
      <c r="AG16" s="156">
        <v>8519.3878021413402</v>
      </c>
      <c r="AH16" s="156">
        <v>8575.3908176047771</v>
      </c>
      <c r="AI16" s="156">
        <v>8685.3940000000002</v>
      </c>
      <c r="AJ16" s="902">
        <v>8655.0853333333343</v>
      </c>
    </row>
    <row r="17" spans="1:36" s="74" customFormat="1">
      <c r="A17" s="76"/>
      <c r="AF17" s="157"/>
      <c r="AG17" s="157"/>
      <c r="AH17" s="157"/>
      <c r="AI17" s="157"/>
      <c r="AJ17" s="157"/>
    </row>
    <row r="18" spans="1:36" s="74" customFormat="1">
      <c r="A18" s="21" t="s">
        <v>1419</v>
      </c>
    </row>
    <row r="19" spans="1:36" s="74" customFormat="1">
      <c r="A19" s="6"/>
    </row>
    <row r="20" spans="1:36" s="74" customFormat="1">
      <c r="A20" s="76"/>
    </row>
    <row r="21" spans="1:36" s="74" customFormat="1">
      <c r="A21" s="76"/>
    </row>
    <row r="22" spans="1:36" s="74" customFormat="1">
      <c r="A22" s="76"/>
    </row>
    <row r="23" spans="1:36" s="74" customFormat="1">
      <c r="A23" s="76"/>
    </row>
    <row r="24" spans="1:36" s="74" customFormat="1">
      <c r="A24" s="76"/>
    </row>
    <row r="25" spans="1:36" s="74" customFormat="1">
      <c r="A25" s="76"/>
    </row>
    <row r="26" spans="1:36" s="74" customFormat="1">
      <c r="A26" s="76"/>
    </row>
    <row r="27" spans="1:36" s="74" customFormat="1">
      <c r="A27" s="76"/>
    </row>
    <row r="28" spans="1:36" s="74" customFormat="1">
      <c r="A28" s="76"/>
    </row>
    <row r="29" spans="1:36" s="74" customFormat="1">
      <c r="A29" s="76"/>
    </row>
    <row r="30" spans="1:36" s="74" customFormat="1">
      <c r="A30" s="76"/>
    </row>
    <row r="31" spans="1:36" s="74" customFormat="1">
      <c r="A31" s="76"/>
    </row>
    <row r="32" spans="1:36" s="74" customFormat="1">
      <c r="A32" s="76"/>
    </row>
    <row r="33" spans="1:1" s="74" customFormat="1">
      <c r="A33" s="76"/>
    </row>
    <row r="34" spans="1:1" s="74" customFormat="1">
      <c r="A34" s="76"/>
    </row>
    <row r="35" spans="1:1" s="74" customFormat="1">
      <c r="A35" s="76"/>
    </row>
    <row r="36" spans="1:1" s="74" customFormat="1">
      <c r="A36" s="76"/>
    </row>
    <row r="37" spans="1:1" s="74" customFormat="1">
      <c r="A37" s="76"/>
    </row>
    <row r="38" spans="1:1" s="74" customFormat="1">
      <c r="A38" s="76"/>
    </row>
    <row r="39" spans="1:1" s="74" customFormat="1">
      <c r="A39" s="76"/>
    </row>
    <row r="40" spans="1:1" s="74" customFormat="1">
      <c r="A40" s="76"/>
    </row>
    <row r="41" spans="1:1" s="74" customFormat="1">
      <c r="A41" s="76"/>
    </row>
    <row r="42" spans="1:1" s="74" customFormat="1">
      <c r="A42" s="76"/>
    </row>
    <row r="43" spans="1:1" s="74" customFormat="1">
      <c r="A43" s="76"/>
    </row>
    <row r="44" spans="1:1" s="74" customFormat="1">
      <c r="A44" s="76"/>
    </row>
    <row r="45" spans="1:1" s="74" customFormat="1">
      <c r="A45" s="76"/>
    </row>
    <row r="46" spans="1:1" s="74" customFormat="1">
      <c r="A46" s="76"/>
    </row>
    <row r="47" spans="1:1" s="74" customFormat="1">
      <c r="A47" s="76"/>
    </row>
    <row r="48" spans="1:1" s="74" customFormat="1">
      <c r="A48" s="76"/>
    </row>
    <row r="49" spans="1:1" s="74" customFormat="1">
      <c r="A49" s="76"/>
    </row>
    <row r="50" spans="1:1" s="74" customFormat="1">
      <c r="A50" s="76"/>
    </row>
    <row r="51" spans="1:1" s="74" customFormat="1">
      <c r="A51" s="76"/>
    </row>
    <row r="52" spans="1:1" s="74" customFormat="1">
      <c r="A52" s="76"/>
    </row>
    <row r="53" spans="1:1" s="74" customFormat="1">
      <c r="A53" s="76"/>
    </row>
    <row r="54" spans="1:1" s="74" customFormat="1">
      <c r="A54" s="76"/>
    </row>
    <row r="55" spans="1:1" s="74" customFormat="1">
      <c r="A55" s="76"/>
    </row>
    <row r="56" spans="1:1" s="74" customFormat="1">
      <c r="A56" s="76"/>
    </row>
    <row r="57" spans="1:1" s="74" customFormat="1">
      <c r="A57" s="76"/>
    </row>
    <row r="58" spans="1:1" s="74" customFormat="1">
      <c r="A58" s="76"/>
    </row>
    <row r="59" spans="1:1" s="74" customFormat="1">
      <c r="A59" s="76"/>
    </row>
    <row r="60" spans="1:1" s="74" customFormat="1">
      <c r="A60" s="76"/>
    </row>
    <row r="61" spans="1:1" s="74" customFormat="1">
      <c r="A61" s="76"/>
    </row>
    <row r="62" spans="1:1" s="74" customFormat="1">
      <c r="A62" s="76"/>
    </row>
    <row r="63" spans="1:1" s="74" customFormat="1">
      <c r="A63" s="76"/>
    </row>
    <row r="64" spans="1:1" s="74" customFormat="1">
      <c r="A64" s="76"/>
    </row>
    <row r="65" spans="1:1" s="74" customFormat="1">
      <c r="A65" s="76"/>
    </row>
    <row r="66" spans="1:1" s="74" customFormat="1">
      <c r="A66" s="76"/>
    </row>
    <row r="67" spans="1:1" s="74" customFormat="1">
      <c r="A67" s="76"/>
    </row>
    <row r="68" spans="1:1" s="74" customFormat="1">
      <c r="A68" s="76"/>
    </row>
    <row r="69" spans="1:1" s="74" customFormat="1">
      <c r="A69" s="76"/>
    </row>
    <row r="70" spans="1:1" s="74" customFormat="1">
      <c r="A70" s="76"/>
    </row>
    <row r="71" spans="1:1" s="74" customFormat="1">
      <c r="A71" s="76"/>
    </row>
    <row r="72" spans="1:1" s="74" customFormat="1">
      <c r="A72" s="76"/>
    </row>
    <row r="73" spans="1:1" s="74" customFormat="1">
      <c r="A73" s="76"/>
    </row>
    <row r="74" spans="1:1" s="74" customFormat="1">
      <c r="A74" s="76"/>
    </row>
    <row r="75" spans="1:1" s="74" customFormat="1">
      <c r="A75" s="76"/>
    </row>
    <row r="76" spans="1:1" s="74" customFormat="1">
      <c r="A76" s="76"/>
    </row>
    <row r="77" spans="1:1" s="74" customFormat="1">
      <c r="A77" s="76"/>
    </row>
    <row r="78" spans="1:1" s="74" customFormat="1">
      <c r="A78" s="76"/>
    </row>
    <row r="79" spans="1:1" s="74" customFormat="1">
      <c r="A79" s="76"/>
    </row>
    <row r="80" spans="1:1" s="74" customFormat="1">
      <c r="A80" s="76"/>
    </row>
    <row r="81" spans="1:1" s="74" customFormat="1">
      <c r="A81" s="76"/>
    </row>
    <row r="82" spans="1:1" s="74" customFormat="1">
      <c r="A82" s="76"/>
    </row>
    <row r="83" spans="1:1" s="74" customFormat="1">
      <c r="A83" s="76"/>
    </row>
    <row r="84" spans="1:1" s="74" customFormat="1">
      <c r="A84" s="76"/>
    </row>
    <row r="85" spans="1:1" s="74" customFormat="1">
      <c r="A85" s="76"/>
    </row>
    <row r="86" spans="1:1" s="74" customFormat="1">
      <c r="A86" s="76"/>
    </row>
    <row r="87" spans="1:1" s="74" customFormat="1">
      <c r="A87" s="76"/>
    </row>
    <row r="88" spans="1:1" s="74" customFormat="1">
      <c r="A88" s="76"/>
    </row>
    <row r="89" spans="1:1" s="74" customFormat="1">
      <c r="A89" s="76"/>
    </row>
    <row r="90" spans="1:1" s="74" customFormat="1">
      <c r="A90" s="76"/>
    </row>
    <row r="91" spans="1:1" s="74" customFormat="1">
      <c r="A91" s="76"/>
    </row>
    <row r="92" spans="1:1" s="74" customFormat="1">
      <c r="A92" s="76"/>
    </row>
    <row r="93" spans="1:1" s="74" customFormat="1">
      <c r="A93" s="76"/>
    </row>
    <row r="94" spans="1:1" s="74" customFormat="1">
      <c r="A94" s="76"/>
    </row>
    <row r="95" spans="1:1" s="74" customFormat="1">
      <c r="A95" s="76"/>
    </row>
    <row r="96" spans="1:1" s="74" customFormat="1">
      <c r="A96" s="76"/>
    </row>
    <row r="97" spans="1:1" s="74" customFormat="1">
      <c r="A97" s="76"/>
    </row>
    <row r="98" spans="1:1" s="74" customFormat="1">
      <c r="A98" s="76"/>
    </row>
    <row r="99" spans="1:1" s="74" customFormat="1">
      <c r="A99" s="76"/>
    </row>
    <row r="100" spans="1:1" s="74" customFormat="1">
      <c r="A100" s="76"/>
    </row>
    <row r="101" spans="1:1" s="74" customFormat="1">
      <c r="A101" s="76"/>
    </row>
    <row r="102" spans="1:1" s="74" customFormat="1">
      <c r="A102" s="76"/>
    </row>
    <row r="103" spans="1:1" s="74" customFormat="1">
      <c r="A103" s="76"/>
    </row>
    <row r="104" spans="1:1" s="74" customFormat="1">
      <c r="A104" s="76"/>
    </row>
    <row r="105" spans="1:1" s="74" customFormat="1">
      <c r="A105" s="76"/>
    </row>
    <row r="106" spans="1:1" s="74" customFormat="1">
      <c r="A106" s="76"/>
    </row>
    <row r="107" spans="1:1" s="74" customFormat="1">
      <c r="A107" s="76"/>
    </row>
    <row r="108" spans="1:1" s="74" customFormat="1">
      <c r="A108" s="76"/>
    </row>
    <row r="109" spans="1:1" s="74" customFormat="1">
      <c r="A109" s="76"/>
    </row>
    <row r="110" spans="1:1" s="74" customFormat="1">
      <c r="A110" s="76"/>
    </row>
    <row r="111" spans="1:1" s="74" customFormat="1">
      <c r="A111" s="76"/>
    </row>
    <row r="112" spans="1:1" s="74" customFormat="1">
      <c r="A112" s="76"/>
    </row>
    <row r="113" spans="1:1" s="74" customFormat="1">
      <c r="A113" s="76"/>
    </row>
    <row r="114" spans="1:1" s="74" customFormat="1">
      <c r="A114" s="76"/>
    </row>
    <row r="115" spans="1:1" s="74" customFormat="1">
      <c r="A115" s="76"/>
    </row>
    <row r="116" spans="1:1" s="74" customFormat="1">
      <c r="A116" s="76"/>
    </row>
    <row r="117" spans="1:1" s="74" customFormat="1">
      <c r="A117" s="76"/>
    </row>
    <row r="118" spans="1:1" s="74" customFormat="1">
      <c r="A118" s="76"/>
    </row>
    <row r="119" spans="1:1" s="74" customFormat="1">
      <c r="A119" s="76"/>
    </row>
    <row r="120" spans="1:1" s="74" customFormat="1">
      <c r="A120" s="76"/>
    </row>
    <row r="121" spans="1:1" s="74" customFormat="1">
      <c r="A121" s="76"/>
    </row>
    <row r="122" spans="1:1" s="74" customFormat="1">
      <c r="A122" s="76"/>
    </row>
    <row r="123" spans="1:1" s="74" customFormat="1">
      <c r="A123" s="76"/>
    </row>
    <row r="124" spans="1:1" s="74" customFormat="1">
      <c r="A124" s="76"/>
    </row>
    <row r="125" spans="1:1" s="74" customFormat="1">
      <c r="A125" s="76"/>
    </row>
    <row r="126" spans="1:1" s="74" customFormat="1">
      <c r="A126" s="76"/>
    </row>
    <row r="127" spans="1:1" s="74" customFormat="1">
      <c r="A127" s="76"/>
    </row>
    <row r="128" spans="1:1" s="74" customFormat="1">
      <c r="A128" s="76"/>
    </row>
    <row r="129" spans="1:1" s="74" customFormat="1">
      <c r="A129" s="76"/>
    </row>
    <row r="130" spans="1:1" s="74" customFormat="1">
      <c r="A130" s="76"/>
    </row>
    <row r="131" spans="1:1" s="74" customFormat="1">
      <c r="A131" s="76"/>
    </row>
    <row r="132" spans="1:1" s="74" customFormat="1">
      <c r="A132" s="76"/>
    </row>
    <row r="133" spans="1:1" s="74" customFormat="1">
      <c r="A133" s="76"/>
    </row>
    <row r="134" spans="1:1" s="74" customFormat="1">
      <c r="A134" s="76"/>
    </row>
    <row r="135" spans="1:1" s="74" customFormat="1">
      <c r="A135" s="76"/>
    </row>
    <row r="136" spans="1:1" s="74" customFormat="1">
      <c r="A136" s="76"/>
    </row>
    <row r="137" spans="1:1" s="74" customFormat="1">
      <c r="A137" s="76"/>
    </row>
    <row r="138" spans="1:1" s="74" customFormat="1">
      <c r="A138" s="76"/>
    </row>
    <row r="139" spans="1:1" s="74" customFormat="1">
      <c r="A139" s="76"/>
    </row>
    <row r="140" spans="1:1" s="74" customFormat="1">
      <c r="A140" s="76"/>
    </row>
    <row r="141" spans="1:1" s="74" customFormat="1">
      <c r="A141" s="76"/>
    </row>
    <row r="142" spans="1:1" s="74" customFormat="1">
      <c r="A142" s="76"/>
    </row>
    <row r="143" spans="1:1" s="74" customFormat="1">
      <c r="A143" s="76"/>
    </row>
    <row r="144" spans="1:1" s="74" customFormat="1">
      <c r="A144" s="76"/>
    </row>
    <row r="145" spans="1:1" s="74" customFormat="1">
      <c r="A145" s="76"/>
    </row>
    <row r="146" spans="1:1" s="74" customFormat="1">
      <c r="A146" s="76"/>
    </row>
    <row r="147" spans="1:1" s="74" customFormat="1">
      <c r="A147" s="76"/>
    </row>
    <row r="148" spans="1:1" s="74" customFormat="1">
      <c r="A148" s="76"/>
    </row>
    <row r="149" spans="1:1" s="74" customFormat="1">
      <c r="A149" s="76"/>
    </row>
    <row r="150" spans="1:1" s="74" customFormat="1">
      <c r="A150" s="76"/>
    </row>
    <row r="151" spans="1:1" s="74" customFormat="1">
      <c r="A151" s="76"/>
    </row>
    <row r="152" spans="1:1" s="74" customFormat="1">
      <c r="A152" s="76"/>
    </row>
    <row r="153" spans="1:1" s="74" customFormat="1">
      <c r="A153" s="76"/>
    </row>
    <row r="154" spans="1:1" s="74" customFormat="1">
      <c r="A154" s="76"/>
    </row>
    <row r="155" spans="1:1" s="74" customFormat="1">
      <c r="A155" s="76"/>
    </row>
    <row r="156" spans="1:1" s="74" customFormat="1">
      <c r="A156" s="76"/>
    </row>
    <row r="157" spans="1:1" s="74" customFormat="1">
      <c r="A157" s="76"/>
    </row>
    <row r="158" spans="1:1" s="74" customFormat="1">
      <c r="A158" s="76"/>
    </row>
    <row r="159" spans="1:1" s="74" customFormat="1">
      <c r="A159" s="76"/>
    </row>
    <row r="160" spans="1:1" s="74" customFormat="1">
      <c r="A160" s="76"/>
    </row>
    <row r="161" spans="1:1" s="74" customFormat="1">
      <c r="A161" s="76"/>
    </row>
    <row r="162" spans="1:1" s="74" customFormat="1">
      <c r="A162" s="76"/>
    </row>
    <row r="163" spans="1:1" s="74" customFormat="1">
      <c r="A163" s="76"/>
    </row>
    <row r="164" spans="1:1" s="74" customFormat="1">
      <c r="A164" s="76"/>
    </row>
    <row r="165" spans="1:1" s="74" customFormat="1">
      <c r="A165" s="76"/>
    </row>
    <row r="166" spans="1:1" s="74" customFormat="1">
      <c r="A166" s="76"/>
    </row>
    <row r="167" spans="1:1" s="74" customFormat="1">
      <c r="A167" s="76"/>
    </row>
    <row r="168" spans="1:1" s="74" customFormat="1">
      <c r="A168" s="76"/>
    </row>
    <row r="169" spans="1:1" s="74" customFormat="1">
      <c r="A169" s="76"/>
    </row>
    <row r="170" spans="1:1" s="74" customFormat="1">
      <c r="A170" s="76"/>
    </row>
    <row r="171" spans="1:1" s="74" customFormat="1">
      <c r="A171" s="76"/>
    </row>
    <row r="172" spans="1:1" s="74" customFormat="1">
      <c r="A172" s="76"/>
    </row>
    <row r="173" spans="1:1" s="74" customFormat="1">
      <c r="A173" s="76"/>
    </row>
    <row r="174" spans="1:1" s="74" customFormat="1">
      <c r="A174" s="76"/>
    </row>
    <row r="175" spans="1:1" s="74" customFormat="1">
      <c r="A175" s="76"/>
    </row>
    <row r="176" spans="1:1" s="74" customFormat="1">
      <c r="A176" s="76"/>
    </row>
    <row r="177" spans="1:1" s="74" customFormat="1">
      <c r="A177" s="76"/>
    </row>
    <row r="178" spans="1:1" s="74" customFormat="1">
      <c r="A178" s="76"/>
    </row>
    <row r="179" spans="1:1" s="74" customFormat="1">
      <c r="A179" s="76"/>
    </row>
    <row r="180" spans="1:1" s="74" customFormat="1">
      <c r="A180" s="76"/>
    </row>
    <row r="181" spans="1:1" s="74" customFormat="1">
      <c r="A181" s="76"/>
    </row>
    <row r="182" spans="1:1" s="74" customFormat="1">
      <c r="A182" s="76"/>
    </row>
    <row r="183" spans="1:1" s="74" customFormat="1">
      <c r="A183" s="76"/>
    </row>
    <row r="184" spans="1:1" s="74" customFormat="1">
      <c r="A184" s="76"/>
    </row>
    <row r="185" spans="1:1" s="74" customFormat="1">
      <c r="A185" s="76"/>
    </row>
    <row r="186" spans="1:1" s="74" customFormat="1">
      <c r="A186" s="76"/>
    </row>
    <row r="187" spans="1:1" s="74" customFormat="1">
      <c r="A187" s="76"/>
    </row>
    <row r="188" spans="1:1" s="74" customFormat="1">
      <c r="A188" s="76"/>
    </row>
    <row r="189" spans="1:1" s="74" customFormat="1">
      <c r="A189" s="76"/>
    </row>
    <row r="190" spans="1:1" s="74" customFormat="1">
      <c r="A190" s="76"/>
    </row>
    <row r="191" spans="1:1" s="74" customFormat="1">
      <c r="A191" s="76"/>
    </row>
    <row r="192" spans="1:1" s="74" customFormat="1">
      <c r="A192" s="76"/>
    </row>
    <row r="193" spans="1:1" s="74" customFormat="1">
      <c r="A193" s="76"/>
    </row>
    <row r="194" spans="1:1" s="74" customFormat="1">
      <c r="A194" s="76"/>
    </row>
    <row r="195" spans="1:1" s="74" customFormat="1">
      <c r="A195" s="76"/>
    </row>
    <row r="196" spans="1:1" s="74" customFormat="1">
      <c r="A196" s="76"/>
    </row>
    <row r="197" spans="1:1" s="74" customFormat="1">
      <c r="A197" s="76"/>
    </row>
    <row r="198" spans="1:1" s="74" customFormat="1">
      <c r="A198" s="76"/>
    </row>
    <row r="199" spans="1:1" s="74" customFormat="1">
      <c r="A199" s="76"/>
    </row>
    <row r="200" spans="1:1" s="74" customFormat="1">
      <c r="A200" s="76"/>
    </row>
    <row r="201" spans="1:1" s="74" customFormat="1">
      <c r="A201" s="76"/>
    </row>
    <row r="202" spans="1:1" s="74" customFormat="1">
      <c r="A202" s="76"/>
    </row>
    <row r="203" spans="1:1" s="74" customFormat="1">
      <c r="A203" s="76"/>
    </row>
    <row r="204" spans="1:1" s="74" customFormat="1">
      <c r="A204" s="76"/>
    </row>
    <row r="205" spans="1:1" s="74" customFormat="1">
      <c r="A205" s="76"/>
    </row>
    <row r="206" spans="1:1" s="74" customFormat="1">
      <c r="A206" s="76"/>
    </row>
    <row r="207" spans="1:1" s="74" customFormat="1">
      <c r="A207" s="76"/>
    </row>
    <row r="208" spans="1:1" s="74" customFormat="1">
      <c r="A208" s="76"/>
    </row>
    <row r="209" spans="1:1" s="74" customFormat="1">
      <c r="A209" s="76"/>
    </row>
    <row r="210" spans="1:1" s="74" customFormat="1">
      <c r="A210" s="76"/>
    </row>
    <row r="211" spans="1:1" s="74" customFormat="1">
      <c r="A211" s="76"/>
    </row>
    <row r="212" spans="1:1" s="74" customFormat="1">
      <c r="A212" s="76"/>
    </row>
    <row r="213" spans="1:1" s="74" customFormat="1">
      <c r="A213" s="76"/>
    </row>
    <row r="214" spans="1:1" s="74" customFormat="1">
      <c r="A214" s="76"/>
    </row>
    <row r="215" spans="1:1" s="74" customFormat="1">
      <c r="A215" s="76"/>
    </row>
    <row r="216" spans="1:1" s="74" customFormat="1">
      <c r="A216" s="76"/>
    </row>
    <row r="217" spans="1:1" s="74" customFormat="1">
      <c r="A217" s="76"/>
    </row>
    <row r="218" spans="1:1" s="74" customFormat="1">
      <c r="A218" s="76"/>
    </row>
    <row r="219" spans="1:1" s="74" customFormat="1">
      <c r="A219" s="76"/>
    </row>
    <row r="220" spans="1:1" s="74" customFormat="1">
      <c r="A220" s="76"/>
    </row>
    <row r="221" spans="1:1" s="74" customFormat="1">
      <c r="A221" s="76"/>
    </row>
    <row r="222" spans="1:1" s="74" customFormat="1">
      <c r="A222" s="76"/>
    </row>
    <row r="223" spans="1:1" s="74" customFormat="1">
      <c r="A223" s="76"/>
    </row>
    <row r="224" spans="1:1" s="74" customFormat="1">
      <c r="A224" s="76"/>
    </row>
    <row r="225" spans="1:1" s="74" customFormat="1">
      <c r="A225" s="76"/>
    </row>
    <row r="226" spans="1:1" s="74" customFormat="1">
      <c r="A226" s="76"/>
    </row>
    <row r="227" spans="1:1" s="74" customFormat="1">
      <c r="A227" s="76"/>
    </row>
    <row r="228" spans="1:1" s="74" customFormat="1">
      <c r="A228" s="76"/>
    </row>
    <row r="229" spans="1:1" s="74" customFormat="1">
      <c r="A229" s="76"/>
    </row>
    <row r="230" spans="1:1" s="74" customFormat="1">
      <c r="A230" s="76"/>
    </row>
    <row r="231" spans="1:1" s="74" customFormat="1">
      <c r="A231" s="76"/>
    </row>
    <row r="232" spans="1:1" s="74" customFormat="1">
      <c r="A232" s="76"/>
    </row>
    <row r="233" spans="1:1" s="74" customFormat="1">
      <c r="A233" s="76"/>
    </row>
    <row r="234" spans="1:1" s="74" customFormat="1">
      <c r="A234" s="76"/>
    </row>
    <row r="235" spans="1:1" s="74" customFormat="1">
      <c r="A235" s="76"/>
    </row>
    <row r="236" spans="1:1" s="74" customFormat="1">
      <c r="A236" s="76"/>
    </row>
    <row r="237" spans="1:1" s="74" customFormat="1">
      <c r="A237" s="76"/>
    </row>
    <row r="238" spans="1:1" s="74" customFormat="1">
      <c r="A238" s="76"/>
    </row>
    <row r="239" spans="1:1" s="74" customFormat="1">
      <c r="A239" s="76"/>
    </row>
    <row r="240" spans="1:1" s="74" customFormat="1">
      <c r="A240" s="76"/>
    </row>
    <row r="241" spans="1:1" s="74" customFormat="1">
      <c r="A241" s="76"/>
    </row>
    <row r="242" spans="1:1" s="74" customFormat="1">
      <c r="A242" s="76"/>
    </row>
    <row r="243" spans="1:1" s="74" customFormat="1">
      <c r="A243" s="76"/>
    </row>
    <row r="244" spans="1:1" s="74" customFormat="1">
      <c r="A244" s="76"/>
    </row>
    <row r="245" spans="1:1" s="74" customFormat="1">
      <c r="A245" s="76"/>
    </row>
    <row r="246" spans="1:1" s="74" customFormat="1">
      <c r="A246" s="76"/>
    </row>
    <row r="247" spans="1:1" s="74" customFormat="1">
      <c r="A247" s="76"/>
    </row>
    <row r="248" spans="1:1" s="74" customFormat="1">
      <c r="A248" s="76"/>
    </row>
    <row r="249" spans="1:1" s="74" customFormat="1">
      <c r="A249" s="76"/>
    </row>
    <row r="250" spans="1:1" s="74" customFormat="1">
      <c r="A250" s="76"/>
    </row>
    <row r="251" spans="1:1" s="74" customFormat="1">
      <c r="A251" s="76"/>
    </row>
    <row r="252" spans="1:1" s="74" customFormat="1">
      <c r="A252" s="76"/>
    </row>
    <row r="253" spans="1:1" s="74" customFormat="1">
      <c r="A253" s="76"/>
    </row>
    <row r="254" spans="1:1" s="74" customFormat="1">
      <c r="A254" s="76"/>
    </row>
    <row r="255" spans="1:1" s="74" customFormat="1">
      <c r="A255" s="76"/>
    </row>
    <row r="256" spans="1:1" s="74" customFormat="1">
      <c r="A256" s="76"/>
    </row>
    <row r="257" spans="1:1" s="74" customFormat="1">
      <c r="A257" s="76"/>
    </row>
    <row r="258" spans="1:1" s="74" customFormat="1">
      <c r="A258" s="76"/>
    </row>
    <row r="259" spans="1:1" s="74" customFormat="1">
      <c r="A259" s="76"/>
    </row>
    <row r="260" spans="1:1" s="74" customFormat="1">
      <c r="A260" s="76"/>
    </row>
    <row r="261" spans="1:1" s="74" customFormat="1">
      <c r="A261" s="76"/>
    </row>
    <row r="262" spans="1:1" s="74" customFormat="1">
      <c r="A262" s="76"/>
    </row>
    <row r="263" spans="1:1" s="74" customFormat="1">
      <c r="A263" s="76"/>
    </row>
    <row r="264" spans="1:1" s="74" customFormat="1">
      <c r="A264" s="76"/>
    </row>
    <row r="265" spans="1:1" s="74" customFormat="1">
      <c r="A265" s="76"/>
    </row>
    <row r="266" spans="1:1" s="74" customFormat="1">
      <c r="A266" s="76"/>
    </row>
    <row r="267" spans="1:1" s="74" customFormat="1">
      <c r="A267" s="76"/>
    </row>
    <row r="268" spans="1:1" s="74" customFormat="1">
      <c r="A268" s="76"/>
    </row>
    <row r="269" spans="1:1" s="74" customFormat="1">
      <c r="A269" s="76"/>
    </row>
    <row r="270" spans="1:1" s="74" customFormat="1">
      <c r="A270" s="76"/>
    </row>
    <row r="271" spans="1:1" s="74" customFormat="1">
      <c r="A271" s="76"/>
    </row>
    <row r="272" spans="1:1" s="74" customFormat="1">
      <c r="A272" s="76"/>
    </row>
    <row r="273" spans="1:1" s="74" customFormat="1">
      <c r="A273" s="76"/>
    </row>
    <row r="274" spans="1:1" s="74" customFormat="1">
      <c r="A274" s="76"/>
    </row>
    <row r="275" spans="1:1" s="74" customFormat="1">
      <c r="A275" s="76"/>
    </row>
    <row r="276" spans="1:1" s="74" customFormat="1">
      <c r="A276" s="76"/>
    </row>
    <row r="277" spans="1:1" s="74" customFormat="1">
      <c r="A277" s="76"/>
    </row>
    <row r="278" spans="1:1" s="74" customFormat="1">
      <c r="A278" s="76"/>
    </row>
    <row r="279" spans="1:1" s="74" customFormat="1">
      <c r="A279" s="76"/>
    </row>
    <row r="280" spans="1:1" s="74" customFormat="1">
      <c r="A280" s="76"/>
    </row>
    <row r="281" spans="1:1" s="74" customFormat="1">
      <c r="A281" s="76"/>
    </row>
    <row r="282" spans="1:1" s="74" customFormat="1">
      <c r="A282" s="76"/>
    </row>
    <row r="283" spans="1:1" s="74" customFormat="1">
      <c r="A283" s="76"/>
    </row>
    <row r="284" spans="1:1" s="74" customFormat="1">
      <c r="A284" s="76"/>
    </row>
    <row r="285" spans="1:1" s="74" customFormat="1">
      <c r="A285" s="76"/>
    </row>
    <row r="286" spans="1:1" s="74" customFormat="1">
      <c r="A286" s="76"/>
    </row>
    <row r="287" spans="1:1" s="74" customFormat="1">
      <c r="A287" s="76"/>
    </row>
    <row r="288" spans="1:1" s="74" customFormat="1">
      <c r="A288" s="76"/>
    </row>
    <row r="289" spans="1:1" s="74" customFormat="1">
      <c r="A289" s="76"/>
    </row>
    <row r="290" spans="1:1" s="74" customFormat="1">
      <c r="A290" s="76"/>
    </row>
    <row r="291" spans="1:1" s="74" customFormat="1">
      <c r="A291" s="76"/>
    </row>
    <row r="292" spans="1:1" s="74" customFormat="1">
      <c r="A292" s="76"/>
    </row>
    <row r="293" spans="1:1" s="74" customFormat="1">
      <c r="A293" s="76"/>
    </row>
    <row r="294" spans="1:1" s="74" customFormat="1">
      <c r="A294" s="76"/>
    </row>
    <row r="295" spans="1:1" s="74" customFormat="1">
      <c r="A295" s="76"/>
    </row>
    <row r="296" spans="1:1" s="74" customFormat="1">
      <c r="A296" s="76"/>
    </row>
    <row r="297" spans="1:1" s="74" customFormat="1">
      <c r="A297" s="76"/>
    </row>
    <row r="298" spans="1:1" s="74" customFormat="1">
      <c r="A298" s="76"/>
    </row>
    <row r="299" spans="1:1" s="74" customFormat="1">
      <c r="A299" s="76"/>
    </row>
    <row r="300" spans="1:1" s="74" customFormat="1">
      <c r="A300" s="76"/>
    </row>
    <row r="301" spans="1:1" s="74" customFormat="1">
      <c r="A301" s="76"/>
    </row>
    <row r="302" spans="1:1" s="74" customFormat="1">
      <c r="A302" s="76"/>
    </row>
    <row r="303" spans="1:1" s="74" customFormat="1">
      <c r="A303" s="76"/>
    </row>
    <row r="304" spans="1:1" s="74" customFormat="1">
      <c r="A304" s="76"/>
    </row>
    <row r="305" spans="1:1" s="74" customFormat="1">
      <c r="A305" s="76"/>
    </row>
    <row r="306" spans="1:1" s="74" customFormat="1">
      <c r="A306" s="76"/>
    </row>
    <row r="307" spans="1:1" s="74" customFormat="1">
      <c r="A307" s="76"/>
    </row>
    <row r="308" spans="1:1" s="74" customFormat="1">
      <c r="A308" s="76"/>
    </row>
    <row r="309" spans="1:1" s="74" customFormat="1">
      <c r="A309" s="76"/>
    </row>
    <row r="310" spans="1:1" s="74" customFormat="1">
      <c r="A310" s="76"/>
    </row>
    <row r="311" spans="1:1" s="74" customFormat="1">
      <c r="A311" s="76"/>
    </row>
    <row r="312" spans="1:1" s="74" customFormat="1">
      <c r="A312" s="76"/>
    </row>
    <row r="313" spans="1:1" s="74" customFormat="1">
      <c r="A313" s="76"/>
    </row>
    <row r="314" spans="1:1" s="74" customFormat="1">
      <c r="A314" s="76"/>
    </row>
    <row r="315" spans="1:1" s="74" customFormat="1">
      <c r="A315" s="76"/>
    </row>
    <row r="316" spans="1:1" s="74" customFormat="1">
      <c r="A316" s="76"/>
    </row>
    <row r="317" spans="1:1" s="74" customFormat="1">
      <c r="A317" s="76"/>
    </row>
    <row r="318" spans="1:1" s="74" customFormat="1">
      <c r="A318" s="76"/>
    </row>
    <row r="319" spans="1:1" s="74" customFormat="1">
      <c r="A319" s="76"/>
    </row>
  </sheetData>
  <mergeCells count="1">
    <mergeCell ref="A1:L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AJ365"/>
  <sheetViews>
    <sheetView zoomScaleNormal="100" workbookViewId="0">
      <pane xSplit="1" ySplit="3" topLeftCell="B4" activePane="bottomRight" state="frozen"/>
      <selection pane="topRight"/>
      <selection pane="bottomLeft"/>
      <selection pane="bottomRight" activeCell="A3" sqref="A3"/>
    </sheetView>
  </sheetViews>
  <sheetFormatPr baseColWidth="10" defaultColWidth="9.140625" defaultRowHeight="12"/>
  <cols>
    <col min="1" max="1" width="48.7109375" style="111" customWidth="1"/>
    <col min="2" max="36" width="8.7109375" style="111" customWidth="1"/>
    <col min="37" max="37" width="13.140625" style="111" customWidth="1"/>
    <col min="38" max="256" width="9.140625" style="111"/>
    <col min="257" max="257" width="48.7109375" style="111" customWidth="1"/>
    <col min="258" max="292" width="8.7109375" style="111" customWidth="1"/>
    <col min="293" max="293" width="13.140625" style="111" customWidth="1"/>
    <col min="294" max="512" width="9.140625" style="111"/>
    <col min="513" max="513" width="48.7109375" style="111" customWidth="1"/>
    <col min="514" max="548" width="8.7109375" style="111" customWidth="1"/>
    <col min="549" max="549" width="13.140625" style="111" customWidth="1"/>
    <col min="550" max="768" width="9.140625" style="111"/>
    <col min="769" max="769" width="48.7109375" style="111" customWidth="1"/>
    <col min="770" max="804" width="8.7109375" style="111" customWidth="1"/>
    <col min="805" max="805" width="13.140625" style="111" customWidth="1"/>
    <col min="806" max="1024" width="9.140625" style="111"/>
    <col min="1025" max="1025" width="48.7109375" style="111" customWidth="1"/>
    <col min="1026" max="1060" width="8.7109375" style="111" customWidth="1"/>
    <col min="1061" max="1061" width="13.140625" style="111" customWidth="1"/>
    <col min="1062" max="1280" width="9.140625" style="111"/>
    <col min="1281" max="1281" width="48.7109375" style="111" customWidth="1"/>
    <col min="1282" max="1316" width="8.7109375" style="111" customWidth="1"/>
    <col min="1317" max="1317" width="13.140625" style="111" customWidth="1"/>
    <col min="1318" max="1536" width="9.140625" style="111"/>
    <col min="1537" max="1537" width="48.7109375" style="111" customWidth="1"/>
    <col min="1538" max="1572" width="8.7109375" style="111" customWidth="1"/>
    <col min="1573" max="1573" width="13.140625" style="111" customWidth="1"/>
    <col min="1574" max="1792" width="9.140625" style="111"/>
    <col min="1793" max="1793" width="48.7109375" style="111" customWidth="1"/>
    <col min="1794" max="1828" width="8.7109375" style="111" customWidth="1"/>
    <col min="1829" max="1829" width="13.140625" style="111" customWidth="1"/>
    <col min="1830" max="2048" width="9.140625" style="111"/>
    <col min="2049" max="2049" width="48.7109375" style="111" customWidth="1"/>
    <col min="2050" max="2084" width="8.7109375" style="111" customWidth="1"/>
    <col min="2085" max="2085" width="13.140625" style="111" customWidth="1"/>
    <col min="2086" max="2304" width="9.140625" style="111"/>
    <col min="2305" max="2305" width="48.7109375" style="111" customWidth="1"/>
    <col min="2306" max="2340" width="8.7109375" style="111" customWidth="1"/>
    <col min="2341" max="2341" width="13.140625" style="111" customWidth="1"/>
    <col min="2342" max="2560" width="9.140625" style="111"/>
    <col min="2561" max="2561" width="48.7109375" style="111" customWidth="1"/>
    <col min="2562" max="2596" width="8.7109375" style="111" customWidth="1"/>
    <col min="2597" max="2597" width="13.140625" style="111" customWidth="1"/>
    <col min="2598" max="2816" width="9.140625" style="111"/>
    <col min="2817" max="2817" width="48.7109375" style="111" customWidth="1"/>
    <col min="2818" max="2852" width="8.7109375" style="111" customWidth="1"/>
    <col min="2853" max="2853" width="13.140625" style="111" customWidth="1"/>
    <col min="2854" max="3072" width="9.140625" style="111"/>
    <col min="3073" max="3073" width="48.7109375" style="111" customWidth="1"/>
    <col min="3074" max="3108" width="8.7109375" style="111" customWidth="1"/>
    <col min="3109" max="3109" width="13.140625" style="111" customWidth="1"/>
    <col min="3110" max="3328" width="9.140625" style="111"/>
    <col min="3329" max="3329" width="48.7109375" style="111" customWidth="1"/>
    <col min="3330" max="3364" width="8.7109375" style="111" customWidth="1"/>
    <col min="3365" max="3365" width="13.140625" style="111" customWidth="1"/>
    <col min="3366" max="3584" width="9.140625" style="111"/>
    <col min="3585" max="3585" width="48.7109375" style="111" customWidth="1"/>
    <col min="3586" max="3620" width="8.7109375" style="111" customWidth="1"/>
    <col min="3621" max="3621" width="13.140625" style="111" customWidth="1"/>
    <col min="3622" max="3840" width="9.140625" style="111"/>
    <col min="3841" max="3841" width="48.7109375" style="111" customWidth="1"/>
    <col min="3842" max="3876" width="8.7109375" style="111" customWidth="1"/>
    <col min="3877" max="3877" width="13.140625" style="111" customWidth="1"/>
    <col min="3878" max="4096" width="9.140625" style="111"/>
    <col min="4097" max="4097" width="48.7109375" style="111" customWidth="1"/>
    <col min="4098" max="4132" width="8.7109375" style="111" customWidth="1"/>
    <col min="4133" max="4133" width="13.140625" style="111" customWidth="1"/>
    <col min="4134" max="4352" width="9.140625" style="111"/>
    <col min="4353" max="4353" width="48.7109375" style="111" customWidth="1"/>
    <col min="4354" max="4388" width="8.7109375" style="111" customWidth="1"/>
    <col min="4389" max="4389" width="13.140625" style="111" customWidth="1"/>
    <col min="4390" max="4608" width="9.140625" style="111"/>
    <col min="4609" max="4609" width="48.7109375" style="111" customWidth="1"/>
    <col min="4610" max="4644" width="8.7109375" style="111" customWidth="1"/>
    <col min="4645" max="4645" width="13.140625" style="111" customWidth="1"/>
    <col min="4646" max="4864" width="9.140625" style="111"/>
    <col min="4865" max="4865" width="48.7109375" style="111" customWidth="1"/>
    <col min="4866" max="4900" width="8.7109375" style="111" customWidth="1"/>
    <col min="4901" max="4901" width="13.140625" style="111" customWidth="1"/>
    <col min="4902" max="5120" width="9.140625" style="111"/>
    <col min="5121" max="5121" width="48.7109375" style="111" customWidth="1"/>
    <col min="5122" max="5156" width="8.7109375" style="111" customWidth="1"/>
    <col min="5157" max="5157" width="13.140625" style="111" customWidth="1"/>
    <col min="5158" max="5376" width="9.140625" style="111"/>
    <col min="5377" max="5377" width="48.7109375" style="111" customWidth="1"/>
    <col min="5378" max="5412" width="8.7109375" style="111" customWidth="1"/>
    <col min="5413" max="5413" width="13.140625" style="111" customWidth="1"/>
    <col min="5414" max="5632" width="9.140625" style="111"/>
    <col min="5633" max="5633" width="48.7109375" style="111" customWidth="1"/>
    <col min="5634" max="5668" width="8.7109375" style="111" customWidth="1"/>
    <col min="5669" max="5669" width="13.140625" style="111" customWidth="1"/>
    <col min="5670" max="5888" width="9.140625" style="111"/>
    <col min="5889" max="5889" width="48.7109375" style="111" customWidth="1"/>
    <col min="5890" max="5924" width="8.7109375" style="111" customWidth="1"/>
    <col min="5925" max="5925" width="13.140625" style="111" customWidth="1"/>
    <col min="5926" max="6144" width="9.140625" style="111"/>
    <col min="6145" max="6145" width="48.7109375" style="111" customWidth="1"/>
    <col min="6146" max="6180" width="8.7109375" style="111" customWidth="1"/>
    <col min="6181" max="6181" width="13.140625" style="111" customWidth="1"/>
    <col min="6182" max="6400" width="9.140625" style="111"/>
    <col min="6401" max="6401" width="48.7109375" style="111" customWidth="1"/>
    <col min="6402" max="6436" width="8.7109375" style="111" customWidth="1"/>
    <col min="6437" max="6437" width="13.140625" style="111" customWidth="1"/>
    <col min="6438" max="6656" width="9.140625" style="111"/>
    <col min="6657" max="6657" width="48.7109375" style="111" customWidth="1"/>
    <col min="6658" max="6692" width="8.7109375" style="111" customWidth="1"/>
    <col min="6693" max="6693" width="13.140625" style="111" customWidth="1"/>
    <col min="6694" max="6912" width="9.140625" style="111"/>
    <col min="6913" max="6913" width="48.7109375" style="111" customWidth="1"/>
    <col min="6914" max="6948" width="8.7109375" style="111" customWidth="1"/>
    <col min="6949" max="6949" width="13.140625" style="111" customWidth="1"/>
    <col min="6950" max="7168" width="9.140625" style="111"/>
    <col min="7169" max="7169" width="48.7109375" style="111" customWidth="1"/>
    <col min="7170" max="7204" width="8.7109375" style="111" customWidth="1"/>
    <col min="7205" max="7205" width="13.140625" style="111" customWidth="1"/>
    <col min="7206" max="7424" width="9.140625" style="111"/>
    <col min="7425" max="7425" width="48.7109375" style="111" customWidth="1"/>
    <col min="7426" max="7460" width="8.7109375" style="111" customWidth="1"/>
    <col min="7461" max="7461" width="13.140625" style="111" customWidth="1"/>
    <col min="7462" max="7680" width="9.140625" style="111"/>
    <col min="7681" max="7681" width="48.7109375" style="111" customWidth="1"/>
    <col min="7682" max="7716" width="8.7109375" style="111" customWidth="1"/>
    <col min="7717" max="7717" width="13.140625" style="111" customWidth="1"/>
    <col min="7718" max="7936" width="9.140625" style="111"/>
    <col min="7937" max="7937" width="48.7109375" style="111" customWidth="1"/>
    <col min="7938" max="7972" width="8.7109375" style="111" customWidth="1"/>
    <col min="7973" max="7973" width="13.140625" style="111" customWidth="1"/>
    <col min="7974" max="8192" width="9.140625" style="111"/>
    <col min="8193" max="8193" width="48.7109375" style="111" customWidth="1"/>
    <col min="8194" max="8228" width="8.7109375" style="111" customWidth="1"/>
    <col min="8229" max="8229" width="13.140625" style="111" customWidth="1"/>
    <col min="8230" max="8448" width="9.140625" style="111"/>
    <col min="8449" max="8449" width="48.7109375" style="111" customWidth="1"/>
    <col min="8450" max="8484" width="8.7109375" style="111" customWidth="1"/>
    <col min="8485" max="8485" width="13.140625" style="111" customWidth="1"/>
    <col min="8486" max="8704" width="9.140625" style="111"/>
    <col min="8705" max="8705" width="48.7109375" style="111" customWidth="1"/>
    <col min="8706" max="8740" width="8.7109375" style="111" customWidth="1"/>
    <col min="8741" max="8741" width="13.140625" style="111" customWidth="1"/>
    <col min="8742" max="8960" width="9.140625" style="111"/>
    <col min="8961" max="8961" width="48.7109375" style="111" customWidth="1"/>
    <col min="8962" max="8996" width="8.7109375" style="111" customWidth="1"/>
    <col min="8997" max="8997" width="13.140625" style="111" customWidth="1"/>
    <col min="8998" max="9216" width="9.140625" style="111"/>
    <col min="9217" max="9217" width="48.7109375" style="111" customWidth="1"/>
    <col min="9218" max="9252" width="8.7109375" style="111" customWidth="1"/>
    <col min="9253" max="9253" width="13.140625" style="111" customWidth="1"/>
    <col min="9254" max="9472" width="9.140625" style="111"/>
    <col min="9473" max="9473" width="48.7109375" style="111" customWidth="1"/>
    <col min="9474" max="9508" width="8.7109375" style="111" customWidth="1"/>
    <col min="9509" max="9509" width="13.140625" style="111" customWidth="1"/>
    <col min="9510" max="9728" width="9.140625" style="111"/>
    <col min="9729" max="9729" width="48.7109375" style="111" customWidth="1"/>
    <col min="9730" max="9764" width="8.7109375" style="111" customWidth="1"/>
    <col min="9765" max="9765" width="13.140625" style="111" customWidth="1"/>
    <col min="9766" max="9984" width="9.140625" style="111"/>
    <col min="9985" max="9985" width="48.7109375" style="111" customWidth="1"/>
    <col min="9986" max="10020" width="8.7109375" style="111" customWidth="1"/>
    <col min="10021" max="10021" width="13.140625" style="111" customWidth="1"/>
    <col min="10022" max="10240" width="9.140625" style="111"/>
    <col min="10241" max="10241" width="48.7109375" style="111" customWidth="1"/>
    <col min="10242" max="10276" width="8.7109375" style="111" customWidth="1"/>
    <col min="10277" max="10277" width="13.140625" style="111" customWidth="1"/>
    <col min="10278" max="10496" width="9.140625" style="111"/>
    <col min="10497" max="10497" width="48.7109375" style="111" customWidth="1"/>
    <col min="10498" max="10532" width="8.7109375" style="111" customWidth="1"/>
    <col min="10533" max="10533" width="13.140625" style="111" customWidth="1"/>
    <col min="10534" max="10752" width="9.140625" style="111"/>
    <col min="10753" max="10753" width="48.7109375" style="111" customWidth="1"/>
    <col min="10754" max="10788" width="8.7109375" style="111" customWidth="1"/>
    <col min="10789" max="10789" width="13.140625" style="111" customWidth="1"/>
    <col min="10790" max="11008" width="9.140625" style="111"/>
    <col min="11009" max="11009" width="48.7109375" style="111" customWidth="1"/>
    <col min="11010" max="11044" width="8.7109375" style="111" customWidth="1"/>
    <col min="11045" max="11045" width="13.140625" style="111" customWidth="1"/>
    <col min="11046" max="11264" width="9.140625" style="111"/>
    <col min="11265" max="11265" width="48.7109375" style="111" customWidth="1"/>
    <col min="11266" max="11300" width="8.7109375" style="111" customWidth="1"/>
    <col min="11301" max="11301" width="13.140625" style="111" customWidth="1"/>
    <col min="11302" max="11520" width="9.140625" style="111"/>
    <col min="11521" max="11521" width="48.7109375" style="111" customWidth="1"/>
    <col min="11522" max="11556" width="8.7109375" style="111" customWidth="1"/>
    <col min="11557" max="11557" width="13.140625" style="111" customWidth="1"/>
    <col min="11558" max="11776" width="9.140625" style="111"/>
    <col min="11777" max="11777" width="48.7109375" style="111" customWidth="1"/>
    <col min="11778" max="11812" width="8.7109375" style="111" customWidth="1"/>
    <col min="11813" max="11813" width="13.140625" style="111" customWidth="1"/>
    <col min="11814" max="12032" width="9.140625" style="111"/>
    <col min="12033" max="12033" width="48.7109375" style="111" customWidth="1"/>
    <col min="12034" max="12068" width="8.7109375" style="111" customWidth="1"/>
    <col min="12069" max="12069" width="13.140625" style="111" customWidth="1"/>
    <col min="12070" max="12288" width="9.140625" style="111"/>
    <col min="12289" max="12289" width="48.7109375" style="111" customWidth="1"/>
    <col min="12290" max="12324" width="8.7109375" style="111" customWidth="1"/>
    <col min="12325" max="12325" width="13.140625" style="111" customWidth="1"/>
    <col min="12326" max="12544" width="9.140625" style="111"/>
    <col min="12545" max="12545" width="48.7109375" style="111" customWidth="1"/>
    <col min="12546" max="12580" width="8.7109375" style="111" customWidth="1"/>
    <col min="12581" max="12581" width="13.140625" style="111" customWidth="1"/>
    <col min="12582" max="12800" width="9.140625" style="111"/>
    <col min="12801" max="12801" width="48.7109375" style="111" customWidth="1"/>
    <col min="12802" max="12836" width="8.7109375" style="111" customWidth="1"/>
    <col min="12837" max="12837" width="13.140625" style="111" customWidth="1"/>
    <col min="12838" max="13056" width="9.140625" style="111"/>
    <col min="13057" max="13057" width="48.7109375" style="111" customWidth="1"/>
    <col min="13058" max="13092" width="8.7109375" style="111" customWidth="1"/>
    <col min="13093" max="13093" width="13.140625" style="111" customWidth="1"/>
    <col min="13094" max="13312" width="9.140625" style="111"/>
    <col min="13313" max="13313" width="48.7109375" style="111" customWidth="1"/>
    <col min="13314" max="13348" width="8.7109375" style="111" customWidth="1"/>
    <col min="13349" max="13349" width="13.140625" style="111" customWidth="1"/>
    <col min="13350" max="13568" width="9.140625" style="111"/>
    <col min="13569" max="13569" width="48.7109375" style="111" customWidth="1"/>
    <col min="13570" max="13604" width="8.7109375" style="111" customWidth="1"/>
    <col min="13605" max="13605" width="13.140625" style="111" customWidth="1"/>
    <col min="13606" max="13824" width="9.140625" style="111"/>
    <col min="13825" max="13825" width="48.7109375" style="111" customWidth="1"/>
    <col min="13826" max="13860" width="8.7109375" style="111" customWidth="1"/>
    <col min="13861" max="13861" width="13.140625" style="111" customWidth="1"/>
    <col min="13862" max="14080" width="9.140625" style="111"/>
    <col min="14081" max="14081" width="48.7109375" style="111" customWidth="1"/>
    <col min="14082" max="14116" width="8.7109375" style="111" customWidth="1"/>
    <col min="14117" max="14117" width="13.140625" style="111" customWidth="1"/>
    <col min="14118" max="14336" width="9.140625" style="111"/>
    <col min="14337" max="14337" width="48.7109375" style="111" customWidth="1"/>
    <col min="14338" max="14372" width="8.7109375" style="111" customWidth="1"/>
    <col min="14373" max="14373" width="13.140625" style="111" customWidth="1"/>
    <col min="14374" max="14592" width="9.140625" style="111"/>
    <col min="14593" max="14593" width="48.7109375" style="111" customWidth="1"/>
    <col min="14594" max="14628" width="8.7109375" style="111" customWidth="1"/>
    <col min="14629" max="14629" width="13.140625" style="111" customWidth="1"/>
    <col min="14630" max="14848" width="9.140625" style="111"/>
    <col min="14849" max="14849" width="48.7109375" style="111" customWidth="1"/>
    <col min="14850" max="14884" width="8.7109375" style="111" customWidth="1"/>
    <col min="14885" max="14885" width="13.140625" style="111" customWidth="1"/>
    <col min="14886" max="15104" width="9.140625" style="111"/>
    <col min="15105" max="15105" width="48.7109375" style="111" customWidth="1"/>
    <col min="15106" max="15140" width="8.7109375" style="111" customWidth="1"/>
    <col min="15141" max="15141" width="13.140625" style="111" customWidth="1"/>
    <col min="15142" max="15360" width="9.140625" style="111"/>
    <col min="15361" max="15361" width="48.7109375" style="111" customWidth="1"/>
    <col min="15362" max="15396" width="8.7109375" style="111" customWidth="1"/>
    <col min="15397" max="15397" width="13.140625" style="111" customWidth="1"/>
    <col min="15398" max="15616" width="9.140625" style="111"/>
    <col min="15617" max="15617" width="48.7109375" style="111" customWidth="1"/>
    <col min="15618" max="15652" width="8.7109375" style="111" customWidth="1"/>
    <col min="15653" max="15653" width="13.140625" style="111" customWidth="1"/>
    <col min="15654" max="15872" width="9.140625" style="111"/>
    <col min="15873" max="15873" width="48.7109375" style="111" customWidth="1"/>
    <col min="15874" max="15908" width="8.7109375" style="111" customWidth="1"/>
    <col min="15909" max="15909" width="13.140625" style="111" customWidth="1"/>
    <col min="15910" max="16128" width="9.140625" style="111"/>
    <col min="16129" max="16129" width="48.7109375" style="111" customWidth="1"/>
    <col min="16130" max="16164" width="8.7109375" style="111" customWidth="1"/>
    <col min="16165" max="16165" width="13.140625" style="111" customWidth="1"/>
    <col min="16166" max="16384" width="9.140625" style="111"/>
  </cols>
  <sheetData>
    <row r="1" spans="1:36" s="28" customFormat="1" ht="22.5" customHeight="1">
      <c r="A1" s="413" t="s">
        <v>1472</v>
      </c>
      <c r="B1" s="413"/>
      <c r="C1" s="413"/>
      <c r="D1" s="413"/>
      <c r="E1" s="413"/>
      <c r="F1" s="413"/>
      <c r="G1" s="413"/>
      <c r="H1" s="413"/>
      <c r="I1" s="413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6"/>
    </row>
    <row r="2" spans="1:36" s="28" customFormat="1" ht="22.5" customHeight="1" thickBot="1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6"/>
    </row>
    <row r="3" spans="1:36" s="28" customFormat="1" ht="12.75" thickBot="1">
      <c r="A3" s="736" t="s">
        <v>1308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59" customFormat="1" ht="12.75" thickTop="1">
      <c r="A4" s="770" t="s">
        <v>9</v>
      </c>
      <c r="B4" s="67">
        <v>217.39999999999998</v>
      </c>
      <c r="C4" s="67">
        <v>283.7</v>
      </c>
      <c r="D4" s="67">
        <v>400.2</v>
      </c>
      <c r="E4" s="67">
        <v>386.8</v>
      </c>
      <c r="F4" s="67">
        <v>407.9</v>
      </c>
      <c r="G4" s="67">
        <v>390</v>
      </c>
      <c r="H4" s="67">
        <v>433</v>
      </c>
      <c r="I4" s="67">
        <v>431</v>
      </c>
      <c r="J4" s="67">
        <v>433.30000000000007</v>
      </c>
      <c r="K4" s="67">
        <v>433.6</v>
      </c>
      <c r="L4" s="67">
        <v>435.30000000000007</v>
      </c>
      <c r="M4" s="67">
        <v>428.59999999999997</v>
      </c>
      <c r="N4" s="67">
        <v>434.5</v>
      </c>
      <c r="O4" s="67">
        <v>426.1</v>
      </c>
      <c r="P4" s="67">
        <v>429.7</v>
      </c>
      <c r="Q4" s="67">
        <v>440.6</v>
      </c>
      <c r="R4" s="67">
        <v>429.50000000000006</v>
      </c>
      <c r="S4" s="67">
        <v>435.6</v>
      </c>
      <c r="T4" s="67">
        <v>410.1</v>
      </c>
      <c r="U4" s="67">
        <v>430.6</v>
      </c>
      <c r="V4" s="67">
        <v>441.40000000000003</v>
      </c>
      <c r="W4" s="67">
        <v>456.1</v>
      </c>
      <c r="X4" s="67">
        <v>450.15</v>
      </c>
      <c r="Y4" s="67">
        <v>448</v>
      </c>
      <c r="Z4" s="67">
        <v>446.70000000000005</v>
      </c>
      <c r="AA4" s="67">
        <v>451.79999999999995</v>
      </c>
      <c r="AB4" s="67">
        <v>451.09999999999997</v>
      </c>
      <c r="AC4" s="67">
        <v>501.8</v>
      </c>
      <c r="AD4" s="67">
        <v>516.46900000000005</v>
      </c>
      <c r="AE4" s="67">
        <v>411.56400000000002</v>
      </c>
      <c r="AF4" s="67">
        <v>631.529</v>
      </c>
      <c r="AG4" s="67">
        <v>501.262</v>
      </c>
      <c r="AH4" s="67">
        <v>451.5</v>
      </c>
      <c r="AI4" s="67">
        <v>505.96400000000006</v>
      </c>
      <c r="AJ4" s="929">
        <v>651.34500000000003</v>
      </c>
    </row>
    <row r="5" spans="1:36" s="28" customFormat="1">
      <c r="A5" s="869" t="s">
        <v>382</v>
      </c>
      <c r="B5" s="27">
        <v>44</v>
      </c>
      <c r="C5" s="27">
        <v>34.200000000000003</v>
      </c>
      <c r="D5" s="27">
        <v>33.299999999999997</v>
      </c>
      <c r="E5" s="27">
        <v>32.6</v>
      </c>
      <c r="F5" s="27">
        <v>41.2</v>
      </c>
      <c r="G5" s="27">
        <v>44</v>
      </c>
      <c r="H5" s="27">
        <v>44</v>
      </c>
      <c r="I5" s="27">
        <v>43</v>
      </c>
      <c r="J5" s="27">
        <v>43.2</v>
      </c>
      <c r="K5" s="27">
        <v>48.3</v>
      </c>
      <c r="L5" s="27">
        <v>48.5</v>
      </c>
      <c r="M5" s="27">
        <v>52</v>
      </c>
      <c r="N5" s="27">
        <v>52.8</v>
      </c>
      <c r="O5" s="27">
        <v>57.5</v>
      </c>
      <c r="P5" s="27">
        <v>67.7</v>
      </c>
      <c r="Q5" s="27">
        <v>60</v>
      </c>
      <c r="R5" s="27">
        <v>55.2</v>
      </c>
      <c r="S5" s="27">
        <v>47.1</v>
      </c>
      <c r="T5" s="27">
        <v>48.2</v>
      </c>
      <c r="U5" s="27">
        <v>54.3</v>
      </c>
      <c r="V5" s="27">
        <v>45.6</v>
      </c>
      <c r="W5" s="27">
        <v>44.9</v>
      </c>
      <c r="X5" s="27">
        <v>45.3</v>
      </c>
      <c r="Y5" s="27">
        <v>41</v>
      </c>
      <c r="Z5" s="27">
        <v>42.2</v>
      </c>
      <c r="AA5" s="27">
        <v>49.3</v>
      </c>
      <c r="AB5" s="27">
        <v>49.4</v>
      </c>
      <c r="AC5" s="27">
        <v>44.8</v>
      </c>
      <c r="AD5" s="27">
        <v>60.869500000000002</v>
      </c>
      <c r="AE5" s="27">
        <v>60.918999999999997</v>
      </c>
      <c r="AF5" s="27">
        <v>69.495000000000005</v>
      </c>
      <c r="AG5" s="27">
        <v>51.331000000000003</v>
      </c>
      <c r="AH5" s="27">
        <v>50.75</v>
      </c>
      <c r="AI5" s="27">
        <v>48.686999999999998</v>
      </c>
      <c r="AJ5" s="930">
        <v>63.3</v>
      </c>
    </row>
    <row r="6" spans="1:36" s="28" customFormat="1">
      <c r="A6" s="869" t="s">
        <v>383</v>
      </c>
      <c r="B6" s="27">
        <v>17.100000000000001</v>
      </c>
      <c r="C6" s="27">
        <v>12</v>
      </c>
      <c r="D6" s="27">
        <v>13.4</v>
      </c>
      <c r="E6" s="27">
        <v>13.4</v>
      </c>
      <c r="F6" s="27">
        <v>13.9</v>
      </c>
      <c r="G6" s="27">
        <v>13</v>
      </c>
      <c r="H6" s="27">
        <v>15</v>
      </c>
      <c r="I6" s="27">
        <v>15</v>
      </c>
      <c r="J6" s="27">
        <v>15.1</v>
      </c>
      <c r="K6" s="27">
        <v>10.8</v>
      </c>
      <c r="L6" s="27">
        <v>10.8</v>
      </c>
      <c r="M6" s="27">
        <v>8.5</v>
      </c>
      <c r="N6" s="27">
        <v>10.6</v>
      </c>
      <c r="O6" s="27">
        <v>10.199999999999999</v>
      </c>
      <c r="P6" s="27">
        <v>23.4</v>
      </c>
      <c r="Q6" s="27">
        <v>22</v>
      </c>
      <c r="R6" s="27">
        <v>24.1</v>
      </c>
      <c r="S6" s="27">
        <v>26.1</v>
      </c>
      <c r="T6" s="27">
        <v>21.1</v>
      </c>
      <c r="U6" s="27">
        <v>28.5</v>
      </c>
      <c r="V6" s="27">
        <v>34</v>
      </c>
      <c r="W6" s="27">
        <v>31.6</v>
      </c>
      <c r="X6" s="27">
        <v>30.5</v>
      </c>
      <c r="Y6" s="27">
        <v>28.5</v>
      </c>
      <c r="Z6" s="27">
        <v>27.9</v>
      </c>
      <c r="AA6" s="27">
        <v>23.1</v>
      </c>
      <c r="AB6" s="27">
        <v>20.9</v>
      </c>
      <c r="AC6" s="27">
        <v>22.6</v>
      </c>
      <c r="AD6" s="27">
        <v>21.567</v>
      </c>
      <c r="AE6" s="27">
        <v>57.179000000000002</v>
      </c>
      <c r="AF6" s="27">
        <v>34.116999999999997</v>
      </c>
      <c r="AG6" s="27">
        <v>24.326000000000001</v>
      </c>
      <c r="AH6" s="27">
        <v>24.333333333333332</v>
      </c>
      <c r="AI6" s="27">
        <v>36.139000000000003</v>
      </c>
      <c r="AJ6" s="930">
        <v>42.22</v>
      </c>
    </row>
    <row r="7" spans="1:36" s="28" customFormat="1">
      <c r="A7" s="869" t="s">
        <v>384</v>
      </c>
      <c r="B7" s="27">
        <v>65.400000000000006</v>
      </c>
      <c r="C7" s="27">
        <v>92.5</v>
      </c>
      <c r="D7" s="27">
        <v>140.4</v>
      </c>
      <c r="E7" s="27">
        <v>140.4</v>
      </c>
      <c r="F7" s="27">
        <v>143.4</v>
      </c>
      <c r="G7" s="27">
        <v>136</v>
      </c>
      <c r="H7" s="27">
        <v>152</v>
      </c>
      <c r="I7" s="27">
        <v>149</v>
      </c>
      <c r="J7" s="27">
        <v>149.80000000000001</v>
      </c>
      <c r="K7" s="27">
        <v>158.9</v>
      </c>
      <c r="L7" s="27">
        <v>159.5</v>
      </c>
      <c r="M7" s="27">
        <v>154.5</v>
      </c>
      <c r="N7" s="27">
        <v>157.19999999999999</v>
      </c>
      <c r="O7" s="27">
        <v>149.4</v>
      </c>
      <c r="P7" s="27">
        <v>136.6</v>
      </c>
      <c r="Q7" s="27">
        <v>142.4</v>
      </c>
      <c r="R7" s="27">
        <v>127.4</v>
      </c>
      <c r="S7" s="27">
        <v>135.30000000000001</v>
      </c>
      <c r="T7" s="27">
        <v>128.5</v>
      </c>
      <c r="U7" s="27">
        <v>134.30000000000001</v>
      </c>
      <c r="V7" s="27">
        <v>130</v>
      </c>
      <c r="W7" s="27">
        <v>139</v>
      </c>
      <c r="X7" s="27">
        <v>123.6</v>
      </c>
      <c r="Y7" s="27">
        <v>133.9</v>
      </c>
      <c r="Z7" s="27">
        <v>131.30000000000001</v>
      </c>
      <c r="AA7" s="27">
        <v>128.69999999999999</v>
      </c>
      <c r="AB7" s="27">
        <v>138.19999999999999</v>
      </c>
      <c r="AC7" s="27">
        <v>141.4</v>
      </c>
      <c r="AD7" s="27">
        <v>178.00279999999998</v>
      </c>
      <c r="AE7" s="27">
        <v>166.52</v>
      </c>
      <c r="AF7" s="27">
        <v>180.709</v>
      </c>
      <c r="AG7" s="27">
        <v>154.29300000000001</v>
      </c>
      <c r="AH7" s="27">
        <v>126.41666666666667</v>
      </c>
      <c r="AI7" s="27">
        <v>148.583</v>
      </c>
      <c r="AJ7" s="930">
        <v>190.42500000000001</v>
      </c>
    </row>
    <row r="8" spans="1:36" s="28" customFormat="1">
      <c r="A8" s="869" t="s">
        <v>385</v>
      </c>
      <c r="B8" s="29">
        <v>49.7</v>
      </c>
      <c r="C8" s="29">
        <v>68.3</v>
      </c>
      <c r="D8" s="29">
        <v>97.8</v>
      </c>
      <c r="E8" s="29">
        <v>93.9</v>
      </c>
      <c r="F8" s="29">
        <v>92.4</v>
      </c>
      <c r="G8" s="29">
        <v>100</v>
      </c>
      <c r="H8" s="29">
        <v>107</v>
      </c>
      <c r="I8" s="29">
        <v>105</v>
      </c>
      <c r="J8" s="29">
        <v>105.6</v>
      </c>
      <c r="K8" s="29">
        <v>107.5</v>
      </c>
      <c r="L8" s="29">
        <v>107.9</v>
      </c>
      <c r="M8" s="29">
        <v>102.4</v>
      </c>
      <c r="N8" s="29">
        <v>103.1</v>
      </c>
      <c r="O8" s="29">
        <v>103.3</v>
      </c>
      <c r="P8" s="29">
        <v>112.7</v>
      </c>
      <c r="Q8" s="29">
        <v>100.4</v>
      </c>
      <c r="R8" s="29">
        <v>104</v>
      </c>
      <c r="S8" s="29">
        <v>108.5</v>
      </c>
      <c r="T8" s="29">
        <v>98.9</v>
      </c>
      <c r="U8" s="29">
        <v>105.7</v>
      </c>
      <c r="V8" s="29">
        <v>104.5</v>
      </c>
      <c r="W8" s="29">
        <v>107.6</v>
      </c>
      <c r="X8" s="29">
        <v>112.15</v>
      </c>
      <c r="Y8" s="29">
        <v>116.5</v>
      </c>
      <c r="Z8" s="29">
        <v>113.9</v>
      </c>
      <c r="AA8" s="29">
        <v>112.6</v>
      </c>
      <c r="AB8" s="29">
        <v>100.9</v>
      </c>
      <c r="AC8" s="29">
        <v>104.3</v>
      </c>
      <c r="AD8" s="29">
        <v>121.5642</v>
      </c>
      <c r="AE8" s="29">
        <v>92.61</v>
      </c>
      <c r="AF8" s="29">
        <v>118.699</v>
      </c>
      <c r="AG8" s="29">
        <v>116.955</v>
      </c>
      <c r="AH8" s="29">
        <v>86.666666666666671</v>
      </c>
      <c r="AI8" s="29">
        <v>113.03700000000001</v>
      </c>
      <c r="AJ8" s="931">
        <v>139.36000000000001</v>
      </c>
    </row>
    <row r="9" spans="1:36" s="28" customFormat="1">
      <c r="A9" s="869" t="s">
        <v>59</v>
      </c>
      <c r="B9" s="29">
        <v>41.2</v>
      </c>
      <c r="C9" s="29">
        <v>76.7</v>
      </c>
      <c r="D9" s="29">
        <v>115.3</v>
      </c>
      <c r="E9" s="29">
        <v>106.5</v>
      </c>
      <c r="F9" s="29">
        <v>117</v>
      </c>
      <c r="G9" s="29">
        <v>97</v>
      </c>
      <c r="H9" s="29">
        <v>115</v>
      </c>
      <c r="I9" s="29">
        <v>119</v>
      </c>
      <c r="J9" s="29">
        <v>119.6</v>
      </c>
      <c r="K9" s="29">
        <v>108.1</v>
      </c>
      <c r="L9" s="29">
        <v>108.6</v>
      </c>
      <c r="M9" s="29">
        <v>111.2</v>
      </c>
      <c r="N9" s="29">
        <v>110.8</v>
      </c>
      <c r="O9" s="29">
        <v>105.7</v>
      </c>
      <c r="P9" s="29">
        <v>89.3</v>
      </c>
      <c r="Q9" s="29">
        <v>115.8</v>
      </c>
      <c r="R9" s="29">
        <v>118.8</v>
      </c>
      <c r="S9" s="29">
        <v>118.6</v>
      </c>
      <c r="T9" s="29">
        <v>113.4</v>
      </c>
      <c r="U9" s="29">
        <v>107.8</v>
      </c>
      <c r="V9" s="29">
        <v>127.3</v>
      </c>
      <c r="W9" s="29">
        <v>133</v>
      </c>
      <c r="X9" s="29">
        <v>138.6</v>
      </c>
      <c r="Y9" s="29">
        <v>128.1</v>
      </c>
      <c r="Z9" s="29">
        <v>131.4</v>
      </c>
      <c r="AA9" s="29">
        <v>138.1</v>
      </c>
      <c r="AB9" s="29">
        <v>141.69999999999999</v>
      </c>
      <c r="AC9" s="29">
        <v>188.7</v>
      </c>
      <c r="AD9" s="29">
        <v>134.46550000000005</v>
      </c>
      <c r="AE9" s="29">
        <v>34.335999999999999</v>
      </c>
      <c r="AF9" s="29">
        <v>228.50900000000001</v>
      </c>
      <c r="AG9" s="29">
        <v>154.35699999999997</v>
      </c>
      <c r="AH9" s="29">
        <v>163.33333333333331</v>
      </c>
      <c r="AI9" s="29">
        <v>159.518</v>
      </c>
      <c r="AJ9" s="931">
        <v>216.04</v>
      </c>
    </row>
    <row r="10" spans="1:36" s="59" customFormat="1">
      <c r="A10" s="770" t="s">
        <v>10</v>
      </c>
      <c r="B10" s="67">
        <v>24.573232876712328</v>
      </c>
      <c r="C10" s="67">
        <v>24.448054794520548</v>
      </c>
      <c r="D10" s="67">
        <v>20.446739726027396</v>
      </c>
      <c r="E10" s="67">
        <v>25.349150684931505</v>
      </c>
      <c r="F10" s="67">
        <v>27.314356164383561</v>
      </c>
      <c r="G10" s="67">
        <v>28.425041095890411</v>
      </c>
      <c r="H10" s="67">
        <v>26.517250000000001</v>
      </c>
      <c r="I10" s="67">
        <v>26.38073</v>
      </c>
      <c r="J10" s="67">
        <v>26.723460000000003</v>
      </c>
      <c r="K10" s="67">
        <v>27.19201</v>
      </c>
      <c r="L10" s="67">
        <v>27.575499999999998</v>
      </c>
      <c r="M10" s="67">
        <v>27.504799999999999</v>
      </c>
      <c r="N10" s="67">
        <v>27.64817</v>
      </c>
      <c r="O10" s="67">
        <v>27.645050000000001</v>
      </c>
      <c r="P10" s="67">
        <v>27.233120000000003</v>
      </c>
      <c r="Q10" s="67">
        <v>28.856289999999998</v>
      </c>
      <c r="R10" s="67">
        <v>27.436060000000005</v>
      </c>
      <c r="S10" s="67">
        <v>36.584859999999999</v>
      </c>
      <c r="T10" s="67">
        <v>36.08502</v>
      </c>
      <c r="U10" s="67">
        <v>44.026649999999997</v>
      </c>
      <c r="V10" s="67">
        <v>37.99689</v>
      </c>
      <c r="W10" s="67">
        <v>39.380000000000003</v>
      </c>
      <c r="X10" s="67">
        <v>40.79</v>
      </c>
      <c r="Y10" s="67">
        <v>41.612000000000002</v>
      </c>
      <c r="Z10" s="67">
        <v>39.795000000000002</v>
      </c>
      <c r="AA10" s="67">
        <v>40.561000000000007</v>
      </c>
      <c r="AB10" s="67">
        <v>49.900000000000006</v>
      </c>
      <c r="AC10" s="67">
        <v>60.6</v>
      </c>
      <c r="AD10" s="67">
        <v>47.777777777777779</v>
      </c>
      <c r="AE10" s="67">
        <v>46.218000000000004</v>
      </c>
      <c r="AF10" s="67">
        <v>46.997888888888895</v>
      </c>
      <c r="AG10" s="67">
        <v>39.392999999999994</v>
      </c>
      <c r="AH10" s="67">
        <v>38.688000000000009</v>
      </c>
      <c r="AI10" s="67">
        <v>45.435000000000002</v>
      </c>
      <c r="AJ10" s="929">
        <v>43.846666666666664</v>
      </c>
    </row>
    <row r="11" spans="1:36" s="28" customFormat="1">
      <c r="A11" s="869" t="s">
        <v>382</v>
      </c>
      <c r="B11" s="29">
        <v>2.1032876712328767</v>
      </c>
      <c r="C11" s="29">
        <v>1.8929589041095889</v>
      </c>
      <c r="D11" s="29">
        <v>1.9864383561643835</v>
      </c>
      <c r="E11" s="29">
        <v>2.1500273972602741</v>
      </c>
      <c r="F11" s="29">
        <v>2.4304657534246576</v>
      </c>
      <c r="G11" s="29">
        <v>2.4070958904109592</v>
      </c>
      <c r="H11" s="29">
        <v>2.3369800000000001</v>
      </c>
      <c r="I11" s="29">
        <v>2.45383</v>
      </c>
      <c r="J11" s="29">
        <v>2.3306</v>
      </c>
      <c r="K11" s="29">
        <v>2.45383</v>
      </c>
      <c r="L11" s="29">
        <v>2.5239400000000001</v>
      </c>
      <c r="M11" s="29">
        <v>2.45383</v>
      </c>
      <c r="N11" s="29">
        <v>2.56366</v>
      </c>
      <c r="O11" s="29">
        <v>2.5706799999999999</v>
      </c>
      <c r="P11" s="29">
        <v>2.45383</v>
      </c>
      <c r="Q11" s="29">
        <v>2.5239400000000001</v>
      </c>
      <c r="R11" s="29">
        <v>2.56366</v>
      </c>
      <c r="S11" s="29">
        <v>2.2668699999999999</v>
      </c>
      <c r="T11" s="29">
        <v>2.3837199999999998</v>
      </c>
      <c r="U11" s="29">
        <v>3.6924399999999999</v>
      </c>
      <c r="V11" s="29">
        <v>3.1</v>
      </c>
      <c r="W11" s="29">
        <v>2.89</v>
      </c>
      <c r="X11" s="29">
        <v>2.4500000000000002</v>
      </c>
      <c r="Y11" s="29">
        <v>2.524</v>
      </c>
      <c r="Z11" s="29">
        <v>2.2349999999999999</v>
      </c>
      <c r="AA11" s="29">
        <v>3.1320000000000001</v>
      </c>
      <c r="AB11" s="29">
        <v>1.5</v>
      </c>
      <c r="AC11" s="29">
        <v>1.4</v>
      </c>
      <c r="AD11" s="29">
        <v>1.7777777777777777</v>
      </c>
      <c r="AE11" s="29">
        <v>0.86599999999999999</v>
      </c>
      <c r="AF11" s="29">
        <v>1.3218888888888889</v>
      </c>
      <c r="AG11" s="29">
        <v>1.2929999999999999</v>
      </c>
      <c r="AH11" s="29">
        <v>1.4890000000000001</v>
      </c>
      <c r="AI11" s="29">
        <v>1.47</v>
      </c>
      <c r="AJ11" s="931">
        <v>0.5</v>
      </c>
    </row>
    <row r="12" spans="1:36" s="28" customFormat="1">
      <c r="A12" s="869" t="s">
        <v>383</v>
      </c>
      <c r="B12" s="29">
        <v>3.2851780821917806</v>
      </c>
      <c r="C12" s="29">
        <v>3.4579452054794522</v>
      </c>
      <c r="D12" s="29">
        <v>2.8294520547945208</v>
      </c>
      <c r="E12" s="29">
        <v>3.8071232876712333</v>
      </c>
      <c r="F12" s="29">
        <v>4.3678356164383567</v>
      </c>
      <c r="G12" s="29">
        <v>4.7340547945205484</v>
      </c>
      <c r="H12" s="29">
        <v>4.10602</v>
      </c>
      <c r="I12" s="29">
        <v>4.1032799999999998</v>
      </c>
      <c r="J12" s="29">
        <v>4.2637700000000001</v>
      </c>
      <c r="K12" s="29">
        <v>4.4264299999999999</v>
      </c>
      <c r="L12" s="29">
        <v>4.5122400000000003</v>
      </c>
      <c r="M12" s="29">
        <v>4.4687900000000003</v>
      </c>
      <c r="N12" s="29">
        <v>4.5226699999999997</v>
      </c>
      <c r="O12" s="29">
        <v>4.62087</v>
      </c>
      <c r="P12" s="29">
        <v>4.5350599999999996</v>
      </c>
      <c r="Q12" s="29">
        <v>4.4916099999999997</v>
      </c>
      <c r="R12" s="29">
        <v>4.6282700000000006</v>
      </c>
      <c r="S12" s="29">
        <v>4.9838299999999993</v>
      </c>
      <c r="T12" s="29">
        <v>6.7848899999999999</v>
      </c>
      <c r="U12" s="29">
        <v>8.1937999999999995</v>
      </c>
      <c r="V12" s="29">
        <v>7.0041600000000006</v>
      </c>
      <c r="W12" s="29">
        <v>8</v>
      </c>
      <c r="X12" s="29">
        <v>8.26</v>
      </c>
      <c r="Y12" s="29">
        <v>8.3260000000000005</v>
      </c>
      <c r="Z12" s="29">
        <v>7.4029999999999996</v>
      </c>
      <c r="AA12" s="29">
        <v>6.5229999999999997</v>
      </c>
      <c r="AB12" s="29">
        <v>6.3</v>
      </c>
      <c r="AC12" s="29">
        <v>7.6</v>
      </c>
      <c r="AD12" s="29">
        <v>7</v>
      </c>
      <c r="AE12" s="29">
        <v>10</v>
      </c>
      <c r="AF12" s="29">
        <v>8.5</v>
      </c>
      <c r="AG12" s="29">
        <v>6.9990000000000006</v>
      </c>
      <c r="AH12" s="29">
        <v>7.7519999999999998</v>
      </c>
      <c r="AI12" s="29">
        <v>9.1519999999999992</v>
      </c>
      <c r="AJ12" s="931">
        <v>11.08</v>
      </c>
    </row>
    <row r="13" spans="1:36" s="28" customFormat="1">
      <c r="A13" s="869" t="s">
        <v>384</v>
      </c>
      <c r="B13" s="29">
        <v>8.3797260273972594</v>
      </c>
      <c r="C13" s="29">
        <v>8.0731506849315071</v>
      </c>
      <c r="D13" s="29">
        <v>6.3767671232876708</v>
      </c>
      <c r="E13" s="29">
        <v>7.930082191780822</v>
      </c>
      <c r="F13" s="29">
        <v>8.5432328767123291</v>
      </c>
      <c r="G13" s="29">
        <v>8.7271780821917808</v>
      </c>
      <c r="H13" s="29">
        <v>6.4431799999999999</v>
      </c>
      <c r="I13" s="29">
        <v>6.3409599999999999</v>
      </c>
      <c r="J13" s="29">
        <v>6.42563</v>
      </c>
      <c r="K13" s="29">
        <v>6.5454999999999997</v>
      </c>
      <c r="L13" s="29">
        <v>6.6068899999999999</v>
      </c>
      <c r="M13" s="29">
        <v>6.6477500000000003</v>
      </c>
      <c r="N13" s="29">
        <v>6.7315399999999999</v>
      </c>
      <c r="O13" s="29">
        <v>6.64778</v>
      </c>
      <c r="P13" s="29">
        <v>6.5455100000000002</v>
      </c>
      <c r="Q13" s="29">
        <v>6.4436299999999997</v>
      </c>
      <c r="R13" s="29">
        <v>6.5276800000000001</v>
      </c>
      <c r="S13" s="29">
        <v>9.9400700000000004</v>
      </c>
      <c r="T13" s="29">
        <v>9.6947200000000002</v>
      </c>
      <c r="U13" s="29">
        <v>12.291919999999999</v>
      </c>
      <c r="V13" s="29">
        <v>11.380750000000001</v>
      </c>
      <c r="W13" s="29">
        <v>10.24</v>
      </c>
      <c r="X13" s="29">
        <v>13.68</v>
      </c>
      <c r="Y13" s="29">
        <v>13.967000000000001</v>
      </c>
      <c r="Z13" s="29">
        <v>13.644</v>
      </c>
      <c r="AA13" s="29">
        <v>14.396000000000001</v>
      </c>
      <c r="AB13" s="29">
        <v>9.3000000000000007</v>
      </c>
      <c r="AC13" s="29">
        <v>10.5</v>
      </c>
      <c r="AD13" s="29">
        <v>10.777777777777779</v>
      </c>
      <c r="AE13" s="29">
        <v>10.444000000000001</v>
      </c>
      <c r="AF13" s="29">
        <v>10.610888888888891</v>
      </c>
      <c r="AG13" s="29">
        <v>10.621</v>
      </c>
      <c r="AH13" s="29">
        <v>10.776999999999999</v>
      </c>
      <c r="AI13" s="29">
        <v>12.055999999999999</v>
      </c>
      <c r="AJ13" s="931">
        <v>10.1</v>
      </c>
    </row>
    <row r="14" spans="1:36" s="28" customFormat="1">
      <c r="A14" s="869" t="s">
        <v>385</v>
      </c>
      <c r="B14" s="29">
        <v>9.105041095890412</v>
      </c>
      <c r="C14" s="29">
        <v>9.3239999999999998</v>
      </c>
      <c r="D14" s="29">
        <v>7.5540821917808216</v>
      </c>
      <c r="E14" s="29">
        <v>9.7619178082191773</v>
      </c>
      <c r="F14" s="29">
        <v>10.272821917808219</v>
      </c>
      <c r="G14" s="29">
        <v>10.856712328767124</v>
      </c>
      <c r="H14" s="29">
        <v>12.19683</v>
      </c>
      <c r="I14" s="29">
        <v>12.012639999999999</v>
      </c>
      <c r="J14" s="29">
        <v>12.07606</v>
      </c>
      <c r="K14" s="29">
        <v>12.205399999999999</v>
      </c>
      <c r="L14" s="29">
        <v>12.26501</v>
      </c>
      <c r="M14" s="29">
        <v>12.300599999999999</v>
      </c>
      <c r="N14" s="29">
        <v>12.17878</v>
      </c>
      <c r="O14" s="29">
        <v>12.11992</v>
      </c>
      <c r="P14" s="29">
        <v>12.02345</v>
      </c>
      <c r="Q14" s="29">
        <v>13.686249999999999</v>
      </c>
      <c r="R14" s="29">
        <v>11.90314</v>
      </c>
      <c r="S14" s="29">
        <v>13.2187</v>
      </c>
      <c r="T14" s="29">
        <v>12.20879</v>
      </c>
      <c r="U14" s="29">
        <v>14.00653</v>
      </c>
      <c r="V14" s="29">
        <v>11.30932</v>
      </c>
      <c r="W14" s="29">
        <v>13.36</v>
      </c>
      <c r="X14" s="29">
        <v>11.3</v>
      </c>
      <c r="Y14" s="29">
        <v>11.64</v>
      </c>
      <c r="Z14" s="29">
        <v>11.494999999999999</v>
      </c>
      <c r="AA14" s="29">
        <v>11.627000000000001</v>
      </c>
      <c r="AB14" s="29">
        <v>10.5</v>
      </c>
      <c r="AC14" s="29">
        <v>11.3</v>
      </c>
      <c r="AD14" s="29">
        <v>11</v>
      </c>
      <c r="AE14" s="29">
        <v>13.728</v>
      </c>
      <c r="AF14" s="29">
        <v>12.364000000000001</v>
      </c>
      <c r="AG14" s="29">
        <v>16.39</v>
      </c>
      <c r="AH14" s="29">
        <v>16.301532554644801</v>
      </c>
      <c r="AI14" s="29">
        <v>16.937999999999999</v>
      </c>
      <c r="AJ14" s="931">
        <v>13</v>
      </c>
    </row>
    <row r="15" spans="1:36" s="28" customFormat="1">
      <c r="A15" s="869" t="s">
        <v>59</v>
      </c>
      <c r="B15" s="27">
        <v>1.7</v>
      </c>
      <c r="C15" s="27">
        <v>1.7</v>
      </c>
      <c r="D15" s="27">
        <v>1.7</v>
      </c>
      <c r="E15" s="27">
        <v>1.7</v>
      </c>
      <c r="F15" s="27">
        <v>1.7</v>
      </c>
      <c r="G15" s="27">
        <v>1.7</v>
      </c>
      <c r="H15" s="27">
        <v>1.43424</v>
      </c>
      <c r="I15" s="27">
        <v>1.4700199999999999</v>
      </c>
      <c r="J15" s="27">
        <v>1.6274</v>
      </c>
      <c r="K15" s="27">
        <v>1.5608499999999998</v>
      </c>
      <c r="L15" s="27">
        <v>1.6674199999999999</v>
      </c>
      <c r="M15" s="27">
        <v>1.6338300000000001</v>
      </c>
      <c r="N15" s="27">
        <v>1.6515200000000001</v>
      </c>
      <c r="O15" s="27">
        <v>1.6858</v>
      </c>
      <c r="P15" s="27">
        <v>1.6752699999999998</v>
      </c>
      <c r="Q15" s="27">
        <v>1.7108599999999998</v>
      </c>
      <c r="R15" s="27">
        <v>1.81331</v>
      </c>
      <c r="S15" s="27">
        <v>6.1753900000000002</v>
      </c>
      <c r="T15" s="27">
        <v>5.0129000000000001</v>
      </c>
      <c r="U15" s="27">
        <v>5.8419600000000003</v>
      </c>
      <c r="V15" s="27">
        <v>5.2026599999999998</v>
      </c>
      <c r="W15" s="27">
        <v>4.8899999999999997</v>
      </c>
      <c r="X15" s="27">
        <v>5.0999999999999996</v>
      </c>
      <c r="Y15" s="27">
        <v>5.1549999999999994</v>
      </c>
      <c r="Z15" s="27">
        <v>5.0179999999999998</v>
      </c>
      <c r="AA15" s="27">
        <v>4.883</v>
      </c>
      <c r="AB15" s="27">
        <v>22.3</v>
      </c>
      <c r="AC15" s="27">
        <v>29.8</v>
      </c>
      <c r="AD15" s="27">
        <v>17.222222222222221</v>
      </c>
      <c r="AE15" s="27">
        <v>11.180000000000001</v>
      </c>
      <c r="AF15" s="27">
        <v>14.201111111111118</v>
      </c>
      <c r="AG15" s="27">
        <v>4.0899999999999963</v>
      </c>
      <c r="AH15" s="27">
        <v>2.3684674453552077</v>
      </c>
      <c r="AI15" s="27">
        <v>5.819</v>
      </c>
      <c r="AJ15" s="930">
        <v>9.1666666666666643</v>
      </c>
    </row>
    <row r="16" spans="1:36" s="59" customFormat="1">
      <c r="A16" s="770" t="s">
        <v>11</v>
      </c>
      <c r="B16" s="67">
        <v>93.73235616438356</v>
      </c>
      <c r="C16" s="67">
        <v>88.777972602739723</v>
      </c>
      <c r="D16" s="67">
        <v>90.774575342465752</v>
      </c>
      <c r="E16" s="67">
        <v>74.004684931506844</v>
      </c>
      <c r="F16" s="67">
        <v>87.463561643835604</v>
      </c>
      <c r="G16" s="67">
        <v>85.993890410958898</v>
      </c>
      <c r="H16" s="67">
        <v>99.309429999999992</v>
      </c>
      <c r="I16" s="67">
        <v>85.451639999999998</v>
      </c>
      <c r="J16" s="67">
        <v>116.27889</v>
      </c>
      <c r="K16" s="67">
        <v>110.58605</v>
      </c>
      <c r="L16" s="67">
        <v>116.97093</v>
      </c>
      <c r="M16" s="67">
        <v>123.96728999999999</v>
      </c>
      <c r="N16" s="67">
        <v>129.94997999999998</v>
      </c>
      <c r="O16" s="67">
        <v>138.77402999999998</v>
      </c>
      <c r="P16" s="67">
        <v>138.68057999999999</v>
      </c>
      <c r="Q16" s="67">
        <v>141.55924999999999</v>
      </c>
      <c r="R16" s="67">
        <v>161.21802000000002</v>
      </c>
      <c r="S16" s="67">
        <v>139.19247999999999</v>
      </c>
      <c r="T16" s="67">
        <v>135.82558</v>
      </c>
      <c r="U16" s="67">
        <v>132.76845</v>
      </c>
      <c r="V16" s="67">
        <v>161.98320999999999</v>
      </c>
      <c r="W16" s="67">
        <v>160.26299999999998</v>
      </c>
      <c r="X16" s="67">
        <v>141.70000000000002</v>
      </c>
      <c r="Y16" s="67">
        <v>108.2</v>
      </c>
      <c r="Z16" s="67">
        <v>137</v>
      </c>
      <c r="AA16" s="67">
        <v>131.9</v>
      </c>
      <c r="AB16" s="67">
        <v>132.9</v>
      </c>
      <c r="AC16" s="67">
        <v>170.20000000000002</v>
      </c>
      <c r="AD16" s="67">
        <v>194.28763999999995</v>
      </c>
      <c r="AE16" s="67">
        <v>189.30100000000004</v>
      </c>
      <c r="AF16" s="67">
        <v>185.14890359334555</v>
      </c>
      <c r="AG16" s="67">
        <v>217.30745000000002</v>
      </c>
      <c r="AH16" s="67">
        <v>132.87849389344262</v>
      </c>
      <c r="AI16" s="67">
        <v>210.01300000000003</v>
      </c>
      <c r="AJ16" s="929">
        <v>201</v>
      </c>
    </row>
    <row r="17" spans="1:36" s="28" customFormat="1">
      <c r="A17" s="869" t="s">
        <v>382</v>
      </c>
      <c r="B17" s="29">
        <v>16.52249315068493</v>
      </c>
      <c r="C17" s="29">
        <v>15.096931506849316</v>
      </c>
      <c r="D17" s="29">
        <v>15.774657534246575</v>
      </c>
      <c r="E17" s="29">
        <v>12.900164383561645</v>
      </c>
      <c r="F17" s="29">
        <v>16.639342465753423</v>
      </c>
      <c r="G17" s="29">
        <v>16.242054794520548</v>
      </c>
      <c r="H17" s="29">
        <v>24.668759999999999</v>
      </c>
      <c r="I17" s="29">
        <v>19.023060000000001</v>
      </c>
      <c r="J17" s="29">
        <v>30.00027</v>
      </c>
      <c r="K17" s="29">
        <v>28.5899</v>
      </c>
      <c r="L17" s="29">
        <v>30.65</v>
      </c>
      <c r="M17" s="29">
        <v>30.825900000000001</v>
      </c>
      <c r="N17" s="29">
        <v>31.49286</v>
      </c>
      <c r="O17" s="29">
        <v>29.34319</v>
      </c>
      <c r="P17" s="29">
        <v>30.530919999999998</v>
      </c>
      <c r="Q17" s="29">
        <v>28.758099999999999</v>
      </c>
      <c r="R17" s="29">
        <v>29.55546</v>
      </c>
      <c r="S17" s="29">
        <v>29.864380000000001</v>
      </c>
      <c r="T17" s="29">
        <v>31.19876</v>
      </c>
      <c r="U17" s="29">
        <v>15.91699</v>
      </c>
      <c r="V17" s="29">
        <v>36.357379999999999</v>
      </c>
      <c r="W17" s="29">
        <v>31.189</v>
      </c>
      <c r="X17" s="29">
        <v>19</v>
      </c>
      <c r="Y17" s="29">
        <v>20</v>
      </c>
      <c r="Z17" s="29">
        <v>21</v>
      </c>
      <c r="AA17" s="29">
        <v>16.3</v>
      </c>
      <c r="AB17" s="29">
        <v>19.3</v>
      </c>
      <c r="AC17" s="29">
        <v>43</v>
      </c>
      <c r="AD17" s="29">
        <v>44.694219999999994</v>
      </c>
      <c r="AE17" s="29">
        <v>46.076000000000001</v>
      </c>
      <c r="AF17" s="29">
        <v>41.391112328767122</v>
      </c>
      <c r="AG17" s="29">
        <v>55.284999999999997</v>
      </c>
      <c r="AH17" s="29">
        <v>28.344847254098365</v>
      </c>
      <c r="AI17" s="29">
        <v>65.081000000000003</v>
      </c>
      <c r="AJ17" s="931">
        <v>81.099999999999994</v>
      </c>
    </row>
    <row r="18" spans="1:36" s="28" customFormat="1">
      <c r="A18" s="869" t="s">
        <v>383</v>
      </c>
      <c r="B18" s="29">
        <v>9.0820821917808221</v>
      </c>
      <c r="C18" s="29">
        <v>8.9760547945205467</v>
      </c>
      <c r="D18" s="29">
        <v>9.6939178082191777</v>
      </c>
      <c r="E18" s="29">
        <v>7.9860273972602744</v>
      </c>
      <c r="F18" s="29">
        <v>9.013780821917809</v>
      </c>
      <c r="G18" s="29">
        <v>9.488630136986302</v>
      </c>
      <c r="H18" s="29">
        <v>7.4887599999999992</v>
      </c>
      <c r="I18" s="29">
        <v>7.8182099999999997</v>
      </c>
      <c r="J18" s="29">
        <v>8.7442600000000006</v>
      </c>
      <c r="K18" s="29">
        <v>8.5474399999999999</v>
      </c>
      <c r="L18" s="29">
        <v>7.48</v>
      </c>
      <c r="M18" s="29">
        <v>9.1195799999999991</v>
      </c>
      <c r="N18" s="29">
        <v>9.6374600000000008</v>
      </c>
      <c r="O18" s="29">
        <v>7.2799899999999997</v>
      </c>
      <c r="P18" s="29">
        <v>5.5614100000000004</v>
      </c>
      <c r="Q18" s="29">
        <v>6.0168200000000001</v>
      </c>
      <c r="R18" s="29">
        <v>6.6284099999999997</v>
      </c>
      <c r="S18" s="29">
        <v>5.3696800000000007</v>
      </c>
      <c r="T18" s="29">
        <v>6.6207600000000006</v>
      </c>
      <c r="U18" s="29">
        <v>6.2590300000000001</v>
      </c>
      <c r="V18" s="29">
        <v>5.3500300000000003</v>
      </c>
      <c r="W18" s="29">
        <v>5.0779999999999994</v>
      </c>
      <c r="X18" s="29">
        <v>3.5</v>
      </c>
      <c r="Y18" s="29">
        <v>1.6</v>
      </c>
      <c r="Z18" s="29">
        <v>1.4</v>
      </c>
      <c r="AA18" s="29">
        <v>3.6</v>
      </c>
      <c r="AB18" s="29">
        <v>4.5</v>
      </c>
      <c r="AC18" s="29">
        <v>8.5</v>
      </c>
      <c r="AD18" s="29">
        <v>8.4627800000000004</v>
      </c>
      <c r="AE18" s="29">
        <v>8.1660000000000004</v>
      </c>
      <c r="AF18" s="29">
        <v>8.1257723835616442</v>
      </c>
      <c r="AG18" s="29">
        <v>8.2870000000000008</v>
      </c>
      <c r="AH18" s="29">
        <v>8.2270295355191259</v>
      </c>
      <c r="AI18" s="29">
        <v>8.6180000000000003</v>
      </c>
      <c r="AJ18" s="931">
        <v>8.1999999999999993</v>
      </c>
    </row>
    <row r="19" spans="1:36" s="28" customFormat="1">
      <c r="A19" s="869" t="s">
        <v>384</v>
      </c>
      <c r="B19" s="29">
        <v>15.430958904109589</v>
      </c>
      <c r="C19" s="29">
        <v>13.836767123287672</v>
      </c>
      <c r="D19" s="29">
        <v>14.306849315068494</v>
      </c>
      <c r="E19" s="29">
        <v>11.792931506849316</v>
      </c>
      <c r="F19" s="29">
        <v>14.817808219178081</v>
      </c>
      <c r="G19" s="29">
        <v>15.492273972602741</v>
      </c>
      <c r="H19" s="29">
        <v>18.993069999999999</v>
      </c>
      <c r="I19" s="29">
        <v>17.470780000000001</v>
      </c>
      <c r="J19" s="29">
        <v>24.295359999999999</v>
      </c>
      <c r="K19" s="29">
        <v>22.059840000000001</v>
      </c>
      <c r="L19" s="29">
        <v>24.972490000000001</v>
      </c>
      <c r="M19" s="29">
        <v>28.576830000000001</v>
      </c>
      <c r="N19" s="29">
        <v>28.852460000000001</v>
      </c>
      <c r="O19" s="29">
        <v>53.765070000000001</v>
      </c>
      <c r="P19" s="29">
        <v>59.234490000000001</v>
      </c>
      <c r="Q19" s="29">
        <v>56.782380000000003</v>
      </c>
      <c r="R19" s="29">
        <v>34.846960000000003</v>
      </c>
      <c r="S19" s="29">
        <v>26.108509999999999</v>
      </c>
      <c r="T19" s="29">
        <v>26.65729</v>
      </c>
      <c r="U19" s="29">
        <v>23.41893</v>
      </c>
      <c r="V19" s="29">
        <v>33.030439999999999</v>
      </c>
      <c r="W19" s="29">
        <v>38.517000000000003</v>
      </c>
      <c r="X19" s="29">
        <v>35.4</v>
      </c>
      <c r="Y19" s="29">
        <v>30.4</v>
      </c>
      <c r="Z19" s="29">
        <v>32.5</v>
      </c>
      <c r="AA19" s="29">
        <v>34.6</v>
      </c>
      <c r="AB19" s="29">
        <v>33</v>
      </c>
      <c r="AC19" s="29">
        <v>31</v>
      </c>
      <c r="AD19" s="29">
        <v>32.940220000000004</v>
      </c>
      <c r="AE19" s="29">
        <v>35.612000000000002</v>
      </c>
      <c r="AF19" s="29">
        <v>32.78142824383562</v>
      </c>
      <c r="AG19" s="29">
        <v>37.935000000000002</v>
      </c>
      <c r="AH19" s="29">
        <v>42.092412978142086</v>
      </c>
      <c r="AI19" s="29">
        <v>32.307000000000002</v>
      </c>
      <c r="AJ19" s="931">
        <v>29.7</v>
      </c>
    </row>
    <row r="20" spans="1:36" s="28" customFormat="1">
      <c r="A20" s="869" t="s">
        <v>385</v>
      </c>
      <c r="B20" s="29">
        <v>43.57282191780822</v>
      </c>
      <c r="C20" s="29">
        <v>42.496273972602737</v>
      </c>
      <c r="D20" s="29">
        <v>42.131342465753427</v>
      </c>
      <c r="E20" s="29">
        <v>35.927506849315073</v>
      </c>
      <c r="F20" s="29">
        <v>40.124219178082193</v>
      </c>
      <c r="G20" s="29">
        <v>37.533205479452057</v>
      </c>
      <c r="H20" s="29">
        <v>38.240459999999999</v>
      </c>
      <c r="I20" s="29">
        <v>34.640030000000003</v>
      </c>
      <c r="J20" s="29">
        <v>45.147840000000002</v>
      </c>
      <c r="K20" s="29">
        <v>42.953960000000002</v>
      </c>
      <c r="L20" s="29">
        <v>45.564630000000001</v>
      </c>
      <c r="M20" s="29">
        <v>46.101430000000001</v>
      </c>
      <c r="N20" s="29">
        <v>44.940910000000002</v>
      </c>
      <c r="O20" s="29">
        <v>36.591589999999997</v>
      </c>
      <c r="P20" s="29">
        <v>27.330739999999999</v>
      </c>
      <c r="Q20" s="29">
        <v>29.875070000000001</v>
      </c>
      <c r="R20" s="29">
        <v>60.926659999999998</v>
      </c>
      <c r="S20" s="29">
        <v>54.216839999999998</v>
      </c>
      <c r="T20" s="29">
        <v>61.955880000000001</v>
      </c>
      <c r="U20" s="29">
        <v>62.542850000000001</v>
      </c>
      <c r="V20" s="29">
        <v>70.002499999999998</v>
      </c>
      <c r="W20" s="29">
        <v>71.119</v>
      </c>
      <c r="X20" s="29">
        <v>64.400000000000006</v>
      </c>
      <c r="Y20" s="29">
        <v>36.700000000000003</v>
      </c>
      <c r="Z20" s="29">
        <v>62.5</v>
      </c>
      <c r="AA20" s="29">
        <v>58.2</v>
      </c>
      <c r="AB20" s="29">
        <v>56.8</v>
      </c>
      <c r="AC20" s="29">
        <v>68.3</v>
      </c>
      <c r="AD20" s="29">
        <v>65.039159999999995</v>
      </c>
      <c r="AE20" s="29">
        <v>66.930999999999997</v>
      </c>
      <c r="AF20" s="29">
        <v>60.149849315068494</v>
      </c>
      <c r="AG20" s="29">
        <v>67.798000000000002</v>
      </c>
      <c r="AH20" s="29">
        <v>32.603065109289616</v>
      </c>
      <c r="AI20" s="29">
        <v>54.587000000000003</v>
      </c>
      <c r="AJ20" s="931">
        <v>45.3</v>
      </c>
    </row>
    <row r="21" spans="1:36" s="28" customFormat="1">
      <c r="A21" s="869" t="s">
        <v>59</v>
      </c>
      <c r="B21" s="29">
        <v>9.1240000000000006</v>
      </c>
      <c r="C21" s="29">
        <v>8.3719452054794523</v>
      </c>
      <c r="D21" s="29">
        <v>8.867808219178082</v>
      </c>
      <c r="E21" s="29">
        <v>5.3980547945205473</v>
      </c>
      <c r="F21" s="29">
        <v>6.8684109589041089</v>
      </c>
      <c r="G21" s="29">
        <v>7.2377260273972608</v>
      </c>
      <c r="H21" s="29">
        <v>9.9183799999999991</v>
      </c>
      <c r="I21" s="29">
        <v>6.4995600000000007</v>
      </c>
      <c r="J21" s="29">
        <v>8.0911600000000004</v>
      </c>
      <c r="K21" s="29">
        <v>8.4349100000000004</v>
      </c>
      <c r="L21" s="29">
        <v>8.3038099999999986</v>
      </c>
      <c r="M21" s="29">
        <v>9.3435500000000005</v>
      </c>
      <c r="N21" s="29">
        <v>15.026289999999999</v>
      </c>
      <c r="O21" s="29">
        <v>11.79419</v>
      </c>
      <c r="P21" s="29">
        <v>16.023019999999999</v>
      </c>
      <c r="Q21" s="29">
        <v>20.12688</v>
      </c>
      <c r="R21" s="29">
        <v>29.260530000000003</v>
      </c>
      <c r="S21" s="29">
        <v>23.63307</v>
      </c>
      <c r="T21" s="29">
        <v>9.3928899999999995</v>
      </c>
      <c r="U21" s="29">
        <v>24.630649999999999</v>
      </c>
      <c r="V21" s="29">
        <v>17.24286</v>
      </c>
      <c r="W21" s="29">
        <v>14.36</v>
      </c>
      <c r="X21" s="29">
        <v>19.399999999999999</v>
      </c>
      <c r="Y21" s="29">
        <v>19.5</v>
      </c>
      <c r="Z21" s="29">
        <v>19.600000000000001</v>
      </c>
      <c r="AA21" s="29">
        <v>19.2</v>
      </c>
      <c r="AB21" s="29">
        <v>19.3</v>
      </c>
      <c r="AC21" s="29">
        <v>19.399999999999999</v>
      </c>
      <c r="AD21" s="29">
        <v>43.151259999999965</v>
      </c>
      <c r="AE21" s="29">
        <v>32.516000000000034</v>
      </c>
      <c r="AF21" s="29">
        <v>42.700741322112677</v>
      </c>
      <c r="AG21" s="29">
        <v>48.00245000000001</v>
      </c>
      <c r="AH21" s="29">
        <v>21.61113901639343</v>
      </c>
      <c r="AI21" s="29">
        <v>49.42</v>
      </c>
      <c r="AJ21" s="931">
        <v>36.700000000000003</v>
      </c>
    </row>
    <row r="22" spans="1:36" s="59" customFormat="1">
      <c r="A22" s="770" t="s">
        <v>2</v>
      </c>
      <c r="B22" s="67">
        <v>582.29999999999995</v>
      </c>
      <c r="C22" s="67">
        <v>626.6</v>
      </c>
      <c r="D22" s="67">
        <v>658.7</v>
      </c>
      <c r="E22" s="67">
        <v>624</v>
      </c>
      <c r="F22" s="67">
        <v>618</v>
      </c>
      <c r="G22" s="67">
        <v>647</v>
      </c>
      <c r="H22" s="67">
        <v>558.4</v>
      </c>
      <c r="I22" s="67">
        <v>541.19999999999993</v>
      </c>
      <c r="J22" s="67">
        <v>614.1</v>
      </c>
      <c r="K22" s="67">
        <v>669.89999999999986</v>
      </c>
      <c r="L22" s="67">
        <v>750.90000000000009</v>
      </c>
      <c r="M22" s="67">
        <v>806.09999999999991</v>
      </c>
      <c r="N22" s="67">
        <v>851.30000000000007</v>
      </c>
      <c r="O22" s="67">
        <v>911.7</v>
      </c>
      <c r="P22" s="67">
        <v>916.9</v>
      </c>
      <c r="Q22" s="67">
        <v>942.09999999999991</v>
      </c>
      <c r="R22" s="67">
        <v>956.9</v>
      </c>
      <c r="S22" s="67">
        <v>974.3</v>
      </c>
      <c r="T22" s="67">
        <v>1337.9</v>
      </c>
      <c r="U22" s="67">
        <v>1361.2</v>
      </c>
      <c r="V22" s="67">
        <v>1316.4</v>
      </c>
      <c r="W22" s="67">
        <v>1499.9260000000002</v>
      </c>
      <c r="X22" s="67">
        <v>1493.6699999999998</v>
      </c>
      <c r="Y22" s="67">
        <v>1344.7000000000003</v>
      </c>
      <c r="Z22" s="67">
        <v>1600.1419999999998</v>
      </c>
      <c r="AA22" s="67">
        <v>1439.8</v>
      </c>
      <c r="AB22" s="67">
        <v>1447.9</v>
      </c>
      <c r="AC22" s="67">
        <v>1498</v>
      </c>
      <c r="AD22" s="67">
        <v>1587</v>
      </c>
      <c r="AE22" s="67">
        <v>1726.1211499999999</v>
      </c>
      <c r="AF22" s="67">
        <v>1743.2840000000001</v>
      </c>
      <c r="AG22" s="67">
        <v>1748.7212999999999</v>
      </c>
      <c r="AH22" s="67">
        <v>1811.8620563585609</v>
      </c>
      <c r="AI22" s="67">
        <v>1918.4449999999999</v>
      </c>
      <c r="AJ22" s="929">
        <v>1774.778</v>
      </c>
    </row>
    <row r="23" spans="1:36" s="28" customFormat="1">
      <c r="A23" s="869" t="s">
        <v>382</v>
      </c>
      <c r="B23" s="29">
        <v>74.900000000000006</v>
      </c>
      <c r="C23" s="29">
        <v>94.1</v>
      </c>
      <c r="D23" s="29">
        <v>101.4</v>
      </c>
      <c r="E23" s="29">
        <v>94.1</v>
      </c>
      <c r="F23" s="29">
        <v>71.400000000000006</v>
      </c>
      <c r="G23" s="29">
        <v>74.599999999999994</v>
      </c>
      <c r="H23" s="29">
        <v>79.900000000000006</v>
      </c>
      <c r="I23" s="29">
        <v>81.599999999999994</v>
      </c>
      <c r="J23" s="29">
        <v>97.5</v>
      </c>
      <c r="K23" s="29">
        <v>107.1</v>
      </c>
      <c r="L23" s="29">
        <v>122.4</v>
      </c>
      <c r="M23" s="29">
        <v>137.6</v>
      </c>
      <c r="N23" s="29">
        <v>141.80000000000001</v>
      </c>
      <c r="O23" s="29">
        <v>148.6</v>
      </c>
      <c r="P23" s="29">
        <v>146.69999999999999</v>
      </c>
      <c r="Q23" s="29">
        <v>149.1</v>
      </c>
      <c r="R23" s="29">
        <v>151.5</v>
      </c>
      <c r="S23" s="29">
        <v>154.19999999999999</v>
      </c>
      <c r="T23" s="29">
        <v>179.7</v>
      </c>
      <c r="U23" s="29">
        <v>189</v>
      </c>
      <c r="V23" s="29">
        <v>182.6</v>
      </c>
      <c r="W23" s="29">
        <v>240</v>
      </c>
      <c r="X23" s="29">
        <v>242.44</v>
      </c>
      <c r="Y23" s="29">
        <v>186.3</v>
      </c>
      <c r="Z23" s="29">
        <v>252.54400000000001</v>
      </c>
      <c r="AA23" s="29">
        <v>208</v>
      </c>
      <c r="AB23" s="29">
        <v>274.2</v>
      </c>
      <c r="AC23" s="29">
        <v>319</v>
      </c>
      <c r="AD23" s="29">
        <v>306.33333333333331</v>
      </c>
      <c r="AE23" s="29">
        <v>332.56139999999999</v>
      </c>
      <c r="AF23" s="29">
        <v>346.31700000000001</v>
      </c>
      <c r="AG23" s="29">
        <v>308.5</v>
      </c>
      <c r="AH23" s="29">
        <v>418.58333333333331</v>
      </c>
      <c r="AI23" s="29">
        <v>455.66666666666669</v>
      </c>
      <c r="AJ23" s="931">
        <v>344.447</v>
      </c>
    </row>
    <row r="24" spans="1:36" s="28" customFormat="1">
      <c r="A24" s="869" t="s">
        <v>383</v>
      </c>
      <c r="B24" s="27">
        <v>101.3</v>
      </c>
      <c r="C24" s="27">
        <v>107.7</v>
      </c>
      <c r="D24" s="27">
        <v>121.6</v>
      </c>
      <c r="E24" s="27">
        <v>114.5</v>
      </c>
      <c r="F24" s="27">
        <v>69.3</v>
      </c>
      <c r="G24" s="27">
        <v>70.5</v>
      </c>
      <c r="H24" s="27">
        <v>65.3</v>
      </c>
      <c r="I24" s="27">
        <v>62.9</v>
      </c>
      <c r="J24" s="27">
        <v>72.3</v>
      </c>
      <c r="K24" s="27">
        <v>75.7</v>
      </c>
      <c r="L24" s="27">
        <v>86.2</v>
      </c>
      <c r="M24" s="27">
        <v>100</v>
      </c>
      <c r="N24" s="27">
        <v>106.1</v>
      </c>
      <c r="O24" s="27">
        <v>117</v>
      </c>
      <c r="P24" s="27">
        <v>121.3</v>
      </c>
      <c r="Q24" s="27">
        <v>124.5</v>
      </c>
      <c r="R24" s="27">
        <v>129.19999999999999</v>
      </c>
      <c r="S24" s="27">
        <v>131.6</v>
      </c>
      <c r="T24" s="27">
        <v>157.4</v>
      </c>
      <c r="U24" s="27">
        <v>162.4</v>
      </c>
      <c r="V24" s="27">
        <v>156.9</v>
      </c>
      <c r="W24" s="27">
        <v>193.48699999999999</v>
      </c>
      <c r="X24" s="27">
        <v>173.63</v>
      </c>
      <c r="Y24" s="27">
        <v>163.69999999999999</v>
      </c>
      <c r="Z24" s="27">
        <v>161.476</v>
      </c>
      <c r="AA24" s="27">
        <v>177.7</v>
      </c>
      <c r="AB24" s="27">
        <v>132.80000000000001</v>
      </c>
      <c r="AC24" s="27">
        <v>133.5</v>
      </c>
      <c r="AD24" s="27">
        <v>159.5</v>
      </c>
      <c r="AE24" s="27">
        <v>119.15900000000001</v>
      </c>
      <c r="AF24" s="27">
        <v>130.19300000000001</v>
      </c>
      <c r="AG24" s="27">
        <v>116.89964999999999</v>
      </c>
      <c r="AH24" s="27">
        <v>124.49538969189423</v>
      </c>
      <c r="AI24" s="27">
        <v>124.495</v>
      </c>
      <c r="AJ24" s="930">
        <v>97.43</v>
      </c>
    </row>
    <row r="25" spans="1:36" s="28" customFormat="1">
      <c r="A25" s="869" t="s">
        <v>384</v>
      </c>
      <c r="B25" s="29">
        <v>126</v>
      </c>
      <c r="C25" s="29">
        <v>164.2</v>
      </c>
      <c r="D25" s="29">
        <v>175</v>
      </c>
      <c r="E25" s="29">
        <v>164.1</v>
      </c>
      <c r="F25" s="29">
        <v>211.3</v>
      </c>
      <c r="G25" s="29">
        <v>225.7</v>
      </c>
      <c r="H25" s="29">
        <v>171.4</v>
      </c>
      <c r="I25" s="29">
        <v>169.9</v>
      </c>
      <c r="J25" s="29">
        <v>181.7</v>
      </c>
      <c r="K25" s="29">
        <v>200.1</v>
      </c>
      <c r="L25" s="29">
        <v>229.2</v>
      </c>
      <c r="M25" s="29">
        <v>240.1</v>
      </c>
      <c r="N25" s="29">
        <v>258.8</v>
      </c>
      <c r="O25" s="29">
        <v>281.3</v>
      </c>
      <c r="P25" s="29">
        <v>285.2</v>
      </c>
      <c r="Q25" s="29">
        <v>287.2</v>
      </c>
      <c r="R25" s="29">
        <v>291.60000000000002</v>
      </c>
      <c r="S25" s="29">
        <v>296.89999999999998</v>
      </c>
      <c r="T25" s="29">
        <v>357.8</v>
      </c>
      <c r="U25" s="29">
        <v>369.7</v>
      </c>
      <c r="V25" s="29">
        <v>357.3</v>
      </c>
      <c r="W25" s="29">
        <v>461</v>
      </c>
      <c r="X25" s="29">
        <v>452.3</v>
      </c>
      <c r="Y25" s="29">
        <v>363.7</v>
      </c>
      <c r="Z25" s="29">
        <v>484.51299999999998</v>
      </c>
      <c r="AA25" s="29">
        <v>402.8</v>
      </c>
      <c r="AB25" s="29">
        <v>506.1</v>
      </c>
      <c r="AC25" s="29">
        <v>475.8</v>
      </c>
      <c r="AD25" s="29">
        <v>503.08333333333331</v>
      </c>
      <c r="AE25" s="29">
        <v>556.31200000000001</v>
      </c>
      <c r="AF25" s="29">
        <v>565.48800000000006</v>
      </c>
      <c r="AG25" s="29">
        <v>598.09093999999993</v>
      </c>
      <c r="AH25" s="29">
        <v>555.58333333333337</v>
      </c>
      <c r="AI25" s="29">
        <v>588.58333333333337</v>
      </c>
      <c r="AJ25" s="931">
        <v>585.64700000000005</v>
      </c>
    </row>
    <row r="26" spans="1:36" s="28" customFormat="1">
      <c r="A26" s="869" t="s">
        <v>385</v>
      </c>
      <c r="B26" s="29">
        <v>243.1</v>
      </c>
      <c r="C26" s="29">
        <v>207.7</v>
      </c>
      <c r="D26" s="29">
        <v>205</v>
      </c>
      <c r="E26" s="29">
        <v>190.9</v>
      </c>
      <c r="F26" s="29">
        <v>193.5</v>
      </c>
      <c r="G26" s="29">
        <v>201.2</v>
      </c>
      <c r="H26" s="29">
        <v>180.9</v>
      </c>
      <c r="I26" s="29">
        <v>165.4</v>
      </c>
      <c r="J26" s="29">
        <v>199</v>
      </c>
      <c r="K26" s="29">
        <v>217.7</v>
      </c>
      <c r="L26" s="29">
        <v>230.9</v>
      </c>
      <c r="M26" s="29">
        <v>237.6</v>
      </c>
      <c r="N26" s="29">
        <v>251.4</v>
      </c>
      <c r="O26" s="29">
        <v>259.39999999999998</v>
      </c>
      <c r="P26" s="29">
        <v>255.8</v>
      </c>
      <c r="Q26" s="29">
        <v>255.8</v>
      </c>
      <c r="R26" s="29">
        <v>259.2</v>
      </c>
      <c r="S26" s="29">
        <v>263.89999999999998</v>
      </c>
      <c r="T26" s="29">
        <v>402.6</v>
      </c>
      <c r="U26" s="29">
        <v>410.4</v>
      </c>
      <c r="V26" s="29">
        <v>397.6</v>
      </c>
      <c r="W26" s="29">
        <v>423</v>
      </c>
      <c r="X26" s="29">
        <v>449.2</v>
      </c>
      <c r="Y26" s="29">
        <v>410.6</v>
      </c>
      <c r="Z26" s="29">
        <v>470.20299999999997</v>
      </c>
      <c r="AA26" s="29">
        <v>436.1</v>
      </c>
      <c r="AB26" s="29">
        <v>482.6</v>
      </c>
      <c r="AC26" s="29">
        <v>442.8</v>
      </c>
      <c r="AD26" s="29">
        <v>462.16666666666669</v>
      </c>
      <c r="AE26" s="29">
        <v>494.43700000000001</v>
      </c>
      <c r="AF26" s="29">
        <v>471.99799999999999</v>
      </c>
      <c r="AG26" s="29">
        <v>487.20453000000003</v>
      </c>
      <c r="AH26" s="29">
        <v>476.25</v>
      </c>
      <c r="AI26" s="29">
        <v>512.75</v>
      </c>
      <c r="AJ26" s="931">
        <v>483.24099999999999</v>
      </c>
    </row>
    <row r="27" spans="1:36" s="28" customFormat="1">
      <c r="A27" s="869" t="s">
        <v>59</v>
      </c>
      <c r="B27" s="29">
        <v>37</v>
      </c>
      <c r="C27" s="29">
        <v>52.9</v>
      </c>
      <c r="D27" s="29">
        <v>55.7</v>
      </c>
      <c r="E27" s="29">
        <v>60.4</v>
      </c>
      <c r="F27" s="29">
        <v>72.5</v>
      </c>
      <c r="G27" s="29">
        <v>75</v>
      </c>
      <c r="H27" s="29">
        <v>60.9</v>
      </c>
      <c r="I27" s="29">
        <v>61.4</v>
      </c>
      <c r="J27" s="29">
        <v>63.6</v>
      </c>
      <c r="K27" s="29">
        <v>69.3</v>
      </c>
      <c r="L27" s="29">
        <v>82.2</v>
      </c>
      <c r="M27" s="29">
        <v>90.8</v>
      </c>
      <c r="N27" s="29">
        <v>93.2</v>
      </c>
      <c r="O27" s="29">
        <v>105.4</v>
      </c>
      <c r="P27" s="29">
        <v>107.9</v>
      </c>
      <c r="Q27" s="29">
        <v>125.5</v>
      </c>
      <c r="R27" s="29">
        <v>125.4</v>
      </c>
      <c r="S27" s="29">
        <v>127.7</v>
      </c>
      <c r="T27" s="29">
        <v>240.4</v>
      </c>
      <c r="U27" s="29">
        <v>229.7</v>
      </c>
      <c r="V27" s="29">
        <v>222</v>
      </c>
      <c r="W27" s="29">
        <v>182.43899999999999</v>
      </c>
      <c r="X27" s="29">
        <v>176.1</v>
      </c>
      <c r="Y27" s="29">
        <v>220.4</v>
      </c>
      <c r="Z27" s="29">
        <v>231.40600000000001</v>
      </c>
      <c r="AA27" s="29">
        <v>215.2</v>
      </c>
      <c r="AB27" s="29">
        <v>52.2</v>
      </c>
      <c r="AC27" s="29">
        <v>126.9</v>
      </c>
      <c r="AD27" s="29">
        <v>155.9166666666668</v>
      </c>
      <c r="AE27" s="29">
        <v>223.65175000000002</v>
      </c>
      <c r="AF27" s="29">
        <v>229.28800000000007</v>
      </c>
      <c r="AG27" s="29">
        <v>238.02618000000001</v>
      </c>
      <c r="AH27" s="29">
        <v>236.95</v>
      </c>
      <c r="AI27" s="29">
        <v>236.95</v>
      </c>
      <c r="AJ27" s="931">
        <v>264.01299999999998</v>
      </c>
    </row>
    <row r="28" spans="1:36" s="59" customFormat="1">
      <c r="A28" s="770" t="s">
        <v>3</v>
      </c>
      <c r="B28" s="67">
        <v>187</v>
      </c>
      <c r="C28" s="67">
        <v>190</v>
      </c>
      <c r="D28" s="67">
        <v>190.5</v>
      </c>
      <c r="E28" s="67">
        <v>291.99999999999994</v>
      </c>
      <c r="F28" s="67">
        <v>340</v>
      </c>
      <c r="G28" s="67">
        <v>344</v>
      </c>
      <c r="H28" s="67">
        <v>346.40000000000003</v>
      </c>
      <c r="I28" s="67">
        <v>351.1</v>
      </c>
      <c r="J28" s="67">
        <v>351.49999999999994</v>
      </c>
      <c r="K28" s="67">
        <v>389.2</v>
      </c>
      <c r="L28" s="67">
        <v>344.79999999999995</v>
      </c>
      <c r="M28" s="67">
        <v>274.3</v>
      </c>
      <c r="N28" s="67">
        <v>358.09999999999997</v>
      </c>
      <c r="O28" s="67">
        <v>417.69999999999993</v>
      </c>
      <c r="P28" s="67">
        <v>457.70000000000005</v>
      </c>
      <c r="Q28" s="67">
        <v>447.9</v>
      </c>
      <c r="R28" s="67">
        <v>438.4</v>
      </c>
      <c r="S28" s="67">
        <v>444.6</v>
      </c>
      <c r="T28" s="67">
        <v>458.99999999999994</v>
      </c>
      <c r="U28" s="67">
        <v>442.8</v>
      </c>
      <c r="V28" s="67">
        <v>493.1</v>
      </c>
      <c r="W28" s="67">
        <v>463.83100000000002</v>
      </c>
      <c r="X28" s="67">
        <v>545</v>
      </c>
      <c r="Y28" s="67">
        <v>463.90000000000003</v>
      </c>
      <c r="Z28" s="67">
        <v>424.69799999999998</v>
      </c>
      <c r="AA28" s="67">
        <v>455.44299999999998</v>
      </c>
      <c r="AB28" s="67">
        <v>450.26800000000003</v>
      </c>
      <c r="AC28" s="67">
        <v>309.60399999999998</v>
      </c>
      <c r="AD28" s="67">
        <v>453.22580000000005</v>
      </c>
      <c r="AE28" s="67">
        <v>456.56965000000002</v>
      </c>
      <c r="AF28" s="67">
        <v>513.19899999999996</v>
      </c>
      <c r="AG28" s="67">
        <v>613.23496999999986</v>
      </c>
      <c r="AH28" s="67">
        <v>580.43600000000004</v>
      </c>
      <c r="AI28" s="67">
        <v>601.30199999999991</v>
      </c>
      <c r="AJ28" s="929">
        <v>480.25200000000001</v>
      </c>
    </row>
    <row r="29" spans="1:36" s="28" customFormat="1">
      <c r="A29" s="869" t="s">
        <v>382</v>
      </c>
      <c r="B29" s="27">
        <v>30.6</v>
      </c>
      <c r="C29" s="27">
        <v>31.2</v>
      </c>
      <c r="D29" s="27">
        <v>39.5</v>
      </c>
      <c r="E29" s="27">
        <v>56.3</v>
      </c>
      <c r="F29" s="27">
        <v>65.3</v>
      </c>
      <c r="G29" s="27">
        <v>58.5</v>
      </c>
      <c r="H29" s="27">
        <v>55.8</v>
      </c>
      <c r="I29" s="27">
        <v>55.4</v>
      </c>
      <c r="J29" s="27">
        <v>58.1</v>
      </c>
      <c r="K29" s="27">
        <v>60.5</v>
      </c>
      <c r="L29" s="27">
        <v>58.2</v>
      </c>
      <c r="M29" s="27">
        <v>49.3</v>
      </c>
      <c r="N29" s="27">
        <v>59.8</v>
      </c>
      <c r="O29" s="27">
        <v>66.599999999999994</v>
      </c>
      <c r="P29" s="27">
        <v>69.400000000000006</v>
      </c>
      <c r="Q29" s="27">
        <v>69.900000000000006</v>
      </c>
      <c r="R29" s="27">
        <v>68.400000000000006</v>
      </c>
      <c r="S29" s="27">
        <v>69.400000000000006</v>
      </c>
      <c r="T29" s="27">
        <v>71.599999999999994</v>
      </c>
      <c r="U29" s="27">
        <v>69.099999999999994</v>
      </c>
      <c r="V29" s="27">
        <v>75.8</v>
      </c>
      <c r="W29" s="27">
        <v>75.998999999999995</v>
      </c>
      <c r="X29" s="27">
        <v>82.1</v>
      </c>
      <c r="Y29" s="27">
        <v>76</v>
      </c>
      <c r="Z29" s="27">
        <v>76.397000000000006</v>
      </c>
      <c r="AA29" s="27">
        <v>74.433000000000007</v>
      </c>
      <c r="AB29" s="27">
        <v>75.555000000000007</v>
      </c>
      <c r="AC29" s="27">
        <v>51.694000000000003</v>
      </c>
      <c r="AD29" s="27">
        <v>59.945</v>
      </c>
      <c r="AE29" s="27">
        <v>60.143000000000001</v>
      </c>
      <c r="AF29" s="27">
        <v>71.759</v>
      </c>
      <c r="AG29" s="27">
        <v>75.444199999999995</v>
      </c>
      <c r="AH29" s="27">
        <v>76.385000000000005</v>
      </c>
      <c r="AI29" s="27">
        <v>85.918000000000006</v>
      </c>
      <c r="AJ29" s="930">
        <v>58.6</v>
      </c>
    </row>
    <row r="30" spans="1:36" s="28" customFormat="1">
      <c r="A30" s="869" t="s">
        <v>383</v>
      </c>
      <c r="B30" s="29">
        <v>25.6</v>
      </c>
      <c r="C30" s="29">
        <v>26</v>
      </c>
      <c r="D30" s="29">
        <v>27.3</v>
      </c>
      <c r="E30" s="29">
        <v>36.799999999999997</v>
      </c>
      <c r="F30" s="29">
        <v>41.4</v>
      </c>
      <c r="G30" s="29">
        <v>36.799999999999997</v>
      </c>
      <c r="H30" s="29">
        <v>35</v>
      </c>
      <c r="I30" s="29">
        <v>34.9</v>
      </c>
      <c r="J30" s="29">
        <v>25.7</v>
      </c>
      <c r="K30" s="29">
        <v>27.4</v>
      </c>
      <c r="L30" s="29">
        <v>21.5</v>
      </c>
      <c r="M30" s="29">
        <v>17.600000000000001</v>
      </c>
      <c r="N30" s="29">
        <v>24.6</v>
      </c>
      <c r="O30" s="29">
        <v>30.1</v>
      </c>
      <c r="P30" s="29">
        <v>34.1</v>
      </c>
      <c r="Q30" s="29">
        <v>33.200000000000003</v>
      </c>
      <c r="R30" s="29">
        <v>32.5</v>
      </c>
      <c r="S30" s="29">
        <v>32.9</v>
      </c>
      <c r="T30" s="29">
        <v>34</v>
      </c>
      <c r="U30" s="29">
        <v>32.799999999999997</v>
      </c>
      <c r="V30" s="29">
        <v>36.5</v>
      </c>
      <c r="W30" s="29">
        <v>36.057000000000002</v>
      </c>
      <c r="X30" s="29">
        <v>38.9</v>
      </c>
      <c r="Y30" s="29">
        <v>36.1</v>
      </c>
      <c r="Z30" s="29">
        <v>36.954000000000001</v>
      </c>
      <c r="AA30" s="29">
        <v>36.008000000000003</v>
      </c>
      <c r="AB30" s="29">
        <v>36.564</v>
      </c>
      <c r="AC30" s="29">
        <v>24.536999999999999</v>
      </c>
      <c r="AD30" s="29">
        <v>46.692999999999998</v>
      </c>
      <c r="AE30" s="29">
        <v>47.786200000000001</v>
      </c>
      <c r="AF30" s="29">
        <v>51.542999999999999</v>
      </c>
      <c r="AG30" s="29">
        <v>87.386500000000012</v>
      </c>
      <c r="AH30" s="29">
        <v>44.51</v>
      </c>
      <c r="AI30" s="29">
        <v>41.622</v>
      </c>
      <c r="AJ30" s="931">
        <v>26.7</v>
      </c>
    </row>
    <row r="31" spans="1:36" s="28" customFormat="1">
      <c r="A31" s="869" t="s">
        <v>384</v>
      </c>
      <c r="B31" s="29">
        <v>47</v>
      </c>
      <c r="C31" s="29">
        <v>47.5</v>
      </c>
      <c r="D31" s="29">
        <v>59.7</v>
      </c>
      <c r="E31" s="29">
        <v>88.3</v>
      </c>
      <c r="F31" s="29">
        <v>108.7</v>
      </c>
      <c r="G31" s="29">
        <v>106</v>
      </c>
      <c r="H31" s="29">
        <v>103.2</v>
      </c>
      <c r="I31" s="29">
        <v>105.3</v>
      </c>
      <c r="J31" s="29">
        <v>105.1</v>
      </c>
      <c r="K31" s="29">
        <v>112.9</v>
      </c>
      <c r="L31" s="29">
        <v>101</v>
      </c>
      <c r="M31" s="29">
        <v>89.9</v>
      </c>
      <c r="N31" s="29">
        <v>114.5</v>
      </c>
      <c r="O31" s="29">
        <v>125.7</v>
      </c>
      <c r="P31" s="29">
        <v>140.69999999999999</v>
      </c>
      <c r="Q31" s="29">
        <v>138</v>
      </c>
      <c r="R31" s="29">
        <v>135.1</v>
      </c>
      <c r="S31" s="29">
        <v>137</v>
      </c>
      <c r="T31" s="29">
        <v>141.5</v>
      </c>
      <c r="U31" s="29">
        <v>136.4</v>
      </c>
      <c r="V31" s="29">
        <v>151.9</v>
      </c>
      <c r="W31" s="29">
        <v>135.089</v>
      </c>
      <c r="X31" s="29">
        <v>162.30000000000001</v>
      </c>
      <c r="Y31" s="29">
        <v>135.1</v>
      </c>
      <c r="Z31" s="29">
        <v>100.078</v>
      </c>
      <c r="AA31" s="29">
        <v>104.405</v>
      </c>
      <c r="AB31" s="29">
        <v>98.966999999999999</v>
      </c>
      <c r="AC31" s="29">
        <v>102.09</v>
      </c>
      <c r="AD31" s="29">
        <v>83.707999999999998</v>
      </c>
      <c r="AE31" s="29">
        <v>85.542150000000007</v>
      </c>
      <c r="AF31" s="29">
        <v>102.2</v>
      </c>
      <c r="AG31" s="29">
        <v>130.06227000000001</v>
      </c>
      <c r="AH31" s="29">
        <v>127.645</v>
      </c>
      <c r="AI31" s="29">
        <v>132.387</v>
      </c>
      <c r="AJ31" s="931">
        <v>104.22</v>
      </c>
    </row>
    <row r="32" spans="1:36" s="28" customFormat="1">
      <c r="A32" s="869" t="s">
        <v>385</v>
      </c>
      <c r="B32" s="29">
        <v>52.2</v>
      </c>
      <c r="C32" s="29">
        <v>53</v>
      </c>
      <c r="D32" s="29">
        <v>46</v>
      </c>
      <c r="E32" s="29">
        <v>85.7</v>
      </c>
      <c r="F32" s="29">
        <v>96.3</v>
      </c>
      <c r="G32" s="29">
        <v>110</v>
      </c>
      <c r="H32" s="29">
        <v>118.1</v>
      </c>
      <c r="I32" s="29">
        <v>122.4</v>
      </c>
      <c r="J32" s="29">
        <v>130.19999999999999</v>
      </c>
      <c r="K32" s="29">
        <v>148.69999999999999</v>
      </c>
      <c r="L32" s="29">
        <v>130.6</v>
      </c>
      <c r="M32" s="29">
        <v>91.9</v>
      </c>
      <c r="N32" s="29">
        <v>113.3</v>
      </c>
      <c r="O32" s="29">
        <v>127.7</v>
      </c>
      <c r="P32" s="29">
        <v>142.9</v>
      </c>
      <c r="Q32" s="29">
        <v>139.69999999999999</v>
      </c>
      <c r="R32" s="29">
        <v>136.80000000000001</v>
      </c>
      <c r="S32" s="29">
        <v>138.69999999999999</v>
      </c>
      <c r="T32" s="29">
        <v>143.19999999999999</v>
      </c>
      <c r="U32" s="29">
        <v>138.19999999999999</v>
      </c>
      <c r="V32" s="29">
        <v>150</v>
      </c>
      <c r="W32" s="29">
        <v>134.887</v>
      </c>
      <c r="X32" s="29">
        <v>171</v>
      </c>
      <c r="Y32" s="29">
        <v>134.9</v>
      </c>
      <c r="Z32" s="29">
        <v>155.64099999999999</v>
      </c>
      <c r="AA32" s="29">
        <v>152.155</v>
      </c>
      <c r="AB32" s="29">
        <v>158.84</v>
      </c>
      <c r="AC32" s="29">
        <v>102.09</v>
      </c>
      <c r="AD32" s="29">
        <v>209.53100000000001</v>
      </c>
      <c r="AE32" s="29">
        <v>210.90774999999999</v>
      </c>
      <c r="AF32" s="29">
        <v>246.46799999999999</v>
      </c>
      <c r="AG32" s="29">
        <v>217.15</v>
      </c>
      <c r="AH32" s="29">
        <v>282.40600000000001</v>
      </c>
      <c r="AI32" s="29">
        <v>292.98899999999998</v>
      </c>
      <c r="AJ32" s="931">
        <v>249.8</v>
      </c>
    </row>
    <row r="33" spans="1:36" s="28" customFormat="1">
      <c r="A33" s="869" t="s">
        <v>59</v>
      </c>
      <c r="B33" s="29">
        <v>31.6</v>
      </c>
      <c r="C33" s="29">
        <v>32.299999999999997</v>
      </c>
      <c r="D33" s="29">
        <v>18</v>
      </c>
      <c r="E33" s="29">
        <v>24.9</v>
      </c>
      <c r="F33" s="29">
        <v>28.3</v>
      </c>
      <c r="G33" s="29">
        <v>32.700000000000003</v>
      </c>
      <c r="H33" s="29">
        <v>34.299999999999997</v>
      </c>
      <c r="I33" s="29">
        <v>33.1</v>
      </c>
      <c r="J33" s="29">
        <v>32.4</v>
      </c>
      <c r="K33" s="29">
        <v>39.700000000000003</v>
      </c>
      <c r="L33" s="29">
        <v>33.5</v>
      </c>
      <c r="M33" s="29">
        <v>25.6</v>
      </c>
      <c r="N33" s="29">
        <v>45.9</v>
      </c>
      <c r="O33" s="29">
        <v>67.599999999999994</v>
      </c>
      <c r="P33" s="29">
        <v>70.599999999999994</v>
      </c>
      <c r="Q33" s="29">
        <v>67.099999999999994</v>
      </c>
      <c r="R33" s="29">
        <v>65.599999999999994</v>
      </c>
      <c r="S33" s="29">
        <v>66.599999999999994</v>
      </c>
      <c r="T33" s="29">
        <v>68.7</v>
      </c>
      <c r="U33" s="29">
        <v>66.3</v>
      </c>
      <c r="V33" s="29">
        <v>78.900000000000006</v>
      </c>
      <c r="W33" s="29">
        <v>81.799000000000007</v>
      </c>
      <c r="X33" s="29">
        <v>90.7</v>
      </c>
      <c r="Y33" s="29">
        <v>81.8</v>
      </c>
      <c r="Z33" s="29">
        <v>55.628</v>
      </c>
      <c r="AA33" s="29">
        <v>88.442000000000007</v>
      </c>
      <c r="AB33" s="29">
        <v>80.342000000000013</v>
      </c>
      <c r="AC33" s="29">
        <v>29.192999999999998</v>
      </c>
      <c r="AD33" s="29">
        <v>53.34880000000004</v>
      </c>
      <c r="AE33" s="29">
        <v>52.190550000000002</v>
      </c>
      <c r="AF33" s="29">
        <v>41.228999999999957</v>
      </c>
      <c r="AG33" s="29">
        <v>103.19199999999992</v>
      </c>
      <c r="AH33" s="29">
        <v>49.49</v>
      </c>
      <c r="AI33" s="29">
        <v>48.386000000000003</v>
      </c>
      <c r="AJ33" s="931">
        <v>40.931999999999995</v>
      </c>
    </row>
    <row r="34" spans="1:36" s="59" customFormat="1">
      <c r="A34" s="770" t="s">
        <v>4</v>
      </c>
      <c r="B34" s="67">
        <v>336.5</v>
      </c>
      <c r="C34" s="67">
        <v>276.3</v>
      </c>
      <c r="D34" s="67">
        <v>420</v>
      </c>
      <c r="E34" s="67">
        <v>468.4</v>
      </c>
      <c r="F34" s="67">
        <v>478.90000000000003</v>
      </c>
      <c r="G34" s="67">
        <v>566.5</v>
      </c>
      <c r="H34" s="67">
        <v>599</v>
      </c>
      <c r="I34" s="67">
        <v>593.1</v>
      </c>
      <c r="J34" s="67">
        <v>652.19999999999993</v>
      </c>
      <c r="K34" s="67">
        <v>689</v>
      </c>
      <c r="L34" s="67">
        <v>554.69999999999993</v>
      </c>
      <c r="M34" s="67">
        <v>105.69999999999999</v>
      </c>
      <c r="N34" s="67">
        <v>313.3</v>
      </c>
      <c r="O34" s="67">
        <v>449.29999999999995</v>
      </c>
      <c r="P34" s="67">
        <v>782.4</v>
      </c>
      <c r="Q34" s="67">
        <v>821.7</v>
      </c>
      <c r="R34" s="67">
        <v>787.6</v>
      </c>
      <c r="S34" s="67">
        <v>879.60000000000014</v>
      </c>
      <c r="T34" s="67">
        <v>876</v>
      </c>
      <c r="U34" s="67">
        <v>903.3</v>
      </c>
      <c r="V34" s="67">
        <v>729.5</v>
      </c>
      <c r="W34" s="67">
        <v>844.83600000000013</v>
      </c>
      <c r="X34" s="67">
        <v>721.1</v>
      </c>
      <c r="Y34" s="67">
        <v>839.30000000000007</v>
      </c>
      <c r="Z34" s="67">
        <v>840</v>
      </c>
      <c r="AA34" s="67">
        <v>910.7</v>
      </c>
      <c r="AB34" s="67">
        <v>886.7</v>
      </c>
      <c r="AC34" s="67">
        <v>877.4</v>
      </c>
      <c r="AD34" s="67">
        <v>1003.1666666666666</v>
      </c>
      <c r="AE34" s="67">
        <v>892.6893</v>
      </c>
      <c r="AF34" s="67">
        <v>979.39065999999991</v>
      </c>
      <c r="AG34" s="67">
        <v>881.90341000000001</v>
      </c>
      <c r="AH34" s="67">
        <v>1057</v>
      </c>
      <c r="AI34" s="67">
        <v>992.10100000000011</v>
      </c>
      <c r="AJ34" s="929">
        <v>918.25</v>
      </c>
    </row>
    <row r="35" spans="1:36" s="28" customFormat="1">
      <c r="A35" s="869" t="s">
        <v>382</v>
      </c>
      <c r="B35" s="29">
        <v>21.7</v>
      </c>
      <c r="C35" s="29">
        <v>22.4</v>
      </c>
      <c r="D35" s="29">
        <v>27.9</v>
      </c>
      <c r="E35" s="29">
        <v>27.4</v>
      </c>
      <c r="F35" s="29">
        <v>29.2</v>
      </c>
      <c r="G35" s="29">
        <v>30.7</v>
      </c>
      <c r="H35" s="29">
        <v>32.9</v>
      </c>
      <c r="I35" s="29">
        <v>42.1</v>
      </c>
      <c r="J35" s="29">
        <v>56.4</v>
      </c>
      <c r="K35" s="29">
        <v>58.5</v>
      </c>
      <c r="L35" s="29">
        <v>43.8</v>
      </c>
      <c r="M35" s="29">
        <v>21</v>
      </c>
      <c r="N35" s="29">
        <v>25.7</v>
      </c>
      <c r="O35" s="29">
        <v>27.9</v>
      </c>
      <c r="P35" s="29">
        <v>58.4</v>
      </c>
      <c r="Q35" s="29">
        <v>44.3</v>
      </c>
      <c r="R35" s="29">
        <v>45.5</v>
      </c>
      <c r="S35" s="29">
        <v>42.6</v>
      </c>
      <c r="T35" s="29">
        <v>48.3</v>
      </c>
      <c r="U35" s="29">
        <v>46</v>
      </c>
      <c r="V35" s="29">
        <v>43.6</v>
      </c>
      <c r="W35" s="29">
        <v>36.783999999999999</v>
      </c>
      <c r="X35" s="29">
        <v>31.3</v>
      </c>
      <c r="Y35" s="29">
        <v>31.6</v>
      </c>
      <c r="Z35" s="29">
        <v>44.8</v>
      </c>
      <c r="AA35" s="29">
        <v>65.599999999999994</v>
      </c>
      <c r="AB35" s="29">
        <v>65.7</v>
      </c>
      <c r="AC35" s="29">
        <v>59.3</v>
      </c>
      <c r="AD35" s="29">
        <v>54.166666666666664</v>
      </c>
      <c r="AE35" s="29">
        <v>55.719299999999997</v>
      </c>
      <c r="AF35" s="29">
        <v>54.858400000000003</v>
      </c>
      <c r="AG35" s="29">
        <v>56.898699999999998</v>
      </c>
      <c r="AH35" s="29">
        <v>52.416666666666664</v>
      </c>
      <c r="AI35" s="29">
        <v>59.152999999999999</v>
      </c>
      <c r="AJ35" s="931">
        <v>36.75</v>
      </c>
    </row>
    <row r="36" spans="1:36" s="28" customFormat="1">
      <c r="A36" s="869" t="s">
        <v>383</v>
      </c>
      <c r="B36" s="29">
        <v>43.2</v>
      </c>
      <c r="C36" s="29">
        <v>36.700000000000003</v>
      </c>
      <c r="D36" s="29">
        <v>38.200000000000003</v>
      </c>
      <c r="E36" s="29">
        <v>44.4</v>
      </c>
      <c r="F36" s="29">
        <v>44.8</v>
      </c>
      <c r="G36" s="29">
        <v>62.8</v>
      </c>
      <c r="H36" s="29">
        <v>65.900000000000006</v>
      </c>
      <c r="I36" s="29">
        <v>70.5</v>
      </c>
      <c r="J36" s="29">
        <v>68.099999999999994</v>
      </c>
      <c r="K36" s="29">
        <v>72.3</v>
      </c>
      <c r="L36" s="29">
        <v>59.8</v>
      </c>
      <c r="M36" s="29">
        <v>25.5</v>
      </c>
      <c r="N36" s="29">
        <v>32.799999999999997</v>
      </c>
      <c r="O36" s="29">
        <v>44.7</v>
      </c>
      <c r="P36" s="29">
        <v>123.6</v>
      </c>
      <c r="Q36" s="29">
        <v>135.6</v>
      </c>
      <c r="R36" s="29">
        <v>133.4</v>
      </c>
      <c r="S36" s="29">
        <v>140.80000000000001</v>
      </c>
      <c r="T36" s="29">
        <v>141.30000000000001</v>
      </c>
      <c r="U36" s="29">
        <v>156.19999999999999</v>
      </c>
      <c r="V36" s="29">
        <v>126.1</v>
      </c>
      <c r="W36" s="29">
        <v>124.63499999999999</v>
      </c>
      <c r="X36" s="29">
        <v>110.8</v>
      </c>
      <c r="Y36" s="29">
        <v>143.80000000000001</v>
      </c>
      <c r="Z36" s="29">
        <v>145.80000000000001</v>
      </c>
      <c r="AA36" s="29">
        <v>102.4</v>
      </c>
      <c r="AB36" s="29">
        <v>169.1</v>
      </c>
      <c r="AC36" s="29">
        <v>182.5</v>
      </c>
      <c r="AD36" s="29">
        <v>171.83333333333334</v>
      </c>
      <c r="AE36" s="29">
        <v>182.57920000000001</v>
      </c>
      <c r="AF36" s="29">
        <v>182.60579999999999</v>
      </c>
      <c r="AG36" s="29">
        <v>176.94811999999999</v>
      </c>
      <c r="AH36" s="29">
        <v>180.83333333333334</v>
      </c>
      <c r="AI36" s="29">
        <v>187.8</v>
      </c>
      <c r="AJ36" s="931">
        <v>195.83333333333334</v>
      </c>
    </row>
    <row r="37" spans="1:36" s="28" customFormat="1">
      <c r="A37" s="869" t="s">
        <v>384</v>
      </c>
      <c r="B37" s="29">
        <v>75.5</v>
      </c>
      <c r="C37" s="29">
        <v>67.5</v>
      </c>
      <c r="D37" s="29">
        <v>114.5</v>
      </c>
      <c r="E37" s="29">
        <v>123.3</v>
      </c>
      <c r="F37" s="29">
        <v>107.9</v>
      </c>
      <c r="G37" s="29">
        <v>136.6</v>
      </c>
      <c r="H37" s="29">
        <v>128.69999999999999</v>
      </c>
      <c r="I37" s="29">
        <v>144.80000000000001</v>
      </c>
      <c r="J37" s="29">
        <v>181.3</v>
      </c>
      <c r="K37" s="29">
        <v>196.1</v>
      </c>
      <c r="L37" s="29">
        <v>144.6</v>
      </c>
      <c r="M37" s="29">
        <v>17.8</v>
      </c>
      <c r="N37" s="29">
        <v>56</v>
      </c>
      <c r="O37" s="29">
        <v>118.8</v>
      </c>
      <c r="P37" s="29">
        <v>248.5</v>
      </c>
      <c r="Q37" s="29">
        <v>243.6</v>
      </c>
      <c r="R37" s="29">
        <v>224.3</v>
      </c>
      <c r="S37" s="29">
        <v>259.7</v>
      </c>
      <c r="T37" s="29">
        <v>251.6</v>
      </c>
      <c r="U37" s="29">
        <v>266.10000000000002</v>
      </c>
      <c r="V37" s="29">
        <v>217.6</v>
      </c>
      <c r="W37" s="29">
        <v>206.16200000000001</v>
      </c>
      <c r="X37" s="29">
        <v>216.1</v>
      </c>
      <c r="Y37" s="29">
        <v>246.2</v>
      </c>
      <c r="Z37" s="29">
        <v>246.1</v>
      </c>
      <c r="AA37" s="29">
        <v>360</v>
      </c>
      <c r="AB37" s="29">
        <v>295.7</v>
      </c>
      <c r="AC37" s="29">
        <v>249.1</v>
      </c>
      <c r="AD37" s="29">
        <v>243.33333333333334</v>
      </c>
      <c r="AE37" s="29">
        <v>300.56610000000001</v>
      </c>
      <c r="AF37" s="29">
        <v>243.51570000000001</v>
      </c>
      <c r="AG37" s="29">
        <v>244.8135</v>
      </c>
      <c r="AH37" s="29">
        <v>227.58333333333334</v>
      </c>
      <c r="AI37" s="29">
        <v>248.34800000000001</v>
      </c>
      <c r="AJ37" s="931">
        <v>244.5</v>
      </c>
    </row>
    <row r="38" spans="1:36" s="28" customFormat="1">
      <c r="A38" s="869" t="s">
        <v>385</v>
      </c>
      <c r="B38" s="29">
        <v>144.4</v>
      </c>
      <c r="C38" s="29">
        <v>107.7</v>
      </c>
      <c r="D38" s="29">
        <v>168.3</v>
      </c>
      <c r="E38" s="29">
        <v>191.8</v>
      </c>
      <c r="F38" s="29">
        <v>216.8</v>
      </c>
      <c r="G38" s="29">
        <v>248.4</v>
      </c>
      <c r="H38" s="29">
        <v>267.89999999999998</v>
      </c>
      <c r="I38" s="29">
        <v>245.1</v>
      </c>
      <c r="J38" s="29">
        <v>243.5</v>
      </c>
      <c r="K38" s="29">
        <v>255.8</v>
      </c>
      <c r="L38" s="29">
        <v>217.7</v>
      </c>
      <c r="M38" s="29">
        <v>36.299999999999997</v>
      </c>
      <c r="N38" s="29">
        <v>169</v>
      </c>
      <c r="O38" s="29">
        <v>199.5</v>
      </c>
      <c r="P38" s="29">
        <v>241.9</v>
      </c>
      <c r="Q38" s="29">
        <v>183.4</v>
      </c>
      <c r="R38" s="29">
        <v>174.4</v>
      </c>
      <c r="S38" s="29">
        <v>210.8</v>
      </c>
      <c r="T38" s="29">
        <v>196.1</v>
      </c>
      <c r="U38" s="29">
        <v>201.6</v>
      </c>
      <c r="V38" s="29">
        <v>152</v>
      </c>
      <c r="W38" s="29">
        <v>159.72300000000001</v>
      </c>
      <c r="X38" s="29">
        <v>152.9</v>
      </c>
      <c r="Y38" s="29">
        <v>179.3</v>
      </c>
      <c r="Z38" s="29">
        <v>176.5</v>
      </c>
      <c r="AA38" s="29">
        <v>128.69999999999999</v>
      </c>
      <c r="AB38" s="29">
        <v>180.5</v>
      </c>
      <c r="AC38" s="29">
        <v>192.5</v>
      </c>
      <c r="AD38" s="29">
        <v>184.75</v>
      </c>
      <c r="AE38" s="29">
        <v>144.42320000000001</v>
      </c>
      <c r="AF38" s="29">
        <v>204.75819999999999</v>
      </c>
      <c r="AG38" s="29">
        <v>180.15189999999998</v>
      </c>
      <c r="AH38" s="29">
        <v>199.75</v>
      </c>
      <c r="AI38" s="29">
        <v>179.8</v>
      </c>
      <c r="AJ38" s="931">
        <v>149.91666666666666</v>
      </c>
    </row>
    <row r="39" spans="1:36" s="28" customFormat="1">
      <c r="A39" s="869" t="s">
        <v>59</v>
      </c>
      <c r="B39" s="27">
        <v>51.7</v>
      </c>
      <c r="C39" s="27">
        <v>42</v>
      </c>
      <c r="D39" s="27">
        <v>71.099999999999994</v>
      </c>
      <c r="E39" s="27">
        <v>81.5</v>
      </c>
      <c r="F39" s="27">
        <v>80.2</v>
      </c>
      <c r="G39" s="27">
        <v>88</v>
      </c>
      <c r="H39" s="27">
        <v>103.6</v>
      </c>
      <c r="I39" s="27">
        <v>90.6</v>
      </c>
      <c r="J39" s="27">
        <v>102.9</v>
      </c>
      <c r="K39" s="27">
        <v>106.3</v>
      </c>
      <c r="L39" s="27">
        <v>88.8</v>
      </c>
      <c r="M39" s="27">
        <v>5.0999999999999996</v>
      </c>
      <c r="N39" s="27">
        <v>29.8</v>
      </c>
      <c r="O39" s="27">
        <v>58.4</v>
      </c>
      <c r="P39" s="27">
        <v>110</v>
      </c>
      <c r="Q39" s="27">
        <v>214.8</v>
      </c>
      <c r="R39" s="27">
        <v>210</v>
      </c>
      <c r="S39" s="27">
        <v>225.7</v>
      </c>
      <c r="T39" s="27">
        <v>238.7</v>
      </c>
      <c r="U39" s="27">
        <v>233.4</v>
      </c>
      <c r="V39" s="27">
        <v>190.2</v>
      </c>
      <c r="W39" s="27">
        <v>317.53200000000004</v>
      </c>
      <c r="X39" s="27">
        <v>210</v>
      </c>
      <c r="Y39" s="27">
        <v>238.4</v>
      </c>
      <c r="Z39" s="27">
        <v>226.8</v>
      </c>
      <c r="AA39" s="27">
        <v>254</v>
      </c>
      <c r="AB39" s="27">
        <v>175.7</v>
      </c>
      <c r="AC39" s="27">
        <v>194</v>
      </c>
      <c r="AD39" s="27">
        <v>349.08333333333326</v>
      </c>
      <c r="AE39" s="27">
        <v>209.4015</v>
      </c>
      <c r="AF39" s="27">
        <v>293.65255999999988</v>
      </c>
      <c r="AG39" s="27">
        <v>223.09119000000007</v>
      </c>
      <c r="AH39" s="27">
        <v>396.41666666666663</v>
      </c>
      <c r="AI39" s="27">
        <v>317</v>
      </c>
      <c r="AJ39" s="930">
        <v>291.25</v>
      </c>
    </row>
    <row r="40" spans="1:36" s="59" customFormat="1">
      <c r="A40" s="770" t="s">
        <v>6</v>
      </c>
      <c r="B40" s="67">
        <v>108.6</v>
      </c>
      <c r="C40" s="67">
        <v>111.3</v>
      </c>
      <c r="D40" s="67">
        <v>121.6</v>
      </c>
      <c r="E40" s="67">
        <v>126.39999999999999</v>
      </c>
      <c r="F40" s="67">
        <v>128.5</v>
      </c>
      <c r="G40" s="67">
        <v>143.89999999999998</v>
      </c>
      <c r="H40" s="67">
        <v>182.1</v>
      </c>
      <c r="I40" s="67">
        <v>204.9</v>
      </c>
      <c r="J40" s="67">
        <v>222.8</v>
      </c>
      <c r="K40" s="67">
        <v>261.5</v>
      </c>
      <c r="L40" s="67">
        <v>278</v>
      </c>
      <c r="M40" s="67">
        <v>282</v>
      </c>
      <c r="N40" s="67">
        <v>282.39999999999998</v>
      </c>
      <c r="O40" s="67">
        <v>286.8</v>
      </c>
      <c r="P40" s="67">
        <v>295.5</v>
      </c>
      <c r="Q40" s="67">
        <v>300.39999999999998</v>
      </c>
      <c r="R40" s="67">
        <v>304.7</v>
      </c>
      <c r="S40" s="67">
        <v>307.60000000000002</v>
      </c>
      <c r="T40" s="67">
        <v>317.5</v>
      </c>
      <c r="U40" s="67">
        <v>324.89999999999998</v>
      </c>
      <c r="V40" s="67">
        <v>337.8</v>
      </c>
      <c r="W40" s="67">
        <v>322.64499999999998</v>
      </c>
      <c r="X40" s="67">
        <v>350.47</v>
      </c>
      <c r="Y40" s="67">
        <v>357.06200000000001</v>
      </c>
      <c r="Z40" s="67">
        <v>333.13099999999997</v>
      </c>
      <c r="AA40" s="67">
        <v>326.15999999999997</v>
      </c>
      <c r="AB40" s="67">
        <v>347.24</v>
      </c>
      <c r="AC40" s="67">
        <v>346.05</v>
      </c>
      <c r="AD40" s="67">
        <v>351.50552025647005</v>
      </c>
      <c r="AE40" s="67">
        <v>348.53192740826921</v>
      </c>
      <c r="AF40" s="67">
        <v>367.20015737736418</v>
      </c>
      <c r="AG40" s="67">
        <v>340.46924770517654</v>
      </c>
      <c r="AH40" s="67">
        <v>148.27929036302936</v>
      </c>
      <c r="AI40" s="67">
        <v>144.82999999999998</v>
      </c>
      <c r="AJ40" s="929">
        <v>135</v>
      </c>
    </row>
    <row r="41" spans="1:36" s="28" customFormat="1">
      <c r="A41" s="869" t="s">
        <v>382</v>
      </c>
      <c r="B41" s="29">
        <v>12.2</v>
      </c>
      <c r="C41" s="29">
        <v>12.8</v>
      </c>
      <c r="D41" s="29">
        <v>14.7</v>
      </c>
      <c r="E41" s="29">
        <v>15</v>
      </c>
      <c r="F41" s="29">
        <v>15.1</v>
      </c>
      <c r="G41" s="29">
        <v>15.1</v>
      </c>
      <c r="H41" s="29">
        <v>17.3</v>
      </c>
      <c r="I41" s="29">
        <v>28.6</v>
      </c>
      <c r="J41" s="29">
        <v>38.200000000000003</v>
      </c>
      <c r="K41" s="29">
        <v>39</v>
      </c>
      <c r="L41" s="29">
        <v>40.6</v>
      </c>
      <c r="M41" s="29">
        <v>41.9</v>
      </c>
      <c r="N41" s="29">
        <v>42</v>
      </c>
      <c r="O41" s="29">
        <v>42.4</v>
      </c>
      <c r="P41" s="29">
        <v>44</v>
      </c>
      <c r="Q41" s="29">
        <v>45.2</v>
      </c>
      <c r="R41" s="29">
        <v>45.8</v>
      </c>
      <c r="S41" s="29">
        <v>46.1</v>
      </c>
      <c r="T41" s="29">
        <v>47.4</v>
      </c>
      <c r="U41" s="29">
        <v>47.7</v>
      </c>
      <c r="V41" s="29">
        <v>49</v>
      </c>
      <c r="W41" s="29">
        <v>48.119</v>
      </c>
      <c r="X41" s="29">
        <v>47</v>
      </c>
      <c r="Y41" s="29">
        <v>46.085000000000001</v>
      </c>
      <c r="Z41" s="29">
        <v>46.402000000000001</v>
      </c>
      <c r="AA41" s="29">
        <v>17.899999999999999</v>
      </c>
      <c r="AB41" s="29">
        <v>18.399999999999999</v>
      </c>
      <c r="AC41" s="29">
        <v>19.5</v>
      </c>
      <c r="AD41" s="29">
        <v>18.182198091899998</v>
      </c>
      <c r="AE41" s="29">
        <v>17.588000000000001</v>
      </c>
      <c r="AF41" s="29">
        <v>16.208309257701288</v>
      </c>
      <c r="AG41" s="29">
        <v>17.746122109021545</v>
      </c>
      <c r="AH41" s="29">
        <v>15.069385545414317</v>
      </c>
      <c r="AI41" s="29">
        <v>17.3</v>
      </c>
      <c r="AJ41" s="931">
        <v>16.666666666666668</v>
      </c>
    </row>
    <row r="42" spans="1:36" s="28" customFormat="1">
      <c r="A42" s="869" t="s">
        <v>383</v>
      </c>
      <c r="B42" s="29">
        <v>15.1</v>
      </c>
      <c r="C42" s="29">
        <v>15.8</v>
      </c>
      <c r="D42" s="29">
        <v>15.6</v>
      </c>
      <c r="E42" s="29">
        <v>15.9</v>
      </c>
      <c r="F42" s="29">
        <v>17.5</v>
      </c>
      <c r="G42" s="29">
        <v>17.399999999999999</v>
      </c>
      <c r="H42" s="29">
        <v>21.5</v>
      </c>
      <c r="I42" s="29">
        <v>24.7</v>
      </c>
      <c r="J42" s="29">
        <v>23.3</v>
      </c>
      <c r="K42" s="29">
        <v>34</v>
      </c>
      <c r="L42" s="29">
        <v>36.200000000000003</v>
      </c>
      <c r="M42" s="29">
        <v>37.799999999999997</v>
      </c>
      <c r="N42" s="29">
        <v>38</v>
      </c>
      <c r="O42" s="29">
        <v>37.200000000000003</v>
      </c>
      <c r="P42" s="29">
        <v>37.700000000000003</v>
      </c>
      <c r="Q42" s="29">
        <v>35.9</v>
      </c>
      <c r="R42" s="29">
        <v>36.4</v>
      </c>
      <c r="S42" s="29">
        <v>36.9</v>
      </c>
      <c r="T42" s="29">
        <v>36.9</v>
      </c>
      <c r="U42" s="29">
        <v>36</v>
      </c>
      <c r="V42" s="29">
        <v>34.799999999999997</v>
      </c>
      <c r="W42" s="29">
        <v>38.484999999999999</v>
      </c>
      <c r="X42" s="29">
        <v>38</v>
      </c>
      <c r="Y42" s="29">
        <v>39.15</v>
      </c>
      <c r="Z42" s="29">
        <v>39.453000000000003</v>
      </c>
      <c r="AA42" s="29">
        <v>32.9</v>
      </c>
      <c r="AB42" s="29">
        <v>31.8</v>
      </c>
      <c r="AC42" s="29">
        <v>32.799999999999997</v>
      </c>
      <c r="AD42" s="29">
        <v>34.283124672569997</v>
      </c>
      <c r="AE42" s="29">
        <v>41.917999999999999</v>
      </c>
      <c r="AF42" s="29">
        <v>43.303355641112958</v>
      </c>
      <c r="AG42" s="29">
        <v>47.451520846253864</v>
      </c>
      <c r="AH42" s="29">
        <v>16.171787231615866</v>
      </c>
      <c r="AI42" s="29">
        <v>16.39</v>
      </c>
      <c r="AJ42" s="931">
        <v>16.75</v>
      </c>
    </row>
    <row r="43" spans="1:36" s="28" customFormat="1">
      <c r="A43" s="869" t="s">
        <v>384</v>
      </c>
      <c r="B43" s="29">
        <v>25.3</v>
      </c>
      <c r="C43" s="29">
        <v>26.5</v>
      </c>
      <c r="D43" s="29">
        <v>27.3</v>
      </c>
      <c r="E43" s="29">
        <v>29.4</v>
      </c>
      <c r="F43" s="29">
        <v>29.3</v>
      </c>
      <c r="G43" s="29">
        <v>36.799999999999997</v>
      </c>
      <c r="H43" s="29">
        <v>49.3</v>
      </c>
      <c r="I43" s="29">
        <v>57.7</v>
      </c>
      <c r="J43" s="29">
        <v>65.2</v>
      </c>
      <c r="K43" s="29">
        <v>75.400000000000006</v>
      </c>
      <c r="L43" s="29">
        <v>81.2</v>
      </c>
      <c r="M43" s="29">
        <v>81.400000000000006</v>
      </c>
      <c r="N43" s="29">
        <v>81.2</v>
      </c>
      <c r="O43" s="29">
        <v>79.2</v>
      </c>
      <c r="P43" s="29">
        <v>81.2</v>
      </c>
      <c r="Q43" s="29">
        <v>85.5</v>
      </c>
      <c r="R43" s="29">
        <v>86.7</v>
      </c>
      <c r="S43" s="29">
        <v>87.3</v>
      </c>
      <c r="T43" s="29">
        <v>87</v>
      </c>
      <c r="U43" s="29">
        <v>86</v>
      </c>
      <c r="V43" s="29">
        <v>85.5</v>
      </c>
      <c r="W43" s="29">
        <v>96.552000000000007</v>
      </c>
      <c r="X43" s="29">
        <v>95.13</v>
      </c>
      <c r="Y43" s="29">
        <v>96.885000000000005</v>
      </c>
      <c r="Z43" s="29">
        <v>97.533000000000001</v>
      </c>
      <c r="AA43" s="29">
        <v>84.9</v>
      </c>
      <c r="AB43" s="29">
        <v>87.7</v>
      </c>
      <c r="AC43" s="29">
        <v>87.8</v>
      </c>
      <c r="AD43" s="29">
        <v>84.382781770999998</v>
      </c>
      <c r="AE43" s="29">
        <v>89.384464162654112</v>
      </c>
      <c r="AF43" s="29">
        <v>96.405271591168258</v>
      </c>
      <c r="AG43" s="29">
        <v>78.767610023749981</v>
      </c>
      <c r="AH43" s="29">
        <v>46.198312904909692</v>
      </c>
      <c r="AI43" s="29">
        <v>41.8</v>
      </c>
      <c r="AJ43" s="931">
        <v>37.916666666666664</v>
      </c>
    </row>
    <row r="44" spans="1:36" s="28" customFormat="1">
      <c r="A44" s="869" t="s">
        <v>385</v>
      </c>
      <c r="B44" s="29">
        <v>43.7</v>
      </c>
      <c r="C44" s="29">
        <v>45.4</v>
      </c>
      <c r="D44" s="29">
        <v>49.6</v>
      </c>
      <c r="E44" s="29">
        <v>50.8</v>
      </c>
      <c r="F44" s="29">
        <v>51.1</v>
      </c>
      <c r="G44" s="29">
        <v>51.4</v>
      </c>
      <c r="H44" s="29">
        <v>62.5</v>
      </c>
      <c r="I44" s="29">
        <v>66.099999999999994</v>
      </c>
      <c r="J44" s="29">
        <v>70.400000000000006</v>
      </c>
      <c r="K44" s="29">
        <v>83.1</v>
      </c>
      <c r="L44" s="29">
        <v>87.1</v>
      </c>
      <c r="M44" s="29">
        <v>87.2</v>
      </c>
      <c r="N44" s="29">
        <v>86.8</v>
      </c>
      <c r="O44" s="29">
        <v>88.9</v>
      </c>
      <c r="P44" s="29">
        <v>88.9</v>
      </c>
      <c r="Q44" s="29">
        <v>86.3</v>
      </c>
      <c r="R44" s="29">
        <v>87.6</v>
      </c>
      <c r="S44" s="29">
        <v>88.2</v>
      </c>
      <c r="T44" s="29">
        <v>93.2</v>
      </c>
      <c r="U44" s="29">
        <v>98.3</v>
      </c>
      <c r="V44" s="29">
        <v>101.7</v>
      </c>
      <c r="W44" s="29">
        <v>84.197999999999993</v>
      </c>
      <c r="X44" s="29">
        <v>83.34</v>
      </c>
      <c r="Y44" s="29">
        <v>87.662999999999997</v>
      </c>
      <c r="Z44" s="29">
        <v>87.879000000000005</v>
      </c>
      <c r="AA44" s="29">
        <v>118.3</v>
      </c>
      <c r="AB44" s="29">
        <v>136.1</v>
      </c>
      <c r="AC44" s="29">
        <v>134</v>
      </c>
      <c r="AD44" s="29">
        <v>141.18741572100001</v>
      </c>
      <c r="AE44" s="29">
        <v>131.29146324561506</v>
      </c>
      <c r="AF44" s="29">
        <v>141.13622088738165</v>
      </c>
      <c r="AG44" s="29">
        <v>137.04399472615117</v>
      </c>
      <c r="AH44" s="29">
        <v>41.449804681089503</v>
      </c>
      <c r="AI44" s="29">
        <v>43.91</v>
      </c>
      <c r="AJ44" s="931">
        <v>42.25</v>
      </c>
    </row>
    <row r="45" spans="1:36" s="28" customFormat="1">
      <c r="A45" s="869" t="s">
        <v>59</v>
      </c>
      <c r="B45" s="29">
        <v>12.3</v>
      </c>
      <c r="C45" s="29">
        <v>10.8</v>
      </c>
      <c r="D45" s="29">
        <v>14.4</v>
      </c>
      <c r="E45" s="29">
        <v>15.3</v>
      </c>
      <c r="F45" s="29">
        <v>15.5</v>
      </c>
      <c r="G45" s="29">
        <v>23.2</v>
      </c>
      <c r="H45" s="29">
        <v>31.5</v>
      </c>
      <c r="I45" s="29">
        <v>27.8</v>
      </c>
      <c r="J45" s="29">
        <v>25.7</v>
      </c>
      <c r="K45" s="29">
        <v>30</v>
      </c>
      <c r="L45" s="29">
        <v>32.9</v>
      </c>
      <c r="M45" s="29">
        <v>33.700000000000003</v>
      </c>
      <c r="N45" s="29">
        <v>34.4</v>
      </c>
      <c r="O45" s="29">
        <v>39.1</v>
      </c>
      <c r="P45" s="29">
        <v>43.7</v>
      </c>
      <c r="Q45" s="29">
        <v>47.5</v>
      </c>
      <c r="R45" s="29">
        <v>48.2</v>
      </c>
      <c r="S45" s="29">
        <v>49.1</v>
      </c>
      <c r="T45" s="29">
        <v>53</v>
      </c>
      <c r="U45" s="29">
        <v>56.9</v>
      </c>
      <c r="V45" s="29">
        <v>66.8</v>
      </c>
      <c r="W45" s="29">
        <v>55.291000000000004</v>
      </c>
      <c r="X45" s="29">
        <v>87</v>
      </c>
      <c r="Y45" s="29">
        <v>87.278999999999996</v>
      </c>
      <c r="Z45" s="29">
        <v>61.864000000000004</v>
      </c>
      <c r="AA45" s="29">
        <v>72.16</v>
      </c>
      <c r="AB45" s="29">
        <v>73.239999999999995</v>
      </c>
      <c r="AC45" s="29">
        <v>71.95</v>
      </c>
      <c r="AD45" s="29">
        <v>73.47</v>
      </c>
      <c r="AE45" s="29">
        <v>68.349999999999994</v>
      </c>
      <c r="AF45" s="29">
        <v>70.147000000000006</v>
      </c>
      <c r="AG45" s="29">
        <v>59.46</v>
      </c>
      <c r="AH45" s="29">
        <v>29.39</v>
      </c>
      <c r="AI45" s="29">
        <v>25.43</v>
      </c>
      <c r="AJ45" s="931">
        <v>21.416666666666671</v>
      </c>
    </row>
    <row r="46" spans="1:36" s="59" customFormat="1">
      <c r="A46" s="770" t="s">
        <v>7</v>
      </c>
      <c r="B46" s="67">
        <v>120.90000000000002</v>
      </c>
      <c r="C46" s="67">
        <v>151.9</v>
      </c>
      <c r="D46" s="67">
        <v>162.1</v>
      </c>
      <c r="E46" s="67">
        <v>151.20000000000002</v>
      </c>
      <c r="F46" s="67">
        <v>160.20000000000002</v>
      </c>
      <c r="G46" s="67">
        <v>135.20000000000002</v>
      </c>
      <c r="H46" s="67">
        <v>136</v>
      </c>
      <c r="I46" s="67">
        <v>135.19999999999999</v>
      </c>
      <c r="J46" s="67">
        <v>154.80000000000001</v>
      </c>
      <c r="K46" s="67">
        <v>214.2</v>
      </c>
      <c r="L46" s="67">
        <v>257.2</v>
      </c>
      <c r="M46" s="67">
        <v>242.8</v>
      </c>
      <c r="N46" s="67">
        <v>218.9</v>
      </c>
      <c r="O46" s="67">
        <v>220.2</v>
      </c>
      <c r="P46" s="67">
        <v>108.5</v>
      </c>
      <c r="Q46" s="67">
        <v>161.30000000000001</v>
      </c>
      <c r="R46" s="67">
        <v>193.20000000000005</v>
      </c>
      <c r="S46" s="67">
        <v>192.5</v>
      </c>
      <c r="T46" s="67">
        <v>113.7</v>
      </c>
      <c r="U46" s="67">
        <v>131</v>
      </c>
      <c r="V46" s="67">
        <v>88.699999999999989</v>
      </c>
      <c r="W46" s="67">
        <v>227.8</v>
      </c>
      <c r="X46" s="67">
        <v>307</v>
      </c>
      <c r="Y46" s="67">
        <v>307.40000000000003</v>
      </c>
      <c r="Z46" s="67">
        <v>347.7</v>
      </c>
      <c r="AA46" s="67">
        <v>388</v>
      </c>
      <c r="AB46" s="67">
        <v>145.46800000000002</v>
      </c>
      <c r="AC46" s="67">
        <v>93.25800000000001</v>
      </c>
      <c r="AD46" s="67">
        <v>102.125</v>
      </c>
      <c r="AE46" s="67">
        <v>41.497840000000004</v>
      </c>
      <c r="AF46" s="67">
        <v>87.684159982191801</v>
      </c>
      <c r="AG46" s="67">
        <v>100.2831337207902</v>
      </c>
      <c r="AH46" s="67">
        <v>82.34794420285975</v>
      </c>
      <c r="AI46" s="67">
        <v>88.52000000000001</v>
      </c>
      <c r="AJ46" s="929">
        <v>56.968000000000004</v>
      </c>
    </row>
    <row r="47" spans="1:36" s="28" customFormat="1">
      <c r="A47" s="869" t="s">
        <v>382</v>
      </c>
      <c r="B47" s="29">
        <v>34.700000000000003</v>
      </c>
      <c r="C47" s="29">
        <v>50</v>
      </c>
      <c r="D47" s="29">
        <v>56.9</v>
      </c>
      <c r="E47" s="29">
        <v>49.6</v>
      </c>
      <c r="F47" s="29">
        <v>54.2</v>
      </c>
      <c r="G47" s="29">
        <v>41.7</v>
      </c>
      <c r="H47" s="29">
        <v>43.5</v>
      </c>
      <c r="I47" s="29">
        <v>35.6</v>
      </c>
      <c r="J47" s="29">
        <v>46</v>
      </c>
      <c r="K47" s="29">
        <v>69.099999999999994</v>
      </c>
      <c r="L47" s="29">
        <v>87.2</v>
      </c>
      <c r="M47" s="29">
        <v>83.7</v>
      </c>
      <c r="N47" s="29">
        <v>75.3</v>
      </c>
      <c r="O47" s="29">
        <v>74</v>
      </c>
      <c r="P47" s="29">
        <v>39</v>
      </c>
      <c r="Q47" s="29">
        <v>51.1</v>
      </c>
      <c r="R47" s="29">
        <v>61.2</v>
      </c>
      <c r="S47" s="29">
        <v>61</v>
      </c>
      <c r="T47" s="29">
        <v>36</v>
      </c>
      <c r="U47" s="29">
        <v>39.5</v>
      </c>
      <c r="V47" s="29">
        <v>21.4</v>
      </c>
      <c r="W47" s="29">
        <v>60.1</v>
      </c>
      <c r="X47" s="29">
        <v>90.9</v>
      </c>
      <c r="Y47" s="29">
        <v>79.599999999999994</v>
      </c>
      <c r="Z47" s="29">
        <v>74.900000000000006</v>
      </c>
      <c r="AA47" s="29">
        <v>70.2</v>
      </c>
      <c r="AB47" s="29">
        <v>23.206</v>
      </c>
      <c r="AC47" s="29">
        <v>6.7069999999999999</v>
      </c>
      <c r="AD47" s="29">
        <v>16.312000000000001</v>
      </c>
      <c r="AE47" s="29">
        <v>10.51478</v>
      </c>
      <c r="AF47" s="29">
        <v>23.934757671232877</v>
      </c>
      <c r="AG47" s="29">
        <v>29.731378155829233</v>
      </c>
      <c r="AH47" s="29">
        <v>27.446903447111488</v>
      </c>
      <c r="AI47" s="29">
        <v>30.4</v>
      </c>
      <c r="AJ47" s="931">
        <v>17.347000000000001</v>
      </c>
    </row>
    <row r="48" spans="1:36" s="28" customFormat="1">
      <c r="A48" s="869" t="s">
        <v>383</v>
      </c>
      <c r="B48" s="27">
        <v>18.100000000000001</v>
      </c>
      <c r="C48" s="27">
        <v>22.2</v>
      </c>
      <c r="D48" s="27">
        <v>22.2</v>
      </c>
      <c r="E48" s="27">
        <v>22.8</v>
      </c>
      <c r="F48" s="27">
        <v>25.8</v>
      </c>
      <c r="G48" s="27">
        <v>21.6</v>
      </c>
      <c r="H48" s="27">
        <v>23.6</v>
      </c>
      <c r="I48" s="27">
        <v>22</v>
      </c>
      <c r="J48" s="27">
        <v>26.5</v>
      </c>
      <c r="K48" s="27">
        <v>32.700000000000003</v>
      </c>
      <c r="L48" s="27">
        <v>41.3</v>
      </c>
      <c r="M48" s="27">
        <v>40.4</v>
      </c>
      <c r="N48" s="27">
        <v>34.799999999999997</v>
      </c>
      <c r="O48" s="27">
        <v>34.1</v>
      </c>
      <c r="P48" s="27">
        <v>17</v>
      </c>
      <c r="Q48" s="27">
        <v>20.100000000000001</v>
      </c>
      <c r="R48" s="27">
        <v>24.1</v>
      </c>
      <c r="S48" s="27">
        <v>24</v>
      </c>
      <c r="T48" s="27">
        <v>14.2</v>
      </c>
      <c r="U48" s="27">
        <v>19.5</v>
      </c>
      <c r="V48" s="27">
        <v>14.4</v>
      </c>
      <c r="W48" s="27">
        <v>34</v>
      </c>
      <c r="X48" s="27">
        <v>47.5</v>
      </c>
      <c r="Y48" s="27">
        <v>51.7</v>
      </c>
      <c r="Z48" s="27">
        <v>50.400000000000006</v>
      </c>
      <c r="AA48" s="27">
        <v>49.1</v>
      </c>
      <c r="AB48" s="27">
        <v>16.791</v>
      </c>
      <c r="AC48" s="27">
        <v>13.469000000000001</v>
      </c>
      <c r="AD48" s="27">
        <v>14.227</v>
      </c>
      <c r="AE48" s="27">
        <v>6.98306</v>
      </c>
      <c r="AF48" s="27">
        <v>13.714063013698629</v>
      </c>
      <c r="AG48" s="27">
        <v>15.97175556496096</v>
      </c>
      <c r="AH48" s="27">
        <v>12.891040755748275</v>
      </c>
      <c r="AI48" s="27">
        <v>15.8</v>
      </c>
      <c r="AJ48" s="930">
        <v>9.8279999999999994</v>
      </c>
    </row>
    <row r="49" spans="1:36" s="28" customFormat="1">
      <c r="A49" s="869" t="s">
        <v>384</v>
      </c>
      <c r="B49" s="29">
        <v>34</v>
      </c>
      <c r="C49" s="29">
        <v>45.4</v>
      </c>
      <c r="D49" s="29">
        <v>49.3</v>
      </c>
      <c r="E49" s="29">
        <v>42.6</v>
      </c>
      <c r="F49" s="29">
        <v>44.9</v>
      </c>
      <c r="G49" s="29">
        <v>33.5</v>
      </c>
      <c r="H49" s="29">
        <v>33</v>
      </c>
      <c r="I49" s="29">
        <v>31.2</v>
      </c>
      <c r="J49" s="29">
        <v>36</v>
      </c>
      <c r="K49" s="29">
        <v>47.4</v>
      </c>
      <c r="L49" s="29">
        <v>59.8</v>
      </c>
      <c r="M49" s="29">
        <v>60</v>
      </c>
      <c r="N49" s="29">
        <v>54.7</v>
      </c>
      <c r="O49" s="29">
        <v>58</v>
      </c>
      <c r="P49" s="29">
        <v>28</v>
      </c>
      <c r="Q49" s="29">
        <v>41.6</v>
      </c>
      <c r="R49" s="29">
        <v>49.8</v>
      </c>
      <c r="S49" s="29">
        <v>49.6</v>
      </c>
      <c r="T49" s="29">
        <v>29.3</v>
      </c>
      <c r="U49" s="29">
        <v>33.799999999999997</v>
      </c>
      <c r="V49" s="29">
        <v>20.9</v>
      </c>
      <c r="W49" s="29">
        <v>50.4</v>
      </c>
      <c r="X49" s="29">
        <v>80</v>
      </c>
      <c r="Y49" s="29">
        <v>96.7</v>
      </c>
      <c r="Z49" s="29">
        <v>96.2</v>
      </c>
      <c r="AA49" s="29">
        <v>95.7</v>
      </c>
      <c r="AB49" s="29">
        <v>25.78</v>
      </c>
      <c r="AC49" s="29">
        <v>18.864999999999998</v>
      </c>
      <c r="AD49" s="29">
        <v>24.423999999999999</v>
      </c>
      <c r="AE49" s="29">
        <v>10.6</v>
      </c>
      <c r="AF49" s="29">
        <v>20.624216164383562</v>
      </c>
      <c r="AG49" s="29">
        <v>21.76</v>
      </c>
      <c r="AH49" s="29">
        <v>18.8</v>
      </c>
      <c r="AI49" s="29">
        <v>18.37</v>
      </c>
      <c r="AJ49" s="931">
        <v>13.162000000000001</v>
      </c>
    </row>
    <row r="50" spans="1:36" s="28" customFormat="1">
      <c r="A50" s="869" t="s">
        <v>385</v>
      </c>
      <c r="B50" s="29">
        <v>32.9</v>
      </c>
      <c r="C50" s="29">
        <v>32.200000000000003</v>
      </c>
      <c r="D50" s="29">
        <v>29.9</v>
      </c>
      <c r="E50" s="29">
        <v>32.299999999999997</v>
      </c>
      <c r="F50" s="29">
        <v>30</v>
      </c>
      <c r="G50" s="29">
        <v>33.6</v>
      </c>
      <c r="H50" s="29">
        <v>33</v>
      </c>
      <c r="I50" s="29">
        <v>33.799999999999997</v>
      </c>
      <c r="J50" s="29">
        <v>37.9</v>
      </c>
      <c r="K50" s="29">
        <v>41.7</v>
      </c>
      <c r="L50" s="29">
        <v>52.6</v>
      </c>
      <c r="M50" s="29">
        <v>49.4</v>
      </c>
      <c r="N50" s="29">
        <v>46.6</v>
      </c>
      <c r="O50" s="29">
        <v>45</v>
      </c>
      <c r="P50" s="29">
        <v>22.8</v>
      </c>
      <c r="Q50" s="29">
        <v>35.299999999999997</v>
      </c>
      <c r="R50" s="29">
        <v>42.3</v>
      </c>
      <c r="S50" s="29">
        <v>42.2</v>
      </c>
      <c r="T50" s="29">
        <v>24.9</v>
      </c>
      <c r="U50" s="29">
        <v>28.5</v>
      </c>
      <c r="V50" s="29">
        <v>28.5</v>
      </c>
      <c r="W50" s="29">
        <v>59.5</v>
      </c>
      <c r="X50" s="29">
        <v>74.8</v>
      </c>
      <c r="Y50" s="29">
        <v>75.3</v>
      </c>
      <c r="Z50" s="29">
        <v>75.75</v>
      </c>
      <c r="AA50" s="29">
        <v>76.2</v>
      </c>
      <c r="AB50" s="29">
        <v>49.087000000000003</v>
      </c>
      <c r="AC50" s="29">
        <v>27.405999999999999</v>
      </c>
      <c r="AD50" s="29">
        <v>31.056000000000001</v>
      </c>
      <c r="AE50" s="29">
        <v>12.3</v>
      </c>
      <c r="AF50" s="29">
        <v>24.082453835616437</v>
      </c>
      <c r="AG50" s="29">
        <v>25.17</v>
      </c>
      <c r="AH50" s="29">
        <v>18.41</v>
      </c>
      <c r="AI50" s="29">
        <v>20.67</v>
      </c>
      <c r="AJ50" s="931">
        <v>14.528</v>
      </c>
    </row>
    <row r="51" spans="1:36" s="28" customFormat="1">
      <c r="A51" s="869" t="s">
        <v>59</v>
      </c>
      <c r="B51" s="29">
        <v>1.2</v>
      </c>
      <c r="C51" s="29">
        <v>2.1</v>
      </c>
      <c r="D51" s="29">
        <v>3.8</v>
      </c>
      <c r="E51" s="29">
        <v>3.9</v>
      </c>
      <c r="F51" s="29">
        <v>5.3</v>
      </c>
      <c r="G51" s="29">
        <v>4.8</v>
      </c>
      <c r="H51" s="29">
        <v>2.9</v>
      </c>
      <c r="I51" s="29">
        <v>12.6</v>
      </c>
      <c r="J51" s="29">
        <v>8.4</v>
      </c>
      <c r="K51" s="29">
        <v>23.3</v>
      </c>
      <c r="L51" s="29">
        <v>16.3</v>
      </c>
      <c r="M51" s="29">
        <v>9.3000000000000007</v>
      </c>
      <c r="N51" s="29">
        <v>7.5</v>
      </c>
      <c r="O51" s="29">
        <v>9.1</v>
      </c>
      <c r="P51" s="29">
        <v>1.7</v>
      </c>
      <c r="Q51" s="29">
        <v>13.2</v>
      </c>
      <c r="R51" s="29">
        <v>15.8</v>
      </c>
      <c r="S51" s="29">
        <v>15.7</v>
      </c>
      <c r="T51" s="29">
        <v>9.3000000000000007</v>
      </c>
      <c r="U51" s="29">
        <v>9.6999999999999993</v>
      </c>
      <c r="V51" s="29">
        <v>3.5</v>
      </c>
      <c r="W51" s="29">
        <v>23.8</v>
      </c>
      <c r="X51" s="29">
        <v>13.8</v>
      </c>
      <c r="Y51" s="29">
        <v>4.0999999999999996</v>
      </c>
      <c r="Z51" s="29">
        <v>50.449999999999996</v>
      </c>
      <c r="AA51" s="29">
        <v>96.8</v>
      </c>
      <c r="AB51" s="29">
        <v>30.603999999999999</v>
      </c>
      <c r="AC51" s="29">
        <v>26.811</v>
      </c>
      <c r="AD51" s="29">
        <v>16.105999999999998</v>
      </c>
      <c r="AE51" s="29">
        <v>1.1000000000000001</v>
      </c>
      <c r="AF51" s="29">
        <v>5.3286692972602872</v>
      </c>
      <c r="AG51" s="29">
        <v>7.65</v>
      </c>
      <c r="AH51" s="29">
        <v>4.8</v>
      </c>
      <c r="AI51" s="29">
        <v>3.28</v>
      </c>
      <c r="AJ51" s="931">
        <v>2.1030000000000002</v>
      </c>
    </row>
    <row r="52" spans="1:36" s="59" customFormat="1">
      <c r="A52" s="770" t="s">
        <v>8</v>
      </c>
      <c r="B52" s="67">
        <v>7.7</v>
      </c>
      <c r="C52" s="67">
        <v>7.8</v>
      </c>
      <c r="D52" s="67">
        <v>7.3999999999999995</v>
      </c>
      <c r="E52" s="67">
        <v>8.3999999999999986</v>
      </c>
      <c r="F52" s="67">
        <v>14.2</v>
      </c>
      <c r="G52" s="67">
        <v>23.2</v>
      </c>
      <c r="H52" s="67">
        <v>29</v>
      </c>
      <c r="I52" s="67">
        <v>33</v>
      </c>
      <c r="J52" s="67">
        <v>37.6</v>
      </c>
      <c r="K52" s="67">
        <v>49.3</v>
      </c>
      <c r="L52" s="67">
        <v>57.199999999999996</v>
      </c>
      <c r="M52" s="67">
        <v>53.2</v>
      </c>
      <c r="N52" s="67">
        <v>58.400000000000006</v>
      </c>
      <c r="O52" s="67">
        <v>49.499999999999993</v>
      </c>
      <c r="P52" s="67">
        <v>57.099999999999994</v>
      </c>
      <c r="Q52" s="67">
        <v>57.8</v>
      </c>
      <c r="R52" s="67">
        <v>61</v>
      </c>
      <c r="S52" s="67">
        <v>54.800000000000004</v>
      </c>
      <c r="T52" s="67">
        <v>59.4</v>
      </c>
      <c r="U52" s="67">
        <v>58.1</v>
      </c>
      <c r="V52" s="67">
        <v>57.8</v>
      </c>
      <c r="W52" s="67">
        <v>63.228999999999999</v>
      </c>
      <c r="X52" s="67">
        <v>108</v>
      </c>
      <c r="Y52" s="67">
        <v>122</v>
      </c>
      <c r="Z52" s="67">
        <v>117</v>
      </c>
      <c r="AA52" s="67">
        <v>181</v>
      </c>
      <c r="AB52" s="67">
        <v>231</v>
      </c>
      <c r="AC52" s="67">
        <v>257</v>
      </c>
      <c r="AD52" s="67">
        <v>264</v>
      </c>
      <c r="AE52" s="67">
        <v>346</v>
      </c>
      <c r="AF52" s="67">
        <v>585</v>
      </c>
      <c r="AG52" s="67">
        <v>650</v>
      </c>
      <c r="AH52" s="67">
        <v>659</v>
      </c>
      <c r="AI52" s="67">
        <v>650</v>
      </c>
      <c r="AJ52" s="929">
        <v>638</v>
      </c>
    </row>
    <row r="53" spans="1:36" s="28" customFormat="1">
      <c r="A53" s="869" t="s">
        <v>382</v>
      </c>
      <c r="B53" s="29">
        <v>3</v>
      </c>
      <c r="C53" s="29">
        <v>3.2</v>
      </c>
      <c r="D53" s="29">
        <v>2.8</v>
      </c>
      <c r="E53" s="29">
        <v>3</v>
      </c>
      <c r="F53" s="29">
        <v>3.6</v>
      </c>
      <c r="G53" s="29">
        <v>5.9</v>
      </c>
      <c r="H53" s="29">
        <v>7.5</v>
      </c>
      <c r="I53" s="29">
        <v>6.1</v>
      </c>
      <c r="J53" s="29">
        <v>8</v>
      </c>
      <c r="K53" s="29">
        <v>9.9</v>
      </c>
      <c r="L53" s="29">
        <v>10.6</v>
      </c>
      <c r="M53" s="29">
        <v>9.3000000000000007</v>
      </c>
      <c r="N53" s="29">
        <v>9</v>
      </c>
      <c r="O53" s="29">
        <v>9.1999999999999993</v>
      </c>
      <c r="P53" s="29">
        <v>12.8</v>
      </c>
      <c r="Q53" s="29">
        <v>13</v>
      </c>
      <c r="R53" s="29">
        <v>14.2</v>
      </c>
      <c r="S53" s="29">
        <v>12.3</v>
      </c>
      <c r="T53" s="29">
        <v>14.1</v>
      </c>
      <c r="U53" s="29">
        <v>13.7</v>
      </c>
      <c r="V53" s="29">
        <v>13.5</v>
      </c>
      <c r="W53" s="29">
        <v>13.555</v>
      </c>
      <c r="X53" s="29">
        <v>31</v>
      </c>
      <c r="Y53" s="29">
        <v>43</v>
      </c>
      <c r="Z53" s="29">
        <v>40</v>
      </c>
      <c r="AA53" s="29">
        <v>39</v>
      </c>
      <c r="AB53" s="29">
        <v>41</v>
      </c>
      <c r="AC53" s="29">
        <v>49</v>
      </c>
      <c r="AD53" s="29">
        <v>47</v>
      </c>
      <c r="AE53" s="29">
        <v>41</v>
      </c>
      <c r="AF53" s="29">
        <v>46</v>
      </c>
      <c r="AG53" s="29">
        <v>43</v>
      </c>
      <c r="AH53" s="29">
        <v>46</v>
      </c>
      <c r="AI53" s="29">
        <v>37</v>
      </c>
      <c r="AJ53" s="931">
        <v>46</v>
      </c>
    </row>
    <row r="54" spans="1:36" s="28" customFormat="1">
      <c r="A54" s="869" t="s">
        <v>383</v>
      </c>
      <c r="B54" s="29">
        <v>1.5</v>
      </c>
      <c r="C54" s="29">
        <v>1.4</v>
      </c>
      <c r="D54" s="29">
        <v>1.4</v>
      </c>
      <c r="E54" s="29">
        <v>1.4</v>
      </c>
      <c r="F54" s="29">
        <v>1.4</v>
      </c>
      <c r="G54" s="29">
        <v>2.2999999999999998</v>
      </c>
      <c r="H54" s="29">
        <v>2.9</v>
      </c>
      <c r="I54" s="29">
        <v>2.4</v>
      </c>
      <c r="J54" s="29">
        <v>2.9</v>
      </c>
      <c r="K54" s="29">
        <v>4.8</v>
      </c>
      <c r="L54" s="29">
        <v>8.4</v>
      </c>
      <c r="M54" s="29">
        <v>7.9</v>
      </c>
      <c r="N54" s="29">
        <v>8.6999999999999993</v>
      </c>
      <c r="O54" s="29">
        <v>7.8</v>
      </c>
      <c r="P54" s="29">
        <v>9.3000000000000007</v>
      </c>
      <c r="Q54" s="29">
        <v>8.5</v>
      </c>
      <c r="R54" s="29">
        <v>10.4</v>
      </c>
      <c r="S54" s="29">
        <v>9.4</v>
      </c>
      <c r="T54" s="29">
        <v>9.9</v>
      </c>
      <c r="U54" s="29">
        <v>9.3000000000000007</v>
      </c>
      <c r="V54" s="29">
        <v>9</v>
      </c>
      <c r="W54" s="29">
        <v>10.729000000000001</v>
      </c>
      <c r="X54" s="29">
        <v>20</v>
      </c>
      <c r="Y54" s="29">
        <v>21</v>
      </c>
      <c r="Z54" s="29">
        <v>21</v>
      </c>
      <c r="AA54" s="29">
        <v>21</v>
      </c>
      <c r="AB54" s="29">
        <v>25</v>
      </c>
      <c r="AC54" s="29">
        <v>30</v>
      </c>
      <c r="AD54" s="29">
        <v>26</v>
      </c>
      <c r="AE54" s="29">
        <v>32</v>
      </c>
      <c r="AF54" s="29">
        <v>75</v>
      </c>
      <c r="AG54" s="29">
        <v>84</v>
      </c>
      <c r="AH54" s="29">
        <v>79</v>
      </c>
      <c r="AI54" s="29">
        <v>76</v>
      </c>
      <c r="AJ54" s="931">
        <v>67</v>
      </c>
    </row>
    <row r="55" spans="1:36" s="28" customFormat="1">
      <c r="A55" s="869" t="s">
        <v>384</v>
      </c>
      <c r="B55" s="29">
        <v>3</v>
      </c>
      <c r="C55" s="29">
        <v>3</v>
      </c>
      <c r="D55" s="29">
        <v>3</v>
      </c>
      <c r="E55" s="29">
        <v>3.8</v>
      </c>
      <c r="F55" s="29">
        <v>4.8</v>
      </c>
      <c r="G55" s="29">
        <v>7.8</v>
      </c>
      <c r="H55" s="29">
        <v>8.6</v>
      </c>
      <c r="I55" s="29">
        <v>12.6</v>
      </c>
      <c r="J55" s="29">
        <v>12.4</v>
      </c>
      <c r="K55" s="29">
        <v>12.4</v>
      </c>
      <c r="L55" s="29">
        <v>14.6</v>
      </c>
      <c r="M55" s="29">
        <v>13.9</v>
      </c>
      <c r="N55" s="29">
        <v>16</v>
      </c>
      <c r="O55" s="29">
        <v>13.4</v>
      </c>
      <c r="P55" s="29">
        <v>15</v>
      </c>
      <c r="Q55" s="29">
        <v>15.3</v>
      </c>
      <c r="R55" s="29">
        <v>14</v>
      </c>
      <c r="S55" s="29">
        <v>13.2</v>
      </c>
      <c r="T55" s="29">
        <v>13.7</v>
      </c>
      <c r="U55" s="29">
        <v>13.5</v>
      </c>
      <c r="V55" s="29">
        <v>13.3</v>
      </c>
      <c r="W55" s="29">
        <v>10.497</v>
      </c>
      <c r="X55" s="29">
        <v>19</v>
      </c>
      <c r="Y55" s="29">
        <v>22</v>
      </c>
      <c r="Z55" s="29">
        <v>20</v>
      </c>
      <c r="AA55" s="29">
        <v>20</v>
      </c>
      <c r="AB55" s="29">
        <v>22</v>
      </c>
      <c r="AC55" s="29">
        <v>25</v>
      </c>
      <c r="AD55" s="29">
        <v>30</v>
      </c>
      <c r="AE55" s="29">
        <v>35</v>
      </c>
      <c r="AF55" s="29">
        <v>59</v>
      </c>
      <c r="AG55" s="29">
        <v>54</v>
      </c>
      <c r="AH55" s="29">
        <v>45</v>
      </c>
      <c r="AI55" s="29">
        <v>44</v>
      </c>
      <c r="AJ55" s="931">
        <v>45</v>
      </c>
    </row>
    <row r="56" spans="1:36" s="28" customFormat="1">
      <c r="A56" s="869" t="s">
        <v>385</v>
      </c>
      <c r="B56" s="29">
        <v>0</v>
      </c>
      <c r="C56" s="29">
        <v>0</v>
      </c>
      <c r="D56" s="29">
        <v>0</v>
      </c>
      <c r="E56" s="29">
        <v>0</v>
      </c>
      <c r="F56" s="29">
        <v>4.2</v>
      </c>
      <c r="G56" s="29">
        <v>6.9</v>
      </c>
      <c r="H56" s="29">
        <v>8.8000000000000007</v>
      </c>
      <c r="I56" s="29">
        <v>10.199999999999999</v>
      </c>
      <c r="J56" s="29">
        <v>12.4</v>
      </c>
      <c r="K56" s="29">
        <v>16.7</v>
      </c>
      <c r="L56" s="29">
        <v>18.2</v>
      </c>
      <c r="M56" s="29">
        <v>17.100000000000001</v>
      </c>
      <c r="N56" s="29">
        <v>18.7</v>
      </c>
      <c r="O56" s="29">
        <v>15.7</v>
      </c>
      <c r="P56" s="29">
        <v>17.2</v>
      </c>
      <c r="Q56" s="29">
        <v>18.3</v>
      </c>
      <c r="R56" s="29">
        <v>18.399999999999999</v>
      </c>
      <c r="S56" s="29">
        <v>16.399999999999999</v>
      </c>
      <c r="T56" s="29">
        <v>17.899999999999999</v>
      </c>
      <c r="U56" s="29">
        <v>18.5</v>
      </c>
      <c r="V56" s="29">
        <v>18.100000000000001</v>
      </c>
      <c r="W56" s="29">
        <v>13.101000000000001</v>
      </c>
      <c r="X56" s="29">
        <v>14</v>
      </c>
      <c r="Y56" s="29">
        <v>9</v>
      </c>
      <c r="Z56" s="29">
        <v>13</v>
      </c>
      <c r="AA56" s="29">
        <v>7</v>
      </c>
      <c r="AB56" s="29">
        <v>14</v>
      </c>
      <c r="AC56" s="29">
        <v>10</v>
      </c>
      <c r="AD56" s="29">
        <v>8</v>
      </c>
      <c r="AE56" s="29">
        <v>6</v>
      </c>
      <c r="AF56" s="29">
        <v>6</v>
      </c>
      <c r="AG56" s="29">
        <v>4</v>
      </c>
      <c r="AH56" s="29">
        <v>6</v>
      </c>
      <c r="AI56" s="29">
        <v>7</v>
      </c>
      <c r="AJ56" s="931">
        <v>5</v>
      </c>
    </row>
    <row r="57" spans="1:36" s="28" customFormat="1">
      <c r="A57" s="869" t="s">
        <v>59</v>
      </c>
      <c r="B57" s="27">
        <v>0.2</v>
      </c>
      <c r="C57" s="27">
        <v>0.2</v>
      </c>
      <c r="D57" s="27">
        <v>0.2</v>
      </c>
      <c r="E57" s="27">
        <v>0.2</v>
      </c>
      <c r="F57" s="27">
        <v>0.2</v>
      </c>
      <c r="G57" s="27">
        <v>0.3</v>
      </c>
      <c r="H57" s="27">
        <v>1.2</v>
      </c>
      <c r="I57" s="27">
        <v>1.7</v>
      </c>
      <c r="J57" s="27">
        <v>1.9</v>
      </c>
      <c r="K57" s="27">
        <v>5.5</v>
      </c>
      <c r="L57" s="27">
        <v>5.4</v>
      </c>
      <c r="M57" s="27">
        <v>5</v>
      </c>
      <c r="N57" s="27">
        <v>6</v>
      </c>
      <c r="O57" s="27">
        <v>3.4</v>
      </c>
      <c r="P57" s="27">
        <v>2.8</v>
      </c>
      <c r="Q57" s="27">
        <v>2.7</v>
      </c>
      <c r="R57" s="27">
        <v>4</v>
      </c>
      <c r="S57" s="27">
        <v>3.5</v>
      </c>
      <c r="T57" s="27">
        <v>3.8</v>
      </c>
      <c r="U57" s="27">
        <v>3.1</v>
      </c>
      <c r="V57" s="27">
        <v>3.9</v>
      </c>
      <c r="W57" s="27">
        <v>15.347000000000001</v>
      </c>
      <c r="X57" s="27">
        <v>24</v>
      </c>
      <c r="Y57" s="27">
        <v>27</v>
      </c>
      <c r="Z57" s="27">
        <v>23</v>
      </c>
      <c r="AA57" s="27">
        <v>94</v>
      </c>
      <c r="AB57" s="27">
        <v>129</v>
      </c>
      <c r="AC57" s="27">
        <v>143</v>
      </c>
      <c r="AD57" s="27">
        <v>153</v>
      </c>
      <c r="AE57" s="27">
        <v>232</v>
      </c>
      <c r="AF57" s="27">
        <v>399</v>
      </c>
      <c r="AG57" s="27">
        <v>465</v>
      </c>
      <c r="AH57" s="27">
        <v>483</v>
      </c>
      <c r="AI57" s="27">
        <v>486</v>
      </c>
      <c r="AJ57" s="930">
        <v>475</v>
      </c>
    </row>
    <row r="58" spans="1:36" s="59" customFormat="1">
      <c r="A58" s="770" t="s">
        <v>1</v>
      </c>
      <c r="B58" s="67">
        <v>736.9</v>
      </c>
      <c r="C58" s="67">
        <v>758.80000000000007</v>
      </c>
      <c r="D58" s="67">
        <v>804.80000000000007</v>
      </c>
      <c r="E58" s="67">
        <v>877.2</v>
      </c>
      <c r="F58" s="67">
        <v>917.59999999999991</v>
      </c>
      <c r="G58" s="67">
        <v>1115.5999999999999</v>
      </c>
      <c r="H58" s="67">
        <v>1333.5</v>
      </c>
      <c r="I58" s="67">
        <v>1386.8000000000002</v>
      </c>
      <c r="J58" s="67">
        <v>1442.3000000000002</v>
      </c>
      <c r="K58" s="67">
        <v>1335.2000000000003</v>
      </c>
      <c r="L58" s="67">
        <v>1537.6</v>
      </c>
      <c r="M58" s="67">
        <v>1417.1000000000001</v>
      </c>
      <c r="N58" s="67">
        <v>1447.5</v>
      </c>
      <c r="O58" s="67">
        <v>1482</v>
      </c>
      <c r="P58" s="67">
        <v>1511.2</v>
      </c>
      <c r="Q58" s="67">
        <v>1449.8999999999999</v>
      </c>
      <c r="R58" s="67">
        <v>1641</v>
      </c>
      <c r="S58" s="67">
        <v>1584.3999999999999</v>
      </c>
      <c r="T58" s="67">
        <v>1600.3999999999999</v>
      </c>
      <c r="U58" s="67">
        <v>1593.1999999999998</v>
      </c>
      <c r="V58" s="67">
        <v>1649.8</v>
      </c>
      <c r="W58" s="67">
        <v>1636.8999999999999</v>
      </c>
      <c r="X58" s="67">
        <v>1596.8999999999999</v>
      </c>
      <c r="Y58" s="67">
        <v>1760.6000000000001</v>
      </c>
      <c r="Z58" s="67">
        <v>1912.6000000000001</v>
      </c>
      <c r="AA58" s="67">
        <v>1974.5</v>
      </c>
      <c r="AB58" s="67">
        <v>1960.1</v>
      </c>
      <c r="AC58" s="67">
        <v>1873.5</v>
      </c>
      <c r="AD58" s="67">
        <v>1970.9439999999995</v>
      </c>
      <c r="AE58" s="67">
        <v>1910.9930000000002</v>
      </c>
      <c r="AF58" s="67">
        <v>1913.9866000000002</v>
      </c>
      <c r="AG58" s="67">
        <v>1856.7150684931507</v>
      </c>
      <c r="AH58" s="67">
        <v>1927.084699453552</v>
      </c>
      <c r="AI58" s="67">
        <v>1841.731</v>
      </c>
      <c r="AJ58" s="929">
        <v>2202.31</v>
      </c>
    </row>
    <row r="59" spans="1:36" s="28" customFormat="1">
      <c r="A59" s="869" t="s">
        <v>382</v>
      </c>
      <c r="B59" s="29">
        <v>73.3</v>
      </c>
      <c r="C59" s="29">
        <v>88.4</v>
      </c>
      <c r="D59" s="29">
        <v>100.5</v>
      </c>
      <c r="E59" s="29">
        <v>125.8</v>
      </c>
      <c r="F59" s="29">
        <v>125</v>
      </c>
      <c r="G59" s="29">
        <v>161.9</v>
      </c>
      <c r="H59" s="29">
        <v>216.4</v>
      </c>
      <c r="I59" s="29">
        <v>216.6</v>
      </c>
      <c r="J59" s="29">
        <v>204.8</v>
      </c>
      <c r="K59" s="29">
        <v>231.4</v>
      </c>
      <c r="L59" s="29">
        <v>234.5</v>
      </c>
      <c r="M59" s="29">
        <v>229.2</v>
      </c>
      <c r="N59" s="29">
        <v>242.5</v>
      </c>
      <c r="O59" s="29">
        <v>244.5</v>
      </c>
      <c r="P59" s="29">
        <v>254</v>
      </c>
      <c r="Q59" s="29">
        <v>232.2</v>
      </c>
      <c r="R59" s="29">
        <v>258.8</v>
      </c>
      <c r="S59" s="29">
        <v>247.1</v>
      </c>
      <c r="T59" s="29">
        <v>267.5</v>
      </c>
      <c r="U59" s="29">
        <v>272.7</v>
      </c>
      <c r="V59" s="29">
        <v>275</v>
      </c>
      <c r="W59" s="29">
        <v>270.89999999999998</v>
      </c>
      <c r="X59" s="29">
        <v>261.5</v>
      </c>
      <c r="Y59" s="29">
        <v>294.5</v>
      </c>
      <c r="Z59" s="29">
        <v>317.89999999999998</v>
      </c>
      <c r="AA59" s="29">
        <v>313.2</v>
      </c>
      <c r="AB59" s="29">
        <v>281</v>
      </c>
      <c r="AC59" s="29">
        <v>351.7</v>
      </c>
      <c r="AD59" s="29">
        <v>338.82299999999998</v>
      </c>
      <c r="AE59" s="29">
        <v>355.12900000000002</v>
      </c>
      <c r="AF59" s="29">
        <v>375.56170000000009</v>
      </c>
      <c r="AG59" s="29">
        <v>390.64109589041095</v>
      </c>
      <c r="AH59" s="29">
        <v>398.60382513661204</v>
      </c>
      <c r="AI59" s="29">
        <v>369.01900000000001</v>
      </c>
      <c r="AJ59" s="931">
        <v>440.93</v>
      </c>
    </row>
    <row r="60" spans="1:36" s="28" customFormat="1">
      <c r="A60" s="869" t="s">
        <v>383</v>
      </c>
      <c r="B60" s="29">
        <v>32.9</v>
      </c>
      <c r="C60" s="29">
        <v>33.4</v>
      </c>
      <c r="D60" s="29">
        <v>32.4</v>
      </c>
      <c r="E60" s="29">
        <v>41.7</v>
      </c>
      <c r="F60" s="29">
        <v>38.6</v>
      </c>
      <c r="G60" s="29">
        <v>66.2</v>
      </c>
      <c r="H60" s="29">
        <v>84.1</v>
      </c>
      <c r="I60" s="29">
        <v>86.8</v>
      </c>
      <c r="J60" s="29">
        <v>88</v>
      </c>
      <c r="K60" s="29">
        <v>131.9</v>
      </c>
      <c r="L60" s="29">
        <v>138.5</v>
      </c>
      <c r="M60" s="29">
        <v>133.30000000000001</v>
      </c>
      <c r="N60" s="29">
        <v>153.5</v>
      </c>
      <c r="O60" s="29">
        <v>155.5</v>
      </c>
      <c r="P60" s="29">
        <v>160</v>
      </c>
      <c r="Q60" s="29">
        <v>156.19999999999999</v>
      </c>
      <c r="R60" s="29">
        <v>175</v>
      </c>
      <c r="S60" s="29">
        <v>166.7</v>
      </c>
      <c r="T60" s="29">
        <v>145.9</v>
      </c>
      <c r="U60" s="29">
        <v>166.1</v>
      </c>
      <c r="V60" s="29">
        <v>183.3</v>
      </c>
      <c r="W60" s="29">
        <v>164.5</v>
      </c>
      <c r="X60" s="29">
        <v>163.6</v>
      </c>
      <c r="Y60" s="29">
        <v>179.6</v>
      </c>
      <c r="Z60" s="29">
        <v>183.5</v>
      </c>
      <c r="AA60" s="29">
        <v>221.7</v>
      </c>
      <c r="AB60" s="29">
        <v>211.9</v>
      </c>
      <c r="AC60" s="29">
        <v>184.3</v>
      </c>
      <c r="AD60" s="29">
        <v>190.375</v>
      </c>
      <c r="AE60" s="29">
        <v>173.98</v>
      </c>
      <c r="AF60" s="29">
        <v>168.24110000000002</v>
      </c>
      <c r="AG60" s="29">
        <v>166.40547945205478</v>
      </c>
      <c r="AH60" s="29">
        <v>174.3224043715847</v>
      </c>
      <c r="AI60" s="29">
        <v>162.88999999999999</v>
      </c>
      <c r="AJ60" s="931">
        <v>211.82</v>
      </c>
    </row>
    <row r="61" spans="1:36" s="28" customFormat="1">
      <c r="A61" s="869" t="s">
        <v>384</v>
      </c>
      <c r="B61" s="29">
        <v>121.6</v>
      </c>
      <c r="C61" s="29">
        <v>148.4</v>
      </c>
      <c r="D61" s="29">
        <v>183.5</v>
      </c>
      <c r="E61" s="29">
        <v>231.3</v>
      </c>
      <c r="F61" s="29">
        <v>262.7</v>
      </c>
      <c r="G61" s="29">
        <v>302.89999999999998</v>
      </c>
      <c r="H61" s="29">
        <v>336.6</v>
      </c>
      <c r="I61" s="29">
        <v>301.10000000000002</v>
      </c>
      <c r="J61" s="29">
        <v>363.5</v>
      </c>
      <c r="K61" s="29">
        <v>399.1</v>
      </c>
      <c r="L61" s="29">
        <v>442.9</v>
      </c>
      <c r="M61" s="29">
        <v>403.9</v>
      </c>
      <c r="N61" s="29">
        <v>435.1</v>
      </c>
      <c r="O61" s="29">
        <v>455.8</v>
      </c>
      <c r="P61" s="29">
        <v>465.4</v>
      </c>
      <c r="Q61" s="29">
        <v>456.9</v>
      </c>
      <c r="R61" s="29">
        <v>526</v>
      </c>
      <c r="S61" s="29">
        <v>525.9</v>
      </c>
      <c r="T61" s="29">
        <v>529.70000000000005</v>
      </c>
      <c r="U61" s="29">
        <v>517.4</v>
      </c>
      <c r="V61" s="29">
        <v>543</v>
      </c>
      <c r="W61" s="29">
        <v>530.9</v>
      </c>
      <c r="X61" s="29">
        <v>528</v>
      </c>
      <c r="Y61" s="29">
        <v>590.70000000000005</v>
      </c>
      <c r="Z61" s="29">
        <v>643.5</v>
      </c>
      <c r="AA61" s="29">
        <v>647.6</v>
      </c>
      <c r="AB61" s="29">
        <v>662.4</v>
      </c>
      <c r="AC61" s="29">
        <v>653.4</v>
      </c>
      <c r="AD61" s="29">
        <v>676.06</v>
      </c>
      <c r="AE61" s="29">
        <v>623.798</v>
      </c>
      <c r="AF61" s="29">
        <v>633.45759999999996</v>
      </c>
      <c r="AG61" s="29">
        <v>628.48493150684931</v>
      </c>
      <c r="AH61" s="29">
        <v>639.67759562841525</v>
      </c>
      <c r="AI61" s="29">
        <v>602.10400000000004</v>
      </c>
      <c r="AJ61" s="931">
        <v>752.99199999999996</v>
      </c>
    </row>
    <row r="62" spans="1:36" s="28" customFormat="1">
      <c r="A62" s="869" t="s">
        <v>385</v>
      </c>
      <c r="B62" s="29">
        <v>243.2</v>
      </c>
      <c r="C62" s="29">
        <v>234.3</v>
      </c>
      <c r="D62" s="29">
        <v>256.8</v>
      </c>
      <c r="E62" s="29">
        <v>276.3</v>
      </c>
      <c r="F62" s="29">
        <v>267.60000000000002</v>
      </c>
      <c r="G62" s="29">
        <v>334.6</v>
      </c>
      <c r="H62" s="29">
        <v>379</v>
      </c>
      <c r="I62" s="29">
        <v>397.2</v>
      </c>
      <c r="J62" s="29">
        <v>435.6</v>
      </c>
      <c r="K62" s="29">
        <v>406.4</v>
      </c>
      <c r="L62" s="29">
        <v>503.7</v>
      </c>
      <c r="M62" s="29">
        <v>443</v>
      </c>
      <c r="N62" s="29">
        <v>469.1</v>
      </c>
      <c r="O62" s="29">
        <v>471.6</v>
      </c>
      <c r="P62" s="29">
        <v>429.1</v>
      </c>
      <c r="Q62" s="29">
        <v>435.8</v>
      </c>
      <c r="R62" s="29">
        <v>494.7</v>
      </c>
      <c r="S62" s="29">
        <v>453.1</v>
      </c>
      <c r="T62" s="29">
        <v>483.5</v>
      </c>
      <c r="U62" s="29">
        <v>449.4</v>
      </c>
      <c r="V62" s="29">
        <v>449.2</v>
      </c>
      <c r="W62" s="29">
        <v>464.5</v>
      </c>
      <c r="X62" s="29">
        <v>432</v>
      </c>
      <c r="Y62" s="29">
        <v>464</v>
      </c>
      <c r="Z62" s="29">
        <v>473.4</v>
      </c>
      <c r="AA62" s="29">
        <v>487.6</v>
      </c>
      <c r="AB62" s="29">
        <v>495.9</v>
      </c>
      <c r="AC62" s="29">
        <v>477.8</v>
      </c>
      <c r="AD62" s="29">
        <v>476.45</v>
      </c>
      <c r="AE62" s="29">
        <v>497.56900000000002</v>
      </c>
      <c r="AF62" s="29">
        <v>445.411</v>
      </c>
      <c r="AG62" s="29">
        <v>416.90958904109584</v>
      </c>
      <c r="AH62" s="29">
        <v>508.39071038251365</v>
      </c>
      <c r="AI62" s="29">
        <v>455.334</v>
      </c>
      <c r="AJ62" s="931">
        <v>481.3</v>
      </c>
    </row>
    <row r="63" spans="1:36" s="28" customFormat="1">
      <c r="A63" s="869" t="s">
        <v>59</v>
      </c>
      <c r="B63" s="29">
        <v>265.89999999999998</v>
      </c>
      <c r="C63" s="29">
        <v>254.3</v>
      </c>
      <c r="D63" s="29">
        <v>231.6</v>
      </c>
      <c r="E63" s="29">
        <v>202.1</v>
      </c>
      <c r="F63" s="29">
        <v>223.7</v>
      </c>
      <c r="G63" s="29">
        <v>250</v>
      </c>
      <c r="H63" s="29">
        <v>317.39999999999998</v>
      </c>
      <c r="I63" s="29">
        <v>385.1</v>
      </c>
      <c r="J63" s="29">
        <v>350.4</v>
      </c>
      <c r="K63" s="29">
        <v>166.4</v>
      </c>
      <c r="L63" s="29">
        <v>218</v>
      </c>
      <c r="M63" s="29">
        <v>207.7</v>
      </c>
      <c r="N63" s="29">
        <v>147.30000000000001</v>
      </c>
      <c r="O63" s="29">
        <v>154.6</v>
      </c>
      <c r="P63" s="29">
        <v>202.7</v>
      </c>
      <c r="Q63" s="29">
        <v>168.8</v>
      </c>
      <c r="R63" s="29">
        <v>186.5</v>
      </c>
      <c r="S63" s="29">
        <v>191.6</v>
      </c>
      <c r="T63" s="29">
        <v>173.8</v>
      </c>
      <c r="U63" s="29">
        <v>187.6</v>
      </c>
      <c r="V63" s="29">
        <v>199.3</v>
      </c>
      <c r="W63" s="29">
        <v>206.1</v>
      </c>
      <c r="X63" s="29">
        <v>211.8</v>
      </c>
      <c r="Y63" s="29">
        <v>231.8</v>
      </c>
      <c r="Z63" s="29">
        <v>294.3</v>
      </c>
      <c r="AA63" s="29">
        <v>304.39999999999998</v>
      </c>
      <c r="AB63" s="29">
        <v>308.89999999999998</v>
      </c>
      <c r="AC63" s="29">
        <v>206.3</v>
      </c>
      <c r="AD63" s="29">
        <v>289.23599999999971</v>
      </c>
      <c r="AE63" s="29">
        <v>260.517</v>
      </c>
      <c r="AF63" s="29">
        <v>291.31520000000006</v>
      </c>
      <c r="AG63" s="29">
        <v>254.27397260273983</v>
      </c>
      <c r="AH63" s="29">
        <v>206.09016393442647</v>
      </c>
      <c r="AI63" s="29">
        <v>252.38399999999999</v>
      </c>
      <c r="AJ63" s="931">
        <v>315.26799999999997</v>
      </c>
    </row>
    <row r="64" spans="1:36" s="59" customFormat="1">
      <c r="A64" s="770" t="s">
        <v>5</v>
      </c>
      <c r="B64" s="67">
        <v>11.8</v>
      </c>
      <c r="C64" s="67">
        <v>54.800000000000004</v>
      </c>
      <c r="D64" s="67">
        <v>84</v>
      </c>
      <c r="E64" s="67">
        <v>108.60000000000001</v>
      </c>
      <c r="F64" s="67">
        <v>142.19999999999999</v>
      </c>
      <c r="G64" s="67">
        <v>148.5</v>
      </c>
      <c r="H64" s="67">
        <v>166.00000000000003</v>
      </c>
      <c r="I64" s="67">
        <v>168.3</v>
      </c>
      <c r="J64" s="67">
        <v>174.1</v>
      </c>
      <c r="K64" s="67">
        <v>177.8</v>
      </c>
      <c r="L64" s="67">
        <v>187.7</v>
      </c>
      <c r="M64" s="67">
        <v>183.8</v>
      </c>
      <c r="N64" s="67">
        <v>185.4</v>
      </c>
      <c r="O64" s="67">
        <v>193.5</v>
      </c>
      <c r="P64" s="67">
        <v>208.5</v>
      </c>
      <c r="Q64" s="67">
        <v>230.10000000000002</v>
      </c>
      <c r="R64" s="67">
        <v>234.90000000000003</v>
      </c>
      <c r="S64" s="67">
        <v>298.39999999999998</v>
      </c>
      <c r="T64" s="67">
        <v>222.39999999999998</v>
      </c>
      <c r="U64" s="67">
        <v>232.69999999999996</v>
      </c>
      <c r="V64" s="67">
        <v>315.3</v>
      </c>
      <c r="W64" s="67">
        <v>369.95</v>
      </c>
      <c r="X64" s="67">
        <v>424.59999999999997</v>
      </c>
      <c r="Y64" s="67">
        <v>430.19999999999993</v>
      </c>
      <c r="Z64" s="67">
        <v>439.8</v>
      </c>
      <c r="AA64" s="67">
        <v>441.70000000000005</v>
      </c>
      <c r="AB64" s="67">
        <v>423.79999999999995</v>
      </c>
      <c r="AC64" s="67">
        <v>393</v>
      </c>
      <c r="AD64" s="67">
        <v>395.90127945205495</v>
      </c>
      <c r="AE64" s="67">
        <v>314.91666666666674</v>
      </c>
      <c r="AF64" s="67">
        <v>355.40897305936085</v>
      </c>
      <c r="AG64" s="67">
        <v>446.22222222222229</v>
      </c>
      <c r="AH64" s="67">
        <v>454.33333333333337</v>
      </c>
      <c r="AI64" s="67">
        <v>442</v>
      </c>
      <c r="AJ64" s="929">
        <v>402.16666666666669</v>
      </c>
    </row>
    <row r="65" spans="1:36" s="28" customFormat="1">
      <c r="A65" s="869" t="s">
        <v>382</v>
      </c>
      <c r="B65" s="29">
        <v>3.8</v>
      </c>
      <c r="C65" s="29">
        <v>8.1999999999999993</v>
      </c>
      <c r="D65" s="29">
        <v>17</v>
      </c>
      <c r="E65" s="29">
        <v>20.100000000000001</v>
      </c>
      <c r="F65" s="29">
        <v>21.9</v>
      </c>
      <c r="G65" s="29">
        <v>23.2</v>
      </c>
      <c r="H65" s="29">
        <v>25.5</v>
      </c>
      <c r="I65" s="29">
        <v>26.1</v>
      </c>
      <c r="J65" s="29">
        <v>27.6</v>
      </c>
      <c r="K65" s="29">
        <v>30.3</v>
      </c>
      <c r="L65" s="29">
        <v>29.1</v>
      </c>
      <c r="M65" s="29">
        <v>29.3</v>
      </c>
      <c r="N65" s="29">
        <v>29.5</v>
      </c>
      <c r="O65" s="29">
        <v>30.5</v>
      </c>
      <c r="P65" s="29">
        <v>32.799999999999997</v>
      </c>
      <c r="Q65" s="29">
        <v>34.9</v>
      </c>
      <c r="R65" s="29">
        <v>34.1</v>
      </c>
      <c r="S65" s="29">
        <v>35.200000000000003</v>
      </c>
      <c r="T65" s="29">
        <v>35.200000000000003</v>
      </c>
      <c r="U65" s="29">
        <v>34</v>
      </c>
      <c r="V65" s="29">
        <v>29.6</v>
      </c>
      <c r="W65" s="29">
        <v>30.4</v>
      </c>
      <c r="X65" s="29">
        <v>31.2</v>
      </c>
      <c r="Y65" s="29">
        <v>35</v>
      </c>
      <c r="Z65" s="29">
        <v>40.700000000000003</v>
      </c>
      <c r="AA65" s="29">
        <v>43.6</v>
      </c>
      <c r="AB65" s="29">
        <v>61.2</v>
      </c>
      <c r="AC65" s="29">
        <v>54.6</v>
      </c>
      <c r="AD65" s="29">
        <v>50.560698630136983</v>
      </c>
      <c r="AE65" s="29">
        <v>35.583333333333336</v>
      </c>
      <c r="AF65" s="29">
        <v>43.072015981735163</v>
      </c>
      <c r="AG65" s="29">
        <v>57.333333333333343</v>
      </c>
      <c r="AH65" s="29">
        <v>65.333333333333329</v>
      </c>
      <c r="AI65" s="29">
        <v>71.25</v>
      </c>
      <c r="AJ65" s="931">
        <v>61</v>
      </c>
    </row>
    <row r="66" spans="1:36" s="28" customFormat="1">
      <c r="A66" s="869" t="s">
        <v>383</v>
      </c>
      <c r="B66" s="29">
        <v>0.7</v>
      </c>
      <c r="C66" s="29">
        <v>6.8</v>
      </c>
      <c r="D66" s="29">
        <v>13.2</v>
      </c>
      <c r="E66" s="29">
        <v>14.1</v>
      </c>
      <c r="F66" s="29">
        <v>23.3</v>
      </c>
      <c r="G66" s="29">
        <v>28</v>
      </c>
      <c r="H66" s="29">
        <v>28.7</v>
      </c>
      <c r="I66" s="29">
        <v>27.1</v>
      </c>
      <c r="J66" s="29">
        <v>24</v>
      </c>
      <c r="K66" s="29">
        <v>24.5</v>
      </c>
      <c r="L66" s="29">
        <v>25.1</v>
      </c>
      <c r="M66" s="29">
        <v>25.4</v>
      </c>
      <c r="N66" s="29">
        <v>25.2</v>
      </c>
      <c r="O66" s="29">
        <v>26.6</v>
      </c>
      <c r="P66" s="29">
        <v>27.7</v>
      </c>
      <c r="Q66" s="29">
        <v>58.2</v>
      </c>
      <c r="R66" s="29">
        <v>55.7</v>
      </c>
      <c r="S66" s="29">
        <v>67.099999999999994</v>
      </c>
      <c r="T66" s="29">
        <v>57.4</v>
      </c>
      <c r="U66" s="29">
        <v>58.1</v>
      </c>
      <c r="V66" s="29">
        <v>84.7</v>
      </c>
      <c r="W66" s="29">
        <v>95.85</v>
      </c>
      <c r="X66" s="29">
        <v>107</v>
      </c>
      <c r="Y66" s="29">
        <v>118.5</v>
      </c>
      <c r="Z66" s="29">
        <v>117</v>
      </c>
      <c r="AA66" s="29">
        <v>117.4</v>
      </c>
      <c r="AB66" s="29">
        <v>117</v>
      </c>
      <c r="AC66" s="29">
        <v>107.5</v>
      </c>
      <c r="AD66" s="29">
        <v>106.3532493150685</v>
      </c>
      <c r="AE66" s="29">
        <v>97</v>
      </c>
      <c r="AF66" s="29">
        <v>101.67662465753425</v>
      </c>
      <c r="AG66" s="29">
        <v>134.7777777777778</v>
      </c>
      <c r="AH66" s="29">
        <v>147.83333333333334</v>
      </c>
      <c r="AI66" s="29">
        <v>150.75</v>
      </c>
      <c r="AJ66" s="931">
        <v>127.25</v>
      </c>
    </row>
    <row r="67" spans="1:36" s="28" customFormat="1">
      <c r="A67" s="869" t="s">
        <v>384</v>
      </c>
      <c r="B67" s="29">
        <v>4.3</v>
      </c>
      <c r="C67" s="29">
        <v>17.7</v>
      </c>
      <c r="D67" s="29">
        <v>24.7</v>
      </c>
      <c r="E67" s="29">
        <v>35.200000000000003</v>
      </c>
      <c r="F67" s="29">
        <v>40.700000000000003</v>
      </c>
      <c r="G67" s="29">
        <v>39.5</v>
      </c>
      <c r="H67" s="29">
        <v>45.2</v>
      </c>
      <c r="I67" s="29">
        <v>48.4</v>
      </c>
      <c r="J67" s="29">
        <v>51.1</v>
      </c>
      <c r="K67" s="29">
        <v>49.7</v>
      </c>
      <c r="L67" s="29">
        <v>53.5</v>
      </c>
      <c r="M67" s="29">
        <v>54.5</v>
      </c>
      <c r="N67" s="29">
        <v>54.2</v>
      </c>
      <c r="O67" s="29">
        <v>54.5</v>
      </c>
      <c r="P67" s="29">
        <v>59.4</v>
      </c>
      <c r="Q67" s="29">
        <v>66.7</v>
      </c>
      <c r="R67" s="29">
        <v>66</v>
      </c>
      <c r="S67" s="29">
        <v>75.599999999999994</v>
      </c>
      <c r="T67" s="29">
        <v>66.8</v>
      </c>
      <c r="U67" s="29">
        <v>72.8</v>
      </c>
      <c r="V67" s="29">
        <v>79.7</v>
      </c>
      <c r="W67" s="29">
        <v>87.65</v>
      </c>
      <c r="X67" s="29">
        <v>95.6</v>
      </c>
      <c r="Y67" s="29">
        <v>94.2</v>
      </c>
      <c r="Z67" s="29">
        <v>96.9</v>
      </c>
      <c r="AA67" s="29">
        <v>87.1</v>
      </c>
      <c r="AB67" s="29">
        <v>90.5</v>
      </c>
      <c r="AC67" s="29">
        <v>86.7</v>
      </c>
      <c r="AD67" s="29">
        <v>86.01482191780822</v>
      </c>
      <c r="AE67" s="29">
        <v>73.083333333333329</v>
      </c>
      <c r="AF67" s="29">
        <v>79.549077625570774</v>
      </c>
      <c r="AG67" s="29">
        <v>99.777777777777786</v>
      </c>
      <c r="AH67" s="29">
        <v>85.75</v>
      </c>
      <c r="AI67" s="29">
        <v>82.666666666666671</v>
      </c>
      <c r="AJ67" s="931">
        <v>69.833333333333329</v>
      </c>
    </row>
    <row r="68" spans="1:36" s="28" customFormat="1">
      <c r="A68" s="869" t="s">
        <v>385</v>
      </c>
      <c r="B68" s="29">
        <v>2.5</v>
      </c>
      <c r="C68" s="29">
        <v>16.399999999999999</v>
      </c>
      <c r="D68" s="29">
        <v>22.8</v>
      </c>
      <c r="E68" s="29">
        <v>29.2</v>
      </c>
      <c r="F68" s="29">
        <v>39.6</v>
      </c>
      <c r="G68" s="29">
        <v>35.9</v>
      </c>
      <c r="H68" s="29">
        <v>44.2</v>
      </c>
      <c r="I68" s="29">
        <v>46.9</v>
      </c>
      <c r="J68" s="29">
        <v>48.7</v>
      </c>
      <c r="K68" s="29">
        <v>47.5</v>
      </c>
      <c r="L68" s="29">
        <v>50.8</v>
      </c>
      <c r="M68" s="29">
        <v>52.6</v>
      </c>
      <c r="N68" s="29">
        <v>52.6</v>
      </c>
      <c r="O68" s="29">
        <v>54.4</v>
      </c>
      <c r="P68" s="29">
        <v>59.9</v>
      </c>
      <c r="Q68" s="29">
        <v>35.6</v>
      </c>
      <c r="R68" s="29">
        <v>45.8</v>
      </c>
      <c r="S68" s="29">
        <v>48.9</v>
      </c>
      <c r="T68" s="29">
        <v>33.700000000000003</v>
      </c>
      <c r="U68" s="29">
        <v>36.700000000000003</v>
      </c>
      <c r="V68" s="29">
        <v>36.9</v>
      </c>
      <c r="W68" s="29">
        <v>34</v>
      </c>
      <c r="X68" s="29">
        <v>31.1</v>
      </c>
      <c r="Y68" s="29">
        <v>21.4</v>
      </c>
      <c r="Z68" s="29">
        <v>23.5</v>
      </c>
      <c r="AA68" s="29">
        <v>23.7</v>
      </c>
      <c r="AB68" s="29">
        <v>21.4</v>
      </c>
      <c r="AC68" s="29">
        <v>20.100000000000001</v>
      </c>
      <c r="AD68" s="29">
        <v>16.514975342465753</v>
      </c>
      <c r="AE68" s="29">
        <v>15.333333333333334</v>
      </c>
      <c r="AF68" s="29">
        <v>15.924154337899544</v>
      </c>
      <c r="AG68" s="29">
        <v>18.333333333333336</v>
      </c>
      <c r="AH68" s="29">
        <v>15.75</v>
      </c>
      <c r="AI68" s="29">
        <v>19.583333333333332</v>
      </c>
      <c r="AJ68" s="931">
        <v>18</v>
      </c>
    </row>
    <row r="69" spans="1:36" s="28" customFormat="1">
      <c r="A69" s="869" t="s">
        <v>59</v>
      </c>
      <c r="B69" s="29">
        <v>0.5</v>
      </c>
      <c r="C69" s="29">
        <v>5.7</v>
      </c>
      <c r="D69" s="29">
        <v>6.3</v>
      </c>
      <c r="E69" s="29">
        <v>10</v>
      </c>
      <c r="F69" s="29">
        <v>16.7</v>
      </c>
      <c r="G69" s="29">
        <v>21.9</v>
      </c>
      <c r="H69" s="29">
        <v>22.4</v>
      </c>
      <c r="I69" s="29">
        <v>19.8</v>
      </c>
      <c r="J69" s="29">
        <v>22.7</v>
      </c>
      <c r="K69" s="29">
        <v>25.8</v>
      </c>
      <c r="L69" s="29">
        <v>29.2</v>
      </c>
      <c r="M69" s="29">
        <v>22</v>
      </c>
      <c r="N69" s="29">
        <v>23.9</v>
      </c>
      <c r="O69" s="29">
        <v>27.5</v>
      </c>
      <c r="P69" s="29">
        <v>28.7</v>
      </c>
      <c r="Q69" s="29">
        <v>34.700000000000003</v>
      </c>
      <c r="R69" s="29">
        <v>33.299999999999997</v>
      </c>
      <c r="S69" s="29">
        <v>71.599999999999994</v>
      </c>
      <c r="T69" s="29">
        <v>29.3</v>
      </c>
      <c r="U69" s="29">
        <v>31.1</v>
      </c>
      <c r="V69" s="29">
        <v>84.4</v>
      </c>
      <c r="W69" s="29">
        <v>122.05</v>
      </c>
      <c r="X69" s="29">
        <v>159.69999999999999</v>
      </c>
      <c r="Y69" s="29">
        <v>161.1</v>
      </c>
      <c r="Z69" s="29">
        <v>161.69999999999999</v>
      </c>
      <c r="AA69" s="29">
        <v>169.9</v>
      </c>
      <c r="AB69" s="29">
        <v>133.69999999999999</v>
      </c>
      <c r="AC69" s="29">
        <v>124.1</v>
      </c>
      <c r="AD69" s="29">
        <v>136.45753424657553</v>
      </c>
      <c r="AE69" s="29">
        <v>93.916666666666714</v>
      </c>
      <c r="AF69" s="29">
        <v>115.18710045662112</v>
      </c>
      <c r="AG69" s="29">
        <v>136.00000000000009</v>
      </c>
      <c r="AH69" s="29">
        <v>139.66666666666666</v>
      </c>
      <c r="AI69" s="29">
        <v>117.75</v>
      </c>
      <c r="AJ69" s="931">
        <v>126.08333333333337</v>
      </c>
    </row>
    <row r="70" spans="1:36" s="59" customFormat="1">
      <c r="A70" s="770" t="s">
        <v>0</v>
      </c>
      <c r="B70" s="67">
        <v>903.9</v>
      </c>
      <c r="C70" s="67">
        <v>839.80000000000007</v>
      </c>
      <c r="D70" s="67">
        <v>850.7</v>
      </c>
      <c r="E70" s="67">
        <v>833.7</v>
      </c>
      <c r="F70" s="67">
        <v>839.69999999999993</v>
      </c>
      <c r="G70" s="67">
        <v>892.40000000000009</v>
      </c>
      <c r="H70" s="67">
        <v>895.8</v>
      </c>
      <c r="I70" s="67">
        <v>831.39999999999986</v>
      </c>
      <c r="J70" s="67">
        <v>975.8</v>
      </c>
      <c r="K70" s="67">
        <v>1010.0999999999999</v>
      </c>
      <c r="L70" s="67">
        <v>1038.5999999999999</v>
      </c>
      <c r="M70" s="67">
        <v>1087.8</v>
      </c>
      <c r="N70" s="67">
        <v>1050.5999999999999</v>
      </c>
      <c r="O70" s="67">
        <v>1069.3</v>
      </c>
      <c r="P70" s="67">
        <v>1126.8</v>
      </c>
      <c r="Q70" s="67">
        <v>1201.1000000000001</v>
      </c>
      <c r="R70" s="67">
        <v>1335.1</v>
      </c>
      <c r="S70" s="67">
        <v>1327.3</v>
      </c>
      <c r="T70" s="67">
        <v>1332.7</v>
      </c>
      <c r="U70" s="67">
        <v>1209.2</v>
      </c>
      <c r="V70" s="67">
        <v>1240.9000000000001</v>
      </c>
      <c r="W70" s="67">
        <v>1292.73</v>
      </c>
      <c r="X70" s="67">
        <v>1197.4000000000001</v>
      </c>
      <c r="Y70" s="67">
        <v>1016.3</v>
      </c>
      <c r="Z70" s="67">
        <v>1042.7</v>
      </c>
      <c r="AA70" s="67">
        <v>1198.4000000000001</v>
      </c>
      <c r="AB70" s="67">
        <v>1079.8</v>
      </c>
      <c r="AC70" s="67">
        <v>1056.3</v>
      </c>
      <c r="AD70" s="67">
        <v>1142.7159999999999</v>
      </c>
      <c r="AE70" s="67">
        <v>1232.4190000000001</v>
      </c>
      <c r="AF70" s="67">
        <v>1089.12627</v>
      </c>
      <c r="AG70" s="67">
        <v>1123.876</v>
      </c>
      <c r="AH70" s="67">
        <v>1231.981</v>
      </c>
      <c r="AI70" s="67">
        <v>1245.0530000000001</v>
      </c>
      <c r="AJ70" s="929">
        <v>1151.1689999999999</v>
      </c>
    </row>
    <row r="71" spans="1:36" s="28" customFormat="1">
      <c r="A71" s="869" t="s">
        <v>382</v>
      </c>
      <c r="B71" s="29">
        <v>193</v>
      </c>
      <c r="C71" s="29">
        <v>187.5</v>
      </c>
      <c r="D71" s="29">
        <v>214.7</v>
      </c>
      <c r="E71" s="29">
        <v>193.9</v>
      </c>
      <c r="F71" s="29">
        <v>208.4</v>
      </c>
      <c r="G71" s="29">
        <v>215.5</v>
      </c>
      <c r="H71" s="29">
        <v>180.8</v>
      </c>
      <c r="I71" s="29">
        <v>181.1</v>
      </c>
      <c r="J71" s="29">
        <v>148.4</v>
      </c>
      <c r="K71" s="29">
        <v>165.6</v>
      </c>
      <c r="L71" s="29">
        <v>176</v>
      </c>
      <c r="M71" s="29">
        <v>174.1</v>
      </c>
      <c r="N71" s="29">
        <v>188.9</v>
      </c>
      <c r="O71" s="29">
        <v>193.3</v>
      </c>
      <c r="P71" s="29">
        <v>195.9</v>
      </c>
      <c r="Q71" s="29">
        <v>202.6</v>
      </c>
      <c r="R71" s="29">
        <v>181.4</v>
      </c>
      <c r="S71" s="29">
        <v>186.5</v>
      </c>
      <c r="T71" s="29">
        <v>342.8</v>
      </c>
      <c r="U71" s="29">
        <v>197.7</v>
      </c>
      <c r="V71" s="29">
        <v>201.3</v>
      </c>
      <c r="W71" s="29">
        <v>355.65100000000001</v>
      </c>
      <c r="X71" s="29">
        <v>314.10000000000002</v>
      </c>
      <c r="Y71" s="29">
        <v>119.4</v>
      </c>
      <c r="Z71" s="29">
        <v>281.10000000000002</v>
      </c>
      <c r="AA71" s="29">
        <v>284.89999999999998</v>
      </c>
      <c r="AB71" s="29">
        <v>288.60000000000002</v>
      </c>
      <c r="AC71" s="29">
        <v>298.10000000000002</v>
      </c>
      <c r="AD71" s="29">
        <v>309.25</v>
      </c>
      <c r="AE71" s="29">
        <v>307.53300000000002</v>
      </c>
      <c r="AF71" s="29">
        <v>306.09100000000001</v>
      </c>
      <c r="AG71" s="29">
        <v>300.173</v>
      </c>
      <c r="AH71" s="29">
        <v>294.62599999999998</v>
      </c>
      <c r="AI71" s="29">
        <v>293.06</v>
      </c>
      <c r="AJ71" s="931">
        <v>275.60399999999998</v>
      </c>
    </row>
    <row r="72" spans="1:36" s="28" customFormat="1">
      <c r="A72" s="869" t="s">
        <v>383</v>
      </c>
      <c r="B72" s="29">
        <v>43.7</v>
      </c>
      <c r="C72" s="29">
        <v>45.4</v>
      </c>
      <c r="D72" s="29">
        <v>49.4</v>
      </c>
      <c r="E72" s="29">
        <v>65.099999999999994</v>
      </c>
      <c r="F72" s="29">
        <v>51.3</v>
      </c>
      <c r="G72" s="29">
        <v>59.3</v>
      </c>
      <c r="H72" s="29">
        <v>66</v>
      </c>
      <c r="I72" s="29">
        <v>65.7</v>
      </c>
      <c r="J72" s="29">
        <v>71.599999999999994</v>
      </c>
      <c r="K72" s="29">
        <v>65.2</v>
      </c>
      <c r="L72" s="29">
        <v>75.7</v>
      </c>
      <c r="M72" s="29">
        <v>79.2</v>
      </c>
      <c r="N72" s="29">
        <v>82.6</v>
      </c>
      <c r="O72" s="29">
        <v>82</v>
      </c>
      <c r="P72" s="29">
        <v>75.099999999999994</v>
      </c>
      <c r="Q72" s="29">
        <v>92.2</v>
      </c>
      <c r="R72" s="29">
        <v>85.7</v>
      </c>
      <c r="S72" s="29">
        <v>90.9</v>
      </c>
      <c r="T72" s="29">
        <v>92.6</v>
      </c>
      <c r="U72" s="29">
        <v>96</v>
      </c>
      <c r="V72" s="29">
        <v>93.8</v>
      </c>
      <c r="W72" s="29">
        <v>90.863</v>
      </c>
      <c r="X72" s="29">
        <v>87.9</v>
      </c>
      <c r="Y72" s="29">
        <v>70.400000000000006</v>
      </c>
      <c r="Z72" s="29">
        <v>84</v>
      </c>
      <c r="AA72" s="29">
        <v>80.400000000000006</v>
      </c>
      <c r="AB72" s="29">
        <v>79.099999999999994</v>
      </c>
      <c r="AC72" s="29">
        <v>81.400000000000006</v>
      </c>
      <c r="AD72" s="29">
        <v>78.665000000000006</v>
      </c>
      <c r="AE72" s="29">
        <v>79.245000000000005</v>
      </c>
      <c r="AF72" s="29">
        <v>72.391000000000005</v>
      </c>
      <c r="AG72" s="29">
        <v>78.19</v>
      </c>
      <c r="AH72" s="29">
        <v>71.233999999999995</v>
      </c>
      <c r="AI72" s="29">
        <v>67.718000000000004</v>
      </c>
      <c r="AJ72" s="931">
        <v>61.876000000000005</v>
      </c>
    </row>
    <row r="73" spans="1:36" s="28" customFormat="1">
      <c r="A73" s="869" t="s">
        <v>384</v>
      </c>
      <c r="B73" s="29">
        <v>174</v>
      </c>
      <c r="C73" s="29">
        <v>169.6</v>
      </c>
      <c r="D73" s="29">
        <v>171.9</v>
      </c>
      <c r="E73" s="29">
        <v>185</v>
      </c>
      <c r="F73" s="29">
        <v>200</v>
      </c>
      <c r="G73" s="29">
        <v>254.4</v>
      </c>
      <c r="H73" s="29">
        <v>232</v>
      </c>
      <c r="I73" s="29">
        <v>210.6</v>
      </c>
      <c r="J73" s="29">
        <v>257.89999999999998</v>
      </c>
      <c r="K73" s="29">
        <v>261.10000000000002</v>
      </c>
      <c r="L73" s="29">
        <v>277.3</v>
      </c>
      <c r="M73" s="29">
        <v>314.7</v>
      </c>
      <c r="N73" s="29">
        <v>293.60000000000002</v>
      </c>
      <c r="O73" s="29">
        <v>291</v>
      </c>
      <c r="P73" s="29">
        <v>297.7</v>
      </c>
      <c r="Q73" s="29">
        <v>327.60000000000002</v>
      </c>
      <c r="R73" s="29">
        <v>390.5</v>
      </c>
      <c r="S73" s="29">
        <v>392.9</v>
      </c>
      <c r="T73" s="29">
        <v>402</v>
      </c>
      <c r="U73" s="29">
        <v>354.6</v>
      </c>
      <c r="V73" s="29">
        <v>339.9</v>
      </c>
      <c r="W73" s="29">
        <v>293.65699999999998</v>
      </c>
      <c r="X73" s="29">
        <v>374.3</v>
      </c>
      <c r="Y73" s="29">
        <v>276.7</v>
      </c>
      <c r="Z73" s="29">
        <v>286.8</v>
      </c>
      <c r="AA73" s="29">
        <v>331.4</v>
      </c>
      <c r="AB73" s="29">
        <v>307.5</v>
      </c>
      <c r="AC73" s="29">
        <v>274.8</v>
      </c>
      <c r="AD73" s="29">
        <v>316.54899999999998</v>
      </c>
      <c r="AE73" s="29">
        <v>339.19100000000003</v>
      </c>
      <c r="AF73" s="29">
        <v>326.67599999999993</v>
      </c>
      <c r="AG73" s="29">
        <v>272.46600000000001</v>
      </c>
      <c r="AH73" s="29">
        <v>269.15300000000002</v>
      </c>
      <c r="AI73" s="29">
        <v>255.18700000000001</v>
      </c>
      <c r="AJ73" s="931">
        <v>246.92899999999997</v>
      </c>
    </row>
    <row r="74" spans="1:36" s="28" customFormat="1">
      <c r="A74" s="869" t="s">
        <v>385</v>
      </c>
      <c r="B74" s="29">
        <v>358.1</v>
      </c>
      <c r="C74" s="29">
        <v>323.10000000000002</v>
      </c>
      <c r="D74" s="29">
        <v>293.7</v>
      </c>
      <c r="E74" s="29">
        <v>283</v>
      </c>
      <c r="F74" s="29">
        <v>288.89999999999998</v>
      </c>
      <c r="G74" s="29">
        <v>266.2</v>
      </c>
      <c r="H74" s="29">
        <v>240</v>
      </c>
      <c r="I74" s="29">
        <v>204.2</v>
      </c>
      <c r="J74" s="29">
        <v>281.5</v>
      </c>
      <c r="K74" s="29">
        <v>275.89999999999998</v>
      </c>
      <c r="L74" s="29">
        <v>270</v>
      </c>
      <c r="M74" s="29">
        <v>301.60000000000002</v>
      </c>
      <c r="N74" s="29">
        <v>247</v>
      </c>
      <c r="O74" s="29">
        <v>272.10000000000002</v>
      </c>
      <c r="P74" s="29">
        <v>343.4</v>
      </c>
      <c r="Q74" s="29">
        <v>250.6</v>
      </c>
      <c r="R74" s="29">
        <v>243.2</v>
      </c>
      <c r="S74" s="29">
        <v>226</v>
      </c>
      <c r="T74" s="29">
        <v>240</v>
      </c>
      <c r="U74" s="29">
        <v>211.1</v>
      </c>
      <c r="V74" s="29">
        <v>260.3</v>
      </c>
      <c r="W74" s="29">
        <v>280.80900000000003</v>
      </c>
      <c r="X74" s="29">
        <v>223.2</v>
      </c>
      <c r="Y74" s="29">
        <v>255.1</v>
      </c>
      <c r="Z74" s="29">
        <v>244.8</v>
      </c>
      <c r="AA74" s="29">
        <v>271.8</v>
      </c>
      <c r="AB74" s="29">
        <v>252</v>
      </c>
      <c r="AC74" s="29">
        <v>216.3</v>
      </c>
      <c r="AD74" s="29">
        <v>286.39800000000002</v>
      </c>
      <c r="AE74" s="29">
        <v>308.798</v>
      </c>
      <c r="AF74" s="29">
        <v>256.33333333333297</v>
      </c>
      <c r="AG74" s="29">
        <v>304.99</v>
      </c>
      <c r="AH74" s="29">
        <v>303.74</v>
      </c>
      <c r="AI74" s="29">
        <v>312.35700000000003</v>
      </c>
      <c r="AJ74" s="931">
        <v>255.809</v>
      </c>
    </row>
    <row r="75" spans="1:36" s="28" customFormat="1">
      <c r="A75" s="869" t="s">
        <v>59</v>
      </c>
      <c r="B75" s="29">
        <v>135.1</v>
      </c>
      <c r="C75" s="29">
        <v>114.2</v>
      </c>
      <c r="D75" s="29">
        <v>121</v>
      </c>
      <c r="E75" s="29">
        <v>106.7</v>
      </c>
      <c r="F75" s="29">
        <v>91.1</v>
      </c>
      <c r="G75" s="29">
        <v>97</v>
      </c>
      <c r="H75" s="29">
        <v>177</v>
      </c>
      <c r="I75" s="29">
        <v>169.8</v>
      </c>
      <c r="J75" s="29">
        <v>216.4</v>
      </c>
      <c r="K75" s="29">
        <v>242.3</v>
      </c>
      <c r="L75" s="29">
        <v>239.6</v>
      </c>
      <c r="M75" s="29">
        <v>218.2</v>
      </c>
      <c r="N75" s="29">
        <v>238.5</v>
      </c>
      <c r="O75" s="29">
        <v>230.9</v>
      </c>
      <c r="P75" s="29">
        <v>214.7</v>
      </c>
      <c r="Q75" s="29">
        <v>328.1</v>
      </c>
      <c r="R75" s="29">
        <v>434.3</v>
      </c>
      <c r="S75" s="29">
        <v>431</v>
      </c>
      <c r="T75" s="29">
        <v>255.3</v>
      </c>
      <c r="U75" s="29">
        <v>349.8</v>
      </c>
      <c r="V75" s="29">
        <v>345.6</v>
      </c>
      <c r="W75" s="29">
        <v>271.75</v>
      </c>
      <c r="X75" s="29">
        <v>197.9</v>
      </c>
      <c r="Y75" s="29">
        <v>294.7</v>
      </c>
      <c r="Z75" s="29">
        <v>146</v>
      </c>
      <c r="AA75" s="29">
        <v>229.9</v>
      </c>
      <c r="AB75" s="29">
        <v>152.6</v>
      </c>
      <c r="AC75" s="29">
        <v>185.7</v>
      </c>
      <c r="AD75" s="29">
        <v>151.85399999999993</v>
      </c>
      <c r="AE75" s="29">
        <v>197.65200000000004</v>
      </c>
      <c r="AF75" s="29">
        <v>127.6349366666671</v>
      </c>
      <c r="AG75" s="29">
        <v>168.05699999999999</v>
      </c>
      <c r="AH75" s="29">
        <v>293.22800000000001</v>
      </c>
      <c r="AI75" s="29">
        <v>316.73099999999999</v>
      </c>
      <c r="AJ75" s="931">
        <v>310.95099999999996</v>
      </c>
    </row>
    <row r="76" spans="1:36" s="59" customFormat="1">
      <c r="A76" s="779" t="s">
        <v>415</v>
      </c>
      <c r="B76" s="161">
        <v>3331.305589041096</v>
      </c>
      <c r="C76" s="161">
        <v>3414.2260273972602</v>
      </c>
      <c r="D76" s="161">
        <v>3811.2213150684934</v>
      </c>
      <c r="E76" s="161">
        <v>3976.0538356164384</v>
      </c>
      <c r="F76" s="161">
        <v>4161.977917808219</v>
      </c>
      <c r="G76" s="161">
        <v>4520.718931506849</v>
      </c>
      <c r="H76" s="161">
        <v>4805.0266799999999</v>
      </c>
      <c r="I76" s="161">
        <v>4787.8323700000001</v>
      </c>
      <c r="J76" s="161">
        <v>5201.5023500000007</v>
      </c>
      <c r="K76" s="161">
        <v>5367.5780599999998</v>
      </c>
      <c r="L76" s="161">
        <v>5586.5464300000003</v>
      </c>
      <c r="M76" s="161">
        <v>5032.8720899999989</v>
      </c>
      <c r="N76" s="161">
        <v>5357.9981500000004</v>
      </c>
      <c r="O76" s="161">
        <v>5672.5190799999991</v>
      </c>
      <c r="P76" s="161">
        <v>6060.2136999999993</v>
      </c>
      <c r="Q76" s="161">
        <v>6223.3155399999996</v>
      </c>
      <c r="R76" s="161">
        <v>6570.9540799999995</v>
      </c>
      <c r="S76" s="161">
        <v>6674.8773400000009</v>
      </c>
      <c r="T76" s="161">
        <v>6901.0105999999996</v>
      </c>
      <c r="U76" s="161">
        <v>6863.7951000000003</v>
      </c>
      <c r="V76" s="161">
        <v>6870.6800999999996</v>
      </c>
      <c r="W76" s="161">
        <v>7377.5899999999992</v>
      </c>
      <c r="X76" s="161">
        <v>7376.7800000000007</v>
      </c>
      <c r="Y76" s="161">
        <v>7239.2740000000003</v>
      </c>
      <c r="Z76" s="161">
        <v>7681.2660000000005</v>
      </c>
      <c r="AA76" s="161">
        <v>7939.9639999999999</v>
      </c>
      <c r="AB76" s="161">
        <v>7606.1760000000004</v>
      </c>
      <c r="AC76" s="161">
        <v>7436.7119999999995</v>
      </c>
      <c r="AD76" s="161">
        <v>8029.1186841529689</v>
      </c>
      <c r="AE76" s="161">
        <v>7916.8215340749357</v>
      </c>
      <c r="AF76" s="161">
        <v>8497.9556129011507</v>
      </c>
      <c r="AG76" s="161">
        <v>8519.3878021413384</v>
      </c>
      <c r="AH76" s="161">
        <v>8575.3908176047789</v>
      </c>
      <c r="AI76" s="161">
        <v>8685.3940000000002</v>
      </c>
      <c r="AJ76" s="932">
        <v>8655.0853333333325</v>
      </c>
    </row>
    <row r="77" spans="1:36" s="28" customFormat="1">
      <c r="A77" s="869" t="s">
        <v>382</v>
      </c>
      <c r="B77" s="29">
        <v>509.82578082191782</v>
      </c>
      <c r="C77" s="29">
        <v>548.98989041095888</v>
      </c>
      <c r="D77" s="29">
        <v>626.46109589041089</v>
      </c>
      <c r="E77" s="29">
        <v>632.850191780822</v>
      </c>
      <c r="F77" s="29">
        <v>654.36980821917814</v>
      </c>
      <c r="G77" s="29">
        <v>689.74915068493146</v>
      </c>
      <c r="H77" s="29">
        <v>730.60573999999997</v>
      </c>
      <c r="I77" s="29">
        <v>737.67689000000007</v>
      </c>
      <c r="J77" s="29">
        <v>760.53087000000005</v>
      </c>
      <c r="K77" s="29">
        <v>850.74372999999991</v>
      </c>
      <c r="L77" s="29">
        <v>884.07394000000011</v>
      </c>
      <c r="M77" s="29">
        <v>860.67972999999995</v>
      </c>
      <c r="N77" s="29">
        <v>901.35651999999993</v>
      </c>
      <c r="O77" s="29">
        <v>926.41386999999986</v>
      </c>
      <c r="P77" s="29">
        <v>953.68475000000001</v>
      </c>
      <c r="Q77" s="29">
        <v>933.58204000000001</v>
      </c>
      <c r="R77" s="29">
        <v>948.21911999999998</v>
      </c>
      <c r="S77" s="29">
        <v>933.63125000000002</v>
      </c>
      <c r="T77" s="29">
        <v>1124.38248</v>
      </c>
      <c r="U77" s="29">
        <v>983.30943000000002</v>
      </c>
      <c r="V77" s="29">
        <v>976.85738000000015</v>
      </c>
      <c r="W77" s="29">
        <v>1210.4869999999999</v>
      </c>
      <c r="X77" s="29">
        <v>1198.29</v>
      </c>
      <c r="Y77" s="29">
        <v>975.00900000000001</v>
      </c>
      <c r="Z77" s="29">
        <v>1240.1780000000001</v>
      </c>
      <c r="AA77" s="29">
        <v>1185.5650000000001</v>
      </c>
      <c r="AB77" s="29">
        <v>1199.0610000000001</v>
      </c>
      <c r="AC77" s="29">
        <v>1298.8009999999999</v>
      </c>
      <c r="AD77" s="29">
        <v>1307.9143944998148</v>
      </c>
      <c r="AE77" s="29">
        <v>1323.6328133333332</v>
      </c>
      <c r="AF77" s="29">
        <v>1396.0101841283254</v>
      </c>
      <c r="AG77" s="29">
        <v>1387.3768294885949</v>
      </c>
      <c r="AH77" s="29">
        <v>1475.0482947165694</v>
      </c>
      <c r="AI77" s="29">
        <v>1534.0046666666667</v>
      </c>
      <c r="AJ77" s="931">
        <v>1442.2446666666667</v>
      </c>
    </row>
    <row r="78" spans="1:36" s="28" customFormat="1">
      <c r="A78" s="869" t="s">
        <v>383</v>
      </c>
      <c r="B78" s="29">
        <v>311.56726027397252</v>
      </c>
      <c r="C78" s="29">
        <v>319.834</v>
      </c>
      <c r="D78" s="29">
        <v>347.22336986301366</v>
      </c>
      <c r="E78" s="29">
        <v>381.89315068493147</v>
      </c>
      <c r="F78" s="29">
        <v>340.68161643835617</v>
      </c>
      <c r="G78" s="29">
        <v>392.12268493150685</v>
      </c>
      <c r="H78" s="29">
        <v>419.59477999999996</v>
      </c>
      <c r="I78" s="29">
        <v>423.92149000000001</v>
      </c>
      <c r="J78" s="29">
        <v>430.50803000000008</v>
      </c>
      <c r="K78" s="29">
        <v>492.27387000000004</v>
      </c>
      <c r="L78" s="29">
        <v>515.49224000000004</v>
      </c>
      <c r="M78" s="29">
        <v>489.18836999999996</v>
      </c>
      <c r="N78" s="29">
        <v>531.06012999999996</v>
      </c>
      <c r="O78" s="29">
        <v>557.10086000000001</v>
      </c>
      <c r="P78" s="29">
        <v>639.29647000000011</v>
      </c>
      <c r="Q78" s="29">
        <v>696.90843000000018</v>
      </c>
      <c r="R78" s="29">
        <v>717.75668000000007</v>
      </c>
      <c r="S78" s="29">
        <v>736.75351000000001</v>
      </c>
      <c r="T78" s="29">
        <v>724.10564999999997</v>
      </c>
      <c r="U78" s="29">
        <v>779.35283000000004</v>
      </c>
      <c r="V78" s="29">
        <v>785.85419000000002</v>
      </c>
      <c r="W78" s="29">
        <v>833.28399999999988</v>
      </c>
      <c r="X78" s="29">
        <v>829.58999999999992</v>
      </c>
      <c r="Y78" s="29">
        <v>862.37599999999986</v>
      </c>
      <c r="Z78" s="29">
        <v>876.28599999999994</v>
      </c>
      <c r="AA78" s="29">
        <v>871.8309999999999</v>
      </c>
      <c r="AB78" s="29">
        <v>851.755</v>
      </c>
      <c r="AC78" s="29">
        <v>828.70600000000002</v>
      </c>
      <c r="AD78" s="29">
        <v>864.95948732097179</v>
      </c>
      <c r="AE78" s="29">
        <v>855.99546000000009</v>
      </c>
      <c r="AF78" s="29">
        <v>889.41071569590736</v>
      </c>
      <c r="AG78" s="29">
        <v>947.64280364104752</v>
      </c>
      <c r="AH78" s="29">
        <v>891.60365158636228</v>
      </c>
      <c r="AI78" s="29">
        <v>897.37400000000002</v>
      </c>
      <c r="AJ78" s="931">
        <v>875.98733333333325</v>
      </c>
    </row>
    <row r="79" spans="1:36" s="28" customFormat="1">
      <c r="A79" s="869" t="s">
        <v>384</v>
      </c>
      <c r="B79" s="29">
        <v>699.91068493150681</v>
      </c>
      <c r="C79" s="29">
        <v>804.20991780821919</v>
      </c>
      <c r="D79" s="29">
        <v>969.98361643835608</v>
      </c>
      <c r="E79" s="29">
        <v>1063.1230136986301</v>
      </c>
      <c r="F79" s="29">
        <v>1177.0610410958905</v>
      </c>
      <c r="G79" s="29">
        <v>1303.4194520547944</v>
      </c>
      <c r="H79" s="29">
        <v>1285.43625</v>
      </c>
      <c r="I79" s="29">
        <v>1254.41174</v>
      </c>
      <c r="J79" s="29">
        <v>1434.7209900000003</v>
      </c>
      <c r="K79" s="29">
        <v>1541.70534</v>
      </c>
      <c r="L79" s="29">
        <v>1595.1793799999998</v>
      </c>
      <c r="M79" s="29">
        <v>1465.9245799999999</v>
      </c>
      <c r="N79" s="29">
        <v>1556.8840000000005</v>
      </c>
      <c r="O79" s="29">
        <v>1687.5128500000001</v>
      </c>
      <c r="P79" s="29">
        <v>1823.4800000000002</v>
      </c>
      <c r="Q79" s="29">
        <v>1868.02601</v>
      </c>
      <c r="R79" s="29">
        <v>1952.7746400000001</v>
      </c>
      <c r="S79" s="29">
        <v>2009.4485799999998</v>
      </c>
      <c r="T79" s="29">
        <v>2044.2520100000002</v>
      </c>
      <c r="U79" s="29">
        <v>2020.3108499999998</v>
      </c>
      <c r="V79" s="29">
        <v>1983.5111899999997</v>
      </c>
      <c r="W79" s="29">
        <v>2059.6640000000002</v>
      </c>
      <c r="X79" s="29">
        <v>2195.41</v>
      </c>
      <c r="Y79" s="29">
        <v>2100.4520000000002</v>
      </c>
      <c r="Z79" s="29">
        <v>2249.0680000000002</v>
      </c>
      <c r="AA79" s="29">
        <v>2311.6010000000001</v>
      </c>
      <c r="AB79" s="29">
        <v>2277.1469999999999</v>
      </c>
      <c r="AC79" s="29">
        <v>2156.4549999999999</v>
      </c>
      <c r="AD79" s="29">
        <v>2269.2760681332525</v>
      </c>
      <c r="AE79" s="29">
        <v>2326.0530474959874</v>
      </c>
      <c r="AF79" s="29">
        <v>2351.0171825138468</v>
      </c>
      <c r="AG79" s="29">
        <v>2331.0720293083768</v>
      </c>
      <c r="AH79" s="29">
        <v>2194.6766548448004</v>
      </c>
      <c r="AI79" s="29">
        <v>2206.3919999999998</v>
      </c>
      <c r="AJ79" s="931">
        <v>2330.4250000000002</v>
      </c>
    </row>
    <row r="80" spans="1:36" s="28" customFormat="1">
      <c r="A80" s="869" t="s">
        <v>385</v>
      </c>
      <c r="B80" s="29">
        <v>1222.4778630136989</v>
      </c>
      <c r="C80" s="29">
        <v>1139.9202739726027</v>
      </c>
      <c r="D80" s="29">
        <v>1219.5854246575343</v>
      </c>
      <c r="E80" s="29">
        <v>1279.5894246575342</v>
      </c>
      <c r="F80" s="29">
        <v>1330.7970410958906</v>
      </c>
      <c r="G80" s="29">
        <v>1436.5899178082193</v>
      </c>
      <c r="H80" s="29">
        <v>1491.8372900000002</v>
      </c>
      <c r="I80" s="29">
        <v>1442.9526700000001</v>
      </c>
      <c r="J80" s="29">
        <v>1622.0238999999999</v>
      </c>
      <c r="K80" s="29">
        <v>1656.1593600000001</v>
      </c>
      <c r="L80" s="29">
        <v>1727.3296400000002</v>
      </c>
      <c r="M80" s="29">
        <v>1477.5020299999996</v>
      </c>
      <c r="N80" s="29">
        <v>1614.7196899999999</v>
      </c>
      <c r="O80" s="29">
        <v>1686.31151</v>
      </c>
      <c r="P80" s="29">
        <v>1753.9541899999999</v>
      </c>
      <c r="Q80" s="29">
        <v>1584.7613199999996</v>
      </c>
      <c r="R80" s="29">
        <v>1679.2297999999998</v>
      </c>
      <c r="S80" s="29">
        <v>1664.1355400000002</v>
      </c>
      <c r="T80" s="29">
        <v>1808.1646700000001</v>
      </c>
      <c r="U80" s="29">
        <v>1774.9493799999998</v>
      </c>
      <c r="V80" s="29">
        <v>1780.1118200000001</v>
      </c>
      <c r="W80" s="29">
        <v>1845.7969999999998</v>
      </c>
      <c r="X80" s="29">
        <v>1819.3899999999999</v>
      </c>
      <c r="Y80" s="29">
        <v>1802.1030000000001</v>
      </c>
      <c r="Z80" s="29">
        <v>1908.568</v>
      </c>
      <c r="AA80" s="29">
        <v>1883.982</v>
      </c>
      <c r="AB80" s="29">
        <v>1958.627</v>
      </c>
      <c r="AC80" s="29">
        <v>1806.8959999999997</v>
      </c>
      <c r="AD80" s="29">
        <v>2013.6574177301327</v>
      </c>
      <c r="AE80" s="29">
        <v>1994.3287465789481</v>
      </c>
      <c r="AF80" s="29">
        <v>2003.3242117092991</v>
      </c>
      <c r="AG80" s="29">
        <v>1992.0963471005803</v>
      </c>
      <c r="AH80" s="29">
        <v>1987.7177793942042</v>
      </c>
      <c r="AI80" s="29">
        <v>2028.9553333333333</v>
      </c>
      <c r="AJ80" s="931">
        <v>1897.5046666666667</v>
      </c>
    </row>
    <row r="81" spans="1:36" s="28" customFormat="1" ht="12.75" thickBot="1">
      <c r="A81" s="872" t="s">
        <v>59</v>
      </c>
      <c r="B81" s="162">
        <v>587.524</v>
      </c>
      <c r="C81" s="162">
        <v>601.27194520547948</v>
      </c>
      <c r="D81" s="162">
        <v>647.96780821917798</v>
      </c>
      <c r="E81" s="162">
        <v>618.59805479452064</v>
      </c>
      <c r="F81" s="162">
        <v>659.06841095890411</v>
      </c>
      <c r="G81" s="162">
        <v>698.83772602739725</v>
      </c>
      <c r="H81" s="162">
        <v>877.55261999999982</v>
      </c>
      <c r="I81" s="162">
        <v>928.86958000000004</v>
      </c>
      <c r="J81" s="162">
        <v>953.71855999999991</v>
      </c>
      <c r="K81" s="162">
        <v>826.69576000000006</v>
      </c>
      <c r="L81" s="162">
        <v>864.47122999999999</v>
      </c>
      <c r="M81" s="162">
        <v>739.57737999999995</v>
      </c>
      <c r="N81" s="162">
        <v>753.97780999999998</v>
      </c>
      <c r="O81" s="162">
        <v>815.17998999999998</v>
      </c>
      <c r="P81" s="162">
        <v>889.79828999999995</v>
      </c>
      <c r="Q81" s="162">
        <v>1140.0377400000002</v>
      </c>
      <c r="R81" s="162">
        <v>1272.9738399999999</v>
      </c>
      <c r="S81" s="162">
        <v>1330.9084600000001</v>
      </c>
      <c r="T81" s="162">
        <v>1200.1057899999998</v>
      </c>
      <c r="U81" s="162">
        <v>1305.8726100000001</v>
      </c>
      <c r="V81" s="162">
        <v>1344.3455200000001</v>
      </c>
      <c r="W81" s="162">
        <v>1428.3579999999999</v>
      </c>
      <c r="X81" s="162">
        <v>1334.1000000000001</v>
      </c>
      <c r="Y81" s="162">
        <v>1499.3340000000001</v>
      </c>
      <c r="Z81" s="162">
        <v>1407.1660000000002</v>
      </c>
      <c r="AA81" s="162">
        <v>1686.9850000000001</v>
      </c>
      <c r="AB81" s="162">
        <v>1319.586</v>
      </c>
      <c r="AC81" s="162">
        <v>1345.854</v>
      </c>
      <c r="AD81" s="162">
        <v>1573.3113164687975</v>
      </c>
      <c r="AE81" s="162">
        <v>1416.811466666667</v>
      </c>
      <c r="AF81" s="162">
        <v>1858.1933188537721</v>
      </c>
      <c r="AG81" s="162">
        <v>1861.19979260274</v>
      </c>
      <c r="AH81" s="162">
        <v>2026.344437062842</v>
      </c>
      <c r="AI81" s="162">
        <v>2018.6679999999999</v>
      </c>
      <c r="AJ81" s="933">
        <v>2108.9236666666666</v>
      </c>
    </row>
    <row r="82" spans="1:36" s="28" customFormat="1"/>
    <row r="83" spans="1:36" s="28" customFormat="1">
      <c r="A83" s="21" t="s">
        <v>1419</v>
      </c>
    </row>
    <row r="84" spans="1:36" s="28" customFormat="1">
      <c r="A84" s="6"/>
    </row>
    <row r="85" spans="1:36" s="28" customFormat="1"/>
    <row r="86" spans="1:36" s="28" customFormat="1"/>
    <row r="87" spans="1:36" s="28" customFormat="1"/>
    <row r="88" spans="1:36" s="28" customFormat="1"/>
    <row r="89" spans="1:36" s="28" customFormat="1"/>
    <row r="90" spans="1:36" s="28" customFormat="1"/>
    <row r="91" spans="1:36" s="28" customFormat="1"/>
    <row r="92" spans="1:36" s="28" customFormat="1"/>
    <row r="93" spans="1:36" s="28" customFormat="1"/>
    <row r="94" spans="1:36" s="28" customFormat="1"/>
    <row r="95" spans="1:36" s="28" customFormat="1"/>
    <row r="96" spans="1:36" s="28" customFormat="1"/>
    <row r="97" s="28" customFormat="1"/>
    <row r="98" s="28" customFormat="1"/>
    <row r="99" s="28" customFormat="1"/>
    <row r="100" s="28" customFormat="1"/>
    <row r="101" s="28" customFormat="1"/>
    <row r="102" s="28" customFormat="1"/>
    <row r="103" s="28" customFormat="1"/>
    <row r="104" s="28" customFormat="1"/>
    <row r="105" s="28" customFormat="1"/>
    <row r="106" s="28" customFormat="1"/>
    <row r="107" s="28" customFormat="1"/>
    <row r="108" s="28" customFormat="1"/>
    <row r="109" s="28" customFormat="1"/>
    <row r="110" s="28" customFormat="1"/>
    <row r="111" s="28" customFormat="1"/>
    <row r="112" s="28" customFormat="1"/>
    <row r="113" s="28" customFormat="1"/>
    <row r="114" s="28" customFormat="1"/>
    <row r="115" s="28" customFormat="1"/>
    <row r="116" s="28" customFormat="1"/>
    <row r="117" s="28" customFormat="1"/>
    <row r="118" s="28" customFormat="1"/>
    <row r="119" s="28" customFormat="1"/>
    <row r="120" s="28" customFormat="1"/>
    <row r="121" s="28" customFormat="1"/>
    <row r="122" s="28" customFormat="1"/>
    <row r="123" s="28" customFormat="1"/>
    <row r="124" s="28" customFormat="1"/>
    <row r="125" s="28" customFormat="1"/>
    <row r="126" s="28" customFormat="1"/>
    <row r="127" s="28" customFormat="1"/>
    <row r="128" s="28" customFormat="1"/>
    <row r="129" s="28" customFormat="1"/>
    <row r="130" s="28" customFormat="1"/>
    <row r="131" s="28" customFormat="1"/>
    <row r="132" s="28" customFormat="1"/>
    <row r="133" s="28" customFormat="1"/>
    <row r="134" s="28" customFormat="1"/>
    <row r="135" s="28" customFormat="1"/>
    <row r="136" s="28" customFormat="1"/>
    <row r="137" s="28" customFormat="1"/>
    <row r="138" s="28" customFormat="1"/>
    <row r="139" s="28" customFormat="1"/>
    <row r="140" s="28" customFormat="1"/>
    <row r="141" s="28" customFormat="1"/>
    <row r="142" s="28" customFormat="1"/>
    <row r="143" s="28" customFormat="1"/>
    <row r="144" s="28" customFormat="1"/>
    <row r="145" s="28" customFormat="1"/>
    <row r="146" s="28" customFormat="1"/>
    <row r="147" s="28" customFormat="1"/>
    <row r="148" s="28" customFormat="1"/>
    <row r="149" s="28" customFormat="1"/>
    <row r="150" s="28" customFormat="1"/>
    <row r="151" s="28" customFormat="1"/>
    <row r="152" s="28" customFormat="1"/>
    <row r="153" s="28" customFormat="1"/>
    <row r="154" s="28" customFormat="1"/>
    <row r="155" s="28" customFormat="1"/>
    <row r="156" s="28" customFormat="1"/>
    <row r="157" s="28" customFormat="1"/>
    <row r="158" s="28" customFormat="1"/>
    <row r="159" s="28" customFormat="1"/>
    <row r="160" s="28" customFormat="1"/>
    <row r="161" s="28" customFormat="1"/>
    <row r="162" s="28" customFormat="1"/>
    <row r="163" s="28" customFormat="1"/>
    <row r="164" s="28" customFormat="1"/>
    <row r="165" s="28" customFormat="1"/>
    <row r="166" s="28" customFormat="1"/>
    <row r="167" s="28" customFormat="1"/>
    <row r="168" s="28" customFormat="1"/>
    <row r="169" s="28" customFormat="1"/>
    <row r="170" s="28" customFormat="1"/>
    <row r="171" s="28" customFormat="1"/>
    <row r="172" s="28" customFormat="1"/>
    <row r="173" s="28" customFormat="1"/>
    <row r="174" s="28" customFormat="1"/>
    <row r="175" s="28" customFormat="1"/>
    <row r="176" s="28" customFormat="1"/>
    <row r="177" s="28" customFormat="1"/>
    <row r="178" s="28" customFormat="1"/>
    <row r="179" s="28" customFormat="1"/>
    <row r="180" s="28" customFormat="1"/>
    <row r="181" s="28" customFormat="1"/>
    <row r="182" s="28" customFormat="1"/>
    <row r="183" s="28" customFormat="1"/>
    <row r="184" s="28" customFormat="1"/>
    <row r="185" s="28" customFormat="1"/>
    <row r="186" s="28" customFormat="1"/>
    <row r="187" s="28" customFormat="1"/>
    <row r="188" s="28" customFormat="1"/>
    <row r="189" s="28" customFormat="1"/>
    <row r="190" s="28" customFormat="1"/>
    <row r="191" s="28" customFormat="1"/>
    <row r="192" s="28" customFormat="1"/>
    <row r="193" s="28" customFormat="1"/>
    <row r="194" s="28" customFormat="1"/>
    <row r="195" s="28" customFormat="1"/>
    <row r="196" s="28" customFormat="1"/>
    <row r="197" s="28" customFormat="1"/>
    <row r="198" s="28" customFormat="1"/>
    <row r="199" s="28" customFormat="1"/>
    <row r="200" s="28" customFormat="1"/>
    <row r="201" s="28" customFormat="1"/>
    <row r="202" s="28" customFormat="1"/>
    <row r="203" s="28" customFormat="1"/>
    <row r="204" s="28" customFormat="1"/>
    <row r="205" s="28" customFormat="1"/>
    <row r="206" s="28" customFormat="1"/>
    <row r="207" s="28" customFormat="1"/>
    <row r="208" s="28" customFormat="1"/>
    <row r="209" s="28" customFormat="1"/>
    <row r="210" s="28" customFormat="1"/>
    <row r="211" s="28" customFormat="1"/>
    <row r="212" s="28" customFormat="1"/>
    <row r="213" s="28" customFormat="1"/>
    <row r="214" s="28" customFormat="1"/>
    <row r="215" s="28" customFormat="1"/>
    <row r="216" s="28" customFormat="1"/>
    <row r="217" s="28" customFormat="1"/>
    <row r="218" s="28" customFormat="1"/>
    <row r="219" s="28" customFormat="1"/>
    <row r="220" s="28" customFormat="1"/>
    <row r="221" s="28" customFormat="1"/>
    <row r="222" s="28" customFormat="1"/>
    <row r="223" s="28" customFormat="1"/>
    <row r="224" s="28" customFormat="1"/>
    <row r="225" s="28" customFormat="1"/>
    <row r="226" s="28" customFormat="1"/>
    <row r="227" s="28" customFormat="1"/>
    <row r="228" s="28" customFormat="1"/>
    <row r="229" s="28" customFormat="1"/>
    <row r="230" s="28" customFormat="1"/>
    <row r="231" s="28" customFormat="1"/>
    <row r="232" s="28" customFormat="1"/>
    <row r="233" s="28" customFormat="1"/>
    <row r="234" s="28" customFormat="1"/>
    <row r="235" s="28" customFormat="1"/>
    <row r="236" s="28" customFormat="1"/>
    <row r="237" s="28" customFormat="1"/>
    <row r="238" s="28" customFormat="1"/>
    <row r="239" s="28" customFormat="1"/>
    <row r="240" s="28" customFormat="1"/>
    <row r="241" s="28" customFormat="1"/>
    <row r="242" s="28" customFormat="1"/>
    <row r="243" s="28" customFormat="1"/>
    <row r="244" s="28" customFormat="1"/>
    <row r="245" s="28" customFormat="1"/>
    <row r="246" s="28" customFormat="1"/>
    <row r="247" s="28" customFormat="1"/>
    <row r="248" s="28" customFormat="1"/>
    <row r="249" s="28" customFormat="1"/>
    <row r="250" s="28" customFormat="1"/>
    <row r="251" s="28" customFormat="1"/>
    <row r="252" s="28" customFormat="1"/>
    <row r="253" s="28" customFormat="1"/>
    <row r="254" s="28" customFormat="1"/>
    <row r="255" s="28" customFormat="1"/>
    <row r="256" s="28" customFormat="1"/>
    <row r="257" s="28" customFormat="1"/>
    <row r="258" s="28" customFormat="1"/>
    <row r="259" s="28" customFormat="1"/>
    <row r="260" s="28" customFormat="1"/>
    <row r="261" s="28" customFormat="1"/>
    <row r="262" s="28" customFormat="1"/>
    <row r="263" s="28" customFormat="1"/>
    <row r="264" s="28" customFormat="1"/>
    <row r="265" s="28" customFormat="1"/>
    <row r="266" s="28" customFormat="1"/>
    <row r="267" s="28" customFormat="1"/>
    <row r="268" s="28" customFormat="1"/>
    <row r="269" s="28" customFormat="1"/>
    <row r="270" s="28" customFormat="1"/>
    <row r="271" s="28" customFormat="1"/>
    <row r="272" s="28" customFormat="1"/>
    <row r="273" s="28" customFormat="1"/>
    <row r="274" s="28" customFormat="1"/>
    <row r="275" s="28" customFormat="1"/>
    <row r="276" s="28" customFormat="1"/>
    <row r="277" s="28" customFormat="1"/>
    <row r="278" s="28" customFormat="1"/>
    <row r="279" s="28" customFormat="1"/>
    <row r="280" s="28" customFormat="1"/>
    <row r="281" s="28" customFormat="1"/>
    <row r="282" s="28" customFormat="1"/>
    <row r="283" s="28" customFormat="1"/>
    <row r="284" s="28" customFormat="1"/>
    <row r="285" s="28" customFormat="1"/>
    <row r="286" s="28" customFormat="1"/>
    <row r="287" s="28" customFormat="1"/>
    <row r="288" s="28" customFormat="1"/>
    <row r="289" s="28" customFormat="1"/>
    <row r="290" s="28" customFormat="1"/>
    <row r="291" s="28" customFormat="1"/>
    <row r="292" s="28" customFormat="1"/>
    <row r="293" s="28" customFormat="1"/>
    <row r="294" s="28" customFormat="1"/>
    <row r="295" s="28" customFormat="1"/>
    <row r="296" s="28" customFormat="1"/>
    <row r="297" s="28" customFormat="1"/>
    <row r="298" s="28" customFormat="1"/>
    <row r="299" s="28" customFormat="1"/>
    <row r="300" s="28" customFormat="1"/>
    <row r="301" s="28" customFormat="1"/>
    <row r="302" s="28" customFormat="1"/>
    <row r="303" s="28" customFormat="1"/>
    <row r="304" s="28" customFormat="1"/>
    <row r="305" s="28" customFormat="1"/>
    <row r="306" s="28" customFormat="1"/>
    <row r="307" s="28" customFormat="1"/>
    <row r="308" s="28" customFormat="1"/>
    <row r="309" s="28" customFormat="1"/>
    <row r="310" s="28" customFormat="1"/>
    <row r="311" s="28" customFormat="1"/>
    <row r="312" s="28" customFormat="1"/>
    <row r="313" s="28" customFormat="1"/>
    <row r="314" s="28" customFormat="1"/>
    <row r="315" s="28" customFormat="1"/>
    <row r="316" s="28" customFormat="1"/>
    <row r="317" s="28" customFormat="1"/>
    <row r="318" s="28" customFormat="1"/>
    <row r="319" s="28" customFormat="1"/>
    <row r="320" s="28" customFormat="1"/>
    <row r="321" s="28" customFormat="1"/>
    <row r="322" s="28" customFormat="1"/>
    <row r="323" s="28" customFormat="1"/>
    <row r="324" s="28" customFormat="1"/>
    <row r="325" s="28" customFormat="1"/>
    <row r="326" s="28" customFormat="1"/>
    <row r="327" s="28" customFormat="1"/>
    <row r="328" s="28" customFormat="1"/>
    <row r="329" s="28" customFormat="1"/>
    <row r="330" s="28" customFormat="1"/>
    <row r="331" s="28" customFormat="1"/>
    <row r="332" s="28" customFormat="1"/>
    <row r="333" s="28" customFormat="1"/>
    <row r="334" s="28" customFormat="1"/>
    <row r="335" s="28" customFormat="1"/>
    <row r="336" s="28" customFormat="1"/>
    <row r="337" s="28" customFormat="1"/>
    <row r="338" s="28" customFormat="1"/>
    <row r="339" s="28" customFormat="1"/>
    <row r="340" s="28" customFormat="1"/>
    <row r="341" s="28" customFormat="1"/>
    <row r="342" s="28" customFormat="1"/>
    <row r="343" s="28" customFormat="1"/>
    <row r="344" s="28" customFormat="1"/>
    <row r="345" s="28" customFormat="1"/>
    <row r="346" s="28" customFormat="1"/>
    <row r="347" s="28" customFormat="1"/>
    <row r="348" s="28" customFormat="1"/>
    <row r="349" s="28" customFormat="1"/>
    <row r="350" s="28" customFormat="1"/>
    <row r="351" s="28" customFormat="1"/>
    <row r="352" s="28" customFormat="1"/>
    <row r="353" s="28" customFormat="1"/>
    <row r="354" s="28" customFormat="1"/>
    <row r="355" s="28" customFormat="1"/>
    <row r="356" s="28" customFormat="1"/>
    <row r="357" s="28" customFormat="1"/>
    <row r="358" s="28" customFormat="1"/>
    <row r="359" s="28" customFormat="1"/>
    <row r="360" s="28" customFormat="1"/>
    <row r="361" s="28" customFormat="1"/>
    <row r="362" s="28" customFormat="1"/>
    <row r="363" s="28" customFormat="1"/>
    <row r="364" s="28" customFormat="1"/>
    <row r="365" s="28" customFormat="1"/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AJ326"/>
  <sheetViews>
    <sheetView zoomScaleNormal="100" workbookViewId="0">
      <pane xSplit="1" ySplit="3" topLeftCell="B4" activePane="bottomRight" state="frozen"/>
      <selection activeCell="F32" sqref="F32"/>
      <selection pane="topRight" activeCell="F32" sqref="F32"/>
      <selection pane="bottomLeft" activeCell="F32" sqref="F32"/>
      <selection pane="bottomRight" activeCell="A3" sqref="A3:A28"/>
    </sheetView>
  </sheetViews>
  <sheetFormatPr baseColWidth="10" defaultColWidth="9.140625" defaultRowHeight="12"/>
  <cols>
    <col min="1" max="1" width="28.85546875" style="77" bestFit="1" customWidth="1"/>
    <col min="2" max="36" width="8.7109375" style="69" customWidth="1"/>
    <col min="37" max="37" width="13.140625" style="69" customWidth="1"/>
    <col min="38" max="256" width="9.140625" style="69"/>
    <col min="257" max="257" width="34.42578125" style="69" customWidth="1"/>
    <col min="258" max="292" width="8.7109375" style="69" customWidth="1"/>
    <col min="293" max="293" width="13.140625" style="69" customWidth="1"/>
    <col min="294" max="512" width="9.140625" style="69"/>
    <col min="513" max="513" width="34.42578125" style="69" customWidth="1"/>
    <col min="514" max="548" width="8.7109375" style="69" customWidth="1"/>
    <col min="549" max="549" width="13.140625" style="69" customWidth="1"/>
    <col min="550" max="768" width="9.140625" style="69"/>
    <col min="769" max="769" width="34.42578125" style="69" customWidth="1"/>
    <col min="770" max="804" width="8.7109375" style="69" customWidth="1"/>
    <col min="805" max="805" width="13.140625" style="69" customWidth="1"/>
    <col min="806" max="1024" width="9.140625" style="69"/>
    <col min="1025" max="1025" width="34.42578125" style="69" customWidth="1"/>
    <col min="1026" max="1060" width="8.7109375" style="69" customWidth="1"/>
    <col min="1061" max="1061" width="13.140625" style="69" customWidth="1"/>
    <col min="1062" max="1280" width="9.140625" style="69"/>
    <col min="1281" max="1281" width="34.42578125" style="69" customWidth="1"/>
    <col min="1282" max="1316" width="8.7109375" style="69" customWidth="1"/>
    <col min="1317" max="1317" width="13.140625" style="69" customWidth="1"/>
    <col min="1318" max="1536" width="9.140625" style="69"/>
    <col min="1537" max="1537" width="34.42578125" style="69" customWidth="1"/>
    <col min="1538" max="1572" width="8.7109375" style="69" customWidth="1"/>
    <col min="1573" max="1573" width="13.140625" style="69" customWidth="1"/>
    <col min="1574" max="1792" width="9.140625" style="69"/>
    <col min="1793" max="1793" width="34.42578125" style="69" customWidth="1"/>
    <col min="1794" max="1828" width="8.7109375" style="69" customWidth="1"/>
    <col min="1829" max="1829" width="13.140625" style="69" customWidth="1"/>
    <col min="1830" max="2048" width="9.140625" style="69"/>
    <col min="2049" max="2049" width="34.42578125" style="69" customWidth="1"/>
    <col min="2050" max="2084" width="8.7109375" style="69" customWidth="1"/>
    <col min="2085" max="2085" width="13.140625" style="69" customWidth="1"/>
    <col min="2086" max="2304" width="9.140625" style="69"/>
    <col min="2305" max="2305" width="34.42578125" style="69" customWidth="1"/>
    <col min="2306" max="2340" width="8.7109375" style="69" customWidth="1"/>
    <col min="2341" max="2341" width="13.140625" style="69" customWidth="1"/>
    <col min="2342" max="2560" width="9.140625" style="69"/>
    <col min="2561" max="2561" width="34.42578125" style="69" customWidth="1"/>
    <col min="2562" max="2596" width="8.7109375" style="69" customWidth="1"/>
    <col min="2597" max="2597" width="13.140625" style="69" customWidth="1"/>
    <col min="2598" max="2816" width="9.140625" style="69"/>
    <col min="2817" max="2817" width="34.42578125" style="69" customWidth="1"/>
    <col min="2818" max="2852" width="8.7109375" style="69" customWidth="1"/>
    <col min="2853" max="2853" width="13.140625" style="69" customWidth="1"/>
    <col min="2854" max="3072" width="9.140625" style="69"/>
    <col min="3073" max="3073" width="34.42578125" style="69" customWidth="1"/>
    <col min="3074" max="3108" width="8.7109375" style="69" customWidth="1"/>
    <col min="3109" max="3109" width="13.140625" style="69" customWidth="1"/>
    <col min="3110" max="3328" width="9.140625" style="69"/>
    <col min="3329" max="3329" width="34.42578125" style="69" customWidth="1"/>
    <col min="3330" max="3364" width="8.7109375" style="69" customWidth="1"/>
    <col min="3365" max="3365" width="13.140625" style="69" customWidth="1"/>
    <col min="3366" max="3584" width="9.140625" style="69"/>
    <col min="3585" max="3585" width="34.42578125" style="69" customWidth="1"/>
    <col min="3586" max="3620" width="8.7109375" style="69" customWidth="1"/>
    <col min="3621" max="3621" width="13.140625" style="69" customWidth="1"/>
    <col min="3622" max="3840" width="9.140625" style="69"/>
    <col min="3841" max="3841" width="34.42578125" style="69" customWidth="1"/>
    <col min="3842" max="3876" width="8.7109375" style="69" customWidth="1"/>
    <col min="3877" max="3877" width="13.140625" style="69" customWidth="1"/>
    <col min="3878" max="4096" width="9.140625" style="69"/>
    <col min="4097" max="4097" width="34.42578125" style="69" customWidth="1"/>
    <col min="4098" max="4132" width="8.7109375" style="69" customWidth="1"/>
    <col min="4133" max="4133" width="13.140625" style="69" customWidth="1"/>
    <col min="4134" max="4352" width="9.140625" style="69"/>
    <col min="4353" max="4353" width="34.42578125" style="69" customWidth="1"/>
    <col min="4354" max="4388" width="8.7109375" style="69" customWidth="1"/>
    <col min="4389" max="4389" width="13.140625" style="69" customWidth="1"/>
    <col min="4390" max="4608" width="9.140625" style="69"/>
    <col min="4609" max="4609" width="34.42578125" style="69" customWidth="1"/>
    <col min="4610" max="4644" width="8.7109375" style="69" customWidth="1"/>
    <col min="4645" max="4645" width="13.140625" style="69" customWidth="1"/>
    <col min="4646" max="4864" width="9.140625" style="69"/>
    <col min="4865" max="4865" width="34.42578125" style="69" customWidth="1"/>
    <col min="4866" max="4900" width="8.7109375" style="69" customWidth="1"/>
    <col min="4901" max="4901" width="13.140625" style="69" customWidth="1"/>
    <col min="4902" max="5120" width="9.140625" style="69"/>
    <col min="5121" max="5121" width="34.42578125" style="69" customWidth="1"/>
    <col min="5122" max="5156" width="8.7109375" style="69" customWidth="1"/>
    <col min="5157" max="5157" width="13.140625" style="69" customWidth="1"/>
    <col min="5158" max="5376" width="9.140625" style="69"/>
    <col min="5377" max="5377" width="34.42578125" style="69" customWidth="1"/>
    <col min="5378" max="5412" width="8.7109375" style="69" customWidth="1"/>
    <col min="5413" max="5413" width="13.140625" style="69" customWidth="1"/>
    <col min="5414" max="5632" width="9.140625" style="69"/>
    <col min="5633" max="5633" width="34.42578125" style="69" customWidth="1"/>
    <col min="5634" max="5668" width="8.7109375" style="69" customWidth="1"/>
    <col min="5669" max="5669" width="13.140625" style="69" customWidth="1"/>
    <col min="5670" max="5888" width="9.140625" style="69"/>
    <col min="5889" max="5889" width="34.42578125" style="69" customWidth="1"/>
    <col min="5890" max="5924" width="8.7109375" style="69" customWidth="1"/>
    <col min="5925" max="5925" width="13.140625" style="69" customWidth="1"/>
    <col min="5926" max="6144" width="9.140625" style="69"/>
    <col min="6145" max="6145" width="34.42578125" style="69" customWidth="1"/>
    <col min="6146" max="6180" width="8.7109375" style="69" customWidth="1"/>
    <col min="6181" max="6181" width="13.140625" style="69" customWidth="1"/>
    <col min="6182" max="6400" width="9.140625" style="69"/>
    <col min="6401" max="6401" width="34.42578125" style="69" customWidth="1"/>
    <col min="6402" max="6436" width="8.7109375" style="69" customWidth="1"/>
    <col min="6437" max="6437" width="13.140625" style="69" customWidth="1"/>
    <col min="6438" max="6656" width="9.140625" style="69"/>
    <col min="6657" max="6657" width="34.42578125" style="69" customWidth="1"/>
    <col min="6658" max="6692" width="8.7109375" style="69" customWidth="1"/>
    <col min="6693" max="6693" width="13.140625" style="69" customWidth="1"/>
    <col min="6694" max="6912" width="9.140625" style="69"/>
    <col min="6913" max="6913" width="34.42578125" style="69" customWidth="1"/>
    <col min="6914" max="6948" width="8.7109375" style="69" customWidth="1"/>
    <col min="6949" max="6949" width="13.140625" style="69" customWidth="1"/>
    <col min="6950" max="7168" width="9.140625" style="69"/>
    <col min="7169" max="7169" width="34.42578125" style="69" customWidth="1"/>
    <col min="7170" max="7204" width="8.7109375" style="69" customWidth="1"/>
    <col min="7205" max="7205" width="13.140625" style="69" customWidth="1"/>
    <col min="7206" max="7424" width="9.140625" style="69"/>
    <col min="7425" max="7425" width="34.42578125" style="69" customWidth="1"/>
    <col min="7426" max="7460" width="8.7109375" style="69" customWidth="1"/>
    <col min="7461" max="7461" width="13.140625" style="69" customWidth="1"/>
    <col min="7462" max="7680" width="9.140625" style="69"/>
    <col min="7681" max="7681" width="34.42578125" style="69" customWidth="1"/>
    <col min="7682" max="7716" width="8.7109375" style="69" customWidth="1"/>
    <col min="7717" max="7717" width="13.140625" style="69" customWidth="1"/>
    <col min="7718" max="7936" width="9.140625" style="69"/>
    <col min="7937" max="7937" width="34.42578125" style="69" customWidth="1"/>
    <col min="7938" max="7972" width="8.7109375" style="69" customWidth="1"/>
    <col min="7973" max="7973" width="13.140625" style="69" customWidth="1"/>
    <col min="7974" max="8192" width="9.140625" style="69"/>
    <col min="8193" max="8193" width="34.42578125" style="69" customWidth="1"/>
    <col min="8194" max="8228" width="8.7109375" style="69" customWidth="1"/>
    <col min="8229" max="8229" width="13.140625" style="69" customWidth="1"/>
    <col min="8230" max="8448" width="9.140625" style="69"/>
    <col min="8449" max="8449" width="34.42578125" style="69" customWidth="1"/>
    <col min="8450" max="8484" width="8.7109375" style="69" customWidth="1"/>
    <col min="8485" max="8485" width="13.140625" style="69" customWidth="1"/>
    <col min="8486" max="8704" width="9.140625" style="69"/>
    <col min="8705" max="8705" width="34.42578125" style="69" customWidth="1"/>
    <col min="8706" max="8740" width="8.7109375" style="69" customWidth="1"/>
    <col min="8741" max="8741" width="13.140625" style="69" customWidth="1"/>
    <col min="8742" max="8960" width="9.140625" style="69"/>
    <col min="8961" max="8961" width="34.42578125" style="69" customWidth="1"/>
    <col min="8962" max="8996" width="8.7109375" style="69" customWidth="1"/>
    <col min="8997" max="8997" width="13.140625" style="69" customWidth="1"/>
    <col min="8998" max="9216" width="9.140625" style="69"/>
    <col min="9217" max="9217" width="34.42578125" style="69" customWidth="1"/>
    <col min="9218" max="9252" width="8.7109375" style="69" customWidth="1"/>
    <col min="9253" max="9253" width="13.140625" style="69" customWidth="1"/>
    <col min="9254" max="9472" width="9.140625" style="69"/>
    <col min="9473" max="9473" width="34.42578125" style="69" customWidth="1"/>
    <col min="9474" max="9508" width="8.7109375" style="69" customWidth="1"/>
    <col min="9509" max="9509" width="13.140625" style="69" customWidth="1"/>
    <col min="9510" max="9728" width="9.140625" style="69"/>
    <col min="9729" max="9729" width="34.42578125" style="69" customWidth="1"/>
    <col min="9730" max="9764" width="8.7109375" style="69" customWidth="1"/>
    <col min="9765" max="9765" width="13.140625" style="69" customWidth="1"/>
    <col min="9766" max="9984" width="9.140625" style="69"/>
    <col min="9985" max="9985" width="34.42578125" style="69" customWidth="1"/>
    <col min="9986" max="10020" width="8.7109375" style="69" customWidth="1"/>
    <col min="10021" max="10021" width="13.140625" style="69" customWidth="1"/>
    <col min="10022" max="10240" width="9.140625" style="69"/>
    <col min="10241" max="10241" width="34.42578125" style="69" customWidth="1"/>
    <col min="10242" max="10276" width="8.7109375" style="69" customWidth="1"/>
    <col min="10277" max="10277" width="13.140625" style="69" customWidth="1"/>
    <col min="10278" max="10496" width="9.140625" style="69"/>
    <col min="10497" max="10497" width="34.42578125" style="69" customWidth="1"/>
    <col min="10498" max="10532" width="8.7109375" style="69" customWidth="1"/>
    <col min="10533" max="10533" width="13.140625" style="69" customWidth="1"/>
    <col min="10534" max="10752" width="9.140625" style="69"/>
    <col min="10753" max="10753" width="34.42578125" style="69" customWidth="1"/>
    <col min="10754" max="10788" width="8.7109375" style="69" customWidth="1"/>
    <col min="10789" max="10789" width="13.140625" style="69" customWidth="1"/>
    <col min="10790" max="11008" width="9.140625" style="69"/>
    <col min="11009" max="11009" width="34.42578125" style="69" customWidth="1"/>
    <col min="11010" max="11044" width="8.7109375" style="69" customWidth="1"/>
    <col min="11045" max="11045" width="13.140625" style="69" customWidth="1"/>
    <col min="11046" max="11264" width="9.140625" style="69"/>
    <col min="11265" max="11265" width="34.42578125" style="69" customWidth="1"/>
    <col min="11266" max="11300" width="8.7109375" style="69" customWidth="1"/>
    <col min="11301" max="11301" width="13.140625" style="69" customWidth="1"/>
    <col min="11302" max="11520" width="9.140625" style="69"/>
    <col min="11521" max="11521" width="34.42578125" style="69" customWidth="1"/>
    <col min="11522" max="11556" width="8.7109375" style="69" customWidth="1"/>
    <col min="11557" max="11557" width="13.140625" style="69" customWidth="1"/>
    <col min="11558" max="11776" width="9.140625" style="69"/>
    <col min="11777" max="11777" width="34.42578125" style="69" customWidth="1"/>
    <col min="11778" max="11812" width="8.7109375" style="69" customWidth="1"/>
    <col min="11813" max="11813" width="13.140625" style="69" customWidth="1"/>
    <col min="11814" max="12032" width="9.140625" style="69"/>
    <col min="12033" max="12033" width="34.42578125" style="69" customWidth="1"/>
    <col min="12034" max="12068" width="8.7109375" style="69" customWidth="1"/>
    <col min="12069" max="12069" width="13.140625" style="69" customWidth="1"/>
    <col min="12070" max="12288" width="9.140625" style="69"/>
    <col min="12289" max="12289" width="34.42578125" style="69" customWidth="1"/>
    <col min="12290" max="12324" width="8.7109375" style="69" customWidth="1"/>
    <col min="12325" max="12325" width="13.140625" style="69" customWidth="1"/>
    <col min="12326" max="12544" width="9.140625" style="69"/>
    <col min="12545" max="12545" width="34.42578125" style="69" customWidth="1"/>
    <col min="12546" max="12580" width="8.7109375" style="69" customWidth="1"/>
    <col min="12581" max="12581" width="13.140625" style="69" customWidth="1"/>
    <col min="12582" max="12800" width="9.140625" style="69"/>
    <col min="12801" max="12801" width="34.42578125" style="69" customWidth="1"/>
    <col min="12802" max="12836" width="8.7109375" style="69" customWidth="1"/>
    <col min="12837" max="12837" width="13.140625" style="69" customWidth="1"/>
    <col min="12838" max="13056" width="9.140625" style="69"/>
    <col min="13057" max="13057" width="34.42578125" style="69" customWidth="1"/>
    <col min="13058" max="13092" width="8.7109375" style="69" customWidth="1"/>
    <col min="13093" max="13093" width="13.140625" style="69" customWidth="1"/>
    <col min="13094" max="13312" width="9.140625" style="69"/>
    <col min="13313" max="13313" width="34.42578125" style="69" customWidth="1"/>
    <col min="13314" max="13348" width="8.7109375" style="69" customWidth="1"/>
    <col min="13349" max="13349" width="13.140625" style="69" customWidth="1"/>
    <col min="13350" max="13568" width="9.140625" style="69"/>
    <col min="13569" max="13569" width="34.42578125" style="69" customWidth="1"/>
    <col min="13570" max="13604" width="8.7109375" style="69" customWidth="1"/>
    <col min="13605" max="13605" width="13.140625" style="69" customWidth="1"/>
    <col min="13606" max="13824" width="9.140625" style="69"/>
    <col min="13825" max="13825" width="34.42578125" style="69" customWidth="1"/>
    <col min="13826" max="13860" width="8.7109375" style="69" customWidth="1"/>
    <col min="13861" max="13861" width="13.140625" style="69" customWidth="1"/>
    <col min="13862" max="14080" width="9.140625" style="69"/>
    <col min="14081" max="14081" width="34.42578125" style="69" customWidth="1"/>
    <col min="14082" max="14116" width="8.7109375" style="69" customWidth="1"/>
    <col min="14117" max="14117" width="13.140625" style="69" customWidth="1"/>
    <col min="14118" max="14336" width="9.140625" style="69"/>
    <col min="14337" max="14337" width="34.42578125" style="69" customWidth="1"/>
    <col min="14338" max="14372" width="8.7109375" style="69" customWidth="1"/>
    <col min="14373" max="14373" width="13.140625" style="69" customWidth="1"/>
    <col min="14374" max="14592" width="9.140625" style="69"/>
    <col min="14593" max="14593" width="34.42578125" style="69" customWidth="1"/>
    <col min="14594" max="14628" width="8.7109375" style="69" customWidth="1"/>
    <col min="14629" max="14629" width="13.140625" style="69" customWidth="1"/>
    <col min="14630" max="14848" width="9.140625" style="69"/>
    <col min="14849" max="14849" width="34.42578125" style="69" customWidth="1"/>
    <col min="14850" max="14884" width="8.7109375" style="69" customWidth="1"/>
    <col min="14885" max="14885" width="13.140625" style="69" customWidth="1"/>
    <col min="14886" max="15104" width="9.140625" style="69"/>
    <col min="15105" max="15105" width="34.42578125" style="69" customWidth="1"/>
    <col min="15106" max="15140" width="8.7109375" style="69" customWidth="1"/>
    <col min="15141" max="15141" width="13.140625" style="69" customWidth="1"/>
    <col min="15142" max="15360" width="9.140625" style="69"/>
    <col min="15361" max="15361" width="34.42578125" style="69" customWidth="1"/>
    <col min="15362" max="15396" width="8.7109375" style="69" customWidth="1"/>
    <col min="15397" max="15397" width="13.140625" style="69" customWidth="1"/>
    <col min="15398" max="15616" width="9.140625" style="69"/>
    <col min="15617" max="15617" width="34.42578125" style="69" customWidth="1"/>
    <col min="15618" max="15652" width="8.7109375" style="69" customWidth="1"/>
    <col min="15653" max="15653" width="13.140625" style="69" customWidth="1"/>
    <col min="15654" max="15872" width="9.140625" style="69"/>
    <col min="15873" max="15873" width="34.42578125" style="69" customWidth="1"/>
    <col min="15874" max="15908" width="8.7109375" style="69" customWidth="1"/>
    <col min="15909" max="15909" width="13.140625" style="69" customWidth="1"/>
    <col min="15910" max="16128" width="9.140625" style="69"/>
    <col min="16129" max="16129" width="34.42578125" style="69" customWidth="1"/>
    <col min="16130" max="16164" width="8.7109375" style="69" customWidth="1"/>
    <col min="16165" max="16165" width="13.140625" style="69" customWidth="1"/>
    <col min="16166" max="16384" width="9.140625" style="69"/>
  </cols>
  <sheetData>
    <row r="1" spans="1:36" ht="16.5" customHeight="1">
      <c r="A1" s="1133" t="s">
        <v>1473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53"/>
      <c r="AG1" s="53"/>
      <c r="AH1" s="53"/>
      <c r="AI1" s="53"/>
      <c r="AJ1" s="53"/>
    </row>
    <row r="2" spans="1:36" ht="16.5" customHeight="1" thickBo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53"/>
      <c r="AG2" s="53"/>
      <c r="AH2" s="53"/>
      <c r="AI2" s="53"/>
      <c r="AJ2" s="53"/>
    </row>
    <row r="3" spans="1:36" s="154" customFormat="1" ht="12.75" thickBot="1">
      <c r="A3" s="641" t="s">
        <v>855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22" customFormat="1" ht="12.75" thickTop="1">
      <c r="A4" s="382" t="s">
        <v>879</v>
      </c>
      <c r="B4" s="80">
        <v>14603.6</v>
      </c>
      <c r="C4" s="80">
        <v>13970.2</v>
      </c>
      <c r="D4" s="80">
        <v>13368.1</v>
      </c>
      <c r="E4" s="80">
        <v>13114.3</v>
      </c>
      <c r="F4" s="80">
        <v>13682.467210000001</v>
      </c>
      <c r="G4" s="80">
        <v>13763.693149999999</v>
      </c>
      <c r="H4" s="80">
        <v>14526.463009999999</v>
      </c>
      <c r="I4" s="80">
        <v>14630.4411</v>
      </c>
      <c r="J4" s="80">
        <v>15025.786889999999</v>
      </c>
      <c r="K4" s="80">
        <v>15174.526030000001</v>
      </c>
      <c r="L4" s="80">
        <v>15272.48767</v>
      </c>
      <c r="M4" s="80">
        <v>15256.295889999999</v>
      </c>
      <c r="N4" s="80">
        <v>15397.56011</v>
      </c>
      <c r="O4" s="80">
        <v>15786.98904</v>
      </c>
      <c r="P4" s="80">
        <v>15790.641100000001</v>
      </c>
      <c r="Q4" s="80">
        <v>15994.369860000001</v>
      </c>
      <c r="R4" s="80">
        <v>16324.24863</v>
      </c>
      <c r="S4" s="80">
        <v>16758.54795</v>
      </c>
      <c r="T4" s="80">
        <v>17030.158899999999</v>
      </c>
      <c r="U4" s="80">
        <v>16989.4274</v>
      </c>
      <c r="V4" s="80">
        <v>17242.9071</v>
      </c>
      <c r="W4" s="80">
        <v>17284.931509999999</v>
      </c>
      <c r="X4" s="80">
        <v>17272.931509999999</v>
      </c>
      <c r="Y4" s="80">
        <v>17487.10685</v>
      </c>
      <c r="Z4" s="80">
        <v>17813.532790000001</v>
      </c>
      <c r="AA4" s="80">
        <v>17800.041099999999</v>
      </c>
      <c r="AB4" s="80">
        <v>17975.10137</v>
      </c>
      <c r="AC4" s="80">
        <v>17994.32603</v>
      </c>
      <c r="AD4" s="80">
        <v>18145.60929</v>
      </c>
      <c r="AE4" s="80">
        <v>17882.380819999998</v>
      </c>
      <c r="AF4" s="80">
        <v>18452.238359999999</v>
      </c>
      <c r="AG4" s="80">
        <v>18672.849320000001</v>
      </c>
      <c r="AH4" s="80">
        <v>18563.953549999998</v>
      </c>
      <c r="AI4" s="80">
        <v>18872.5</v>
      </c>
      <c r="AJ4" s="890">
        <v>19426.099671290005</v>
      </c>
    </row>
    <row r="5" spans="1:36" s="22" customFormat="1">
      <c r="A5" s="379" t="s">
        <v>881</v>
      </c>
      <c r="B5" s="70">
        <v>1342.2</v>
      </c>
      <c r="C5" s="70">
        <v>1277.8</v>
      </c>
      <c r="D5" s="70">
        <v>1314.8</v>
      </c>
      <c r="E5" s="70">
        <v>1412.7</v>
      </c>
      <c r="F5" s="70">
        <v>1440.8</v>
      </c>
      <c r="G5" s="70">
        <v>1487.6</v>
      </c>
      <c r="H5" s="70">
        <v>1433</v>
      </c>
      <c r="I5" s="70">
        <v>1948.31447</v>
      </c>
      <c r="J5" s="70">
        <v>1939.9</v>
      </c>
      <c r="K5" s="70">
        <v>1930.336</v>
      </c>
      <c r="L5" s="70">
        <v>2176.84</v>
      </c>
      <c r="M5" s="70">
        <v>2356.1999999999998</v>
      </c>
      <c r="N5" s="70">
        <v>2674.9155700000001</v>
      </c>
      <c r="O5" s="70">
        <v>2754.9474700000001</v>
      </c>
      <c r="P5" s="70">
        <v>2923.3545100000001</v>
      </c>
      <c r="Q5" s="70">
        <v>3052.6322</v>
      </c>
      <c r="R5" s="70">
        <v>3286.9167499999999</v>
      </c>
      <c r="S5" s="70">
        <v>3670.4325600000002</v>
      </c>
      <c r="T5" s="70">
        <v>3600.8278399999999</v>
      </c>
      <c r="U5" s="70">
        <v>3865.5512600000002</v>
      </c>
      <c r="V5" s="70">
        <v>4492.2705900000001</v>
      </c>
      <c r="W5" s="70">
        <v>4578.7698200000004</v>
      </c>
      <c r="X5" s="70">
        <v>4798.4913900000001</v>
      </c>
      <c r="Y5" s="70">
        <v>5123.8149800000001</v>
      </c>
      <c r="Z5" s="70">
        <v>6591.5833333333339</v>
      </c>
      <c r="AA5" s="70">
        <v>6800.25</v>
      </c>
      <c r="AB5" s="70">
        <v>7234.5833333333339</v>
      </c>
      <c r="AC5" s="70">
        <v>7700.0486111111113</v>
      </c>
      <c r="AD5" s="70">
        <v>7970.9166666666661</v>
      </c>
      <c r="AE5" s="70">
        <v>8577.5</v>
      </c>
      <c r="AF5" s="70">
        <v>9517.5589333333337</v>
      </c>
      <c r="AG5" s="70">
        <v>9842.6889083333335</v>
      </c>
      <c r="AH5" s="70">
        <v>10132.606058333331</v>
      </c>
      <c r="AI5" s="70">
        <v>10248.482483333335</v>
      </c>
      <c r="AJ5" s="889">
        <v>10794.741647727275</v>
      </c>
    </row>
    <row r="6" spans="1:36" s="22" customFormat="1">
      <c r="A6" s="379" t="s">
        <v>878</v>
      </c>
      <c r="B6" s="70" t="s">
        <v>165</v>
      </c>
      <c r="C6" s="70" t="s">
        <v>165</v>
      </c>
      <c r="D6" s="70" t="s">
        <v>165</v>
      </c>
      <c r="E6" s="70" t="s">
        <v>165</v>
      </c>
      <c r="F6" s="70" t="s">
        <v>165</v>
      </c>
      <c r="G6" s="70" t="s">
        <v>165</v>
      </c>
      <c r="H6" s="70" t="s">
        <v>165</v>
      </c>
      <c r="I6" s="70" t="s">
        <v>165</v>
      </c>
      <c r="J6" s="70" t="s">
        <v>165</v>
      </c>
      <c r="K6" s="70" t="s">
        <v>165</v>
      </c>
      <c r="L6" s="70" t="s">
        <v>165</v>
      </c>
      <c r="M6" s="70" t="s">
        <v>165</v>
      </c>
      <c r="N6" s="70">
        <v>6825.4</v>
      </c>
      <c r="O6" s="70">
        <v>5794.9</v>
      </c>
      <c r="P6" s="70">
        <v>4887.6000000000004</v>
      </c>
      <c r="Q6" s="70">
        <v>4882.3999999999996</v>
      </c>
      <c r="R6" s="70">
        <v>4681.3999999999996</v>
      </c>
      <c r="S6" s="70">
        <v>4695.3</v>
      </c>
      <c r="T6" s="70">
        <v>4586.3</v>
      </c>
      <c r="U6" s="70">
        <v>4571.8999999999996</v>
      </c>
      <c r="V6" s="70">
        <v>4676.7</v>
      </c>
      <c r="W6" s="70">
        <v>5018.1000000000004</v>
      </c>
      <c r="X6" s="70">
        <v>5394.5</v>
      </c>
      <c r="Y6" s="70">
        <v>5429.6</v>
      </c>
      <c r="Z6" s="70">
        <v>5522</v>
      </c>
      <c r="AA6" s="70">
        <v>5693.2</v>
      </c>
      <c r="AB6" s="70">
        <v>5869.7</v>
      </c>
      <c r="AC6" s="70">
        <v>6108.5</v>
      </c>
      <c r="AD6" s="70">
        <v>6357.1187081918151</v>
      </c>
      <c r="AE6" s="70">
        <v>6425.0944701532062</v>
      </c>
      <c r="AF6" s="70">
        <v>6428.7671506230035</v>
      </c>
      <c r="AG6" s="70">
        <v>6432.4398310928</v>
      </c>
      <c r="AH6" s="70">
        <v>6436.1125115626</v>
      </c>
      <c r="AI6" s="70">
        <v>6536.1125115626</v>
      </c>
      <c r="AJ6" s="889">
        <v>6636.1125115626</v>
      </c>
    </row>
    <row r="7" spans="1:36" s="22" customFormat="1">
      <c r="A7" s="379" t="s">
        <v>885</v>
      </c>
      <c r="B7" s="70">
        <v>474.1</v>
      </c>
      <c r="C7" s="70">
        <v>559.29999999999995</v>
      </c>
      <c r="D7" s="70">
        <v>608.79999999999995</v>
      </c>
      <c r="E7" s="70">
        <v>661.7</v>
      </c>
      <c r="F7" s="70">
        <v>677</v>
      </c>
      <c r="G7" s="70">
        <v>794.3</v>
      </c>
      <c r="H7" s="70">
        <v>923.06772000000001</v>
      </c>
      <c r="I7" s="70">
        <v>977.03576999999996</v>
      </c>
      <c r="J7" s="70">
        <v>995.86969999999997</v>
      </c>
      <c r="K7" s="70">
        <v>1061.79312</v>
      </c>
      <c r="L7" s="70">
        <v>1046.78125</v>
      </c>
      <c r="M7" s="70">
        <v>1098.20407</v>
      </c>
      <c r="N7" s="70">
        <v>1128.3187600000001</v>
      </c>
      <c r="O7" s="70">
        <v>1129.23633</v>
      </c>
      <c r="P7" s="70">
        <v>1197.09016</v>
      </c>
      <c r="Q7" s="70">
        <v>1248.7814499999999</v>
      </c>
      <c r="R7" s="70">
        <v>1330.7861</v>
      </c>
      <c r="S7" s="70">
        <v>1396.15859</v>
      </c>
      <c r="T7" s="70">
        <v>1460.9349199999999</v>
      </c>
      <c r="U7" s="70">
        <v>1643.0451700000001</v>
      </c>
      <c r="V7" s="70">
        <v>2125.01242</v>
      </c>
      <c r="W7" s="70">
        <v>2240.7286399999998</v>
      </c>
      <c r="X7" s="70">
        <v>2384.5301800000002</v>
      </c>
      <c r="Y7" s="70">
        <v>2461.1273200000001</v>
      </c>
      <c r="Z7" s="70">
        <v>2699.52522</v>
      </c>
      <c r="AA7" s="70">
        <v>2745.8913400000001</v>
      </c>
      <c r="AB7" s="70">
        <v>2895.0152600000001</v>
      </c>
      <c r="AC7" s="70">
        <v>3121.1236699999999</v>
      </c>
      <c r="AD7" s="70">
        <v>3009.8988219178086</v>
      </c>
      <c r="AE7" s="70">
        <v>3161.6688416164379</v>
      </c>
      <c r="AF7" s="70">
        <v>3715.205479452055</v>
      </c>
      <c r="AG7" s="70">
        <v>3931.8165385544276</v>
      </c>
      <c r="AH7" s="70">
        <v>4096.6416198583283</v>
      </c>
      <c r="AI7" s="70">
        <v>4369.7701749999997</v>
      </c>
      <c r="AJ7" s="889">
        <v>4615.4828916666675</v>
      </c>
    </row>
    <row r="8" spans="1:36" s="22" customFormat="1">
      <c r="A8" s="380" t="s">
        <v>1202</v>
      </c>
      <c r="B8" s="70">
        <v>4068.5</v>
      </c>
      <c r="C8" s="70">
        <v>3735.4</v>
      </c>
      <c r="D8" s="70">
        <v>3464</v>
      </c>
      <c r="E8" s="70">
        <v>3420.5</v>
      </c>
      <c r="F8" s="70">
        <v>3489.8005499999999</v>
      </c>
      <c r="G8" s="70">
        <v>3244.6383599999999</v>
      </c>
      <c r="H8" s="70">
        <v>3123.7588999999998</v>
      </c>
      <c r="I8" s="70">
        <v>3039.4821900000002</v>
      </c>
      <c r="J8" s="70">
        <v>3150.3661200000001</v>
      </c>
      <c r="K8" s="70">
        <v>3303.12329</v>
      </c>
      <c r="L8" s="70">
        <v>3611.5287699999999</v>
      </c>
      <c r="M8" s="70">
        <v>3852.7835599999999</v>
      </c>
      <c r="N8" s="70">
        <v>4054.4180299999998</v>
      </c>
      <c r="O8" s="70">
        <v>4182.1863000000003</v>
      </c>
      <c r="P8" s="70">
        <v>4369.7232899999999</v>
      </c>
      <c r="Q8" s="70">
        <v>4403.1589000000004</v>
      </c>
      <c r="R8" s="70">
        <v>4369.5464499999998</v>
      </c>
      <c r="S8" s="70">
        <v>4513.77808</v>
      </c>
      <c r="T8" s="70">
        <v>4449.2684900000004</v>
      </c>
      <c r="U8" s="70">
        <v>4380.3506799999996</v>
      </c>
      <c r="V8" s="70">
        <v>4349.4945399999997</v>
      </c>
      <c r="W8" s="70">
        <v>4333.8383599999997</v>
      </c>
      <c r="X8" s="70">
        <v>4227.9698600000002</v>
      </c>
      <c r="Y8" s="70">
        <v>4338.1753399999998</v>
      </c>
      <c r="Z8" s="70">
        <v>4241.1857900000005</v>
      </c>
      <c r="AA8" s="70">
        <v>4360.3013700000001</v>
      </c>
      <c r="AB8" s="70">
        <v>4261.9643800000003</v>
      </c>
      <c r="AC8" s="70">
        <v>4215.3780800000004</v>
      </c>
      <c r="AD8" s="70">
        <v>4135.5601100000003</v>
      </c>
      <c r="AE8" s="70">
        <v>3863.0356200000001</v>
      </c>
      <c r="AF8" s="70">
        <v>3947.811991666666</v>
      </c>
      <c r="AG8" s="70">
        <v>3755.1384416666665</v>
      </c>
      <c r="AH8" s="70">
        <v>3748.1262416666673</v>
      </c>
      <c r="AI8" s="70">
        <v>3772.1234250000002</v>
      </c>
      <c r="AJ8" s="889">
        <v>3609.340016666667</v>
      </c>
    </row>
    <row r="9" spans="1:36" s="22" customFormat="1">
      <c r="A9" s="380" t="s">
        <v>1204</v>
      </c>
      <c r="B9" s="80">
        <v>485.3</v>
      </c>
      <c r="C9" s="80">
        <v>480.2</v>
      </c>
      <c r="D9" s="80">
        <v>471.9</v>
      </c>
      <c r="E9" s="80">
        <v>522</v>
      </c>
      <c r="F9" s="80">
        <v>549.1694</v>
      </c>
      <c r="G9" s="80">
        <v>541.33425</v>
      </c>
      <c r="H9" s="80">
        <v>566.41917999999998</v>
      </c>
      <c r="I9" s="80">
        <v>571.70411000000001</v>
      </c>
      <c r="J9" s="80">
        <v>690.91256999999996</v>
      </c>
      <c r="K9" s="80">
        <v>800.32876999999996</v>
      </c>
      <c r="L9" s="80">
        <v>834.32602999999995</v>
      </c>
      <c r="M9" s="80">
        <v>1143.93425</v>
      </c>
      <c r="N9" s="80">
        <v>1406.9398900000001</v>
      </c>
      <c r="O9" s="80">
        <v>1517.2137</v>
      </c>
      <c r="P9" s="80">
        <v>1589.6657499999999</v>
      </c>
      <c r="Q9" s="80">
        <v>1796.5862999999999</v>
      </c>
      <c r="R9" s="80">
        <v>2006.9699499999999</v>
      </c>
      <c r="S9" s="80">
        <v>2494.2438400000001</v>
      </c>
      <c r="T9" s="80">
        <v>2354.7863000000002</v>
      </c>
      <c r="U9" s="80">
        <v>2480.5671200000002</v>
      </c>
      <c r="V9" s="80">
        <v>2519.8087399999999</v>
      </c>
      <c r="W9" s="80">
        <v>2465.0547900000001</v>
      </c>
      <c r="X9" s="80">
        <v>2329.8876700000001</v>
      </c>
      <c r="Y9" s="80">
        <v>2281.9506799999999</v>
      </c>
      <c r="Z9" s="80">
        <v>2395.2950799999999</v>
      </c>
      <c r="AA9" s="80">
        <v>2502.0027399999999</v>
      </c>
      <c r="AB9" s="80">
        <v>2558.9123300000001</v>
      </c>
      <c r="AC9" s="80">
        <v>2552.2301400000001</v>
      </c>
      <c r="AD9" s="80">
        <v>2534.6502700000001</v>
      </c>
      <c r="AE9" s="80">
        <v>2475.5369900000001</v>
      </c>
      <c r="AF9" s="80">
        <v>2560.3111916666662</v>
      </c>
      <c r="AG9" s="80">
        <v>2712.9355500000006</v>
      </c>
      <c r="AH9" s="80">
        <v>2811.2544166666671</v>
      </c>
      <c r="AI9" s="80">
        <v>2706.6996666666669</v>
      </c>
      <c r="AJ9" s="890">
        <v>2765.2543000000001</v>
      </c>
    </row>
    <row r="10" spans="1:36" s="22" customFormat="1">
      <c r="A10" s="379" t="s">
        <v>857</v>
      </c>
      <c r="B10" s="70">
        <v>1118.6352963561644</v>
      </c>
      <c r="C10" s="70">
        <v>1089.701798219178</v>
      </c>
      <c r="D10" s="70">
        <v>1080.7695003835618</v>
      </c>
      <c r="E10" s="70">
        <v>1064.1419677260274</v>
      </c>
      <c r="F10" s="70">
        <v>1133.0930686849317</v>
      </c>
      <c r="G10" s="70">
        <v>1141.4635672054794</v>
      </c>
      <c r="H10" s="70">
        <v>1357.9483299999999</v>
      </c>
      <c r="I10" s="70">
        <v>1296.46442</v>
      </c>
      <c r="J10" s="70">
        <v>1300.7574999999999</v>
      </c>
      <c r="K10" s="70">
        <v>1262.0606600000001</v>
      </c>
      <c r="L10" s="70">
        <v>1497.06304</v>
      </c>
      <c r="M10" s="70">
        <v>1474.74332</v>
      </c>
      <c r="N10" s="70">
        <v>1491.02387</v>
      </c>
      <c r="O10" s="70">
        <v>1515.9226200000001</v>
      </c>
      <c r="P10" s="70">
        <v>1609.1296</v>
      </c>
      <c r="Q10" s="70">
        <v>1594.66382</v>
      </c>
      <c r="R10" s="70">
        <v>1696.3652300000001</v>
      </c>
      <c r="S10" s="70">
        <v>1833.82546</v>
      </c>
      <c r="T10" s="70">
        <v>1916.9650300000001</v>
      </c>
      <c r="U10" s="70">
        <v>1962.38896</v>
      </c>
      <c r="V10" s="70">
        <v>1862.24162</v>
      </c>
      <c r="W10" s="70">
        <v>2079.69209</v>
      </c>
      <c r="X10" s="70">
        <v>2043.91283</v>
      </c>
      <c r="Y10" s="70">
        <v>2095.2634400000002</v>
      </c>
      <c r="Z10" s="70">
        <v>2136.9497999999999</v>
      </c>
      <c r="AA10" s="70">
        <v>2179.6266099999998</v>
      </c>
      <c r="AB10" s="70">
        <v>2167.0115300000002</v>
      </c>
      <c r="AC10" s="70">
        <v>2184.67922</v>
      </c>
      <c r="AD10" s="70">
        <v>2007.5535299999999</v>
      </c>
      <c r="AE10" s="70">
        <v>2236.1377299999999</v>
      </c>
      <c r="AF10" s="70">
        <v>2107.65816</v>
      </c>
      <c r="AG10" s="70">
        <v>2212.4197583333339</v>
      </c>
      <c r="AH10" s="70">
        <v>2073.3531499999999</v>
      </c>
      <c r="AI10" s="70">
        <v>2178.7653416666667</v>
      </c>
      <c r="AJ10" s="889">
        <v>2211.5546300000001</v>
      </c>
    </row>
    <row r="11" spans="1:36" s="22" customFormat="1">
      <c r="A11" s="379" t="s">
        <v>870</v>
      </c>
      <c r="B11" s="70">
        <v>736.9</v>
      </c>
      <c r="C11" s="70">
        <v>758.80000000000007</v>
      </c>
      <c r="D11" s="70">
        <v>804.80000000000007</v>
      </c>
      <c r="E11" s="70">
        <v>877.2</v>
      </c>
      <c r="F11" s="70">
        <v>917.59999999999991</v>
      </c>
      <c r="G11" s="70">
        <v>1115.5999999999999</v>
      </c>
      <c r="H11" s="70">
        <v>1333.5</v>
      </c>
      <c r="I11" s="70">
        <v>1386.8000000000002</v>
      </c>
      <c r="J11" s="70">
        <v>1442.3000000000002</v>
      </c>
      <c r="K11" s="70">
        <v>1335.2000000000003</v>
      </c>
      <c r="L11" s="70">
        <v>1537.6</v>
      </c>
      <c r="M11" s="70">
        <v>1417.1000000000001</v>
      </c>
      <c r="N11" s="70">
        <v>1447.5</v>
      </c>
      <c r="O11" s="70">
        <v>1482</v>
      </c>
      <c r="P11" s="70">
        <v>1511.2</v>
      </c>
      <c r="Q11" s="70">
        <v>1449.8999999999999</v>
      </c>
      <c r="R11" s="70">
        <v>1641</v>
      </c>
      <c r="S11" s="70">
        <v>1584.3999999999999</v>
      </c>
      <c r="T11" s="70">
        <v>1600.3999999999999</v>
      </c>
      <c r="U11" s="70">
        <v>1593.1999999999998</v>
      </c>
      <c r="V11" s="70">
        <v>1649.8</v>
      </c>
      <c r="W11" s="70">
        <v>1636.8999999999999</v>
      </c>
      <c r="X11" s="70">
        <v>1596.8999999999999</v>
      </c>
      <c r="Y11" s="70">
        <v>1760.6000000000001</v>
      </c>
      <c r="Z11" s="70">
        <v>1912.6000000000001</v>
      </c>
      <c r="AA11" s="70">
        <v>1974.5</v>
      </c>
      <c r="AB11" s="70">
        <v>1960.1</v>
      </c>
      <c r="AC11" s="70">
        <v>1873.5</v>
      </c>
      <c r="AD11" s="70">
        <v>1970.9439999999995</v>
      </c>
      <c r="AE11" s="70">
        <v>1910.9930000000002</v>
      </c>
      <c r="AF11" s="70">
        <v>1913.9866000000002</v>
      </c>
      <c r="AG11" s="70">
        <v>1856.7150684931507</v>
      </c>
      <c r="AH11" s="70">
        <v>1927.084699453552</v>
      </c>
      <c r="AI11" s="70">
        <v>1841.731</v>
      </c>
      <c r="AJ11" s="889">
        <v>2202.31</v>
      </c>
    </row>
    <row r="12" spans="1:36" s="22" customFormat="1">
      <c r="A12" s="381" t="s">
        <v>1203</v>
      </c>
      <c r="B12" s="80">
        <v>2708.2</v>
      </c>
      <c r="C12" s="80">
        <v>2428.4</v>
      </c>
      <c r="D12" s="80">
        <v>2352.3000000000002</v>
      </c>
      <c r="E12" s="80">
        <v>2274</v>
      </c>
      <c r="F12" s="80">
        <v>2300.0765000000001</v>
      </c>
      <c r="G12" s="80">
        <v>2281.49863</v>
      </c>
      <c r="H12" s="80">
        <v>2242.26575</v>
      </c>
      <c r="I12" s="80">
        <v>2189.12329</v>
      </c>
      <c r="J12" s="80">
        <v>2323.4453600000002</v>
      </c>
      <c r="K12" s="80">
        <v>2255.8575299999998</v>
      </c>
      <c r="L12" s="80">
        <v>2246.5890399999998</v>
      </c>
      <c r="M12" s="80">
        <v>2208.5041099999999</v>
      </c>
      <c r="N12" s="80">
        <v>2348.09836</v>
      </c>
      <c r="O12" s="80">
        <v>2454.1835599999999</v>
      </c>
      <c r="P12" s="80">
        <v>2534.3342499999999</v>
      </c>
      <c r="Q12" s="80">
        <v>2429.5589</v>
      </c>
      <c r="R12" s="80">
        <v>2443.0655700000002</v>
      </c>
      <c r="S12" s="80">
        <v>2356.3534199999999</v>
      </c>
      <c r="T12" s="80">
        <v>2486.7287700000002</v>
      </c>
      <c r="U12" s="80">
        <v>2448.3232899999998</v>
      </c>
      <c r="V12" s="80">
        <v>2454.62842</v>
      </c>
      <c r="W12" s="80">
        <v>2422.4383600000001</v>
      </c>
      <c r="X12" s="80">
        <v>2421.4383600000001</v>
      </c>
      <c r="Y12" s="80">
        <v>2466.48767</v>
      </c>
      <c r="Z12" s="80">
        <v>2539.7213099999999</v>
      </c>
      <c r="AA12" s="80">
        <v>2616.7588999999998</v>
      </c>
      <c r="AB12" s="80">
        <v>2580.1205500000001</v>
      </c>
      <c r="AC12" s="80">
        <v>2539.4520499999999</v>
      </c>
      <c r="AD12" s="80">
        <v>2483.7458999999999</v>
      </c>
      <c r="AE12" s="80">
        <v>2332.9808200000002</v>
      </c>
      <c r="AF12" s="80">
        <v>2198.1972599999999</v>
      </c>
      <c r="AG12" s="80">
        <v>2095.819058333333</v>
      </c>
      <c r="AH12" s="80">
        <v>2120.089125</v>
      </c>
      <c r="AI12" s="80">
        <v>2064.4946416666667</v>
      </c>
      <c r="AJ12" s="890">
        <v>2039.0617750000001</v>
      </c>
    </row>
    <row r="13" spans="1:36" s="22" customFormat="1">
      <c r="A13" s="382" t="s">
        <v>884</v>
      </c>
      <c r="B13" s="80">
        <v>1935.7</v>
      </c>
      <c r="C13" s="80">
        <v>1800.8</v>
      </c>
      <c r="D13" s="80">
        <v>1559</v>
      </c>
      <c r="E13" s="80">
        <v>1490.2</v>
      </c>
      <c r="F13" s="80">
        <v>1581.20219</v>
      </c>
      <c r="G13" s="80">
        <v>1575.36986</v>
      </c>
      <c r="H13" s="80">
        <v>1533.2054800000001</v>
      </c>
      <c r="I13" s="80">
        <v>1559.09863</v>
      </c>
      <c r="J13" s="80">
        <v>1646.52459</v>
      </c>
      <c r="K13" s="80">
        <v>1709.09041</v>
      </c>
      <c r="L13" s="80">
        <v>1764.28493</v>
      </c>
      <c r="M13" s="80">
        <v>1717.0082199999999</v>
      </c>
      <c r="N13" s="80">
        <v>1653.88525</v>
      </c>
      <c r="O13" s="80">
        <v>1725.16986</v>
      </c>
      <c r="P13" s="80">
        <v>1753.8657499999999</v>
      </c>
      <c r="Q13" s="80">
        <v>1766.0301400000001</v>
      </c>
      <c r="R13" s="80">
        <v>1860.0355199999999</v>
      </c>
      <c r="S13" s="80">
        <v>1895.7972600000001</v>
      </c>
      <c r="T13" s="80">
        <v>1913.3397299999999</v>
      </c>
      <c r="U13" s="80">
        <v>1934.72603</v>
      </c>
      <c r="V13" s="80">
        <v>1958.1803299999999</v>
      </c>
      <c r="W13" s="80">
        <v>2014.5589</v>
      </c>
      <c r="X13" s="80">
        <v>2076.8493199999998</v>
      </c>
      <c r="Y13" s="80">
        <v>2135.8849300000002</v>
      </c>
      <c r="Z13" s="80">
        <v>2163.1721299999999</v>
      </c>
      <c r="AA13" s="80">
        <v>2102.1424699999998</v>
      </c>
      <c r="AB13" s="80">
        <v>2069.3232899999998</v>
      </c>
      <c r="AC13" s="80">
        <v>2117.3123300000002</v>
      </c>
      <c r="AD13" s="80">
        <v>2028.6420800000001</v>
      </c>
      <c r="AE13" s="80">
        <v>1962.40822</v>
      </c>
      <c r="AF13" s="80">
        <v>1992.0746416666668</v>
      </c>
      <c r="AG13" s="80">
        <v>1889.5124583333334</v>
      </c>
      <c r="AH13" s="80">
        <v>1907.0071666666665</v>
      </c>
      <c r="AI13" s="80">
        <v>1877.2988333333333</v>
      </c>
      <c r="AJ13" s="890">
        <v>1858.0948166666667</v>
      </c>
    </row>
    <row r="14" spans="1:36" s="22" customFormat="1">
      <c r="A14" s="379" t="s">
        <v>871</v>
      </c>
      <c r="B14" s="70">
        <v>582.29999999999995</v>
      </c>
      <c r="C14" s="70">
        <v>626.6</v>
      </c>
      <c r="D14" s="70">
        <v>658.7</v>
      </c>
      <c r="E14" s="70">
        <v>624</v>
      </c>
      <c r="F14" s="70">
        <v>618</v>
      </c>
      <c r="G14" s="70">
        <v>647</v>
      </c>
      <c r="H14" s="70">
        <v>558.4</v>
      </c>
      <c r="I14" s="70">
        <v>541.19999999999993</v>
      </c>
      <c r="J14" s="70">
        <v>614.1</v>
      </c>
      <c r="K14" s="70">
        <v>669.89999999999986</v>
      </c>
      <c r="L14" s="70">
        <v>750.90000000000009</v>
      </c>
      <c r="M14" s="70">
        <v>806.09999999999991</v>
      </c>
      <c r="N14" s="70">
        <v>851.30000000000007</v>
      </c>
      <c r="O14" s="70">
        <v>911.7</v>
      </c>
      <c r="P14" s="70">
        <v>916.9</v>
      </c>
      <c r="Q14" s="70">
        <v>942.09999999999991</v>
      </c>
      <c r="R14" s="70">
        <v>956.9</v>
      </c>
      <c r="S14" s="70">
        <v>974.3</v>
      </c>
      <c r="T14" s="70">
        <v>1337.9</v>
      </c>
      <c r="U14" s="70">
        <v>1361.2</v>
      </c>
      <c r="V14" s="70">
        <v>1316.4</v>
      </c>
      <c r="W14" s="70">
        <v>1499.9260000000002</v>
      </c>
      <c r="X14" s="70">
        <v>1493.6699999999998</v>
      </c>
      <c r="Y14" s="70">
        <v>1344.7000000000003</v>
      </c>
      <c r="Z14" s="70">
        <v>1600.1419999999998</v>
      </c>
      <c r="AA14" s="70">
        <v>1439.8</v>
      </c>
      <c r="AB14" s="70">
        <v>1447.9</v>
      </c>
      <c r="AC14" s="70">
        <v>1498</v>
      </c>
      <c r="AD14" s="70">
        <v>1587</v>
      </c>
      <c r="AE14" s="70">
        <v>1726.1211499999999</v>
      </c>
      <c r="AF14" s="70">
        <v>1743.2840000000001</v>
      </c>
      <c r="AG14" s="70">
        <v>1748.7212999999999</v>
      </c>
      <c r="AH14" s="70">
        <v>1811.8620563585609</v>
      </c>
      <c r="AI14" s="70">
        <v>1918.4449999999999</v>
      </c>
      <c r="AJ14" s="889">
        <v>1774.778</v>
      </c>
    </row>
    <row r="15" spans="1:36" s="22" customFormat="1">
      <c r="A15" s="379" t="s">
        <v>860</v>
      </c>
      <c r="B15" s="70">
        <v>1019.9</v>
      </c>
      <c r="C15" s="70">
        <v>1172.3</v>
      </c>
      <c r="D15" s="70">
        <v>1121.5999999999999</v>
      </c>
      <c r="E15" s="70">
        <v>1057</v>
      </c>
      <c r="F15" s="70">
        <v>1163.57377</v>
      </c>
      <c r="G15" s="70">
        <v>1249.63562</v>
      </c>
      <c r="H15" s="70">
        <v>1268.8082199999999</v>
      </c>
      <c r="I15" s="70">
        <v>1298.2356199999999</v>
      </c>
      <c r="J15" s="70">
        <v>1287.1803299999999</v>
      </c>
      <c r="K15" s="70">
        <v>1331.73973</v>
      </c>
      <c r="L15" s="70">
        <v>1349.9397300000001</v>
      </c>
      <c r="M15" s="70">
        <v>1374.2575300000001</v>
      </c>
      <c r="N15" s="70">
        <v>1372.48361</v>
      </c>
      <c r="O15" s="70">
        <v>1396.9534200000001</v>
      </c>
      <c r="P15" s="70">
        <v>1471.4520500000001</v>
      </c>
      <c r="Q15" s="70">
        <v>1401.15068</v>
      </c>
      <c r="R15" s="70">
        <v>1396.6338800000001</v>
      </c>
      <c r="S15" s="70">
        <v>1367.9890399999999</v>
      </c>
      <c r="T15" s="70">
        <v>1377.2054800000001</v>
      </c>
      <c r="U15" s="70">
        <v>1322.2438400000001</v>
      </c>
      <c r="V15" s="70">
        <v>1293.1557399999999</v>
      </c>
      <c r="W15" s="70">
        <v>1331.84384</v>
      </c>
      <c r="X15" s="70">
        <v>1432.25</v>
      </c>
      <c r="Y15" s="70">
        <v>1470.5833333333333</v>
      </c>
      <c r="Z15" s="70">
        <v>1505.3333333333333</v>
      </c>
      <c r="AA15" s="70">
        <v>1474.6666666666667</v>
      </c>
      <c r="AB15" s="70">
        <v>1474</v>
      </c>
      <c r="AC15" s="70">
        <v>1458.1666666666667</v>
      </c>
      <c r="AD15" s="70">
        <v>1434.0833333333333</v>
      </c>
      <c r="AE15" s="70">
        <v>1524.5833333333333</v>
      </c>
      <c r="AF15" s="70">
        <v>1421.7561499999999</v>
      </c>
      <c r="AG15" s="70">
        <v>1411.5957499999997</v>
      </c>
      <c r="AH15" s="70">
        <v>1417.5909916666672</v>
      </c>
      <c r="AI15" s="70">
        <v>1494.1470583333332</v>
      </c>
      <c r="AJ15" s="889">
        <v>1436.5629583333332</v>
      </c>
    </row>
    <row r="16" spans="1:36" s="22" customFormat="1">
      <c r="A16" s="381" t="s">
        <v>1206</v>
      </c>
      <c r="B16" s="70">
        <v>1958.1</v>
      </c>
      <c r="C16" s="70">
        <v>1899</v>
      </c>
      <c r="D16" s="70">
        <v>1781.3</v>
      </c>
      <c r="E16" s="70">
        <v>1677.6</v>
      </c>
      <c r="F16" s="70">
        <v>1579.8770500000001</v>
      </c>
      <c r="G16" s="70">
        <v>1516.6986300000001</v>
      </c>
      <c r="H16" s="70">
        <v>1679.2438400000001</v>
      </c>
      <c r="I16" s="70">
        <v>1641.3068499999999</v>
      </c>
      <c r="J16" s="70">
        <v>1642.42623</v>
      </c>
      <c r="K16" s="70">
        <v>1670.36438</v>
      </c>
      <c r="L16" s="70">
        <v>1848.7972600000001</v>
      </c>
      <c r="M16" s="70">
        <v>1848.27945</v>
      </c>
      <c r="N16" s="70">
        <v>1940.30601</v>
      </c>
      <c r="O16" s="70">
        <v>1890.3479500000001</v>
      </c>
      <c r="P16" s="70">
        <v>1877.5424700000001</v>
      </c>
      <c r="Q16" s="70">
        <v>1840.2</v>
      </c>
      <c r="R16" s="70">
        <v>1825.0792300000001</v>
      </c>
      <c r="S16" s="70">
        <v>1946.7972600000001</v>
      </c>
      <c r="T16" s="70">
        <v>2029.59178</v>
      </c>
      <c r="U16" s="70">
        <v>1939.4767099999999</v>
      </c>
      <c r="V16" s="70">
        <v>1989.5792300000001</v>
      </c>
      <c r="W16" s="70">
        <v>2040.1123299999999</v>
      </c>
      <c r="X16" s="70">
        <v>2060.1315100000002</v>
      </c>
      <c r="Y16" s="70">
        <v>2054.4821900000002</v>
      </c>
      <c r="Z16" s="70">
        <v>2047.5027299999999</v>
      </c>
      <c r="AA16" s="70">
        <v>2115.5315099999998</v>
      </c>
      <c r="AB16" s="70">
        <v>2049.7260299999998</v>
      </c>
      <c r="AC16" s="70">
        <v>2112.0328800000002</v>
      </c>
      <c r="AD16" s="70">
        <v>1971.23224</v>
      </c>
      <c r="AE16" s="70">
        <v>1823.3588999999999</v>
      </c>
      <c r="AF16" s="70">
        <v>1886.70137</v>
      </c>
      <c r="AG16" s="70">
        <v>1706.4935333333333</v>
      </c>
      <c r="AH16" s="70">
        <v>1607.1809833333334</v>
      </c>
      <c r="AI16" s="70">
        <v>1425.7289666666666</v>
      </c>
      <c r="AJ16" s="889">
        <v>1341.1966</v>
      </c>
    </row>
    <row r="17" spans="1:36" s="22" customFormat="1">
      <c r="A17" s="381" t="s">
        <v>889</v>
      </c>
      <c r="B17" s="70">
        <v>1731.6</v>
      </c>
      <c r="C17" s="70">
        <v>1580.2</v>
      </c>
      <c r="D17" s="70">
        <v>1570.8</v>
      </c>
      <c r="E17" s="70">
        <v>1580.8</v>
      </c>
      <c r="F17" s="70">
        <v>1645.40437</v>
      </c>
      <c r="G17" s="70">
        <v>1639.12329</v>
      </c>
      <c r="H17" s="70">
        <v>1669.36986</v>
      </c>
      <c r="I17" s="70">
        <v>1681.1260299999999</v>
      </c>
      <c r="J17" s="70">
        <v>1792.6502700000001</v>
      </c>
      <c r="K17" s="70">
        <v>1837.3808200000001</v>
      </c>
      <c r="L17" s="70">
        <v>1859.03288</v>
      </c>
      <c r="M17" s="70">
        <v>1937.08493</v>
      </c>
      <c r="N17" s="70">
        <v>1940.44262</v>
      </c>
      <c r="O17" s="70">
        <v>2028.0164400000001</v>
      </c>
      <c r="P17" s="70">
        <v>1967.49315</v>
      </c>
      <c r="Q17" s="70">
        <v>1964.13699</v>
      </c>
      <c r="R17" s="70">
        <v>2039.8087399999999</v>
      </c>
      <c r="S17" s="70">
        <v>2052.6082200000001</v>
      </c>
      <c r="T17" s="70">
        <v>1981.26575</v>
      </c>
      <c r="U17" s="70">
        <v>1862.6602700000001</v>
      </c>
      <c r="V17" s="70">
        <v>1863.4371599999999</v>
      </c>
      <c r="W17" s="70">
        <v>1737.6383599999999</v>
      </c>
      <c r="X17" s="70">
        <v>1787.46027</v>
      </c>
      <c r="Y17" s="70">
        <v>1798.7424699999999</v>
      </c>
      <c r="Z17" s="70">
        <v>1896.94262</v>
      </c>
      <c r="AA17" s="70">
        <v>1822.7835600000001</v>
      </c>
      <c r="AB17" s="70">
        <v>1757.3534199999999</v>
      </c>
      <c r="AC17" s="70">
        <v>1718.72055</v>
      </c>
      <c r="AD17" s="70">
        <v>1678.4453599999999</v>
      </c>
      <c r="AE17" s="70">
        <v>1583.5561600000001</v>
      </c>
      <c r="AF17" s="70">
        <v>1549.10959</v>
      </c>
      <c r="AG17" s="70">
        <v>1551.8891333333333</v>
      </c>
      <c r="AH17" s="70">
        <v>1417.8612999999998</v>
      </c>
      <c r="AI17" s="70">
        <v>1364.7360416666666</v>
      </c>
      <c r="AJ17" s="889">
        <v>1248.027775</v>
      </c>
    </row>
    <row r="18" spans="1:36" s="22" customFormat="1">
      <c r="A18" s="381" t="s">
        <v>1205</v>
      </c>
      <c r="B18" s="70">
        <v>2346.4</v>
      </c>
      <c r="C18" s="70">
        <v>2003.2</v>
      </c>
      <c r="D18" s="70">
        <v>1737</v>
      </c>
      <c r="E18" s="70">
        <v>1649</v>
      </c>
      <c r="F18" s="70">
        <v>1618.90984</v>
      </c>
      <c r="G18" s="70">
        <v>1641.81096</v>
      </c>
      <c r="H18" s="70">
        <v>1580.0630100000001</v>
      </c>
      <c r="I18" s="70">
        <v>1520.4328800000001</v>
      </c>
      <c r="J18" s="70">
        <v>1613.1803299999999</v>
      </c>
      <c r="K18" s="70">
        <v>1611.00548</v>
      </c>
      <c r="L18" s="70">
        <v>1632.7945199999999</v>
      </c>
      <c r="M18" s="70">
        <v>1712.25479</v>
      </c>
      <c r="N18" s="70">
        <v>1672.37978</v>
      </c>
      <c r="O18" s="70">
        <v>1723.8739700000001</v>
      </c>
      <c r="P18" s="70">
        <v>1681.29863</v>
      </c>
      <c r="Q18" s="70">
        <v>1731.13699</v>
      </c>
      <c r="R18" s="70">
        <v>1778.1912600000001</v>
      </c>
      <c r="S18" s="70">
        <v>1889.0219199999999</v>
      </c>
      <c r="T18" s="70">
        <v>1954.34521</v>
      </c>
      <c r="U18" s="70">
        <v>1754.38904</v>
      </c>
      <c r="V18" s="70">
        <v>1796.87978</v>
      </c>
      <c r="W18" s="70">
        <v>1840.5698600000001</v>
      </c>
      <c r="X18" s="70">
        <v>1718.0931499999999</v>
      </c>
      <c r="Y18" s="70">
        <v>1856.3205499999999</v>
      </c>
      <c r="Z18" s="70">
        <v>1870.4316899999999</v>
      </c>
      <c r="AA18" s="70">
        <v>1830.2191800000001</v>
      </c>
      <c r="AB18" s="70">
        <v>1843.2684899999999</v>
      </c>
      <c r="AC18" s="70">
        <v>1823.0356200000001</v>
      </c>
      <c r="AD18" s="70">
        <v>1896.86339</v>
      </c>
      <c r="AE18" s="70">
        <v>1693.9917800000001</v>
      </c>
      <c r="AF18" s="70">
        <v>1550.4904100000001</v>
      </c>
      <c r="AG18" s="70">
        <v>1525.9782166666666</v>
      </c>
      <c r="AH18" s="70">
        <v>1296.3498749999999</v>
      </c>
      <c r="AI18" s="70">
        <v>1243.2934166666671</v>
      </c>
      <c r="AJ18" s="889">
        <v>1244.4271666666666</v>
      </c>
    </row>
    <row r="19" spans="1:36" s="22" customFormat="1">
      <c r="A19" s="380" t="s">
        <v>1207</v>
      </c>
      <c r="B19" s="70">
        <v>961.2</v>
      </c>
      <c r="C19" s="70">
        <v>926.3</v>
      </c>
      <c r="D19" s="70">
        <v>892.4</v>
      </c>
      <c r="E19" s="70">
        <v>913.2</v>
      </c>
      <c r="F19" s="70">
        <v>911.86338999999998</v>
      </c>
      <c r="G19" s="70">
        <v>924.80822000000001</v>
      </c>
      <c r="H19" s="70">
        <v>1025.98082</v>
      </c>
      <c r="I19" s="70">
        <v>985.69588999999996</v>
      </c>
      <c r="J19" s="70">
        <v>997.27868999999998</v>
      </c>
      <c r="K19" s="70">
        <v>1055.2958900000001</v>
      </c>
      <c r="L19" s="70">
        <v>1125.36438</v>
      </c>
      <c r="M19" s="70">
        <v>1124.6849299999999</v>
      </c>
      <c r="N19" s="70">
        <v>1174.36339</v>
      </c>
      <c r="O19" s="70">
        <v>1095.7095899999999</v>
      </c>
      <c r="P19" s="70">
        <v>1144.7315100000001</v>
      </c>
      <c r="Q19" s="70">
        <v>1158.95616</v>
      </c>
      <c r="R19" s="70">
        <v>1111.7541000000001</v>
      </c>
      <c r="S19" s="70">
        <v>1178.7424699999999</v>
      </c>
      <c r="T19" s="70">
        <v>1269.6602700000001</v>
      </c>
      <c r="U19" s="70">
        <v>1251.97534</v>
      </c>
      <c r="V19" s="70">
        <v>1233.75683</v>
      </c>
      <c r="W19" s="70">
        <v>1197.4767099999999</v>
      </c>
      <c r="X19" s="70">
        <v>1197.9041099999999</v>
      </c>
      <c r="Y19" s="70">
        <v>1190.26027</v>
      </c>
      <c r="Z19" s="70">
        <v>1223.9207699999999</v>
      </c>
      <c r="AA19" s="70">
        <v>1244.5616399999999</v>
      </c>
      <c r="AB19" s="70">
        <v>1269.98082</v>
      </c>
      <c r="AC19" s="70">
        <v>1236.3342500000001</v>
      </c>
      <c r="AD19" s="70">
        <v>1245.61475</v>
      </c>
      <c r="AE19" s="70">
        <v>1211.42192</v>
      </c>
      <c r="AF19" s="70">
        <v>1188.7726</v>
      </c>
      <c r="AG19" s="70">
        <v>1145.1853083333333</v>
      </c>
      <c r="AH19" s="70">
        <v>1236.6134583333335</v>
      </c>
      <c r="AI19" s="70">
        <v>1223.5522416666665</v>
      </c>
      <c r="AJ19" s="889">
        <v>1229.4157000000002</v>
      </c>
    </row>
    <row r="20" spans="1:36" s="22" customFormat="1">
      <c r="A20" s="381" t="s">
        <v>1210</v>
      </c>
      <c r="B20" s="70">
        <v>1178.8</v>
      </c>
      <c r="C20" s="70">
        <v>1067.2</v>
      </c>
      <c r="D20" s="70">
        <v>1114.8</v>
      </c>
      <c r="E20" s="70">
        <v>1238.8</v>
      </c>
      <c r="F20" s="70">
        <v>1313.71585</v>
      </c>
      <c r="G20" s="70">
        <v>1175.2904100000001</v>
      </c>
      <c r="H20" s="70">
        <v>1429.67671</v>
      </c>
      <c r="I20" s="70">
        <v>1443.9041099999999</v>
      </c>
      <c r="J20" s="70">
        <v>1554.1721299999999</v>
      </c>
      <c r="K20" s="70">
        <v>1567.10959</v>
      </c>
      <c r="L20" s="70">
        <v>1524.84932</v>
      </c>
      <c r="M20" s="70">
        <v>1556.63014</v>
      </c>
      <c r="N20" s="70">
        <v>1534.3169399999999</v>
      </c>
      <c r="O20" s="70">
        <v>1579.59178</v>
      </c>
      <c r="P20" s="70">
        <v>1627.9863</v>
      </c>
      <c r="Q20" s="70">
        <v>1704.5424700000001</v>
      </c>
      <c r="R20" s="70">
        <v>1728.7376999999999</v>
      </c>
      <c r="S20" s="70">
        <v>1729.9452100000001</v>
      </c>
      <c r="T20" s="70">
        <v>1734.2575300000001</v>
      </c>
      <c r="U20" s="70">
        <v>1662.15616</v>
      </c>
      <c r="V20" s="70">
        <v>1747.1393399999999</v>
      </c>
      <c r="W20" s="70">
        <v>1784.2684899999999</v>
      </c>
      <c r="X20" s="70">
        <v>1671</v>
      </c>
      <c r="Y20" s="70">
        <v>1746</v>
      </c>
      <c r="Z20" s="70">
        <v>1766.1666666666667</v>
      </c>
      <c r="AA20" s="70">
        <v>1800.5833333333333</v>
      </c>
      <c r="AB20" s="70">
        <v>1721.5833333333333</v>
      </c>
      <c r="AC20" s="70">
        <v>1252.0486111111111</v>
      </c>
      <c r="AD20" s="70">
        <v>1223.5</v>
      </c>
      <c r="AE20" s="70">
        <v>1239.3333333333333</v>
      </c>
      <c r="AF20" s="70">
        <v>1247.75</v>
      </c>
      <c r="AG20" s="70">
        <v>1217.4403</v>
      </c>
      <c r="AH20" s="70">
        <v>1208.7573500000001</v>
      </c>
      <c r="AI20" s="70">
        <v>1175.0815666666665</v>
      </c>
      <c r="AJ20" s="889">
        <v>1202.97065</v>
      </c>
    </row>
    <row r="21" spans="1:36" s="22" customFormat="1">
      <c r="A21" s="379" t="s">
        <v>861</v>
      </c>
      <c r="B21" s="80">
        <v>903.9</v>
      </c>
      <c r="C21" s="80">
        <v>839.80000000000007</v>
      </c>
      <c r="D21" s="80">
        <v>850.7</v>
      </c>
      <c r="E21" s="80">
        <v>833.7</v>
      </c>
      <c r="F21" s="80">
        <v>839.69999999999993</v>
      </c>
      <c r="G21" s="80">
        <v>892.40000000000009</v>
      </c>
      <c r="H21" s="80">
        <v>895.8</v>
      </c>
      <c r="I21" s="80">
        <v>831.39999999999986</v>
      </c>
      <c r="J21" s="80">
        <v>975.8</v>
      </c>
      <c r="K21" s="80">
        <v>1010.0999999999999</v>
      </c>
      <c r="L21" s="80">
        <v>1038.5999999999999</v>
      </c>
      <c r="M21" s="80">
        <v>1087.8</v>
      </c>
      <c r="N21" s="80">
        <v>1050.5999999999999</v>
      </c>
      <c r="O21" s="80">
        <v>1069.3</v>
      </c>
      <c r="P21" s="80">
        <v>1126.8</v>
      </c>
      <c r="Q21" s="80">
        <v>1201.1000000000001</v>
      </c>
      <c r="R21" s="80">
        <v>1335.1</v>
      </c>
      <c r="S21" s="80">
        <v>1327.3</v>
      </c>
      <c r="T21" s="80">
        <v>1332.7</v>
      </c>
      <c r="U21" s="80">
        <v>1209.2</v>
      </c>
      <c r="V21" s="80">
        <v>1240.9000000000001</v>
      </c>
      <c r="W21" s="80">
        <v>1292.73</v>
      </c>
      <c r="X21" s="80">
        <v>1197.4000000000001</v>
      </c>
      <c r="Y21" s="80">
        <v>1016.3</v>
      </c>
      <c r="Z21" s="80">
        <v>1042.7</v>
      </c>
      <c r="AA21" s="80">
        <v>1198.4000000000001</v>
      </c>
      <c r="AB21" s="80">
        <v>1079.8</v>
      </c>
      <c r="AC21" s="80">
        <v>1056.3</v>
      </c>
      <c r="AD21" s="80">
        <v>1142.7159999999999</v>
      </c>
      <c r="AE21" s="80">
        <v>1232.4190000000001</v>
      </c>
      <c r="AF21" s="80">
        <v>1089.12627</v>
      </c>
      <c r="AG21" s="80">
        <v>1123.876</v>
      </c>
      <c r="AH21" s="80">
        <v>1231.981</v>
      </c>
      <c r="AI21" s="80">
        <v>1245.0530000000001</v>
      </c>
      <c r="AJ21" s="890">
        <v>1151.1689999999999</v>
      </c>
    </row>
    <row r="22" spans="1:36" s="22" customFormat="1">
      <c r="A22" s="379" t="s">
        <v>1229</v>
      </c>
      <c r="B22" s="80">
        <v>593.9</v>
      </c>
      <c r="C22" s="80">
        <v>686.9</v>
      </c>
      <c r="D22" s="80">
        <v>677.7</v>
      </c>
      <c r="E22" s="80">
        <v>695.5</v>
      </c>
      <c r="F22" s="80">
        <v>689.9</v>
      </c>
      <c r="G22" s="80">
        <v>645.29999999999995</v>
      </c>
      <c r="H22" s="80">
        <v>696.5</v>
      </c>
      <c r="I22" s="80">
        <v>687.65840000000003</v>
      </c>
      <c r="J22" s="80">
        <v>751</v>
      </c>
      <c r="K22" s="80">
        <v>804.96</v>
      </c>
      <c r="L22" s="80">
        <v>899.99960999999996</v>
      </c>
      <c r="M22" s="80">
        <v>944.77219000000002</v>
      </c>
      <c r="N22" s="80">
        <v>946.25950999999998</v>
      </c>
      <c r="O22" s="80">
        <v>1079.87203</v>
      </c>
      <c r="P22" s="80">
        <v>1136.53223</v>
      </c>
      <c r="Q22" s="80">
        <v>1214.03089</v>
      </c>
      <c r="R22" s="80">
        <v>1152.6723999999999</v>
      </c>
      <c r="S22" s="80">
        <v>1083.8571400000001</v>
      </c>
      <c r="T22" s="80">
        <v>1024.3811000000001</v>
      </c>
      <c r="U22" s="80">
        <v>938.77461000000005</v>
      </c>
      <c r="V22" s="80">
        <v>772.60997999999995</v>
      </c>
      <c r="W22" s="80">
        <v>811.08352000000002</v>
      </c>
      <c r="X22" s="80">
        <v>814.11324999999999</v>
      </c>
      <c r="Y22" s="80">
        <v>756.48519999999996</v>
      </c>
      <c r="Z22" s="80">
        <v>859.87643000000003</v>
      </c>
      <c r="AA22" s="80">
        <v>1051.23776</v>
      </c>
      <c r="AB22" s="80">
        <v>1005.86928</v>
      </c>
      <c r="AC22" s="80">
        <v>960.98906999999997</v>
      </c>
      <c r="AD22" s="80">
        <v>1115.65093</v>
      </c>
      <c r="AE22" s="80">
        <v>911.54270845962947</v>
      </c>
      <c r="AF22" s="80">
        <v>1016.7875114824277</v>
      </c>
      <c r="AG22" s="80">
        <v>1078.6760244607774</v>
      </c>
      <c r="AH22" s="80">
        <v>1099.6220007622339</v>
      </c>
      <c r="AI22" s="80">
        <v>1044.4558350330137</v>
      </c>
      <c r="AJ22" s="890">
        <v>1031.9223650126175</v>
      </c>
    </row>
    <row r="23" spans="1:36" s="22" customFormat="1">
      <c r="A23" s="379" t="s">
        <v>864</v>
      </c>
      <c r="B23" s="70">
        <v>336.5</v>
      </c>
      <c r="C23" s="70">
        <v>276.3</v>
      </c>
      <c r="D23" s="70">
        <v>420</v>
      </c>
      <c r="E23" s="70">
        <v>468.4</v>
      </c>
      <c r="F23" s="70">
        <v>478.90000000000003</v>
      </c>
      <c r="G23" s="70">
        <v>566.5</v>
      </c>
      <c r="H23" s="70">
        <v>599</v>
      </c>
      <c r="I23" s="70">
        <v>593.1</v>
      </c>
      <c r="J23" s="70">
        <v>652.19999999999993</v>
      </c>
      <c r="K23" s="70">
        <v>689</v>
      </c>
      <c r="L23" s="70">
        <v>554.69999999999993</v>
      </c>
      <c r="M23" s="70">
        <v>105.69999999999999</v>
      </c>
      <c r="N23" s="70">
        <v>313.3</v>
      </c>
      <c r="O23" s="70">
        <v>449.29999999999995</v>
      </c>
      <c r="P23" s="70">
        <v>782.4</v>
      </c>
      <c r="Q23" s="70">
        <v>821.7</v>
      </c>
      <c r="R23" s="70">
        <v>787.6</v>
      </c>
      <c r="S23" s="70">
        <v>879.60000000000014</v>
      </c>
      <c r="T23" s="70">
        <v>876</v>
      </c>
      <c r="U23" s="70">
        <v>903.3</v>
      </c>
      <c r="V23" s="70">
        <v>729.5</v>
      </c>
      <c r="W23" s="70">
        <v>844.83600000000013</v>
      </c>
      <c r="X23" s="70">
        <v>721.1</v>
      </c>
      <c r="Y23" s="70">
        <v>839.30000000000007</v>
      </c>
      <c r="Z23" s="70">
        <v>840</v>
      </c>
      <c r="AA23" s="70">
        <v>910.7</v>
      </c>
      <c r="AB23" s="70">
        <v>886.7</v>
      </c>
      <c r="AC23" s="70">
        <v>877.4</v>
      </c>
      <c r="AD23" s="70">
        <v>1003.1666666666666</v>
      </c>
      <c r="AE23" s="70">
        <v>892.6893</v>
      </c>
      <c r="AF23" s="70">
        <v>979.39065999999991</v>
      </c>
      <c r="AG23" s="70">
        <v>881.90341000000001</v>
      </c>
      <c r="AH23" s="70">
        <v>1057</v>
      </c>
      <c r="AI23" s="70">
        <v>992.10100000000011</v>
      </c>
      <c r="AJ23" s="889">
        <v>918.25</v>
      </c>
    </row>
    <row r="24" spans="1:36" s="22" customFormat="1">
      <c r="A24" s="380" t="s">
        <v>1244</v>
      </c>
      <c r="B24" s="80">
        <v>358.5006003013699</v>
      </c>
      <c r="C24" s="80">
        <v>346.04717128767129</v>
      </c>
      <c r="D24" s="80">
        <v>343.28277726027397</v>
      </c>
      <c r="E24" s="80">
        <v>365.12224115068494</v>
      </c>
      <c r="F24" s="80">
        <v>357.66202821917807</v>
      </c>
      <c r="G24" s="80">
        <v>354.40232701369865</v>
      </c>
      <c r="H24" s="80">
        <v>330.53902000000005</v>
      </c>
      <c r="I24" s="80">
        <v>357.19959558904111</v>
      </c>
      <c r="J24" s="80">
        <v>381.99232652054792</v>
      </c>
      <c r="K24" s="80">
        <v>440.8933749315068</v>
      </c>
      <c r="L24" s="80">
        <v>429.5096238630137</v>
      </c>
      <c r="M24" s="80">
        <v>462.4410044109589</v>
      </c>
      <c r="N24" s="80">
        <v>465.0622324931507</v>
      </c>
      <c r="O24" s="80">
        <v>514.78445408219181</v>
      </c>
      <c r="P24" s="80">
        <v>506.41375473972607</v>
      </c>
      <c r="Q24" s="80">
        <v>611.97760323287673</v>
      </c>
      <c r="R24" s="80">
        <v>650.80571775342469</v>
      </c>
      <c r="S24" s="80">
        <v>662.85362706849321</v>
      </c>
      <c r="T24" s="80">
        <v>687.98855854794522</v>
      </c>
      <c r="U24" s="80">
        <v>729.15235246575344</v>
      </c>
      <c r="V24" s="80">
        <v>746.72696128767109</v>
      </c>
      <c r="W24" s="80">
        <v>786.66742841095891</v>
      </c>
      <c r="X24" s="80">
        <v>809.46218208219182</v>
      </c>
      <c r="Y24" s="80">
        <v>924.06199268493151</v>
      </c>
      <c r="Z24" s="80">
        <v>1024.4342933698631</v>
      </c>
      <c r="AA24" s="80">
        <v>1076.1478048493152</v>
      </c>
      <c r="AB24" s="80">
        <v>1042.6428166575342</v>
      </c>
      <c r="AC24" s="80">
        <v>1030.2873284931507</v>
      </c>
      <c r="AD24" s="80">
        <v>958.33391978082193</v>
      </c>
      <c r="AE24" s="80">
        <v>997.1659101643836</v>
      </c>
      <c r="AF24" s="80">
        <v>928.12002126027392</v>
      </c>
      <c r="AG24" s="80">
        <v>869.60505298630142</v>
      </c>
      <c r="AH24" s="80">
        <v>957</v>
      </c>
      <c r="AI24" s="80">
        <v>919</v>
      </c>
      <c r="AJ24" s="890">
        <v>918</v>
      </c>
    </row>
    <row r="25" spans="1:36" s="22" customFormat="1">
      <c r="A25" s="379" t="s">
        <v>888</v>
      </c>
      <c r="B25" s="70">
        <v>526.9</v>
      </c>
      <c r="C25" s="70">
        <v>530.79999999999995</v>
      </c>
      <c r="D25" s="70">
        <v>534</v>
      </c>
      <c r="E25" s="70">
        <v>526.1</v>
      </c>
      <c r="F25" s="70">
        <v>499.3</v>
      </c>
      <c r="G25" s="70">
        <v>501.4</v>
      </c>
      <c r="H25" s="70">
        <v>550</v>
      </c>
      <c r="I25" s="70">
        <v>568.70000000000005</v>
      </c>
      <c r="J25" s="70">
        <v>606.5</v>
      </c>
      <c r="K25" s="70">
        <v>640.4</v>
      </c>
      <c r="L25" s="70">
        <v>711.2</v>
      </c>
      <c r="M25" s="70">
        <v>677.8</v>
      </c>
      <c r="N25" s="70">
        <v>649.9</v>
      </c>
      <c r="O25" s="70">
        <v>770.5</v>
      </c>
      <c r="P25" s="70">
        <v>767.4</v>
      </c>
      <c r="Q25" s="70">
        <v>854.3</v>
      </c>
      <c r="R25" s="70">
        <v>892.9</v>
      </c>
      <c r="S25" s="70">
        <v>887.6</v>
      </c>
      <c r="T25" s="70">
        <v>928.4</v>
      </c>
      <c r="U25" s="70">
        <v>933.7</v>
      </c>
      <c r="V25" s="70">
        <v>968.2</v>
      </c>
      <c r="W25" s="70">
        <v>1006.1</v>
      </c>
      <c r="X25" s="70">
        <v>1002.4</v>
      </c>
      <c r="Y25" s="70">
        <v>944.4</v>
      </c>
      <c r="Z25" s="70">
        <v>1011.6</v>
      </c>
      <c r="AA25" s="70">
        <v>1054.0999999999999</v>
      </c>
      <c r="AB25" s="70">
        <v>1053.5</v>
      </c>
      <c r="AC25" s="70">
        <v>1213.2</v>
      </c>
      <c r="AD25" s="70">
        <v>1184.083333333333</v>
      </c>
      <c r="AE25" s="70">
        <v>1184.083333333333</v>
      </c>
      <c r="AF25" s="70">
        <v>1190.7334230206841</v>
      </c>
      <c r="AG25" s="70">
        <v>972.58333333333337</v>
      </c>
      <c r="AH25" s="70">
        <v>900.25</v>
      </c>
      <c r="AI25" s="70">
        <v>901.66666666666663</v>
      </c>
      <c r="AJ25" s="889">
        <v>868.9</v>
      </c>
    </row>
    <row r="26" spans="1:36" s="22" customFormat="1">
      <c r="A26" s="380" t="s">
        <v>1245</v>
      </c>
      <c r="B26" s="70">
        <v>671.3</v>
      </c>
      <c r="C26" s="70">
        <v>585.70000000000005</v>
      </c>
      <c r="D26" s="70">
        <v>496.5</v>
      </c>
      <c r="E26" s="70">
        <v>469.7</v>
      </c>
      <c r="F26" s="70">
        <v>476.93716000000001</v>
      </c>
      <c r="G26" s="70">
        <v>423.32603</v>
      </c>
      <c r="H26" s="70">
        <v>566.91233</v>
      </c>
      <c r="I26" s="70">
        <v>579.62192000000005</v>
      </c>
      <c r="J26" s="70">
        <v>603.67213000000004</v>
      </c>
      <c r="K26" s="70">
        <v>623.09041000000002</v>
      </c>
      <c r="L26" s="70">
        <v>608.91781000000003</v>
      </c>
      <c r="M26" s="70">
        <v>668.42192</v>
      </c>
      <c r="N26" s="70">
        <v>661.52458999999999</v>
      </c>
      <c r="O26" s="70">
        <v>642.69041000000004</v>
      </c>
      <c r="P26" s="70">
        <v>658.96163999999999</v>
      </c>
      <c r="Q26" s="70">
        <v>599.45753000000002</v>
      </c>
      <c r="R26" s="70">
        <v>724.34973000000002</v>
      </c>
      <c r="S26" s="70">
        <v>756.72877000000005</v>
      </c>
      <c r="T26" s="70">
        <v>784.95889999999997</v>
      </c>
      <c r="U26" s="70">
        <v>740.37534000000005</v>
      </c>
      <c r="V26" s="70">
        <v>786.47267999999997</v>
      </c>
      <c r="W26" s="70">
        <v>824.76711999999998</v>
      </c>
      <c r="X26" s="70">
        <v>949.38904000000002</v>
      </c>
      <c r="Y26" s="70">
        <v>937.88493000000005</v>
      </c>
      <c r="Z26" s="70">
        <v>888.43988999999999</v>
      </c>
      <c r="AA26" s="70">
        <v>761.36437999999998</v>
      </c>
      <c r="AB26" s="70">
        <v>748.48218999999995</v>
      </c>
      <c r="AC26" s="70">
        <v>786.96438000000001</v>
      </c>
      <c r="AD26" s="70">
        <v>760.05463999999995</v>
      </c>
      <c r="AE26" s="70">
        <v>693.45479</v>
      </c>
      <c r="AF26" s="70">
        <v>720.01095999999995</v>
      </c>
      <c r="AG26" s="70">
        <v>664.89217500000007</v>
      </c>
      <c r="AH26" s="70">
        <v>714.52212499999996</v>
      </c>
      <c r="AI26" s="70">
        <v>657.56583333333333</v>
      </c>
      <c r="AJ26" s="889">
        <v>722.70624166666664</v>
      </c>
    </row>
    <row r="27" spans="1:36" s="22" customFormat="1">
      <c r="A27" s="379" t="s">
        <v>856</v>
      </c>
      <c r="B27" s="70">
        <v>501.8</v>
      </c>
      <c r="C27" s="70">
        <v>500.3</v>
      </c>
      <c r="D27" s="70">
        <v>483.4</v>
      </c>
      <c r="E27" s="70">
        <v>481.7</v>
      </c>
      <c r="F27" s="70">
        <v>472</v>
      </c>
      <c r="G27" s="70">
        <v>449.7</v>
      </c>
      <c r="H27" s="70">
        <v>453.83773000000002</v>
      </c>
      <c r="I27" s="70">
        <v>451.66503999999998</v>
      </c>
      <c r="J27" s="70">
        <v>455.64290999999997</v>
      </c>
      <c r="K27" s="70">
        <v>450.87988000000001</v>
      </c>
      <c r="L27" s="70">
        <v>455.99817999999999</v>
      </c>
      <c r="M27" s="70">
        <v>472.45143999999999</v>
      </c>
      <c r="N27" s="70">
        <v>491.19959999999998</v>
      </c>
      <c r="O27" s="70">
        <v>523.78516999999999</v>
      </c>
      <c r="P27" s="70">
        <v>495.17547999999999</v>
      </c>
      <c r="Q27" s="70">
        <v>478.42279000000002</v>
      </c>
      <c r="R27" s="70">
        <v>509.91735</v>
      </c>
      <c r="S27" s="70">
        <v>557.40368000000001</v>
      </c>
      <c r="T27" s="70">
        <v>570.34594000000004</v>
      </c>
      <c r="U27" s="70">
        <v>572.58128999999997</v>
      </c>
      <c r="V27" s="70">
        <v>613.12319000000002</v>
      </c>
      <c r="W27" s="70">
        <v>662.88882000000001</v>
      </c>
      <c r="X27" s="70">
        <v>597.63574000000006</v>
      </c>
      <c r="Y27" s="70">
        <v>626.92174</v>
      </c>
      <c r="Z27" s="70">
        <v>630.11247000000003</v>
      </c>
      <c r="AA27" s="70">
        <v>658.63152000000002</v>
      </c>
      <c r="AB27" s="70">
        <v>565.51626999999996</v>
      </c>
      <c r="AC27" s="70">
        <v>583.84627</v>
      </c>
      <c r="AD27" s="70">
        <v>604.21520999999996</v>
      </c>
      <c r="AE27" s="70">
        <v>620.02719999999999</v>
      </c>
      <c r="AF27" s="70">
        <v>622.19861000000003</v>
      </c>
      <c r="AG27" s="70">
        <v>616.91831666666678</v>
      </c>
      <c r="AH27" s="70">
        <v>650.89549166666677</v>
      </c>
      <c r="AI27" s="70">
        <v>681.66811666666661</v>
      </c>
      <c r="AJ27" s="889">
        <v>682.79441111111112</v>
      </c>
    </row>
    <row r="28" spans="1:36" s="22" customFormat="1" ht="12.75" thickBot="1">
      <c r="A28" s="383" t="s">
        <v>868</v>
      </c>
      <c r="B28" s="136">
        <v>217.39999999999998</v>
      </c>
      <c r="C28" s="136">
        <v>283.7</v>
      </c>
      <c r="D28" s="136">
        <v>400.2</v>
      </c>
      <c r="E28" s="136">
        <v>386.8</v>
      </c>
      <c r="F28" s="136">
        <v>407.9</v>
      </c>
      <c r="G28" s="136">
        <v>390</v>
      </c>
      <c r="H28" s="136">
        <v>433</v>
      </c>
      <c r="I28" s="136">
        <v>431</v>
      </c>
      <c r="J28" s="136">
        <v>433.30000000000007</v>
      </c>
      <c r="K28" s="136">
        <v>433.6</v>
      </c>
      <c r="L28" s="136">
        <v>435.30000000000007</v>
      </c>
      <c r="M28" s="136">
        <v>428.59999999999997</v>
      </c>
      <c r="N28" s="136">
        <v>434.5</v>
      </c>
      <c r="O28" s="136">
        <v>426.1</v>
      </c>
      <c r="P28" s="136">
        <v>429.7</v>
      </c>
      <c r="Q28" s="136">
        <v>440.6</v>
      </c>
      <c r="R28" s="136">
        <v>429.50000000000006</v>
      </c>
      <c r="S28" s="136">
        <v>435.6</v>
      </c>
      <c r="T28" s="136">
        <v>410.1</v>
      </c>
      <c r="U28" s="136">
        <v>430.6</v>
      </c>
      <c r="V28" s="136">
        <v>441.40000000000003</v>
      </c>
      <c r="W28" s="136">
        <v>456.1</v>
      </c>
      <c r="X28" s="136">
        <v>450.15</v>
      </c>
      <c r="Y28" s="136">
        <v>448</v>
      </c>
      <c r="Z28" s="136">
        <v>446.70000000000005</v>
      </c>
      <c r="AA28" s="136">
        <v>451.79999999999995</v>
      </c>
      <c r="AB28" s="136">
        <v>451.09999999999997</v>
      </c>
      <c r="AC28" s="136">
        <v>501.8</v>
      </c>
      <c r="AD28" s="136">
        <v>516.46900000000005</v>
      </c>
      <c r="AE28" s="136">
        <v>411.56400000000002</v>
      </c>
      <c r="AF28" s="136">
        <v>631.529</v>
      </c>
      <c r="AG28" s="136">
        <v>501.262</v>
      </c>
      <c r="AH28" s="136">
        <v>451.5</v>
      </c>
      <c r="AI28" s="136">
        <v>505.96400000000006</v>
      </c>
      <c r="AJ28" s="898">
        <v>651.34500000000003</v>
      </c>
    </row>
    <row r="29" spans="1:36" s="22" customFormat="1">
      <c r="A29" s="77"/>
    </row>
    <row r="30" spans="1:36" s="22" customFormat="1">
      <c r="A30" s="21" t="s">
        <v>1419</v>
      </c>
    </row>
    <row r="31" spans="1:36" s="22" customFormat="1">
      <c r="A31" s="6"/>
    </row>
    <row r="32" spans="1:36" s="22" customFormat="1">
      <c r="A32" s="77"/>
    </row>
    <row r="33" spans="1:1" s="22" customFormat="1">
      <c r="A33" s="77"/>
    </row>
    <row r="34" spans="1:1" s="22" customFormat="1">
      <c r="A34" s="77"/>
    </row>
    <row r="35" spans="1:1" s="22" customFormat="1">
      <c r="A35" s="77"/>
    </row>
    <row r="36" spans="1:1" s="22" customFormat="1">
      <c r="A36" s="77"/>
    </row>
    <row r="37" spans="1:1" s="22" customFormat="1">
      <c r="A37" s="77"/>
    </row>
    <row r="38" spans="1:1" s="22" customFormat="1">
      <c r="A38" s="77"/>
    </row>
    <row r="39" spans="1:1" s="22" customFormat="1">
      <c r="A39" s="77"/>
    </row>
    <row r="40" spans="1:1" s="22" customFormat="1">
      <c r="A40" s="77"/>
    </row>
    <row r="41" spans="1:1" s="22" customFormat="1">
      <c r="A41" s="77"/>
    </row>
    <row r="42" spans="1:1" s="22" customFormat="1">
      <c r="A42" s="77"/>
    </row>
    <row r="43" spans="1:1" s="22" customFormat="1">
      <c r="A43" s="77"/>
    </row>
    <row r="44" spans="1:1" s="22" customFormat="1">
      <c r="A44" s="77"/>
    </row>
    <row r="45" spans="1:1" s="22" customFormat="1">
      <c r="A45" s="77"/>
    </row>
    <row r="46" spans="1:1" s="22" customFormat="1">
      <c r="A46" s="77"/>
    </row>
    <row r="47" spans="1:1" s="22" customFormat="1">
      <c r="A47" s="77"/>
    </row>
    <row r="48" spans="1:1" s="22" customFormat="1">
      <c r="A48" s="77"/>
    </row>
    <row r="49" spans="1:1" s="22" customFormat="1">
      <c r="A49" s="77"/>
    </row>
    <row r="50" spans="1:1" s="22" customFormat="1">
      <c r="A50" s="77"/>
    </row>
    <row r="51" spans="1:1" s="22" customFormat="1">
      <c r="A51" s="77"/>
    </row>
    <row r="52" spans="1:1" s="22" customFormat="1">
      <c r="A52" s="77"/>
    </row>
    <row r="53" spans="1:1" s="22" customFormat="1">
      <c r="A53" s="77"/>
    </row>
    <row r="54" spans="1:1" s="22" customFormat="1">
      <c r="A54" s="77"/>
    </row>
    <row r="55" spans="1:1" s="22" customFormat="1">
      <c r="A55" s="77"/>
    </row>
    <row r="56" spans="1:1" s="22" customFormat="1">
      <c r="A56" s="77"/>
    </row>
    <row r="57" spans="1:1" s="22" customFormat="1">
      <c r="A57" s="77"/>
    </row>
    <row r="58" spans="1:1" s="22" customFormat="1">
      <c r="A58" s="77"/>
    </row>
    <row r="59" spans="1:1" s="22" customFormat="1">
      <c r="A59" s="77"/>
    </row>
    <row r="60" spans="1:1" s="22" customFormat="1">
      <c r="A60" s="77"/>
    </row>
    <row r="61" spans="1:1" s="22" customFormat="1">
      <c r="A61" s="77"/>
    </row>
    <row r="62" spans="1:1" s="22" customFormat="1">
      <c r="A62" s="77"/>
    </row>
    <row r="63" spans="1:1" s="22" customFormat="1">
      <c r="A63" s="77"/>
    </row>
    <row r="64" spans="1:1" s="22" customFormat="1">
      <c r="A64" s="77"/>
    </row>
    <row r="65" spans="1:1" s="22" customFormat="1">
      <c r="A65" s="77"/>
    </row>
    <row r="66" spans="1:1" s="22" customFormat="1">
      <c r="A66" s="77"/>
    </row>
    <row r="67" spans="1:1" s="22" customFormat="1">
      <c r="A67" s="77"/>
    </row>
    <row r="68" spans="1:1" s="22" customFormat="1">
      <c r="A68" s="77"/>
    </row>
    <row r="69" spans="1:1" s="22" customFormat="1">
      <c r="A69" s="77"/>
    </row>
    <row r="70" spans="1:1" s="22" customFormat="1">
      <c r="A70" s="77"/>
    </row>
    <row r="71" spans="1:1" s="22" customFormat="1">
      <c r="A71" s="77"/>
    </row>
    <row r="72" spans="1:1" s="22" customFormat="1">
      <c r="A72" s="77"/>
    </row>
    <row r="73" spans="1:1" s="22" customFormat="1">
      <c r="A73" s="77"/>
    </row>
    <row r="74" spans="1:1" s="22" customFormat="1">
      <c r="A74" s="77"/>
    </row>
    <row r="75" spans="1:1" s="22" customFormat="1">
      <c r="A75" s="77"/>
    </row>
    <row r="76" spans="1:1" s="22" customFormat="1">
      <c r="A76" s="77"/>
    </row>
    <row r="77" spans="1:1" s="22" customFormat="1">
      <c r="A77" s="77"/>
    </row>
    <row r="78" spans="1:1" s="22" customFormat="1">
      <c r="A78" s="77"/>
    </row>
    <row r="79" spans="1:1" s="22" customFormat="1">
      <c r="A79" s="77"/>
    </row>
    <row r="80" spans="1:1" s="22" customFormat="1">
      <c r="A80" s="77"/>
    </row>
    <row r="81" spans="1:1" s="22" customFormat="1">
      <c r="A81" s="77"/>
    </row>
    <row r="82" spans="1:1" s="22" customFormat="1">
      <c r="A82" s="77"/>
    </row>
    <row r="83" spans="1:1" s="22" customFormat="1">
      <c r="A83" s="77"/>
    </row>
    <row r="84" spans="1:1" s="22" customFormat="1">
      <c r="A84" s="77"/>
    </row>
    <row r="85" spans="1:1" s="22" customFormat="1">
      <c r="A85" s="77"/>
    </row>
    <row r="86" spans="1:1" s="22" customFormat="1">
      <c r="A86" s="77"/>
    </row>
    <row r="87" spans="1:1" s="22" customFormat="1">
      <c r="A87" s="77"/>
    </row>
    <row r="88" spans="1:1" s="22" customFormat="1">
      <c r="A88" s="77"/>
    </row>
    <row r="89" spans="1:1" s="22" customFormat="1">
      <c r="A89" s="77"/>
    </row>
    <row r="90" spans="1:1" s="22" customFormat="1">
      <c r="A90" s="77"/>
    </row>
    <row r="91" spans="1:1" s="22" customFormat="1">
      <c r="A91" s="77"/>
    </row>
    <row r="92" spans="1:1" s="22" customFormat="1">
      <c r="A92" s="77"/>
    </row>
    <row r="93" spans="1:1" s="22" customFormat="1">
      <c r="A93" s="77"/>
    </row>
    <row r="94" spans="1:1" s="22" customFormat="1">
      <c r="A94" s="77"/>
    </row>
    <row r="95" spans="1:1" s="22" customFormat="1">
      <c r="A95" s="77"/>
    </row>
    <row r="96" spans="1:1" s="22" customFormat="1">
      <c r="A96" s="77"/>
    </row>
    <row r="97" spans="1:1" s="22" customFormat="1">
      <c r="A97" s="77"/>
    </row>
    <row r="98" spans="1:1" s="22" customFormat="1">
      <c r="A98" s="77"/>
    </row>
    <row r="99" spans="1:1" s="22" customFormat="1">
      <c r="A99" s="77"/>
    </row>
    <row r="100" spans="1:1" s="22" customFormat="1">
      <c r="A100" s="77"/>
    </row>
    <row r="101" spans="1:1" s="22" customFormat="1">
      <c r="A101" s="77"/>
    </row>
    <row r="102" spans="1:1" s="22" customFormat="1">
      <c r="A102" s="77"/>
    </row>
    <row r="103" spans="1:1" s="22" customFormat="1">
      <c r="A103" s="77"/>
    </row>
    <row r="104" spans="1:1" s="22" customFormat="1">
      <c r="A104" s="77"/>
    </row>
    <row r="105" spans="1:1" s="22" customFormat="1">
      <c r="A105" s="77"/>
    </row>
    <row r="106" spans="1:1" s="22" customFormat="1">
      <c r="A106" s="77"/>
    </row>
    <row r="107" spans="1:1" s="22" customFormat="1">
      <c r="A107" s="77"/>
    </row>
    <row r="108" spans="1:1" s="22" customFormat="1">
      <c r="A108" s="77"/>
    </row>
    <row r="109" spans="1:1" s="22" customFormat="1">
      <c r="A109" s="77"/>
    </row>
    <row r="110" spans="1:1" s="22" customFormat="1">
      <c r="A110" s="77"/>
    </row>
    <row r="111" spans="1:1" s="22" customFormat="1">
      <c r="A111" s="77"/>
    </row>
    <row r="112" spans="1:1" s="22" customFormat="1">
      <c r="A112" s="77"/>
    </row>
    <row r="113" spans="1:1" s="22" customFormat="1">
      <c r="A113" s="77"/>
    </row>
    <row r="114" spans="1:1" s="22" customFormat="1">
      <c r="A114" s="77"/>
    </row>
    <row r="115" spans="1:1" s="22" customFormat="1">
      <c r="A115" s="77"/>
    </row>
    <row r="116" spans="1:1" s="22" customFormat="1">
      <c r="A116" s="77"/>
    </row>
    <row r="117" spans="1:1" s="22" customFormat="1">
      <c r="A117" s="77"/>
    </row>
    <row r="118" spans="1:1" s="22" customFormat="1">
      <c r="A118" s="77"/>
    </row>
    <row r="119" spans="1:1" s="22" customFormat="1">
      <c r="A119" s="77"/>
    </row>
    <row r="120" spans="1:1" s="22" customFormat="1">
      <c r="A120" s="77"/>
    </row>
    <row r="121" spans="1:1" s="22" customFormat="1">
      <c r="A121" s="77"/>
    </row>
    <row r="122" spans="1:1" s="22" customFormat="1">
      <c r="A122" s="77"/>
    </row>
    <row r="123" spans="1:1" s="22" customFormat="1">
      <c r="A123" s="77"/>
    </row>
    <row r="124" spans="1:1" s="22" customFormat="1">
      <c r="A124" s="77"/>
    </row>
    <row r="125" spans="1:1" s="22" customFormat="1">
      <c r="A125" s="77"/>
    </row>
    <row r="126" spans="1:1" s="22" customFormat="1">
      <c r="A126" s="77"/>
    </row>
    <row r="127" spans="1:1" s="22" customFormat="1">
      <c r="A127" s="77"/>
    </row>
    <row r="128" spans="1:1" s="22" customFormat="1">
      <c r="A128" s="77"/>
    </row>
    <row r="129" spans="1:1" s="22" customFormat="1">
      <c r="A129" s="77"/>
    </row>
    <row r="130" spans="1:1" s="22" customFormat="1">
      <c r="A130" s="77"/>
    </row>
    <row r="131" spans="1:1" s="22" customFormat="1">
      <c r="A131" s="77"/>
    </row>
    <row r="132" spans="1:1" s="22" customFormat="1">
      <c r="A132" s="77"/>
    </row>
    <row r="133" spans="1:1" s="22" customFormat="1">
      <c r="A133" s="77"/>
    </row>
    <row r="134" spans="1:1" s="22" customFormat="1">
      <c r="A134" s="77"/>
    </row>
    <row r="135" spans="1:1" s="22" customFormat="1">
      <c r="A135" s="77"/>
    </row>
    <row r="136" spans="1:1" s="22" customFormat="1">
      <c r="A136" s="77"/>
    </row>
    <row r="137" spans="1:1" s="22" customFormat="1">
      <c r="A137" s="77"/>
    </row>
    <row r="138" spans="1:1" s="22" customFormat="1">
      <c r="A138" s="77"/>
    </row>
    <row r="139" spans="1:1" s="22" customFormat="1">
      <c r="A139" s="77"/>
    </row>
    <row r="140" spans="1:1" s="22" customFormat="1">
      <c r="A140" s="77"/>
    </row>
    <row r="141" spans="1:1" s="22" customFormat="1">
      <c r="A141" s="77"/>
    </row>
    <row r="142" spans="1:1" s="22" customFormat="1">
      <c r="A142" s="77"/>
    </row>
    <row r="143" spans="1:1" s="22" customFormat="1">
      <c r="A143" s="77"/>
    </row>
    <row r="144" spans="1:1" s="22" customFormat="1">
      <c r="A144" s="77"/>
    </row>
    <row r="145" spans="1:1" s="22" customFormat="1">
      <c r="A145" s="77"/>
    </row>
    <row r="146" spans="1:1" s="22" customFormat="1">
      <c r="A146" s="77"/>
    </row>
    <row r="147" spans="1:1" s="22" customFormat="1">
      <c r="A147" s="77"/>
    </row>
    <row r="148" spans="1:1" s="22" customFormat="1">
      <c r="A148" s="77"/>
    </row>
    <row r="149" spans="1:1" s="22" customFormat="1">
      <c r="A149" s="77"/>
    </row>
    <row r="150" spans="1:1" s="22" customFormat="1">
      <c r="A150" s="77"/>
    </row>
    <row r="151" spans="1:1" s="22" customFormat="1">
      <c r="A151" s="77"/>
    </row>
    <row r="152" spans="1:1" s="22" customFormat="1">
      <c r="A152" s="77"/>
    </row>
    <row r="153" spans="1:1" s="22" customFormat="1">
      <c r="A153" s="77"/>
    </row>
    <row r="154" spans="1:1" s="22" customFormat="1">
      <c r="A154" s="77"/>
    </row>
    <row r="155" spans="1:1" s="22" customFormat="1">
      <c r="A155" s="77"/>
    </row>
    <row r="156" spans="1:1" s="22" customFormat="1">
      <c r="A156" s="77"/>
    </row>
    <row r="157" spans="1:1" s="22" customFormat="1">
      <c r="A157" s="77"/>
    </row>
    <row r="158" spans="1:1" s="22" customFormat="1">
      <c r="A158" s="77"/>
    </row>
    <row r="159" spans="1:1" s="22" customFormat="1">
      <c r="A159" s="77"/>
    </row>
    <row r="160" spans="1:1" s="22" customFormat="1">
      <c r="A160" s="77"/>
    </row>
    <row r="161" spans="1:1" s="22" customFormat="1">
      <c r="A161" s="77"/>
    </row>
    <row r="162" spans="1:1" s="22" customFormat="1">
      <c r="A162" s="77"/>
    </row>
    <row r="163" spans="1:1" s="22" customFormat="1">
      <c r="A163" s="77"/>
    </row>
    <row r="164" spans="1:1" s="22" customFormat="1">
      <c r="A164" s="77"/>
    </row>
    <row r="165" spans="1:1" s="22" customFormat="1">
      <c r="A165" s="77"/>
    </row>
    <row r="166" spans="1:1" s="22" customFormat="1">
      <c r="A166" s="77"/>
    </row>
    <row r="167" spans="1:1" s="22" customFormat="1">
      <c r="A167" s="77"/>
    </row>
    <row r="168" spans="1:1" s="22" customFormat="1">
      <c r="A168" s="77"/>
    </row>
    <row r="169" spans="1:1" s="22" customFormat="1">
      <c r="A169" s="77"/>
    </row>
    <row r="170" spans="1:1" s="22" customFormat="1">
      <c r="A170" s="77"/>
    </row>
    <row r="171" spans="1:1" s="22" customFormat="1">
      <c r="A171" s="77"/>
    </row>
    <row r="172" spans="1:1" s="22" customFormat="1">
      <c r="A172" s="77"/>
    </row>
    <row r="173" spans="1:1" s="22" customFormat="1">
      <c r="A173" s="77"/>
    </row>
    <row r="174" spans="1:1" s="22" customFormat="1">
      <c r="A174" s="77"/>
    </row>
    <row r="175" spans="1:1" s="22" customFormat="1">
      <c r="A175" s="77"/>
    </row>
    <row r="176" spans="1:1" s="22" customFormat="1">
      <c r="A176" s="77"/>
    </row>
    <row r="177" spans="1:1" s="22" customFormat="1">
      <c r="A177" s="77"/>
    </row>
    <row r="178" spans="1:1" s="22" customFormat="1">
      <c r="A178" s="77"/>
    </row>
    <row r="179" spans="1:1" s="22" customFormat="1">
      <c r="A179" s="77"/>
    </row>
    <row r="180" spans="1:1" s="22" customFormat="1">
      <c r="A180" s="77"/>
    </row>
    <row r="181" spans="1:1" s="22" customFormat="1">
      <c r="A181" s="77"/>
    </row>
    <row r="182" spans="1:1" s="22" customFormat="1">
      <c r="A182" s="77"/>
    </row>
    <row r="183" spans="1:1" s="22" customFormat="1">
      <c r="A183" s="77"/>
    </row>
    <row r="184" spans="1:1" s="22" customFormat="1">
      <c r="A184" s="77"/>
    </row>
    <row r="185" spans="1:1" s="22" customFormat="1">
      <c r="A185" s="77"/>
    </row>
    <row r="186" spans="1:1" s="22" customFormat="1">
      <c r="A186" s="77"/>
    </row>
    <row r="187" spans="1:1" s="22" customFormat="1">
      <c r="A187" s="77"/>
    </row>
    <row r="188" spans="1:1" s="22" customFormat="1">
      <c r="A188" s="77"/>
    </row>
    <row r="189" spans="1:1" s="22" customFormat="1">
      <c r="A189" s="77"/>
    </row>
    <row r="190" spans="1:1" s="22" customFormat="1">
      <c r="A190" s="77"/>
    </row>
    <row r="191" spans="1:1" s="22" customFormat="1">
      <c r="A191" s="77"/>
    </row>
    <row r="192" spans="1:1" s="22" customFormat="1">
      <c r="A192" s="77"/>
    </row>
    <row r="193" spans="1:1" s="22" customFormat="1">
      <c r="A193" s="77"/>
    </row>
    <row r="194" spans="1:1" s="22" customFormat="1">
      <c r="A194" s="77"/>
    </row>
    <row r="195" spans="1:1" s="22" customFormat="1">
      <c r="A195" s="77"/>
    </row>
    <row r="196" spans="1:1" s="22" customFormat="1">
      <c r="A196" s="77"/>
    </row>
    <row r="197" spans="1:1" s="22" customFormat="1">
      <c r="A197" s="77"/>
    </row>
    <row r="198" spans="1:1" s="22" customFormat="1">
      <c r="A198" s="77"/>
    </row>
    <row r="199" spans="1:1" s="22" customFormat="1">
      <c r="A199" s="77"/>
    </row>
    <row r="200" spans="1:1" s="22" customFormat="1">
      <c r="A200" s="77"/>
    </row>
    <row r="201" spans="1:1" s="22" customFormat="1">
      <c r="A201" s="77"/>
    </row>
    <row r="202" spans="1:1" s="22" customFormat="1">
      <c r="A202" s="77"/>
    </row>
    <row r="203" spans="1:1" s="22" customFormat="1">
      <c r="A203" s="77"/>
    </row>
    <row r="204" spans="1:1" s="22" customFormat="1">
      <c r="A204" s="77"/>
    </row>
    <row r="205" spans="1:1" s="22" customFormat="1">
      <c r="A205" s="77"/>
    </row>
    <row r="206" spans="1:1" s="22" customFormat="1">
      <c r="A206" s="77"/>
    </row>
    <row r="207" spans="1:1" s="22" customFormat="1">
      <c r="A207" s="77"/>
    </row>
    <row r="208" spans="1:1" s="22" customFormat="1">
      <c r="A208" s="77"/>
    </row>
    <row r="209" spans="1:1" s="22" customFormat="1">
      <c r="A209" s="77"/>
    </row>
    <row r="210" spans="1:1" s="22" customFormat="1">
      <c r="A210" s="77"/>
    </row>
    <row r="211" spans="1:1" s="22" customFormat="1">
      <c r="A211" s="77"/>
    </row>
    <row r="212" spans="1:1" s="22" customFormat="1">
      <c r="A212" s="77"/>
    </row>
    <row r="213" spans="1:1" s="22" customFormat="1">
      <c r="A213" s="77"/>
    </row>
    <row r="214" spans="1:1" s="22" customFormat="1">
      <c r="A214" s="77"/>
    </row>
    <row r="215" spans="1:1" s="22" customFormat="1">
      <c r="A215" s="77"/>
    </row>
    <row r="216" spans="1:1" s="22" customFormat="1">
      <c r="A216" s="77"/>
    </row>
    <row r="217" spans="1:1" s="22" customFormat="1">
      <c r="A217" s="77"/>
    </row>
    <row r="218" spans="1:1" s="22" customFormat="1">
      <c r="A218" s="77"/>
    </row>
    <row r="219" spans="1:1" s="22" customFormat="1">
      <c r="A219" s="77"/>
    </row>
    <row r="220" spans="1:1" s="22" customFormat="1">
      <c r="A220" s="77"/>
    </row>
    <row r="221" spans="1:1" s="22" customFormat="1">
      <c r="A221" s="77"/>
    </row>
    <row r="222" spans="1:1" s="22" customFormat="1">
      <c r="A222" s="77"/>
    </row>
    <row r="223" spans="1:1" s="22" customFormat="1">
      <c r="A223" s="77"/>
    </row>
    <row r="224" spans="1:1" s="22" customFormat="1">
      <c r="A224" s="77"/>
    </row>
    <row r="225" spans="1:1" s="22" customFormat="1">
      <c r="A225" s="77"/>
    </row>
    <row r="226" spans="1:1" s="22" customFormat="1">
      <c r="A226" s="77"/>
    </row>
    <row r="227" spans="1:1" s="22" customFormat="1">
      <c r="A227" s="77"/>
    </row>
    <row r="228" spans="1:1" s="22" customFormat="1">
      <c r="A228" s="77"/>
    </row>
    <row r="229" spans="1:1" s="22" customFormat="1">
      <c r="A229" s="77"/>
    </row>
    <row r="230" spans="1:1" s="22" customFormat="1">
      <c r="A230" s="77"/>
    </row>
    <row r="231" spans="1:1" s="22" customFormat="1">
      <c r="A231" s="77"/>
    </row>
    <row r="232" spans="1:1" s="22" customFormat="1">
      <c r="A232" s="77"/>
    </row>
    <row r="233" spans="1:1" s="22" customFormat="1">
      <c r="A233" s="77"/>
    </row>
    <row r="234" spans="1:1" s="22" customFormat="1">
      <c r="A234" s="77"/>
    </row>
    <row r="235" spans="1:1" s="22" customFormat="1">
      <c r="A235" s="77"/>
    </row>
    <row r="236" spans="1:1" s="22" customFormat="1">
      <c r="A236" s="77"/>
    </row>
    <row r="237" spans="1:1" s="22" customFormat="1">
      <c r="A237" s="77"/>
    </row>
    <row r="238" spans="1:1" s="22" customFormat="1">
      <c r="A238" s="77"/>
    </row>
    <row r="239" spans="1:1" s="22" customFormat="1">
      <c r="A239" s="77"/>
    </row>
    <row r="240" spans="1:1" s="22" customFormat="1">
      <c r="A240" s="77"/>
    </row>
    <row r="241" spans="1:1" s="22" customFormat="1">
      <c r="A241" s="77"/>
    </row>
    <row r="242" spans="1:1" s="22" customFormat="1">
      <c r="A242" s="77"/>
    </row>
    <row r="243" spans="1:1" s="22" customFormat="1">
      <c r="A243" s="77"/>
    </row>
    <row r="244" spans="1:1" s="22" customFormat="1">
      <c r="A244" s="77"/>
    </row>
    <row r="245" spans="1:1" s="22" customFormat="1">
      <c r="A245" s="77"/>
    </row>
    <row r="246" spans="1:1" s="22" customFormat="1">
      <c r="A246" s="77"/>
    </row>
    <row r="247" spans="1:1" s="22" customFormat="1">
      <c r="A247" s="77"/>
    </row>
    <row r="248" spans="1:1" s="22" customFormat="1">
      <c r="A248" s="77"/>
    </row>
    <row r="249" spans="1:1" s="22" customFormat="1">
      <c r="A249" s="77"/>
    </row>
    <row r="250" spans="1:1" s="22" customFormat="1">
      <c r="A250" s="77"/>
    </row>
    <row r="251" spans="1:1" s="22" customFormat="1">
      <c r="A251" s="77"/>
    </row>
    <row r="252" spans="1:1" s="22" customFormat="1">
      <c r="A252" s="77"/>
    </row>
    <row r="253" spans="1:1" s="22" customFormat="1">
      <c r="A253" s="77"/>
    </row>
    <row r="254" spans="1:1" s="22" customFormat="1">
      <c r="A254" s="77"/>
    </row>
    <row r="255" spans="1:1" s="22" customFormat="1">
      <c r="A255" s="77"/>
    </row>
    <row r="256" spans="1:1" s="22" customFormat="1">
      <c r="A256" s="77"/>
    </row>
    <row r="257" spans="1:1" s="22" customFormat="1">
      <c r="A257" s="77"/>
    </row>
    <row r="258" spans="1:1" s="22" customFormat="1">
      <c r="A258" s="77"/>
    </row>
    <row r="259" spans="1:1" s="22" customFormat="1">
      <c r="A259" s="77"/>
    </row>
    <row r="260" spans="1:1" s="22" customFormat="1">
      <c r="A260" s="77"/>
    </row>
    <row r="261" spans="1:1" s="22" customFormat="1">
      <c r="A261" s="77"/>
    </row>
    <row r="262" spans="1:1" s="22" customFormat="1">
      <c r="A262" s="77"/>
    </row>
    <row r="263" spans="1:1" s="22" customFormat="1">
      <c r="A263" s="77"/>
    </row>
    <row r="264" spans="1:1" s="22" customFormat="1">
      <c r="A264" s="77"/>
    </row>
    <row r="265" spans="1:1" s="22" customFormat="1">
      <c r="A265" s="77"/>
    </row>
    <row r="266" spans="1:1" s="22" customFormat="1">
      <c r="A266" s="77"/>
    </row>
    <row r="267" spans="1:1" s="22" customFormat="1">
      <c r="A267" s="77"/>
    </row>
    <row r="268" spans="1:1" s="22" customFormat="1">
      <c r="A268" s="77"/>
    </row>
    <row r="269" spans="1:1" s="22" customFormat="1">
      <c r="A269" s="77"/>
    </row>
    <row r="270" spans="1:1" s="22" customFormat="1">
      <c r="A270" s="77"/>
    </row>
    <row r="271" spans="1:1" s="22" customFormat="1">
      <c r="A271" s="77"/>
    </row>
    <row r="272" spans="1:1" s="22" customFormat="1">
      <c r="A272" s="77"/>
    </row>
    <row r="273" spans="1:1" s="22" customFormat="1">
      <c r="A273" s="77"/>
    </row>
    <row r="274" spans="1:1" s="22" customFormat="1">
      <c r="A274" s="77"/>
    </row>
    <row r="275" spans="1:1" s="22" customFormat="1">
      <c r="A275" s="77"/>
    </row>
    <row r="276" spans="1:1" s="22" customFormat="1">
      <c r="A276" s="77"/>
    </row>
    <row r="277" spans="1:1" s="22" customFormat="1">
      <c r="A277" s="77"/>
    </row>
    <row r="278" spans="1:1" s="22" customFormat="1">
      <c r="A278" s="77"/>
    </row>
    <row r="279" spans="1:1" s="22" customFormat="1">
      <c r="A279" s="77"/>
    </row>
    <row r="280" spans="1:1" s="22" customFormat="1">
      <c r="A280" s="77"/>
    </row>
    <row r="281" spans="1:1" s="22" customFormat="1">
      <c r="A281" s="77"/>
    </row>
    <row r="282" spans="1:1" s="22" customFormat="1">
      <c r="A282" s="77"/>
    </row>
    <row r="283" spans="1:1" s="22" customFormat="1">
      <c r="A283" s="77"/>
    </row>
    <row r="284" spans="1:1" s="22" customFormat="1">
      <c r="A284" s="77"/>
    </row>
    <row r="285" spans="1:1" s="22" customFormat="1">
      <c r="A285" s="77"/>
    </row>
    <row r="286" spans="1:1" s="22" customFormat="1">
      <c r="A286" s="77"/>
    </row>
    <row r="287" spans="1:1" s="22" customFormat="1">
      <c r="A287" s="77"/>
    </row>
    <row r="288" spans="1:1" s="22" customFormat="1">
      <c r="A288" s="77"/>
    </row>
    <row r="289" spans="1:1" s="22" customFormat="1">
      <c r="A289" s="77"/>
    </row>
    <row r="290" spans="1:1" s="22" customFormat="1">
      <c r="A290" s="77"/>
    </row>
    <row r="291" spans="1:1" s="22" customFormat="1">
      <c r="A291" s="77"/>
    </row>
    <row r="292" spans="1:1" s="22" customFormat="1">
      <c r="A292" s="77"/>
    </row>
    <row r="293" spans="1:1" s="22" customFormat="1">
      <c r="A293" s="77"/>
    </row>
    <row r="294" spans="1:1" s="22" customFormat="1">
      <c r="A294" s="77"/>
    </row>
    <row r="295" spans="1:1" s="22" customFormat="1">
      <c r="A295" s="77"/>
    </row>
    <row r="296" spans="1:1" s="22" customFormat="1">
      <c r="A296" s="77"/>
    </row>
    <row r="297" spans="1:1" s="22" customFormat="1">
      <c r="A297" s="77"/>
    </row>
    <row r="298" spans="1:1" s="22" customFormat="1">
      <c r="A298" s="77"/>
    </row>
    <row r="299" spans="1:1" s="22" customFormat="1">
      <c r="A299" s="77"/>
    </row>
    <row r="300" spans="1:1" s="22" customFormat="1">
      <c r="A300" s="77"/>
    </row>
    <row r="301" spans="1:1" s="22" customFormat="1">
      <c r="A301" s="77"/>
    </row>
    <row r="302" spans="1:1" s="22" customFormat="1">
      <c r="A302" s="77"/>
    </row>
    <row r="303" spans="1:1" s="22" customFormat="1">
      <c r="A303" s="77"/>
    </row>
    <row r="304" spans="1:1" s="22" customFormat="1">
      <c r="A304" s="77"/>
    </row>
    <row r="305" spans="1:1" s="22" customFormat="1">
      <c r="A305" s="77"/>
    </row>
    <row r="306" spans="1:1" s="22" customFormat="1">
      <c r="A306" s="77"/>
    </row>
    <row r="307" spans="1:1" s="22" customFormat="1">
      <c r="A307" s="77"/>
    </row>
    <row r="308" spans="1:1" s="22" customFormat="1">
      <c r="A308" s="77"/>
    </row>
    <row r="309" spans="1:1" s="22" customFormat="1">
      <c r="A309" s="77"/>
    </row>
    <row r="310" spans="1:1" s="22" customFormat="1">
      <c r="A310" s="77"/>
    </row>
    <row r="311" spans="1:1" s="22" customFormat="1">
      <c r="A311" s="77"/>
    </row>
    <row r="312" spans="1:1" s="22" customFormat="1">
      <c r="A312" s="77"/>
    </row>
    <row r="313" spans="1:1" s="22" customFormat="1">
      <c r="A313" s="77"/>
    </row>
    <row r="314" spans="1:1" s="22" customFormat="1">
      <c r="A314" s="77"/>
    </row>
    <row r="315" spans="1:1" s="22" customFormat="1">
      <c r="A315" s="77"/>
    </row>
    <row r="316" spans="1:1" s="22" customFormat="1">
      <c r="A316" s="77"/>
    </row>
    <row r="317" spans="1:1" s="22" customFormat="1">
      <c r="A317" s="77"/>
    </row>
    <row r="318" spans="1:1" s="22" customFormat="1">
      <c r="A318" s="77"/>
    </row>
    <row r="319" spans="1:1" s="22" customFormat="1">
      <c r="A319" s="77"/>
    </row>
    <row r="320" spans="1:1" s="22" customFormat="1">
      <c r="A320" s="77"/>
    </row>
    <row r="321" spans="1:1" s="22" customFormat="1">
      <c r="A321" s="77"/>
    </row>
    <row r="322" spans="1:1" s="22" customFormat="1">
      <c r="A322" s="77"/>
    </row>
    <row r="323" spans="1:1" s="22" customFormat="1">
      <c r="A323" s="77"/>
    </row>
    <row r="324" spans="1:1" s="22" customFormat="1">
      <c r="A324" s="77"/>
    </row>
    <row r="325" spans="1:1" s="22" customFormat="1">
      <c r="A325" s="77"/>
    </row>
    <row r="326" spans="1:1" s="22" customFormat="1">
      <c r="A326" s="77"/>
    </row>
  </sheetData>
  <autoFilter ref="A3:AJ3">
    <sortState ref="A4:AJ53">
      <sortCondition descending="1" ref="AJ3"/>
    </sortState>
  </autoFilter>
  <mergeCells count="1">
    <mergeCell ref="A1:K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AJ314"/>
  <sheetViews>
    <sheetView zoomScaleNormal="100" workbookViewId="0">
      <pane xSplit="1" ySplit="3" topLeftCell="U4" activePane="bottomRight" state="frozen"/>
      <selection pane="topRight" activeCell="B1" sqref="B1"/>
      <selection pane="bottomLeft" activeCell="A4" sqref="A4"/>
      <selection pane="bottomRight" activeCell="A3" sqref="A3:A12"/>
    </sheetView>
  </sheetViews>
  <sheetFormatPr baseColWidth="10" defaultColWidth="9.140625" defaultRowHeight="12"/>
  <cols>
    <col min="1" max="1" width="28.85546875" style="297" bestFit="1" customWidth="1"/>
    <col min="2" max="36" width="8.7109375" style="21" customWidth="1"/>
    <col min="37" max="37" width="13.140625" style="21" customWidth="1"/>
    <col min="38" max="256" width="9.140625" style="21"/>
    <col min="257" max="257" width="34.42578125" style="21" customWidth="1"/>
    <col min="258" max="292" width="8.7109375" style="21" customWidth="1"/>
    <col min="293" max="293" width="13.140625" style="21" customWidth="1"/>
    <col min="294" max="512" width="9.140625" style="21"/>
    <col min="513" max="513" width="34.42578125" style="21" customWidth="1"/>
    <col min="514" max="548" width="8.7109375" style="21" customWidth="1"/>
    <col min="549" max="549" width="13.140625" style="21" customWidth="1"/>
    <col min="550" max="768" width="9.140625" style="21"/>
    <col min="769" max="769" width="34.42578125" style="21" customWidth="1"/>
    <col min="770" max="804" width="8.7109375" style="21" customWidth="1"/>
    <col min="805" max="805" width="13.140625" style="21" customWidth="1"/>
    <col min="806" max="1024" width="9.140625" style="21"/>
    <col min="1025" max="1025" width="34.42578125" style="21" customWidth="1"/>
    <col min="1026" max="1060" width="8.7109375" style="21" customWidth="1"/>
    <col min="1061" max="1061" width="13.140625" style="21" customWidth="1"/>
    <col min="1062" max="1280" width="9.140625" style="21"/>
    <col min="1281" max="1281" width="34.42578125" style="21" customWidth="1"/>
    <col min="1282" max="1316" width="8.7109375" style="21" customWidth="1"/>
    <col min="1317" max="1317" width="13.140625" style="21" customWidth="1"/>
    <col min="1318" max="1536" width="9.140625" style="21"/>
    <col min="1537" max="1537" width="34.42578125" style="21" customWidth="1"/>
    <col min="1538" max="1572" width="8.7109375" style="21" customWidth="1"/>
    <col min="1573" max="1573" width="13.140625" style="21" customWidth="1"/>
    <col min="1574" max="1792" width="9.140625" style="21"/>
    <col min="1793" max="1793" width="34.42578125" style="21" customWidth="1"/>
    <col min="1794" max="1828" width="8.7109375" style="21" customWidth="1"/>
    <col min="1829" max="1829" width="13.140625" style="21" customWidth="1"/>
    <col min="1830" max="2048" width="9.140625" style="21"/>
    <col min="2049" max="2049" width="34.42578125" style="21" customWidth="1"/>
    <col min="2050" max="2084" width="8.7109375" style="21" customWidth="1"/>
    <col min="2085" max="2085" width="13.140625" style="21" customWidth="1"/>
    <col min="2086" max="2304" width="9.140625" style="21"/>
    <col min="2305" max="2305" width="34.42578125" style="21" customWidth="1"/>
    <col min="2306" max="2340" width="8.7109375" style="21" customWidth="1"/>
    <col min="2341" max="2341" width="13.140625" style="21" customWidth="1"/>
    <col min="2342" max="2560" width="9.140625" style="21"/>
    <col min="2561" max="2561" width="34.42578125" style="21" customWidth="1"/>
    <col min="2562" max="2596" width="8.7109375" style="21" customWidth="1"/>
    <col min="2597" max="2597" width="13.140625" style="21" customWidth="1"/>
    <col min="2598" max="2816" width="9.140625" style="21"/>
    <col min="2817" max="2817" width="34.42578125" style="21" customWidth="1"/>
    <col min="2818" max="2852" width="8.7109375" style="21" customWidth="1"/>
    <col min="2853" max="2853" width="13.140625" style="21" customWidth="1"/>
    <col min="2854" max="3072" width="9.140625" style="21"/>
    <col min="3073" max="3073" width="34.42578125" style="21" customWidth="1"/>
    <col min="3074" max="3108" width="8.7109375" style="21" customWidth="1"/>
    <col min="3109" max="3109" width="13.140625" style="21" customWidth="1"/>
    <col min="3110" max="3328" width="9.140625" style="21"/>
    <col min="3329" max="3329" width="34.42578125" style="21" customWidth="1"/>
    <col min="3330" max="3364" width="8.7109375" style="21" customWidth="1"/>
    <col min="3365" max="3365" width="13.140625" style="21" customWidth="1"/>
    <col min="3366" max="3584" width="9.140625" style="21"/>
    <col min="3585" max="3585" width="34.42578125" style="21" customWidth="1"/>
    <col min="3586" max="3620" width="8.7109375" style="21" customWidth="1"/>
    <col min="3621" max="3621" width="13.140625" style="21" customWidth="1"/>
    <col min="3622" max="3840" width="9.140625" style="21"/>
    <col min="3841" max="3841" width="34.42578125" style="21" customWidth="1"/>
    <col min="3842" max="3876" width="8.7109375" style="21" customWidth="1"/>
    <col min="3877" max="3877" width="13.140625" style="21" customWidth="1"/>
    <col min="3878" max="4096" width="9.140625" style="21"/>
    <col min="4097" max="4097" width="34.42578125" style="21" customWidth="1"/>
    <col min="4098" max="4132" width="8.7109375" style="21" customWidth="1"/>
    <col min="4133" max="4133" width="13.140625" style="21" customWidth="1"/>
    <col min="4134" max="4352" width="9.140625" style="21"/>
    <col min="4353" max="4353" width="34.42578125" style="21" customWidth="1"/>
    <col min="4354" max="4388" width="8.7109375" style="21" customWidth="1"/>
    <col min="4389" max="4389" width="13.140625" style="21" customWidth="1"/>
    <col min="4390" max="4608" width="9.140625" style="21"/>
    <col min="4609" max="4609" width="34.42578125" style="21" customWidth="1"/>
    <col min="4610" max="4644" width="8.7109375" style="21" customWidth="1"/>
    <col min="4645" max="4645" width="13.140625" style="21" customWidth="1"/>
    <col min="4646" max="4864" width="9.140625" style="21"/>
    <col min="4865" max="4865" width="34.42578125" style="21" customWidth="1"/>
    <col min="4866" max="4900" width="8.7109375" style="21" customWidth="1"/>
    <col min="4901" max="4901" width="13.140625" style="21" customWidth="1"/>
    <col min="4902" max="5120" width="9.140625" style="21"/>
    <col min="5121" max="5121" width="34.42578125" style="21" customWidth="1"/>
    <col min="5122" max="5156" width="8.7109375" style="21" customWidth="1"/>
    <col min="5157" max="5157" width="13.140625" style="21" customWidth="1"/>
    <col min="5158" max="5376" width="9.140625" style="21"/>
    <col min="5377" max="5377" width="34.42578125" style="21" customWidth="1"/>
    <col min="5378" max="5412" width="8.7109375" style="21" customWidth="1"/>
    <col min="5413" max="5413" width="13.140625" style="21" customWidth="1"/>
    <col min="5414" max="5632" width="9.140625" style="21"/>
    <col min="5633" max="5633" width="34.42578125" style="21" customWidth="1"/>
    <col min="5634" max="5668" width="8.7109375" style="21" customWidth="1"/>
    <col min="5669" max="5669" width="13.140625" style="21" customWidth="1"/>
    <col min="5670" max="5888" width="9.140625" style="21"/>
    <col min="5889" max="5889" width="34.42578125" style="21" customWidth="1"/>
    <col min="5890" max="5924" width="8.7109375" style="21" customWidth="1"/>
    <col min="5925" max="5925" width="13.140625" style="21" customWidth="1"/>
    <col min="5926" max="6144" width="9.140625" style="21"/>
    <col min="6145" max="6145" width="34.42578125" style="21" customWidth="1"/>
    <col min="6146" max="6180" width="8.7109375" style="21" customWidth="1"/>
    <col min="6181" max="6181" width="13.140625" style="21" customWidth="1"/>
    <col min="6182" max="6400" width="9.140625" style="21"/>
    <col min="6401" max="6401" width="34.42578125" style="21" customWidth="1"/>
    <col min="6402" max="6436" width="8.7109375" style="21" customWidth="1"/>
    <col min="6437" max="6437" width="13.140625" style="21" customWidth="1"/>
    <col min="6438" max="6656" width="9.140625" style="21"/>
    <col min="6657" max="6657" width="34.42578125" style="21" customWidth="1"/>
    <col min="6658" max="6692" width="8.7109375" style="21" customWidth="1"/>
    <col min="6693" max="6693" width="13.140625" style="21" customWidth="1"/>
    <col min="6694" max="6912" width="9.140625" style="21"/>
    <col min="6913" max="6913" width="34.42578125" style="21" customWidth="1"/>
    <col min="6914" max="6948" width="8.7109375" style="21" customWidth="1"/>
    <col min="6949" max="6949" width="13.140625" style="21" customWidth="1"/>
    <col min="6950" max="7168" width="9.140625" style="21"/>
    <col min="7169" max="7169" width="34.42578125" style="21" customWidth="1"/>
    <col min="7170" max="7204" width="8.7109375" style="21" customWidth="1"/>
    <col min="7205" max="7205" width="13.140625" style="21" customWidth="1"/>
    <col min="7206" max="7424" width="9.140625" style="21"/>
    <col min="7425" max="7425" width="34.42578125" style="21" customWidth="1"/>
    <col min="7426" max="7460" width="8.7109375" style="21" customWidth="1"/>
    <col min="7461" max="7461" width="13.140625" style="21" customWidth="1"/>
    <col min="7462" max="7680" width="9.140625" style="21"/>
    <col min="7681" max="7681" width="34.42578125" style="21" customWidth="1"/>
    <col min="7682" max="7716" width="8.7109375" style="21" customWidth="1"/>
    <col min="7717" max="7717" width="13.140625" style="21" customWidth="1"/>
    <col min="7718" max="7936" width="9.140625" style="21"/>
    <col min="7937" max="7937" width="34.42578125" style="21" customWidth="1"/>
    <col min="7938" max="7972" width="8.7109375" style="21" customWidth="1"/>
    <col min="7973" max="7973" width="13.140625" style="21" customWidth="1"/>
    <col min="7974" max="8192" width="9.140625" style="21"/>
    <col min="8193" max="8193" width="34.42578125" style="21" customWidth="1"/>
    <col min="8194" max="8228" width="8.7109375" style="21" customWidth="1"/>
    <col min="8229" max="8229" width="13.140625" style="21" customWidth="1"/>
    <col min="8230" max="8448" width="9.140625" style="21"/>
    <col min="8449" max="8449" width="34.42578125" style="21" customWidth="1"/>
    <col min="8450" max="8484" width="8.7109375" style="21" customWidth="1"/>
    <col min="8485" max="8485" width="13.140625" style="21" customWidth="1"/>
    <col min="8486" max="8704" width="9.140625" style="21"/>
    <col min="8705" max="8705" width="34.42578125" style="21" customWidth="1"/>
    <col min="8706" max="8740" width="8.7109375" style="21" customWidth="1"/>
    <col min="8741" max="8741" width="13.140625" style="21" customWidth="1"/>
    <col min="8742" max="8960" width="9.140625" style="21"/>
    <col min="8961" max="8961" width="34.42578125" style="21" customWidth="1"/>
    <col min="8962" max="8996" width="8.7109375" style="21" customWidth="1"/>
    <col min="8997" max="8997" width="13.140625" style="21" customWidth="1"/>
    <col min="8998" max="9216" width="9.140625" style="21"/>
    <col min="9217" max="9217" width="34.42578125" style="21" customWidth="1"/>
    <col min="9218" max="9252" width="8.7109375" style="21" customWidth="1"/>
    <col min="9253" max="9253" width="13.140625" style="21" customWidth="1"/>
    <col min="9254" max="9472" width="9.140625" style="21"/>
    <col min="9473" max="9473" width="34.42578125" style="21" customWidth="1"/>
    <col min="9474" max="9508" width="8.7109375" style="21" customWidth="1"/>
    <col min="9509" max="9509" width="13.140625" style="21" customWidth="1"/>
    <col min="9510" max="9728" width="9.140625" style="21"/>
    <col min="9729" max="9729" width="34.42578125" style="21" customWidth="1"/>
    <col min="9730" max="9764" width="8.7109375" style="21" customWidth="1"/>
    <col min="9765" max="9765" width="13.140625" style="21" customWidth="1"/>
    <col min="9766" max="9984" width="9.140625" style="21"/>
    <col min="9985" max="9985" width="34.42578125" style="21" customWidth="1"/>
    <col min="9986" max="10020" width="8.7109375" style="21" customWidth="1"/>
    <col min="10021" max="10021" width="13.140625" style="21" customWidth="1"/>
    <col min="10022" max="10240" width="9.140625" style="21"/>
    <col min="10241" max="10241" width="34.42578125" style="21" customWidth="1"/>
    <col min="10242" max="10276" width="8.7109375" style="21" customWidth="1"/>
    <col min="10277" max="10277" width="13.140625" style="21" customWidth="1"/>
    <col min="10278" max="10496" width="9.140625" style="21"/>
    <col min="10497" max="10497" width="34.42578125" style="21" customWidth="1"/>
    <col min="10498" max="10532" width="8.7109375" style="21" customWidth="1"/>
    <col min="10533" max="10533" width="13.140625" style="21" customWidth="1"/>
    <col min="10534" max="10752" width="9.140625" style="21"/>
    <col min="10753" max="10753" width="34.42578125" style="21" customWidth="1"/>
    <col min="10754" max="10788" width="8.7109375" style="21" customWidth="1"/>
    <col min="10789" max="10789" width="13.140625" style="21" customWidth="1"/>
    <col min="10790" max="11008" width="9.140625" style="21"/>
    <col min="11009" max="11009" width="34.42578125" style="21" customWidth="1"/>
    <col min="11010" max="11044" width="8.7109375" style="21" customWidth="1"/>
    <col min="11045" max="11045" width="13.140625" style="21" customWidth="1"/>
    <col min="11046" max="11264" width="9.140625" style="21"/>
    <col min="11265" max="11265" width="34.42578125" style="21" customWidth="1"/>
    <col min="11266" max="11300" width="8.7109375" style="21" customWidth="1"/>
    <col min="11301" max="11301" width="13.140625" style="21" customWidth="1"/>
    <col min="11302" max="11520" width="9.140625" style="21"/>
    <col min="11521" max="11521" width="34.42578125" style="21" customWidth="1"/>
    <col min="11522" max="11556" width="8.7109375" style="21" customWidth="1"/>
    <col min="11557" max="11557" width="13.140625" style="21" customWidth="1"/>
    <col min="11558" max="11776" width="9.140625" style="21"/>
    <col min="11777" max="11777" width="34.42578125" style="21" customWidth="1"/>
    <col min="11778" max="11812" width="8.7109375" style="21" customWidth="1"/>
    <col min="11813" max="11813" width="13.140625" style="21" customWidth="1"/>
    <col min="11814" max="12032" width="9.140625" style="21"/>
    <col min="12033" max="12033" width="34.42578125" style="21" customWidth="1"/>
    <col min="12034" max="12068" width="8.7109375" style="21" customWidth="1"/>
    <col min="12069" max="12069" width="13.140625" style="21" customWidth="1"/>
    <col min="12070" max="12288" width="9.140625" style="21"/>
    <col min="12289" max="12289" width="34.42578125" style="21" customWidth="1"/>
    <col min="12290" max="12324" width="8.7109375" style="21" customWidth="1"/>
    <col min="12325" max="12325" width="13.140625" style="21" customWidth="1"/>
    <col min="12326" max="12544" width="9.140625" style="21"/>
    <col min="12545" max="12545" width="34.42578125" style="21" customWidth="1"/>
    <col min="12546" max="12580" width="8.7109375" style="21" customWidth="1"/>
    <col min="12581" max="12581" width="13.140625" style="21" customWidth="1"/>
    <col min="12582" max="12800" width="9.140625" style="21"/>
    <col min="12801" max="12801" width="34.42578125" style="21" customWidth="1"/>
    <col min="12802" max="12836" width="8.7109375" style="21" customWidth="1"/>
    <col min="12837" max="12837" width="13.140625" style="21" customWidth="1"/>
    <col min="12838" max="13056" width="9.140625" style="21"/>
    <col min="13057" max="13057" width="34.42578125" style="21" customWidth="1"/>
    <col min="13058" max="13092" width="8.7109375" style="21" customWidth="1"/>
    <col min="13093" max="13093" width="13.140625" style="21" customWidth="1"/>
    <col min="13094" max="13312" width="9.140625" style="21"/>
    <col min="13313" max="13313" width="34.42578125" style="21" customWidth="1"/>
    <col min="13314" max="13348" width="8.7109375" style="21" customWidth="1"/>
    <col min="13349" max="13349" width="13.140625" style="21" customWidth="1"/>
    <col min="13350" max="13568" width="9.140625" style="21"/>
    <col min="13569" max="13569" width="34.42578125" style="21" customWidth="1"/>
    <col min="13570" max="13604" width="8.7109375" style="21" customWidth="1"/>
    <col min="13605" max="13605" width="13.140625" style="21" customWidth="1"/>
    <col min="13606" max="13824" width="9.140625" style="21"/>
    <col min="13825" max="13825" width="34.42578125" style="21" customWidth="1"/>
    <col min="13826" max="13860" width="8.7109375" style="21" customWidth="1"/>
    <col min="13861" max="13861" width="13.140625" style="21" customWidth="1"/>
    <col min="13862" max="14080" width="9.140625" style="21"/>
    <col min="14081" max="14081" width="34.42578125" style="21" customWidth="1"/>
    <col min="14082" max="14116" width="8.7109375" style="21" customWidth="1"/>
    <col min="14117" max="14117" width="13.140625" style="21" customWidth="1"/>
    <col min="14118" max="14336" width="9.140625" style="21"/>
    <col min="14337" max="14337" width="34.42578125" style="21" customWidth="1"/>
    <col min="14338" max="14372" width="8.7109375" style="21" customWidth="1"/>
    <col min="14373" max="14373" width="13.140625" style="21" customWidth="1"/>
    <col min="14374" max="14592" width="9.140625" style="21"/>
    <col min="14593" max="14593" width="34.42578125" style="21" customWidth="1"/>
    <col min="14594" max="14628" width="8.7109375" style="21" customWidth="1"/>
    <col min="14629" max="14629" width="13.140625" style="21" customWidth="1"/>
    <col min="14630" max="14848" width="9.140625" style="21"/>
    <col min="14849" max="14849" width="34.42578125" style="21" customWidth="1"/>
    <col min="14850" max="14884" width="8.7109375" style="21" customWidth="1"/>
    <col min="14885" max="14885" width="13.140625" style="21" customWidth="1"/>
    <col min="14886" max="15104" width="9.140625" style="21"/>
    <col min="15105" max="15105" width="34.42578125" style="21" customWidth="1"/>
    <col min="15106" max="15140" width="8.7109375" style="21" customWidth="1"/>
    <col min="15141" max="15141" width="13.140625" style="21" customWidth="1"/>
    <col min="15142" max="15360" width="9.140625" style="21"/>
    <col min="15361" max="15361" width="34.42578125" style="21" customWidth="1"/>
    <col min="15362" max="15396" width="8.7109375" style="21" customWidth="1"/>
    <col min="15397" max="15397" width="13.140625" style="21" customWidth="1"/>
    <col min="15398" max="15616" width="9.140625" style="21"/>
    <col min="15617" max="15617" width="34.42578125" style="21" customWidth="1"/>
    <col min="15618" max="15652" width="8.7109375" style="21" customWidth="1"/>
    <col min="15653" max="15653" width="13.140625" style="21" customWidth="1"/>
    <col min="15654" max="15872" width="9.140625" style="21"/>
    <col min="15873" max="15873" width="34.42578125" style="21" customWidth="1"/>
    <col min="15874" max="15908" width="8.7109375" style="21" customWidth="1"/>
    <col min="15909" max="15909" width="13.140625" style="21" customWidth="1"/>
    <col min="15910" max="16128" width="9.140625" style="21"/>
    <col min="16129" max="16129" width="34.42578125" style="21" customWidth="1"/>
    <col min="16130" max="16164" width="8.7109375" style="21" customWidth="1"/>
    <col min="16165" max="16165" width="13.140625" style="21" customWidth="1"/>
    <col min="16166" max="16384" width="9.140625" style="21"/>
  </cols>
  <sheetData>
    <row r="1" spans="1:36" ht="16.5" customHeight="1">
      <c r="A1" s="1136" t="s">
        <v>1474</v>
      </c>
      <c r="B1" s="1133"/>
      <c r="C1" s="1133"/>
      <c r="D1" s="1133"/>
      <c r="E1" s="1133"/>
      <c r="F1" s="1133"/>
      <c r="G1" s="1133"/>
      <c r="H1" s="1133"/>
      <c r="I1" s="1133"/>
      <c r="J1" s="1133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5"/>
      <c r="AG1" s="295"/>
      <c r="AH1" s="295"/>
      <c r="AI1" s="295"/>
      <c r="AJ1" s="295"/>
    </row>
    <row r="2" spans="1:36" s="296" customFormat="1" ht="20.25" customHeight="1" thickBot="1"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5"/>
    </row>
    <row r="3" spans="1:36" s="79" customFormat="1" ht="12.75" thickBot="1">
      <c r="A3" s="641" t="s">
        <v>873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296" customFormat="1" ht="12.75" thickTop="1">
      <c r="A4" s="382" t="s">
        <v>1400</v>
      </c>
      <c r="B4" s="66">
        <v>16539.3</v>
      </c>
      <c r="C4" s="66">
        <v>15771</v>
      </c>
      <c r="D4" s="66">
        <v>14927.1</v>
      </c>
      <c r="E4" s="66">
        <v>14604.5</v>
      </c>
      <c r="F4" s="66">
        <v>15263.669400000001</v>
      </c>
      <c r="G4" s="66">
        <v>15339.06301</v>
      </c>
      <c r="H4" s="66">
        <v>16059.66849</v>
      </c>
      <c r="I4" s="66">
        <v>16189.53973</v>
      </c>
      <c r="J4" s="66">
        <v>16672.31148</v>
      </c>
      <c r="K4" s="66">
        <v>16883.616440000002</v>
      </c>
      <c r="L4" s="66">
        <v>17036.7726</v>
      </c>
      <c r="M4" s="66">
        <v>16973.304110000001</v>
      </c>
      <c r="N4" s="66">
        <v>17051.445360000002</v>
      </c>
      <c r="O4" s="66">
        <v>17512.158900000002</v>
      </c>
      <c r="P4" s="66">
        <v>17544.506850000002</v>
      </c>
      <c r="Q4" s="66">
        <v>17760.400000000001</v>
      </c>
      <c r="R4" s="66">
        <v>18184.284149999999</v>
      </c>
      <c r="S4" s="66">
        <v>18654.345209999999</v>
      </c>
      <c r="T4" s="66">
        <v>18943.498629999998</v>
      </c>
      <c r="U4" s="66">
        <v>18924.153430000002</v>
      </c>
      <c r="V4" s="66">
        <v>19201.08743</v>
      </c>
      <c r="W4" s="66">
        <v>19299.490409999999</v>
      </c>
      <c r="X4" s="66">
        <v>19349.78083</v>
      </c>
      <c r="Y4" s="66">
        <v>19622.99178</v>
      </c>
      <c r="Z4" s="66">
        <v>19976.70492</v>
      </c>
      <c r="AA4" s="66">
        <v>19902.183569999997</v>
      </c>
      <c r="AB4" s="66">
        <v>20044.424660000001</v>
      </c>
      <c r="AC4" s="66">
        <v>20111.638360000001</v>
      </c>
      <c r="AD4" s="66">
        <v>20174.251370000002</v>
      </c>
      <c r="AE4" s="66">
        <v>19844.78904</v>
      </c>
      <c r="AF4" s="66">
        <v>20444.313001666666</v>
      </c>
      <c r="AG4" s="66">
        <v>20562.361778333336</v>
      </c>
      <c r="AH4" s="66">
        <v>20470.960716666665</v>
      </c>
      <c r="AI4" s="66">
        <v>20749.798833333334</v>
      </c>
      <c r="AJ4" s="887">
        <v>21284.194487956673</v>
      </c>
    </row>
    <row r="5" spans="1:36" s="296" customFormat="1">
      <c r="A5" s="379" t="s">
        <v>862</v>
      </c>
      <c r="B5" s="292">
        <v>5855.7875113150685</v>
      </c>
      <c r="C5" s="292">
        <v>5722.6756880821922</v>
      </c>
      <c r="D5" s="292">
        <v>5512.2010859452057</v>
      </c>
      <c r="E5" s="292">
        <v>5267.6107304383568</v>
      </c>
      <c r="F5" s="292">
        <v>5298.1382406849316</v>
      </c>
      <c r="G5" s="292">
        <v>5148.0664141095904</v>
      </c>
      <c r="H5" s="292">
        <v>5505.6280699999998</v>
      </c>
      <c r="I5" s="292">
        <v>5531.86762</v>
      </c>
      <c r="J5" s="292">
        <v>5637.2292600000001</v>
      </c>
      <c r="K5" s="292">
        <v>5802.0377600000002</v>
      </c>
      <c r="L5" s="292">
        <v>6140.9799600000006</v>
      </c>
      <c r="M5" s="292">
        <v>6208.18109</v>
      </c>
      <c r="N5" s="292">
        <v>6259.1059799999994</v>
      </c>
      <c r="O5" s="292">
        <v>6451.7298200000005</v>
      </c>
      <c r="P5" s="292">
        <v>6678.7851500000006</v>
      </c>
      <c r="Q5" s="292">
        <v>6665.1790000000001</v>
      </c>
      <c r="R5" s="292">
        <v>7003.3047800000004</v>
      </c>
      <c r="S5" s="292">
        <v>7092.15931</v>
      </c>
      <c r="T5" s="292">
        <v>7243.439080000001</v>
      </c>
      <c r="U5" s="292">
        <v>7108.4573700000001</v>
      </c>
      <c r="V5" s="292">
        <v>7307.8614300000008</v>
      </c>
      <c r="W5" s="292">
        <v>7700.2189799999996</v>
      </c>
      <c r="X5" s="292">
        <v>7432.434243077626</v>
      </c>
      <c r="Y5" s="292">
        <v>7403.3710469771704</v>
      </c>
      <c r="Z5" s="292">
        <v>7606.5242843835613</v>
      </c>
      <c r="AA5" s="292">
        <v>7843.3003076620998</v>
      </c>
      <c r="AB5" s="292">
        <v>7619.5581848310512</v>
      </c>
      <c r="AC5" s="292">
        <v>7578.1197917199397</v>
      </c>
      <c r="AD5" s="292">
        <v>7457.562514657533</v>
      </c>
      <c r="AE5" s="292">
        <v>7798.9462092237436</v>
      </c>
      <c r="AF5" s="292">
        <v>7259.6063308627508</v>
      </c>
      <c r="AG5" s="292">
        <v>7543.158412347032</v>
      </c>
      <c r="AH5" s="292">
        <v>7351.9605104429102</v>
      </c>
      <c r="AI5" s="292">
        <v>7237.5811537228001</v>
      </c>
      <c r="AJ5" s="886">
        <v>6867.5162634261787</v>
      </c>
    </row>
    <row r="6" spans="1:36" s="296" customFormat="1">
      <c r="A6" s="379" t="s">
        <v>1399</v>
      </c>
      <c r="B6" s="66">
        <v>10333.261255890409</v>
      </c>
      <c r="C6" s="66">
        <v>10292.13023610959</v>
      </c>
      <c r="D6" s="66">
        <v>10294.027059369862</v>
      </c>
      <c r="E6" s="66">
        <v>10313.632399506849</v>
      </c>
      <c r="F6" s="66">
        <v>10229.59824709589</v>
      </c>
      <c r="G6" s="66">
        <v>10192.80220939726</v>
      </c>
      <c r="H6" s="66">
        <v>11602.33973</v>
      </c>
      <c r="I6" s="66">
        <v>11520.306680000002</v>
      </c>
      <c r="J6" s="66">
        <v>10662.462620000002</v>
      </c>
      <c r="K6" s="66">
        <v>10731.041690000002</v>
      </c>
      <c r="L6" s="66">
        <v>10353.836720000001</v>
      </c>
      <c r="M6" s="66">
        <v>9577.8821900000021</v>
      </c>
      <c r="N6" s="66">
        <v>9900.1322499999987</v>
      </c>
      <c r="O6" s="66">
        <v>8575.9576799999995</v>
      </c>
      <c r="P6" s="66">
        <v>7583.0949900000005</v>
      </c>
      <c r="Q6" s="66">
        <v>7513.0940899999987</v>
      </c>
      <c r="R6" s="66">
        <v>7113.4313299999994</v>
      </c>
      <c r="S6" s="66">
        <v>7114.8416200000001</v>
      </c>
      <c r="T6" s="66">
        <v>7053.7293200000004</v>
      </c>
      <c r="U6" s="66">
        <v>6944.7038999999995</v>
      </c>
      <c r="V6" s="66">
        <v>7081.5163199999997</v>
      </c>
      <c r="W6" s="66">
        <v>7863.8227600000009</v>
      </c>
      <c r="X6" s="66">
        <v>8148.9687199999998</v>
      </c>
      <c r="Y6" s="66">
        <v>8207.6899300000005</v>
      </c>
      <c r="Z6" s="66">
        <v>8515.0731099999994</v>
      </c>
      <c r="AA6" s="66">
        <v>8822.0534499999994</v>
      </c>
      <c r="AB6" s="66">
        <v>9039.5293700000002</v>
      </c>
      <c r="AC6" s="66">
        <v>9138.3801600000006</v>
      </c>
      <c r="AD6" s="66">
        <v>9382.608668191815</v>
      </c>
      <c r="AE6" s="66">
        <v>9246.4554247011529</v>
      </c>
      <c r="AF6" s="66">
        <v>9212.7551944083916</v>
      </c>
      <c r="AG6" s="66">
        <v>9172.4136215402887</v>
      </c>
      <c r="AH6" s="66">
        <v>9064.3256700475322</v>
      </c>
      <c r="AI6" s="66">
        <v>9179.4323297432711</v>
      </c>
      <c r="AJ6" s="887">
        <v>9297.0881632068631</v>
      </c>
    </row>
    <row r="7" spans="1:36" s="296" customFormat="1">
      <c r="A7" s="379" t="s">
        <v>874</v>
      </c>
      <c r="B7" s="66">
        <v>13506.399087808219</v>
      </c>
      <c r="C7" s="66">
        <v>12305.343756136986</v>
      </c>
      <c r="D7" s="66">
        <v>11720.852623452056</v>
      </c>
      <c r="E7" s="66">
        <v>11642.684407068491</v>
      </c>
      <c r="F7" s="66">
        <v>11988.626739671234</v>
      </c>
      <c r="G7" s="66">
        <v>11728.927848712328</v>
      </c>
      <c r="H7" s="66">
        <v>12783.686159999999</v>
      </c>
      <c r="I7" s="66">
        <v>12787.74919</v>
      </c>
      <c r="J7" s="66">
        <v>13271.042329999998</v>
      </c>
      <c r="K7" s="66">
        <v>13443.928740000001</v>
      </c>
      <c r="L7" s="66">
        <v>13775.167070000001</v>
      </c>
      <c r="M7" s="66">
        <v>13839.892350000002</v>
      </c>
      <c r="N7" s="66">
        <v>14113.323909999999</v>
      </c>
      <c r="O7" s="66">
        <v>14035.196500000002</v>
      </c>
      <c r="P7" s="66">
        <v>14252.94486</v>
      </c>
      <c r="Q7" s="66">
        <v>14305.91389</v>
      </c>
      <c r="R7" s="66">
        <v>14594.473920000002</v>
      </c>
      <c r="S7" s="66">
        <v>14927.069680000001</v>
      </c>
      <c r="T7" s="66">
        <v>15305.425620000002</v>
      </c>
      <c r="U7" s="66">
        <v>14604.18396</v>
      </c>
      <c r="V7" s="66">
        <v>14807.415709999999</v>
      </c>
      <c r="W7" s="66">
        <v>14794.071730000001</v>
      </c>
      <c r="X7" s="66">
        <v>14703.792889999999</v>
      </c>
      <c r="Y7" s="66">
        <v>15068.48531</v>
      </c>
      <c r="Z7" s="66">
        <v>15213.076666666668</v>
      </c>
      <c r="AA7" s="66">
        <v>15174.024283333332</v>
      </c>
      <c r="AB7" s="66">
        <v>15027.100796666668</v>
      </c>
      <c r="AC7" s="66">
        <v>14484.467145982908</v>
      </c>
      <c r="AD7" s="66">
        <v>14221.398206666667</v>
      </c>
      <c r="AE7" s="66">
        <v>13397.126320000001</v>
      </c>
      <c r="AF7" s="66">
        <v>13158.74505</v>
      </c>
      <c r="AG7" s="66">
        <v>12563.911738333334</v>
      </c>
      <c r="AH7" s="66">
        <v>12379.19706</v>
      </c>
      <c r="AI7" s="66">
        <v>12017.924605</v>
      </c>
      <c r="AJ7" s="887">
        <v>11912.330208333333</v>
      </c>
    </row>
    <row r="8" spans="1:36" s="296" customFormat="1">
      <c r="A8" s="379" t="s">
        <v>875</v>
      </c>
      <c r="B8" s="66">
        <v>2520.1504394520548</v>
      </c>
      <c r="C8" s="66">
        <v>2636.2607589315066</v>
      </c>
      <c r="D8" s="66">
        <v>2827.9028915890412</v>
      </c>
      <c r="E8" s="66">
        <v>3074.5572124109585</v>
      </c>
      <c r="F8" s="66">
        <v>3254.7131155890406</v>
      </c>
      <c r="G8" s="66">
        <v>3558.3918067397262</v>
      </c>
      <c r="H8" s="66">
        <v>3835.9814999999999</v>
      </c>
      <c r="I8" s="66">
        <v>3880.7952700000005</v>
      </c>
      <c r="J8" s="66">
        <v>4096.9160099999999</v>
      </c>
      <c r="K8" s="66">
        <v>4152.5413600000011</v>
      </c>
      <c r="L8" s="66">
        <v>4317.7855499999996</v>
      </c>
      <c r="M8" s="66">
        <v>3721.0849600000001</v>
      </c>
      <c r="N8" s="66">
        <v>4182.2641600000006</v>
      </c>
      <c r="O8" s="66">
        <v>4488.2663699999994</v>
      </c>
      <c r="P8" s="66">
        <v>4895.0394100000003</v>
      </c>
      <c r="Q8" s="66">
        <v>4943.5727899999993</v>
      </c>
      <c r="R8" s="66">
        <v>5083.7701299999999</v>
      </c>
      <c r="S8" s="66">
        <v>5226.3555899999992</v>
      </c>
      <c r="T8" s="66">
        <v>5582.2218599999997</v>
      </c>
      <c r="U8" s="66">
        <v>5599.3641000000007</v>
      </c>
      <c r="V8" s="66">
        <v>5579.4196000000002</v>
      </c>
      <c r="W8" s="66">
        <v>5891.8126799999991</v>
      </c>
      <c r="X8" s="66">
        <v>5894.0959000000003</v>
      </c>
      <c r="Y8" s="66">
        <v>5933.2773700000007</v>
      </c>
      <c r="Z8" s="66">
        <v>6306.8508000000002</v>
      </c>
      <c r="AA8" s="66">
        <v>6407.9473399999997</v>
      </c>
      <c r="AB8" s="66">
        <v>6408.8534500000005</v>
      </c>
      <c r="AC8" s="66">
        <v>6167.3096100000002</v>
      </c>
      <c r="AD8" s="66">
        <v>6729.4332061187206</v>
      </c>
      <c r="AE8" s="66">
        <v>6726.8592166666667</v>
      </c>
      <c r="AF8" s="66">
        <v>7191.9947266894978</v>
      </c>
      <c r="AG8" s="66">
        <v>7208.3385813409441</v>
      </c>
      <c r="AH8" s="66">
        <v>7442.9987009760398</v>
      </c>
      <c r="AI8" s="66">
        <v>7364.5022528071777</v>
      </c>
      <c r="AJ8" s="887">
        <v>7247.997300724157</v>
      </c>
    </row>
    <row r="9" spans="1:36" s="296" customFormat="1">
      <c r="A9" s="379" t="s">
        <v>876</v>
      </c>
      <c r="B9" s="66">
        <v>1318.8597135342463</v>
      </c>
      <c r="C9" s="66">
        <v>1455.9771328767124</v>
      </c>
      <c r="D9" s="66">
        <v>1601.02388569863</v>
      </c>
      <c r="E9" s="66">
        <v>1577.7983032602742</v>
      </c>
      <c r="F9" s="66">
        <v>1612.2202732054795</v>
      </c>
      <c r="G9" s="66">
        <v>1631.7641179726029</v>
      </c>
      <c r="H9" s="66">
        <v>1775.0923260547943</v>
      </c>
      <c r="I9" s="66">
        <v>1845.9523980547947</v>
      </c>
      <c r="J9" s="66">
        <v>1929.9561508493152</v>
      </c>
      <c r="K9" s="66">
        <v>2051.5622787945204</v>
      </c>
      <c r="L9" s="66">
        <v>2169.5638008493152</v>
      </c>
      <c r="M9" s="66">
        <v>2142.5607061095889</v>
      </c>
      <c r="N9" s="66">
        <v>2137.0716641917811</v>
      </c>
      <c r="O9" s="66">
        <v>2189.9226400000002</v>
      </c>
      <c r="P9" s="66">
        <v>2136.0308954794518</v>
      </c>
      <c r="Q9" s="66">
        <v>2251.8835231506846</v>
      </c>
      <c r="R9" s="66">
        <v>2286.6096323835618</v>
      </c>
      <c r="S9" s="66">
        <v>2451.8296804109586</v>
      </c>
      <c r="T9" s="66">
        <v>2252.0353214794523</v>
      </c>
      <c r="U9" s="66">
        <v>2339.1496643013702</v>
      </c>
      <c r="V9" s="66">
        <v>2276.2720708219181</v>
      </c>
      <c r="W9" s="66">
        <v>2509.2690245205481</v>
      </c>
      <c r="X9" s="66">
        <v>2652.5462663561648</v>
      </c>
      <c r="Y9" s="66">
        <v>2681.1440491780822</v>
      </c>
      <c r="Z9" s="66">
        <v>2732.4598123287674</v>
      </c>
      <c r="AA9" s="66">
        <v>2928.182311041096</v>
      </c>
      <c r="AB9" s="66">
        <v>2572.301937452055</v>
      </c>
      <c r="AC9" s="66">
        <v>2532.268055479452</v>
      </c>
      <c r="AD9" s="66">
        <v>2524.2529794315083</v>
      </c>
      <c r="AE9" s="66">
        <v>2251.6977542575846</v>
      </c>
      <c r="AF9" s="66">
        <v>2543.0515380429656</v>
      </c>
      <c r="AG9" s="66">
        <v>2415.1681806405786</v>
      </c>
      <c r="AH9" s="66">
        <v>2185.4905476188569</v>
      </c>
      <c r="AI9" s="66">
        <v>2152.3118560608218</v>
      </c>
      <c r="AJ9" s="887">
        <v>2331.4464102381253</v>
      </c>
    </row>
    <row r="10" spans="1:36" s="296" customFormat="1">
      <c r="A10" s="379" t="s">
        <v>1398</v>
      </c>
      <c r="B10" s="66">
        <v>9231.5285083013696</v>
      </c>
      <c r="C10" s="66">
        <v>8936.6882348219187</v>
      </c>
      <c r="D10" s="66">
        <v>8736.5240376164384</v>
      </c>
      <c r="E10" s="66">
        <v>8919.7038762465745</v>
      </c>
      <c r="F10" s="66">
        <v>9033.0878213698634</v>
      </c>
      <c r="G10" s="66">
        <v>8865.7300439726023</v>
      </c>
      <c r="H10" s="66">
        <v>9057.8499300000003</v>
      </c>
      <c r="I10" s="66">
        <v>9595.2936055890405</v>
      </c>
      <c r="J10" s="66">
        <v>10016.903696520549</v>
      </c>
      <c r="K10" s="66">
        <v>10552.516014931505</v>
      </c>
      <c r="L10" s="66">
        <v>11404.914123863016</v>
      </c>
      <c r="M10" s="66">
        <v>12255.421044410958</v>
      </c>
      <c r="N10" s="66">
        <v>13122.16183249315</v>
      </c>
      <c r="O10" s="66">
        <v>13872.560134082192</v>
      </c>
      <c r="P10" s="66">
        <v>14544.428344739728</v>
      </c>
      <c r="Q10" s="66">
        <v>15333.226463232879</v>
      </c>
      <c r="R10" s="66">
        <v>16162.505087753425</v>
      </c>
      <c r="S10" s="66">
        <v>17385.943567068494</v>
      </c>
      <c r="T10" s="66">
        <v>17141.987888547945</v>
      </c>
      <c r="U10" s="66">
        <v>17692.237772465753</v>
      </c>
      <c r="V10" s="66">
        <v>18801.593131287671</v>
      </c>
      <c r="W10" s="66">
        <v>19129.78973841096</v>
      </c>
      <c r="X10" s="66">
        <v>19152.80197208219</v>
      </c>
      <c r="Y10" s="66">
        <v>19622.813202684931</v>
      </c>
      <c r="Z10" s="66">
        <v>21605.517383369865</v>
      </c>
      <c r="AA10" s="66">
        <v>22382.423724849315</v>
      </c>
      <c r="AB10" s="66">
        <v>22854.440056657535</v>
      </c>
      <c r="AC10" s="66">
        <v>23536.237478493149</v>
      </c>
      <c r="AD10" s="66">
        <v>23746.65833503196</v>
      </c>
      <c r="AE10" s="66">
        <v>24008.713545427661</v>
      </c>
      <c r="AF10" s="66">
        <v>25798.271066904937</v>
      </c>
      <c r="AG10" s="66">
        <v>26099.814197146596</v>
      </c>
      <c r="AH10" s="66">
        <v>26771.691703343484</v>
      </c>
      <c r="AI10" s="66">
        <v>27075.006068485109</v>
      </c>
      <c r="AJ10" s="887">
        <v>27727.169116171623</v>
      </c>
    </row>
    <row r="11" spans="1:36" s="296" customFormat="1">
      <c r="A11" s="795" t="s">
        <v>877</v>
      </c>
      <c r="B11" s="290">
        <v>59305.286516301363</v>
      </c>
      <c r="C11" s="290">
        <v>57120.075806958906</v>
      </c>
      <c r="D11" s="290">
        <v>55619.631583671231</v>
      </c>
      <c r="E11" s="290">
        <v>55400.486928931503</v>
      </c>
      <c r="F11" s="290">
        <v>56680.053837616433</v>
      </c>
      <c r="G11" s="290">
        <v>56464.745450904113</v>
      </c>
      <c r="H11" s="290">
        <v>60620.246206054799</v>
      </c>
      <c r="I11" s="290">
        <v>61351.504493643835</v>
      </c>
      <c r="J11" s="290">
        <v>62286.821547369866</v>
      </c>
      <c r="K11" s="290">
        <v>63617.244283726031</v>
      </c>
      <c r="L11" s="290">
        <v>65199.019824712334</v>
      </c>
      <c r="M11" s="290">
        <v>64718.326450520544</v>
      </c>
      <c r="N11" s="290">
        <v>66765.505156684929</v>
      </c>
      <c r="O11" s="290">
        <v>67125.792044082191</v>
      </c>
      <c r="P11" s="290">
        <v>67634.830500219177</v>
      </c>
      <c r="Q11" s="290">
        <v>68773.269756383554</v>
      </c>
      <c r="R11" s="290">
        <v>70428.379030136988</v>
      </c>
      <c r="S11" s="290">
        <v>72852.544657479448</v>
      </c>
      <c r="T11" s="290">
        <v>73522.337720027397</v>
      </c>
      <c r="U11" s="290">
        <v>73212.250196767127</v>
      </c>
      <c r="V11" s="290">
        <v>75055.165692109586</v>
      </c>
      <c r="W11" s="290">
        <v>77188.47532293151</v>
      </c>
      <c r="X11" s="290">
        <v>77334.420821515974</v>
      </c>
      <c r="Y11" s="290">
        <v>78539.772688840181</v>
      </c>
      <c r="Z11" s="290">
        <v>81956.206976748857</v>
      </c>
      <c r="AA11" s="290">
        <v>83460.114986885834</v>
      </c>
      <c r="AB11" s="290">
        <v>83566.20845560731</v>
      </c>
      <c r="AC11" s="290">
        <v>83548.420601675447</v>
      </c>
      <c r="AD11" s="290">
        <v>84236.165280098212</v>
      </c>
      <c r="AE11" s="290">
        <v>83274.587510276819</v>
      </c>
      <c r="AF11" s="290">
        <v>85608.7369085752</v>
      </c>
      <c r="AG11" s="290">
        <v>85565.166509682109</v>
      </c>
      <c r="AH11" s="290">
        <v>85666.624909095495</v>
      </c>
      <c r="AI11" s="290">
        <v>85776.557099152516</v>
      </c>
      <c r="AJ11" s="899">
        <v>86667.741950056952</v>
      </c>
    </row>
    <row r="12" spans="1:36" s="296" customFormat="1" ht="12.75" thickBot="1">
      <c r="A12" s="772" t="s">
        <v>415</v>
      </c>
      <c r="B12" s="81">
        <v>3331.305589041096</v>
      </c>
      <c r="C12" s="81">
        <v>3414.2260273972602</v>
      </c>
      <c r="D12" s="81">
        <v>3811.2213150684929</v>
      </c>
      <c r="E12" s="81">
        <v>3976.0538356164384</v>
      </c>
      <c r="F12" s="81">
        <v>4161.977917808219</v>
      </c>
      <c r="G12" s="81">
        <v>4520.718931506849</v>
      </c>
      <c r="H12" s="81">
        <v>4805.0266799999999</v>
      </c>
      <c r="I12" s="81">
        <v>4787.8323700000001</v>
      </c>
      <c r="J12" s="81">
        <v>5201.5023500000007</v>
      </c>
      <c r="K12" s="81">
        <v>5367.5780599999998</v>
      </c>
      <c r="L12" s="81">
        <v>5586.5464299999994</v>
      </c>
      <c r="M12" s="81">
        <v>5032.8720900000008</v>
      </c>
      <c r="N12" s="81">
        <v>5357.9981499999994</v>
      </c>
      <c r="O12" s="81">
        <v>5672.51908</v>
      </c>
      <c r="P12" s="81">
        <v>6060.2137000000002</v>
      </c>
      <c r="Q12" s="81">
        <v>6223.3155399999996</v>
      </c>
      <c r="R12" s="81">
        <v>6570.9540799999995</v>
      </c>
      <c r="S12" s="81">
        <v>6674.87734</v>
      </c>
      <c r="T12" s="81">
        <v>6901.0106000000005</v>
      </c>
      <c r="U12" s="81">
        <v>6863.7951000000003</v>
      </c>
      <c r="V12" s="81">
        <v>6870.6801000000005</v>
      </c>
      <c r="W12" s="81">
        <v>7377.5899999999992</v>
      </c>
      <c r="X12" s="81">
        <v>7376.7800000000007</v>
      </c>
      <c r="Y12" s="81">
        <v>7239.2740000000003</v>
      </c>
      <c r="Z12" s="81">
        <v>7681.2659999999996</v>
      </c>
      <c r="AA12" s="81">
        <v>7939.9639999999999</v>
      </c>
      <c r="AB12" s="81">
        <v>7606.1760000000004</v>
      </c>
      <c r="AC12" s="81">
        <v>7436.7120000000004</v>
      </c>
      <c r="AD12" s="81">
        <v>8029.1186841529679</v>
      </c>
      <c r="AE12" s="81">
        <v>7916.8215340749366</v>
      </c>
      <c r="AF12" s="81">
        <v>8497.9556129011507</v>
      </c>
      <c r="AG12" s="81">
        <v>8519.3878021413402</v>
      </c>
      <c r="AH12" s="81">
        <v>8575.3908176047771</v>
      </c>
      <c r="AI12" s="81">
        <v>8685.3940000000002</v>
      </c>
      <c r="AJ12" s="903">
        <v>8655.0853333333343</v>
      </c>
    </row>
    <row r="13" spans="1:36" s="296" customFormat="1">
      <c r="A13" s="297"/>
    </row>
    <row r="14" spans="1:36" s="296" customFormat="1">
      <c r="A14" s="21" t="s">
        <v>1419</v>
      </c>
    </row>
    <row r="15" spans="1:36" s="296" customFormat="1">
      <c r="A15" s="6"/>
    </row>
    <row r="16" spans="1:36" s="296" customFormat="1">
      <c r="A16" s="297"/>
    </row>
    <row r="17" spans="1:1" s="296" customFormat="1">
      <c r="A17" s="297"/>
    </row>
    <row r="18" spans="1:1" s="296" customFormat="1">
      <c r="A18" s="297"/>
    </row>
    <row r="19" spans="1:1" s="296" customFormat="1">
      <c r="A19" s="297"/>
    </row>
    <row r="20" spans="1:1" s="296" customFormat="1">
      <c r="A20" s="297"/>
    </row>
    <row r="21" spans="1:1" s="296" customFormat="1">
      <c r="A21" s="297"/>
    </row>
    <row r="22" spans="1:1" s="296" customFormat="1">
      <c r="A22" s="297"/>
    </row>
    <row r="23" spans="1:1" s="296" customFormat="1">
      <c r="A23" s="297"/>
    </row>
    <row r="24" spans="1:1" s="296" customFormat="1">
      <c r="A24" s="297"/>
    </row>
    <row r="25" spans="1:1" s="296" customFormat="1">
      <c r="A25" s="297"/>
    </row>
    <row r="26" spans="1:1" s="296" customFormat="1">
      <c r="A26" s="297"/>
    </row>
    <row r="27" spans="1:1" s="296" customFormat="1">
      <c r="A27" s="297"/>
    </row>
    <row r="28" spans="1:1" s="296" customFormat="1">
      <c r="A28" s="297"/>
    </row>
    <row r="29" spans="1:1" s="296" customFormat="1">
      <c r="A29" s="297"/>
    </row>
    <row r="30" spans="1:1" s="296" customFormat="1">
      <c r="A30" s="297"/>
    </row>
    <row r="31" spans="1:1" s="296" customFormat="1">
      <c r="A31" s="297"/>
    </row>
    <row r="32" spans="1:1" s="296" customFormat="1">
      <c r="A32" s="297"/>
    </row>
    <row r="33" spans="1:1" s="296" customFormat="1">
      <c r="A33" s="297"/>
    </row>
    <row r="34" spans="1:1" s="296" customFormat="1">
      <c r="A34" s="297"/>
    </row>
    <row r="35" spans="1:1" s="296" customFormat="1">
      <c r="A35" s="297"/>
    </row>
    <row r="36" spans="1:1" s="296" customFormat="1">
      <c r="A36" s="297"/>
    </row>
    <row r="37" spans="1:1" s="296" customFormat="1">
      <c r="A37" s="297"/>
    </row>
    <row r="38" spans="1:1" s="296" customFormat="1">
      <c r="A38" s="297"/>
    </row>
    <row r="39" spans="1:1" s="296" customFormat="1">
      <c r="A39" s="297"/>
    </row>
    <row r="40" spans="1:1" s="296" customFormat="1">
      <c r="A40" s="297"/>
    </row>
    <row r="41" spans="1:1" s="296" customFormat="1">
      <c r="A41" s="297"/>
    </row>
    <row r="42" spans="1:1" s="296" customFormat="1">
      <c r="A42" s="297"/>
    </row>
    <row r="43" spans="1:1" s="296" customFormat="1">
      <c r="A43" s="297"/>
    </row>
    <row r="44" spans="1:1" s="296" customFormat="1">
      <c r="A44" s="297"/>
    </row>
    <row r="45" spans="1:1" s="296" customFormat="1">
      <c r="A45" s="297"/>
    </row>
    <row r="46" spans="1:1" s="296" customFormat="1">
      <c r="A46" s="297"/>
    </row>
    <row r="47" spans="1:1" s="296" customFormat="1">
      <c r="A47" s="297"/>
    </row>
    <row r="48" spans="1:1" s="296" customFormat="1">
      <c r="A48" s="297"/>
    </row>
    <row r="49" spans="1:1" s="296" customFormat="1">
      <c r="A49" s="297"/>
    </row>
    <row r="50" spans="1:1" s="296" customFormat="1">
      <c r="A50" s="297"/>
    </row>
    <row r="51" spans="1:1" s="296" customFormat="1">
      <c r="A51" s="297"/>
    </row>
    <row r="52" spans="1:1" s="296" customFormat="1">
      <c r="A52" s="297"/>
    </row>
    <row r="53" spans="1:1" s="296" customFormat="1">
      <c r="A53" s="297"/>
    </row>
    <row r="54" spans="1:1" s="296" customFormat="1">
      <c r="A54" s="297"/>
    </row>
    <row r="55" spans="1:1" s="296" customFormat="1">
      <c r="A55" s="297"/>
    </row>
    <row r="56" spans="1:1" s="296" customFormat="1">
      <c r="A56" s="297"/>
    </row>
    <row r="57" spans="1:1" s="296" customFormat="1">
      <c r="A57" s="297"/>
    </row>
    <row r="58" spans="1:1" s="296" customFormat="1">
      <c r="A58" s="297"/>
    </row>
    <row r="59" spans="1:1" s="296" customFormat="1">
      <c r="A59" s="297"/>
    </row>
    <row r="60" spans="1:1" s="296" customFormat="1">
      <c r="A60" s="297"/>
    </row>
    <row r="61" spans="1:1" s="296" customFormat="1">
      <c r="A61" s="297"/>
    </row>
    <row r="62" spans="1:1" s="296" customFormat="1">
      <c r="A62" s="297"/>
    </row>
    <row r="63" spans="1:1" s="296" customFormat="1">
      <c r="A63" s="297"/>
    </row>
    <row r="64" spans="1:1" s="296" customFormat="1">
      <c r="A64" s="297"/>
    </row>
    <row r="65" spans="1:1" s="296" customFormat="1">
      <c r="A65" s="297"/>
    </row>
    <row r="66" spans="1:1" s="296" customFormat="1">
      <c r="A66" s="297"/>
    </row>
    <row r="67" spans="1:1" s="296" customFormat="1">
      <c r="A67" s="297"/>
    </row>
    <row r="68" spans="1:1" s="296" customFormat="1">
      <c r="A68" s="297"/>
    </row>
    <row r="69" spans="1:1" s="296" customFormat="1">
      <c r="A69" s="297"/>
    </row>
    <row r="70" spans="1:1" s="296" customFormat="1">
      <c r="A70" s="297"/>
    </row>
    <row r="71" spans="1:1" s="296" customFormat="1">
      <c r="A71" s="297"/>
    </row>
    <row r="72" spans="1:1" s="296" customFormat="1">
      <c r="A72" s="297"/>
    </row>
    <row r="73" spans="1:1" s="296" customFormat="1">
      <c r="A73" s="297"/>
    </row>
    <row r="74" spans="1:1" s="296" customFormat="1">
      <c r="A74" s="297"/>
    </row>
    <row r="75" spans="1:1" s="296" customFormat="1">
      <c r="A75" s="297"/>
    </row>
    <row r="76" spans="1:1" s="296" customFormat="1">
      <c r="A76" s="297"/>
    </row>
    <row r="77" spans="1:1" s="296" customFormat="1">
      <c r="A77" s="297"/>
    </row>
    <row r="78" spans="1:1" s="296" customFormat="1">
      <c r="A78" s="297"/>
    </row>
    <row r="79" spans="1:1" s="296" customFormat="1">
      <c r="A79" s="297"/>
    </row>
    <row r="80" spans="1:1" s="296" customFormat="1">
      <c r="A80" s="297"/>
    </row>
    <row r="81" spans="1:1" s="296" customFormat="1">
      <c r="A81" s="297"/>
    </row>
    <row r="82" spans="1:1" s="296" customFormat="1">
      <c r="A82" s="297"/>
    </row>
    <row r="83" spans="1:1" s="296" customFormat="1">
      <c r="A83" s="297"/>
    </row>
    <row r="84" spans="1:1" s="296" customFormat="1">
      <c r="A84" s="297"/>
    </row>
    <row r="85" spans="1:1" s="296" customFormat="1">
      <c r="A85" s="297"/>
    </row>
    <row r="86" spans="1:1" s="296" customFormat="1">
      <c r="A86" s="297"/>
    </row>
    <row r="87" spans="1:1" s="296" customFormat="1">
      <c r="A87" s="297"/>
    </row>
    <row r="88" spans="1:1" s="296" customFormat="1">
      <c r="A88" s="297"/>
    </row>
    <row r="89" spans="1:1" s="296" customFormat="1">
      <c r="A89" s="297"/>
    </row>
    <row r="90" spans="1:1" s="296" customFormat="1">
      <c r="A90" s="297"/>
    </row>
    <row r="91" spans="1:1" s="296" customFormat="1">
      <c r="A91" s="297"/>
    </row>
    <row r="92" spans="1:1" s="296" customFormat="1">
      <c r="A92" s="297"/>
    </row>
    <row r="93" spans="1:1" s="296" customFormat="1">
      <c r="A93" s="297"/>
    </row>
    <row r="94" spans="1:1" s="296" customFormat="1">
      <c r="A94" s="297"/>
    </row>
    <row r="95" spans="1:1" s="296" customFormat="1">
      <c r="A95" s="297"/>
    </row>
    <row r="96" spans="1:1" s="296" customFormat="1">
      <c r="A96" s="297"/>
    </row>
    <row r="97" spans="1:1" s="296" customFormat="1">
      <c r="A97" s="297"/>
    </row>
    <row r="98" spans="1:1" s="296" customFormat="1">
      <c r="A98" s="297"/>
    </row>
    <row r="99" spans="1:1" s="296" customFormat="1">
      <c r="A99" s="297"/>
    </row>
    <row r="100" spans="1:1" s="296" customFormat="1">
      <c r="A100" s="297"/>
    </row>
    <row r="101" spans="1:1" s="296" customFormat="1">
      <c r="A101" s="297"/>
    </row>
    <row r="102" spans="1:1" s="296" customFormat="1">
      <c r="A102" s="297"/>
    </row>
    <row r="103" spans="1:1" s="296" customFormat="1">
      <c r="A103" s="297"/>
    </row>
    <row r="104" spans="1:1" s="296" customFormat="1">
      <c r="A104" s="297"/>
    </row>
    <row r="105" spans="1:1" s="296" customFormat="1">
      <c r="A105" s="297"/>
    </row>
    <row r="106" spans="1:1" s="296" customFormat="1">
      <c r="A106" s="297"/>
    </row>
    <row r="107" spans="1:1" s="296" customFormat="1">
      <c r="A107" s="297"/>
    </row>
    <row r="108" spans="1:1" s="296" customFormat="1">
      <c r="A108" s="297"/>
    </row>
    <row r="109" spans="1:1" s="296" customFormat="1">
      <c r="A109" s="297"/>
    </row>
    <row r="110" spans="1:1" s="296" customFormat="1">
      <c r="A110" s="297"/>
    </row>
    <row r="111" spans="1:1" s="296" customFormat="1">
      <c r="A111" s="297"/>
    </row>
    <row r="112" spans="1:1" s="296" customFormat="1">
      <c r="A112" s="297"/>
    </row>
    <row r="113" spans="1:1" s="296" customFormat="1">
      <c r="A113" s="297"/>
    </row>
    <row r="114" spans="1:1" s="296" customFormat="1">
      <c r="A114" s="297"/>
    </row>
    <row r="115" spans="1:1" s="296" customFormat="1">
      <c r="A115" s="297"/>
    </row>
    <row r="116" spans="1:1" s="296" customFormat="1">
      <c r="A116" s="297"/>
    </row>
    <row r="117" spans="1:1" s="296" customFormat="1">
      <c r="A117" s="297"/>
    </row>
    <row r="118" spans="1:1" s="296" customFormat="1">
      <c r="A118" s="297"/>
    </row>
    <row r="119" spans="1:1" s="296" customFormat="1">
      <c r="A119" s="297"/>
    </row>
    <row r="120" spans="1:1" s="296" customFormat="1">
      <c r="A120" s="297"/>
    </row>
    <row r="121" spans="1:1" s="296" customFormat="1">
      <c r="A121" s="297"/>
    </row>
    <row r="122" spans="1:1" s="296" customFormat="1">
      <c r="A122" s="297"/>
    </row>
    <row r="123" spans="1:1" s="296" customFormat="1">
      <c r="A123" s="297"/>
    </row>
    <row r="124" spans="1:1" s="296" customFormat="1">
      <c r="A124" s="297"/>
    </row>
    <row r="125" spans="1:1" s="296" customFormat="1">
      <c r="A125" s="297"/>
    </row>
    <row r="126" spans="1:1" s="296" customFormat="1">
      <c r="A126" s="297"/>
    </row>
    <row r="127" spans="1:1" s="296" customFormat="1">
      <c r="A127" s="297"/>
    </row>
    <row r="128" spans="1:1" s="296" customFormat="1">
      <c r="A128" s="297"/>
    </row>
    <row r="129" spans="1:1" s="296" customFormat="1">
      <c r="A129" s="297"/>
    </row>
    <row r="130" spans="1:1" s="296" customFormat="1">
      <c r="A130" s="297"/>
    </row>
    <row r="131" spans="1:1" s="296" customFormat="1">
      <c r="A131" s="297"/>
    </row>
    <row r="132" spans="1:1" s="296" customFormat="1">
      <c r="A132" s="297"/>
    </row>
    <row r="133" spans="1:1" s="296" customFormat="1">
      <c r="A133" s="297"/>
    </row>
    <row r="134" spans="1:1" s="296" customFormat="1">
      <c r="A134" s="297"/>
    </row>
    <row r="135" spans="1:1" s="296" customFormat="1">
      <c r="A135" s="297"/>
    </row>
    <row r="136" spans="1:1" s="296" customFormat="1">
      <c r="A136" s="297"/>
    </row>
    <row r="137" spans="1:1" s="296" customFormat="1">
      <c r="A137" s="297"/>
    </row>
    <row r="138" spans="1:1" s="296" customFormat="1">
      <c r="A138" s="297"/>
    </row>
    <row r="139" spans="1:1" s="296" customFormat="1">
      <c r="A139" s="297"/>
    </row>
    <row r="140" spans="1:1" s="296" customFormat="1">
      <c r="A140" s="297"/>
    </row>
    <row r="141" spans="1:1" s="296" customFormat="1">
      <c r="A141" s="297"/>
    </row>
    <row r="142" spans="1:1" s="296" customFormat="1">
      <c r="A142" s="297"/>
    </row>
    <row r="143" spans="1:1" s="296" customFormat="1">
      <c r="A143" s="297"/>
    </row>
    <row r="144" spans="1:1" s="296" customFormat="1">
      <c r="A144" s="297"/>
    </row>
    <row r="145" spans="1:1" s="296" customFormat="1">
      <c r="A145" s="297"/>
    </row>
    <row r="146" spans="1:1" s="296" customFormat="1">
      <c r="A146" s="297"/>
    </row>
    <row r="147" spans="1:1" s="296" customFormat="1">
      <c r="A147" s="297"/>
    </row>
    <row r="148" spans="1:1" s="296" customFormat="1">
      <c r="A148" s="297"/>
    </row>
    <row r="149" spans="1:1" s="296" customFormat="1">
      <c r="A149" s="297"/>
    </row>
    <row r="150" spans="1:1" s="296" customFormat="1">
      <c r="A150" s="297"/>
    </row>
    <row r="151" spans="1:1" s="296" customFormat="1">
      <c r="A151" s="297"/>
    </row>
    <row r="152" spans="1:1" s="296" customFormat="1">
      <c r="A152" s="297"/>
    </row>
    <row r="153" spans="1:1" s="296" customFormat="1">
      <c r="A153" s="297"/>
    </row>
    <row r="154" spans="1:1" s="296" customFormat="1">
      <c r="A154" s="297"/>
    </row>
    <row r="155" spans="1:1" s="296" customFormat="1">
      <c r="A155" s="297"/>
    </row>
    <row r="156" spans="1:1" s="296" customFormat="1">
      <c r="A156" s="297"/>
    </row>
    <row r="157" spans="1:1" s="296" customFormat="1">
      <c r="A157" s="297"/>
    </row>
    <row r="158" spans="1:1" s="296" customFormat="1">
      <c r="A158" s="297"/>
    </row>
    <row r="159" spans="1:1" s="296" customFormat="1">
      <c r="A159" s="297"/>
    </row>
    <row r="160" spans="1:1" s="296" customFormat="1">
      <c r="A160" s="297"/>
    </row>
    <row r="161" spans="1:1" s="296" customFormat="1">
      <c r="A161" s="297"/>
    </row>
    <row r="162" spans="1:1" s="296" customFormat="1">
      <c r="A162" s="297"/>
    </row>
    <row r="163" spans="1:1" s="296" customFormat="1">
      <c r="A163" s="297"/>
    </row>
    <row r="164" spans="1:1" s="296" customFormat="1">
      <c r="A164" s="297"/>
    </row>
    <row r="165" spans="1:1" s="296" customFormat="1">
      <c r="A165" s="297"/>
    </row>
    <row r="166" spans="1:1" s="296" customFormat="1">
      <c r="A166" s="297"/>
    </row>
    <row r="167" spans="1:1" s="296" customFormat="1">
      <c r="A167" s="297"/>
    </row>
    <row r="168" spans="1:1" s="296" customFormat="1">
      <c r="A168" s="297"/>
    </row>
    <row r="169" spans="1:1" s="296" customFormat="1">
      <c r="A169" s="297"/>
    </row>
    <row r="170" spans="1:1" s="296" customFormat="1">
      <c r="A170" s="297"/>
    </row>
    <row r="171" spans="1:1" s="296" customFormat="1">
      <c r="A171" s="297"/>
    </row>
    <row r="172" spans="1:1" s="296" customFormat="1">
      <c r="A172" s="297"/>
    </row>
    <row r="173" spans="1:1" s="296" customFormat="1">
      <c r="A173" s="297"/>
    </row>
    <row r="174" spans="1:1" s="296" customFormat="1">
      <c r="A174" s="297"/>
    </row>
    <row r="175" spans="1:1" s="296" customFormat="1">
      <c r="A175" s="297"/>
    </row>
    <row r="176" spans="1:1" s="296" customFormat="1">
      <c r="A176" s="297"/>
    </row>
    <row r="177" spans="1:1" s="296" customFormat="1">
      <c r="A177" s="297"/>
    </row>
    <row r="178" spans="1:1" s="296" customFormat="1">
      <c r="A178" s="297"/>
    </row>
    <row r="179" spans="1:1" s="296" customFormat="1">
      <c r="A179" s="297"/>
    </row>
    <row r="180" spans="1:1" s="296" customFormat="1">
      <c r="A180" s="297"/>
    </row>
    <row r="181" spans="1:1" s="296" customFormat="1">
      <c r="A181" s="297"/>
    </row>
    <row r="182" spans="1:1" s="296" customFormat="1">
      <c r="A182" s="297"/>
    </row>
    <row r="183" spans="1:1" s="296" customFormat="1">
      <c r="A183" s="297"/>
    </row>
    <row r="184" spans="1:1" s="296" customFormat="1">
      <c r="A184" s="297"/>
    </row>
    <row r="185" spans="1:1" s="296" customFormat="1">
      <c r="A185" s="297"/>
    </row>
    <row r="186" spans="1:1" s="296" customFormat="1">
      <c r="A186" s="297"/>
    </row>
    <row r="187" spans="1:1" s="296" customFormat="1">
      <c r="A187" s="297"/>
    </row>
    <row r="188" spans="1:1" s="296" customFormat="1">
      <c r="A188" s="297"/>
    </row>
    <row r="189" spans="1:1" s="296" customFormat="1">
      <c r="A189" s="297"/>
    </row>
    <row r="190" spans="1:1" s="296" customFormat="1">
      <c r="A190" s="297"/>
    </row>
    <row r="191" spans="1:1" s="296" customFormat="1">
      <c r="A191" s="297"/>
    </row>
    <row r="192" spans="1:1" s="296" customFormat="1">
      <c r="A192" s="297"/>
    </row>
    <row r="193" spans="1:1" s="296" customFormat="1">
      <c r="A193" s="297"/>
    </row>
    <row r="194" spans="1:1" s="296" customFormat="1">
      <c r="A194" s="297"/>
    </row>
    <row r="195" spans="1:1" s="296" customFormat="1">
      <c r="A195" s="297"/>
    </row>
    <row r="196" spans="1:1" s="296" customFormat="1">
      <c r="A196" s="297"/>
    </row>
    <row r="197" spans="1:1" s="296" customFormat="1">
      <c r="A197" s="297"/>
    </row>
    <row r="198" spans="1:1" s="296" customFormat="1">
      <c r="A198" s="297"/>
    </row>
    <row r="199" spans="1:1" s="296" customFormat="1">
      <c r="A199" s="297"/>
    </row>
    <row r="200" spans="1:1" s="296" customFormat="1">
      <c r="A200" s="297"/>
    </row>
    <row r="201" spans="1:1" s="296" customFormat="1">
      <c r="A201" s="297"/>
    </row>
    <row r="202" spans="1:1" s="296" customFormat="1">
      <c r="A202" s="297"/>
    </row>
    <row r="203" spans="1:1" s="296" customFormat="1">
      <c r="A203" s="297"/>
    </row>
    <row r="204" spans="1:1" s="296" customFormat="1">
      <c r="A204" s="297"/>
    </row>
    <row r="205" spans="1:1" s="296" customFormat="1">
      <c r="A205" s="297"/>
    </row>
    <row r="206" spans="1:1" s="296" customFormat="1">
      <c r="A206" s="297"/>
    </row>
    <row r="207" spans="1:1" s="296" customFormat="1">
      <c r="A207" s="297"/>
    </row>
    <row r="208" spans="1:1" s="296" customFormat="1">
      <c r="A208" s="297"/>
    </row>
    <row r="209" spans="1:1" s="296" customFormat="1">
      <c r="A209" s="297"/>
    </row>
    <row r="210" spans="1:1" s="296" customFormat="1">
      <c r="A210" s="297"/>
    </row>
    <row r="211" spans="1:1" s="296" customFormat="1">
      <c r="A211" s="297"/>
    </row>
    <row r="212" spans="1:1" s="296" customFormat="1">
      <c r="A212" s="297"/>
    </row>
    <row r="213" spans="1:1" s="296" customFormat="1">
      <c r="A213" s="297"/>
    </row>
    <row r="214" spans="1:1" s="296" customFormat="1">
      <c r="A214" s="297"/>
    </row>
    <row r="215" spans="1:1" s="296" customFormat="1">
      <c r="A215" s="297"/>
    </row>
    <row r="216" spans="1:1" s="296" customFormat="1">
      <c r="A216" s="297"/>
    </row>
    <row r="217" spans="1:1" s="296" customFormat="1">
      <c r="A217" s="297"/>
    </row>
    <row r="218" spans="1:1" s="296" customFormat="1">
      <c r="A218" s="297"/>
    </row>
    <row r="219" spans="1:1" s="296" customFormat="1">
      <c r="A219" s="297"/>
    </row>
    <row r="220" spans="1:1" s="296" customFormat="1">
      <c r="A220" s="297"/>
    </row>
    <row r="221" spans="1:1" s="296" customFormat="1">
      <c r="A221" s="297"/>
    </row>
    <row r="222" spans="1:1" s="296" customFormat="1">
      <c r="A222" s="297"/>
    </row>
    <row r="223" spans="1:1" s="296" customFormat="1">
      <c r="A223" s="297"/>
    </row>
    <row r="224" spans="1:1" s="296" customFormat="1">
      <c r="A224" s="297"/>
    </row>
    <row r="225" spans="1:1" s="296" customFormat="1">
      <c r="A225" s="297"/>
    </row>
    <row r="226" spans="1:1" s="296" customFormat="1">
      <c r="A226" s="297"/>
    </row>
    <row r="227" spans="1:1" s="296" customFormat="1">
      <c r="A227" s="297"/>
    </row>
    <row r="228" spans="1:1" s="296" customFormat="1">
      <c r="A228" s="297"/>
    </row>
    <row r="229" spans="1:1" s="296" customFormat="1">
      <c r="A229" s="297"/>
    </row>
    <row r="230" spans="1:1" s="296" customFormat="1">
      <c r="A230" s="297"/>
    </row>
    <row r="231" spans="1:1" s="296" customFormat="1">
      <c r="A231" s="297"/>
    </row>
    <row r="232" spans="1:1" s="296" customFormat="1">
      <c r="A232" s="297"/>
    </row>
    <row r="233" spans="1:1" s="296" customFormat="1">
      <c r="A233" s="297"/>
    </row>
    <row r="234" spans="1:1" s="296" customFormat="1">
      <c r="A234" s="297"/>
    </row>
    <row r="235" spans="1:1" s="296" customFormat="1">
      <c r="A235" s="297"/>
    </row>
    <row r="236" spans="1:1" s="296" customFormat="1">
      <c r="A236" s="297"/>
    </row>
    <row r="237" spans="1:1" s="296" customFormat="1">
      <c r="A237" s="297"/>
    </row>
    <row r="238" spans="1:1" s="296" customFormat="1">
      <c r="A238" s="297"/>
    </row>
    <row r="239" spans="1:1" s="296" customFormat="1">
      <c r="A239" s="297"/>
    </row>
    <row r="240" spans="1:1" s="296" customFormat="1">
      <c r="A240" s="297"/>
    </row>
    <row r="241" spans="1:1" s="296" customFormat="1">
      <c r="A241" s="297"/>
    </row>
    <row r="242" spans="1:1" s="296" customFormat="1">
      <c r="A242" s="297"/>
    </row>
    <row r="243" spans="1:1" s="296" customFormat="1">
      <c r="A243" s="297"/>
    </row>
    <row r="244" spans="1:1" s="296" customFormat="1">
      <c r="A244" s="297"/>
    </row>
    <row r="245" spans="1:1" s="296" customFormat="1">
      <c r="A245" s="297"/>
    </row>
    <row r="246" spans="1:1" s="296" customFormat="1">
      <c r="A246" s="297"/>
    </row>
    <row r="247" spans="1:1" s="296" customFormat="1">
      <c r="A247" s="297"/>
    </row>
    <row r="248" spans="1:1" s="296" customFormat="1">
      <c r="A248" s="297"/>
    </row>
    <row r="249" spans="1:1" s="296" customFormat="1">
      <c r="A249" s="297"/>
    </row>
    <row r="250" spans="1:1" s="296" customFormat="1">
      <c r="A250" s="297"/>
    </row>
    <row r="251" spans="1:1" s="296" customFormat="1">
      <c r="A251" s="297"/>
    </row>
    <row r="252" spans="1:1" s="296" customFormat="1">
      <c r="A252" s="297"/>
    </row>
    <row r="253" spans="1:1" s="296" customFormat="1">
      <c r="A253" s="297"/>
    </row>
    <row r="254" spans="1:1" s="296" customFormat="1">
      <c r="A254" s="297"/>
    </row>
    <row r="255" spans="1:1" s="296" customFormat="1">
      <c r="A255" s="297"/>
    </row>
    <row r="256" spans="1:1" s="296" customFormat="1">
      <c r="A256" s="297"/>
    </row>
    <row r="257" spans="1:1" s="296" customFormat="1">
      <c r="A257" s="297"/>
    </row>
    <row r="258" spans="1:1" s="296" customFormat="1">
      <c r="A258" s="297"/>
    </row>
    <row r="259" spans="1:1" s="296" customFormat="1">
      <c r="A259" s="297"/>
    </row>
    <row r="260" spans="1:1" s="296" customFormat="1">
      <c r="A260" s="297"/>
    </row>
    <row r="261" spans="1:1" s="296" customFormat="1">
      <c r="A261" s="297"/>
    </row>
    <row r="262" spans="1:1" s="296" customFormat="1">
      <c r="A262" s="297"/>
    </row>
    <row r="263" spans="1:1" s="296" customFormat="1">
      <c r="A263" s="297"/>
    </row>
    <row r="264" spans="1:1" s="296" customFormat="1">
      <c r="A264" s="297"/>
    </row>
    <row r="265" spans="1:1" s="296" customFormat="1">
      <c r="A265" s="297"/>
    </row>
    <row r="266" spans="1:1" s="296" customFormat="1">
      <c r="A266" s="297"/>
    </row>
    <row r="267" spans="1:1" s="296" customFormat="1">
      <c r="A267" s="297"/>
    </row>
    <row r="268" spans="1:1" s="296" customFormat="1">
      <c r="A268" s="297"/>
    </row>
    <row r="269" spans="1:1" s="296" customFormat="1">
      <c r="A269" s="297"/>
    </row>
    <row r="270" spans="1:1" s="296" customFormat="1">
      <c r="A270" s="297"/>
    </row>
    <row r="271" spans="1:1" s="296" customFormat="1">
      <c r="A271" s="297"/>
    </row>
    <row r="272" spans="1:1" s="296" customFormat="1">
      <c r="A272" s="297"/>
    </row>
    <row r="273" spans="1:1" s="296" customFormat="1">
      <c r="A273" s="297"/>
    </row>
    <row r="274" spans="1:1" s="296" customFormat="1">
      <c r="A274" s="297"/>
    </row>
    <row r="275" spans="1:1" s="296" customFormat="1">
      <c r="A275" s="297"/>
    </row>
    <row r="276" spans="1:1" s="296" customFormat="1">
      <c r="A276" s="297"/>
    </row>
    <row r="277" spans="1:1" s="296" customFormat="1">
      <c r="A277" s="297"/>
    </row>
    <row r="278" spans="1:1" s="296" customFormat="1">
      <c r="A278" s="297"/>
    </row>
    <row r="279" spans="1:1" s="296" customFormat="1">
      <c r="A279" s="297"/>
    </row>
    <row r="280" spans="1:1" s="296" customFormat="1">
      <c r="A280" s="297"/>
    </row>
    <row r="281" spans="1:1" s="296" customFormat="1">
      <c r="A281" s="297"/>
    </row>
    <row r="282" spans="1:1" s="296" customFormat="1">
      <c r="A282" s="297"/>
    </row>
    <row r="283" spans="1:1" s="296" customFormat="1">
      <c r="A283" s="297"/>
    </row>
    <row r="284" spans="1:1" s="296" customFormat="1">
      <c r="A284" s="297"/>
    </row>
    <row r="285" spans="1:1" s="296" customFormat="1">
      <c r="A285" s="297"/>
    </row>
    <row r="286" spans="1:1" s="296" customFormat="1">
      <c r="A286" s="297"/>
    </row>
    <row r="287" spans="1:1" s="296" customFormat="1">
      <c r="A287" s="297"/>
    </row>
    <row r="288" spans="1:1" s="296" customFormat="1">
      <c r="A288" s="297"/>
    </row>
    <row r="289" spans="1:1" s="296" customFormat="1">
      <c r="A289" s="297"/>
    </row>
    <row r="290" spans="1:1" s="296" customFormat="1">
      <c r="A290" s="297"/>
    </row>
    <row r="291" spans="1:1" s="296" customFormat="1">
      <c r="A291" s="297"/>
    </row>
    <row r="292" spans="1:1" s="296" customFormat="1">
      <c r="A292" s="297"/>
    </row>
    <row r="293" spans="1:1" s="296" customFormat="1">
      <c r="A293" s="297"/>
    </row>
    <row r="294" spans="1:1" s="296" customFormat="1">
      <c r="A294" s="297"/>
    </row>
    <row r="295" spans="1:1" s="296" customFormat="1">
      <c r="A295" s="297"/>
    </row>
    <row r="296" spans="1:1" s="296" customFormat="1">
      <c r="A296" s="297"/>
    </row>
    <row r="297" spans="1:1" s="296" customFormat="1">
      <c r="A297" s="297"/>
    </row>
    <row r="298" spans="1:1" s="296" customFormat="1">
      <c r="A298" s="297"/>
    </row>
    <row r="299" spans="1:1" s="296" customFormat="1">
      <c r="A299" s="297"/>
    </row>
    <row r="300" spans="1:1" s="296" customFormat="1">
      <c r="A300" s="297"/>
    </row>
    <row r="301" spans="1:1" s="296" customFormat="1">
      <c r="A301" s="297"/>
    </row>
    <row r="302" spans="1:1" s="296" customFormat="1">
      <c r="A302" s="297"/>
    </row>
    <row r="303" spans="1:1" s="296" customFormat="1">
      <c r="A303" s="297"/>
    </row>
    <row r="304" spans="1:1" s="296" customFormat="1">
      <c r="A304" s="297"/>
    </row>
    <row r="305" spans="1:1" s="296" customFormat="1">
      <c r="A305" s="297"/>
    </row>
    <row r="306" spans="1:1" s="296" customFormat="1">
      <c r="A306" s="297"/>
    </row>
    <row r="307" spans="1:1" s="296" customFormat="1">
      <c r="A307" s="297"/>
    </row>
    <row r="308" spans="1:1" s="296" customFormat="1">
      <c r="A308" s="297"/>
    </row>
    <row r="309" spans="1:1" s="296" customFormat="1">
      <c r="A309" s="297"/>
    </row>
    <row r="310" spans="1:1" s="296" customFormat="1">
      <c r="A310" s="297"/>
    </row>
    <row r="311" spans="1:1" s="296" customFormat="1">
      <c r="A311" s="297"/>
    </row>
    <row r="312" spans="1:1" s="296" customFormat="1">
      <c r="A312" s="297"/>
    </row>
    <row r="313" spans="1:1" s="296" customFormat="1">
      <c r="A313" s="297"/>
    </row>
    <row r="314" spans="1:1" s="296" customFormat="1">
      <c r="A314" s="297"/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U18"/>
  <sheetViews>
    <sheetView zoomScale="110" zoomScaleNormal="110" workbookViewId="0">
      <selection activeCell="F24" sqref="F24"/>
    </sheetView>
  </sheetViews>
  <sheetFormatPr baseColWidth="10" defaultRowHeight="12"/>
  <cols>
    <col min="1" max="1" width="11.42578125" style="6"/>
    <col min="2" max="2" width="18" style="6" bestFit="1" customWidth="1"/>
    <col min="3" max="14" width="12.42578125" style="6" bestFit="1" customWidth="1"/>
    <col min="15" max="15" width="13.85546875" style="6" bestFit="1" customWidth="1"/>
    <col min="16" max="17" width="12.42578125" style="6" bestFit="1" customWidth="1"/>
    <col min="18" max="19" width="13.85546875" style="6" bestFit="1" customWidth="1"/>
    <col min="20" max="21" width="12.42578125" style="6" bestFit="1" customWidth="1"/>
    <col min="22" max="16384" width="11.42578125" style="6"/>
  </cols>
  <sheetData>
    <row r="1" spans="1:21">
      <c r="A1" s="353" t="s">
        <v>1475</v>
      </c>
    </row>
    <row r="2" spans="1:21" ht="16.5" customHeight="1" thickBot="1"/>
    <row r="3" spans="1:21" s="17" customFormat="1" ht="15.75" customHeight="1" thickBot="1">
      <c r="A3" s="934" t="s">
        <v>1309</v>
      </c>
      <c r="B3" s="934" t="s">
        <v>1310</v>
      </c>
      <c r="C3" s="518">
        <v>1996</v>
      </c>
      <c r="D3" s="518">
        <v>1997</v>
      </c>
      <c r="E3" s="518">
        <v>1998</v>
      </c>
      <c r="F3" s="518">
        <v>1999</v>
      </c>
      <c r="G3" s="518">
        <v>2000</v>
      </c>
      <c r="H3" s="518">
        <v>2001</v>
      </c>
      <c r="I3" s="518">
        <v>2002</v>
      </c>
      <c r="J3" s="518">
        <v>2003</v>
      </c>
      <c r="K3" s="518">
        <v>2004</v>
      </c>
      <c r="L3" s="518">
        <v>2005</v>
      </c>
      <c r="M3" s="518">
        <v>2006</v>
      </c>
      <c r="N3" s="518">
        <v>2007</v>
      </c>
      <c r="O3" s="518">
        <v>2008</v>
      </c>
      <c r="P3" s="518">
        <v>2009</v>
      </c>
      <c r="Q3" s="518">
        <v>2010</v>
      </c>
      <c r="R3" s="518">
        <v>2011</v>
      </c>
      <c r="S3" s="518">
        <v>2012</v>
      </c>
      <c r="T3" s="518">
        <v>2013</v>
      </c>
      <c r="U3" s="519">
        <v>2014</v>
      </c>
    </row>
    <row r="4" spans="1:21" ht="12.75" customHeight="1" thickTop="1">
      <c r="A4" s="1150" t="s">
        <v>56</v>
      </c>
      <c r="B4" s="664" t="s">
        <v>20</v>
      </c>
      <c r="C4" s="445">
        <v>14014.853000000001</v>
      </c>
      <c r="D4" s="445">
        <v>9744.8819999999996</v>
      </c>
      <c r="E4" s="445">
        <v>13227.678</v>
      </c>
      <c r="F4" s="445">
        <v>13645.8</v>
      </c>
      <c r="G4" s="445">
        <v>15801.734</v>
      </c>
      <c r="H4" s="445">
        <v>14332.451000000001</v>
      </c>
      <c r="I4" s="445">
        <v>13267.679</v>
      </c>
      <c r="J4" s="445">
        <v>11631.62</v>
      </c>
      <c r="K4" s="445">
        <v>13556.275999999998</v>
      </c>
      <c r="L4" s="445">
        <v>12988.962000000001</v>
      </c>
      <c r="M4" s="445">
        <v>13614.686999999998</v>
      </c>
      <c r="N4" s="445">
        <v>15159.696</v>
      </c>
      <c r="O4" s="445">
        <v>15073.799100000002</v>
      </c>
      <c r="P4" s="445">
        <v>12334.314999999999</v>
      </c>
      <c r="Q4" s="445">
        <v>10258.826179999998</v>
      </c>
      <c r="R4" s="445">
        <v>11527.238429999999</v>
      </c>
      <c r="S4" s="445">
        <v>10037.84748</v>
      </c>
      <c r="T4" s="445">
        <v>7179.5396399999991</v>
      </c>
      <c r="U4" s="935">
        <v>2826.0453700000003</v>
      </c>
    </row>
    <row r="5" spans="1:21">
      <c r="A5" s="1151"/>
      <c r="B5" s="235" t="s">
        <v>28</v>
      </c>
      <c r="C5" s="446">
        <v>224325.67333000002</v>
      </c>
      <c r="D5" s="446">
        <v>144935.83993000002</v>
      </c>
      <c r="E5" s="446">
        <v>132940.03922000001</v>
      </c>
      <c r="F5" s="446">
        <v>166908.56045000002</v>
      </c>
      <c r="G5" s="446">
        <v>297794.78585999901</v>
      </c>
      <c r="H5" s="446">
        <v>176723.37731000001</v>
      </c>
      <c r="I5" s="446">
        <v>215226.25673999998</v>
      </c>
      <c r="J5" s="446">
        <v>232285.97734000004</v>
      </c>
      <c r="K5" s="446">
        <v>333941.71999999997</v>
      </c>
      <c r="L5" s="446">
        <v>477234.02120999998</v>
      </c>
      <c r="M5" s="446">
        <v>599874.43553999998</v>
      </c>
      <c r="N5" s="446">
        <v>846093.94462000008</v>
      </c>
      <c r="O5" s="446">
        <v>1137404.06381</v>
      </c>
      <c r="P5" s="446">
        <v>675074.56669000001</v>
      </c>
      <c r="Q5" s="446">
        <v>712706.14124999999</v>
      </c>
      <c r="R5" s="446">
        <v>1102249.5306599999</v>
      </c>
      <c r="S5" s="446">
        <v>1013857.2120399999</v>
      </c>
      <c r="T5" s="446">
        <v>677722.93146999995</v>
      </c>
      <c r="U5" s="936">
        <v>234327.12183000002</v>
      </c>
    </row>
    <row r="6" spans="1:21">
      <c r="A6" s="1152"/>
      <c r="B6" s="263" t="s">
        <v>532</v>
      </c>
      <c r="C6" s="447">
        <v>16.006280860027573</v>
      </c>
      <c r="D6" s="447">
        <v>14.873021544026908</v>
      </c>
      <c r="E6" s="447">
        <v>10.05014177242597</v>
      </c>
      <c r="F6" s="447">
        <v>12.231496903809232</v>
      </c>
      <c r="G6" s="447">
        <v>18.845703000695938</v>
      </c>
      <c r="H6" s="447">
        <v>12.33029698200259</v>
      </c>
      <c r="I6" s="447">
        <v>16.221846846008258</v>
      </c>
      <c r="J6" s="447">
        <v>19.970217161495992</v>
      </c>
      <c r="K6" s="447">
        <v>24.63373569555533</v>
      </c>
      <c r="L6" s="447">
        <v>36.741505688445308</v>
      </c>
      <c r="M6" s="447">
        <v>44.060831919235461</v>
      </c>
      <c r="N6" s="447">
        <v>55.812065401575339</v>
      </c>
      <c r="O6" s="447">
        <v>75.4557000703293</v>
      </c>
      <c r="P6" s="447">
        <v>54.731419352432631</v>
      </c>
      <c r="Q6" s="447">
        <v>69.472484351031284</v>
      </c>
      <c r="R6" s="447">
        <v>95.621300570252885</v>
      </c>
      <c r="S6" s="447">
        <v>101.00344860390327</v>
      </c>
      <c r="T6" s="447">
        <v>94.396432842872372</v>
      </c>
      <c r="U6" s="937">
        <v>82.916970943746733</v>
      </c>
    </row>
    <row r="7" spans="1:21">
      <c r="A7" s="1153" t="s">
        <v>57</v>
      </c>
      <c r="B7" s="264" t="s">
        <v>20</v>
      </c>
      <c r="C7" s="448">
        <v>12128.869000000001</v>
      </c>
      <c r="D7" s="448">
        <v>8361.0409999999993</v>
      </c>
      <c r="E7" s="448">
        <v>11069.482</v>
      </c>
      <c r="F7" s="448">
        <v>11664.038</v>
      </c>
      <c r="G7" s="448">
        <v>13365.715</v>
      </c>
      <c r="H7" s="448">
        <v>12393.302000000001</v>
      </c>
      <c r="I7" s="448">
        <v>10940.985000000001</v>
      </c>
      <c r="J7" s="448">
        <v>8763.9369999999999</v>
      </c>
      <c r="K7" s="448">
        <v>11005.183999999999</v>
      </c>
      <c r="L7" s="448">
        <v>10690.111000000001</v>
      </c>
      <c r="M7" s="448">
        <v>11923.289000000001</v>
      </c>
      <c r="N7" s="448">
        <v>13161.430999999999</v>
      </c>
      <c r="O7" s="448">
        <v>13236.439819999996</v>
      </c>
      <c r="P7" s="448">
        <v>10860.81</v>
      </c>
      <c r="Q7" s="448">
        <v>9708.1556999999993</v>
      </c>
      <c r="R7" s="448">
        <v>10802.173150000001</v>
      </c>
      <c r="S7" s="448">
        <v>8569.722600000001</v>
      </c>
      <c r="T7" s="448">
        <v>5800.327150000001</v>
      </c>
      <c r="U7" s="938">
        <v>2103.6994199999999</v>
      </c>
    </row>
    <row r="8" spans="1:21">
      <c r="A8" s="1154"/>
      <c r="B8" s="235" t="s">
        <v>28</v>
      </c>
      <c r="C8" s="446">
        <v>185626.48060000001</v>
      </c>
      <c r="D8" s="446">
        <v>117302.95389</v>
      </c>
      <c r="E8" s="446">
        <v>106671.42125</v>
      </c>
      <c r="F8" s="446">
        <v>139175.00888000001</v>
      </c>
      <c r="G8" s="446">
        <v>230960.60361999899</v>
      </c>
      <c r="H8" s="446">
        <v>133849.45257000002</v>
      </c>
      <c r="I8" s="446">
        <v>163880.98896999998</v>
      </c>
      <c r="J8" s="446">
        <v>151669.33695999999</v>
      </c>
      <c r="K8" s="446">
        <v>226671.242</v>
      </c>
      <c r="L8" s="446">
        <v>353086.14768999995</v>
      </c>
      <c r="M8" s="446">
        <v>488810.48223999998</v>
      </c>
      <c r="N8" s="446">
        <v>694694.11789999995</v>
      </c>
      <c r="O8" s="446">
        <v>975205.21005999995</v>
      </c>
      <c r="P8" s="446">
        <v>590247.78289000003</v>
      </c>
      <c r="Q8" s="446">
        <v>669584.53781999997</v>
      </c>
      <c r="R8" s="446">
        <v>1027031.9347099998</v>
      </c>
      <c r="S8" s="446">
        <v>853143.75422000012</v>
      </c>
      <c r="T8" s="446">
        <v>535339.24731999997</v>
      </c>
      <c r="U8" s="936">
        <v>161935.89352000001</v>
      </c>
    </row>
    <row r="9" spans="1:21">
      <c r="A9" s="1155"/>
      <c r="B9" s="263" t="s">
        <v>532</v>
      </c>
      <c r="C9" s="447">
        <v>15.304516900957543</v>
      </c>
      <c r="D9" s="447">
        <v>14.029706814019931</v>
      </c>
      <c r="E9" s="447">
        <v>9.6365323372855212</v>
      </c>
      <c r="F9" s="447">
        <v>11.931974919834795</v>
      </c>
      <c r="G9" s="447">
        <v>17.28007844099616</v>
      </c>
      <c r="H9" s="447">
        <v>10.800144511123833</v>
      </c>
      <c r="I9" s="447">
        <v>14.978632085685152</v>
      </c>
      <c r="J9" s="447">
        <v>17.306073396009122</v>
      </c>
      <c r="K9" s="447">
        <v>20.596769849554537</v>
      </c>
      <c r="L9" s="447">
        <v>33.029231192267311</v>
      </c>
      <c r="M9" s="447">
        <v>40.996278983089312</v>
      </c>
      <c r="N9" s="447">
        <v>52.782567328734999</v>
      </c>
      <c r="O9" s="447">
        <v>73.675793742248146</v>
      </c>
      <c r="P9" s="447">
        <v>54.346571101971222</v>
      </c>
      <c r="Q9" s="447">
        <v>68.97134311721021</v>
      </c>
      <c r="R9" s="447">
        <v>95.076418462149888</v>
      </c>
      <c r="S9" s="447">
        <v>99.55325207609404</v>
      </c>
      <c r="T9" s="447">
        <v>92.294664331131713</v>
      </c>
      <c r="U9" s="937">
        <v>76.976725848030142</v>
      </c>
    </row>
    <row r="10" spans="1:21">
      <c r="A10" s="1156" t="s">
        <v>58</v>
      </c>
      <c r="B10" s="264" t="s">
        <v>20</v>
      </c>
      <c r="C10" s="448">
        <v>1885.9839999999999</v>
      </c>
      <c r="D10" s="448">
        <v>1383.8409999999999</v>
      </c>
      <c r="E10" s="448">
        <v>2158.1959999999999</v>
      </c>
      <c r="F10" s="448">
        <v>1981.7619999999999</v>
      </c>
      <c r="G10" s="448">
        <v>2436.0189999999998</v>
      </c>
      <c r="H10" s="448">
        <v>1939.1489999999999</v>
      </c>
      <c r="I10" s="448">
        <v>2326.694</v>
      </c>
      <c r="J10" s="448">
        <v>2867.683</v>
      </c>
      <c r="K10" s="448">
        <v>2551.0920000000001</v>
      </c>
      <c r="L10" s="448">
        <v>2108.9110000000001</v>
      </c>
      <c r="M10" s="448">
        <v>1691.3979999999999</v>
      </c>
      <c r="N10" s="448">
        <v>1254.4589999999998</v>
      </c>
      <c r="O10" s="448">
        <v>1837.3592800000001</v>
      </c>
      <c r="P10" s="448">
        <v>1473.5049999999999</v>
      </c>
      <c r="Q10" s="448">
        <v>550.67048</v>
      </c>
      <c r="R10" s="448">
        <v>725.06528000000003</v>
      </c>
      <c r="S10" s="448">
        <v>1468.1248799999998</v>
      </c>
      <c r="T10" s="448">
        <v>1379.2124899999999</v>
      </c>
      <c r="U10" s="938">
        <v>520.2133</v>
      </c>
    </row>
    <row r="11" spans="1:21">
      <c r="A11" s="1151"/>
      <c r="B11" s="235" t="s">
        <v>28</v>
      </c>
      <c r="C11" s="446">
        <v>38699.192730000002</v>
      </c>
      <c r="D11" s="446">
        <v>27632.886040000001</v>
      </c>
      <c r="E11" s="446">
        <v>26268.617969999999</v>
      </c>
      <c r="F11" s="446">
        <v>27733.551570000003</v>
      </c>
      <c r="G11" s="446">
        <v>66834.182239999995</v>
      </c>
      <c r="H11" s="446">
        <v>42873.924739999995</v>
      </c>
      <c r="I11" s="446">
        <v>51345.267769999991</v>
      </c>
      <c r="J11" s="446">
        <v>80616.640379999997</v>
      </c>
      <c r="K11" s="446">
        <v>107270.478</v>
      </c>
      <c r="L11" s="446">
        <v>117510.01754999999</v>
      </c>
      <c r="M11" s="446">
        <v>111063.95330000001</v>
      </c>
      <c r="N11" s="446">
        <v>100943.88837</v>
      </c>
      <c r="O11" s="446">
        <v>162198.85375000001</v>
      </c>
      <c r="P11" s="446">
        <v>84826.783799999976</v>
      </c>
      <c r="Q11" s="446">
        <v>43121.603430000003</v>
      </c>
      <c r="R11" s="446">
        <v>75217.595950000003</v>
      </c>
      <c r="S11" s="446">
        <v>160713.45781999998</v>
      </c>
      <c r="T11" s="446">
        <v>142383.68414999999</v>
      </c>
      <c r="U11" s="936">
        <v>57193.157340000005</v>
      </c>
    </row>
    <row r="12" spans="1:21">
      <c r="A12" s="1152"/>
      <c r="B12" s="263" t="s">
        <v>532</v>
      </c>
      <c r="C12" s="447">
        <v>20.519364284108455</v>
      </c>
      <c r="D12" s="447">
        <v>19.968252161917448</v>
      </c>
      <c r="E12" s="447">
        <v>12.171562717195288</v>
      </c>
      <c r="F12" s="447">
        <v>13.994390633184008</v>
      </c>
      <c r="G12" s="447">
        <v>27.435821411901959</v>
      </c>
      <c r="H12" s="447">
        <v>22.109659825005711</v>
      </c>
      <c r="I12" s="447">
        <v>22.067907412835549</v>
      </c>
      <c r="J12" s="447">
        <v>28.112117127311489</v>
      </c>
      <c r="K12" s="447">
        <v>42.048847317148891</v>
      </c>
      <c r="L12" s="447">
        <v>55.720709669587755</v>
      </c>
      <c r="M12" s="447">
        <v>65.663997060419845</v>
      </c>
      <c r="N12" s="447">
        <v>80.468065014480359</v>
      </c>
      <c r="O12" s="447">
        <v>88.278245586241582</v>
      </c>
      <c r="P12" s="447">
        <v>57.568032548243799</v>
      </c>
      <c r="Q12" s="447">
        <v>78.307454269202893</v>
      </c>
      <c r="R12" s="447">
        <v>103.73906739817966</v>
      </c>
      <c r="S12" s="447">
        <v>109.46852002126685</v>
      </c>
      <c r="T12" s="447">
        <v>103.23549502513568</v>
      </c>
      <c r="U12" s="937">
        <v>109.94174378086835</v>
      </c>
    </row>
    <row r="13" spans="1:21">
      <c r="A13" s="1156" t="s">
        <v>59</v>
      </c>
      <c r="B13" s="235" t="s">
        <v>20</v>
      </c>
      <c r="C13" s="446">
        <v>0</v>
      </c>
      <c r="D13" s="446">
        <v>0</v>
      </c>
      <c r="E13" s="446">
        <v>0</v>
      </c>
      <c r="F13" s="446">
        <v>0</v>
      </c>
      <c r="G13" s="446">
        <v>0</v>
      </c>
      <c r="H13" s="446">
        <v>0</v>
      </c>
      <c r="I13" s="446">
        <v>0</v>
      </c>
      <c r="J13" s="446">
        <v>0</v>
      </c>
      <c r="K13" s="446">
        <v>0</v>
      </c>
      <c r="L13" s="446">
        <v>189.94</v>
      </c>
      <c r="M13" s="446">
        <v>0</v>
      </c>
      <c r="N13" s="446">
        <v>0</v>
      </c>
      <c r="O13" s="446">
        <v>0</v>
      </c>
      <c r="P13" s="446">
        <v>0</v>
      </c>
      <c r="Q13" s="446">
        <v>0</v>
      </c>
      <c r="R13" s="446">
        <v>0</v>
      </c>
      <c r="S13" s="446">
        <v>0</v>
      </c>
      <c r="T13" s="446">
        <v>0</v>
      </c>
      <c r="U13" s="936">
        <v>202.13265000000001</v>
      </c>
    </row>
    <row r="14" spans="1:21">
      <c r="A14" s="1151"/>
      <c r="B14" s="235" t="s">
        <v>28</v>
      </c>
      <c r="C14" s="446">
        <v>0</v>
      </c>
      <c r="D14" s="446">
        <v>0</v>
      </c>
      <c r="E14" s="446">
        <v>0</v>
      </c>
      <c r="F14" s="446">
        <v>0</v>
      </c>
      <c r="G14" s="446">
        <v>0</v>
      </c>
      <c r="H14" s="446">
        <v>0</v>
      </c>
      <c r="I14" s="446">
        <v>0</v>
      </c>
      <c r="J14" s="446">
        <v>0</v>
      </c>
      <c r="K14" s="446">
        <v>0</v>
      </c>
      <c r="L14" s="446">
        <v>6637.8559699999996</v>
      </c>
      <c r="M14" s="446">
        <v>0</v>
      </c>
      <c r="N14" s="446">
        <v>0</v>
      </c>
      <c r="O14" s="446">
        <v>0</v>
      </c>
      <c r="P14" s="446">
        <v>0</v>
      </c>
      <c r="Q14" s="446">
        <v>0</v>
      </c>
      <c r="R14" s="446">
        <v>0</v>
      </c>
      <c r="S14" s="446">
        <v>0</v>
      </c>
      <c r="T14" s="446">
        <v>0</v>
      </c>
      <c r="U14" s="936">
        <v>15198.070970000001</v>
      </c>
    </row>
    <row r="15" spans="1:21" ht="12.75" thickBot="1">
      <c r="A15" s="1157"/>
      <c r="B15" s="240" t="s">
        <v>532</v>
      </c>
      <c r="C15" s="449">
        <v>0</v>
      </c>
      <c r="D15" s="449">
        <v>0</v>
      </c>
      <c r="E15" s="449">
        <v>0</v>
      </c>
      <c r="F15" s="449">
        <v>0</v>
      </c>
      <c r="G15" s="449">
        <v>0</v>
      </c>
      <c r="H15" s="449">
        <v>0</v>
      </c>
      <c r="I15" s="449">
        <v>0</v>
      </c>
      <c r="J15" s="449">
        <v>0</v>
      </c>
      <c r="K15" s="449">
        <v>0</v>
      </c>
      <c r="L15" s="449">
        <v>34.947119985258503</v>
      </c>
      <c r="M15" s="449">
        <v>0</v>
      </c>
      <c r="N15" s="449">
        <v>0</v>
      </c>
      <c r="O15" s="449">
        <v>0</v>
      </c>
      <c r="P15" s="449">
        <v>0</v>
      </c>
      <c r="Q15" s="449">
        <v>0</v>
      </c>
      <c r="R15" s="449">
        <v>0</v>
      </c>
      <c r="S15" s="449">
        <v>0</v>
      </c>
      <c r="T15" s="449">
        <v>0</v>
      </c>
      <c r="U15" s="939">
        <v>75.188600010933413</v>
      </c>
    </row>
    <row r="17" spans="1:1">
      <c r="A17" s="6" t="s">
        <v>1421</v>
      </c>
    </row>
    <row r="18" spans="1:1">
      <c r="A18" s="8"/>
    </row>
  </sheetData>
  <mergeCells count="4">
    <mergeCell ref="A4:A6"/>
    <mergeCell ref="A7:A9"/>
    <mergeCell ref="A10:A12"/>
    <mergeCell ref="A13:A15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9"/>
  <sheetViews>
    <sheetView showGridLines="0" showOutlineSymbols="0" zoomScaleNormal="100" workbookViewId="0">
      <pane xSplit="2" ySplit="4" topLeftCell="C46" activePane="bottomRight" state="frozen"/>
      <selection pane="topRight" activeCell="C1" sqref="C1"/>
      <selection pane="bottomLeft" activeCell="A4" sqref="A4"/>
      <selection pane="bottomRight" activeCell="A4" sqref="A4:B95"/>
    </sheetView>
  </sheetViews>
  <sheetFormatPr baseColWidth="10" defaultColWidth="8.85546875" defaultRowHeight="12"/>
  <cols>
    <col min="1" max="1" width="28.85546875" style="348" customWidth="1"/>
    <col min="2" max="2" width="14.5703125" style="345" customWidth="1"/>
    <col min="3" max="3" width="10.42578125" style="345" bestFit="1" customWidth="1"/>
    <col min="4" max="4" width="7.7109375" style="345" customWidth="1"/>
    <col min="5" max="5" width="10.28515625" style="345" customWidth="1"/>
    <col min="6" max="6" width="9.42578125" style="345" customWidth="1"/>
    <col min="7" max="7" width="8.42578125" style="345" customWidth="1"/>
    <col min="8" max="8" width="0.140625" style="345" customWidth="1"/>
    <col min="9" max="16384" width="8.85546875" style="345"/>
  </cols>
  <sheetData>
    <row r="1" spans="1:12" ht="24.75" customHeight="1">
      <c r="A1" s="351" t="s">
        <v>1515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</row>
    <row r="2" spans="1:12" ht="24.75" customHeight="1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</row>
    <row r="3" spans="1:12" ht="24.75" customHeight="1" thickBot="1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</row>
    <row r="4" spans="1:12" s="348" customFormat="1" ht="18.75" customHeight="1" thickBot="1">
      <c r="A4" s="940" t="s">
        <v>1235</v>
      </c>
      <c r="B4" s="941" t="s">
        <v>1236</v>
      </c>
      <c r="C4" s="942">
        <v>40179</v>
      </c>
      <c r="D4" s="942">
        <v>40544</v>
      </c>
      <c r="E4" s="942">
        <v>40909</v>
      </c>
      <c r="F4" s="942">
        <v>41275</v>
      </c>
      <c r="G4" s="943">
        <v>41640</v>
      </c>
      <c r="H4" s="331"/>
      <c r="I4" s="331"/>
      <c r="J4" s="347"/>
      <c r="K4" s="331"/>
    </row>
    <row r="5" spans="1:12" ht="12.75" thickTop="1">
      <c r="A5" s="944" t="s">
        <v>868</v>
      </c>
      <c r="B5" s="349"/>
      <c r="C5" s="593">
        <v>314.598980848</v>
      </c>
      <c r="D5" s="593">
        <v>492.21</v>
      </c>
      <c r="E5" s="593">
        <v>449.14999999999992</v>
      </c>
      <c r="F5" s="593">
        <v>452.95000000000005</v>
      </c>
      <c r="G5" s="945">
        <v>582.55019180500005</v>
      </c>
      <c r="H5" s="305"/>
      <c r="I5" s="305"/>
      <c r="J5" s="350"/>
      <c r="K5" s="305"/>
    </row>
    <row r="6" spans="1:12">
      <c r="A6" s="956"/>
      <c r="B6" s="338" t="s">
        <v>1237</v>
      </c>
      <c r="C6" s="594">
        <v>118.51386030499999</v>
      </c>
      <c r="D6" s="594">
        <v>204.74</v>
      </c>
      <c r="E6" s="594">
        <v>188.91</v>
      </c>
      <c r="F6" s="594">
        <v>196.18</v>
      </c>
      <c r="G6" s="946">
        <v>246.34657533000001</v>
      </c>
      <c r="H6" s="305"/>
      <c r="I6" s="305"/>
      <c r="J6" s="350"/>
      <c r="K6" s="305"/>
    </row>
    <row r="7" spans="1:12" ht="24">
      <c r="A7" s="956"/>
      <c r="B7" s="338" t="s">
        <v>1400</v>
      </c>
      <c r="C7" s="594">
        <v>105.4895178</v>
      </c>
      <c r="D7" s="594">
        <v>128.65</v>
      </c>
      <c r="E7" s="594">
        <v>106.2</v>
      </c>
      <c r="F7" s="594">
        <v>81.17</v>
      </c>
      <c r="G7" s="946">
        <v>114.76136990000001</v>
      </c>
      <c r="H7" s="305"/>
      <c r="I7" s="305"/>
      <c r="J7" s="350"/>
      <c r="K7" s="305"/>
    </row>
    <row r="8" spans="1:12">
      <c r="A8" s="956"/>
      <c r="B8" s="338" t="s">
        <v>1398</v>
      </c>
      <c r="C8" s="594">
        <v>5.7880356160000002</v>
      </c>
      <c r="D8" s="594">
        <v>12.48</v>
      </c>
      <c r="E8" s="594">
        <v>25.08</v>
      </c>
      <c r="F8" s="594">
        <v>59.38</v>
      </c>
      <c r="G8" s="946">
        <v>90.408000000000001</v>
      </c>
      <c r="H8" s="305"/>
      <c r="I8" s="305"/>
      <c r="J8" s="350"/>
      <c r="K8" s="305"/>
    </row>
    <row r="9" spans="1:12">
      <c r="A9" s="956"/>
      <c r="B9" s="338" t="s">
        <v>862</v>
      </c>
      <c r="C9" s="594">
        <v>82.995736989999997</v>
      </c>
      <c r="D9" s="594">
        <v>91.51</v>
      </c>
      <c r="E9" s="594">
        <v>75.47</v>
      </c>
      <c r="F9" s="594">
        <v>54.1</v>
      </c>
      <c r="G9" s="946">
        <v>69.732876709999999</v>
      </c>
      <c r="H9" s="305"/>
      <c r="I9" s="305"/>
      <c r="J9" s="350"/>
      <c r="K9" s="305"/>
    </row>
    <row r="10" spans="1:12">
      <c r="A10" s="956"/>
      <c r="B10" s="338" t="s">
        <v>876</v>
      </c>
      <c r="C10" s="594">
        <v>0.46365205500000001</v>
      </c>
      <c r="D10" s="594">
        <v>54.83</v>
      </c>
      <c r="E10" s="594">
        <v>52.91</v>
      </c>
      <c r="F10" s="594">
        <v>60.83</v>
      </c>
      <c r="G10" s="946">
        <v>60.715616439999998</v>
      </c>
      <c r="H10" s="305"/>
      <c r="I10" s="305"/>
      <c r="J10" s="350"/>
      <c r="K10" s="305"/>
    </row>
    <row r="11" spans="1:12">
      <c r="A11" s="982"/>
      <c r="B11" s="339" t="s">
        <v>875</v>
      </c>
      <c r="C11" s="595">
        <v>1.348178082</v>
      </c>
      <c r="D11" s="595">
        <v>0</v>
      </c>
      <c r="E11" s="595">
        <v>0.57999999999999996</v>
      </c>
      <c r="F11" s="595">
        <v>1.29</v>
      </c>
      <c r="G11" s="947">
        <v>0.58575342500000005</v>
      </c>
      <c r="H11" s="305"/>
      <c r="I11" s="305"/>
      <c r="J11" s="350"/>
      <c r="K11" s="305"/>
    </row>
    <row r="12" spans="1:12">
      <c r="A12" s="848" t="s">
        <v>869</v>
      </c>
      <c r="B12" s="337"/>
      <c r="C12" s="596">
        <v>30.85</v>
      </c>
      <c r="D12" s="596">
        <v>31.360000000000003</v>
      </c>
      <c r="E12" s="596">
        <v>29.910000000000004</v>
      </c>
      <c r="F12" s="596">
        <v>32.18</v>
      </c>
      <c r="G12" s="948">
        <v>30.959767355000004</v>
      </c>
      <c r="H12" s="305"/>
      <c r="I12" s="305"/>
      <c r="J12" s="350"/>
      <c r="K12" s="305"/>
    </row>
    <row r="13" spans="1:12">
      <c r="A13" s="956"/>
      <c r="B13" s="338" t="s">
        <v>1237</v>
      </c>
      <c r="C13" s="594">
        <v>6.84</v>
      </c>
      <c r="D13" s="594">
        <v>9.4700000000000006</v>
      </c>
      <c r="E13" s="594">
        <v>12.02</v>
      </c>
      <c r="F13" s="594">
        <v>6.27</v>
      </c>
      <c r="G13" s="946">
        <v>6.7396256110000001</v>
      </c>
      <c r="H13" s="305"/>
      <c r="I13" s="305"/>
      <c r="J13" s="350"/>
      <c r="K13" s="305"/>
    </row>
    <row r="14" spans="1:12" ht="24">
      <c r="A14" s="956"/>
      <c r="B14" s="338" t="s">
        <v>1400</v>
      </c>
      <c r="C14" s="594">
        <v>10.18</v>
      </c>
      <c r="D14" s="594">
        <v>10.23</v>
      </c>
      <c r="E14" s="594">
        <v>11.15</v>
      </c>
      <c r="F14" s="594">
        <v>13.27</v>
      </c>
      <c r="G14" s="946">
        <v>13.15592329</v>
      </c>
      <c r="H14" s="305"/>
      <c r="I14" s="305"/>
      <c r="J14" s="350"/>
      <c r="K14" s="305"/>
    </row>
    <row r="15" spans="1:12">
      <c r="A15" s="956"/>
      <c r="B15" s="338" t="s">
        <v>1398</v>
      </c>
      <c r="C15" s="594">
        <v>7.03</v>
      </c>
      <c r="D15" s="594">
        <v>0</v>
      </c>
      <c r="E15" s="594">
        <v>4.0999999999999996</v>
      </c>
      <c r="F15" s="594">
        <v>10.72</v>
      </c>
      <c r="G15" s="946">
        <v>10.07605845</v>
      </c>
      <c r="H15" s="305"/>
      <c r="I15" s="305"/>
      <c r="J15" s="350"/>
      <c r="K15" s="305"/>
    </row>
    <row r="16" spans="1:12">
      <c r="A16" s="956"/>
      <c r="B16" s="338" t="s">
        <v>862</v>
      </c>
      <c r="C16" s="594">
        <v>5.82</v>
      </c>
      <c r="D16" s="594">
        <v>8.4499999999999993</v>
      </c>
      <c r="E16" s="594">
        <v>1.82</v>
      </c>
      <c r="F16" s="594">
        <v>1.29</v>
      </c>
      <c r="G16" s="946">
        <v>0</v>
      </c>
      <c r="H16" s="305"/>
      <c r="I16" s="305"/>
      <c r="J16" s="350"/>
      <c r="K16" s="305"/>
    </row>
    <row r="17" spans="1:11">
      <c r="A17" s="956"/>
      <c r="B17" s="338" t="s">
        <v>876</v>
      </c>
      <c r="C17" s="594">
        <v>0.98</v>
      </c>
      <c r="D17" s="594">
        <v>3.21</v>
      </c>
      <c r="E17" s="594">
        <v>0.82</v>
      </c>
      <c r="F17" s="594">
        <v>0.63</v>
      </c>
      <c r="G17" s="946">
        <v>0.98816000400000004</v>
      </c>
      <c r="H17" s="305"/>
      <c r="I17" s="305"/>
      <c r="J17" s="350"/>
      <c r="K17" s="305"/>
    </row>
    <row r="18" spans="1:11">
      <c r="A18" s="982"/>
      <c r="B18" s="339" t="s">
        <v>875</v>
      </c>
      <c r="C18" s="595">
        <v>0</v>
      </c>
      <c r="D18" s="595">
        <v>0</v>
      </c>
      <c r="E18" s="595">
        <v>0</v>
      </c>
      <c r="F18" s="595">
        <v>0</v>
      </c>
      <c r="G18" s="947">
        <v>0</v>
      </c>
      <c r="H18" s="305"/>
      <c r="I18" s="305"/>
      <c r="J18" s="350"/>
      <c r="K18" s="305"/>
    </row>
    <row r="19" spans="1:11">
      <c r="A19" s="848" t="s">
        <v>859</v>
      </c>
      <c r="B19" s="337"/>
      <c r="C19" s="596">
        <v>28.08</v>
      </c>
      <c r="D19" s="596">
        <v>28.78</v>
      </c>
      <c r="E19" s="596">
        <v>27.43</v>
      </c>
      <c r="F19" s="596">
        <v>19.670000000000002</v>
      </c>
      <c r="G19" s="948">
        <v>7.742590055</v>
      </c>
      <c r="H19" s="305"/>
      <c r="I19" s="305"/>
      <c r="J19" s="305"/>
      <c r="K19" s="305"/>
    </row>
    <row r="20" spans="1:11">
      <c r="A20" s="956"/>
      <c r="B20" s="338" t="s">
        <v>1237</v>
      </c>
      <c r="C20" s="594">
        <v>0</v>
      </c>
      <c r="D20" s="594">
        <v>0</v>
      </c>
      <c r="E20" s="594">
        <v>0</v>
      </c>
      <c r="F20" s="594">
        <v>0</v>
      </c>
      <c r="G20" s="946">
        <v>0</v>
      </c>
      <c r="H20" s="305"/>
      <c r="I20" s="305"/>
      <c r="J20" s="305"/>
      <c r="K20" s="305"/>
    </row>
    <row r="21" spans="1:11" ht="24">
      <c r="A21" s="956"/>
      <c r="B21" s="338" t="s">
        <v>1400</v>
      </c>
      <c r="C21" s="594">
        <v>2.79</v>
      </c>
      <c r="D21" s="594">
        <v>28.78</v>
      </c>
      <c r="E21" s="594">
        <v>6.11</v>
      </c>
      <c r="F21" s="594">
        <v>3.35</v>
      </c>
      <c r="G21" s="946">
        <v>1.015683151</v>
      </c>
      <c r="H21" s="305"/>
      <c r="I21" s="305"/>
      <c r="J21" s="305"/>
      <c r="K21" s="305"/>
    </row>
    <row r="22" spans="1:11">
      <c r="A22" s="956"/>
      <c r="B22" s="338" t="s">
        <v>1398</v>
      </c>
      <c r="C22" s="594">
        <v>0</v>
      </c>
      <c r="D22" s="594">
        <v>0</v>
      </c>
      <c r="E22" s="594">
        <v>0</v>
      </c>
      <c r="F22" s="594">
        <v>0</v>
      </c>
      <c r="G22" s="946">
        <v>0</v>
      </c>
      <c r="H22" s="305"/>
      <c r="I22" s="305"/>
      <c r="J22" s="305"/>
      <c r="K22" s="305"/>
    </row>
    <row r="23" spans="1:11">
      <c r="A23" s="956"/>
      <c r="B23" s="338" t="s">
        <v>862</v>
      </c>
      <c r="C23" s="594">
        <v>25.29</v>
      </c>
      <c r="D23" s="594">
        <v>0</v>
      </c>
      <c r="E23" s="594">
        <v>21.32</v>
      </c>
      <c r="F23" s="594">
        <v>16.32</v>
      </c>
      <c r="G23" s="946">
        <v>6.7269069039999998</v>
      </c>
      <c r="H23" s="305"/>
      <c r="I23" s="305"/>
      <c r="J23" s="305"/>
      <c r="K23" s="305"/>
    </row>
    <row r="24" spans="1:11">
      <c r="A24" s="956"/>
      <c r="B24" s="338" t="s">
        <v>876</v>
      </c>
      <c r="C24" s="594">
        <v>0</v>
      </c>
      <c r="D24" s="594">
        <v>0</v>
      </c>
      <c r="E24" s="594">
        <v>0</v>
      </c>
      <c r="F24" s="594">
        <v>0</v>
      </c>
      <c r="G24" s="946">
        <v>0</v>
      </c>
      <c r="H24" s="305"/>
      <c r="I24" s="305"/>
      <c r="J24" s="305"/>
      <c r="K24" s="305"/>
    </row>
    <row r="25" spans="1:11">
      <c r="A25" s="982"/>
      <c r="B25" s="339" t="s">
        <v>875</v>
      </c>
      <c r="C25" s="595">
        <v>0</v>
      </c>
      <c r="D25" s="595">
        <v>0</v>
      </c>
      <c r="E25" s="595">
        <v>0</v>
      </c>
      <c r="F25" s="595">
        <v>0</v>
      </c>
      <c r="G25" s="947">
        <v>0</v>
      </c>
      <c r="H25" s="305"/>
      <c r="I25" s="305"/>
      <c r="J25" s="305"/>
      <c r="K25" s="305"/>
    </row>
    <row r="26" spans="1:11">
      <c r="A26" s="858" t="s">
        <v>871</v>
      </c>
      <c r="B26" s="337"/>
      <c r="C26" s="596">
        <v>367.66</v>
      </c>
      <c r="D26" s="596">
        <v>441.34</v>
      </c>
      <c r="E26" s="596">
        <v>456</v>
      </c>
      <c r="F26" s="596">
        <v>394.03</v>
      </c>
      <c r="G26" s="948">
        <v>469.92328771199999</v>
      </c>
      <c r="H26" s="305"/>
      <c r="I26" s="305"/>
      <c r="J26" s="305"/>
      <c r="K26" s="305"/>
    </row>
    <row r="27" spans="1:11">
      <c r="A27" s="956"/>
      <c r="B27" s="338" t="s">
        <v>1237</v>
      </c>
      <c r="C27" s="594">
        <v>0</v>
      </c>
      <c r="D27" s="594">
        <v>0</v>
      </c>
      <c r="E27" s="594">
        <v>0</v>
      </c>
      <c r="F27" s="594">
        <v>0</v>
      </c>
      <c r="G27" s="946">
        <v>0</v>
      </c>
      <c r="H27" s="305"/>
      <c r="I27" s="305"/>
      <c r="J27" s="305"/>
      <c r="K27" s="305"/>
    </row>
    <row r="28" spans="1:11" ht="24">
      <c r="A28" s="956"/>
      <c r="B28" s="338" t="s">
        <v>1400</v>
      </c>
      <c r="C28" s="594">
        <v>0</v>
      </c>
      <c r="D28" s="594">
        <v>0</v>
      </c>
      <c r="E28" s="594">
        <v>0</v>
      </c>
      <c r="F28" s="594">
        <v>0</v>
      </c>
      <c r="G28" s="946">
        <v>0</v>
      </c>
      <c r="H28" s="305"/>
      <c r="I28" s="305"/>
      <c r="J28" s="305"/>
      <c r="K28" s="305"/>
    </row>
    <row r="29" spans="1:11">
      <c r="A29" s="956"/>
      <c r="B29" s="338" t="s">
        <v>1398</v>
      </c>
      <c r="C29" s="594">
        <v>367.22</v>
      </c>
      <c r="D29" s="594">
        <v>441.34</v>
      </c>
      <c r="E29" s="594">
        <v>456</v>
      </c>
      <c r="F29" s="594">
        <v>394.03</v>
      </c>
      <c r="G29" s="946">
        <v>469.29041100000001</v>
      </c>
      <c r="H29" s="305"/>
      <c r="I29" s="305"/>
      <c r="J29" s="305"/>
      <c r="K29" s="305"/>
    </row>
    <row r="30" spans="1:11">
      <c r="A30" s="956"/>
      <c r="B30" s="338" t="s">
        <v>862</v>
      </c>
      <c r="C30" s="594">
        <v>0</v>
      </c>
      <c r="D30" s="594">
        <v>0</v>
      </c>
      <c r="E30" s="594">
        <v>0</v>
      </c>
      <c r="F30" s="594">
        <v>0</v>
      </c>
      <c r="G30" s="946">
        <v>0</v>
      </c>
      <c r="H30" s="305"/>
      <c r="I30" s="305"/>
      <c r="J30" s="305"/>
      <c r="K30" s="305"/>
    </row>
    <row r="31" spans="1:11">
      <c r="A31" s="956"/>
      <c r="B31" s="338" t="s">
        <v>876</v>
      </c>
      <c r="C31" s="594">
        <v>0.44</v>
      </c>
      <c r="D31" s="594">
        <v>0</v>
      </c>
      <c r="E31" s="594">
        <v>0</v>
      </c>
      <c r="F31" s="594">
        <v>0</v>
      </c>
      <c r="G31" s="946">
        <v>0.63287671199999995</v>
      </c>
      <c r="H31" s="305"/>
      <c r="I31" s="305"/>
      <c r="J31" s="305"/>
      <c r="K31" s="305"/>
    </row>
    <row r="32" spans="1:11">
      <c r="A32" s="982"/>
      <c r="B32" s="339" t="s">
        <v>875</v>
      </c>
      <c r="C32" s="595">
        <v>0</v>
      </c>
      <c r="D32" s="595">
        <v>0</v>
      </c>
      <c r="E32" s="595">
        <v>0</v>
      </c>
      <c r="F32" s="595">
        <v>0</v>
      </c>
      <c r="G32" s="947">
        <v>0</v>
      </c>
      <c r="H32" s="305"/>
      <c r="I32" s="305"/>
      <c r="J32" s="305"/>
      <c r="K32" s="305"/>
    </row>
    <row r="33" spans="1:11">
      <c r="A33" s="848" t="s">
        <v>863</v>
      </c>
      <c r="B33" s="337"/>
      <c r="C33" s="596">
        <v>4.62</v>
      </c>
      <c r="D33" s="596">
        <v>1.1299999999999999</v>
      </c>
      <c r="E33" s="596">
        <v>2.1530958899999999</v>
      </c>
      <c r="F33" s="596">
        <v>11.5222</v>
      </c>
      <c r="G33" s="948">
        <v>9.3088501330958895</v>
      </c>
      <c r="H33" s="305"/>
      <c r="I33" s="305"/>
      <c r="J33" s="305"/>
      <c r="K33" s="305"/>
    </row>
    <row r="34" spans="1:11">
      <c r="A34" s="956"/>
      <c r="B34" s="338" t="s">
        <v>1237</v>
      </c>
      <c r="C34" s="594">
        <v>0</v>
      </c>
      <c r="D34" s="594">
        <v>0</v>
      </c>
      <c r="E34" s="594">
        <v>0</v>
      </c>
      <c r="F34" s="594">
        <v>0</v>
      </c>
      <c r="G34" s="946">
        <v>0</v>
      </c>
      <c r="H34" s="305"/>
      <c r="I34" s="305"/>
      <c r="J34" s="305"/>
      <c r="K34" s="305"/>
    </row>
    <row r="35" spans="1:11" ht="24">
      <c r="A35" s="956"/>
      <c r="B35" s="338" t="s">
        <v>1400</v>
      </c>
      <c r="C35" s="594">
        <v>0</v>
      </c>
      <c r="D35" s="594">
        <v>0</v>
      </c>
      <c r="E35" s="594">
        <v>0</v>
      </c>
      <c r="F35" s="594">
        <v>0</v>
      </c>
      <c r="G35" s="946">
        <v>0</v>
      </c>
      <c r="H35" s="305"/>
      <c r="I35" s="305"/>
      <c r="J35" s="305"/>
      <c r="K35" s="305"/>
    </row>
    <row r="36" spans="1:11">
      <c r="A36" s="956"/>
      <c r="B36" s="338" t="s">
        <v>1398</v>
      </c>
      <c r="C36" s="594">
        <v>0</v>
      </c>
      <c r="D36" s="594">
        <v>0</v>
      </c>
      <c r="E36" s="594">
        <v>0</v>
      </c>
      <c r="F36" s="594">
        <v>0</v>
      </c>
      <c r="G36" s="946">
        <v>0</v>
      </c>
      <c r="H36" s="305"/>
      <c r="I36" s="305"/>
      <c r="J36" s="305"/>
      <c r="K36" s="305"/>
    </row>
    <row r="37" spans="1:11">
      <c r="A37" s="956"/>
      <c r="B37" s="338" t="s">
        <v>862</v>
      </c>
      <c r="C37" s="594">
        <v>0</v>
      </c>
      <c r="D37" s="594">
        <v>0</v>
      </c>
      <c r="E37" s="594">
        <v>0</v>
      </c>
      <c r="F37" s="594">
        <v>0</v>
      </c>
      <c r="G37" s="946">
        <v>0</v>
      </c>
      <c r="H37" s="305"/>
      <c r="I37" s="305"/>
      <c r="J37" s="305"/>
      <c r="K37" s="305"/>
    </row>
    <row r="38" spans="1:11">
      <c r="A38" s="956"/>
      <c r="B38" s="338" t="s">
        <v>876</v>
      </c>
      <c r="C38" s="594">
        <v>0</v>
      </c>
      <c r="D38" s="594">
        <v>0</v>
      </c>
      <c r="E38" s="594">
        <v>0</v>
      </c>
      <c r="F38" s="594">
        <v>0</v>
      </c>
      <c r="G38" s="946">
        <v>0</v>
      </c>
      <c r="H38" s="305"/>
      <c r="I38" s="305"/>
      <c r="J38" s="305"/>
      <c r="K38" s="305"/>
    </row>
    <row r="39" spans="1:11">
      <c r="A39" s="982"/>
      <c r="B39" s="339" t="s">
        <v>875</v>
      </c>
      <c r="C39" s="595">
        <v>4.62</v>
      </c>
      <c r="D39" s="595">
        <v>1.1299999999999999</v>
      </c>
      <c r="E39" s="595">
        <v>2.1530958899999999</v>
      </c>
      <c r="F39" s="595">
        <v>11.5222</v>
      </c>
      <c r="G39" s="947">
        <v>9.3088501330958895</v>
      </c>
      <c r="H39" s="305"/>
      <c r="I39" s="305"/>
      <c r="J39" s="305"/>
      <c r="K39" s="305"/>
    </row>
    <row r="40" spans="1:11">
      <c r="A40" s="848" t="s">
        <v>864</v>
      </c>
      <c r="B40" s="337"/>
      <c r="C40" s="596">
        <v>772.800000006</v>
      </c>
      <c r="D40" s="596">
        <v>759.14000004000002</v>
      </c>
      <c r="E40" s="596">
        <v>804.22</v>
      </c>
      <c r="F40" s="596">
        <v>805.33999999999992</v>
      </c>
      <c r="G40" s="948">
        <v>751.06000001899997</v>
      </c>
      <c r="H40" s="305"/>
      <c r="I40" s="305"/>
      <c r="J40" s="305"/>
      <c r="K40" s="305"/>
    </row>
    <row r="41" spans="1:11">
      <c r="A41" s="956"/>
      <c r="B41" s="338" t="s">
        <v>1237</v>
      </c>
      <c r="C41" s="594">
        <v>254.90865669999999</v>
      </c>
      <c r="D41" s="594">
        <v>185.4788222</v>
      </c>
      <c r="E41" s="594">
        <v>83.56</v>
      </c>
      <c r="F41" s="594">
        <v>125.07</v>
      </c>
      <c r="G41" s="946">
        <v>296.32945100000001</v>
      </c>
      <c r="H41" s="305"/>
      <c r="I41" s="305"/>
      <c r="J41" s="305"/>
      <c r="K41" s="305"/>
    </row>
    <row r="42" spans="1:11" ht="24">
      <c r="A42" s="956"/>
      <c r="B42" s="338" t="s">
        <v>1400</v>
      </c>
      <c r="C42" s="594">
        <v>7.9202388060000004</v>
      </c>
      <c r="D42" s="594">
        <v>7.3596493399999998</v>
      </c>
      <c r="E42" s="594">
        <v>14.28</v>
      </c>
      <c r="F42" s="594">
        <v>33.25</v>
      </c>
      <c r="G42" s="946">
        <v>7.4822629190000001</v>
      </c>
      <c r="H42" s="305"/>
      <c r="I42" s="305"/>
      <c r="J42" s="305"/>
      <c r="K42" s="305"/>
    </row>
    <row r="43" spans="1:11">
      <c r="A43" s="956"/>
      <c r="B43" s="338" t="s">
        <v>1398</v>
      </c>
      <c r="C43" s="594">
        <v>509.97110450000002</v>
      </c>
      <c r="D43" s="594">
        <v>566.30152850000002</v>
      </c>
      <c r="E43" s="594">
        <v>706.38</v>
      </c>
      <c r="F43" s="594">
        <v>647.02</v>
      </c>
      <c r="G43" s="946">
        <v>447.24828609999997</v>
      </c>
      <c r="H43" s="305"/>
      <c r="I43" s="305"/>
      <c r="J43" s="305"/>
      <c r="K43" s="305"/>
    </row>
    <row r="44" spans="1:11">
      <c r="A44" s="956"/>
      <c r="B44" s="338" t="s">
        <v>862</v>
      </c>
      <c r="C44" s="594">
        <v>0</v>
      </c>
      <c r="D44" s="594">
        <v>0</v>
      </c>
      <c r="E44" s="594">
        <v>0</v>
      </c>
      <c r="F44" s="594">
        <v>0</v>
      </c>
      <c r="G44" s="946">
        <v>0</v>
      </c>
      <c r="H44" s="305"/>
      <c r="I44" s="305"/>
      <c r="J44" s="305"/>
      <c r="K44" s="305"/>
    </row>
    <row r="45" spans="1:11">
      <c r="A45" s="956"/>
      <c r="B45" s="338" t="s">
        <v>876</v>
      </c>
      <c r="C45" s="594">
        <v>0</v>
      </c>
      <c r="D45" s="594">
        <v>0</v>
      </c>
      <c r="E45" s="594">
        <v>0</v>
      </c>
      <c r="F45" s="594">
        <v>0</v>
      </c>
      <c r="G45" s="946">
        <v>0</v>
      </c>
      <c r="H45" s="305"/>
      <c r="I45" s="305"/>
      <c r="J45" s="305"/>
      <c r="K45" s="305"/>
    </row>
    <row r="46" spans="1:11">
      <c r="A46" s="982"/>
      <c r="B46" s="339" t="s">
        <v>875</v>
      </c>
      <c r="C46" s="595">
        <v>0</v>
      </c>
      <c r="D46" s="595">
        <v>0</v>
      </c>
      <c r="E46" s="595">
        <v>0</v>
      </c>
      <c r="F46" s="595">
        <v>0</v>
      </c>
      <c r="G46" s="947">
        <v>0</v>
      </c>
      <c r="H46" s="305"/>
      <c r="I46" s="305"/>
      <c r="J46" s="305"/>
      <c r="K46" s="305"/>
    </row>
    <row r="47" spans="1:11">
      <c r="A47" s="848" t="s">
        <v>865</v>
      </c>
      <c r="B47" s="337"/>
      <c r="C47" s="596">
        <v>50.190000000000005</v>
      </c>
      <c r="D47" s="596">
        <v>20.62</v>
      </c>
      <c r="E47" s="596">
        <v>39.469999999999992</v>
      </c>
      <c r="F47" s="596">
        <v>75.859999999999985</v>
      </c>
      <c r="G47" s="948">
        <v>14.859999994999999</v>
      </c>
      <c r="H47" s="305"/>
      <c r="I47" s="305"/>
      <c r="J47" s="305"/>
      <c r="K47" s="305"/>
    </row>
    <row r="48" spans="1:11">
      <c r="A48" s="956"/>
      <c r="B48" s="338" t="s">
        <v>1237</v>
      </c>
      <c r="C48" s="594">
        <v>41.28</v>
      </c>
      <c r="D48" s="594">
        <v>16.55</v>
      </c>
      <c r="E48" s="594">
        <v>37.619999999999997</v>
      </c>
      <c r="F48" s="594">
        <v>57.14</v>
      </c>
      <c r="G48" s="946">
        <v>11.192992350000001</v>
      </c>
      <c r="H48" s="305"/>
      <c r="I48" s="305"/>
      <c r="J48" s="305"/>
      <c r="K48" s="305"/>
    </row>
    <row r="49" spans="1:11" ht="24">
      <c r="A49" s="956"/>
      <c r="B49" s="338" t="s">
        <v>1400</v>
      </c>
      <c r="C49" s="594">
        <v>1.61</v>
      </c>
      <c r="D49" s="594">
        <v>2.2200000000000002</v>
      </c>
      <c r="E49" s="594">
        <v>0.85</v>
      </c>
      <c r="F49" s="594">
        <v>0</v>
      </c>
      <c r="G49" s="946">
        <v>0</v>
      </c>
      <c r="H49" s="305"/>
      <c r="I49" s="305"/>
      <c r="J49" s="305"/>
      <c r="K49" s="305"/>
    </row>
    <row r="50" spans="1:11">
      <c r="A50" s="956"/>
      <c r="B50" s="338" t="s">
        <v>1398</v>
      </c>
      <c r="C50" s="594">
        <v>0</v>
      </c>
      <c r="D50" s="594">
        <v>0</v>
      </c>
      <c r="E50" s="594">
        <v>0.22</v>
      </c>
      <c r="F50" s="594">
        <v>9.33</v>
      </c>
      <c r="G50" s="946">
        <v>1.827627208</v>
      </c>
      <c r="H50" s="305"/>
      <c r="I50" s="305"/>
      <c r="J50" s="305"/>
      <c r="K50" s="305"/>
    </row>
    <row r="51" spans="1:11">
      <c r="A51" s="956"/>
      <c r="B51" s="338" t="s">
        <v>862</v>
      </c>
      <c r="C51" s="594">
        <v>2.31</v>
      </c>
      <c r="D51" s="594">
        <v>0</v>
      </c>
      <c r="E51" s="594">
        <v>0</v>
      </c>
      <c r="F51" s="594">
        <v>3.47</v>
      </c>
      <c r="G51" s="946">
        <v>0.67972844700000001</v>
      </c>
      <c r="H51" s="305"/>
      <c r="I51" s="305"/>
      <c r="J51" s="305"/>
      <c r="K51" s="305"/>
    </row>
    <row r="52" spans="1:11">
      <c r="A52" s="956"/>
      <c r="B52" s="338" t="s">
        <v>876</v>
      </c>
      <c r="C52" s="594">
        <v>4.99</v>
      </c>
      <c r="D52" s="594">
        <v>1.75</v>
      </c>
      <c r="E52" s="594">
        <v>0.16</v>
      </c>
      <c r="F52" s="594">
        <v>1.46</v>
      </c>
      <c r="G52" s="946">
        <v>0.28599525399999998</v>
      </c>
      <c r="H52" s="305"/>
      <c r="I52" s="305"/>
      <c r="J52" s="305"/>
      <c r="K52" s="305"/>
    </row>
    <row r="53" spans="1:11">
      <c r="A53" s="982"/>
      <c r="B53" s="339" t="s">
        <v>875</v>
      </c>
      <c r="C53" s="595">
        <v>0</v>
      </c>
      <c r="D53" s="595">
        <v>0.1</v>
      </c>
      <c r="E53" s="595">
        <v>0.62</v>
      </c>
      <c r="F53" s="595">
        <v>4.46</v>
      </c>
      <c r="G53" s="947">
        <v>0.87365673600000004</v>
      </c>
      <c r="H53" s="305"/>
      <c r="I53" s="305"/>
      <c r="J53" s="305"/>
      <c r="K53" s="305"/>
    </row>
    <row r="54" spans="1:11">
      <c r="A54" s="848" t="s">
        <v>866</v>
      </c>
      <c r="B54" s="337"/>
      <c r="C54" s="596">
        <v>23.14</v>
      </c>
      <c r="D54" s="596">
        <v>23.59</v>
      </c>
      <c r="E54" s="596">
        <v>8.2200000000000006</v>
      </c>
      <c r="F54" s="596">
        <v>23.08</v>
      </c>
      <c r="G54" s="948">
        <v>49.283744999999996</v>
      </c>
      <c r="H54" s="305"/>
      <c r="I54" s="305"/>
      <c r="J54" s="305"/>
      <c r="K54" s="305"/>
    </row>
    <row r="55" spans="1:11">
      <c r="A55" s="956"/>
      <c r="B55" s="338" t="s">
        <v>1237</v>
      </c>
      <c r="C55" s="594">
        <v>23.14</v>
      </c>
      <c r="D55" s="594">
        <v>23.59</v>
      </c>
      <c r="E55" s="594">
        <v>7.58</v>
      </c>
      <c r="F55" s="594">
        <v>0</v>
      </c>
      <c r="G55" s="946">
        <v>0</v>
      </c>
      <c r="H55" s="305"/>
      <c r="I55" s="305"/>
      <c r="J55" s="305"/>
      <c r="K55" s="305"/>
    </row>
    <row r="56" spans="1:11" ht="24">
      <c r="A56" s="956"/>
      <c r="B56" s="338" t="s">
        <v>1400</v>
      </c>
      <c r="C56" s="594">
        <v>0</v>
      </c>
      <c r="D56" s="594">
        <v>0</v>
      </c>
      <c r="E56" s="594">
        <v>0.64</v>
      </c>
      <c r="F56" s="594">
        <v>0</v>
      </c>
      <c r="G56" s="946">
        <v>30.816657530000001</v>
      </c>
      <c r="H56" s="305"/>
      <c r="I56" s="305"/>
      <c r="J56" s="305"/>
      <c r="K56" s="305"/>
    </row>
    <row r="57" spans="1:11">
      <c r="A57" s="956"/>
      <c r="B57" s="338" t="s">
        <v>1398</v>
      </c>
      <c r="C57" s="594">
        <v>0</v>
      </c>
      <c r="D57" s="594">
        <v>0</v>
      </c>
      <c r="E57" s="594">
        <v>0</v>
      </c>
      <c r="F57" s="594">
        <v>0</v>
      </c>
      <c r="G57" s="946">
        <v>18.467087469999999</v>
      </c>
      <c r="H57" s="305"/>
      <c r="I57" s="305"/>
      <c r="J57" s="305"/>
      <c r="K57" s="305"/>
    </row>
    <row r="58" spans="1:11">
      <c r="A58" s="956"/>
      <c r="B58" s="338" t="s">
        <v>862</v>
      </c>
      <c r="C58" s="594">
        <v>0</v>
      </c>
      <c r="D58" s="594">
        <v>0</v>
      </c>
      <c r="E58" s="594">
        <v>0</v>
      </c>
      <c r="F58" s="594">
        <v>23.08</v>
      </c>
      <c r="G58" s="946">
        <v>0</v>
      </c>
      <c r="H58" s="305"/>
      <c r="I58" s="305"/>
      <c r="J58" s="305"/>
      <c r="K58" s="305"/>
    </row>
    <row r="59" spans="1:11">
      <c r="A59" s="956"/>
      <c r="B59" s="338" t="s">
        <v>876</v>
      </c>
      <c r="C59" s="594">
        <v>0</v>
      </c>
      <c r="D59" s="594">
        <v>0</v>
      </c>
      <c r="E59" s="594">
        <v>0</v>
      </c>
      <c r="F59" s="594">
        <v>0</v>
      </c>
      <c r="G59" s="946">
        <v>0</v>
      </c>
      <c r="H59" s="305"/>
      <c r="I59" s="305"/>
      <c r="J59" s="305"/>
      <c r="K59" s="305"/>
    </row>
    <row r="60" spans="1:11">
      <c r="A60" s="982"/>
      <c r="B60" s="339" t="s">
        <v>875</v>
      </c>
      <c r="C60" s="595">
        <v>0</v>
      </c>
      <c r="D60" s="595">
        <v>0</v>
      </c>
      <c r="E60" s="595">
        <v>0</v>
      </c>
      <c r="F60" s="595">
        <v>0</v>
      </c>
      <c r="G60" s="947">
        <v>0</v>
      </c>
      <c r="H60" s="305"/>
      <c r="I60" s="305"/>
      <c r="J60" s="305"/>
      <c r="K60" s="305"/>
    </row>
    <row r="61" spans="1:11">
      <c r="A61" s="848" t="s">
        <v>867</v>
      </c>
      <c r="B61" s="337"/>
      <c r="C61" s="596">
        <v>321.605736986301</v>
      </c>
      <c r="D61" s="596">
        <v>510.156994897</v>
      </c>
      <c r="E61" s="596">
        <v>465.8876712</v>
      </c>
      <c r="F61" s="596">
        <v>511</v>
      </c>
      <c r="G61" s="948">
        <v>522.06911790000004</v>
      </c>
      <c r="H61" s="305"/>
      <c r="I61" s="305"/>
      <c r="J61" s="305"/>
      <c r="K61" s="305"/>
    </row>
    <row r="62" spans="1:11">
      <c r="A62" s="956"/>
      <c r="B62" s="338" t="s">
        <v>1237</v>
      </c>
      <c r="C62" s="594">
        <v>0</v>
      </c>
      <c r="D62" s="594">
        <v>27.288998020000001</v>
      </c>
      <c r="E62" s="594">
        <v>0</v>
      </c>
      <c r="F62" s="594">
        <v>0</v>
      </c>
      <c r="G62" s="946">
        <v>0</v>
      </c>
      <c r="H62" s="305"/>
      <c r="I62" s="305"/>
      <c r="J62" s="305"/>
      <c r="K62" s="305"/>
    </row>
    <row r="63" spans="1:11" ht="24">
      <c r="A63" s="956"/>
      <c r="B63" s="338" t="s">
        <v>1400</v>
      </c>
      <c r="C63" s="594">
        <v>0</v>
      </c>
      <c r="D63" s="594">
        <v>0</v>
      </c>
      <c r="E63" s="594">
        <v>0</v>
      </c>
      <c r="F63" s="594">
        <v>0</v>
      </c>
      <c r="G63" s="946">
        <v>0</v>
      </c>
      <c r="H63" s="305"/>
      <c r="I63" s="305"/>
      <c r="J63" s="305"/>
      <c r="K63" s="305"/>
    </row>
    <row r="64" spans="1:11">
      <c r="A64" s="956"/>
      <c r="B64" s="338" t="s">
        <v>1398</v>
      </c>
      <c r="C64" s="594">
        <v>321.605736986301</v>
      </c>
      <c r="D64" s="594">
        <v>427.85365130000002</v>
      </c>
      <c r="E64" s="594">
        <v>465.8876712</v>
      </c>
      <c r="F64" s="594">
        <v>511</v>
      </c>
      <c r="G64" s="946">
        <v>522.06911790000004</v>
      </c>
      <c r="H64" s="305"/>
      <c r="I64" s="305"/>
      <c r="J64" s="305"/>
      <c r="K64" s="305"/>
    </row>
    <row r="65" spans="1:11">
      <c r="A65" s="956"/>
      <c r="B65" s="338" t="s">
        <v>862</v>
      </c>
      <c r="C65" s="594">
        <v>0</v>
      </c>
      <c r="D65" s="594">
        <v>2.0152357799999998</v>
      </c>
      <c r="E65" s="594">
        <v>0</v>
      </c>
      <c r="F65" s="594">
        <v>0</v>
      </c>
      <c r="G65" s="946">
        <v>0</v>
      </c>
      <c r="H65" s="305"/>
      <c r="I65" s="305"/>
      <c r="J65" s="305"/>
      <c r="K65" s="305"/>
    </row>
    <row r="66" spans="1:11">
      <c r="A66" s="956"/>
      <c r="B66" s="338" t="s">
        <v>876</v>
      </c>
      <c r="C66" s="594">
        <v>0</v>
      </c>
      <c r="D66" s="594">
        <v>4.6057617669999997</v>
      </c>
      <c r="E66" s="594">
        <v>0</v>
      </c>
      <c r="F66" s="594">
        <v>0</v>
      </c>
      <c r="G66" s="946">
        <v>0</v>
      </c>
      <c r="H66" s="305"/>
      <c r="I66" s="305"/>
      <c r="J66" s="305"/>
      <c r="K66" s="305"/>
    </row>
    <row r="67" spans="1:11">
      <c r="A67" s="982"/>
      <c r="B67" s="339" t="s">
        <v>875</v>
      </c>
      <c r="C67" s="595">
        <v>0</v>
      </c>
      <c r="D67" s="595">
        <v>48.393348029999999</v>
      </c>
      <c r="E67" s="595">
        <v>0</v>
      </c>
      <c r="F67" s="595">
        <v>0</v>
      </c>
      <c r="G67" s="947">
        <v>0</v>
      </c>
      <c r="H67" s="305"/>
      <c r="I67" s="305"/>
      <c r="J67" s="305"/>
      <c r="K67" s="305"/>
    </row>
    <row r="68" spans="1:11">
      <c r="A68" s="848" t="s">
        <v>870</v>
      </c>
      <c r="B68" s="337"/>
      <c r="C68" s="596">
        <v>950.85</v>
      </c>
      <c r="D68" s="596">
        <v>902.19999999999993</v>
      </c>
      <c r="E68" s="596">
        <v>862.09</v>
      </c>
      <c r="F68" s="596">
        <v>793.98</v>
      </c>
      <c r="G68" s="948">
        <v>987.83643827000003</v>
      </c>
      <c r="H68" s="305"/>
      <c r="I68" s="305"/>
      <c r="J68" s="305"/>
      <c r="K68" s="305"/>
    </row>
    <row r="69" spans="1:11">
      <c r="A69" s="956"/>
      <c r="B69" s="338" t="s">
        <v>1237</v>
      </c>
      <c r="C69" s="594">
        <v>71.12</v>
      </c>
      <c r="D69" s="594">
        <v>117.02</v>
      </c>
      <c r="E69" s="594">
        <v>110.83</v>
      </c>
      <c r="F69" s="594">
        <v>76.400000000000006</v>
      </c>
      <c r="G69" s="946">
        <v>112.6879452</v>
      </c>
      <c r="H69" s="305"/>
      <c r="I69" s="305"/>
      <c r="J69" s="305"/>
      <c r="K69" s="305"/>
    </row>
    <row r="70" spans="1:11" ht="24">
      <c r="A70" s="956"/>
      <c r="B70" s="338" t="s">
        <v>1400</v>
      </c>
      <c r="C70" s="594">
        <v>14.58</v>
      </c>
      <c r="D70" s="594">
        <v>4.53</v>
      </c>
      <c r="E70" s="594">
        <v>1.52</v>
      </c>
      <c r="F70" s="594">
        <v>0</v>
      </c>
      <c r="G70" s="946">
        <v>12.89972603</v>
      </c>
      <c r="H70" s="305"/>
      <c r="I70" s="305"/>
      <c r="J70" s="305"/>
      <c r="K70" s="305"/>
    </row>
    <row r="71" spans="1:11">
      <c r="A71" s="956"/>
      <c r="B71" s="338" t="s">
        <v>1398</v>
      </c>
      <c r="C71" s="594">
        <v>551.89</v>
      </c>
      <c r="D71" s="594">
        <v>496.54</v>
      </c>
      <c r="E71" s="594">
        <v>490.66</v>
      </c>
      <c r="F71" s="594">
        <v>499.92</v>
      </c>
      <c r="G71" s="946">
        <v>548.74465750000002</v>
      </c>
      <c r="H71" s="305"/>
      <c r="I71" s="305"/>
      <c r="J71" s="305"/>
      <c r="K71" s="305"/>
    </row>
    <row r="72" spans="1:11">
      <c r="A72" s="956"/>
      <c r="B72" s="338" t="s">
        <v>862</v>
      </c>
      <c r="C72" s="594">
        <v>15.38</v>
      </c>
      <c r="D72" s="594">
        <v>25.8</v>
      </c>
      <c r="E72" s="594">
        <v>12.39</v>
      </c>
      <c r="F72" s="594">
        <v>8.32</v>
      </c>
      <c r="G72" s="946">
        <v>13.02356164</v>
      </c>
      <c r="H72" s="305"/>
      <c r="I72" s="305"/>
      <c r="J72" s="305"/>
      <c r="K72" s="305"/>
    </row>
    <row r="73" spans="1:11">
      <c r="A73" s="956"/>
      <c r="B73" s="338" t="s">
        <v>876</v>
      </c>
      <c r="C73" s="594">
        <v>92.77</v>
      </c>
      <c r="D73" s="594">
        <v>97.92</v>
      </c>
      <c r="E73" s="594">
        <v>95.33</v>
      </c>
      <c r="F73" s="594">
        <v>91.52</v>
      </c>
      <c r="G73" s="946">
        <v>114.3339726</v>
      </c>
      <c r="H73" s="305"/>
      <c r="I73" s="305"/>
      <c r="J73" s="305"/>
      <c r="K73" s="305"/>
    </row>
    <row r="74" spans="1:11">
      <c r="A74" s="982"/>
      <c r="B74" s="339" t="s">
        <v>875</v>
      </c>
      <c r="C74" s="595">
        <v>205.11</v>
      </c>
      <c r="D74" s="595">
        <v>160.38999999999999</v>
      </c>
      <c r="E74" s="595">
        <v>151.36000000000001</v>
      </c>
      <c r="F74" s="595">
        <v>117.82</v>
      </c>
      <c r="G74" s="947">
        <v>186.14657529999999</v>
      </c>
      <c r="H74" s="305"/>
      <c r="I74" s="305"/>
      <c r="J74" s="305"/>
      <c r="K74" s="305"/>
    </row>
    <row r="75" spans="1:11">
      <c r="A75" s="848" t="s">
        <v>872</v>
      </c>
      <c r="B75" s="337"/>
      <c r="C75" s="596">
        <v>337.22331003599999</v>
      </c>
      <c r="D75" s="596">
        <v>604.27</v>
      </c>
      <c r="E75" s="596">
        <v>653.76</v>
      </c>
      <c r="F75" s="596">
        <v>803.47</v>
      </c>
      <c r="G75" s="948">
        <v>760.11497125899996</v>
      </c>
      <c r="H75" s="305"/>
      <c r="I75" s="305"/>
      <c r="J75" s="305"/>
      <c r="K75" s="305"/>
    </row>
    <row r="76" spans="1:11">
      <c r="A76" s="956"/>
      <c r="B76" s="338" t="s">
        <v>1237</v>
      </c>
      <c r="C76" s="594">
        <v>62.452534249999999</v>
      </c>
      <c r="D76" s="594">
        <v>89.19</v>
      </c>
      <c r="E76" s="594">
        <v>86.01</v>
      </c>
      <c r="F76" s="594">
        <v>79.900000000000006</v>
      </c>
      <c r="G76" s="946">
        <v>75.209317049999996</v>
      </c>
      <c r="H76" s="305"/>
      <c r="I76" s="305"/>
      <c r="J76" s="305"/>
      <c r="K76" s="305"/>
    </row>
    <row r="77" spans="1:11" ht="24">
      <c r="A77" s="956"/>
      <c r="B77" s="338" t="s">
        <v>1400</v>
      </c>
      <c r="C77" s="594">
        <v>3.8276328679999998</v>
      </c>
      <c r="D77" s="594">
        <v>1.44</v>
      </c>
      <c r="E77" s="594">
        <v>5.65</v>
      </c>
      <c r="F77" s="594">
        <v>8.1300000000000008</v>
      </c>
      <c r="G77" s="946">
        <v>5.2329140350000003</v>
      </c>
      <c r="H77" s="305"/>
      <c r="I77" s="305"/>
      <c r="J77" s="305"/>
      <c r="K77" s="305"/>
    </row>
    <row r="78" spans="1:11">
      <c r="A78" s="956"/>
      <c r="B78" s="338" t="s">
        <v>1398</v>
      </c>
      <c r="C78" s="594">
        <v>249.04793979999999</v>
      </c>
      <c r="D78" s="594">
        <v>452.86</v>
      </c>
      <c r="E78" s="594">
        <v>522.62</v>
      </c>
      <c r="F78" s="594">
        <v>649.12</v>
      </c>
      <c r="G78" s="946">
        <v>625.87359819999995</v>
      </c>
      <c r="H78" s="305"/>
      <c r="I78" s="305"/>
      <c r="J78" s="305"/>
      <c r="K78" s="305"/>
    </row>
    <row r="79" spans="1:11">
      <c r="A79" s="956"/>
      <c r="B79" s="338" t="s">
        <v>862</v>
      </c>
      <c r="C79" s="594">
        <v>1.99868</v>
      </c>
      <c r="D79" s="594">
        <v>10</v>
      </c>
      <c r="E79" s="594">
        <v>0</v>
      </c>
      <c r="F79" s="594">
        <v>0</v>
      </c>
      <c r="G79" s="946">
        <v>0.106794164</v>
      </c>
      <c r="H79" s="305"/>
      <c r="I79" s="305"/>
      <c r="J79" s="305"/>
      <c r="K79" s="305"/>
    </row>
    <row r="80" spans="1:11">
      <c r="A80" s="956"/>
      <c r="B80" s="338" t="s">
        <v>876</v>
      </c>
      <c r="C80" s="594">
        <v>5.2401058479999998</v>
      </c>
      <c r="D80" s="594">
        <v>16.59</v>
      </c>
      <c r="E80" s="594">
        <v>15.63</v>
      </c>
      <c r="F80" s="594">
        <v>24.32</v>
      </c>
      <c r="G80" s="946">
        <v>33.304144620000002</v>
      </c>
      <c r="H80" s="305"/>
      <c r="I80" s="305"/>
      <c r="J80" s="305"/>
      <c r="K80" s="305"/>
    </row>
    <row r="81" spans="1:11">
      <c r="A81" s="982"/>
      <c r="B81" s="339" t="s">
        <v>875</v>
      </c>
      <c r="C81" s="595">
        <v>14.65641727</v>
      </c>
      <c r="D81" s="595">
        <v>34.19</v>
      </c>
      <c r="E81" s="595">
        <v>23.85</v>
      </c>
      <c r="F81" s="595">
        <v>42</v>
      </c>
      <c r="G81" s="947">
        <v>20.388203189999999</v>
      </c>
      <c r="H81" s="305"/>
      <c r="I81" s="305"/>
      <c r="J81" s="305"/>
      <c r="K81" s="305"/>
    </row>
    <row r="82" spans="1:11">
      <c r="A82" s="848" t="s">
        <v>861</v>
      </c>
      <c r="B82" s="337"/>
      <c r="C82" s="596">
        <v>760.30000000000007</v>
      </c>
      <c r="D82" s="596">
        <v>786.33</v>
      </c>
      <c r="E82" s="596">
        <v>674.44999999999993</v>
      </c>
      <c r="F82" s="596">
        <v>713.16</v>
      </c>
      <c r="G82" s="948">
        <v>312.36759179300003</v>
      </c>
      <c r="H82" s="305"/>
      <c r="I82" s="305"/>
      <c r="J82" s="305"/>
      <c r="K82" s="305"/>
    </row>
    <row r="83" spans="1:11">
      <c r="A83" s="956"/>
      <c r="B83" s="338" t="s">
        <v>1237</v>
      </c>
      <c r="C83" s="594">
        <v>378.7</v>
      </c>
      <c r="D83" s="594">
        <v>35.380000000000003</v>
      </c>
      <c r="E83" s="594">
        <v>47.92</v>
      </c>
      <c r="F83" s="594">
        <v>42.65</v>
      </c>
      <c r="G83" s="946">
        <v>6.5137945210000003</v>
      </c>
      <c r="H83" s="305"/>
      <c r="I83" s="305"/>
      <c r="J83" s="305"/>
      <c r="K83" s="305"/>
    </row>
    <row r="84" spans="1:11" ht="24">
      <c r="A84" s="956"/>
      <c r="B84" s="338" t="s">
        <v>1400</v>
      </c>
      <c r="C84" s="594">
        <v>122.16</v>
      </c>
      <c r="D84" s="594">
        <v>427.7</v>
      </c>
      <c r="E84" s="594">
        <v>335.69</v>
      </c>
      <c r="F84" s="594">
        <v>402.06</v>
      </c>
      <c r="G84" s="946">
        <v>58.062564379999998</v>
      </c>
      <c r="H84" s="305"/>
      <c r="I84" s="305"/>
      <c r="J84" s="305"/>
      <c r="K84" s="305"/>
    </row>
    <row r="85" spans="1:11">
      <c r="A85" s="956"/>
      <c r="B85" s="338" t="s">
        <v>1398</v>
      </c>
      <c r="C85" s="594">
        <v>171.33</v>
      </c>
      <c r="D85" s="594">
        <v>2.7</v>
      </c>
      <c r="E85" s="594">
        <v>0</v>
      </c>
      <c r="F85" s="594">
        <v>15.16</v>
      </c>
      <c r="G85" s="946">
        <v>0</v>
      </c>
      <c r="H85" s="305"/>
      <c r="I85" s="305"/>
      <c r="J85" s="305"/>
      <c r="K85" s="305"/>
    </row>
    <row r="86" spans="1:11">
      <c r="A86" s="956"/>
      <c r="B86" s="338" t="s">
        <v>862</v>
      </c>
      <c r="C86" s="594">
        <v>76.48</v>
      </c>
      <c r="D86" s="594">
        <v>312.44</v>
      </c>
      <c r="E86" s="594">
        <v>269.95999999999998</v>
      </c>
      <c r="F86" s="594">
        <v>246.01</v>
      </c>
      <c r="G86" s="946">
        <v>242.5163507</v>
      </c>
      <c r="H86" s="305"/>
      <c r="I86" s="305"/>
      <c r="J86" s="305"/>
      <c r="K86" s="305"/>
    </row>
    <row r="87" spans="1:11">
      <c r="A87" s="956"/>
      <c r="B87" s="338" t="s">
        <v>876</v>
      </c>
      <c r="C87" s="594">
        <v>11.63</v>
      </c>
      <c r="D87" s="594">
        <v>8.11</v>
      </c>
      <c r="E87" s="594">
        <v>20.88</v>
      </c>
      <c r="F87" s="594">
        <v>7.28</v>
      </c>
      <c r="G87" s="946">
        <v>5.2748821919999997</v>
      </c>
      <c r="H87" s="305"/>
      <c r="I87" s="305"/>
      <c r="J87" s="305"/>
      <c r="K87" s="305"/>
    </row>
    <row r="88" spans="1:11">
      <c r="A88" s="982"/>
      <c r="B88" s="339" t="s">
        <v>875</v>
      </c>
      <c r="C88" s="595">
        <v>0</v>
      </c>
      <c r="D88" s="595">
        <v>0</v>
      </c>
      <c r="E88" s="595">
        <v>0</v>
      </c>
      <c r="F88" s="595">
        <v>0</v>
      </c>
      <c r="G88" s="947">
        <v>0</v>
      </c>
      <c r="H88" s="305"/>
      <c r="I88" s="305"/>
      <c r="J88" s="305"/>
      <c r="K88" s="305"/>
    </row>
    <row r="89" spans="1:11">
      <c r="A89" s="848" t="s">
        <v>415</v>
      </c>
      <c r="B89" s="337"/>
      <c r="C89" s="596">
        <v>3961.9180278763015</v>
      </c>
      <c r="D89" s="596">
        <v>4601.1269949369998</v>
      </c>
      <c r="E89" s="596">
        <v>4472.7407670899993</v>
      </c>
      <c r="F89" s="596">
        <v>4636.2421999999997</v>
      </c>
      <c r="G89" s="948">
        <v>4498.0765512960952</v>
      </c>
      <c r="H89" s="305"/>
      <c r="I89" s="305"/>
      <c r="J89" s="305"/>
      <c r="K89" s="305"/>
    </row>
    <row r="90" spans="1:11">
      <c r="A90" s="956"/>
      <c r="B90" s="338" t="s">
        <v>1237</v>
      </c>
      <c r="C90" s="594">
        <v>956.95505125499994</v>
      </c>
      <c r="D90" s="594">
        <v>708.70782021999992</v>
      </c>
      <c r="E90" s="594">
        <v>574.44999999999993</v>
      </c>
      <c r="F90" s="594">
        <v>583.6099999999999</v>
      </c>
      <c r="G90" s="946">
        <v>755.01970106200008</v>
      </c>
      <c r="H90" s="305"/>
      <c r="I90" s="305"/>
      <c r="J90" s="305"/>
      <c r="K90" s="305"/>
    </row>
    <row r="91" spans="1:11" ht="24">
      <c r="A91" s="956"/>
      <c r="B91" s="338" t="s">
        <v>1400</v>
      </c>
      <c r="C91" s="594">
        <v>268.55738947399999</v>
      </c>
      <c r="D91" s="594">
        <v>610.90964933999999</v>
      </c>
      <c r="E91" s="594">
        <v>482.09000000000003</v>
      </c>
      <c r="F91" s="594">
        <v>541.23</v>
      </c>
      <c r="G91" s="946">
        <v>243.42710123500001</v>
      </c>
      <c r="H91" s="305"/>
      <c r="I91" s="305"/>
      <c r="J91" s="305"/>
      <c r="K91" s="305"/>
    </row>
    <row r="92" spans="1:11">
      <c r="A92" s="956"/>
      <c r="B92" s="338" t="s">
        <v>1398</v>
      </c>
      <c r="C92" s="594">
        <v>2183.8828169023013</v>
      </c>
      <c r="D92" s="594">
        <v>2400.0751798000001</v>
      </c>
      <c r="E92" s="594">
        <v>2670.9476711999996</v>
      </c>
      <c r="F92" s="594">
        <v>2795.68</v>
      </c>
      <c r="G92" s="946">
        <v>2734.0048438279996</v>
      </c>
      <c r="H92" s="305"/>
      <c r="I92" s="305"/>
      <c r="J92" s="305"/>
      <c r="K92" s="305"/>
    </row>
    <row r="93" spans="1:11">
      <c r="A93" s="956"/>
      <c r="B93" s="338" t="s">
        <v>862</v>
      </c>
      <c r="C93" s="594">
        <v>210.27441699000002</v>
      </c>
      <c r="D93" s="594">
        <v>450.21523578</v>
      </c>
      <c r="E93" s="594">
        <v>380.96</v>
      </c>
      <c r="F93" s="594">
        <v>352.59000000000003</v>
      </c>
      <c r="G93" s="946">
        <v>332.78621856500001</v>
      </c>
      <c r="H93" s="305"/>
      <c r="I93" s="305"/>
      <c r="J93" s="305"/>
      <c r="K93" s="305"/>
    </row>
    <row r="94" spans="1:11">
      <c r="A94" s="956"/>
      <c r="B94" s="338" t="s">
        <v>876</v>
      </c>
      <c r="C94" s="594">
        <v>116.51375790299998</v>
      </c>
      <c r="D94" s="594">
        <v>187.01576176700001</v>
      </c>
      <c r="E94" s="594">
        <v>185.73</v>
      </c>
      <c r="F94" s="594">
        <v>186.04</v>
      </c>
      <c r="G94" s="946">
        <v>215.53564782199999</v>
      </c>
      <c r="H94" s="305"/>
      <c r="I94" s="305"/>
      <c r="J94" s="305"/>
      <c r="K94" s="305"/>
    </row>
    <row r="95" spans="1:11" ht="12.75" thickBot="1">
      <c r="A95" s="983"/>
      <c r="B95" s="340" t="s">
        <v>875</v>
      </c>
      <c r="C95" s="452">
        <v>225.73459535200001</v>
      </c>
      <c r="D95" s="452">
        <v>244.20334802999997</v>
      </c>
      <c r="E95" s="452">
        <v>178.56309589</v>
      </c>
      <c r="F95" s="452">
        <v>177.09219999999999</v>
      </c>
      <c r="G95" s="949">
        <v>217.30303878409586</v>
      </c>
      <c r="H95" s="305"/>
      <c r="I95" s="305"/>
      <c r="J95" s="305"/>
      <c r="K95" s="305"/>
    </row>
    <row r="96" spans="1:11">
      <c r="A96" s="308" t="s">
        <v>642</v>
      </c>
      <c r="B96" s="305"/>
      <c r="C96" s="305"/>
      <c r="D96" s="305"/>
      <c r="E96" s="305"/>
      <c r="F96" s="305"/>
      <c r="G96" s="305"/>
      <c r="H96" s="305"/>
      <c r="I96" s="305"/>
      <c r="J96" s="305"/>
      <c r="K96" s="305"/>
    </row>
    <row r="97" spans="1:11">
      <c r="A97" s="418"/>
      <c r="B97" s="305"/>
      <c r="C97" s="305"/>
      <c r="D97" s="305"/>
      <c r="E97" s="305"/>
      <c r="F97" s="305"/>
      <c r="G97" s="305"/>
      <c r="H97" s="305"/>
      <c r="I97" s="305"/>
      <c r="J97" s="305"/>
      <c r="K97" s="305"/>
    </row>
    <row r="98" spans="1:11">
      <c r="A98" s="21" t="s">
        <v>1419</v>
      </c>
    </row>
    <row r="99" spans="1:11">
      <c r="A99" s="6"/>
    </row>
  </sheetData>
  <pageMargins left="0.75" right="0.75" top="1" bottom="1" header="0.5" footer="0.5"/>
  <pageSetup paperSize="9" scale="6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R46"/>
  <sheetViews>
    <sheetView showGridLines="0" topLeftCell="A4" zoomScaleNormal="100" zoomScaleSheetLayoutView="100" workbookViewId="0">
      <selection activeCell="A20" sqref="A20"/>
    </sheetView>
  </sheetViews>
  <sheetFormatPr baseColWidth="10" defaultRowHeight="12"/>
  <cols>
    <col min="1" max="1" width="30.28515625" style="21" customWidth="1"/>
    <col min="2" max="21" width="12.42578125" style="21" bestFit="1" customWidth="1"/>
    <col min="22" max="44" width="13.85546875" style="21" bestFit="1" customWidth="1"/>
    <col min="45" max="16384" width="11.42578125" style="21"/>
  </cols>
  <sheetData>
    <row r="1" spans="1:44">
      <c r="A1" s="354" t="s">
        <v>1434</v>
      </c>
    </row>
    <row r="2" spans="1:44" ht="12.75" thickBot="1"/>
    <row r="3" spans="1:44" ht="12.75" thickBot="1">
      <c r="A3" s="744" t="s">
        <v>873</v>
      </c>
      <c r="B3" s="745">
        <v>1972</v>
      </c>
      <c r="C3" s="745">
        <v>1973</v>
      </c>
      <c r="D3" s="745">
        <v>1974</v>
      </c>
      <c r="E3" s="745">
        <v>1975</v>
      </c>
      <c r="F3" s="745">
        <v>1976</v>
      </c>
      <c r="G3" s="745">
        <v>1977</v>
      </c>
      <c r="H3" s="745">
        <v>1978</v>
      </c>
      <c r="I3" s="745">
        <v>1979</v>
      </c>
      <c r="J3" s="745">
        <v>1980</v>
      </c>
      <c r="K3" s="745">
        <v>1981</v>
      </c>
      <c r="L3" s="745">
        <v>1982</v>
      </c>
      <c r="M3" s="745">
        <v>1983</v>
      </c>
      <c r="N3" s="745">
        <v>1984</v>
      </c>
      <c r="O3" s="745">
        <v>1985</v>
      </c>
      <c r="P3" s="745">
        <v>1986</v>
      </c>
      <c r="Q3" s="745">
        <v>1987</v>
      </c>
      <c r="R3" s="745">
        <v>1988</v>
      </c>
      <c r="S3" s="745">
        <v>1989</v>
      </c>
      <c r="T3" s="745">
        <v>1990</v>
      </c>
      <c r="U3" s="745">
        <v>1991</v>
      </c>
      <c r="V3" s="745">
        <v>1992</v>
      </c>
      <c r="W3" s="745">
        <v>1993</v>
      </c>
      <c r="X3" s="745">
        <v>1994</v>
      </c>
      <c r="Y3" s="745">
        <v>1995</v>
      </c>
      <c r="Z3" s="745">
        <v>1996</v>
      </c>
      <c r="AA3" s="745">
        <v>1997</v>
      </c>
      <c r="AB3" s="745">
        <v>1998</v>
      </c>
      <c r="AC3" s="745">
        <v>1999</v>
      </c>
      <c r="AD3" s="745">
        <v>2000</v>
      </c>
      <c r="AE3" s="745">
        <v>2001</v>
      </c>
      <c r="AF3" s="745">
        <v>2002</v>
      </c>
      <c r="AG3" s="745">
        <v>2003</v>
      </c>
      <c r="AH3" s="745">
        <v>2004</v>
      </c>
      <c r="AI3" s="745">
        <v>2005</v>
      </c>
      <c r="AJ3" s="745">
        <v>2006</v>
      </c>
      <c r="AK3" s="745">
        <v>2007</v>
      </c>
      <c r="AL3" s="745">
        <v>2008</v>
      </c>
      <c r="AM3" s="745">
        <v>2009</v>
      </c>
      <c r="AN3" s="745">
        <v>2010</v>
      </c>
      <c r="AO3" s="745">
        <v>2011</v>
      </c>
      <c r="AP3" s="745">
        <v>2012</v>
      </c>
      <c r="AQ3" s="745">
        <v>2013</v>
      </c>
      <c r="AR3" s="746">
        <v>2014</v>
      </c>
    </row>
    <row r="4" spans="1:44" ht="12.75" thickTop="1">
      <c r="A4" s="747" t="s">
        <v>1400</v>
      </c>
      <c r="B4" s="437">
        <v>46539.4</v>
      </c>
      <c r="C4" s="437">
        <v>44724</v>
      </c>
      <c r="D4" s="437">
        <v>41650</v>
      </c>
      <c r="E4" s="437">
        <v>39782</v>
      </c>
      <c r="F4" s="437">
        <v>37142</v>
      </c>
      <c r="G4" s="437">
        <v>37780</v>
      </c>
      <c r="H4" s="437">
        <v>37355</v>
      </c>
      <c r="I4" s="437">
        <v>36610</v>
      </c>
      <c r="J4" s="437">
        <v>36610.5</v>
      </c>
      <c r="K4" s="437">
        <v>35409</v>
      </c>
      <c r="L4" s="437">
        <v>34547</v>
      </c>
      <c r="M4" s="437">
        <v>34167.699999999997</v>
      </c>
      <c r="N4" s="437">
        <v>34415.199999999997</v>
      </c>
      <c r="O4" s="437">
        <v>34176.400000000001</v>
      </c>
      <c r="P4" s="437">
        <v>32829.199999999997</v>
      </c>
      <c r="Q4" s="437">
        <v>33169.4</v>
      </c>
      <c r="R4" s="437">
        <v>32958.5</v>
      </c>
      <c r="S4" s="437">
        <v>32400.799999999999</v>
      </c>
      <c r="T4" s="437">
        <v>31839.1</v>
      </c>
      <c r="U4" s="437">
        <v>29973.599999999999</v>
      </c>
      <c r="V4" s="437">
        <v>28838.1</v>
      </c>
      <c r="W4" s="437">
        <v>27992.5</v>
      </c>
      <c r="X4" s="437">
        <v>27355.5</v>
      </c>
      <c r="Y4" s="437">
        <v>27244.6</v>
      </c>
      <c r="Z4" s="437">
        <v>26856.2</v>
      </c>
      <c r="AA4" s="437">
        <v>27476.799999999999</v>
      </c>
      <c r="AB4" s="437">
        <v>25910.799999999999</v>
      </c>
      <c r="AC4" s="437">
        <v>26468.799999999999</v>
      </c>
      <c r="AD4" s="437">
        <v>26900.9</v>
      </c>
      <c r="AE4" s="437">
        <v>27101.1</v>
      </c>
      <c r="AF4" s="437">
        <v>27167</v>
      </c>
      <c r="AG4" s="437">
        <v>26145</v>
      </c>
      <c r="AH4" s="437">
        <v>25723</v>
      </c>
      <c r="AI4" s="437">
        <v>26965</v>
      </c>
      <c r="AJ4" s="437">
        <v>25914</v>
      </c>
      <c r="AK4" s="437">
        <v>26331.452393</v>
      </c>
      <c r="AL4" s="437">
        <v>23933</v>
      </c>
      <c r="AM4" s="437">
        <v>25007</v>
      </c>
      <c r="AN4" s="437">
        <v>27469</v>
      </c>
      <c r="AO4" s="437">
        <v>30625.496770443002</v>
      </c>
      <c r="AP4" s="437">
        <v>34660.713385180003</v>
      </c>
      <c r="AQ4" s="437">
        <v>37532.154565133002</v>
      </c>
      <c r="AR4" s="748">
        <v>40681.154565133002</v>
      </c>
    </row>
    <row r="5" spans="1:44">
      <c r="A5" s="749" t="s">
        <v>862</v>
      </c>
      <c r="B5" s="438">
        <v>31367.8</v>
      </c>
      <c r="C5" s="438">
        <v>29458.3</v>
      </c>
      <c r="D5" s="438">
        <v>30548.3</v>
      </c>
      <c r="E5" s="438">
        <v>36072</v>
      </c>
      <c r="F5" s="438">
        <v>32572.7</v>
      </c>
      <c r="G5" s="438">
        <v>40223</v>
      </c>
      <c r="H5" s="438">
        <v>41488.5</v>
      </c>
      <c r="I5" s="438">
        <v>57129.5</v>
      </c>
      <c r="J5" s="438">
        <v>74032.5</v>
      </c>
      <c r="K5" s="438">
        <v>84186.7</v>
      </c>
      <c r="L5" s="438">
        <v>89526.7</v>
      </c>
      <c r="M5" s="438">
        <v>90715.700000000012</v>
      </c>
      <c r="N5" s="438">
        <v>92883.700000000012</v>
      </c>
      <c r="O5" s="438">
        <v>118528.9</v>
      </c>
      <c r="P5" s="438">
        <v>119118.8</v>
      </c>
      <c r="Q5" s="438">
        <v>121915</v>
      </c>
      <c r="R5" s="438">
        <v>121956.6</v>
      </c>
      <c r="S5" s="438">
        <v>121498.7</v>
      </c>
      <c r="T5" s="438">
        <v>122745.7</v>
      </c>
      <c r="U5" s="438">
        <v>125506.2</v>
      </c>
      <c r="V5" s="438">
        <v>130182.5</v>
      </c>
      <c r="W5" s="438">
        <v>131362.1</v>
      </c>
      <c r="X5" s="438">
        <v>131339.80000000002</v>
      </c>
      <c r="Y5" s="438">
        <v>132472.70000000001</v>
      </c>
      <c r="Z5" s="438">
        <v>138792.09999999998</v>
      </c>
      <c r="AA5" s="438">
        <v>140886.29999999999</v>
      </c>
      <c r="AB5" s="438">
        <v>123836.198</v>
      </c>
      <c r="AC5" s="438">
        <v>125713.63</v>
      </c>
      <c r="AD5" s="438">
        <v>122232.588</v>
      </c>
      <c r="AE5" s="438">
        <v>124584.008</v>
      </c>
      <c r="AF5" s="438">
        <v>118259</v>
      </c>
      <c r="AG5" s="438">
        <v>117745.19500000001</v>
      </c>
      <c r="AH5" s="438">
        <v>119326.18800000001</v>
      </c>
      <c r="AI5" s="438">
        <v>118455.00900000001</v>
      </c>
      <c r="AJ5" s="438">
        <v>124255.45000000001</v>
      </c>
      <c r="AK5" s="438">
        <v>137421.6</v>
      </c>
      <c r="AL5" s="438">
        <v>209307.171</v>
      </c>
      <c r="AM5" s="438">
        <v>248090.99299999999</v>
      </c>
      <c r="AN5" s="438">
        <v>334126.54399999999</v>
      </c>
      <c r="AO5" s="438">
        <v>336996</v>
      </c>
      <c r="AP5" s="438">
        <v>338356</v>
      </c>
      <c r="AQ5" s="438">
        <v>341328.11000000004</v>
      </c>
      <c r="AR5" s="750">
        <v>342234.946</v>
      </c>
    </row>
    <row r="6" spans="1:44">
      <c r="A6" s="749" t="s">
        <v>1399</v>
      </c>
      <c r="B6" s="438">
        <v>55921</v>
      </c>
      <c r="C6" s="438">
        <v>52339</v>
      </c>
      <c r="D6" s="438">
        <v>59341</v>
      </c>
      <c r="E6" s="438">
        <v>61878</v>
      </c>
      <c r="F6" s="438">
        <v>62900</v>
      </c>
      <c r="G6" s="438">
        <v>62000</v>
      </c>
      <c r="H6" s="438">
        <v>61438</v>
      </c>
      <c r="I6" s="438">
        <v>62878</v>
      </c>
      <c r="J6" s="438">
        <v>66890</v>
      </c>
      <c r="K6" s="438">
        <v>66701</v>
      </c>
      <c r="L6" s="438">
        <v>66343</v>
      </c>
      <c r="M6" s="438">
        <v>66850</v>
      </c>
      <c r="N6" s="438">
        <v>64973</v>
      </c>
      <c r="O6" s="438">
        <v>64575</v>
      </c>
      <c r="P6" s="438">
        <v>64780</v>
      </c>
      <c r="Q6" s="438">
        <v>63368.5</v>
      </c>
      <c r="R6" s="438">
        <v>64799.6</v>
      </c>
      <c r="S6" s="438">
        <v>70974.8</v>
      </c>
      <c r="T6" s="438">
        <v>67198</v>
      </c>
      <c r="U6" s="438">
        <v>66865</v>
      </c>
      <c r="V6" s="438">
        <v>66209</v>
      </c>
      <c r="W6" s="438">
        <v>65649.8</v>
      </c>
      <c r="X6" s="438">
        <v>65300.4</v>
      </c>
      <c r="Y6" s="438">
        <v>65019.8</v>
      </c>
      <c r="Z6" s="438">
        <v>63847.6</v>
      </c>
      <c r="AA6" s="438">
        <v>64863.9</v>
      </c>
      <c r="AB6" s="438">
        <v>85400.259000000005</v>
      </c>
      <c r="AC6" s="438">
        <v>88900.599000000002</v>
      </c>
      <c r="AD6" s="438">
        <v>89267.599000000002</v>
      </c>
      <c r="AE6" s="438">
        <v>114613.802</v>
      </c>
      <c r="AF6" s="438">
        <v>123311.859</v>
      </c>
      <c r="AG6" s="438">
        <v>126693.859</v>
      </c>
      <c r="AH6" s="438">
        <v>126094.859</v>
      </c>
      <c r="AI6" s="438">
        <v>127265.985</v>
      </c>
      <c r="AJ6" s="438">
        <v>128851.685</v>
      </c>
      <c r="AK6" s="438">
        <v>112810.7</v>
      </c>
      <c r="AL6" s="438">
        <v>115794.7</v>
      </c>
      <c r="AM6" s="438">
        <v>116555.7</v>
      </c>
      <c r="AN6" s="438">
        <v>117309.7</v>
      </c>
      <c r="AO6" s="438">
        <v>117314</v>
      </c>
      <c r="AP6" s="438">
        <v>119881</v>
      </c>
      <c r="AQ6" s="438">
        <v>119874.073</v>
      </c>
      <c r="AR6" s="750">
        <v>119862.946</v>
      </c>
    </row>
    <row r="7" spans="1:44">
      <c r="A7" s="749" t="s">
        <v>874</v>
      </c>
      <c r="B7" s="438">
        <v>10555</v>
      </c>
      <c r="C7" s="438">
        <v>17489.5</v>
      </c>
      <c r="D7" s="438">
        <v>17751</v>
      </c>
      <c r="E7" s="438">
        <v>19425</v>
      </c>
      <c r="F7" s="438">
        <v>17953.8</v>
      </c>
      <c r="G7" s="438">
        <v>18664.5</v>
      </c>
      <c r="H7" s="438">
        <v>17150</v>
      </c>
      <c r="I7" s="438">
        <v>17192.400000000001</v>
      </c>
      <c r="J7" s="438">
        <v>16374</v>
      </c>
      <c r="K7" s="438">
        <v>15308.7</v>
      </c>
      <c r="L7" s="438">
        <v>14757.3</v>
      </c>
      <c r="M7" s="438">
        <v>15622.779999999999</v>
      </c>
      <c r="N7" s="438">
        <v>15014.8</v>
      </c>
      <c r="O7" s="438">
        <v>14673.6</v>
      </c>
      <c r="P7" s="438">
        <v>16110.1</v>
      </c>
      <c r="Q7" s="438">
        <v>17125.8</v>
      </c>
      <c r="R7" s="438">
        <v>16625.5</v>
      </c>
      <c r="S7" s="438">
        <v>16241.4</v>
      </c>
      <c r="T7" s="438">
        <v>16933.900000000001</v>
      </c>
      <c r="U7" s="438">
        <v>17112.88</v>
      </c>
      <c r="V7" s="438">
        <v>17730.900000000001</v>
      </c>
      <c r="W7" s="438">
        <v>17712.099999999999</v>
      </c>
      <c r="X7" s="438">
        <v>19672.8</v>
      </c>
      <c r="Y7" s="438">
        <v>21267.9</v>
      </c>
      <c r="Z7" s="438">
        <v>18988.8</v>
      </c>
      <c r="AA7" s="438">
        <v>19123.599999999999</v>
      </c>
      <c r="AB7" s="438">
        <v>18459.143</v>
      </c>
      <c r="AC7" s="438">
        <v>18856.764999999999</v>
      </c>
      <c r="AD7" s="438">
        <v>19279.739999999998</v>
      </c>
      <c r="AE7" s="438">
        <v>19498.216</v>
      </c>
      <c r="AF7" s="438">
        <v>18308.786</v>
      </c>
      <c r="AG7" s="438">
        <v>16922.871999999999</v>
      </c>
      <c r="AH7" s="438">
        <v>17173.892</v>
      </c>
      <c r="AI7" s="438">
        <v>16951.87</v>
      </c>
      <c r="AJ7" s="438">
        <v>15368.52</v>
      </c>
      <c r="AK7" s="438">
        <v>15005.5</v>
      </c>
      <c r="AL7" s="438">
        <v>14318.1</v>
      </c>
      <c r="AM7" s="438">
        <v>13305.1</v>
      </c>
      <c r="AN7" s="438">
        <v>13414.125</v>
      </c>
      <c r="AO7" s="438">
        <v>11680</v>
      </c>
      <c r="AP7" s="438">
        <v>11559</v>
      </c>
      <c r="AQ7" s="438">
        <v>12111.633999999998</v>
      </c>
      <c r="AR7" s="750">
        <v>11576.802</v>
      </c>
    </row>
    <row r="8" spans="1:44">
      <c r="A8" s="749" t="s">
        <v>875</v>
      </c>
      <c r="B8" s="438">
        <v>350046</v>
      </c>
      <c r="C8" s="438">
        <v>349950.88699999999</v>
      </c>
      <c r="D8" s="438">
        <v>403358.2</v>
      </c>
      <c r="E8" s="438">
        <v>387070.97899999999</v>
      </c>
      <c r="F8" s="438">
        <v>380169.43331599998</v>
      </c>
      <c r="G8" s="438">
        <v>376766.26799099997</v>
      </c>
      <c r="H8" s="438">
        <v>370715</v>
      </c>
      <c r="I8" s="438">
        <v>362655.3</v>
      </c>
      <c r="J8" s="438">
        <v>362910</v>
      </c>
      <c r="K8" s="438">
        <v>365244</v>
      </c>
      <c r="L8" s="438">
        <v>388591.60499999998</v>
      </c>
      <c r="M8" s="438">
        <v>397053.3</v>
      </c>
      <c r="N8" s="438">
        <v>431005.8</v>
      </c>
      <c r="O8" s="438">
        <v>431927.7</v>
      </c>
      <c r="P8" s="438">
        <v>537183.56699999992</v>
      </c>
      <c r="Q8" s="438">
        <v>567268.30000000005</v>
      </c>
      <c r="R8" s="438">
        <v>653829.6</v>
      </c>
      <c r="S8" s="438">
        <v>661348.19999999995</v>
      </c>
      <c r="T8" s="438">
        <v>660018.9</v>
      </c>
      <c r="U8" s="438">
        <v>660470.80000000005</v>
      </c>
      <c r="V8" s="438">
        <v>661317</v>
      </c>
      <c r="W8" s="438">
        <v>661471</v>
      </c>
      <c r="X8" s="438">
        <v>663751.6</v>
      </c>
      <c r="Y8" s="438">
        <v>663380.4</v>
      </c>
      <c r="Z8" s="438">
        <v>673932.4</v>
      </c>
      <c r="AA8" s="438">
        <v>674429.3</v>
      </c>
      <c r="AB8" s="438">
        <v>675456.23</v>
      </c>
      <c r="AC8" s="438">
        <v>676386.91</v>
      </c>
      <c r="AD8" s="438">
        <v>692978.87</v>
      </c>
      <c r="AE8" s="438">
        <v>697038.29</v>
      </c>
      <c r="AF8" s="438">
        <v>728957.26</v>
      </c>
      <c r="AG8" s="438">
        <v>744815.34</v>
      </c>
      <c r="AH8" s="438">
        <v>748422.56</v>
      </c>
      <c r="AI8" s="438">
        <v>751689.56</v>
      </c>
      <c r="AJ8" s="438">
        <v>754615.52</v>
      </c>
      <c r="AK8" s="438">
        <v>750618.5</v>
      </c>
      <c r="AL8" s="438">
        <v>752257.5</v>
      </c>
      <c r="AM8" s="438">
        <v>752409.4</v>
      </c>
      <c r="AN8" s="438">
        <v>794595.4</v>
      </c>
      <c r="AO8" s="438">
        <v>797155</v>
      </c>
      <c r="AP8" s="438">
        <v>799132</v>
      </c>
      <c r="AQ8" s="438">
        <v>802957.745</v>
      </c>
      <c r="AR8" s="750">
        <v>802517.91700000002</v>
      </c>
    </row>
    <row r="9" spans="1:44">
      <c r="A9" s="749" t="s">
        <v>876</v>
      </c>
      <c r="B9" s="438">
        <v>59247.899999999994</v>
      </c>
      <c r="C9" s="438">
        <v>61569.1</v>
      </c>
      <c r="D9" s="438">
        <v>60479.1</v>
      </c>
      <c r="E9" s="438">
        <v>59085.7</v>
      </c>
      <c r="F9" s="438">
        <v>55019.100000000006</v>
      </c>
      <c r="G9" s="438">
        <v>53718</v>
      </c>
      <c r="H9" s="438">
        <v>52883.6</v>
      </c>
      <c r="I9" s="438">
        <v>53221.299999999996</v>
      </c>
      <c r="J9" s="438">
        <v>52643.200000000004</v>
      </c>
      <c r="K9" s="438">
        <v>56011.6</v>
      </c>
      <c r="L9" s="438">
        <v>57698.8</v>
      </c>
      <c r="M9" s="438">
        <v>57324.4</v>
      </c>
      <c r="N9" s="438">
        <v>56602.2</v>
      </c>
      <c r="O9" s="438">
        <v>56217.599999999999</v>
      </c>
      <c r="P9" s="438">
        <v>56765.599999999999</v>
      </c>
      <c r="Q9" s="438">
        <v>57290.2</v>
      </c>
      <c r="R9" s="438">
        <v>57814.6</v>
      </c>
      <c r="S9" s="438">
        <v>58072.9</v>
      </c>
      <c r="T9" s="438">
        <v>58598.7</v>
      </c>
      <c r="U9" s="438">
        <v>60242.5</v>
      </c>
      <c r="V9" s="438">
        <v>61138.5</v>
      </c>
      <c r="W9" s="438">
        <v>61202.5</v>
      </c>
      <c r="X9" s="438">
        <v>63924.1</v>
      </c>
      <c r="Y9" s="438">
        <v>71515.100000000006</v>
      </c>
      <c r="Z9" s="438">
        <v>74084.600000000006</v>
      </c>
      <c r="AA9" s="438">
        <v>74404.5</v>
      </c>
      <c r="AB9" s="438">
        <v>77022.479000000007</v>
      </c>
      <c r="AC9" s="438">
        <v>84570.417000000001</v>
      </c>
      <c r="AD9" s="438">
        <v>93307.213000000003</v>
      </c>
      <c r="AE9" s="438">
        <v>102159.531</v>
      </c>
      <c r="AF9" s="438">
        <v>107189.33100000001</v>
      </c>
      <c r="AG9" s="438">
        <v>111857.201</v>
      </c>
      <c r="AH9" s="438">
        <v>113183.56100000002</v>
      </c>
      <c r="AI9" s="438">
        <v>117371.8</v>
      </c>
      <c r="AJ9" s="438">
        <v>118794.416</v>
      </c>
      <c r="AK9" s="438">
        <v>122525.4</v>
      </c>
      <c r="AL9" s="438">
        <v>123384</v>
      </c>
      <c r="AM9" s="438">
        <v>123648</v>
      </c>
      <c r="AN9" s="438">
        <v>125623</v>
      </c>
      <c r="AO9" s="438">
        <v>126474</v>
      </c>
      <c r="AP9" s="438">
        <v>128371</v>
      </c>
      <c r="AQ9" s="438">
        <v>128149</v>
      </c>
      <c r="AR9" s="750">
        <v>127561</v>
      </c>
    </row>
    <row r="10" spans="1:44">
      <c r="A10" s="749" t="s">
        <v>1398</v>
      </c>
      <c r="B10" s="438">
        <v>25105.200000000001</v>
      </c>
      <c r="C10" s="438">
        <v>27123</v>
      </c>
      <c r="D10" s="438">
        <v>31423.5</v>
      </c>
      <c r="E10" s="438">
        <v>33313.027500000004</v>
      </c>
      <c r="F10" s="438">
        <v>35613.906605999997</v>
      </c>
      <c r="G10" s="438">
        <v>34889.659301000007</v>
      </c>
      <c r="H10" s="438">
        <v>35747.451660999999</v>
      </c>
      <c r="I10" s="438">
        <v>33202.466380999998</v>
      </c>
      <c r="J10" s="438">
        <v>34534.044281000002</v>
      </c>
      <c r="K10" s="438">
        <v>34773</v>
      </c>
      <c r="L10" s="438">
        <v>35227.968381318911</v>
      </c>
      <c r="M10" s="438">
        <v>36299.665094757082</v>
      </c>
      <c r="N10" s="438">
        <v>37451.074464924095</v>
      </c>
      <c r="O10" s="438">
        <v>38069.294886638891</v>
      </c>
      <c r="P10" s="438">
        <v>38303.131031036377</v>
      </c>
      <c r="Q10" s="438">
        <v>39109.275050945274</v>
      </c>
      <c r="R10" s="438">
        <v>39564.834087753305</v>
      </c>
      <c r="S10" s="438">
        <v>34875.979748561862</v>
      </c>
      <c r="T10" s="438">
        <v>35638.732508239751</v>
      </c>
      <c r="U10" s="438">
        <v>36733.290387802124</v>
      </c>
      <c r="V10" s="438">
        <v>36612.098107662197</v>
      </c>
      <c r="W10" s="438">
        <v>37903.316907711029</v>
      </c>
      <c r="X10" s="438">
        <v>37905.192641582493</v>
      </c>
      <c r="Y10" s="438">
        <v>37778.343181953431</v>
      </c>
      <c r="Z10" s="438">
        <v>37695.742701187133</v>
      </c>
      <c r="AA10" s="438">
        <v>38898.358400154109</v>
      </c>
      <c r="AB10" s="438">
        <v>40668.055431617744</v>
      </c>
      <c r="AC10" s="438">
        <v>42359.05535210418</v>
      </c>
      <c r="AD10" s="438">
        <v>42679.693270256044</v>
      </c>
      <c r="AE10" s="438">
        <v>43238.624949745179</v>
      </c>
      <c r="AF10" s="438">
        <v>40449.878394256593</v>
      </c>
      <c r="AG10" s="438">
        <v>39529.825428199772</v>
      </c>
      <c r="AH10" s="438">
        <v>42805.594411262515</v>
      </c>
      <c r="AI10" s="438">
        <v>42705.423112136843</v>
      </c>
      <c r="AJ10" s="438">
        <v>44973.401691467297</v>
      </c>
      <c r="AK10" s="438">
        <v>44178.841608078001</v>
      </c>
      <c r="AL10" s="438">
        <v>47690.880353622437</v>
      </c>
      <c r="AM10" s="438">
        <v>45673.079936676033</v>
      </c>
      <c r="AN10" s="438">
        <v>47227.259781055451</v>
      </c>
      <c r="AO10" s="438">
        <v>47566.9447722435</v>
      </c>
      <c r="AP10" s="438">
        <v>48290.967506408691</v>
      </c>
      <c r="AQ10" s="438">
        <v>48181.483729228974</v>
      </c>
      <c r="AR10" s="750">
        <v>48445.000729228974</v>
      </c>
    </row>
    <row r="11" spans="1:44">
      <c r="A11" s="751" t="s">
        <v>877</v>
      </c>
      <c r="B11" s="439">
        <v>578782.30000000005</v>
      </c>
      <c r="C11" s="439">
        <v>582653.78700000001</v>
      </c>
      <c r="D11" s="439">
        <v>644551.10000000009</v>
      </c>
      <c r="E11" s="439">
        <v>636626.70649999997</v>
      </c>
      <c r="F11" s="439">
        <v>621370.93992199993</v>
      </c>
      <c r="G11" s="439">
        <v>624041.42729200004</v>
      </c>
      <c r="H11" s="439">
        <v>616777.551661</v>
      </c>
      <c r="I11" s="439">
        <v>622888.96638100001</v>
      </c>
      <c r="J11" s="439">
        <v>643994.24428099999</v>
      </c>
      <c r="K11" s="439">
        <v>657634</v>
      </c>
      <c r="L11" s="439">
        <v>686692.37338131876</v>
      </c>
      <c r="M11" s="439">
        <v>698033.54509475711</v>
      </c>
      <c r="N11" s="439">
        <v>732345.77446492412</v>
      </c>
      <c r="O11" s="439">
        <v>758168.49488663895</v>
      </c>
      <c r="P11" s="439">
        <v>865090.39803103625</v>
      </c>
      <c r="Q11" s="439">
        <v>899246.47505094542</v>
      </c>
      <c r="R11" s="439">
        <v>987549.23408775323</v>
      </c>
      <c r="S11" s="439">
        <v>995412.77974856191</v>
      </c>
      <c r="T11" s="439">
        <v>992973.03250823973</v>
      </c>
      <c r="U11" s="439">
        <v>996904.27038780204</v>
      </c>
      <c r="V11" s="439">
        <v>1002028.0981076622</v>
      </c>
      <c r="W11" s="439">
        <v>1003293.3169077111</v>
      </c>
      <c r="X11" s="439">
        <v>1009249.3926415826</v>
      </c>
      <c r="Y11" s="439">
        <v>1018678.8431819534</v>
      </c>
      <c r="Z11" s="439">
        <v>1034197.4427011871</v>
      </c>
      <c r="AA11" s="439">
        <v>1040082.7584001543</v>
      </c>
      <c r="AB11" s="439">
        <v>1046753.1644316177</v>
      </c>
      <c r="AC11" s="439">
        <v>1063256.1763521042</v>
      </c>
      <c r="AD11" s="439">
        <v>1086646.603270256</v>
      </c>
      <c r="AE11" s="439">
        <v>1128233.5719497453</v>
      </c>
      <c r="AF11" s="439">
        <v>1163643.1143942566</v>
      </c>
      <c r="AG11" s="439">
        <v>1183709.2924281997</v>
      </c>
      <c r="AH11" s="439">
        <v>1192729.6544112626</v>
      </c>
      <c r="AI11" s="439">
        <v>1201404.6471121369</v>
      </c>
      <c r="AJ11" s="439">
        <v>1212772.9926914673</v>
      </c>
      <c r="AK11" s="439">
        <v>1208891.994001078</v>
      </c>
      <c r="AL11" s="439">
        <v>1286685.3513536225</v>
      </c>
      <c r="AM11" s="439">
        <v>1324689.2729366762</v>
      </c>
      <c r="AN11" s="439">
        <v>1459765.0287810555</v>
      </c>
      <c r="AO11" s="439">
        <v>1467811.4415426864</v>
      </c>
      <c r="AP11" s="439">
        <v>1480250.6808915888</v>
      </c>
      <c r="AQ11" s="439">
        <v>1490134.2002943619</v>
      </c>
      <c r="AR11" s="752">
        <v>1492879.7662943618</v>
      </c>
    </row>
    <row r="12" spans="1:44" ht="12.75" thickBot="1">
      <c r="A12" s="753" t="s">
        <v>415</v>
      </c>
      <c r="B12" s="440">
        <v>414116</v>
      </c>
      <c r="C12" s="440">
        <v>416001.38699999999</v>
      </c>
      <c r="D12" s="440">
        <v>471107</v>
      </c>
      <c r="E12" s="440">
        <v>452357.47899999999</v>
      </c>
      <c r="F12" s="440">
        <v>442618.23331599997</v>
      </c>
      <c r="G12" s="440">
        <v>437425.26799099997</v>
      </c>
      <c r="H12" s="440">
        <v>432750</v>
      </c>
      <c r="I12" s="440">
        <v>425676.3</v>
      </c>
      <c r="J12" s="440">
        <v>425486</v>
      </c>
      <c r="K12" s="440">
        <v>429252</v>
      </c>
      <c r="L12" s="440">
        <v>459143.70499999996</v>
      </c>
      <c r="M12" s="440">
        <v>467790.5</v>
      </c>
      <c r="N12" s="440">
        <v>503715.1</v>
      </c>
      <c r="O12" s="440">
        <v>529784</v>
      </c>
      <c r="P12" s="440">
        <v>636650.96699999995</v>
      </c>
      <c r="Q12" s="440">
        <v>668614.30000000005</v>
      </c>
      <c r="R12" s="440">
        <v>754998.9</v>
      </c>
      <c r="S12" s="440">
        <v>763231.6</v>
      </c>
      <c r="T12" s="440">
        <v>763444.2</v>
      </c>
      <c r="U12" s="440">
        <v>769012.3</v>
      </c>
      <c r="V12" s="440">
        <v>772678.5</v>
      </c>
      <c r="W12" s="440">
        <v>774935.3</v>
      </c>
      <c r="X12" s="440">
        <v>778876.7</v>
      </c>
      <c r="Y12" s="440">
        <v>786596.3</v>
      </c>
      <c r="Z12" s="440">
        <v>804987</v>
      </c>
      <c r="AA12" s="440">
        <v>808673.8</v>
      </c>
      <c r="AB12" s="440">
        <v>813296.36699999997</v>
      </c>
      <c r="AC12" s="440">
        <v>822524.08</v>
      </c>
      <c r="AD12" s="440">
        <v>845953.08</v>
      </c>
      <c r="AE12" s="440">
        <v>853919</v>
      </c>
      <c r="AF12" s="440">
        <v>890917</v>
      </c>
      <c r="AG12" s="440">
        <v>911137.05599999998</v>
      </c>
      <c r="AH12" s="440">
        <v>916860.40899999999</v>
      </c>
      <c r="AI12" s="440">
        <v>924265</v>
      </c>
      <c r="AJ12" s="440">
        <v>935833.59999999998</v>
      </c>
      <c r="AK12" s="440">
        <v>948057.8</v>
      </c>
      <c r="AL12" s="440">
        <v>1023393</v>
      </c>
      <c r="AM12" s="440">
        <v>1064288.0929999999</v>
      </c>
      <c r="AN12" s="440">
        <v>1192726.9640000002</v>
      </c>
      <c r="AO12" s="440">
        <v>1198292</v>
      </c>
      <c r="AP12" s="440">
        <v>1200830</v>
      </c>
      <c r="AQ12" s="440">
        <v>1206170</v>
      </c>
      <c r="AR12" s="754">
        <v>1206003.577</v>
      </c>
    </row>
    <row r="14" spans="1:44">
      <c r="A14" s="21" t="s">
        <v>1419</v>
      </c>
    </row>
    <row r="15" spans="1:44">
      <c r="A15" s="6"/>
    </row>
    <row r="45" spans="2:2">
      <c r="B45" s="21" t="s">
        <v>1419</v>
      </c>
    </row>
    <row r="46" spans="2:2">
      <c r="B46" s="6"/>
    </row>
  </sheetData>
  <autoFilter ref="A3:AR3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N30"/>
  <sheetViews>
    <sheetView workbookViewId="0">
      <pane xSplit="3" ySplit="3" topLeftCell="J4" activePane="bottomRight" state="frozen"/>
      <selection pane="topRight" activeCell="D1" sqref="D1"/>
      <selection pane="bottomLeft" activeCell="A4" sqref="A4"/>
      <selection pane="bottomRight" activeCell="B36" sqref="B35:B36"/>
    </sheetView>
  </sheetViews>
  <sheetFormatPr baseColWidth="10" defaultRowHeight="12"/>
  <cols>
    <col min="1" max="1" width="11.42578125" style="17"/>
    <col min="2" max="2" width="65.85546875" style="6" bestFit="1" customWidth="1"/>
    <col min="3" max="3" width="26.5703125" style="6" customWidth="1"/>
    <col min="4" max="4" width="12.42578125" style="6" bestFit="1" customWidth="1"/>
    <col min="5" max="14" width="13.85546875" style="6" bestFit="1" customWidth="1"/>
    <col min="15" max="16384" width="11.42578125" style="6"/>
  </cols>
  <sheetData>
    <row r="1" spans="1:14">
      <c r="A1" s="353" t="s">
        <v>1476</v>
      </c>
    </row>
    <row r="2" spans="1:14" ht="20.25" customHeight="1" thickBot="1"/>
    <row r="3" spans="1:14" s="194" customFormat="1" ht="15.75" customHeight="1" thickBot="1">
      <c r="A3" s="690" t="s">
        <v>1309</v>
      </c>
      <c r="B3" s="691" t="s">
        <v>1325</v>
      </c>
      <c r="C3" s="642" t="s">
        <v>1310</v>
      </c>
      <c r="D3" s="518">
        <v>2004</v>
      </c>
      <c r="E3" s="518">
        <v>2005</v>
      </c>
      <c r="F3" s="518">
        <v>2006</v>
      </c>
      <c r="G3" s="518">
        <v>2007</v>
      </c>
      <c r="H3" s="518">
        <v>2008</v>
      </c>
      <c r="I3" s="518">
        <v>2009</v>
      </c>
      <c r="J3" s="518">
        <v>2010</v>
      </c>
      <c r="K3" s="518">
        <v>2011</v>
      </c>
      <c r="L3" s="518">
        <v>2012</v>
      </c>
      <c r="M3" s="518">
        <v>2013</v>
      </c>
      <c r="N3" s="519">
        <v>2014</v>
      </c>
    </row>
    <row r="4" spans="1:14" s="33" customFormat="1" ht="12.75" thickTop="1">
      <c r="A4" s="1158" t="s">
        <v>39</v>
      </c>
      <c r="B4" s="659" t="s">
        <v>40</v>
      </c>
      <c r="C4" s="664" t="s">
        <v>20</v>
      </c>
      <c r="D4" s="597">
        <v>17347.80938205</v>
      </c>
      <c r="E4" s="597">
        <v>22172.740993750002</v>
      </c>
      <c r="F4" s="597">
        <v>25932.167198949999</v>
      </c>
      <c r="G4" s="597">
        <v>29328.896120149999</v>
      </c>
      <c r="H4" s="597">
        <v>27859.153962450004</v>
      </c>
      <c r="I4" s="597">
        <v>32179.241851449995</v>
      </c>
      <c r="J4" s="597">
        <v>41003.899895400005</v>
      </c>
      <c r="K4" s="597">
        <v>37434.923949950004</v>
      </c>
      <c r="L4" s="597">
        <v>40266.318245023496</v>
      </c>
      <c r="M4" s="597">
        <v>46412.36919011351</v>
      </c>
      <c r="N4" s="615">
        <v>55762.641183895495</v>
      </c>
    </row>
    <row r="5" spans="1:14" s="33" customFormat="1">
      <c r="A5" s="1159"/>
      <c r="B5" s="660" t="s">
        <v>41</v>
      </c>
      <c r="C5" s="235" t="s">
        <v>532</v>
      </c>
      <c r="D5" s="446">
        <v>47.771278140022361</v>
      </c>
      <c r="E5" s="446">
        <v>66.497797749750958</v>
      </c>
      <c r="F5" s="446">
        <v>75.258893044967792</v>
      </c>
      <c r="G5" s="446">
        <v>83.019222384052256</v>
      </c>
      <c r="H5" s="446">
        <v>103.30364342950082</v>
      </c>
      <c r="I5" s="446">
        <v>69.580660045572472</v>
      </c>
      <c r="J5" s="446">
        <v>87.454858924373355</v>
      </c>
      <c r="K5" s="446">
        <v>117.74892951384284</v>
      </c>
      <c r="L5" s="446">
        <v>124.40737925339124</v>
      </c>
      <c r="M5" s="446">
        <v>118.73664286593765</v>
      </c>
      <c r="N5" s="936">
        <v>109.45288700387158</v>
      </c>
    </row>
    <row r="6" spans="1:14" s="33" customFormat="1">
      <c r="A6" s="1159"/>
      <c r="B6" s="660" t="s">
        <v>42</v>
      </c>
      <c r="C6" s="235" t="s">
        <v>43</v>
      </c>
      <c r="D6" s="237">
        <v>828727.02711000002</v>
      </c>
      <c r="E6" s="237">
        <v>1474438.4461599998</v>
      </c>
      <c r="F6" s="237">
        <v>1951626.19765</v>
      </c>
      <c r="G6" s="237">
        <v>2434862.1492775003</v>
      </c>
      <c r="H6" s="237">
        <v>2877952.1071845</v>
      </c>
      <c r="I6" s="237">
        <v>2239052.8877900001</v>
      </c>
      <c r="J6" s="237">
        <v>3585990.2807013346</v>
      </c>
      <c r="K6" s="237">
        <v>4407922.22153873</v>
      </c>
      <c r="L6" s="237">
        <v>5009427.1250463855</v>
      </c>
      <c r="M6" s="237">
        <v>5510848.905088556</v>
      </c>
      <c r="N6" s="238">
        <v>6103382.0645383494</v>
      </c>
    </row>
    <row r="7" spans="1:14" s="33" customFormat="1">
      <c r="A7" s="1159"/>
      <c r="B7" s="660" t="s">
        <v>44</v>
      </c>
      <c r="C7" s="235" t="s">
        <v>532</v>
      </c>
      <c r="D7" s="446">
        <v>31.918425924184788</v>
      </c>
      <c r="E7" s="446">
        <v>33.588415827908904</v>
      </c>
      <c r="F7" s="446">
        <v>33.843680406348469</v>
      </c>
      <c r="G7" s="446">
        <v>34.384933912795852</v>
      </c>
      <c r="H7" s="446">
        <v>35.428611841723828</v>
      </c>
      <c r="I7" s="446">
        <v>35.852112278250488</v>
      </c>
      <c r="J7" s="446">
        <v>38.262404366163878</v>
      </c>
      <c r="K7" s="446">
        <v>38.948836375611386</v>
      </c>
      <c r="L7" s="446">
        <v>39.828833599675129</v>
      </c>
      <c r="M7" s="446">
        <v>39.730709544757701</v>
      </c>
      <c r="N7" s="936">
        <v>39.528544131954639</v>
      </c>
    </row>
    <row r="8" spans="1:14" s="33" customFormat="1">
      <c r="A8" s="1159"/>
      <c r="B8" s="660" t="s">
        <v>45</v>
      </c>
      <c r="C8" s="235" t="s">
        <v>43</v>
      </c>
      <c r="D8" s="237">
        <v>553714.76870784082</v>
      </c>
      <c r="E8" s="237">
        <v>744747.24454259721</v>
      </c>
      <c r="F8" s="237">
        <v>877639.97892525652</v>
      </c>
      <c r="G8" s="237">
        <v>1008472.1548266124</v>
      </c>
      <c r="H8" s="237">
        <v>987011.1519744636</v>
      </c>
      <c r="I8" s="237">
        <v>1153693.7918871623</v>
      </c>
      <c r="J8" s="237">
        <v>1568907.7983874998</v>
      </c>
      <c r="K8" s="237">
        <v>1458046.7276600585</v>
      </c>
      <c r="L8" s="237">
        <v>1603760.4890526035</v>
      </c>
      <c r="M8" s="237">
        <v>1843996.3595764611</v>
      </c>
      <c r="N8" s="238">
        <v>2204216.0229519643</v>
      </c>
    </row>
    <row r="9" spans="1:14" s="33" customFormat="1">
      <c r="A9" s="1112"/>
      <c r="B9" s="661" t="s">
        <v>46</v>
      </c>
      <c r="C9" s="263" t="s">
        <v>43</v>
      </c>
      <c r="D9" s="498">
        <v>275012.25840215897</v>
      </c>
      <c r="E9" s="498">
        <v>729691.20161740296</v>
      </c>
      <c r="F9" s="498">
        <v>1073986.21872474</v>
      </c>
      <c r="G9" s="498">
        <v>1426389.99445089</v>
      </c>
      <c r="H9" s="498">
        <v>1890940.9552100401</v>
      </c>
      <c r="I9" s="498">
        <v>1085359.0959028399</v>
      </c>
      <c r="J9" s="498">
        <v>2017082.4823138299</v>
      </c>
      <c r="K9" s="498">
        <v>2949875.49387867</v>
      </c>
      <c r="L9" s="498">
        <v>3405666.6359937801</v>
      </c>
      <c r="M9" s="498">
        <v>3666852.5455121002</v>
      </c>
      <c r="N9" s="617">
        <v>3899166.0415863902</v>
      </c>
    </row>
    <row r="10" spans="1:14" s="33" customFormat="1">
      <c r="A10" s="1159" t="s">
        <v>47</v>
      </c>
      <c r="B10" s="660" t="s">
        <v>48</v>
      </c>
      <c r="C10" s="235" t="s">
        <v>20</v>
      </c>
      <c r="D10" s="237">
        <v>4649.2089999999998</v>
      </c>
      <c r="E10" s="237">
        <v>6037.7185400000008</v>
      </c>
      <c r="F10" s="237">
        <v>6175.0747700000002</v>
      </c>
      <c r="G10" s="237">
        <v>7784.652</v>
      </c>
      <c r="H10" s="237">
        <v>7413.1120000000001</v>
      </c>
      <c r="I10" s="237">
        <v>9376.9860000000008</v>
      </c>
      <c r="J10" s="237">
        <v>12143.710640000001</v>
      </c>
      <c r="K10" s="237">
        <v>12610.88055</v>
      </c>
      <c r="L10" s="237">
        <v>14231.772429999999</v>
      </c>
      <c r="M10" s="237">
        <v>16006.078259999998</v>
      </c>
      <c r="N10" s="238">
        <v>20065.761340000005</v>
      </c>
    </row>
    <row r="11" spans="1:14" s="33" customFormat="1">
      <c r="A11" s="1159"/>
      <c r="B11" s="660" t="s">
        <v>49</v>
      </c>
      <c r="C11" s="235" t="s">
        <v>532</v>
      </c>
      <c r="D11" s="446">
        <v>55.030176516048208</v>
      </c>
      <c r="E11" s="446">
        <v>74.672582910762827</v>
      </c>
      <c r="F11" s="446">
        <v>84.824445610720915</v>
      </c>
      <c r="G11" s="446">
        <v>92.18776116999193</v>
      </c>
      <c r="H11" s="446">
        <v>108.7764926218031</v>
      </c>
      <c r="I11" s="446">
        <v>80.356084506258185</v>
      </c>
      <c r="J11" s="446">
        <v>98.322313680392512</v>
      </c>
      <c r="K11" s="446">
        <v>131.87818244539631</v>
      </c>
      <c r="L11" s="446">
        <v>143.91410561957898</v>
      </c>
      <c r="M11" s="446">
        <v>131.67912647111049</v>
      </c>
      <c r="N11" s="936">
        <v>120.41003646562856</v>
      </c>
    </row>
    <row r="12" spans="1:14" s="33" customFormat="1">
      <c r="A12" s="1159"/>
      <c r="B12" s="660" t="s">
        <v>50</v>
      </c>
      <c r="C12" s="235" t="s">
        <v>43</v>
      </c>
      <c r="D12" s="237">
        <v>255846.79192999998</v>
      </c>
      <c r="E12" s="237">
        <v>450852.03826999996</v>
      </c>
      <c r="F12" s="237">
        <v>523797.29396999994</v>
      </c>
      <c r="G12" s="237">
        <v>717649.63936749997</v>
      </c>
      <c r="H12" s="237">
        <v>806372.32277259999</v>
      </c>
      <c r="I12" s="237">
        <v>753497.87942999997</v>
      </c>
      <c r="J12" s="237">
        <v>1193997.7267900002</v>
      </c>
      <c r="K12" s="237">
        <v>1663100.0059699998</v>
      </c>
      <c r="L12" s="237">
        <v>2048152.800644832</v>
      </c>
      <c r="M12" s="237">
        <v>2107666.403505032</v>
      </c>
      <c r="N12" s="238">
        <v>2416119.0546600004</v>
      </c>
    </row>
    <row r="13" spans="1:14" s="33" customFormat="1">
      <c r="A13" s="1159"/>
      <c r="B13" s="660" t="s">
        <v>44</v>
      </c>
      <c r="C13" s="235" t="s">
        <v>532</v>
      </c>
      <c r="D13" s="446">
        <v>55.088291245903683</v>
      </c>
      <c r="E13" s="446">
        <v>55.121528550537576</v>
      </c>
      <c r="F13" s="446">
        <v>55.131988465186701</v>
      </c>
      <c r="G13" s="446">
        <v>55.136359913439236</v>
      </c>
      <c r="H13" s="446">
        <v>55.168802435299142</v>
      </c>
      <c r="I13" s="446">
        <v>55.108209608060285</v>
      </c>
      <c r="J13" s="446">
        <v>55.15014773376312</v>
      </c>
      <c r="K13" s="446">
        <v>54.464271232501957</v>
      </c>
      <c r="L13" s="446">
        <v>53.823764054366968</v>
      </c>
      <c r="M13" s="446">
        <v>52.857648874921985</v>
      </c>
      <c r="N13" s="936">
        <v>51.917028804774361</v>
      </c>
    </row>
    <row r="14" spans="1:14" s="33" customFormat="1">
      <c r="A14" s="1159"/>
      <c r="B14" s="660" t="s">
        <v>51</v>
      </c>
      <c r="C14" s="235" t="s">
        <v>43</v>
      </c>
      <c r="D14" s="237">
        <v>256116.97945507659</v>
      </c>
      <c r="E14" s="237">
        <v>332921.59509962972</v>
      </c>
      <c r="F14" s="237">
        <v>340444.15099130542</v>
      </c>
      <c r="G14" s="237">
        <v>429217.37447287457</v>
      </c>
      <c r="H14" s="237">
        <v>408972.51135874528</v>
      </c>
      <c r="I14" s="237">
        <v>516748.90997984685</v>
      </c>
      <c r="J14" s="237">
        <v>669727.43583207112</v>
      </c>
      <c r="K14" s="237">
        <v>686842.41875588347</v>
      </c>
      <c r="L14" s="237">
        <v>766007.5613477648</v>
      </c>
      <c r="M14" s="237">
        <v>846043.66453160217</v>
      </c>
      <c r="N14" s="238">
        <v>1041754.709478508</v>
      </c>
    </row>
    <row r="15" spans="1:14" s="33" customFormat="1">
      <c r="A15" s="1159"/>
      <c r="B15" s="660" t="s">
        <v>52</v>
      </c>
      <c r="C15" s="235" t="s">
        <v>43</v>
      </c>
      <c r="D15" s="237">
        <v>270.18752507659735</v>
      </c>
      <c r="E15" s="237">
        <v>117930.44317037</v>
      </c>
      <c r="F15" s="237">
        <v>183353.14297869499</v>
      </c>
      <c r="G15" s="237">
        <v>288432.264894625</v>
      </c>
      <c r="H15" s="237">
        <v>397399.811413855</v>
      </c>
      <c r="I15" s="237">
        <v>236748.969450153</v>
      </c>
      <c r="J15" s="237">
        <v>524270.29095792898</v>
      </c>
      <c r="K15" s="237">
        <v>976257.58721411601</v>
      </c>
      <c r="L15" s="237">
        <v>1282145.2392970701</v>
      </c>
      <c r="M15" s="237">
        <v>1261622.7389734299</v>
      </c>
      <c r="N15" s="238">
        <v>1374364.3451814901</v>
      </c>
    </row>
    <row r="16" spans="1:14" s="33" customFormat="1">
      <c r="A16" s="1160" t="s">
        <v>53</v>
      </c>
      <c r="B16" s="662" t="s">
        <v>40</v>
      </c>
      <c r="C16" s="264" t="s">
        <v>20</v>
      </c>
      <c r="D16" s="500">
        <v>5539.9249600000003</v>
      </c>
      <c r="E16" s="500">
        <v>8122.3379799999984</v>
      </c>
      <c r="F16" s="500">
        <v>11325.190999999999</v>
      </c>
      <c r="G16" s="500">
        <v>11844.495000000001</v>
      </c>
      <c r="H16" s="500">
        <v>11159.61548</v>
      </c>
      <c r="I16" s="500">
        <v>13674.804</v>
      </c>
      <c r="J16" s="500">
        <v>19453.297070000001</v>
      </c>
      <c r="K16" s="500">
        <v>15089.264769999998</v>
      </c>
      <c r="L16" s="500">
        <v>17022.878090000002</v>
      </c>
      <c r="M16" s="500">
        <v>20841.018299999996</v>
      </c>
      <c r="N16" s="607">
        <v>24964.63494</v>
      </c>
    </row>
    <row r="17" spans="1:14" s="33" customFormat="1">
      <c r="A17" s="1159"/>
      <c r="B17" s="660" t="s">
        <v>54</v>
      </c>
      <c r="C17" s="235" t="s">
        <v>532</v>
      </c>
      <c r="D17" s="446">
        <v>53.376592595579119</v>
      </c>
      <c r="E17" s="446">
        <v>79.816089747351299</v>
      </c>
      <c r="F17" s="446">
        <v>83.879675138370757</v>
      </c>
      <c r="G17" s="446">
        <v>91.409139605360963</v>
      </c>
      <c r="H17" s="446">
        <v>125.95512423532894</v>
      </c>
      <c r="I17" s="446">
        <v>78.555742581758409</v>
      </c>
      <c r="J17" s="446">
        <v>96.404606596078665</v>
      </c>
      <c r="K17" s="446">
        <v>130.82644643460651</v>
      </c>
      <c r="L17" s="446">
        <v>136.14117016340293</v>
      </c>
      <c r="M17" s="446">
        <v>131.74404797885649</v>
      </c>
      <c r="N17" s="936">
        <v>119.74880223864393</v>
      </c>
    </row>
    <row r="18" spans="1:14" s="33" customFormat="1">
      <c r="A18" s="1159"/>
      <c r="B18" s="660" t="s">
        <v>50</v>
      </c>
      <c r="C18" s="235" t="s">
        <v>43</v>
      </c>
      <c r="D18" s="237">
        <v>295702.31759999995</v>
      </c>
      <c r="E18" s="237">
        <v>648293.25716999988</v>
      </c>
      <c r="F18" s="237">
        <v>949953.34196000011</v>
      </c>
      <c r="G18" s="237">
        <v>1082695.0970099999</v>
      </c>
      <c r="H18" s="237">
        <v>1405610.7542019</v>
      </c>
      <c r="I18" s="237">
        <v>1074234.3828800002</v>
      </c>
      <c r="J18" s="237">
        <v>1875387.4510299999</v>
      </c>
      <c r="K18" s="237">
        <v>1974074.8891699999</v>
      </c>
      <c r="L18" s="237">
        <v>2317514.5427215537</v>
      </c>
      <c r="M18" s="237">
        <v>2745680.1148434253</v>
      </c>
      <c r="N18" s="238">
        <v>2989485.1323900004</v>
      </c>
    </row>
    <row r="19" spans="1:14" s="33" customFormat="1">
      <c r="A19" s="1159"/>
      <c r="B19" s="660" t="s">
        <v>44</v>
      </c>
      <c r="C19" s="235" t="s">
        <v>532</v>
      </c>
      <c r="D19" s="446">
        <v>40.421173349247987</v>
      </c>
      <c r="E19" s="446">
        <v>40.629279968705916</v>
      </c>
      <c r="F19" s="446">
        <v>39.735234356088036</v>
      </c>
      <c r="G19" s="446">
        <v>40.134877711117731</v>
      </c>
      <c r="H19" s="446">
        <v>41.943732908912907</v>
      </c>
      <c r="I19" s="446">
        <v>39.130617020371801</v>
      </c>
      <c r="J19" s="446">
        <v>40.177589159086111</v>
      </c>
      <c r="K19" s="446">
        <v>42.190350951008199</v>
      </c>
      <c r="L19" s="446">
        <v>42.129699457945776</v>
      </c>
      <c r="M19" s="446">
        <v>41.427006980610429</v>
      </c>
      <c r="N19" s="936">
        <v>40.248686945258726</v>
      </c>
    </row>
    <row r="20" spans="1:14" s="33" customFormat="1">
      <c r="A20" s="1159"/>
      <c r="B20" s="660" t="s">
        <v>45</v>
      </c>
      <c r="C20" s="235" t="s">
        <v>43</v>
      </c>
      <c r="D20" s="237">
        <v>223930.26714998574</v>
      </c>
      <c r="E20" s="237">
        <v>330004.7437898732</v>
      </c>
      <c r="F20" s="237">
        <v>450009.11851245898</v>
      </c>
      <c r="G20" s="237">
        <v>475377.35837494547</v>
      </c>
      <c r="H20" s="237">
        <v>468075.93105928996</v>
      </c>
      <c r="I20" s="237">
        <v>535103.51815264835</v>
      </c>
      <c r="J20" s="237">
        <v>781586.57746811362</v>
      </c>
      <c r="K20" s="237">
        <v>636621.37623898394</v>
      </c>
      <c r="L20" s="237">
        <v>717168.73784095014</v>
      </c>
      <c r="M20" s="237">
        <v>863381.01059712947</v>
      </c>
      <c r="N20" s="238">
        <v>1004793.7764027278</v>
      </c>
    </row>
    <row r="21" spans="1:14" s="33" customFormat="1">
      <c r="A21" s="1112"/>
      <c r="B21" s="661" t="s">
        <v>46</v>
      </c>
      <c r="C21" s="263" t="s">
        <v>43</v>
      </c>
      <c r="D21" s="498">
        <v>71772.050450014198</v>
      </c>
      <c r="E21" s="498">
        <v>318288.51338012703</v>
      </c>
      <c r="F21" s="498">
        <v>499944.22344754101</v>
      </c>
      <c r="G21" s="498">
        <v>607317.73863505397</v>
      </c>
      <c r="H21" s="498">
        <v>937534.82314261002</v>
      </c>
      <c r="I21" s="498">
        <v>539130.86472735205</v>
      </c>
      <c r="J21" s="498">
        <v>1093800.8735618901</v>
      </c>
      <c r="K21" s="498">
        <v>1337453.51293102</v>
      </c>
      <c r="L21" s="498">
        <v>1600345.8048806</v>
      </c>
      <c r="M21" s="498">
        <v>1882299.1042462999</v>
      </c>
      <c r="N21" s="617">
        <v>1984691.3559872699</v>
      </c>
    </row>
    <row r="22" spans="1:14" s="33" customFormat="1">
      <c r="A22" s="1160" t="s">
        <v>55</v>
      </c>
      <c r="B22" s="662" t="s">
        <v>40</v>
      </c>
      <c r="C22" s="264" t="s">
        <v>20</v>
      </c>
      <c r="D22" s="500">
        <v>7158.6754220500006</v>
      </c>
      <c r="E22" s="500">
        <v>8012.6844737499996</v>
      </c>
      <c r="F22" s="500">
        <v>8431.9014289499992</v>
      </c>
      <c r="G22" s="500">
        <v>9699.7491201499997</v>
      </c>
      <c r="H22" s="500">
        <v>9286.4264824500024</v>
      </c>
      <c r="I22" s="500">
        <v>9127.4518514499996</v>
      </c>
      <c r="J22" s="500">
        <v>9406.8921854</v>
      </c>
      <c r="K22" s="500">
        <v>9734.7786299500003</v>
      </c>
      <c r="L22" s="500">
        <v>9011.6677250234989</v>
      </c>
      <c r="M22" s="500">
        <v>9565.272630113499</v>
      </c>
      <c r="N22" s="607">
        <v>10732.244903895496</v>
      </c>
    </row>
    <row r="23" spans="1:14" s="33" customFormat="1">
      <c r="A23" s="1159"/>
      <c r="B23" s="660" t="s">
        <v>54</v>
      </c>
      <c r="C23" s="235" t="s">
        <v>532</v>
      </c>
      <c r="D23" s="446">
        <v>38.719162587850036</v>
      </c>
      <c r="E23" s="446">
        <v>46.83738039972512</v>
      </c>
      <c r="F23" s="446">
        <v>56.674709227419001</v>
      </c>
      <c r="G23" s="446">
        <v>65.415858187699982</v>
      </c>
      <c r="H23" s="446">
        <v>71.714241368150041</v>
      </c>
      <c r="I23" s="446">
        <v>45.064124377129097</v>
      </c>
      <c r="J23" s="446">
        <v>54.917723377666995</v>
      </c>
      <c r="K23" s="446">
        <v>79.174612561548173</v>
      </c>
      <c r="L23" s="446">
        <v>71.436253679484324</v>
      </c>
      <c r="M23" s="446">
        <v>68.738488924000308</v>
      </c>
      <c r="N23" s="936">
        <v>65.016954396472698</v>
      </c>
    </row>
    <row r="24" spans="1:14" s="33" customFormat="1">
      <c r="A24" s="1159"/>
      <c r="B24" s="660" t="s">
        <v>50</v>
      </c>
      <c r="C24" s="235" t="s">
        <v>43</v>
      </c>
      <c r="D24" s="237">
        <v>277177.91757999995</v>
      </c>
      <c r="E24" s="237">
        <v>375293.15072000003</v>
      </c>
      <c r="F24" s="237">
        <v>477875.56172</v>
      </c>
      <c r="G24" s="237">
        <v>634517.41290000011</v>
      </c>
      <c r="H24" s="237">
        <v>665969.03021</v>
      </c>
      <c r="I24" s="237">
        <v>411320.62548000005</v>
      </c>
      <c r="J24" s="237">
        <v>516605.10288133455</v>
      </c>
      <c r="K24" s="237">
        <v>770747.32639873005</v>
      </c>
      <c r="L24" s="237">
        <v>643759.78168000001</v>
      </c>
      <c r="M24" s="237">
        <v>657502.3867401001</v>
      </c>
      <c r="N24" s="238">
        <v>697777.87748835003</v>
      </c>
    </row>
    <row r="25" spans="1:14" s="33" customFormat="1">
      <c r="A25" s="1159"/>
      <c r="B25" s="660" t="s">
        <v>44</v>
      </c>
      <c r="C25" s="235" t="s">
        <v>532</v>
      </c>
      <c r="D25" s="446">
        <v>10.290663811334321</v>
      </c>
      <c r="E25" s="446">
        <v>10.211422391727046</v>
      </c>
      <c r="F25" s="446">
        <v>10.34010064706713</v>
      </c>
      <c r="G25" s="446">
        <v>10.709289559149552</v>
      </c>
      <c r="H25" s="446">
        <v>11.841229752288658</v>
      </c>
      <c r="I25" s="446">
        <v>11.1576993680321</v>
      </c>
      <c r="J25" s="446">
        <v>12.500811401859877</v>
      </c>
      <c r="K25" s="446">
        <v>13.824960770153886</v>
      </c>
      <c r="L25" s="446">
        <v>13.38089613857507</v>
      </c>
      <c r="M25" s="446">
        <v>14.068776672822587</v>
      </c>
      <c r="N25" s="936">
        <v>14.691011850978143</v>
      </c>
    </row>
    <row r="26" spans="1:14" s="33" customFormat="1">
      <c r="A26" s="1159"/>
      <c r="B26" s="660" t="s">
        <v>45</v>
      </c>
      <c r="C26" s="235" t="s">
        <v>43</v>
      </c>
      <c r="D26" s="237">
        <v>73667.522102778385</v>
      </c>
      <c r="E26" s="237">
        <v>81820.905653094393</v>
      </c>
      <c r="F26" s="237">
        <v>87186.709421492153</v>
      </c>
      <c r="G26" s="237">
        <v>103877.42197879244</v>
      </c>
      <c r="H26" s="237">
        <v>109962.70955642828</v>
      </c>
      <c r="I26" s="237">
        <v>101841.36375466708</v>
      </c>
      <c r="J26" s="237">
        <v>117593.7850873149</v>
      </c>
      <c r="K26" s="237">
        <v>134582.93266519115</v>
      </c>
      <c r="L26" s="237">
        <v>120584.18986388852</v>
      </c>
      <c r="M26" s="237">
        <v>134571.68444772915</v>
      </c>
      <c r="N26" s="238">
        <v>157667.53707072852</v>
      </c>
    </row>
    <row r="27" spans="1:14" s="33" customFormat="1" ht="12.75" thickBot="1">
      <c r="A27" s="1161"/>
      <c r="B27" s="663" t="s">
        <v>46</v>
      </c>
      <c r="C27" s="240" t="s">
        <v>43</v>
      </c>
      <c r="D27" s="242">
        <v>203510.39547722199</v>
      </c>
      <c r="E27" s="242">
        <v>293472.24506690598</v>
      </c>
      <c r="F27" s="242">
        <v>390688.85229850799</v>
      </c>
      <c r="G27" s="242">
        <v>530639.99092120805</v>
      </c>
      <c r="H27" s="242">
        <v>556006.32065357198</v>
      </c>
      <c r="I27" s="242">
        <v>309479.261725333</v>
      </c>
      <c r="J27" s="242">
        <v>399011.31779402</v>
      </c>
      <c r="K27" s="242">
        <v>636164.39373353904</v>
      </c>
      <c r="L27" s="242">
        <v>523175.59181611199</v>
      </c>
      <c r="M27" s="242">
        <v>522930.70229237102</v>
      </c>
      <c r="N27" s="243">
        <v>540110.34041762201</v>
      </c>
    </row>
    <row r="28" spans="1:14">
      <c r="C28" s="432"/>
      <c r="D28" s="432"/>
    </row>
    <row r="29" spans="1:14">
      <c r="A29" s="6" t="s">
        <v>1421</v>
      </c>
    </row>
    <row r="30" spans="1:14">
      <c r="B30" s="8"/>
    </row>
  </sheetData>
  <mergeCells count="4">
    <mergeCell ref="A4:A9"/>
    <mergeCell ref="A10:A15"/>
    <mergeCell ref="A16:A21"/>
    <mergeCell ref="A22:A2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5"/>
  <sheetViews>
    <sheetView workbookViewId="0">
      <selection activeCell="A3" sqref="A3:A13"/>
    </sheetView>
  </sheetViews>
  <sheetFormatPr baseColWidth="10" defaultColWidth="8.85546875" defaultRowHeight="12"/>
  <cols>
    <col min="1" max="1" width="34.42578125" style="305" customWidth="1"/>
    <col min="2" max="36" width="10" style="305" customWidth="1"/>
    <col min="37" max="16384" width="8.85546875" style="305"/>
  </cols>
  <sheetData>
    <row r="1" spans="1:36" ht="12" customHeight="1">
      <c r="A1" s="344" t="s">
        <v>1477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</row>
    <row r="2" spans="1:36" ht="12.75" thickBot="1">
      <c r="A2" s="307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</row>
    <row r="3" spans="1:36" s="309" customFormat="1" ht="12.75" thickBot="1">
      <c r="A3" s="862" t="s">
        <v>855</v>
      </c>
      <c r="B3" s="950">
        <v>29221</v>
      </c>
      <c r="C3" s="950">
        <v>29587</v>
      </c>
      <c r="D3" s="950">
        <v>29952</v>
      </c>
      <c r="E3" s="950">
        <v>30317</v>
      </c>
      <c r="F3" s="950">
        <v>30682</v>
      </c>
      <c r="G3" s="950">
        <v>31048</v>
      </c>
      <c r="H3" s="950">
        <v>31413</v>
      </c>
      <c r="I3" s="950">
        <v>31778</v>
      </c>
      <c r="J3" s="950">
        <v>32143</v>
      </c>
      <c r="K3" s="950">
        <v>32509</v>
      </c>
      <c r="L3" s="950">
        <v>32874</v>
      </c>
      <c r="M3" s="950">
        <v>33239</v>
      </c>
      <c r="N3" s="950">
        <v>33604</v>
      </c>
      <c r="O3" s="950">
        <v>33970</v>
      </c>
      <c r="P3" s="950">
        <v>34335</v>
      </c>
      <c r="Q3" s="950">
        <v>34700</v>
      </c>
      <c r="R3" s="950">
        <v>35065</v>
      </c>
      <c r="S3" s="950">
        <v>35431</v>
      </c>
      <c r="T3" s="950">
        <v>35796</v>
      </c>
      <c r="U3" s="950">
        <v>36161</v>
      </c>
      <c r="V3" s="950">
        <v>36526</v>
      </c>
      <c r="W3" s="950">
        <v>36892</v>
      </c>
      <c r="X3" s="950">
        <v>37257</v>
      </c>
      <c r="Y3" s="950">
        <v>37622</v>
      </c>
      <c r="Z3" s="950">
        <v>37987</v>
      </c>
      <c r="AA3" s="950">
        <v>38353</v>
      </c>
      <c r="AB3" s="950">
        <v>38718</v>
      </c>
      <c r="AC3" s="950">
        <v>39083</v>
      </c>
      <c r="AD3" s="950">
        <v>39448</v>
      </c>
      <c r="AE3" s="950">
        <v>39814</v>
      </c>
      <c r="AF3" s="950">
        <v>40179</v>
      </c>
      <c r="AG3" s="950">
        <v>40544</v>
      </c>
      <c r="AH3" s="950">
        <v>40909</v>
      </c>
      <c r="AI3" s="950">
        <v>41275</v>
      </c>
      <c r="AJ3" s="951">
        <v>41640</v>
      </c>
    </row>
    <row r="4" spans="1:36" ht="12.75" thickTop="1">
      <c r="A4" s="836" t="s">
        <v>857</v>
      </c>
      <c r="B4" s="450">
        <v>45.285504099999997</v>
      </c>
      <c r="C4" s="450">
        <v>27.656852099999998</v>
      </c>
      <c r="D4" s="450">
        <v>73.919961599999993</v>
      </c>
      <c r="E4" s="450">
        <v>30.5513671</v>
      </c>
      <c r="F4" s="450">
        <v>14.484</v>
      </c>
      <c r="G4" s="450">
        <v>35.730490400000001</v>
      </c>
      <c r="H4" s="450">
        <v>43.586410999999998</v>
      </c>
      <c r="I4" s="450">
        <v>51.624493200000003</v>
      </c>
      <c r="J4" s="450">
        <v>85.932663000000005</v>
      </c>
      <c r="K4" s="450">
        <v>80.386260300000004</v>
      </c>
      <c r="L4" s="450">
        <v>70.131969900000001</v>
      </c>
      <c r="M4" s="450">
        <v>99.2811205</v>
      </c>
      <c r="N4" s="450">
        <v>124.027822</v>
      </c>
      <c r="O4" s="450">
        <v>273.43170099999998</v>
      </c>
      <c r="P4" s="450">
        <v>227.261932</v>
      </c>
      <c r="Q4" s="450">
        <v>252.85336699999999</v>
      </c>
      <c r="R4" s="450">
        <v>285.76034499999997</v>
      </c>
      <c r="S4" s="450">
        <v>307.69685800000002</v>
      </c>
      <c r="T4" s="450">
        <v>319.99744399999997</v>
      </c>
      <c r="U4" s="450">
        <v>313.75189599999999</v>
      </c>
      <c r="V4" s="450">
        <v>313.53371499999997</v>
      </c>
      <c r="W4" s="450">
        <v>317.50046800000001</v>
      </c>
      <c r="X4" s="450">
        <v>289.47777300000001</v>
      </c>
      <c r="Y4" s="450">
        <v>229.01740000000001</v>
      </c>
      <c r="Z4" s="450">
        <v>216.34278900000001</v>
      </c>
      <c r="AA4" s="450">
        <v>222.017877</v>
      </c>
      <c r="AB4" s="450">
        <v>261.89635900000002</v>
      </c>
      <c r="AC4" s="450">
        <v>320.64764100000002</v>
      </c>
      <c r="AD4" s="450">
        <v>343.94626</v>
      </c>
      <c r="AE4" s="450">
        <v>310.43228199999999</v>
      </c>
      <c r="AF4" s="450">
        <v>500.66307399999999</v>
      </c>
      <c r="AG4" s="450">
        <v>656.49272099999996</v>
      </c>
      <c r="AH4" s="450">
        <v>568.21179500000005</v>
      </c>
      <c r="AI4" s="450">
        <v>544</v>
      </c>
      <c r="AJ4" s="952">
        <v>610</v>
      </c>
    </row>
    <row r="5" spans="1:36">
      <c r="A5" s="842" t="s">
        <v>1241</v>
      </c>
      <c r="B5" s="450">
        <v>85.082547899999994</v>
      </c>
      <c r="C5" s="450">
        <v>89.160082200000005</v>
      </c>
      <c r="D5" s="450">
        <v>101.685288</v>
      </c>
      <c r="E5" s="450">
        <v>104.156548</v>
      </c>
      <c r="F5" s="450">
        <v>100.78342499999999</v>
      </c>
      <c r="G5" s="450">
        <v>107.432959</v>
      </c>
      <c r="H5" s="450">
        <v>102.66016399999999</v>
      </c>
      <c r="I5" s="450">
        <v>108.048027</v>
      </c>
      <c r="J5" s="450">
        <v>97.144054800000006</v>
      </c>
      <c r="K5" s="450">
        <v>102.712247</v>
      </c>
      <c r="L5" s="450">
        <v>75.630602699999997</v>
      </c>
      <c r="M5" s="450">
        <v>75.074630099999993</v>
      </c>
      <c r="N5" s="450">
        <v>95.747506799999996</v>
      </c>
      <c r="O5" s="450">
        <v>77.368986300000003</v>
      </c>
      <c r="P5" s="450">
        <v>83.977041099999994</v>
      </c>
      <c r="Q5" s="450">
        <v>97.049424700000003</v>
      </c>
      <c r="R5" s="450">
        <v>95.461150700000005</v>
      </c>
      <c r="S5" s="450">
        <v>116.288438</v>
      </c>
      <c r="T5" s="450">
        <v>111.40043799999999</v>
      </c>
      <c r="U5" s="450">
        <v>101.66137000000001</v>
      </c>
      <c r="V5" s="450">
        <v>82.682191799999998</v>
      </c>
      <c r="W5" s="450">
        <v>70.724657500000006</v>
      </c>
      <c r="X5" s="450">
        <v>57.494493200000001</v>
      </c>
      <c r="Y5" s="450">
        <v>42.663315099999998</v>
      </c>
      <c r="Z5" s="450">
        <v>54.792657499999997</v>
      </c>
      <c r="AA5" s="450">
        <v>58.360876699999999</v>
      </c>
      <c r="AB5" s="450">
        <v>65.7343288</v>
      </c>
      <c r="AC5" s="450">
        <v>58.277780800000002</v>
      </c>
      <c r="AD5" s="450">
        <v>28.978986299999999</v>
      </c>
      <c r="AE5" s="450">
        <v>34.061068499999998</v>
      </c>
      <c r="AF5" s="450">
        <v>38.262712299999997</v>
      </c>
      <c r="AG5" s="450">
        <v>26.706821900000001</v>
      </c>
      <c r="AH5" s="450">
        <v>24.8291507</v>
      </c>
      <c r="AI5" s="450">
        <v>28.310708999999999</v>
      </c>
      <c r="AJ5" s="952">
        <v>29.527348480000001</v>
      </c>
    </row>
    <row r="6" spans="1:36">
      <c r="A6" s="836" t="s">
        <v>859</v>
      </c>
      <c r="B6" s="450">
        <v>12.401589</v>
      </c>
      <c r="C6" s="450">
        <v>15.6353425</v>
      </c>
      <c r="D6" s="450">
        <v>15.0398356</v>
      </c>
      <c r="E6" s="450">
        <v>18.6715068</v>
      </c>
      <c r="F6" s="450">
        <v>11.4576438</v>
      </c>
      <c r="G6" s="450">
        <v>13.2911781</v>
      </c>
      <c r="H6" s="450">
        <v>9.4701643799999999</v>
      </c>
      <c r="I6" s="450">
        <v>20.412876700000002</v>
      </c>
      <c r="J6" s="450">
        <v>5.3995342500000003</v>
      </c>
      <c r="K6" s="450">
        <v>7.4482465800000002</v>
      </c>
      <c r="L6" s="450">
        <v>7.5186575299999996</v>
      </c>
      <c r="M6" s="450">
        <v>7.4139999999999997</v>
      </c>
      <c r="N6" s="450">
        <v>9.2959178100000006</v>
      </c>
      <c r="O6" s="450">
        <v>6.2206575300000004</v>
      </c>
      <c r="P6" s="450">
        <v>11.872274000000001</v>
      </c>
      <c r="Q6" s="450">
        <v>23.3566027</v>
      </c>
      <c r="R6" s="450">
        <v>17.962657499999999</v>
      </c>
      <c r="S6" s="450">
        <v>43.4889589</v>
      </c>
      <c r="T6" s="450">
        <v>41.806849300000003</v>
      </c>
      <c r="U6" s="450">
        <v>35.484109599999996</v>
      </c>
      <c r="V6" s="450">
        <v>24.8736438</v>
      </c>
      <c r="W6" s="450">
        <v>33.303479500000002</v>
      </c>
      <c r="X6" s="450">
        <v>40.102301400000002</v>
      </c>
      <c r="Y6" s="450">
        <v>46.960739699999998</v>
      </c>
      <c r="Z6" s="450">
        <v>48.155917799999997</v>
      </c>
      <c r="AA6" s="450">
        <v>67.624657499999998</v>
      </c>
      <c r="AB6" s="450">
        <v>78.731835599999997</v>
      </c>
      <c r="AC6" s="450">
        <v>88.955862999999994</v>
      </c>
      <c r="AD6" s="450">
        <v>86.267725999999996</v>
      </c>
      <c r="AE6" s="450">
        <v>96.404630100000006</v>
      </c>
      <c r="AF6" s="450">
        <v>119.0737278</v>
      </c>
      <c r="AG6" s="450">
        <v>104.024781</v>
      </c>
      <c r="AH6" s="450">
        <v>117.850959</v>
      </c>
      <c r="AI6" s="450">
        <v>133.19999999999999</v>
      </c>
      <c r="AJ6" s="952">
        <v>157.37473969999999</v>
      </c>
    </row>
    <row r="7" spans="1:36">
      <c r="A7" s="836" t="s">
        <v>860</v>
      </c>
      <c r="B7" s="450">
        <v>25.177397260273974</v>
      </c>
      <c r="C7" s="450">
        <v>10.306849315068494</v>
      </c>
      <c r="D7" s="450">
        <v>112</v>
      </c>
      <c r="E7" s="450">
        <v>18.458904109589042</v>
      </c>
      <c r="F7" s="450">
        <v>34.961780821917806</v>
      </c>
      <c r="G7" s="450">
        <v>53.555452054794522</v>
      </c>
      <c r="H7" s="450">
        <v>63.789945205479455</v>
      </c>
      <c r="I7" s="450">
        <v>73.695397260273978</v>
      </c>
      <c r="J7" s="450">
        <v>86.532712328767118</v>
      </c>
      <c r="K7" s="450">
        <v>125.30383561643836</v>
      </c>
      <c r="L7" s="450">
        <v>103.94156164383561</v>
      </c>
      <c r="M7" s="450">
        <v>135.51383561643834</v>
      </c>
      <c r="N7" s="450">
        <v>164.81189041095891</v>
      </c>
      <c r="O7" s="450">
        <v>170.26331506849314</v>
      </c>
      <c r="P7" s="450">
        <v>182.79816438356164</v>
      </c>
      <c r="Q7" s="450">
        <v>137.30791780821917</v>
      </c>
      <c r="R7" s="450">
        <v>176.57756164383562</v>
      </c>
      <c r="S7" s="450">
        <v>291.00416438356166</v>
      </c>
      <c r="T7" s="450">
        <v>322.27821917808217</v>
      </c>
      <c r="U7" s="450">
        <v>363.69726027397257</v>
      </c>
      <c r="V7" s="450">
        <v>451.46161643835615</v>
      </c>
      <c r="W7" s="450">
        <v>395.53961643835618</v>
      </c>
      <c r="X7" s="450">
        <v>363.02397260273972</v>
      </c>
      <c r="Y7" s="450">
        <v>309.20098630136988</v>
      </c>
      <c r="Z7" s="450">
        <v>333.27986301369862</v>
      </c>
      <c r="AA7" s="450">
        <v>414.2515616438356</v>
      </c>
      <c r="AB7" s="450">
        <v>472.00756164383563</v>
      </c>
      <c r="AC7" s="450">
        <v>533.88054794520554</v>
      </c>
      <c r="AD7" s="450">
        <v>589.41928767123284</v>
      </c>
      <c r="AE7" s="450">
        <v>534.42049315068493</v>
      </c>
      <c r="AF7" s="450">
        <v>653.94254794520543</v>
      </c>
      <c r="AG7" s="450">
        <v>704.78178082191778</v>
      </c>
      <c r="AH7" s="450">
        <v>697.95435616438351</v>
      </c>
      <c r="AI7" s="450">
        <v>606.73682191780824</v>
      </c>
      <c r="AJ7" s="952">
        <v>524.77271199999996</v>
      </c>
    </row>
    <row r="8" spans="1:36">
      <c r="A8" s="838" t="s">
        <v>1242</v>
      </c>
      <c r="B8" s="450">
        <v>23.901643799999999</v>
      </c>
      <c r="C8" s="450">
        <v>26.849315099999998</v>
      </c>
      <c r="D8" s="450">
        <v>26.316383600000002</v>
      </c>
      <c r="E8" s="450">
        <v>26.142082200000001</v>
      </c>
      <c r="F8" s="450">
        <v>24.419780800000002</v>
      </c>
      <c r="G8" s="450">
        <v>18.7493151</v>
      </c>
      <c r="H8" s="450">
        <v>17.603287699999999</v>
      </c>
      <c r="I8" s="450">
        <v>14.024931499999999</v>
      </c>
      <c r="J8" s="450">
        <v>19.408219200000001</v>
      </c>
      <c r="K8" s="450">
        <v>20.4438356</v>
      </c>
      <c r="L8" s="450">
        <v>22.476712299999999</v>
      </c>
      <c r="M8" s="450">
        <v>42.786301399999999</v>
      </c>
      <c r="N8" s="450">
        <v>14.1917808</v>
      </c>
      <c r="O8" s="450">
        <v>16.320547900000001</v>
      </c>
      <c r="P8" s="450">
        <v>16.412602700000001</v>
      </c>
      <c r="Q8" s="450">
        <v>16.4854795</v>
      </c>
      <c r="R8" s="450">
        <v>16.521917800000001</v>
      </c>
      <c r="S8" s="450">
        <v>34.766027399999999</v>
      </c>
      <c r="T8" s="450">
        <v>36.236986299999998</v>
      </c>
      <c r="U8" s="450">
        <v>37.742465799999998</v>
      </c>
      <c r="V8" s="450">
        <v>39.075342499999998</v>
      </c>
      <c r="W8" s="450">
        <v>39.629589000000003</v>
      </c>
      <c r="X8" s="450">
        <v>39.853972599999999</v>
      </c>
      <c r="Y8" s="450">
        <v>40.130136999999998</v>
      </c>
      <c r="Z8" s="450">
        <v>41.012328799999999</v>
      </c>
      <c r="AA8" s="450">
        <v>41.929041099999999</v>
      </c>
      <c r="AB8" s="450">
        <v>43.020274000000001</v>
      </c>
      <c r="AC8" s="450">
        <v>44.681095900000003</v>
      </c>
      <c r="AD8" s="450">
        <v>45.356164399999997</v>
      </c>
      <c r="AE8" s="450">
        <v>43.988767099999997</v>
      </c>
      <c r="AF8" s="450">
        <v>44.767397299999999</v>
      </c>
      <c r="AG8" s="450">
        <v>45.269863000000001</v>
      </c>
      <c r="AH8" s="450">
        <v>45.131780800000001</v>
      </c>
      <c r="AI8" s="450">
        <v>44.789452050000001</v>
      </c>
      <c r="AJ8" s="952">
        <v>44.989623289999997</v>
      </c>
    </row>
    <row r="9" spans="1:36">
      <c r="A9" s="842" t="s">
        <v>1227</v>
      </c>
      <c r="B9" s="450">
        <v>18.380821900000001</v>
      </c>
      <c r="C9" s="450">
        <v>21.603945199999998</v>
      </c>
      <c r="D9" s="450">
        <v>21.567452100000001</v>
      </c>
      <c r="E9" s="450">
        <v>20.673369900000001</v>
      </c>
      <c r="F9" s="450">
        <v>22.4797808</v>
      </c>
      <c r="G9" s="450">
        <v>23.373863</v>
      </c>
      <c r="H9" s="450">
        <v>25.162027399999999</v>
      </c>
      <c r="I9" s="450">
        <v>26.056109599999999</v>
      </c>
      <c r="J9" s="450">
        <v>25.162027399999999</v>
      </c>
      <c r="K9" s="450">
        <v>26.950191799999999</v>
      </c>
      <c r="L9" s="450">
        <v>28.738356199999998</v>
      </c>
      <c r="M9" s="450">
        <v>31.438849300000001</v>
      </c>
      <c r="N9" s="450">
        <v>34.942191800000003</v>
      </c>
      <c r="O9" s="450">
        <v>37.058794499999998</v>
      </c>
      <c r="P9" s="450">
        <v>44.758849300000001</v>
      </c>
      <c r="Q9" s="450">
        <v>46.937643799999996</v>
      </c>
      <c r="R9" s="450">
        <v>44.126739700000002</v>
      </c>
      <c r="S9" s="450">
        <v>45.144821899999997</v>
      </c>
      <c r="T9" s="450">
        <v>48.508712299999999</v>
      </c>
      <c r="U9" s="450">
        <v>49.178246600000001</v>
      </c>
      <c r="V9" s="450">
        <v>50.077917800000002</v>
      </c>
      <c r="W9" s="450">
        <v>50.433534199999997</v>
      </c>
      <c r="X9" s="450">
        <v>51.774301399999999</v>
      </c>
      <c r="Y9" s="450">
        <v>58.062082199999999</v>
      </c>
      <c r="Z9" s="450">
        <v>56.296383599999999</v>
      </c>
      <c r="AA9" s="450">
        <v>54.310465800000003</v>
      </c>
      <c r="AB9" s="450">
        <v>61.7550685</v>
      </c>
      <c r="AC9" s="450">
        <v>50.104931499999999</v>
      </c>
      <c r="AD9" s="450">
        <v>48.607397300000002</v>
      </c>
      <c r="AE9" s="450">
        <v>59.129095900000003</v>
      </c>
      <c r="AF9" s="450">
        <v>64.213753400000002</v>
      </c>
      <c r="AG9" s="450">
        <v>69.099999999999994</v>
      </c>
      <c r="AH9" s="450">
        <v>73.364931499999997</v>
      </c>
      <c r="AI9" s="450">
        <v>66.451945199999997</v>
      </c>
      <c r="AJ9" s="952">
        <v>68.282657529999994</v>
      </c>
    </row>
    <row r="10" spans="1:36">
      <c r="A10" s="836" t="s">
        <v>861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4.4198300000000001</v>
      </c>
      <c r="J10" s="450">
        <v>13.35871</v>
      </c>
      <c r="K10" s="450">
        <v>16.32</v>
      </c>
      <c r="L10" s="450">
        <v>8.6609999999999996</v>
      </c>
      <c r="M10" s="450">
        <v>16.008890000000001</v>
      </c>
      <c r="N10" s="450">
        <v>11.60562</v>
      </c>
      <c r="O10" s="450">
        <v>10.760210000000001</v>
      </c>
      <c r="P10" s="450">
        <v>14.49432</v>
      </c>
      <c r="Q10" s="450">
        <v>10.811170000000001</v>
      </c>
      <c r="R10" s="450">
        <v>10.78163</v>
      </c>
      <c r="S10" s="450">
        <v>10.84953</v>
      </c>
      <c r="T10" s="450">
        <v>12</v>
      </c>
      <c r="U10" s="450">
        <v>18</v>
      </c>
      <c r="V10" s="450">
        <v>0</v>
      </c>
      <c r="W10" s="450">
        <v>0</v>
      </c>
      <c r="X10" s="450">
        <v>0</v>
      </c>
      <c r="Y10" s="450">
        <v>0</v>
      </c>
      <c r="Z10" s="450">
        <v>2</v>
      </c>
      <c r="AA10" s="450">
        <v>0</v>
      </c>
      <c r="AB10" s="450">
        <v>81.09</v>
      </c>
      <c r="AC10" s="450">
        <v>68.25</v>
      </c>
      <c r="AD10" s="450">
        <v>42</v>
      </c>
      <c r="AE10" s="450">
        <v>68</v>
      </c>
      <c r="AF10" s="450">
        <v>72</v>
      </c>
      <c r="AG10" s="450">
        <v>68</v>
      </c>
      <c r="AH10" s="450">
        <v>145</v>
      </c>
      <c r="AI10" s="450">
        <v>133</v>
      </c>
      <c r="AJ10" s="952">
        <v>158.34419729999999</v>
      </c>
    </row>
    <row r="11" spans="1:36">
      <c r="A11" s="839" t="s">
        <v>59</v>
      </c>
      <c r="B11" s="450">
        <v>132.27112328000001</v>
      </c>
      <c r="C11" s="450">
        <v>134.79394522054795</v>
      </c>
      <c r="D11" s="450">
        <v>126.281671348</v>
      </c>
      <c r="E11" s="450">
        <v>122.050465742</v>
      </c>
      <c r="F11" s="450">
        <v>120.802027455</v>
      </c>
      <c r="G11" s="450">
        <v>105.54484935028768</v>
      </c>
      <c r="H11" s="450">
        <v>117.34356149783562</v>
      </c>
      <c r="I11" s="450">
        <v>156.67791772000001</v>
      </c>
      <c r="J11" s="450">
        <v>184.88997265</v>
      </c>
      <c r="K11" s="450">
        <v>162.83682195399999</v>
      </c>
      <c r="L11" s="450">
        <v>173.70208210000001</v>
      </c>
      <c r="M11" s="450">
        <v>194.18668493728768</v>
      </c>
      <c r="N11" s="450">
        <v>247.52504092000001</v>
      </c>
      <c r="O11" s="450">
        <v>297.08608218000001</v>
      </c>
      <c r="P11" s="450">
        <v>346.69917815999997</v>
      </c>
      <c r="Q11" s="450">
        <v>376.26164385958901</v>
      </c>
      <c r="R11" s="450">
        <v>388.58641088150682</v>
      </c>
      <c r="S11" s="450">
        <v>411.75257526520551</v>
      </c>
      <c r="T11" s="450">
        <v>441.79147943100003</v>
      </c>
      <c r="U11" s="450">
        <v>440.54958899010961</v>
      </c>
      <c r="V11" s="450">
        <v>445.88263010410958</v>
      </c>
      <c r="W11" s="450">
        <v>421.64030140013699</v>
      </c>
      <c r="X11" s="450">
        <v>448.42115060287671</v>
      </c>
      <c r="Y11" s="450">
        <v>462.01000003917807</v>
      </c>
      <c r="Z11" s="450">
        <v>480.97569859999999</v>
      </c>
      <c r="AA11" s="450">
        <v>520.07805470999995</v>
      </c>
      <c r="AB11" s="450">
        <v>541.09589034657529</v>
      </c>
      <c r="AC11" s="450">
        <v>647.72328782</v>
      </c>
      <c r="AD11" s="450">
        <v>700.35813700287667</v>
      </c>
      <c r="AE11" s="450">
        <v>688.03772666999998</v>
      </c>
      <c r="AF11" s="450">
        <v>742.13641084808216</v>
      </c>
      <c r="AG11" s="450">
        <v>807.93936970479456</v>
      </c>
      <c r="AH11" s="450">
        <v>848.76282227000002</v>
      </c>
      <c r="AI11" s="450">
        <v>803.74179900645208</v>
      </c>
      <c r="AJ11" s="952">
        <v>820.14799680600004</v>
      </c>
    </row>
    <row r="12" spans="1:36">
      <c r="A12" s="858" t="s">
        <v>862</v>
      </c>
      <c r="B12" s="451">
        <v>342.50062724027396</v>
      </c>
      <c r="C12" s="451">
        <v>326.00633163561645</v>
      </c>
      <c r="D12" s="451">
        <v>476.81059224800003</v>
      </c>
      <c r="E12" s="451">
        <v>340.70424385158907</v>
      </c>
      <c r="F12" s="451">
        <v>329.38843867691776</v>
      </c>
      <c r="G12" s="451">
        <v>357.67810700508221</v>
      </c>
      <c r="H12" s="451">
        <v>379.61556118331509</v>
      </c>
      <c r="I12" s="451">
        <v>454.95958298027404</v>
      </c>
      <c r="J12" s="451">
        <v>517.82789362876713</v>
      </c>
      <c r="K12" s="451">
        <v>542.40143885043835</v>
      </c>
      <c r="L12" s="451">
        <v>490.8009423738356</v>
      </c>
      <c r="M12" s="451">
        <v>601.70431185372604</v>
      </c>
      <c r="N12" s="451">
        <v>702.14777054095885</v>
      </c>
      <c r="O12" s="451">
        <v>888.51029447849305</v>
      </c>
      <c r="P12" s="451">
        <v>928.27436164356163</v>
      </c>
      <c r="Q12" s="451">
        <v>961.06324936780811</v>
      </c>
      <c r="R12" s="451">
        <v>1035.7784132253423</v>
      </c>
      <c r="S12" s="451">
        <v>1260.9913738487671</v>
      </c>
      <c r="T12" s="451">
        <v>1334.020128509082</v>
      </c>
      <c r="U12" s="451">
        <v>1360.0649372640821</v>
      </c>
      <c r="V12" s="451">
        <v>1407.5870574424657</v>
      </c>
      <c r="W12" s="451">
        <v>1328.7716460384931</v>
      </c>
      <c r="X12" s="451">
        <v>1290.1479648056165</v>
      </c>
      <c r="Y12" s="451">
        <v>1188.0446603405478</v>
      </c>
      <c r="Z12" s="451">
        <v>1232.8556383136986</v>
      </c>
      <c r="AA12" s="451">
        <v>1378.5725344538355</v>
      </c>
      <c r="AB12" s="451">
        <v>1605.3313178904109</v>
      </c>
      <c r="AC12" s="451">
        <v>1812.5211479652055</v>
      </c>
      <c r="AD12" s="451">
        <v>1884.9339586741094</v>
      </c>
      <c r="AE12" s="451">
        <v>1834.4740634206848</v>
      </c>
      <c r="AF12" s="451">
        <v>2235.0596235932881</v>
      </c>
      <c r="AG12" s="451">
        <v>2482.3153374267122</v>
      </c>
      <c r="AH12" s="451">
        <v>2521.1057954343833</v>
      </c>
      <c r="AI12" s="451">
        <v>2360.2307271742602</v>
      </c>
      <c r="AJ12" s="953">
        <v>2413.439275106</v>
      </c>
    </row>
    <row r="13" spans="1:36" ht="12.75" thickBot="1">
      <c r="A13" s="860" t="s">
        <v>415</v>
      </c>
      <c r="B13" s="598">
        <v>328.05832866200001</v>
      </c>
      <c r="C13" s="598">
        <v>374.581254812</v>
      </c>
      <c r="D13" s="598">
        <v>349.43981906200003</v>
      </c>
      <c r="E13" s="598">
        <v>413.35501387199997</v>
      </c>
      <c r="F13" s="598">
        <v>326.54616460199998</v>
      </c>
      <c r="G13" s="598">
        <v>392.62520513200002</v>
      </c>
      <c r="H13" s="598">
        <v>405.05059981199997</v>
      </c>
      <c r="I13" s="598">
        <v>395.872723232</v>
      </c>
      <c r="J13" s="598">
        <v>380.917444402</v>
      </c>
      <c r="K13" s="598">
        <v>357.33150027699998</v>
      </c>
      <c r="L13" s="598">
        <v>351.937635812</v>
      </c>
      <c r="M13" s="598">
        <v>460.24334229200002</v>
      </c>
      <c r="N13" s="598">
        <v>490.354127576</v>
      </c>
      <c r="O13" s="598">
        <v>411.86122419200001</v>
      </c>
      <c r="P13" s="598">
        <v>372.82705989200002</v>
      </c>
      <c r="Q13" s="598">
        <v>374.343142812</v>
      </c>
      <c r="R13" s="598">
        <v>334.34360252200003</v>
      </c>
      <c r="S13" s="598">
        <v>372.67331100199999</v>
      </c>
      <c r="T13" s="598">
        <v>454.96983546199999</v>
      </c>
      <c r="U13" s="598">
        <v>366.52137037699998</v>
      </c>
      <c r="V13" s="598">
        <v>446.99698652199999</v>
      </c>
      <c r="W13" s="598">
        <v>448.52247188199999</v>
      </c>
      <c r="X13" s="598">
        <v>505.31029101199999</v>
      </c>
      <c r="Y13" s="598">
        <v>661.96391853199998</v>
      </c>
      <c r="Z13" s="598">
        <v>748.68028588200002</v>
      </c>
      <c r="AA13" s="598">
        <v>828.92914503199995</v>
      </c>
      <c r="AB13" s="598">
        <v>983.82505146200003</v>
      </c>
      <c r="AC13" s="598">
        <v>1100.130756392</v>
      </c>
      <c r="AD13" s="598">
        <v>1175.0051564620001</v>
      </c>
      <c r="AE13" s="598">
        <v>1227.727359362</v>
      </c>
      <c r="AF13" s="598">
        <v>1185.642549572</v>
      </c>
      <c r="AG13" s="598">
        <v>1093.577947902</v>
      </c>
      <c r="AH13" s="598">
        <v>1476.1564043220001</v>
      </c>
      <c r="AI13" s="598">
        <v>1545.2888910920001</v>
      </c>
      <c r="AJ13" s="954">
        <v>1567.6157005079999</v>
      </c>
    </row>
    <row r="14" spans="1:36" s="318" customFormat="1">
      <c r="A14" s="314"/>
      <c r="B14" s="332"/>
      <c r="C14" s="333"/>
      <c r="D14" s="333"/>
      <c r="E14" s="333"/>
      <c r="F14" s="333"/>
      <c r="G14" s="332"/>
      <c r="H14" s="333"/>
      <c r="I14" s="333"/>
      <c r="J14" s="333"/>
      <c r="K14" s="333"/>
      <c r="L14" s="332"/>
      <c r="M14" s="333"/>
      <c r="N14" s="333"/>
      <c r="O14" s="333"/>
      <c r="P14" s="333"/>
      <c r="Q14" s="332"/>
      <c r="R14" s="333"/>
      <c r="S14" s="333"/>
      <c r="T14" s="333"/>
      <c r="U14" s="333"/>
      <c r="V14" s="332"/>
      <c r="W14" s="333"/>
      <c r="X14" s="333"/>
      <c r="Y14" s="333"/>
      <c r="Z14" s="333"/>
      <c r="AA14" s="332"/>
      <c r="AB14" s="333"/>
      <c r="AC14" s="333"/>
      <c r="AD14" s="333"/>
      <c r="AE14" s="333"/>
      <c r="AF14" s="333"/>
      <c r="AG14" s="333"/>
    </row>
    <row r="15" spans="1:36" s="318" customFormat="1">
      <c r="A15" s="21" t="s">
        <v>1419</v>
      </c>
      <c r="B15" s="332"/>
      <c r="C15" s="332"/>
      <c r="D15" s="332"/>
      <c r="E15" s="332"/>
      <c r="F15" s="333"/>
      <c r="G15" s="332"/>
      <c r="H15" s="332"/>
      <c r="I15" s="332"/>
      <c r="J15" s="332"/>
      <c r="K15" s="333"/>
      <c r="L15" s="332"/>
      <c r="M15" s="332"/>
      <c r="N15" s="332"/>
      <c r="O15" s="332"/>
      <c r="P15" s="333"/>
      <c r="Q15" s="332"/>
      <c r="R15" s="332"/>
      <c r="S15" s="332"/>
      <c r="T15" s="332"/>
      <c r="U15" s="333"/>
      <c r="V15" s="332"/>
      <c r="W15" s="332"/>
      <c r="X15" s="332"/>
      <c r="Y15" s="332"/>
      <c r="Z15" s="333"/>
      <c r="AA15" s="332"/>
      <c r="AB15" s="332"/>
      <c r="AC15" s="332"/>
      <c r="AD15" s="332"/>
      <c r="AE15" s="333"/>
      <c r="AF15" s="333"/>
      <c r="AG15" s="333"/>
    </row>
    <row r="16" spans="1:36" s="318" customFormat="1">
      <c r="A16" s="6"/>
      <c r="B16" s="332"/>
      <c r="C16" s="332"/>
      <c r="D16" s="332"/>
      <c r="E16" s="332"/>
      <c r="F16" s="333"/>
      <c r="G16" s="332"/>
      <c r="H16" s="332"/>
      <c r="I16" s="332"/>
      <c r="J16" s="332"/>
      <c r="K16" s="333"/>
      <c r="L16" s="332"/>
      <c r="M16" s="332"/>
      <c r="N16" s="332"/>
      <c r="O16" s="332"/>
      <c r="P16" s="333"/>
      <c r="Q16" s="332"/>
      <c r="R16" s="332"/>
      <c r="S16" s="332"/>
      <c r="T16" s="332"/>
      <c r="U16" s="333"/>
      <c r="V16" s="332"/>
      <c r="W16" s="332"/>
      <c r="X16" s="332"/>
      <c r="Y16" s="332"/>
      <c r="Z16" s="333"/>
      <c r="AA16" s="332"/>
      <c r="AB16" s="332"/>
      <c r="AC16" s="332"/>
      <c r="AD16" s="332"/>
      <c r="AE16" s="333"/>
      <c r="AF16" s="333"/>
      <c r="AG16" s="333"/>
    </row>
    <row r="17" spans="1:33" s="318" customFormat="1">
      <c r="A17" s="314"/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</row>
    <row r="18" spans="1:33" s="318" customFormat="1">
      <c r="A18" s="314"/>
      <c r="B18" s="332"/>
      <c r="C18" s="332"/>
      <c r="D18" s="332"/>
      <c r="E18" s="333"/>
      <c r="F18" s="333"/>
      <c r="G18" s="332"/>
      <c r="H18" s="332"/>
      <c r="I18" s="332"/>
      <c r="J18" s="333"/>
      <c r="K18" s="333"/>
      <c r="L18" s="332"/>
      <c r="M18" s="332"/>
      <c r="N18" s="332"/>
      <c r="O18" s="333"/>
      <c r="P18" s="333"/>
      <c r="Q18" s="332"/>
      <c r="R18" s="332"/>
      <c r="S18" s="332"/>
      <c r="T18" s="333"/>
      <c r="U18" s="333"/>
      <c r="V18" s="332"/>
      <c r="W18" s="332"/>
      <c r="X18" s="332"/>
      <c r="Y18" s="333"/>
      <c r="Z18" s="333"/>
      <c r="AA18" s="332"/>
      <c r="AB18" s="332"/>
      <c r="AC18" s="332"/>
      <c r="AD18" s="333"/>
      <c r="AE18" s="333"/>
      <c r="AF18" s="333"/>
      <c r="AG18" s="333"/>
    </row>
    <row r="19" spans="1:33" s="318" customFormat="1">
      <c r="A19" s="314"/>
      <c r="B19" s="332"/>
      <c r="C19" s="333"/>
      <c r="D19" s="333"/>
      <c r="E19" s="333"/>
      <c r="F19" s="333"/>
      <c r="G19" s="332"/>
      <c r="H19" s="333"/>
      <c r="I19" s="333"/>
      <c r="J19" s="333"/>
      <c r="K19" s="333"/>
      <c r="L19" s="332"/>
      <c r="M19" s="333"/>
      <c r="N19" s="333"/>
      <c r="O19" s="333"/>
      <c r="P19" s="333"/>
      <c r="Q19" s="332"/>
      <c r="R19" s="333"/>
      <c r="S19" s="333"/>
      <c r="T19" s="333"/>
      <c r="U19" s="333"/>
      <c r="V19" s="332"/>
      <c r="W19" s="333"/>
      <c r="X19" s="333"/>
      <c r="Y19" s="333"/>
      <c r="Z19" s="333"/>
      <c r="AA19" s="332"/>
      <c r="AB19" s="333"/>
      <c r="AC19" s="333"/>
      <c r="AD19" s="333"/>
      <c r="AE19" s="333"/>
      <c r="AF19" s="333"/>
      <c r="AG19" s="333"/>
    </row>
    <row r="20" spans="1:33" s="318" customFormat="1">
      <c r="A20" s="314"/>
      <c r="B20" s="332"/>
      <c r="C20" s="332"/>
      <c r="D20" s="333"/>
      <c r="E20" s="333"/>
      <c r="F20" s="333"/>
      <c r="G20" s="332"/>
      <c r="H20" s="332"/>
      <c r="I20" s="333"/>
      <c r="J20" s="333"/>
      <c r="K20" s="333"/>
      <c r="L20" s="332"/>
      <c r="M20" s="332"/>
      <c r="N20" s="333"/>
      <c r="O20" s="333"/>
      <c r="P20" s="333"/>
      <c r="Q20" s="332"/>
      <c r="R20" s="332"/>
      <c r="S20" s="333"/>
      <c r="T20" s="333"/>
      <c r="U20" s="333"/>
      <c r="V20" s="332"/>
      <c r="W20" s="332"/>
      <c r="X20" s="333"/>
      <c r="Y20" s="333"/>
      <c r="Z20" s="333"/>
      <c r="AA20" s="332"/>
      <c r="AB20" s="332"/>
      <c r="AC20" s="333"/>
      <c r="AD20" s="333"/>
      <c r="AE20" s="333"/>
      <c r="AF20" s="333"/>
      <c r="AG20" s="333"/>
    </row>
    <row r="21" spans="1:33">
      <c r="A21" s="314"/>
    </row>
    <row r="22" spans="1:33">
      <c r="A22" s="314"/>
    </row>
    <row r="23" spans="1:33">
      <c r="A23" s="314"/>
    </row>
    <row r="24" spans="1:33">
      <c r="A24" s="314"/>
    </row>
    <row r="25" spans="1:33">
      <c r="A25" s="314"/>
    </row>
    <row r="26" spans="1:33">
      <c r="A26" s="314"/>
    </row>
    <row r="27" spans="1:33">
      <c r="A27" s="314"/>
    </row>
    <row r="28" spans="1:33">
      <c r="A28" s="314"/>
    </row>
    <row r="29" spans="1:33">
      <c r="A29" s="314"/>
    </row>
    <row r="30" spans="1:33">
      <c r="A30" s="314"/>
    </row>
    <row r="31" spans="1:33">
      <c r="A31" s="314"/>
    </row>
    <row r="32" spans="1:33">
      <c r="A32" s="314"/>
    </row>
    <row r="33" spans="1:1">
      <c r="A33" s="314"/>
    </row>
    <row r="34" spans="1:1">
      <c r="A34" s="314"/>
    </row>
    <row r="35" spans="1:1">
      <c r="A35" s="314"/>
    </row>
    <row r="36" spans="1:1">
      <c r="A36" s="314"/>
    </row>
    <row r="37" spans="1:1">
      <c r="A37" s="314"/>
    </row>
    <row r="38" spans="1:1">
      <c r="A38" s="314"/>
    </row>
    <row r="39" spans="1:1">
      <c r="A39" s="314"/>
    </row>
    <row r="40" spans="1:1">
      <c r="A40" s="314"/>
    </row>
    <row r="41" spans="1:1">
      <c r="A41" s="314"/>
    </row>
    <row r="42" spans="1:1">
      <c r="A42" s="314"/>
    </row>
    <row r="43" spans="1:1">
      <c r="A43" s="314"/>
    </row>
    <row r="44" spans="1:1">
      <c r="A44" s="314"/>
    </row>
    <row r="45" spans="1:1">
      <c r="A45" s="314"/>
    </row>
    <row r="46" spans="1:1">
      <c r="A46" s="314"/>
    </row>
    <row r="47" spans="1:1">
      <c r="A47" s="314"/>
    </row>
    <row r="48" spans="1:1">
      <c r="A48" s="314"/>
    </row>
    <row r="49" spans="1:1">
      <c r="A49" s="314"/>
    </row>
    <row r="50" spans="1:1">
      <c r="A50" s="314"/>
    </row>
    <row r="51" spans="1:1">
      <c r="A51" s="314"/>
    </row>
    <row r="52" spans="1:1">
      <c r="A52" s="314"/>
    </row>
    <row r="53" spans="1:1">
      <c r="A53" s="314"/>
    </row>
    <row r="54" spans="1:1">
      <c r="A54" s="314"/>
    </row>
    <row r="55" spans="1:1">
      <c r="A55" s="314"/>
    </row>
    <row r="56" spans="1:1">
      <c r="A56" s="314"/>
    </row>
    <row r="57" spans="1:1">
      <c r="A57" s="314"/>
    </row>
    <row r="58" spans="1:1">
      <c r="A58" s="314"/>
    </row>
    <row r="59" spans="1:1">
      <c r="A59" s="314"/>
    </row>
    <row r="60" spans="1:1">
      <c r="A60" s="314"/>
    </row>
    <row r="61" spans="1:1">
      <c r="A61" s="314"/>
    </row>
    <row r="62" spans="1:1">
      <c r="A62" s="314"/>
    </row>
    <row r="63" spans="1:1">
      <c r="A63" s="314"/>
    </row>
    <row r="64" spans="1:1">
      <c r="A64" s="314"/>
    </row>
    <row r="65" spans="1:1">
      <c r="A65" s="314"/>
    </row>
    <row r="66" spans="1:1">
      <c r="A66" s="314"/>
    </row>
    <row r="67" spans="1:1">
      <c r="A67" s="314"/>
    </row>
    <row r="68" spans="1:1">
      <c r="A68" s="314"/>
    </row>
    <row r="69" spans="1:1">
      <c r="A69" s="314"/>
    </row>
    <row r="70" spans="1:1">
      <c r="A70" s="314"/>
    </row>
    <row r="71" spans="1:1">
      <c r="A71" s="314"/>
    </row>
    <row r="72" spans="1:1">
      <c r="A72" s="314"/>
    </row>
    <row r="73" spans="1:1">
      <c r="A73" s="314"/>
    </row>
    <row r="74" spans="1:1">
      <c r="A74" s="314"/>
    </row>
    <row r="75" spans="1:1">
      <c r="A75" s="314"/>
    </row>
    <row r="76" spans="1:1">
      <c r="A76" s="314"/>
    </row>
    <row r="77" spans="1:1">
      <c r="A77" s="314"/>
    </row>
    <row r="78" spans="1:1">
      <c r="A78" s="314"/>
    </row>
    <row r="79" spans="1:1">
      <c r="A79" s="314"/>
    </row>
    <row r="80" spans="1:1">
      <c r="A80" s="314"/>
    </row>
    <row r="81" spans="1:1">
      <c r="A81" s="314"/>
    </row>
    <row r="82" spans="1:1">
      <c r="A82" s="314"/>
    </row>
    <row r="83" spans="1:1">
      <c r="A83" s="314"/>
    </row>
    <row r="84" spans="1:1">
      <c r="A84" s="314"/>
    </row>
    <row r="85" spans="1:1">
      <c r="A85" s="314"/>
    </row>
    <row r="86" spans="1:1">
      <c r="A86" s="314"/>
    </row>
    <row r="87" spans="1:1">
      <c r="A87" s="314"/>
    </row>
    <row r="88" spans="1:1">
      <c r="A88" s="314"/>
    </row>
    <row r="89" spans="1:1">
      <c r="A89" s="314"/>
    </row>
    <row r="90" spans="1:1">
      <c r="A90" s="314"/>
    </row>
    <row r="91" spans="1:1">
      <c r="A91" s="314"/>
    </row>
    <row r="92" spans="1:1">
      <c r="A92" s="314"/>
    </row>
    <row r="93" spans="1:1">
      <c r="A93" s="314"/>
    </row>
    <row r="94" spans="1:1">
      <c r="A94" s="314"/>
    </row>
    <row r="95" spans="1:1">
      <c r="A95" s="314"/>
    </row>
    <row r="96" spans="1:1">
      <c r="A96" s="314"/>
    </row>
    <row r="97" spans="1:1">
      <c r="A97" s="314"/>
    </row>
    <row r="98" spans="1:1">
      <c r="A98" s="314"/>
    </row>
    <row r="99" spans="1:1">
      <c r="A99" s="314"/>
    </row>
    <row r="100" spans="1:1">
      <c r="A100" s="314"/>
    </row>
    <row r="101" spans="1:1">
      <c r="A101" s="314"/>
    </row>
    <row r="102" spans="1:1">
      <c r="A102" s="314"/>
    </row>
    <row r="103" spans="1:1">
      <c r="A103" s="314"/>
    </row>
    <row r="104" spans="1:1">
      <c r="A104" s="314"/>
    </row>
    <row r="105" spans="1:1">
      <c r="A105" s="314"/>
    </row>
    <row r="106" spans="1:1">
      <c r="A106" s="314"/>
    </row>
    <row r="107" spans="1:1">
      <c r="A107" s="314"/>
    </row>
    <row r="108" spans="1:1">
      <c r="A108" s="314"/>
    </row>
    <row r="109" spans="1:1">
      <c r="A109" s="314"/>
    </row>
    <row r="110" spans="1:1">
      <c r="A110" s="314"/>
    </row>
    <row r="111" spans="1:1">
      <c r="A111" s="314"/>
    </row>
    <row r="112" spans="1:1">
      <c r="A112" s="314"/>
    </row>
    <row r="113" spans="1:1">
      <c r="A113" s="314"/>
    </row>
    <row r="114" spans="1:1">
      <c r="A114" s="314"/>
    </row>
    <row r="115" spans="1:1">
      <c r="A115" s="314"/>
    </row>
    <row r="116" spans="1:1">
      <c r="A116" s="314"/>
    </row>
    <row r="117" spans="1:1">
      <c r="A117" s="314"/>
    </row>
    <row r="118" spans="1:1">
      <c r="A118" s="314"/>
    </row>
    <row r="119" spans="1:1">
      <c r="A119" s="314"/>
    </row>
    <row r="120" spans="1:1">
      <c r="A120" s="314"/>
    </row>
    <row r="121" spans="1:1">
      <c r="A121" s="314"/>
    </row>
    <row r="122" spans="1:1">
      <c r="A122" s="314"/>
    </row>
    <row r="123" spans="1:1">
      <c r="A123" s="314"/>
    </row>
    <row r="124" spans="1:1">
      <c r="A124" s="314"/>
    </row>
    <row r="125" spans="1:1">
      <c r="A125" s="314"/>
    </row>
    <row r="126" spans="1:1">
      <c r="A126" s="314"/>
    </row>
    <row r="127" spans="1:1">
      <c r="A127" s="314"/>
    </row>
    <row r="128" spans="1:1">
      <c r="A128" s="314"/>
    </row>
    <row r="129" spans="1:1">
      <c r="A129" s="314"/>
    </row>
    <row r="130" spans="1:1">
      <c r="A130" s="314"/>
    </row>
    <row r="131" spans="1:1">
      <c r="A131" s="314"/>
    </row>
    <row r="132" spans="1:1">
      <c r="A132" s="314"/>
    </row>
    <row r="133" spans="1:1">
      <c r="A133" s="314"/>
    </row>
    <row r="134" spans="1:1">
      <c r="A134" s="314"/>
    </row>
    <row r="135" spans="1:1">
      <c r="A135" s="314"/>
    </row>
    <row r="136" spans="1:1">
      <c r="A136" s="314"/>
    </row>
    <row r="137" spans="1:1">
      <c r="A137" s="314"/>
    </row>
    <row r="138" spans="1:1">
      <c r="A138" s="314"/>
    </row>
    <row r="139" spans="1:1">
      <c r="A139" s="314"/>
    </row>
    <row r="140" spans="1:1">
      <c r="A140" s="314"/>
    </row>
    <row r="141" spans="1:1">
      <c r="A141" s="314"/>
    </row>
    <row r="142" spans="1:1">
      <c r="A142" s="314"/>
    </row>
    <row r="143" spans="1:1">
      <c r="A143" s="314"/>
    </row>
    <row r="144" spans="1:1">
      <c r="A144" s="314"/>
    </row>
    <row r="145" spans="1:1">
      <c r="A145" s="314"/>
    </row>
    <row r="146" spans="1:1">
      <c r="A146" s="314"/>
    </row>
    <row r="147" spans="1:1">
      <c r="A147" s="314"/>
    </row>
    <row r="148" spans="1:1">
      <c r="A148" s="314"/>
    </row>
    <row r="149" spans="1:1">
      <c r="A149" s="314"/>
    </row>
    <row r="150" spans="1:1">
      <c r="A150" s="314"/>
    </row>
    <row r="151" spans="1:1">
      <c r="A151" s="314"/>
    </row>
    <row r="152" spans="1:1">
      <c r="A152" s="314"/>
    </row>
    <row r="153" spans="1:1">
      <c r="A153" s="314"/>
    </row>
    <row r="154" spans="1:1">
      <c r="A154" s="314"/>
    </row>
    <row r="155" spans="1:1">
      <c r="A155" s="314"/>
    </row>
    <row r="156" spans="1:1">
      <c r="A156" s="314"/>
    </row>
    <row r="157" spans="1:1">
      <c r="A157" s="314"/>
    </row>
    <row r="158" spans="1:1">
      <c r="A158" s="314"/>
    </row>
    <row r="159" spans="1:1">
      <c r="A159" s="314"/>
    </row>
    <row r="160" spans="1:1">
      <c r="A160" s="314"/>
    </row>
    <row r="161" spans="1:1">
      <c r="A161" s="314"/>
    </row>
    <row r="162" spans="1:1">
      <c r="A162" s="314"/>
    </row>
    <row r="163" spans="1:1">
      <c r="A163" s="314"/>
    </row>
    <row r="164" spans="1:1">
      <c r="A164" s="314"/>
    </row>
    <row r="165" spans="1:1">
      <c r="A165" s="314"/>
    </row>
    <row r="166" spans="1:1">
      <c r="A166" s="314"/>
    </row>
    <row r="167" spans="1:1">
      <c r="A167" s="314"/>
    </row>
    <row r="168" spans="1:1">
      <c r="A168" s="314"/>
    </row>
    <row r="169" spans="1:1">
      <c r="A169" s="314"/>
    </row>
    <row r="170" spans="1:1">
      <c r="A170" s="314"/>
    </row>
    <row r="171" spans="1:1">
      <c r="A171" s="314"/>
    </row>
    <row r="172" spans="1:1">
      <c r="A172" s="314"/>
    </row>
    <row r="173" spans="1:1">
      <c r="A173" s="314"/>
    </row>
    <row r="174" spans="1:1">
      <c r="A174" s="314"/>
    </row>
    <row r="175" spans="1:1">
      <c r="A175" s="314"/>
    </row>
    <row r="176" spans="1:1">
      <c r="A176" s="314"/>
    </row>
    <row r="177" spans="1:1">
      <c r="A177" s="314"/>
    </row>
    <row r="178" spans="1:1">
      <c r="A178" s="314"/>
    </row>
    <row r="179" spans="1:1">
      <c r="A179" s="314"/>
    </row>
    <row r="180" spans="1:1">
      <c r="A180" s="314"/>
    </row>
    <row r="181" spans="1:1">
      <c r="A181" s="314"/>
    </row>
    <row r="182" spans="1:1">
      <c r="A182" s="314"/>
    </row>
    <row r="183" spans="1:1">
      <c r="A183" s="314"/>
    </row>
    <row r="184" spans="1:1">
      <c r="A184" s="314"/>
    </row>
    <row r="185" spans="1:1">
      <c r="A185" s="314"/>
    </row>
    <row r="186" spans="1:1">
      <c r="A186" s="314"/>
    </row>
    <row r="187" spans="1:1">
      <c r="A187" s="314"/>
    </row>
    <row r="188" spans="1:1">
      <c r="A188" s="314"/>
    </row>
    <row r="189" spans="1:1">
      <c r="A189" s="314"/>
    </row>
    <row r="190" spans="1:1">
      <c r="A190" s="314"/>
    </row>
    <row r="191" spans="1:1">
      <c r="A191" s="314"/>
    </row>
    <row r="192" spans="1:1">
      <c r="A192" s="314"/>
    </row>
    <row r="193" spans="1:1">
      <c r="A193" s="314"/>
    </row>
    <row r="194" spans="1:1">
      <c r="A194" s="314"/>
    </row>
    <row r="195" spans="1:1">
      <c r="A195" s="314"/>
    </row>
    <row r="196" spans="1:1">
      <c r="A196" s="314"/>
    </row>
    <row r="197" spans="1:1">
      <c r="A197" s="314"/>
    </row>
    <row r="198" spans="1:1">
      <c r="A198" s="314"/>
    </row>
    <row r="199" spans="1:1">
      <c r="A199" s="314"/>
    </row>
    <row r="200" spans="1:1">
      <c r="A200" s="314"/>
    </row>
    <row r="201" spans="1:1">
      <c r="A201" s="314"/>
    </row>
    <row r="202" spans="1:1">
      <c r="A202" s="314"/>
    </row>
    <row r="203" spans="1:1">
      <c r="A203" s="314"/>
    </row>
    <row r="204" spans="1:1">
      <c r="A204" s="314"/>
    </row>
    <row r="205" spans="1:1">
      <c r="A205" s="314"/>
    </row>
    <row r="206" spans="1:1">
      <c r="A206" s="314"/>
    </row>
    <row r="207" spans="1:1">
      <c r="A207" s="314"/>
    </row>
    <row r="208" spans="1:1">
      <c r="A208" s="314"/>
    </row>
    <row r="209" spans="1:1">
      <c r="A209" s="314"/>
    </row>
    <row r="210" spans="1:1">
      <c r="A210" s="314"/>
    </row>
    <row r="211" spans="1:1">
      <c r="A211" s="314"/>
    </row>
    <row r="212" spans="1:1">
      <c r="A212" s="314"/>
    </row>
    <row r="213" spans="1:1">
      <c r="A213" s="314"/>
    </row>
    <row r="214" spans="1:1">
      <c r="A214" s="314"/>
    </row>
    <row r="215" spans="1:1">
      <c r="A215" s="314"/>
    </row>
    <row r="216" spans="1:1">
      <c r="A216" s="314"/>
    </row>
    <row r="217" spans="1:1">
      <c r="A217" s="314"/>
    </row>
    <row r="218" spans="1:1">
      <c r="A218" s="314"/>
    </row>
    <row r="219" spans="1:1">
      <c r="A219" s="314"/>
    </row>
    <row r="220" spans="1:1">
      <c r="A220" s="314"/>
    </row>
    <row r="221" spans="1:1">
      <c r="A221" s="314"/>
    </row>
    <row r="222" spans="1:1">
      <c r="A222" s="314"/>
    </row>
    <row r="223" spans="1:1">
      <c r="A223" s="314"/>
    </row>
    <row r="224" spans="1:1">
      <c r="A224" s="314"/>
    </row>
    <row r="225" spans="1:1">
      <c r="A225" s="314"/>
    </row>
    <row r="226" spans="1:1">
      <c r="A226" s="314"/>
    </row>
    <row r="227" spans="1:1">
      <c r="A227" s="314"/>
    </row>
    <row r="228" spans="1:1">
      <c r="A228" s="314"/>
    </row>
    <row r="229" spans="1:1">
      <c r="A229" s="314"/>
    </row>
    <row r="230" spans="1:1">
      <c r="A230" s="314"/>
    </row>
    <row r="231" spans="1:1">
      <c r="A231" s="314"/>
    </row>
    <row r="232" spans="1:1">
      <c r="A232" s="314"/>
    </row>
    <row r="233" spans="1:1">
      <c r="A233" s="314"/>
    </row>
    <row r="234" spans="1:1">
      <c r="A234" s="314"/>
    </row>
    <row r="235" spans="1:1">
      <c r="A235" s="314"/>
    </row>
    <row r="236" spans="1:1">
      <c r="A236" s="314"/>
    </row>
    <row r="237" spans="1:1">
      <c r="A237" s="314"/>
    </row>
    <row r="238" spans="1:1">
      <c r="A238" s="314"/>
    </row>
    <row r="239" spans="1:1">
      <c r="A239" s="314"/>
    </row>
    <row r="240" spans="1:1">
      <c r="A240" s="314"/>
    </row>
    <row r="241" spans="1:1">
      <c r="A241" s="314"/>
    </row>
    <row r="242" spans="1:1">
      <c r="A242" s="314"/>
    </row>
    <row r="243" spans="1:1">
      <c r="A243" s="314"/>
    </row>
    <row r="244" spans="1:1">
      <c r="A244" s="314"/>
    </row>
    <row r="245" spans="1:1">
      <c r="A245" s="314"/>
    </row>
    <row r="246" spans="1:1">
      <c r="A246" s="314"/>
    </row>
    <row r="247" spans="1:1">
      <c r="A247" s="314"/>
    </row>
    <row r="248" spans="1:1">
      <c r="A248" s="314"/>
    </row>
    <row r="249" spans="1:1">
      <c r="A249" s="314"/>
    </row>
    <row r="250" spans="1:1">
      <c r="A250" s="314"/>
    </row>
    <row r="251" spans="1:1">
      <c r="A251" s="314"/>
    </row>
    <row r="252" spans="1:1">
      <c r="A252" s="314"/>
    </row>
    <row r="253" spans="1:1">
      <c r="A253" s="314"/>
    </row>
    <row r="254" spans="1:1">
      <c r="A254" s="314"/>
    </row>
    <row r="255" spans="1:1">
      <c r="A255" s="314"/>
    </row>
    <row r="256" spans="1:1">
      <c r="A256" s="314"/>
    </row>
    <row r="257" spans="1:1">
      <c r="A257" s="314"/>
    </row>
    <row r="258" spans="1:1">
      <c r="A258" s="314"/>
    </row>
    <row r="259" spans="1:1">
      <c r="A259" s="314"/>
    </row>
    <row r="260" spans="1:1">
      <c r="A260" s="314"/>
    </row>
    <row r="261" spans="1:1">
      <c r="A261" s="314"/>
    </row>
    <row r="262" spans="1:1">
      <c r="A262" s="314"/>
    </row>
    <row r="263" spans="1:1">
      <c r="A263" s="314"/>
    </row>
    <row r="264" spans="1:1">
      <c r="A264" s="314"/>
    </row>
    <row r="265" spans="1:1">
      <c r="A265" s="314"/>
    </row>
    <row r="266" spans="1:1">
      <c r="A266" s="314"/>
    </row>
    <row r="267" spans="1:1">
      <c r="A267" s="314"/>
    </row>
    <row r="268" spans="1:1">
      <c r="A268" s="314"/>
    </row>
    <row r="269" spans="1:1">
      <c r="A269" s="314"/>
    </row>
    <row r="270" spans="1:1">
      <c r="A270" s="314"/>
    </row>
    <row r="271" spans="1:1">
      <c r="A271" s="314"/>
    </row>
    <row r="272" spans="1:1">
      <c r="A272" s="314"/>
    </row>
    <row r="273" spans="1:1">
      <c r="A273" s="314"/>
    </row>
    <row r="274" spans="1:1">
      <c r="A274" s="314"/>
    </row>
    <row r="275" spans="1:1">
      <c r="A275" s="314"/>
    </row>
    <row r="276" spans="1:1">
      <c r="A276" s="314"/>
    </row>
    <row r="277" spans="1:1">
      <c r="A277" s="314"/>
    </row>
    <row r="278" spans="1:1">
      <c r="A278" s="314"/>
    </row>
    <row r="279" spans="1:1">
      <c r="A279" s="314"/>
    </row>
    <row r="280" spans="1:1">
      <c r="A280" s="314"/>
    </row>
    <row r="281" spans="1:1">
      <c r="A281" s="314"/>
    </row>
    <row r="282" spans="1:1">
      <c r="A282" s="314"/>
    </row>
    <row r="283" spans="1:1">
      <c r="A283" s="314"/>
    </row>
    <row r="284" spans="1:1">
      <c r="A284" s="314"/>
    </row>
    <row r="285" spans="1:1">
      <c r="A285" s="314"/>
    </row>
    <row r="286" spans="1:1">
      <c r="A286" s="314"/>
    </row>
    <row r="287" spans="1:1">
      <c r="A287" s="314"/>
    </row>
    <row r="288" spans="1:1">
      <c r="A288" s="314"/>
    </row>
    <row r="289" spans="1:1">
      <c r="A289" s="314"/>
    </row>
    <row r="290" spans="1:1">
      <c r="A290" s="314"/>
    </row>
    <row r="291" spans="1:1">
      <c r="A291" s="314"/>
    </row>
    <row r="292" spans="1:1">
      <c r="A292" s="314"/>
    </row>
    <row r="293" spans="1:1">
      <c r="A293" s="314"/>
    </row>
    <row r="294" spans="1:1">
      <c r="A294" s="314"/>
    </row>
    <row r="295" spans="1:1">
      <c r="A295" s="314"/>
    </row>
    <row r="296" spans="1:1">
      <c r="A296" s="314"/>
    </row>
    <row r="297" spans="1:1">
      <c r="A297" s="314"/>
    </row>
    <row r="298" spans="1:1">
      <c r="A298" s="314"/>
    </row>
    <row r="299" spans="1:1">
      <c r="A299" s="314"/>
    </row>
    <row r="300" spans="1:1">
      <c r="A300" s="314"/>
    </row>
    <row r="301" spans="1:1">
      <c r="A301" s="314"/>
    </row>
    <row r="302" spans="1:1">
      <c r="A302" s="314"/>
    </row>
    <row r="303" spans="1:1">
      <c r="A303" s="314"/>
    </row>
    <row r="304" spans="1:1">
      <c r="A304" s="314"/>
    </row>
    <row r="305" spans="1:1">
      <c r="A305" s="314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21"/>
  <sheetViews>
    <sheetView workbookViewId="0">
      <selection activeCell="A3" sqref="A3:A29"/>
    </sheetView>
  </sheetViews>
  <sheetFormatPr baseColWidth="10" defaultColWidth="8.85546875" defaultRowHeight="12"/>
  <cols>
    <col min="1" max="1" width="34.42578125" style="305" customWidth="1"/>
    <col min="2" max="36" width="8" style="305" bestFit="1" customWidth="1"/>
    <col min="37" max="16384" width="8.85546875" style="305"/>
  </cols>
  <sheetData>
    <row r="1" spans="1:39" ht="12" customHeight="1">
      <c r="A1" s="344" t="s">
        <v>1478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</row>
    <row r="2" spans="1:39" ht="12.75" thickBot="1">
      <c r="A2" s="307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</row>
    <row r="3" spans="1:39" s="309" customFormat="1" ht="12.75" thickBot="1">
      <c r="A3" s="862" t="s">
        <v>855</v>
      </c>
      <c r="B3" s="950">
        <v>29221</v>
      </c>
      <c r="C3" s="950">
        <v>29587</v>
      </c>
      <c r="D3" s="950">
        <v>29952</v>
      </c>
      <c r="E3" s="950">
        <v>30317</v>
      </c>
      <c r="F3" s="950">
        <v>30682</v>
      </c>
      <c r="G3" s="950">
        <v>31048</v>
      </c>
      <c r="H3" s="950">
        <v>31413</v>
      </c>
      <c r="I3" s="950">
        <v>31778</v>
      </c>
      <c r="J3" s="950">
        <v>32143</v>
      </c>
      <c r="K3" s="950">
        <v>32509</v>
      </c>
      <c r="L3" s="950">
        <v>32874</v>
      </c>
      <c r="M3" s="950">
        <v>33239</v>
      </c>
      <c r="N3" s="950">
        <v>33604</v>
      </c>
      <c r="O3" s="950">
        <v>33970</v>
      </c>
      <c r="P3" s="950">
        <v>34335</v>
      </c>
      <c r="Q3" s="950">
        <v>34700</v>
      </c>
      <c r="R3" s="950">
        <v>35065</v>
      </c>
      <c r="S3" s="950">
        <v>35431</v>
      </c>
      <c r="T3" s="950">
        <v>35796</v>
      </c>
      <c r="U3" s="950">
        <v>36161</v>
      </c>
      <c r="V3" s="950">
        <v>36526</v>
      </c>
      <c r="W3" s="950">
        <v>36892</v>
      </c>
      <c r="X3" s="950">
        <v>37257</v>
      </c>
      <c r="Y3" s="950">
        <v>37622</v>
      </c>
      <c r="Z3" s="950">
        <v>37987</v>
      </c>
      <c r="AA3" s="950">
        <v>38353</v>
      </c>
      <c r="AB3" s="950">
        <v>38718</v>
      </c>
      <c r="AC3" s="950">
        <v>39083</v>
      </c>
      <c r="AD3" s="950">
        <v>39448</v>
      </c>
      <c r="AE3" s="950">
        <v>39814</v>
      </c>
      <c r="AF3" s="950">
        <v>40179</v>
      </c>
      <c r="AG3" s="950">
        <v>40544</v>
      </c>
      <c r="AH3" s="950">
        <v>40909</v>
      </c>
      <c r="AI3" s="950">
        <v>41275</v>
      </c>
      <c r="AJ3" s="951">
        <v>41640</v>
      </c>
    </row>
    <row r="4" spans="1:39" ht="12.75" thickTop="1">
      <c r="A4" s="836" t="s">
        <v>1229</v>
      </c>
      <c r="B4" s="450">
        <v>100.95043800000001</v>
      </c>
      <c r="C4" s="450">
        <v>83.426602700000004</v>
      </c>
      <c r="D4" s="450">
        <v>172.908658</v>
      </c>
      <c r="E4" s="450">
        <v>180.73917800000001</v>
      </c>
      <c r="F4" s="450">
        <v>115.633644</v>
      </c>
      <c r="G4" s="450">
        <v>197.77679499999999</v>
      </c>
      <c r="H4" s="450">
        <v>222.67520500000001</v>
      </c>
      <c r="I4" s="450">
        <v>283.78578099999999</v>
      </c>
      <c r="J4" s="450">
        <v>386.57701400000002</v>
      </c>
      <c r="K4" s="450">
        <v>341.75936999999999</v>
      </c>
      <c r="L4" s="450">
        <v>348.03854799999999</v>
      </c>
      <c r="M4" s="450">
        <v>352.31646599999999</v>
      </c>
      <c r="N4" s="450">
        <v>430.78315099999998</v>
      </c>
      <c r="O4" s="450">
        <v>436.337041</v>
      </c>
      <c r="P4" s="450">
        <v>488.97504099999998</v>
      </c>
      <c r="Q4" s="450">
        <v>531.30731500000002</v>
      </c>
      <c r="R4" s="450">
        <v>580.85454800000002</v>
      </c>
      <c r="S4" s="450">
        <v>635.82134199999996</v>
      </c>
      <c r="T4" s="450">
        <v>637.95336999999995</v>
      </c>
      <c r="U4" s="450">
        <v>772.39876700000002</v>
      </c>
      <c r="V4" s="450">
        <v>757.84512299999994</v>
      </c>
      <c r="W4" s="450">
        <v>831.01271199999996</v>
      </c>
      <c r="X4" s="450">
        <v>873.86802699999998</v>
      </c>
      <c r="Y4" s="450">
        <v>885.18153400000006</v>
      </c>
      <c r="Z4" s="450">
        <v>994.89841100000001</v>
      </c>
      <c r="AA4" s="450">
        <v>958.01320499999997</v>
      </c>
      <c r="AB4" s="450">
        <v>1116.69499</v>
      </c>
      <c r="AC4" s="450">
        <v>1241.3844099999999</v>
      </c>
      <c r="AD4" s="450">
        <v>1491.0427400000001</v>
      </c>
      <c r="AE4" s="450">
        <v>1882.4450400000001</v>
      </c>
      <c r="AF4" s="450">
        <v>2021.4033999999999</v>
      </c>
      <c r="AG4" s="450">
        <v>2118.8875899999998</v>
      </c>
      <c r="AH4" s="450">
        <v>1916.18868</v>
      </c>
      <c r="AI4" s="450">
        <v>2310</v>
      </c>
      <c r="AJ4" s="952">
        <v>2389</v>
      </c>
    </row>
    <row r="5" spans="1:39">
      <c r="A5" s="839" t="s">
        <v>1210</v>
      </c>
      <c r="B5" s="450">
        <v>606.43257534246573</v>
      </c>
      <c r="C5" s="450">
        <v>695.38931506849315</v>
      </c>
      <c r="D5" s="450">
        <v>767.16063013698636</v>
      </c>
      <c r="E5" s="450">
        <v>783.92019178082194</v>
      </c>
      <c r="F5" s="450">
        <v>716.22345205479451</v>
      </c>
      <c r="G5" s="450">
        <v>810.91003000000001</v>
      </c>
      <c r="H5" s="450">
        <v>873.3569</v>
      </c>
      <c r="I5" s="450">
        <v>763.55668000000003</v>
      </c>
      <c r="J5" s="450">
        <v>756.60738000000003</v>
      </c>
      <c r="K5" s="450">
        <v>838.46378000000004</v>
      </c>
      <c r="L5" s="450">
        <v>869.61899000000005</v>
      </c>
      <c r="M5" s="450">
        <v>791.10468000000003</v>
      </c>
      <c r="N5" s="450">
        <v>693.3670136986301</v>
      </c>
      <c r="O5" s="450">
        <v>702.99109999999996</v>
      </c>
      <c r="P5" s="450">
        <v>683.65830000000005</v>
      </c>
      <c r="Q5" s="450">
        <v>667.22443999999996</v>
      </c>
      <c r="R5" s="450">
        <v>691.06519000000003</v>
      </c>
      <c r="S5" s="450">
        <v>795.87395000000004</v>
      </c>
      <c r="T5" s="450">
        <v>770.50684999999999</v>
      </c>
      <c r="U5" s="450">
        <v>814.98773000000006</v>
      </c>
      <c r="V5" s="450">
        <v>1057.6478400000001</v>
      </c>
      <c r="W5" s="450">
        <v>1128.5514800000001</v>
      </c>
      <c r="X5" s="450">
        <v>1250.9929</v>
      </c>
      <c r="Y5" s="450">
        <v>1289.3902499999999</v>
      </c>
      <c r="Z5" s="450">
        <v>1377.5136299999999</v>
      </c>
      <c r="AA5" s="450">
        <v>1528.3813700000001</v>
      </c>
      <c r="AB5" s="450">
        <v>1807.0187100000001</v>
      </c>
      <c r="AC5" s="450">
        <v>1638.87364</v>
      </c>
      <c r="AD5" s="450">
        <v>1728.57421</v>
      </c>
      <c r="AE5" s="450">
        <v>1911.76981</v>
      </c>
      <c r="AF5" s="450">
        <v>1766.2296699999999</v>
      </c>
      <c r="AG5" s="450">
        <v>1999.07773</v>
      </c>
      <c r="AH5" s="450">
        <v>1888.2562700000001</v>
      </c>
      <c r="AI5" s="450">
        <v>1857.4938356164384</v>
      </c>
      <c r="AJ5" s="952">
        <v>1802.16022</v>
      </c>
    </row>
    <row r="6" spans="1:39">
      <c r="A6" s="855" t="s">
        <v>879</v>
      </c>
      <c r="B6" s="450">
        <v>1646.0027299999999</v>
      </c>
      <c r="C6" s="450">
        <v>1453.5369900000001</v>
      </c>
      <c r="D6" s="450">
        <v>1387.11781</v>
      </c>
      <c r="E6" s="450">
        <v>1425.9369899999999</v>
      </c>
      <c r="F6" s="450">
        <v>1650.78142</v>
      </c>
      <c r="G6" s="450">
        <v>1432.9780800000001</v>
      </c>
      <c r="H6" s="450">
        <v>1700.2191800000001</v>
      </c>
      <c r="I6" s="450">
        <v>1633.2684899999999</v>
      </c>
      <c r="J6" s="450">
        <v>1867.1803299999999</v>
      </c>
      <c r="K6" s="450">
        <v>1795.9835599999999</v>
      </c>
      <c r="L6" s="450">
        <v>1638.33699</v>
      </c>
      <c r="M6" s="450">
        <v>1369.7123300000001</v>
      </c>
      <c r="N6" s="450">
        <v>1286.3032800000001</v>
      </c>
      <c r="O6" s="450">
        <v>1261.7561599999999</v>
      </c>
      <c r="P6" s="450">
        <v>1420.3808200000001</v>
      </c>
      <c r="Q6" s="450">
        <v>1116.3753400000001</v>
      </c>
      <c r="R6" s="450">
        <v>1340.9808700000001</v>
      </c>
      <c r="S6" s="450">
        <v>1286.2520500000001</v>
      </c>
      <c r="T6" s="450">
        <v>1392.2684899999999</v>
      </c>
      <c r="U6" s="450">
        <v>1470.8684900000001</v>
      </c>
      <c r="V6" s="450">
        <v>1770.8770500000001</v>
      </c>
      <c r="W6" s="450">
        <v>1742.5369900000001</v>
      </c>
      <c r="X6" s="450">
        <v>1601.2095616438355</v>
      </c>
      <c r="Y6" s="450">
        <v>1807.0219199999999</v>
      </c>
      <c r="Z6" s="450">
        <v>2056.4895890410958</v>
      </c>
      <c r="AA6" s="450">
        <v>2441.5905205479453</v>
      </c>
      <c r="AB6" s="450">
        <v>2348.7423287671231</v>
      </c>
      <c r="AC6" s="450">
        <v>2249.5667397260272</v>
      </c>
      <c r="AD6" s="450">
        <v>1932.5246027397261</v>
      </c>
      <c r="AE6" s="450">
        <v>1697.7169315068493</v>
      </c>
      <c r="AF6" s="450">
        <v>1747.6872599999999</v>
      </c>
      <c r="AG6" s="450">
        <v>1596.8286800000001</v>
      </c>
      <c r="AH6" s="450">
        <v>1435.13986</v>
      </c>
      <c r="AI6" s="450">
        <v>1347.21055</v>
      </c>
      <c r="AJ6" s="952">
        <v>1356.2513200000001</v>
      </c>
    </row>
    <row r="7" spans="1:39">
      <c r="A7" s="838" t="s">
        <v>1202</v>
      </c>
      <c r="B7" s="450">
        <v>673.68953424657536</v>
      </c>
      <c r="C7" s="450">
        <v>658.82309589041097</v>
      </c>
      <c r="D7" s="450">
        <v>739.68558904109591</v>
      </c>
      <c r="E7" s="450">
        <v>826.67106849315064</v>
      </c>
      <c r="F7" s="450">
        <v>902.90186300000005</v>
      </c>
      <c r="G7" s="450">
        <v>944.50745199999994</v>
      </c>
      <c r="H7" s="450">
        <v>1122.4231199999999</v>
      </c>
      <c r="I7" s="450">
        <v>1329.9721095890411</v>
      </c>
      <c r="J7" s="450">
        <v>1446.6783287671233</v>
      </c>
      <c r="K7" s="450">
        <v>1547.2176712328767</v>
      </c>
      <c r="L7" s="450">
        <v>1435.6028799999999</v>
      </c>
      <c r="M7" s="450">
        <v>1238.1987945205478</v>
      </c>
      <c r="N7" s="450">
        <v>1212.0059699999999</v>
      </c>
      <c r="O7" s="450">
        <v>1115.5266300000001</v>
      </c>
      <c r="P7" s="450">
        <v>1172.7724383561645</v>
      </c>
      <c r="Q7" s="450">
        <v>1269.2842739726027</v>
      </c>
      <c r="R7" s="450">
        <v>1355.7988499999999</v>
      </c>
      <c r="S7" s="450">
        <v>1238.9861900000001</v>
      </c>
      <c r="T7" s="450">
        <v>1146.9096164383561</v>
      </c>
      <c r="U7" s="450">
        <v>1260.544904109589</v>
      </c>
      <c r="V7" s="450">
        <v>1254.5276438356163</v>
      </c>
      <c r="W7" s="450">
        <v>1161.2455600000001</v>
      </c>
      <c r="X7" s="450">
        <v>1222.9328767123288</v>
      </c>
      <c r="Y7" s="450">
        <v>1221.31468</v>
      </c>
      <c r="Z7" s="450">
        <v>1206.5164931506849</v>
      </c>
      <c r="AA7" s="450">
        <v>1195.1145753424657</v>
      </c>
      <c r="AB7" s="450">
        <v>1184.89507</v>
      </c>
      <c r="AC7" s="450">
        <v>1074.3807099999999</v>
      </c>
      <c r="AD7" s="450">
        <v>1049.3241599999999</v>
      </c>
      <c r="AE7" s="450">
        <v>968.09342465753423</v>
      </c>
      <c r="AF7" s="450">
        <v>1053.422602739726</v>
      </c>
      <c r="AG7" s="450">
        <v>1141.9297808219178</v>
      </c>
      <c r="AH7" s="450">
        <v>1188.7227700000001</v>
      </c>
      <c r="AI7" s="450">
        <v>1097.1086</v>
      </c>
      <c r="AJ7" s="952">
        <v>1075.8663799999999</v>
      </c>
    </row>
    <row r="8" spans="1:39">
      <c r="A8" s="836" t="s">
        <v>881</v>
      </c>
      <c r="B8" s="450">
        <v>8.9941369899999994</v>
      </c>
      <c r="C8" s="450">
        <v>12.519780799999999</v>
      </c>
      <c r="D8" s="450">
        <v>17.755178099999998</v>
      </c>
      <c r="E8" s="450">
        <v>18.716000000000001</v>
      </c>
      <c r="F8" s="450">
        <v>16.9627123</v>
      </c>
      <c r="G8" s="450">
        <v>17.471287700000001</v>
      </c>
      <c r="H8" s="450">
        <v>60.529643800000002</v>
      </c>
      <c r="I8" s="450">
        <v>62.113013700000003</v>
      </c>
      <c r="J8" s="450">
        <v>79.576739700000005</v>
      </c>
      <c r="K8" s="450">
        <v>134.45419200000001</v>
      </c>
      <c r="L8" s="450">
        <v>71.1063288</v>
      </c>
      <c r="M8" s="450">
        <v>98.233260299999998</v>
      </c>
      <c r="N8" s="450">
        <v>147.027863</v>
      </c>
      <c r="O8" s="450">
        <v>373.12180799999999</v>
      </c>
      <c r="P8" s="450">
        <v>287.90737000000001</v>
      </c>
      <c r="Q8" s="450">
        <v>357.72186299999998</v>
      </c>
      <c r="R8" s="450">
        <v>416.37745200000001</v>
      </c>
      <c r="S8" s="450">
        <v>616.21479499999998</v>
      </c>
      <c r="T8" s="450">
        <v>576.68638399999998</v>
      </c>
      <c r="U8" s="450">
        <v>514.91057499999999</v>
      </c>
      <c r="V8" s="450">
        <v>514.29945199999997</v>
      </c>
      <c r="W8" s="450">
        <v>575.89068499999996</v>
      </c>
      <c r="X8" s="450">
        <v>631.71895900000004</v>
      </c>
      <c r="Y8" s="450">
        <v>785.22608200000002</v>
      </c>
      <c r="Z8" s="450">
        <v>952.77772600000003</v>
      </c>
      <c r="AA8" s="450">
        <v>838.83367099999998</v>
      </c>
      <c r="AB8" s="450">
        <v>902.12112300000001</v>
      </c>
      <c r="AC8" s="450">
        <v>853.08164399999998</v>
      </c>
      <c r="AD8" s="450">
        <v>921.96169899999995</v>
      </c>
      <c r="AE8" s="450">
        <v>960.07890399999997</v>
      </c>
      <c r="AF8" s="450">
        <v>997.45142499999997</v>
      </c>
      <c r="AG8" s="450">
        <v>1098.22452</v>
      </c>
      <c r="AH8" s="450">
        <v>1052.9911</v>
      </c>
      <c r="AI8" s="450">
        <v>1093.064527</v>
      </c>
      <c r="AJ8" s="952">
        <v>957.71416069999998</v>
      </c>
    </row>
    <row r="9" spans="1:39">
      <c r="A9" s="839" t="s">
        <v>1205</v>
      </c>
      <c r="B9" s="450">
        <v>258.07221917808221</v>
      </c>
      <c r="C9" s="450">
        <v>294.74315068493149</v>
      </c>
      <c r="D9" s="450">
        <v>401.4259178082192</v>
      </c>
      <c r="E9" s="450">
        <v>401.09076712328766</v>
      </c>
      <c r="F9" s="450">
        <v>465.34341999999998</v>
      </c>
      <c r="G9" s="450">
        <v>389.49585999999999</v>
      </c>
      <c r="H9" s="450">
        <v>489.27345000000003</v>
      </c>
      <c r="I9" s="450">
        <v>587.51621917808222</v>
      </c>
      <c r="J9" s="450">
        <v>481.8350410958904</v>
      </c>
      <c r="K9" s="450">
        <v>531.20928767123291</v>
      </c>
      <c r="L9" s="450">
        <v>530.23279452054794</v>
      </c>
      <c r="M9" s="450">
        <v>585.83331999999996</v>
      </c>
      <c r="N9" s="450">
        <v>544.02372000000003</v>
      </c>
      <c r="O9" s="450">
        <v>512.26526027397256</v>
      </c>
      <c r="P9" s="450">
        <v>460.14964383561642</v>
      </c>
      <c r="Q9" s="450">
        <v>471.38783561643834</v>
      </c>
      <c r="R9" s="450">
        <v>493.0418904109589</v>
      </c>
      <c r="S9" s="450">
        <v>411.93852054794519</v>
      </c>
      <c r="T9" s="450">
        <v>491.7075890410959</v>
      </c>
      <c r="U9" s="450">
        <v>574.16553424657536</v>
      </c>
      <c r="V9" s="450">
        <v>563.07517808219177</v>
      </c>
      <c r="W9" s="450">
        <v>584.04046575342466</v>
      </c>
      <c r="X9" s="450">
        <v>678.10353424657535</v>
      </c>
      <c r="Y9" s="450">
        <v>642.26350684931504</v>
      </c>
      <c r="Z9" s="450">
        <v>678.62827397260276</v>
      </c>
      <c r="AA9" s="450">
        <v>775.70178082191785</v>
      </c>
      <c r="AB9" s="450">
        <v>804.87131506849312</v>
      </c>
      <c r="AC9" s="450">
        <v>757.41210958904105</v>
      </c>
      <c r="AD9" s="450">
        <v>752.03745205479447</v>
      </c>
      <c r="AE9" s="450">
        <v>803.07093150684932</v>
      </c>
      <c r="AF9" s="450">
        <v>838.85378082191778</v>
      </c>
      <c r="AG9" s="450">
        <v>833.45008219178078</v>
      </c>
      <c r="AH9" s="450">
        <v>915.35270000000003</v>
      </c>
      <c r="AI9" s="450">
        <v>889.06684900000005</v>
      </c>
      <c r="AJ9" s="952">
        <v>904.57764399999996</v>
      </c>
    </row>
    <row r="10" spans="1:39">
      <c r="A10" s="839" t="s">
        <v>1203</v>
      </c>
      <c r="B10" s="450">
        <v>785.66057534246579</v>
      </c>
      <c r="C10" s="450">
        <v>717.52953424657539</v>
      </c>
      <c r="D10" s="450">
        <v>752.82432876712323</v>
      </c>
      <c r="E10" s="450">
        <v>863.60646575342469</v>
      </c>
      <c r="F10" s="450">
        <v>851.32353424657538</v>
      </c>
      <c r="G10" s="450">
        <v>945.88331506849318</v>
      </c>
      <c r="H10" s="450">
        <v>1054.2432602739725</v>
      </c>
      <c r="I10" s="450">
        <v>1000.8862739726028</v>
      </c>
      <c r="J10" s="450">
        <v>884.80145205479448</v>
      </c>
      <c r="K10" s="450">
        <v>860.89391780821916</v>
      </c>
      <c r="L10" s="450">
        <v>881.55591780821919</v>
      </c>
      <c r="M10" s="450">
        <v>1023.93778</v>
      </c>
      <c r="N10" s="450">
        <v>984.61599999999999</v>
      </c>
      <c r="O10" s="450">
        <v>975.12067999999999</v>
      </c>
      <c r="P10" s="450">
        <v>883.81489999999997</v>
      </c>
      <c r="Q10" s="450">
        <v>930.10826999999995</v>
      </c>
      <c r="R10" s="450">
        <v>985.84090000000003</v>
      </c>
      <c r="S10" s="450">
        <v>1062.5106000000001</v>
      </c>
      <c r="T10" s="450">
        <v>961.39194999999995</v>
      </c>
      <c r="U10" s="450">
        <v>879.05457999999999</v>
      </c>
      <c r="V10" s="450">
        <v>907.09063013698631</v>
      </c>
      <c r="W10" s="450">
        <v>937.99819178082191</v>
      </c>
      <c r="X10" s="450">
        <v>776.93824657534242</v>
      </c>
      <c r="Y10" s="450">
        <v>771.69520547945206</v>
      </c>
      <c r="Z10" s="450">
        <v>731.5208767123288</v>
      </c>
      <c r="AA10" s="450">
        <v>750.13936986301371</v>
      </c>
      <c r="AB10" s="450">
        <v>787.45717808219183</v>
      </c>
      <c r="AC10" s="450">
        <v>617.05076712328764</v>
      </c>
      <c r="AD10" s="450">
        <v>735.59002739726031</v>
      </c>
      <c r="AE10" s="450">
        <v>699.15482191780825</v>
      </c>
      <c r="AF10" s="450">
        <v>756.72775342465752</v>
      </c>
      <c r="AG10" s="450">
        <v>698.55372602739726</v>
      </c>
      <c r="AH10" s="450">
        <v>687.27276712328762</v>
      </c>
      <c r="AI10" s="450">
        <v>807.03331500000002</v>
      </c>
      <c r="AJ10" s="952">
        <v>783.90441099999998</v>
      </c>
    </row>
    <row r="11" spans="1:39">
      <c r="A11" s="839" t="s">
        <v>889</v>
      </c>
      <c r="B11" s="450">
        <v>195.17482191780823</v>
      </c>
      <c r="C11" s="450">
        <v>199.75079452054794</v>
      </c>
      <c r="D11" s="450">
        <v>253.61663013698629</v>
      </c>
      <c r="E11" s="450">
        <v>201.38756164383562</v>
      </c>
      <c r="F11" s="450">
        <v>439.05639000000002</v>
      </c>
      <c r="G11" s="450">
        <v>264.96118000000001</v>
      </c>
      <c r="H11" s="450">
        <v>249.7876712328767</v>
      </c>
      <c r="I11" s="450">
        <v>184.59531506849316</v>
      </c>
      <c r="J11" s="450">
        <v>198.33164383561643</v>
      </c>
      <c r="K11" s="450">
        <v>207.39241095890412</v>
      </c>
      <c r="L11" s="450">
        <v>234.61855</v>
      </c>
      <c r="M11" s="450">
        <v>204.90509589041096</v>
      </c>
      <c r="N11" s="450">
        <v>193.49645000000001</v>
      </c>
      <c r="O11" s="450">
        <v>181.0235890410959</v>
      </c>
      <c r="P11" s="450">
        <v>210.43293</v>
      </c>
      <c r="Q11" s="450">
        <v>197.04087999999999</v>
      </c>
      <c r="R11" s="450">
        <v>182.34768</v>
      </c>
      <c r="S11" s="450">
        <v>180.43696</v>
      </c>
      <c r="T11" s="450">
        <v>245.77447000000001</v>
      </c>
      <c r="U11" s="450">
        <v>291.16279452054795</v>
      </c>
      <c r="V11" s="450">
        <v>373.69193999999999</v>
      </c>
      <c r="W11" s="450">
        <v>438.99099000000001</v>
      </c>
      <c r="X11" s="450">
        <v>391.97293000000002</v>
      </c>
      <c r="Y11" s="450">
        <v>429.30970000000002</v>
      </c>
      <c r="Z11" s="450">
        <v>507.17025000000001</v>
      </c>
      <c r="AA11" s="450">
        <v>563.09121000000005</v>
      </c>
      <c r="AB11" s="450">
        <v>684.30070999999998</v>
      </c>
      <c r="AC11" s="450">
        <v>629.45874000000003</v>
      </c>
      <c r="AD11" s="450">
        <v>601.09995000000004</v>
      </c>
      <c r="AE11" s="450">
        <v>631.87129000000004</v>
      </c>
      <c r="AF11" s="450">
        <v>676.65899000000002</v>
      </c>
      <c r="AG11" s="450">
        <v>662.02633000000003</v>
      </c>
      <c r="AH11" s="450">
        <v>678.63025000000005</v>
      </c>
      <c r="AI11" s="450">
        <v>603.95895900000005</v>
      </c>
      <c r="AJ11" s="952">
        <v>611.00821900000005</v>
      </c>
    </row>
    <row r="12" spans="1:39" s="331" customFormat="1">
      <c r="A12" s="836" t="s">
        <v>857</v>
      </c>
      <c r="B12" s="450">
        <v>45.285504099999997</v>
      </c>
      <c r="C12" s="450">
        <v>27.656852099999998</v>
      </c>
      <c r="D12" s="450">
        <v>73.919961599999993</v>
      </c>
      <c r="E12" s="450">
        <v>30.5513671</v>
      </c>
      <c r="F12" s="450">
        <v>14.484</v>
      </c>
      <c r="G12" s="450">
        <v>35.730490400000001</v>
      </c>
      <c r="H12" s="450">
        <v>43.586410999999998</v>
      </c>
      <c r="I12" s="450">
        <v>51.624493200000003</v>
      </c>
      <c r="J12" s="450">
        <v>85.932663000000005</v>
      </c>
      <c r="K12" s="450">
        <v>80.386260300000004</v>
      </c>
      <c r="L12" s="450">
        <v>70.131969900000001</v>
      </c>
      <c r="M12" s="450">
        <v>99.2811205</v>
      </c>
      <c r="N12" s="450">
        <v>124.027822</v>
      </c>
      <c r="O12" s="450">
        <v>273.43170099999998</v>
      </c>
      <c r="P12" s="450">
        <v>227.261932</v>
      </c>
      <c r="Q12" s="450">
        <v>252.85336699999999</v>
      </c>
      <c r="R12" s="450">
        <v>285.76034499999997</v>
      </c>
      <c r="S12" s="450">
        <v>307.69685800000002</v>
      </c>
      <c r="T12" s="450">
        <v>319.99744399999997</v>
      </c>
      <c r="U12" s="450">
        <v>313.75189599999999</v>
      </c>
      <c r="V12" s="450">
        <v>313.53371499999997</v>
      </c>
      <c r="W12" s="450">
        <v>317.50046800000001</v>
      </c>
      <c r="X12" s="450">
        <v>289.47777300000001</v>
      </c>
      <c r="Y12" s="450">
        <v>229.01740000000001</v>
      </c>
      <c r="Z12" s="450">
        <v>216.34278900000001</v>
      </c>
      <c r="AA12" s="450">
        <v>222.017877</v>
      </c>
      <c r="AB12" s="450">
        <v>261.89635900000002</v>
      </c>
      <c r="AC12" s="450">
        <v>320.64764100000002</v>
      </c>
      <c r="AD12" s="450">
        <v>343.94626</v>
      </c>
      <c r="AE12" s="450">
        <v>310.43228199999999</v>
      </c>
      <c r="AF12" s="450">
        <v>500.66307399999999</v>
      </c>
      <c r="AG12" s="450">
        <v>656.49272099999996</v>
      </c>
      <c r="AH12" s="450">
        <v>568.21179500000005</v>
      </c>
      <c r="AI12" s="450">
        <v>544</v>
      </c>
      <c r="AJ12" s="952">
        <v>610</v>
      </c>
      <c r="AK12" s="305"/>
      <c r="AL12" s="305"/>
      <c r="AM12" s="305"/>
    </row>
    <row r="13" spans="1:39">
      <c r="A13" s="836" t="s">
        <v>860</v>
      </c>
      <c r="B13" s="450">
        <v>25.177397260273974</v>
      </c>
      <c r="C13" s="450">
        <v>10.306849315068494</v>
      </c>
      <c r="D13" s="450">
        <v>112</v>
      </c>
      <c r="E13" s="450">
        <v>18.458904109589042</v>
      </c>
      <c r="F13" s="450">
        <v>34.961780821917806</v>
      </c>
      <c r="G13" s="450">
        <v>53.555452054794522</v>
      </c>
      <c r="H13" s="450">
        <v>63.789945205479455</v>
      </c>
      <c r="I13" s="450">
        <v>73.695397260273978</v>
      </c>
      <c r="J13" s="450">
        <v>86.532712328767118</v>
      </c>
      <c r="K13" s="450">
        <v>125.30383561643836</v>
      </c>
      <c r="L13" s="450">
        <v>103.94156164383561</v>
      </c>
      <c r="M13" s="450">
        <v>135.51383561643834</v>
      </c>
      <c r="N13" s="450">
        <v>164.81189041095891</v>
      </c>
      <c r="O13" s="450">
        <v>170.26331506849314</v>
      </c>
      <c r="P13" s="450">
        <v>182.79816438356164</v>
      </c>
      <c r="Q13" s="450">
        <v>137.30791780821917</v>
      </c>
      <c r="R13" s="450">
        <v>176.57756164383562</v>
      </c>
      <c r="S13" s="450">
        <v>291.00416438356166</v>
      </c>
      <c r="T13" s="450">
        <v>322.27821917808217</v>
      </c>
      <c r="U13" s="450">
        <v>363.69726027397257</v>
      </c>
      <c r="V13" s="450">
        <v>451.46161643835615</v>
      </c>
      <c r="W13" s="450">
        <v>395.53961643835618</v>
      </c>
      <c r="X13" s="450">
        <v>363.02397260273972</v>
      </c>
      <c r="Y13" s="450">
        <v>309.20098630136988</v>
      </c>
      <c r="Z13" s="450">
        <v>333.27986301369862</v>
      </c>
      <c r="AA13" s="450">
        <v>414.2515616438356</v>
      </c>
      <c r="AB13" s="450">
        <v>472.00756164383563</v>
      </c>
      <c r="AC13" s="450">
        <v>533.88054794520554</v>
      </c>
      <c r="AD13" s="450">
        <v>589.41928767123284</v>
      </c>
      <c r="AE13" s="450">
        <v>534.42049315068493</v>
      </c>
      <c r="AF13" s="450">
        <v>653.94254794520543</v>
      </c>
      <c r="AG13" s="450">
        <v>704.78178082191778</v>
      </c>
      <c r="AH13" s="450">
        <v>697.95435616438351</v>
      </c>
      <c r="AI13" s="450">
        <v>606.73682191780824</v>
      </c>
      <c r="AJ13" s="952">
        <v>524.77271199999996</v>
      </c>
    </row>
    <row r="14" spans="1:39">
      <c r="A14" s="838" t="s">
        <v>1245</v>
      </c>
      <c r="B14" s="450">
        <v>204.6846301369863</v>
      </c>
      <c r="C14" s="450">
        <v>189.05394520547947</v>
      </c>
      <c r="D14" s="450">
        <v>251.45687671232878</v>
      </c>
      <c r="E14" s="450">
        <v>261.02805479452053</v>
      </c>
      <c r="F14" s="450">
        <v>237.17678000000001</v>
      </c>
      <c r="G14" s="450">
        <v>238.65818999999999</v>
      </c>
      <c r="H14" s="450">
        <v>262.55586</v>
      </c>
      <c r="I14" s="450">
        <v>231.66578082191782</v>
      </c>
      <c r="J14" s="450">
        <v>231.74358000000001</v>
      </c>
      <c r="K14" s="450">
        <v>242.86425</v>
      </c>
      <c r="L14" s="450">
        <v>245.78890000000001</v>
      </c>
      <c r="M14" s="450">
        <v>247.94211000000001</v>
      </c>
      <c r="N14" s="450">
        <v>267.6927</v>
      </c>
      <c r="O14" s="450">
        <v>265.58260000000001</v>
      </c>
      <c r="P14" s="450">
        <v>308.53068493150687</v>
      </c>
      <c r="Q14" s="450">
        <v>330.64183561643836</v>
      </c>
      <c r="R14" s="450">
        <v>314.57361643835617</v>
      </c>
      <c r="S14" s="450">
        <v>295.79416438356162</v>
      </c>
      <c r="T14" s="450">
        <v>306.25613698630139</v>
      </c>
      <c r="U14" s="450">
        <v>312.39030136986304</v>
      </c>
      <c r="V14" s="450">
        <v>366.28147999999999</v>
      </c>
      <c r="W14" s="450">
        <v>391.87997000000001</v>
      </c>
      <c r="X14" s="450">
        <v>376.80115000000001</v>
      </c>
      <c r="Y14" s="450">
        <v>375.18466000000001</v>
      </c>
      <c r="Z14" s="450">
        <v>422.89242999999999</v>
      </c>
      <c r="AA14" s="450">
        <v>479.69243999999998</v>
      </c>
      <c r="AB14" s="450">
        <v>448.23619000000002</v>
      </c>
      <c r="AC14" s="450">
        <v>409.13882000000001</v>
      </c>
      <c r="AD14" s="450">
        <v>500.35338999999999</v>
      </c>
      <c r="AE14" s="450">
        <v>437.41180821917806</v>
      </c>
      <c r="AF14" s="450">
        <v>450.49690410958902</v>
      </c>
      <c r="AG14" s="450">
        <v>473.45274000000001</v>
      </c>
      <c r="AH14" s="450">
        <v>443.89846575342466</v>
      </c>
      <c r="AI14" s="450">
        <v>555.72043835616444</v>
      </c>
      <c r="AJ14" s="952">
        <v>491.28175299999998</v>
      </c>
      <c r="AK14" s="331"/>
      <c r="AL14" s="331"/>
      <c r="AM14" s="331"/>
    </row>
    <row r="15" spans="1:39">
      <c r="A15" s="836" t="s">
        <v>885</v>
      </c>
      <c r="B15" s="450">
        <v>144.76274000000001</v>
      </c>
      <c r="C15" s="450">
        <v>102.710849</v>
      </c>
      <c r="D15" s="450">
        <v>101.506356</v>
      </c>
      <c r="E15" s="450">
        <v>86.498000000000005</v>
      </c>
      <c r="F15" s="450">
        <v>116.615726</v>
      </c>
      <c r="G15" s="450">
        <v>89.962575299999997</v>
      </c>
      <c r="H15" s="450">
        <v>65.505643800000001</v>
      </c>
      <c r="I15" s="450">
        <v>80.156356200000005</v>
      </c>
      <c r="J15" s="450">
        <v>127.194192</v>
      </c>
      <c r="K15" s="450">
        <v>137.120904</v>
      </c>
      <c r="L15" s="450">
        <v>182.93411</v>
      </c>
      <c r="M15" s="450">
        <v>196.543342</v>
      </c>
      <c r="N15" s="450">
        <v>236.50394499999999</v>
      </c>
      <c r="O15" s="450">
        <v>254.23895899999999</v>
      </c>
      <c r="P15" s="450">
        <v>293.89153399999998</v>
      </c>
      <c r="Q15" s="450">
        <v>415.563918</v>
      </c>
      <c r="R15" s="450">
        <v>421.52038399999998</v>
      </c>
      <c r="S15" s="450">
        <v>491.15789000000001</v>
      </c>
      <c r="T15" s="450">
        <v>514.29210999999998</v>
      </c>
      <c r="U15" s="450">
        <v>364.31337000000002</v>
      </c>
      <c r="V15" s="450">
        <v>203.824603</v>
      </c>
      <c r="W15" s="450">
        <v>153.60525999999999</v>
      </c>
      <c r="X15" s="450">
        <v>161.358904</v>
      </c>
      <c r="Y15" s="450">
        <v>188.19221899999999</v>
      </c>
      <c r="Z15" s="450">
        <v>214.31268499999999</v>
      </c>
      <c r="AA15" s="450">
        <v>292.70188999999999</v>
      </c>
      <c r="AB15" s="450">
        <v>386.61074000000002</v>
      </c>
      <c r="AC15" s="450">
        <v>497.79819199999997</v>
      </c>
      <c r="AD15" s="450">
        <v>410.37065799999999</v>
      </c>
      <c r="AE15" s="450">
        <v>318.50274000000002</v>
      </c>
      <c r="AF15" s="450">
        <v>390.21797299999997</v>
      </c>
      <c r="AG15" s="450">
        <v>378.74630100000002</v>
      </c>
      <c r="AH15" s="450">
        <v>378.204027</v>
      </c>
      <c r="AI15" s="450">
        <v>372.32165070000002</v>
      </c>
      <c r="AJ15" s="952">
        <v>470.87861070000002</v>
      </c>
    </row>
    <row r="16" spans="1:39">
      <c r="A16" s="836" t="s">
        <v>870</v>
      </c>
      <c r="B16" s="450">
        <v>81.718520499999997</v>
      </c>
      <c r="C16" s="450">
        <v>94.913725999999997</v>
      </c>
      <c r="D16" s="450">
        <v>70.4442466</v>
      </c>
      <c r="E16" s="450">
        <v>38.741890400000003</v>
      </c>
      <c r="F16" s="450">
        <v>38.075616400000001</v>
      </c>
      <c r="G16" s="450">
        <v>14.773698599999999</v>
      </c>
      <c r="H16" s="450">
        <v>8.6469588999999996</v>
      </c>
      <c r="I16" s="450">
        <v>0</v>
      </c>
      <c r="J16" s="450">
        <v>0</v>
      </c>
      <c r="K16" s="450">
        <v>0</v>
      </c>
      <c r="L16" s="450">
        <v>0</v>
      </c>
      <c r="M16" s="450">
        <v>0</v>
      </c>
      <c r="N16" s="450">
        <v>7.7256986300000001</v>
      </c>
      <c r="O16" s="450">
        <v>0</v>
      </c>
      <c r="P16" s="450">
        <v>0</v>
      </c>
      <c r="Q16" s="450">
        <v>10.6774795</v>
      </c>
      <c r="R16" s="450">
        <v>11.5769863</v>
      </c>
      <c r="S16" s="450">
        <v>9.2782465799999994</v>
      </c>
      <c r="T16" s="450">
        <v>10.444274</v>
      </c>
      <c r="U16" s="450">
        <v>12.093369900000001</v>
      </c>
      <c r="V16" s="450">
        <v>10.3776438</v>
      </c>
      <c r="W16" s="450">
        <v>10.544219200000001</v>
      </c>
      <c r="X16" s="450">
        <v>61.397671199999998</v>
      </c>
      <c r="Y16" s="450">
        <v>55.503452099999997</v>
      </c>
      <c r="Z16" s="450">
        <v>59.306794500000002</v>
      </c>
      <c r="AA16" s="450">
        <v>66.696575300000006</v>
      </c>
      <c r="AB16" s="450">
        <v>109.887315</v>
      </c>
      <c r="AC16" s="450">
        <v>132.937342</v>
      </c>
      <c r="AD16" s="450">
        <v>203.589178</v>
      </c>
      <c r="AE16" s="450">
        <v>225.334521</v>
      </c>
      <c r="AF16" s="450">
        <v>169.74657500000001</v>
      </c>
      <c r="AG16" s="450">
        <v>196.94591800000001</v>
      </c>
      <c r="AH16" s="450">
        <v>319.860904</v>
      </c>
      <c r="AI16" s="450">
        <v>482</v>
      </c>
      <c r="AJ16" s="952">
        <v>465</v>
      </c>
      <c r="AK16" s="331"/>
      <c r="AL16" s="331"/>
      <c r="AM16" s="331"/>
    </row>
    <row r="17" spans="1:39">
      <c r="A17" s="839" t="s">
        <v>1208</v>
      </c>
      <c r="B17" s="450">
        <v>80.731205479452058</v>
      </c>
      <c r="C17" s="450">
        <v>72.415561643835616</v>
      </c>
      <c r="D17" s="450">
        <v>50.763342465753425</v>
      </c>
      <c r="E17" s="450">
        <v>48.404383561643833</v>
      </c>
      <c r="F17" s="450">
        <v>56.723199999999999</v>
      </c>
      <c r="G17" s="450">
        <v>49.810029999999998</v>
      </c>
      <c r="H17" s="450">
        <v>72.079639999999998</v>
      </c>
      <c r="I17" s="450">
        <v>74.289452054794523</v>
      </c>
      <c r="J17" s="450">
        <v>61.642328767123288</v>
      </c>
      <c r="K17" s="450">
        <v>74.648493150684928</v>
      </c>
      <c r="L17" s="450">
        <v>84.210602739726028</v>
      </c>
      <c r="M17" s="450">
        <v>54.154054794520547</v>
      </c>
      <c r="N17" s="450">
        <v>43.014712328767125</v>
      </c>
      <c r="O17" s="450">
        <v>55.571424657534244</v>
      </c>
      <c r="P17" s="450">
        <v>59.701889999999999</v>
      </c>
      <c r="Q17" s="450">
        <v>64.930383561643836</v>
      </c>
      <c r="R17" s="450">
        <v>74.613690000000005</v>
      </c>
      <c r="S17" s="450">
        <v>78.540383561643836</v>
      </c>
      <c r="T17" s="450">
        <v>64.133529999999993</v>
      </c>
      <c r="U17" s="450">
        <v>76.412440000000004</v>
      </c>
      <c r="V17" s="450">
        <v>117.44647999999999</v>
      </c>
      <c r="W17" s="450">
        <v>123.81479</v>
      </c>
      <c r="X17" s="450">
        <v>152.57189</v>
      </c>
      <c r="Y17" s="450">
        <v>175.66712000000001</v>
      </c>
      <c r="Z17" s="450">
        <v>213.06</v>
      </c>
      <c r="AA17" s="450">
        <v>234.32033000000001</v>
      </c>
      <c r="AB17" s="450">
        <v>255.03470999999999</v>
      </c>
      <c r="AC17" s="450">
        <v>260.06837999999999</v>
      </c>
      <c r="AD17" s="450">
        <v>339.73800999999997</v>
      </c>
      <c r="AE17" s="450">
        <v>342.29392000000001</v>
      </c>
      <c r="AF17" s="450">
        <v>323.3710410958904</v>
      </c>
      <c r="AG17" s="450">
        <v>343.80081999999999</v>
      </c>
      <c r="AH17" s="450">
        <v>385.98021999999997</v>
      </c>
      <c r="AI17" s="450">
        <v>425.402849</v>
      </c>
      <c r="AJ17" s="952">
        <v>433.811397</v>
      </c>
      <c r="AK17" s="331"/>
      <c r="AL17" s="331"/>
      <c r="AM17" s="331"/>
    </row>
    <row r="18" spans="1:39">
      <c r="A18" s="842" t="s">
        <v>1311</v>
      </c>
      <c r="B18" s="450">
        <v>128.78421900000001</v>
      </c>
      <c r="C18" s="450">
        <v>132.61736999999999</v>
      </c>
      <c r="D18" s="450">
        <v>136.349808</v>
      </c>
      <c r="E18" s="450">
        <v>117.40268500000001</v>
      </c>
      <c r="F18" s="450">
        <v>111.457151</v>
      </c>
      <c r="G18" s="450">
        <v>102.861041</v>
      </c>
      <c r="H18" s="450">
        <v>131.380548</v>
      </c>
      <c r="I18" s="450">
        <v>123.273644</v>
      </c>
      <c r="J18" s="450">
        <v>139.38153399999999</v>
      </c>
      <c r="K18" s="450">
        <v>173.19893200000001</v>
      </c>
      <c r="L18" s="450">
        <v>168.727644</v>
      </c>
      <c r="M18" s="450">
        <v>173.86605499999999</v>
      </c>
      <c r="N18" s="450">
        <v>230.09578099999999</v>
      </c>
      <c r="O18" s="450">
        <v>250.30416399999999</v>
      </c>
      <c r="P18" s="450">
        <v>296.55446599999999</v>
      </c>
      <c r="Q18" s="450">
        <v>348.29002700000001</v>
      </c>
      <c r="R18" s="450">
        <v>369.08117800000002</v>
      </c>
      <c r="S18" s="450">
        <v>347.37706800000001</v>
      </c>
      <c r="T18" s="450">
        <v>363.92194499999999</v>
      </c>
      <c r="U18" s="450">
        <v>368.62191799999999</v>
      </c>
      <c r="V18" s="450">
        <v>288.97073999999998</v>
      </c>
      <c r="W18" s="450">
        <v>280.42821900000001</v>
      </c>
      <c r="X18" s="450">
        <v>292.744685</v>
      </c>
      <c r="Y18" s="450">
        <v>298.55578100000002</v>
      </c>
      <c r="Z18" s="450">
        <v>342.63109600000001</v>
      </c>
      <c r="AA18" s="450">
        <v>322.103589</v>
      </c>
      <c r="AB18" s="450">
        <v>346.12043799999998</v>
      </c>
      <c r="AC18" s="450">
        <v>362.00712299999998</v>
      </c>
      <c r="AD18" s="450">
        <v>328.85534200000001</v>
      </c>
      <c r="AE18" s="450">
        <v>396.78364399999998</v>
      </c>
      <c r="AF18" s="450">
        <v>439.28079500000001</v>
      </c>
      <c r="AG18" s="450">
        <v>393.47939700000001</v>
      </c>
      <c r="AH18" s="450">
        <v>367.65243800000002</v>
      </c>
      <c r="AI18" s="450">
        <v>421.14800000000002</v>
      </c>
      <c r="AJ18" s="952">
        <v>387.59500000000003</v>
      </c>
    </row>
    <row r="19" spans="1:39" s="331" customFormat="1">
      <c r="A19" s="839" t="s">
        <v>1206</v>
      </c>
      <c r="B19" s="450">
        <v>308.34797260273973</v>
      </c>
      <c r="C19" s="450">
        <v>299.50304109589041</v>
      </c>
      <c r="D19" s="450">
        <v>361.63895890410959</v>
      </c>
      <c r="E19" s="450">
        <v>371.77208219178084</v>
      </c>
      <c r="F19" s="450">
        <v>367.46673972602741</v>
      </c>
      <c r="G19" s="450">
        <v>393.83684931506849</v>
      </c>
      <c r="H19" s="450">
        <v>336.97693150684933</v>
      </c>
      <c r="I19" s="450">
        <v>486.11397260273975</v>
      </c>
      <c r="J19" s="450">
        <v>442.38041095890412</v>
      </c>
      <c r="K19" s="450">
        <v>485.58841095890409</v>
      </c>
      <c r="L19" s="450">
        <v>462.41978082191781</v>
      </c>
      <c r="M19" s="450">
        <v>431.79235999999997</v>
      </c>
      <c r="N19" s="450">
        <v>450.25409999999999</v>
      </c>
      <c r="O19" s="450">
        <v>469.93728767123287</v>
      </c>
      <c r="P19" s="450">
        <v>449.19915068493151</v>
      </c>
      <c r="Q19" s="450">
        <v>490.45121</v>
      </c>
      <c r="R19" s="450">
        <v>513.60328767123292</v>
      </c>
      <c r="S19" s="450">
        <v>429.06876999999997</v>
      </c>
      <c r="T19" s="450">
        <v>419.9667671232877</v>
      </c>
      <c r="U19" s="450">
        <v>397.15808219178081</v>
      </c>
      <c r="V19" s="450">
        <v>492.59021999999999</v>
      </c>
      <c r="W19" s="450">
        <v>491.49529000000001</v>
      </c>
      <c r="X19" s="450">
        <v>496.17529000000002</v>
      </c>
      <c r="Y19" s="450">
        <v>431.11833000000001</v>
      </c>
      <c r="Z19" s="450">
        <v>419.12056999999999</v>
      </c>
      <c r="AA19" s="450">
        <v>400.23874000000001</v>
      </c>
      <c r="AB19" s="450">
        <v>410.26166999999998</v>
      </c>
      <c r="AC19" s="450">
        <v>412.88247000000001</v>
      </c>
      <c r="AD19" s="450">
        <v>386.14974999999998</v>
      </c>
      <c r="AE19" s="450">
        <v>383.31725999999998</v>
      </c>
      <c r="AF19" s="450">
        <v>390.36640999999997</v>
      </c>
      <c r="AG19" s="450">
        <v>365.87394999999998</v>
      </c>
      <c r="AH19" s="450">
        <v>346.96546000000001</v>
      </c>
      <c r="AI19" s="450">
        <v>268.4313424657534</v>
      </c>
      <c r="AJ19" s="952">
        <v>254.889644</v>
      </c>
      <c r="AK19" s="305"/>
      <c r="AL19" s="305"/>
      <c r="AM19" s="305"/>
    </row>
    <row r="20" spans="1:39" s="331" customFormat="1">
      <c r="A20" s="855" t="s">
        <v>884</v>
      </c>
      <c r="B20" s="450">
        <v>45.988520547945207</v>
      </c>
      <c r="C20" s="450">
        <v>45.892958904109591</v>
      </c>
      <c r="D20" s="450">
        <v>47.95819178082192</v>
      </c>
      <c r="E20" s="450">
        <v>58.107698630136987</v>
      </c>
      <c r="F20" s="450">
        <v>95.230770000000007</v>
      </c>
      <c r="G20" s="450">
        <v>87.340770000000006</v>
      </c>
      <c r="H20" s="450">
        <v>123.35474000000001</v>
      </c>
      <c r="I20" s="450">
        <v>144.60386</v>
      </c>
      <c r="J20" s="450">
        <v>158.71879999999999</v>
      </c>
      <c r="K20" s="450">
        <v>183.70318</v>
      </c>
      <c r="L20" s="450">
        <v>148.73065753424657</v>
      </c>
      <c r="M20" s="450">
        <v>159.00972999999999</v>
      </c>
      <c r="N20" s="450">
        <v>159.13505000000001</v>
      </c>
      <c r="O20" s="450">
        <v>147.06277</v>
      </c>
      <c r="P20" s="450">
        <v>136.42477</v>
      </c>
      <c r="Q20" s="450">
        <v>150.79353</v>
      </c>
      <c r="R20" s="450">
        <v>150.50205</v>
      </c>
      <c r="S20" s="450">
        <v>182.75454999999999</v>
      </c>
      <c r="T20" s="450">
        <v>187.43652</v>
      </c>
      <c r="U20" s="450">
        <v>176.21361999999999</v>
      </c>
      <c r="V20" s="450">
        <v>172.95644999999999</v>
      </c>
      <c r="W20" s="450">
        <v>218.93550999999999</v>
      </c>
      <c r="X20" s="450">
        <v>190.39748</v>
      </c>
      <c r="Y20" s="450">
        <v>236.64285000000001</v>
      </c>
      <c r="Z20" s="450">
        <v>262.50810999999999</v>
      </c>
      <c r="AA20" s="450">
        <v>303.05882000000003</v>
      </c>
      <c r="AB20" s="450">
        <v>304.02026999999998</v>
      </c>
      <c r="AC20" s="450">
        <v>287.63107000000002</v>
      </c>
      <c r="AD20" s="450">
        <v>336.46384999999998</v>
      </c>
      <c r="AE20" s="450">
        <v>290.62772999999999</v>
      </c>
      <c r="AF20" s="450">
        <v>251.11614</v>
      </c>
      <c r="AG20" s="450">
        <v>307.76923287671235</v>
      </c>
      <c r="AH20" s="450">
        <v>263.02419178082192</v>
      </c>
      <c r="AI20" s="450">
        <v>224.29128800000001</v>
      </c>
      <c r="AJ20" s="952">
        <v>249.38942499999999</v>
      </c>
      <c r="AK20" s="305"/>
      <c r="AL20" s="305"/>
      <c r="AM20" s="305"/>
    </row>
    <row r="21" spans="1:39" s="331" customFormat="1">
      <c r="A21" s="839" t="s">
        <v>887</v>
      </c>
      <c r="B21" s="450">
        <v>11.070520500000001</v>
      </c>
      <c r="C21" s="450">
        <v>22.523616400000002</v>
      </c>
      <c r="D21" s="450">
        <v>26.684821899999999</v>
      </c>
      <c r="E21" s="450">
        <v>33.284274000000003</v>
      </c>
      <c r="F21" s="450">
        <v>33.089424700000002</v>
      </c>
      <c r="G21" s="450">
        <v>26.645205499999999</v>
      </c>
      <c r="H21" s="450">
        <v>20.574767099999999</v>
      </c>
      <c r="I21" s="450">
        <v>24.697178099999999</v>
      </c>
      <c r="J21" s="450">
        <v>10.382575299999999</v>
      </c>
      <c r="K21" s="450">
        <v>17.530438400000001</v>
      </c>
      <c r="L21" s="450">
        <v>16.981643800000001</v>
      </c>
      <c r="M21" s="450">
        <v>7.1481369900000002</v>
      </c>
      <c r="N21" s="450">
        <v>16.611726000000001</v>
      </c>
      <c r="O21" s="450">
        <v>8.7750410999999993</v>
      </c>
      <c r="P21" s="450">
        <v>2.4988493200000002</v>
      </c>
      <c r="Q21" s="450">
        <v>7.6803561599999997</v>
      </c>
      <c r="R21" s="450">
        <v>23.8839726</v>
      </c>
      <c r="S21" s="450">
        <v>41.023479500000001</v>
      </c>
      <c r="T21" s="450">
        <v>51.453095900000001</v>
      </c>
      <c r="U21" s="450">
        <v>72.408931499999994</v>
      </c>
      <c r="V21" s="450">
        <v>78.058383599999999</v>
      </c>
      <c r="W21" s="450">
        <v>60.054684899999998</v>
      </c>
      <c r="X21" s="450">
        <v>48.529260299999997</v>
      </c>
      <c r="Y21" s="450">
        <v>54.198411</v>
      </c>
      <c r="Z21" s="450">
        <v>70.055068500000004</v>
      </c>
      <c r="AA21" s="450">
        <v>78.786301399999999</v>
      </c>
      <c r="AB21" s="450">
        <v>91.1993425</v>
      </c>
      <c r="AC21" s="450">
        <v>98.280986299999995</v>
      </c>
      <c r="AD21" s="450">
        <v>148.27758900000001</v>
      </c>
      <c r="AE21" s="450">
        <v>207.73065800000001</v>
      </c>
      <c r="AF21" s="450">
        <v>183.366603</v>
      </c>
      <c r="AG21" s="450">
        <v>215.056082</v>
      </c>
      <c r="AH21" s="450">
        <v>216.925151</v>
      </c>
      <c r="AI21" s="450">
        <v>168</v>
      </c>
      <c r="AJ21" s="952">
        <v>181</v>
      </c>
    </row>
    <row r="22" spans="1:39" s="331" customFormat="1">
      <c r="A22" s="842" t="s">
        <v>1312</v>
      </c>
      <c r="B22" s="450">
        <v>5.9570410999999996</v>
      </c>
      <c r="C22" s="450">
        <v>5.6550684899999997</v>
      </c>
      <c r="D22" s="450">
        <v>5.0419178100000002</v>
      </c>
      <c r="E22" s="450">
        <v>6.8775890400000002</v>
      </c>
      <c r="F22" s="450">
        <v>5.0986849300000001</v>
      </c>
      <c r="G22" s="450">
        <v>6.1027397299999997</v>
      </c>
      <c r="H22" s="450">
        <v>8.1524657499999993</v>
      </c>
      <c r="I22" s="450">
        <v>6.4557808200000002</v>
      </c>
      <c r="J22" s="450">
        <v>7.0243287700000003</v>
      </c>
      <c r="K22" s="450">
        <v>9.4913424699999993</v>
      </c>
      <c r="L22" s="450">
        <v>12.019452100000001</v>
      </c>
      <c r="M22" s="450">
        <v>19.836657500000001</v>
      </c>
      <c r="N22" s="450">
        <v>16.0784658</v>
      </c>
      <c r="O22" s="450">
        <v>21.458411000000002</v>
      </c>
      <c r="P22" s="450">
        <v>25.4756164</v>
      </c>
      <c r="Q22" s="450">
        <v>24.680821900000002</v>
      </c>
      <c r="R22" s="450">
        <v>32.2155342</v>
      </c>
      <c r="S22" s="450">
        <v>33.018465800000001</v>
      </c>
      <c r="T22" s="450">
        <v>33.867561600000002</v>
      </c>
      <c r="U22" s="450">
        <v>35.305616399999998</v>
      </c>
      <c r="V22" s="450">
        <v>39.510739700000002</v>
      </c>
      <c r="W22" s="450">
        <v>44.739534200000001</v>
      </c>
      <c r="X22" s="450">
        <v>48.940794500000003</v>
      </c>
      <c r="Y22" s="450">
        <v>86.618684900000005</v>
      </c>
      <c r="Z22" s="450">
        <v>84.133835599999998</v>
      </c>
      <c r="AA22" s="450">
        <v>82.1307671</v>
      </c>
      <c r="AB22" s="450">
        <v>91.807397300000005</v>
      </c>
      <c r="AC22" s="450">
        <v>115.053562</v>
      </c>
      <c r="AD22" s="450">
        <v>126.08811</v>
      </c>
      <c r="AE22" s="450">
        <v>159.23852099999999</v>
      </c>
      <c r="AF22" s="450">
        <v>160.160192</v>
      </c>
      <c r="AG22" s="450">
        <v>162.487753</v>
      </c>
      <c r="AH22" s="450">
        <v>160.76106799999999</v>
      </c>
      <c r="AI22" s="450">
        <v>166.251</v>
      </c>
      <c r="AJ22" s="952">
        <v>163.16606999999999</v>
      </c>
      <c r="AK22" s="305"/>
      <c r="AL22" s="305"/>
      <c r="AM22" s="305"/>
    </row>
    <row r="23" spans="1:39">
      <c r="A23" s="836" t="s">
        <v>861</v>
      </c>
      <c r="B23" s="450">
        <v>0</v>
      </c>
      <c r="C23" s="450">
        <v>0</v>
      </c>
      <c r="D23" s="450">
        <v>0</v>
      </c>
      <c r="E23" s="450">
        <v>0</v>
      </c>
      <c r="F23" s="450">
        <v>0</v>
      </c>
      <c r="G23" s="450">
        <v>0</v>
      </c>
      <c r="H23" s="450">
        <v>0</v>
      </c>
      <c r="I23" s="450">
        <v>4.4198300000000001</v>
      </c>
      <c r="J23" s="450">
        <v>13.35871</v>
      </c>
      <c r="K23" s="450">
        <v>16.32</v>
      </c>
      <c r="L23" s="450">
        <v>8.6609999999999996</v>
      </c>
      <c r="M23" s="450">
        <v>16.008890000000001</v>
      </c>
      <c r="N23" s="450">
        <v>11.60562</v>
      </c>
      <c r="O23" s="450">
        <v>10.760210000000001</v>
      </c>
      <c r="P23" s="450">
        <v>14.49432</v>
      </c>
      <c r="Q23" s="450">
        <v>10.811170000000001</v>
      </c>
      <c r="R23" s="450">
        <v>10.78163</v>
      </c>
      <c r="S23" s="450">
        <v>10.84953</v>
      </c>
      <c r="T23" s="450">
        <v>12</v>
      </c>
      <c r="U23" s="450">
        <v>18</v>
      </c>
      <c r="V23" s="450">
        <v>0</v>
      </c>
      <c r="W23" s="450">
        <v>0</v>
      </c>
      <c r="X23" s="450">
        <v>0</v>
      </c>
      <c r="Y23" s="450">
        <v>0</v>
      </c>
      <c r="Z23" s="450">
        <v>2</v>
      </c>
      <c r="AA23" s="450">
        <v>0</v>
      </c>
      <c r="AB23" s="450">
        <v>81.09</v>
      </c>
      <c r="AC23" s="450">
        <v>68.25</v>
      </c>
      <c r="AD23" s="450">
        <v>42</v>
      </c>
      <c r="AE23" s="450">
        <v>68</v>
      </c>
      <c r="AF23" s="450">
        <v>72</v>
      </c>
      <c r="AG23" s="450">
        <v>68</v>
      </c>
      <c r="AH23" s="450">
        <v>145</v>
      </c>
      <c r="AI23" s="450">
        <v>133</v>
      </c>
      <c r="AJ23" s="952">
        <v>158.34419729999999</v>
      </c>
    </row>
    <row r="24" spans="1:39" s="331" customFormat="1">
      <c r="A24" s="836" t="s">
        <v>859</v>
      </c>
      <c r="B24" s="450">
        <v>12.401589</v>
      </c>
      <c r="C24" s="450">
        <v>15.6353425</v>
      </c>
      <c r="D24" s="450">
        <v>15.0398356</v>
      </c>
      <c r="E24" s="450">
        <v>18.6715068</v>
      </c>
      <c r="F24" s="450">
        <v>11.4576438</v>
      </c>
      <c r="G24" s="450">
        <v>13.2911781</v>
      </c>
      <c r="H24" s="450">
        <v>9.4701643799999999</v>
      </c>
      <c r="I24" s="450">
        <v>20.412876700000002</v>
      </c>
      <c r="J24" s="450">
        <v>5.3995342500000003</v>
      </c>
      <c r="K24" s="450">
        <v>7.4482465800000002</v>
      </c>
      <c r="L24" s="450">
        <v>7.5186575299999996</v>
      </c>
      <c r="M24" s="450">
        <v>7.4139999999999997</v>
      </c>
      <c r="N24" s="450">
        <v>9.2959178100000006</v>
      </c>
      <c r="O24" s="450">
        <v>6.2206575300000004</v>
      </c>
      <c r="P24" s="450">
        <v>11.872274000000001</v>
      </c>
      <c r="Q24" s="450">
        <v>23.3566027</v>
      </c>
      <c r="R24" s="450">
        <v>17.962657499999999</v>
      </c>
      <c r="S24" s="450">
        <v>43.4889589</v>
      </c>
      <c r="T24" s="450">
        <v>41.806849300000003</v>
      </c>
      <c r="U24" s="450">
        <v>35.484109599999996</v>
      </c>
      <c r="V24" s="450">
        <v>24.8736438</v>
      </c>
      <c r="W24" s="450">
        <v>33.303479500000002</v>
      </c>
      <c r="X24" s="450">
        <v>40.102301400000002</v>
      </c>
      <c r="Y24" s="450">
        <v>46.960739699999998</v>
      </c>
      <c r="Z24" s="450">
        <v>48.155917799999997</v>
      </c>
      <c r="AA24" s="450">
        <v>67.624657499999998</v>
      </c>
      <c r="AB24" s="450">
        <v>78.731835599999997</v>
      </c>
      <c r="AC24" s="450">
        <v>88.955862999999994</v>
      </c>
      <c r="AD24" s="450">
        <v>86.267725999999996</v>
      </c>
      <c r="AE24" s="450">
        <v>96.404630100000006</v>
      </c>
      <c r="AF24" s="450">
        <v>119.0737278</v>
      </c>
      <c r="AG24" s="450">
        <v>104.024781</v>
      </c>
      <c r="AH24" s="450">
        <v>117.850959</v>
      </c>
      <c r="AI24" s="450">
        <v>133.19999999999999</v>
      </c>
      <c r="AJ24" s="952">
        <v>157.37473969999999</v>
      </c>
      <c r="AK24" s="305"/>
      <c r="AL24" s="305"/>
      <c r="AM24" s="305"/>
    </row>
    <row r="25" spans="1:39" s="331" customFormat="1">
      <c r="A25" s="836" t="s">
        <v>866</v>
      </c>
      <c r="B25" s="450">
        <v>57.9309315</v>
      </c>
      <c r="C25" s="450">
        <v>31.039260299999999</v>
      </c>
      <c r="D25" s="450">
        <v>29.2295616</v>
      </c>
      <c r="E25" s="450">
        <v>47.685369899999998</v>
      </c>
      <c r="F25" s="450">
        <v>22.409643800000001</v>
      </c>
      <c r="G25" s="450">
        <v>24.9440548</v>
      </c>
      <c r="H25" s="450">
        <v>46.0284932</v>
      </c>
      <c r="I25" s="450">
        <v>12.5487945</v>
      </c>
      <c r="J25" s="450">
        <v>4.4866301399999999</v>
      </c>
      <c r="K25" s="450">
        <v>0.49484931500000001</v>
      </c>
      <c r="L25" s="450">
        <v>3.1068493199999998</v>
      </c>
      <c r="M25" s="450">
        <v>1.0739726000000001</v>
      </c>
      <c r="N25" s="450">
        <v>5.49421918</v>
      </c>
      <c r="O25" s="450">
        <v>10.168191800000001</v>
      </c>
      <c r="P25" s="450">
        <v>16.255917799999999</v>
      </c>
      <c r="Q25" s="450">
        <v>3.3542465799999999</v>
      </c>
      <c r="R25" s="450">
        <v>1.7416438400000001</v>
      </c>
      <c r="S25" s="450">
        <v>28.899726000000001</v>
      </c>
      <c r="T25" s="450">
        <v>87.934684899999993</v>
      </c>
      <c r="U25" s="450">
        <v>62.552164400000002</v>
      </c>
      <c r="V25" s="450">
        <v>163.04928799999999</v>
      </c>
      <c r="W25" s="450">
        <v>103.203233</v>
      </c>
      <c r="X25" s="450">
        <v>105.728658</v>
      </c>
      <c r="Y25" s="450">
        <v>163.88052099999999</v>
      </c>
      <c r="Z25" s="450">
        <v>152.557973</v>
      </c>
      <c r="AA25" s="450">
        <v>143.53224700000001</v>
      </c>
      <c r="AB25" s="450">
        <v>151.052603</v>
      </c>
      <c r="AC25" s="450">
        <v>164.11991800000001</v>
      </c>
      <c r="AD25" s="450">
        <v>185.94139699999999</v>
      </c>
      <c r="AE25" s="450">
        <v>181.01917800000001</v>
      </c>
      <c r="AF25" s="450">
        <v>196.84936999999999</v>
      </c>
      <c r="AG25" s="450">
        <v>176.82326</v>
      </c>
      <c r="AH25" s="450">
        <v>180.97427400000001</v>
      </c>
      <c r="AI25" s="450">
        <v>164</v>
      </c>
      <c r="AJ25" s="952">
        <v>155.54174699999999</v>
      </c>
      <c r="AK25" s="305"/>
      <c r="AL25" s="305"/>
      <c r="AM25" s="305"/>
    </row>
    <row r="26" spans="1:39" s="331" customFormat="1">
      <c r="A26" s="838" t="s">
        <v>1313</v>
      </c>
      <c r="B26" s="450">
        <v>58.842849315068491</v>
      </c>
      <c r="C26" s="450">
        <v>57.084027397260272</v>
      </c>
      <c r="D26" s="450">
        <v>43.706575342465754</v>
      </c>
      <c r="E26" s="450">
        <v>46.145890410958906</v>
      </c>
      <c r="F26" s="450">
        <v>52.146120000000003</v>
      </c>
      <c r="G26" s="450">
        <v>50.311889999999998</v>
      </c>
      <c r="H26" s="450">
        <v>54.398789999999998</v>
      </c>
      <c r="I26" s="450">
        <v>51.209420000000001</v>
      </c>
      <c r="J26" s="450">
        <v>51.770159999999997</v>
      </c>
      <c r="K26" s="450">
        <v>61.986080000000001</v>
      </c>
      <c r="L26" s="450">
        <v>59.512770000000003</v>
      </c>
      <c r="M26" s="450">
        <v>56.924709999999997</v>
      </c>
      <c r="N26" s="450">
        <v>34.125753424657532</v>
      </c>
      <c r="O26" s="450">
        <v>41.522660000000002</v>
      </c>
      <c r="P26" s="450">
        <v>45.962789999999998</v>
      </c>
      <c r="Q26" s="450">
        <v>55.122079999999997</v>
      </c>
      <c r="R26" s="450">
        <v>83.709699999999998</v>
      </c>
      <c r="S26" s="450">
        <v>105.34542</v>
      </c>
      <c r="T26" s="450">
        <v>99.659671232876718</v>
      </c>
      <c r="U26" s="450">
        <v>92.270880000000005</v>
      </c>
      <c r="V26" s="450">
        <v>75.1367397260274</v>
      </c>
      <c r="W26" s="450">
        <v>85.091999999999999</v>
      </c>
      <c r="X26" s="450">
        <v>98.061205479452056</v>
      </c>
      <c r="Y26" s="450">
        <v>113.04685000000001</v>
      </c>
      <c r="Z26" s="450">
        <v>131.19597999999999</v>
      </c>
      <c r="AA26" s="450">
        <v>147.78764383561645</v>
      </c>
      <c r="AB26" s="450">
        <v>160.53734</v>
      </c>
      <c r="AC26" s="450">
        <v>178.80474000000001</v>
      </c>
      <c r="AD26" s="450">
        <v>159.44229999999999</v>
      </c>
      <c r="AE26" s="450">
        <v>155.59191999999999</v>
      </c>
      <c r="AF26" s="450">
        <v>137.65860000000001</v>
      </c>
      <c r="AG26" s="450">
        <v>144.04276999999999</v>
      </c>
      <c r="AH26" s="450">
        <v>118.33736986301371</v>
      </c>
      <c r="AI26" s="450">
        <v>120.63613698630137</v>
      </c>
      <c r="AJ26" s="952">
        <v>113.619671</v>
      </c>
      <c r="AK26" s="305"/>
      <c r="AL26" s="305"/>
      <c r="AM26" s="305"/>
    </row>
    <row r="27" spans="1:39">
      <c r="A27" s="836" t="s">
        <v>869</v>
      </c>
      <c r="B27" s="450">
        <v>2.9673972599999998</v>
      </c>
      <c r="C27" s="450">
        <v>2.6539725999999999</v>
      </c>
      <c r="D27" s="450">
        <v>2.06479452</v>
      </c>
      <c r="E27" s="450">
        <v>1.12260274</v>
      </c>
      <c r="F27" s="450">
        <v>1.53506849</v>
      </c>
      <c r="G27" s="450">
        <v>6.3536438400000002</v>
      </c>
      <c r="H27" s="450">
        <v>6.2177260299999997</v>
      </c>
      <c r="I27" s="450">
        <v>6.4624657499999998</v>
      </c>
      <c r="J27" s="450">
        <v>8.1104657499999995</v>
      </c>
      <c r="K27" s="450">
        <v>4.8154520500000002</v>
      </c>
      <c r="L27" s="450">
        <v>4.1182191799999996</v>
      </c>
      <c r="M27" s="450">
        <v>3.8546849299999999</v>
      </c>
      <c r="N27" s="450">
        <v>2.45512329</v>
      </c>
      <c r="O27" s="450">
        <v>6.7178356199999998</v>
      </c>
      <c r="P27" s="450">
        <v>7.58969863</v>
      </c>
      <c r="Q27" s="450">
        <v>4.6042739700000004</v>
      </c>
      <c r="R27" s="450">
        <v>5.4747397299999996</v>
      </c>
      <c r="S27" s="450">
        <v>6.4073424699999997</v>
      </c>
      <c r="T27" s="450">
        <v>4.0501095899999999</v>
      </c>
      <c r="U27" s="450">
        <v>5.5757534199999998</v>
      </c>
      <c r="V27" s="450">
        <v>10.612547899999999</v>
      </c>
      <c r="W27" s="450">
        <v>13.1058082</v>
      </c>
      <c r="X27" s="450">
        <v>13.5898082</v>
      </c>
      <c r="Y27" s="450">
        <v>25.229315100000001</v>
      </c>
      <c r="Z27" s="450">
        <v>21.9734795</v>
      </c>
      <c r="AA27" s="450">
        <v>14.081780800000001</v>
      </c>
      <c r="AB27" s="450">
        <v>10.8327671</v>
      </c>
      <c r="AC27" s="450">
        <v>23.198465800000001</v>
      </c>
      <c r="AD27" s="450">
        <v>20.035095900000002</v>
      </c>
      <c r="AE27" s="450">
        <v>51.745589000000002</v>
      </c>
      <c r="AF27" s="450">
        <v>56.904909510000003</v>
      </c>
      <c r="AG27" s="450">
        <v>63.784253960000001</v>
      </c>
      <c r="AH27" s="450">
        <v>92.327538259999997</v>
      </c>
      <c r="AI27" s="450">
        <v>89.190222109999993</v>
      </c>
      <c r="AJ27" s="952">
        <v>99.06394521</v>
      </c>
      <c r="AK27" s="331"/>
      <c r="AL27" s="331"/>
      <c r="AM27" s="331"/>
    </row>
    <row r="28" spans="1:39">
      <c r="A28" s="836" t="s">
        <v>863</v>
      </c>
      <c r="B28" s="450">
        <v>9.78947945</v>
      </c>
      <c r="C28" s="450">
        <v>26.4878356</v>
      </c>
      <c r="D28" s="450">
        <v>31.144493199999999</v>
      </c>
      <c r="E28" s="450">
        <v>4.7430136999999997</v>
      </c>
      <c r="F28" s="450">
        <v>1.2969862999999999</v>
      </c>
      <c r="G28" s="450">
        <v>1.44</v>
      </c>
      <c r="H28" s="450">
        <v>1.6317808199999999</v>
      </c>
      <c r="I28" s="450">
        <v>3.3313972600000001</v>
      </c>
      <c r="J28" s="450">
        <v>1.5580547899999999</v>
      </c>
      <c r="K28" s="450">
        <v>4.3837534199999997</v>
      </c>
      <c r="L28" s="450">
        <v>17.028958899999999</v>
      </c>
      <c r="M28" s="450">
        <v>21.367698600000001</v>
      </c>
      <c r="N28" s="450">
        <v>23.950657499999998</v>
      </c>
      <c r="O28" s="450">
        <v>9.7912054800000003</v>
      </c>
      <c r="P28" s="450">
        <v>4.0044657499999996</v>
      </c>
      <c r="Q28" s="450">
        <v>8.6095616400000008</v>
      </c>
      <c r="R28" s="450">
        <v>12.2209041</v>
      </c>
      <c r="S28" s="450">
        <v>12.4650959</v>
      </c>
      <c r="T28" s="450">
        <v>1.60772603</v>
      </c>
      <c r="U28" s="450">
        <v>4.5105205499999999</v>
      </c>
      <c r="V28" s="450">
        <v>5.0017808199999996</v>
      </c>
      <c r="W28" s="450">
        <v>6.4790137000000003</v>
      </c>
      <c r="X28" s="450">
        <v>3.4327123300000002</v>
      </c>
      <c r="Y28" s="450">
        <v>19.176246599999999</v>
      </c>
      <c r="Z28" s="450">
        <v>38.605808199999998</v>
      </c>
      <c r="AA28" s="450">
        <v>51.558</v>
      </c>
      <c r="AB28" s="450">
        <v>12.312109599999999</v>
      </c>
      <c r="AC28" s="450">
        <v>68.126712299999994</v>
      </c>
      <c r="AD28" s="450">
        <v>62.152301399999999</v>
      </c>
      <c r="AE28" s="450">
        <v>49.075040999999999</v>
      </c>
      <c r="AF28" s="450">
        <v>48.214081999999998</v>
      </c>
      <c r="AG28" s="450">
        <v>62.496962680000003</v>
      </c>
      <c r="AH28" s="450">
        <v>103.1848008</v>
      </c>
      <c r="AI28" s="450">
        <v>84.03</v>
      </c>
      <c r="AJ28" s="952">
        <v>98.95822192</v>
      </c>
      <c r="AK28" s="331"/>
      <c r="AL28" s="331"/>
      <c r="AM28" s="331"/>
    </row>
    <row r="29" spans="1:39" ht="12.75" thickBot="1">
      <c r="A29" s="856" t="s">
        <v>1227</v>
      </c>
      <c r="B29" s="452">
        <v>18.380821900000001</v>
      </c>
      <c r="C29" s="452">
        <v>21.603945199999998</v>
      </c>
      <c r="D29" s="452">
        <v>21.567452100000001</v>
      </c>
      <c r="E29" s="452">
        <v>20.673369900000001</v>
      </c>
      <c r="F29" s="452">
        <v>22.4797808</v>
      </c>
      <c r="G29" s="452">
        <v>23.373863</v>
      </c>
      <c r="H29" s="452">
        <v>25.162027399999999</v>
      </c>
      <c r="I29" s="452">
        <v>26.056109599999999</v>
      </c>
      <c r="J29" s="452">
        <v>25.162027399999999</v>
      </c>
      <c r="K29" s="452">
        <v>26.950191799999999</v>
      </c>
      <c r="L29" s="452">
        <v>28.738356199999998</v>
      </c>
      <c r="M29" s="452">
        <v>31.438849300000001</v>
      </c>
      <c r="N29" s="452">
        <v>34.942191800000003</v>
      </c>
      <c r="O29" s="452">
        <v>37.058794499999998</v>
      </c>
      <c r="P29" s="452">
        <v>44.758849300000001</v>
      </c>
      <c r="Q29" s="452">
        <v>46.937643799999996</v>
      </c>
      <c r="R29" s="452">
        <v>44.126739700000002</v>
      </c>
      <c r="S29" s="452">
        <v>45.144821899999997</v>
      </c>
      <c r="T29" s="452">
        <v>48.508712299999999</v>
      </c>
      <c r="U29" s="452">
        <v>49.178246600000001</v>
      </c>
      <c r="V29" s="452">
        <v>50.077917800000002</v>
      </c>
      <c r="W29" s="452">
        <v>50.433534199999997</v>
      </c>
      <c r="X29" s="452">
        <v>51.774301399999999</v>
      </c>
      <c r="Y29" s="452">
        <v>58.062082199999999</v>
      </c>
      <c r="Z29" s="452">
        <v>56.296383599999999</v>
      </c>
      <c r="AA29" s="452">
        <v>54.310465800000003</v>
      </c>
      <c r="AB29" s="452">
        <v>61.7550685</v>
      </c>
      <c r="AC29" s="452">
        <v>50.104931499999999</v>
      </c>
      <c r="AD29" s="452">
        <v>48.607397300000002</v>
      </c>
      <c r="AE29" s="452">
        <v>59.129095900000003</v>
      </c>
      <c r="AF29" s="452">
        <v>64.213753400000002</v>
      </c>
      <c r="AG29" s="452">
        <v>69.099999999999994</v>
      </c>
      <c r="AH29" s="452">
        <v>73.364931499999997</v>
      </c>
      <c r="AI29" s="452">
        <v>66.451945199999997</v>
      </c>
      <c r="AJ29" s="949">
        <v>68.282657529999994</v>
      </c>
    </row>
    <row r="30" spans="1:39" s="318" customFormat="1">
      <c r="A30" s="314"/>
      <c r="B30" s="332"/>
      <c r="C30" s="333"/>
      <c r="D30" s="333"/>
      <c r="E30" s="333"/>
      <c r="F30" s="333"/>
      <c r="G30" s="332"/>
      <c r="H30" s="333"/>
      <c r="I30" s="333"/>
      <c r="J30" s="333"/>
      <c r="K30" s="333"/>
      <c r="L30" s="332"/>
      <c r="M30" s="333"/>
      <c r="N30" s="333"/>
      <c r="O30" s="333"/>
      <c r="P30" s="333"/>
      <c r="Q30" s="332"/>
      <c r="R30" s="333"/>
      <c r="S30" s="333"/>
      <c r="T30" s="333"/>
      <c r="U30" s="333"/>
      <c r="V30" s="332"/>
      <c r="W30" s="333"/>
      <c r="X30" s="333"/>
      <c r="Y30" s="333"/>
      <c r="Z30" s="333"/>
      <c r="AA30" s="332"/>
      <c r="AB30" s="333"/>
      <c r="AC30" s="333"/>
      <c r="AD30" s="333"/>
      <c r="AE30" s="333"/>
      <c r="AF30" s="333"/>
      <c r="AG30" s="333"/>
    </row>
    <row r="31" spans="1:39" s="318" customFormat="1">
      <c r="A31" s="21" t="s">
        <v>1419</v>
      </c>
      <c r="B31" s="332"/>
      <c r="C31" s="332"/>
      <c r="D31" s="332"/>
      <c r="E31" s="332"/>
      <c r="F31" s="333"/>
      <c r="G31" s="332"/>
      <c r="H31" s="332"/>
      <c r="I31" s="332"/>
      <c r="J31" s="332"/>
      <c r="K31" s="333"/>
      <c r="L31" s="332"/>
      <c r="M31" s="332"/>
      <c r="N31" s="332"/>
      <c r="O31" s="332"/>
      <c r="P31" s="333"/>
      <c r="Q31" s="332"/>
      <c r="R31" s="332"/>
      <c r="S31" s="332"/>
      <c r="T31" s="332"/>
      <c r="U31" s="333"/>
      <c r="V31" s="332"/>
      <c r="W31" s="332"/>
      <c r="X31" s="332"/>
      <c r="Y31" s="332"/>
      <c r="Z31" s="333"/>
      <c r="AA31" s="332"/>
      <c r="AB31" s="332"/>
      <c r="AC31" s="332"/>
      <c r="AD31" s="332"/>
      <c r="AE31" s="333"/>
      <c r="AF31" s="333"/>
      <c r="AG31" s="333"/>
    </row>
    <row r="32" spans="1:39" s="318" customFormat="1">
      <c r="A32" s="6"/>
      <c r="B32" s="332"/>
      <c r="C32" s="332"/>
      <c r="D32" s="332"/>
      <c r="E32" s="332"/>
      <c r="F32" s="333"/>
      <c r="G32" s="332"/>
      <c r="H32" s="332"/>
      <c r="I32" s="332"/>
      <c r="J32" s="332"/>
      <c r="K32" s="333"/>
      <c r="L32" s="332"/>
      <c r="M32" s="332"/>
      <c r="N32" s="332"/>
      <c r="O32" s="332"/>
      <c r="P32" s="333"/>
      <c r="Q32" s="332"/>
      <c r="R32" s="332"/>
      <c r="S32" s="332"/>
      <c r="T32" s="332"/>
      <c r="U32" s="333"/>
      <c r="V32" s="332"/>
      <c r="W32" s="332"/>
      <c r="X32" s="332"/>
      <c r="Y32" s="332"/>
      <c r="Z32" s="333"/>
      <c r="AA32" s="332"/>
      <c r="AB32" s="332"/>
      <c r="AC32" s="332"/>
      <c r="AD32" s="332"/>
      <c r="AE32" s="333"/>
      <c r="AF32" s="333"/>
      <c r="AG32" s="333"/>
    </row>
    <row r="33" spans="1:33" s="318" customFormat="1">
      <c r="A33" s="314"/>
      <c r="B33" s="332"/>
      <c r="C33" s="332"/>
      <c r="D33" s="332"/>
      <c r="E33" s="332"/>
      <c r="F33" s="332"/>
      <c r="G33" s="332"/>
      <c r="H33" s="332"/>
      <c r="I33" s="332"/>
      <c r="J33" s="332"/>
      <c r="K33" s="332"/>
      <c r="L33" s="332"/>
      <c r="M33" s="332"/>
      <c r="N33" s="332"/>
      <c r="O33" s="332"/>
      <c r="P33" s="332"/>
      <c r="Q33" s="332"/>
      <c r="R33" s="332"/>
      <c r="S33" s="332"/>
      <c r="T33" s="332"/>
      <c r="U33" s="332"/>
      <c r="V33" s="332"/>
      <c r="W33" s="332"/>
      <c r="X33" s="332"/>
      <c r="Y33" s="332"/>
      <c r="Z33" s="332"/>
      <c r="AA33" s="332"/>
      <c r="AB33" s="332"/>
      <c r="AC33" s="332"/>
      <c r="AD33" s="332"/>
      <c r="AE33" s="332"/>
      <c r="AF33" s="332"/>
      <c r="AG33" s="332"/>
    </row>
    <row r="34" spans="1:33" s="318" customFormat="1">
      <c r="A34" s="314"/>
      <c r="B34" s="332"/>
      <c r="C34" s="332"/>
      <c r="D34" s="332"/>
      <c r="E34" s="333"/>
      <c r="F34" s="333"/>
      <c r="G34" s="332"/>
      <c r="H34" s="332"/>
      <c r="I34" s="332"/>
      <c r="J34" s="333"/>
      <c r="K34" s="333"/>
      <c r="L34" s="332"/>
      <c r="M34" s="332"/>
      <c r="N34" s="332"/>
      <c r="O34" s="333"/>
      <c r="P34" s="333"/>
      <c r="Q34" s="332"/>
      <c r="R34" s="332"/>
      <c r="S34" s="332"/>
      <c r="T34" s="333"/>
      <c r="U34" s="333"/>
      <c r="V34" s="332"/>
      <c r="W34" s="332"/>
      <c r="X34" s="332"/>
      <c r="Y34" s="333"/>
      <c r="Z34" s="333"/>
      <c r="AA34" s="332"/>
      <c r="AB34" s="332"/>
      <c r="AC34" s="332"/>
      <c r="AD34" s="333"/>
      <c r="AE34" s="333"/>
      <c r="AF34" s="333"/>
      <c r="AG34" s="333"/>
    </row>
    <row r="35" spans="1:33" s="318" customFormat="1">
      <c r="A35" s="314"/>
      <c r="B35" s="332"/>
      <c r="C35" s="333"/>
      <c r="D35" s="333"/>
      <c r="E35" s="333"/>
      <c r="F35" s="333"/>
      <c r="G35" s="332"/>
      <c r="H35" s="333"/>
      <c r="I35" s="333"/>
      <c r="J35" s="333"/>
      <c r="K35" s="333"/>
      <c r="L35" s="332"/>
      <c r="M35" s="333"/>
      <c r="N35" s="333"/>
      <c r="O35" s="333"/>
      <c r="P35" s="333"/>
      <c r="Q35" s="332"/>
      <c r="R35" s="333"/>
      <c r="S35" s="333"/>
      <c r="T35" s="333"/>
      <c r="U35" s="333"/>
      <c r="V35" s="332"/>
      <c r="W35" s="333"/>
      <c r="X35" s="333"/>
      <c r="Y35" s="333"/>
      <c r="Z35" s="333"/>
      <c r="AA35" s="332"/>
      <c r="AB35" s="333"/>
      <c r="AC35" s="333"/>
      <c r="AD35" s="333"/>
      <c r="AE35" s="333"/>
      <c r="AF35" s="333"/>
      <c r="AG35" s="333"/>
    </row>
    <row r="36" spans="1:33" s="318" customFormat="1">
      <c r="A36" s="314"/>
      <c r="B36" s="332"/>
      <c r="C36" s="332"/>
      <c r="D36" s="333"/>
      <c r="E36" s="333"/>
      <c r="F36" s="333"/>
      <c r="G36" s="332"/>
      <c r="H36" s="332"/>
      <c r="I36" s="333"/>
      <c r="J36" s="333"/>
      <c r="K36" s="333"/>
      <c r="L36" s="332"/>
      <c r="M36" s="332"/>
      <c r="N36" s="333"/>
      <c r="O36" s="333"/>
      <c r="P36" s="333"/>
      <c r="Q36" s="332"/>
      <c r="R36" s="332"/>
      <c r="S36" s="333"/>
      <c r="T36" s="333"/>
      <c r="U36" s="333"/>
      <c r="V36" s="332"/>
      <c r="W36" s="332"/>
      <c r="X36" s="333"/>
      <c r="Y36" s="333"/>
      <c r="Z36" s="333"/>
      <c r="AA36" s="332"/>
      <c r="AB36" s="332"/>
      <c r="AC36" s="333"/>
      <c r="AD36" s="333"/>
      <c r="AE36" s="333"/>
      <c r="AF36" s="333"/>
      <c r="AG36" s="333"/>
    </row>
    <row r="37" spans="1:33">
      <c r="A37" s="314"/>
    </row>
    <row r="38" spans="1:33">
      <c r="A38" s="314"/>
    </row>
    <row r="39" spans="1:33">
      <c r="A39" s="314"/>
    </row>
    <row r="40" spans="1:33">
      <c r="A40" s="314"/>
    </row>
    <row r="41" spans="1:33">
      <c r="A41" s="314"/>
    </row>
    <row r="42" spans="1:33">
      <c r="A42" s="314"/>
    </row>
    <row r="43" spans="1:33">
      <c r="A43" s="314"/>
    </row>
    <row r="44" spans="1:33">
      <c r="A44" s="314"/>
    </row>
    <row r="45" spans="1:33">
      <c r="A45" s="314"/>
    </row>
    <row r="46" spans="1:33">
      <c r="A46" s="314"/>
    </row>
    <row r="47" spans="1:33">
      <c r="A47" s="314"/>
    </row>
    <row r="48" spans="1:33">
      <c r="A48" s="314"/>
    </row>
    <row r="49" spans="1:1">
      <c r="A49" s="314"/>
    </row>
    <row r="50" spans="1:1">
      <c r="A50" s="314"/>
    </row>
    <row r="51" spans="1:1">
      <c r="A51" s="314"/>
    </row>
    <row r="52" spans="1:1">
      <c r="A52" s="314"/>
    </row>
    <row r="53" spans="1:1">
      <c r="A53" s="314"/>
    </row>
    <row r="54" spans="1:1">
      <c r="A54" s="314"/>
    </row>
    <row r="55" spans="1:1">
      <c r="A55" s="314"/>
    </row>
    <row r="56" spans="1:1">
      <c r="A56" s="314"/>
    </row>
    <row r="57" spans="1:1">
      <c r="A57" s="314"/>
    </row>
    <row r="58" spans="1:1">
      <c r="A58" s="314"/>
    </row>
    <row r="59" spans="1:1">
      <c r="A59" s="314"/>
    </row>
    <row r="60" spans="1:1">
      <c r="A60" s="314"/>
    </row>
    <row r="61" spans="1:1">
      <c r="A61" s="314"/>
    </row>
    <row r="62" spans="1:1">
      <c r="A62" s="314"/>
    </row>
    <row r="63" spans="1:1">
      <c r="A63" s="314"/>
    </row>
    <row r="64" spans="1:1">
      <c r="A64" s="314"/>
    </row>
    <row r="65" spans="1:1">
      <c r="A65" s="314"/>
    </row>
    <row r="66" spans="1:1">
      <c r="A66" s="314"/>
    </row>
    <row r="67" spans="1:1">
      <c r="A67" s="314"/>
    </row>
    <row r="68" spans="1:1">
      <c r="A68" s="314"/>
    </row>
    <row r="69" spans="1:1">
      <c r="A69" s="314"/>
    </row>
    <row r="70" spans="1:1">
      <c r="A70" s="314"/>
    </row>
    <row r="71" spans="1:1">
      <c r="A71" s="314"/>
    </row>
    <row r="72" spans="1:1">
      <c r="A72" s="314"/>
    </row>
    <row r="73" spans="1:1">
      <c r="A73" s="314"/>
    </row>
    <row r="74" spans="1:1">
      <c r="A74" s="314"/>
    </row>
    <row r="75" spans="1:1">
      <c r="A75" s="314"/>
    </row>
    <row r="76" spans="1:1">
      <c r="A76" s="314"/>
    </row>
    <row r="77" spans="1:1">
      <c r="A77" s="314"/>
    </row>
    <row r="78" spans="1:1">
      <c r="A78" s="314"/>
    </row>
    <row r="79" spans="1:1">
      <c r="A79" s="314"/>
    </row>
    <row r="80" spans="1:1">
      <c r="A80" s="314"/>
    </row>
    <row r="81" spans="1:1">
      <c r="A81" s="314"/>
    </row>
    <row r="82" spans="1:1">
      <c r="A82" s="314"/>
    </row>
    <row r="83" spans="1:1">
      <c r="A83" s="314"/>
    </row>
    <row r="84" spans="1:1">
      <c r="A84" s="314"/>
    </row>
    <row r="85" spans="1:1">
      <c r="A85" s="314"/>
    </row>
    <row r="86" spans="1:1">
      <c r="A86" s="314"/>
    </row>
    <row r="87" spans="1:1">
      <c r="A87" s="314"/>
    </row>
    <row r="88" spans="1:1">
      <c r="A88" s="314"/>
    </row>
    <row r="89" spans="1:1">
      <c r="A89" s="314"/>
    </row>
    <row r="90" spans="1:1">
      <c r="A90" s="314"/>
    </row>
    <row r="91" spans="1:1">
      <c r="A91" s="314"/>
    </row>
    <row r="92" spans="1:1">
      <c r="A92" s="314"/>
    </row>
    <row r="93" spans="1:1">
      <c r="A93" s="314"/>
    </row>
    <row r="94" spans="1:1">
      <c r="A94" s="314"/>
    </row>
    <row r="95" spans="1:1">
      <c r="A95" s="314"/>
    </row>
    <row r="96" spans="1:1">
      <c r="A96" s="314"/>
    </row>
    <row r="97" spans="1:1">
      <c r="A97" s="314"/>
    </row>
    <row r="98" spans="1:1">
      <c r="A98" s="314"/>
    </row>
    <row r="99" spans="1:1">
      <c r="A99" s="314"/>
    </row>
    <row r="100" spans="1:1">
      <c r="A100" s="314"/>
    </row>
    <row r="101" spans="1:1">
      <c r="A101" s="314"/>
    </row>
    <row r="102" spans="1:1">
      <c r="A102" s="314"/>
    </row>
    <row r="103" spans="1:1">
      <c r="A103" s="314"/>
    </row>
    <row r="104" spans="1:1">
      <c r="A104" s="314"/>
    </row>
    <row r="105" spans="1:1">
      <c r="A105" s="314"/>
    </row>
    <row r="106" spans="1:1">
      <c r="A106" s="314"/>
    </row>
    <row r="107" spans="1:1">
      <c r="A107" s="314"/>
    </row>
    <row r="108" spans="1:1">
      <c r="A108" s="314"/>
    </row>
    <row r="109" spans="1:1">
      <c r="A109" s="314"/>
    </row>
    <row r="110" spans="1:1">
      <c r="A110" s="314"/>
    </row>
    <row r="111" spans="1:1">
      <c r="A111" s="314"/>
    </row>
    <row r="112" spans="1:1">
      <c r="A112" s="314"/>
    </row>
    <row r="113" spans="1:1">
      <c r="A113" s="314"/>
    </row>
    <row r="114" spans="1:1">
      <c r="A114" s="314"/>
    </row>
    <row r="115" spans="1:1">
      <c r="A115" s="314"/>
    </row>
    <row r="116" spans="1:1">
      <c r="A116" s="314"/>
    </row>
    <row r="117" spans="1:1">
      <c r="A117" s="314"/>
    </row>
    <row r="118" spans="1:1">
      <c r="A118" s="314"/>
    </row>
    <row r="119" spans="1:1">
      <c r="A119" s="314"/>
    </row>
    <row r="120" spans="1:1">
      <c r="A120" s="314"/>
    </row>
    <row r="121" spans="1:1">
      <c r="A121" s="314"/>
    </row>
    <row r="122" spans="1:1">
      <c r="A122" s="314"/>
    </row>
    <row r="123" spans="1:1">
      <c r="A123" s="314"/>
    </row>
    <row r="124" spans="1:1">
      <c r="A124" s="314"/>
    </row>
    <row r="125" spans="1:1">
      <c r="A125" s="314"/>
    </row>
    <row r="126" spans="1:1">
      <c r="A126" s="314"/>
    </row>
    <row r="127" spans="1:1">
      <c r="A127" s="314"/>
    </row>
    <row r="128" spans="1:1">
      <c r="A128" s="314"/>
    </row>
    <row r="129" spans="1:1">
      <c r="A129" s="314"/>
    </row>
    <row r="130" spans="1:1">
      <c r="A130" s="314"/>
    </row>
    <row r="131" spans="1:1">
      <c r="A131" s="314"/>
    </row>
    <row r="132" spans="1:1">
      <c r="A132" s="314"/>
    </row>
    <row r="133" spans="1:1">
      <c r="A133" s="314"/>
    </row>
    <row r="134" spans="1:1">
      <c r="A134" s="314"/>
    </row>
    <row r="135" spans="1:1">
      <c r="A135" s="314"/>
    </row>
    <row r="136" spans="1:1">
      <c r="A136" s="314"/>
    </row>
    <row r="137" spans="1:1">
      <c r="A137" s="314"/>
    </row>
    <row r="138" spans="1:1">
      <c r="A138" s="314"/>
    </row>
    <row r="139" spans="1:1">
      <c r="A139" s="314"/>
    </row>
    <row r="140" spans="1:1">
      <c r="A140" s="314"/>
    </row>
    <row r="141" spans="1:1">
      <c r="A141" s="314"/>
    </row>
    <row r="142" spans="1:1">
      <c r="A142" s="314"/>
    </row>
    <row r="143" spans="1:1">
      <c r="A143" s="314"/>
    </row>
    <row r="144" spans="1:1">
      <c r="A144" s="314"/>
    </row>
    <row r="145" spans="1:1">
      <c r="A145" s="314"/>
    </row>
    <row r="146" spans="1:1">
      <c r="A146" s="314"/>
    </row>
    <row r="147" spans="1:1">
      <c r="A147" s="314"/>
    </row>
    <row r="148" spans="1:1">
      <c r="A148" s="314"/>
    </row>
    <row r="149" spans="1:1">
      <c r="A149" s="314"/>
    </row>
    <row r="150" spans="1:1">
      <c r="A150" s="314"/>
    </row>
    <row r="151" spans="1:1">
      <c r="A151" s="314"/>
    </row>
    <row r="152" spans="1:1">
      <c r="A152" s="314"/>
    </row>
    <row r="153" spans="1:1">
      <c r="A153" s="314"/>
    </row>
    <row r="154" spans="1:1">
      <c r="A154" s="314"/>
    </row>
    <row r="155" spans="1:1">
      <c r="A155" s="314"/>
    </row>
    <row r="156" spans="1:1">
      <c r="A156" s="314"/>
    </row>
    <row r="157" spans="1:1">
      <c r="A157" s="314"/>
    </row>
    <row r="158" spans="1:1">
      <c r="A158" s="314"/>
    </row>
    <row r="159" spans="1:1">
      <c r="A159" s="314"/>
    </row>
    <row r="160" spans="1:1">
      <c r="A160" s="314"/>
    </row>
    <row r="161" spans="1:1">
      <c r="A161" s="314"/>
    </row>
    <row r="162" spans="1:1">
      <c r="A162" s="314"/>
    </row>
    <row r="163" spans="1:1">
      <c r="A163" s="314"/>
    </row>
    <row r="164" spans="1:1">
      <c r="A164" s="314"/>
    </row>
    <row r="165" spans="1:1">
      <c r="A165" s="314"/>
    </row>
    <row r="166" spans="1:1">
      <c r="A166" s="314"/>
    </row>
    <row r="167" spans="1:1">
      <c r="A167" s="314"/>
    </row>
    <row r="168" spans="1:1">
      <c r="A168" s="314"/>
    </row>
    <row r="169" spans="1:1">
      <c r="A169" s="314"/>
    </row>
    <row r="170" spans="1:1">
      <c r="A170" s="314"/>
    </row>
    <row r="171" spans="1:1">
      <c r="A171" s="314"/>
    </row>
    <row r="172" spans="1:1">
      <c r="A172" s="314"/>
    </row>
    <row r="173" spans="1:1">
      <c r="A173" s="314"/>
    </row>
    <row r="174" spans="1:1">
      <c r="A174" s="314"/>
    </row>
    <row r="175" spans="1:1">
      <c r="A175" s="314"/>
    </row>
    <row r="176" spans="1:1">
      <c r="A176" s="314"/>
    </row>
    <row r="177" spans="1:1">
      <c r="A177" s="314"/>
    </row>
    <row r="178" spans="1:1">
      <c r="A178" s="314"/>
    </row>
    <row r="179" spans="1:1">
      <c r="A179" s="314"/>
    </row>
    <row r="180" spans="1:1">
      <c r="A180" s="314"/>
    </row>
    <row r="181" spans="1:1">
      <c r="A181" s="314"/>
    </row>
    <row r="182" spans="1:1">
      <c r="A182" s="314"/>
    </row>
    <row r="183" spans="1:1">
      <c r="A183" s="314"/>
    </row>
    <row r="184" spans="1:1">
      <c r="A184" s="314"/>
    </row>
    <row r="185" spans="1:1">
      <c r="A185" s="314"/>
    </row>
    <row r="186" spans="1:1">
      <c r="A186" s="314"/>
    </row>
    <row r="187" spans="1:1">
      <c r="A187" s="314"/>
    </row>
    <row r="188" spans="1:1">
      <c r="A188" s="314"/>
    </row>
    <row r="189" spans="1:1">
      <c r="A189" s="314"/>
    </row>
    <row r="190" spans="1:1">
      <c r="A190" s="314"/>
    </row>
    <row r="191" spans="1:1">
      <c r="A191" s="314"/>
    </row>
    <row r="192" spans="1:1">
      <c r="A192" s="314"/>
    </row>
    <row r="193" spans="1:1">
      <c r="A193" s="314"/>
    </row>
    <row r="194" spans="1:1">
      <c r="A194" s="314"/>
    </row>
    <row r="195" spans="1:1">
      <c r="A195" s="314"/>
    </row>
    <row r="196" spans="1:1">
      <c r="A196" s="314"/>
    </row>
    <row r="197" spans="1:1">
      <c r="A197" s="314"/>
    </row>
    <row r="198" spans="1:1">
      <c r="A198" s="314"/>
    </row>
    <row r="199" spans="1:1">
      <c r="A199" s="314"/>
    </row>
    <row r="200" spans="1:1">
      <c r="A200" s="314"/>
    </row>
    <row r="201" spans="1:1">
      <c r="A201" s="314"/>
    </row>
    <row r="202" spans="1:1">
      <c r="A202" s="314"/>
    </row>
    <row r="203" spans="1:1">
      <c r="A203" s="314"/>
    </row>
    <row r="204" spans="1:1">
      <c r="A204" s="314"/>
    </row>
    <row r="205" spans="1:1">
      <c r="A205" s="314"/>
    </row>
    <row r="206" spans="1:1">
      <c r="A206" s="314"/>
    </row>
    <row r="207" spans="1:1">
      <c r="A207" s="314"/>
    </row>
    <row r="208" spans="1:1">
      <c r="A208" s="314"/>
    </row>
    <row r="209" spans="1:1">
      <c r="A209" s="314"/>
    </row>
    <row r="210" spans="1:1">
      <c r="A210" s="314"/>
    </row>
    <row r="211" spans="1:1">
      <c r="A211" s="314"/>
    </row>
    <row r="212" spans="1:1">
      <c r="A212" s="314"/>
    </row>
    <row r="213" spans="1:1">
      <c r="A213" s="314"/>
    </row>
    <row r="214" spans="1:1">
      <c r="A214" s="314"/>
    </row>
    <row r="215" spans="1:1">
      <c r="A215" s="314"/>
    </row>
    <row r="216" spans="1:1">
      <c r="A216" s="314"/>
    </row>
    <row r="217" spans="1:1">
      <c r="A217" s="314"/>
    </row>
    <row r="218" spans="1:1">
      <c r="A218" s="314"/>
    </row>
    <row r="219" spans="1:1">
      <c r="A219" s="314"/>
    </row>
    <row r="220" spans="1:1">
      <c r="A220" s="314"/>
    </row>
    <row r="221" spans="1:1">
      <c r="A221" s="314"/>
    </row>
    <row r="222" spans="1:1">
      <c r="A222" s="314"/>
    </row>
    <row r="223" spans="1:1">
      <c r="A223" s="314"/>
    </row>
    <row r="224" spans="1:1">
      <c r="A224" s="314"/>
    </row>
    <row r="225" spans="1:1">
      <c r="A225" s="314"/>
    </row>
    <row r="226" spans="1:1">
      <c r="A226" s="314"/>
    </row>
    <row r="227" spans="1:1">
      <c r="A227" s="314"/>
    </row>
    <row r="228" spans="1:1">
      <c r="A228" s="314"/>
    </row>
    <row r="229" spans="1:1">
      <c r="A229" s="314"/>
    </row>
    <row r="230" spans="1:1">
      <c r="A230" s="314"/>
    </row>
    <row r="231" spans="1:1">
      <c r="A231" s="314"/>
    </row>
    <row r="232" spans="1:1">
      <c r="A232" s="314"/>
    </row>
    <row r="233" spans="1:1">
      <c r="A233" s="314"/>
    </row>
    <row r="234" spans="1:1">
      <c r="A234" s="314"/>
    </row>
    <row r="235" spans="1:1">
      <c r="A235" s="314"/>
    </row>
    <row r="236" spans="1:1">
      <c r="A236" s="314"/>
    </row>
    <row r="237" spans="1:1">
      <c r="A237" s="314"/>
    </row>
    <row r="238" spans="1:1">
      <c r="A238" s="314"/>
    </row>
    <row r="239" spans="1:1">
      <c r="A239" s="314"/>
    </row>
    <row r="240" spans="1:1">
      <c r="A240" s="314"/>
    </row>
    <row r="241" spans="1:1">
      <c r="A241" s="314"/>
    </row>
    <row r="242" spans="1:1">
      <c r="A242" s="314"/>
    </row>
    <row r="243" spans="1:1">
      <c r="A243" s="314"/>
    </row>
    <row r="244" spans="1:1">
      <c r="A244" s="314"/>
    </row>
    <row r="245" spans="1:1">
      <c r="A245" s="314"/>
    </row>
    <row r="246" spans="1:1">
      <c r="A246" s="314"/>
    </row>
    <row r="247" spans="1:1">
      <c r="A247" s="314"/>
    </row>
    <row r="248" spans="1:1">
      <c r="A248" s="314"/>
    </row>
    <row r="249" spans="1:1">
      <c r="A249" s="314"/>
    </row>
    <row r="250" spans="1:1">
      <c r="A250" s="314"/>
    </row>
    <row r="251" spans="1:1">
      <c r="A251" s="314"/>
    </row>
    <row r="252" spans="1:1">
      <c r="A252" s="314"/>
    </row>
    <row r="253" spans="1:1">
      <c r="A253" s="314"/>
    </row>
    <row r="254" spans="1:1">
      <c r="A254" s="314"/>
    </row>
    <row r="255" spans="1:1">
      <c r="A255" s="314"/>
    </row>
    <row r="256" spans="1:1">
      <c r="A256" s="314"/>
    </row>
    <row r="257" spans="1:1">
      <c r="A257" s="314"/>
    </row>
    <row r="258" spans="1:1">
      <c r="A258" s="314"/>
    </row>
    <row r="259" spans="1:1">
      <c r="A259" s="314"/>
    </row>
    <row r="260" spans="1:1">
      <c r="A260" s="314"/>
    </row>
    <row r="261" spans="1:1">
      <c r="A261" s="314"/>
    </row>
    <row r="262" spans="1:1">
      <c r="A262" s="314"/>
    </row>
    <row r="263" spans="1:1">
      <c r="A263" s="314"/>
    </row>
    <row r="264" spans="1:1">
      <c r="A264" s="314"/>
    </row>
    <row r="265" spans="1:1">
      <c r="A265" s="314"/>
    </row>
    <row r="266" spans="1:1">
      <c r="A266" s="314"/>
    </row>
    <row r="267" spans="1:1">
      <c r="A267" s="314"/>
    </row>
    <row r="268" spans="1:1">
      <c r="A268" s="314"/>
    </row>
    <row r="269" spans="1:1">
      <c r="A269" s="314"/>
    </row>
    <row r="270" spans="1:1">
      <c r="A270" s="314"/>
    </row>
    <row r="271" spans="1:1">
      <c r="A271" s="314"/>
    </row>
    <row r="272" spans="1:1">
      <c r="A272" s="314"/>
    </row>
    <row r="273" spans="1:1">
      <c r="A273" s="314"/>
    </row>
    <row r="274" spans="1:1">
      <c r="A274" s="314"/>
    </row>
    <row r="275" spans="1:1">
      <c r="A275" s="314"/>
    </row>
    <row r="276" spans="1:1">
      <c r="A276" s="314"/>
    </row>
    <row r="277" spans="1:1">
      <c r="A277" s="314"/>
    </row>
    <row r="278" spans="1:1">
      <c r="A278" s="314"/>
    </row>
    <row r="279" spans="1:1">
      <c r="A279" s="314"/>
    </row>
    <row r="280" spans="1:1">
      <c r="A280" s="314"/>
    </row>
    <row r="281" spans="1:1">
      <c r="A281" s="314"/>
    </row>
    <row r="282" spans="1:1">
      <c r="A282" s="314"/>
    </row>
    <row r="283" spans="1:1">
      <c r="A283" s="314"/>
    </row>
    <row r="284" spans="1:1">
      <c r="A284" s="314"/>
    </row>
    <row r="285" spans="1:1">
      <c r="A285" s="314"/>
    </row>
    <row r="286" spans="1:1">
      <c r="A286" s="314"/>
    </row>
    <row r="287" spans="1:1">
      <c r="A287" s="314"/>
    </row>
    <row r="288" spans="1:1">
      <c r="A288" s="314"/>
    </row>
    <row r="289" spans="1:1">
      <c r="A289" s="314"/>
    </row>
    <row r="290" spans="1:1">
      <c r="A290" s="314"/>
    </row>
    <row r="291" spans="1:1">
      <c r="A291" s="314"/>
    </row>
    <row r="292" spans="1:1">
      <c r="A292" s="314"/>
    </row>
    <row r="293" spans="1:1">
      <c r="A293" s="314"/>
    </row>
    <row r="294" spans="1:1">
      <c r="A294" s="314"/>
    </row>
    <row r="295" spans="1:1">
      <c r="A295" s="314"/>
    </row>
    <row r="296" spans="1:1">
      <c r="A296" s="314"/>
    </row>
    <row r="297" spans="1:1">
      <c r="A297" s="314"/>
    </row>
    <row r="298" spans="1:1">
      <c r="A298" s="314"/>
    </row>
    <row r="299" spans="1:1">
      <c r="A299" s="314"/>
    </row>
    <row r="300" spans="1:1">
      <c r="A300" s="314"/>
    </row>
    <row r="301" spans="1:1">
      <c r="A301" s="314"/>
    </row>
    <row r="302" spans="1:1">
      <c r="A302" s="314"/>
    </row>
    <row r="303" spans="1:1">
      <c r="A303" s="314"/>
    </row>
    <row r="304" spans="1:1">
      <c r="A304" s="314"/>
    </row>
    <row r="305" spans="1:1">
      <c r="A305" s="314"/>
    </row>
    <row r="306" spans="1:1">
      <c r="A306" s="314"/>
    </row>
    <row r="307" spans="1:1">
      <c r="A307" s="314"/>
    </row>
    <row r="308" spans="1:1">
      <c r="A308" s="314"/>
    </row>
    <row r="309" spans="1:1">
      <c r="A309" s="314"/>
    </row>
    <row r="310" spans="1:1">
      <c r="A310" s="314"/>
    </row>
    <row r="311" spans="1:1">
      <c r="A311" s="314"/>
    </row>
    <row r="312" spans="1:1">
      <c r="A312" s="314"/>
    </row>
    <row r="313" spans="1:1">
      <c r="A313" s="314"/>
    </row>
    <row r="314" spans="1:1">
      <c r="A314" s="314"/>
    </row>
    <row r="315" spans="1:1">
      <c r="A315" s="314"/>
    </row>
    <row r="316" spans="1:1">
      <c r="A316" s="314"/>
    </row>
    <row r="317" spans="1:1">
      <c r="A317" s="314"/>
    </row>
    <row r="318" spans="1:1">
      <c r="A318" s="314"/>
    </row>
    <row r="319" spans="1:1">
      <c r="A319" s="314"/>
    </row>
    <row r="320" spans="1:1">
      <c r="A320" s="314"/>
    </row>
    <row r="321" spans="1:1">
      <c r="A321" s="314"/>
    </row>
  </sheetData>
  <autoFilter ref="A3:AM3">
    <sortState ref="A4:AM48">
      <sortCondition descending="1" ref="AJ3"/>
    </sortState>
  </autoFilter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4"/>
  <sheetViews>
    <sheetView workbookViewId="0">
      <selection activeCell="A3" sqref="A3:A12"/>
    </sheetView>
  </sheetViews>
  <sheetFormatPr baseColWidth="10" defaultColWidth="8.85546875" defaultRowHeight="24" customHeight="1"/>
  <cols>
    <col min="1" max="1" width="34.42578125" style="305" customWidth="1"/>
    <col min="2" max="8" width="10.42578125" style="305" bestFit="1" customWidth="1"/>
    <col min="9" max="36" width="11.42578125" style="305" bestFit="1" customWidth="1"/>
    <col min="37" max="16384" width="8.85546875" style="305"/>
  </cols>
  <sheetData>
    <row r="1" spans="1:36" ht="24" customHeight="1">
      <c r="A1" s="344" t="s">
        <v>1479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</row>
    <row r="2" spans="1:36" ht="24" customHeight="1" thickBot="1">
      <c r="A2" s="307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</row>
    <row r="3" spans="1:36" s="309" customFormat="1" ht="15.75" customHeight="1" thickBot="1">
      <c r="A3" s="862" t="s">
        <v>873</v>
      </c>
      <c r="B3" s="950">
        <v>29221</v>
      </c>
      <c r="C3" s="950">
        <v>29587</v>
      </c>
      <c r="D3" s="950">
        <v>29952</v>
      </c>
      <c r="E3" s="950">
        <v>30317</v>
      </c>
      <c r="F3" s="950">
        <v>30682</v>
      </c>
      <c r="G3" s="950">
        <v>31048</v>
      </c>
      <c r="H3" s="950">
        <v>31413</v>
      </c>
      <c r="I3" s="950">
        <v>31778</v>
      </c>
      <c r="J3" s="950">
        <v>32143</v>
      </c>
      <c r="K3" s="950">
        <v>32509</v>
      </c>
      <c r="L3" s="950">
        <v>32874</v>
      </c>
      <c r="M3" s="950">
        <v>33239</v>
      </c>
      <c r="N3" s="950">
        <v>33604</v>
      </c>
      <c r="O3" s="950">
        <v>33970</v>
      </c>
      <c r="P3" s="950">
        <v>34335</v>
      </c>
      <c r="Q3" s="950">
        <v>34700</v>
      </c>
      <c r="R3" s="950">
        <v>35065</v>
      </c>
      <c r="S3" s="950">
        <v>35431</v>
      </c>
      <c r="T3" s="950">
        <v>35796</v>
      </c>
      <c r="U3" s="950">
        <v>36161</v>
      </c>
      <c r="V3" s="950">
        <v>36526</v>
      </c>
      <c r="W3" s="950">
        <v>36892</v>
      </c>
      <c r="X3" s="950">
        <v>37257</v>
      </c>
      <c r="Y3" s="950">
        <v>37622</v>
      </c>
      <c r="Z3" s="950">
        <v>37987</v>
      </c>
      <c r="AA3" s="950">
        <v>38353</v>
      </c>
      <c r="AB3" s="950">
        <v>38718</v>
      </c>
      <c r="AC3" s="950">
        <v>39083</v>
      </c>
      <c r="AD3" s="950">
        <v>39448</v>
      </c>
      <c r="AE3" s="950">
        <v>39814</v>
      </c>
      <c r="AF3" s="950">
        <v>40179</v>
      </c>
      <c r="AG3" s="950">
        <v>40544</v>
      </c>
      <c r="AH3" s="950">
        <v>40909</v>
      </c>
      <c r="AI3" s="950">
        <v>41275</v>
      </c>
      <c r="AJ3" s="951">
        <v>41640</v>
      </c>
    </row>
    <row r="4" spans="1:36" ht="15.75" customHeight="1" thickTop="1">
      <c r="A4" s="855" t="s">
        <v>1400</v>
      </c>
      <c r="B4" s="450">
        <v>1691.9912505479451</v>
      </c>
      <c r="C4" s="450">
        <v>1499.4299489041096</v>
      </c>
      <c r="D4" s="450">
        <v>1435.0760017808218</v>
      </c>
      <c r="E4" s="450">
        <v>1484.044688630137</v>
      </c>
      <c r="F4" s="450">
        <v>1746.0121899999999</v>
      </c>
      <c r="G4" s="450">
        <v>1523.8609000000001</v>
      </c>
      <c r="H4" s="450">
        <v>1827.01963</v>
      </c>
      <c r="I4" s="450">
        <v>1780.9318699999999</v>
      </c>
      <c r="J4" s="450">
        <v>2031.2488999999998</v>
      </c>
      <c r="K4" s="450">
        <v>1984.7569599999999</v>
      </c>
      <c r="L4" s="450">
        <v>1792.6272375342467</v>
      </c>
      <c r="M4" s="450">
        <v>1534.1209699999999</v>
      </c>
      <c r="N4" s="450">
        <v>1450.3402300000002</v>
      </c>
      <c r="O4" s="450">
        <v>1413.14942</v>
      </c>
      <c r="P4" s="450">
        <v>1561.2168400000003</v>
      </c>
      <c r="Q4" s="450">
        <v>1271.2939899999999</v>
      </c>
      <c r="R4" s="450">
        <v>1495.6514300000001</v>
      </c>
      <c r="S4" s="450">
        <v>1473.0781100000002</v>
      </c>
      <c r="T4" s="450">
        <v>1583.8917099999999</v>
      </c>
      <c r="U4" s="450">
        <v>1651.26882</v>
      </c>
      <c r="V4" s="450">
        <v>1948.1381999999999</v>
      </c>
      <c r="W4" s="450">
        <v>1965.8532400000001</v>
      </c>
      <c r="X4" s="450">
        <v>1796.0286616438357</v>
      </c>
      <c r="Y4" s="450">
        <v>2048.1477099999997</v>
      </c>
      <c r="Z4" s="450">
        <v>2323.5528390410959</v>
      </c>
      <c r="AA4" s="450">
        <v>2749.2948705479453</v>
      </c>
      <c r="AB4" s="450">
        <v>2657.4979387671233</v>
      </c>
      <c r="AC4" s="450">
        <v>2542.7576997260271</v>
      </c>
      <c r="AD4" s="450">
        <v>2274.9479727397261</v>
      </c>
      <c r="AE4" s="450">
        <v>1994.0996215068492</v>
      </c>
      <c r="AF4" s="450">
        <v>2004.5514800000001</v>
      </c>
      <c r="AG4" s="450">
        <v>1904.5979128767124</v>
      </c>
      <c r="AH4" s="450">
        <v>1698.1640517808219</v>
      </c>
      <c r="AI4" s="450">
        <v>1571.5018380000001</v>
      </c>
      <c r="AJ4" s="952">
        <v>1605.6407450000002</v>
      </c>
    </row>
    <row r="5" spans="1:36" ht="15.75" customHeight="1">
      <c r="A5" s="836" t="s">
        <v>862</v>
      </c>
      <c r="B5" s="450">
        <v>342.50062724027396</v>
      </c>
      <c r="C5" s="450">
        <v>326.00633163561645</v>
      </c>
      <c r="D5" s="450">
        <v>476.81059224800003</v>
      </c>
      <c r="E5" s="450">
        <v>340.70424385158907</v>
      </c>
      <c r="F5" s="450">
        <v>329.38843867691776</v>
      </c>
      <c r="G5" s="450">
        <v>357.67810700508221</v>
      </c>
      <c r="H5" s="450">
        <v>379.61556118331509</v>
      </c>
      <c r="I5" s="450">
        <v>454.95958298027404</v>
      </c>
      <c r="J5" s="450">
        <v>517.82789362876713</v>
      </c>
      <c r="K5" s="450">
        <v>542.40143885043835</v>
      </c>
      <c r="L5" s="450">
        <v>490.8009423738356</v>
      </c>
      <c r="M5" s="450">
        <v>601.70431185372604</v>
      </c>
      <c r="N5" s="450">
        <v>702.14777054095885</v>
      </c>
      <c r="O5" s="450">
        <v>888.51029447849305</v>
      </c>
      <c r="P5" s="450">
        <v>928.27436164356163</v>
      </c>
      <c r="Q5" s="450">
        <v>961.06324936780811</v>
      </c>
      <c r="R5" s="450">
        <v>1035.7784132253423</v>
      </c>
      <c r="S5" s="450">
        <v>1260.9913738487671</v>
      </c>
      <c r="T5" s="450">
        <v>1334.020128509082</v>
      </c>
      <c r="U5" s="450">
        <v>1360.0649372640821</v>
      </c>
      <c r="V5" s="450">
        <v>1407.5870574424657</v>
      </c>
      <c r="W5" s="450">
        <v>1328.7716460384931</v>
      </c>
      <c r="X5" s="450">
        <v>1290.1479648056165</v>
      </c>
      <c r="Y5" s="450">
        <v>1188.0446603405478</v>
      </c>
      <c r="Z5" s="450">
        <v>1232.8556383136986</v>
      </c>
      <c r="AA5" s="450">
        <v>1378.5725344538355</v>
      </c>
      <c r="AB5" s="450">
        <v>1605.3313178904109</v>
      </c>
      <c r="AC5" s="450">
        <v>1812.5211479652055</v>
      </c>
      <c r="AD5" s="450">
        <v>1884.9339586741094</v>
      </c>
      <c r="AE5" s="450">
        <v>1834.4740634206848</v>
      </c>
      <c r="AF5" s="450">
        <v>2235.0596235932881</v>
      </c>
      <c r="AG5" s="450">
        <v>2482.3153374267122</v>
      </c>
      <c r="AH5" s="450">
        <v>2521.1057954343833</v>
      </c>
      <c r="AI5" s="450">
        <v>2360.2307271742602</v>
      </c>
      <c r="AJ5" s="952">
        <v>2413.439275106</v>
      </c>
    </row>
    <row r="6" spans="1:36" ht="15.75" customHeight="1">
      <c r="A6" s="836" t="s">
        <v>1399</v>
      </c>
      <c r="B6" s="450">
        <v>198.50419181506851</v>
      </c>
      <c r="C6" s="450">
        <v>179.0387671109589</v>
      </c>
      <c r="D6" s="450">
        <v>163.9668493060274</v>
      </c>
      <c r="E6" s="450">
        <v>157.47200007493151</v>
      </c>
      <c r="F6" s="450">
        <v>168.35309409000001</v>
      </c>
      <c r="G6" s="450">
        <v>179.7273446739726</v>
      </c>
      <c r="H6" s="450">
        <v>186.34290142999998</v>
      </c>
      <c r="I6" s="450">
        <v>182.42479297534246</v>
      </c>
      <c r="J6" s="450">
        <v>169.21657219041094</v>
      </c>
      <c r="K6" s="450">
        <v>195.24238258698631</v>
      </c>
      <c r="L6" s="450">
        <v>1496.9358081717808</v>
      </c>
      <c r="M6" s="450">
        <v>1222.261095053</v>
      </c>
      <c r="N6" s="450">
        <v>961.59831916453413</v>
      </c>
      <c r="O6" s="450">
        <v>768.59178714063012</v>
      </c>
      <c r="P6" s="450">
        <v>609.02408274921913</v>
      </c>
      <c r="Q6" s="450">
        <v>684.7609607075342</v>
      </c>
      <c r="R6" s="450">
        <v>604.81863266098628</v>
      </c>
      <c r="S6" s="450">
        <v>620.06387267029459</v>
      </c>
      <c r="T6" s="450">
        <v>624.19493119604113</v>
      </c>
      <c r="U6" s="450">
        <v>502.15134570369861</v>
      </c>
      <c r="V6" s="450">
        <v>506.90165971205477</v>
      </c>
      <c r="W6" s="450">
        <v>473.55293159238352</v>
      </c>
      <c r="X6" s="450">
        <v>476.37139421552052</v>
      </c>
      <c r="Y6" s="450">
        <v>506.53975562195888</v>
      </c>
      <c r="Z6" s="450">
        <v>588.47014421876713</v>
      </c>
      <c r="AA6" s="450">
        <v>608.78221924335617</v>
      </c>
      <c r="AB6" s="450">
        <v>677.94528116843833</v>
      </c>
      <c r="AC6" s="450">
        <v>768.37394065850685</v>
      </c>
      <c r="AD6" s="450">
        <v>809.44370339356169</v>
      </c>
      <c r="AE6" s="450">
        <v>764.53956867846568</v>
      </c>
      <c r="AF6" s="450">
        <v>791.24282064299996</v>
      </c>
      <c r="AG6" s="450">
        <v>917.45704396406848</v>
      </c>
      <c r="AH6" s="450">
        <v>961.98901362663014</v>
      </c>
      <c r="AI6" s="450">
        <v>847.11436535654798</v>
      </c>
      <c r="AJ6" s="952">
        <v>881.67521757500003</v>
      </c>
    </row>
    <row r="7" spans="1:36" ht="15.75" customHeight="1">
      <c r="A7" s="836" t="s">
        <v>874</v>
      </c>
      <c r="B7" s="450">
        <v>3559.9321917872603</v>
      </c>
      <c r="C7" s="450">
        <v>3451.9919999952053</v>
      </c>
      <c r="D7" s="450">
        <v>3935.2769315138357</v>
      </c>
      <c r="E7" s="450">
        <v>4019.950246562466</v>
      </c>
      <c r="F7" s="450">
        <v>4147.5905799920547</v>
      </c>
      <c r="G7" s="450">
        <v>4094.205234801781</v>
      </c>
      <c r="H7" s="450">
        <v>4400.5409256034254</v>
      </c>
      <c r="I7" s="450">
        <v>4357.3304345164388</v>
      </c>
      <c r="J7" s="450">
        <v>4106.8606197931504</v>
      </c>
      <c r="K7" s="450">
        <v>4302.9482490700002</v>
      </c>
      <c r="L7" s="450">
        <v>4452.9759284106849</v>
      </c>
      <c r="M7" s="450">
        <v>4556.8683295745204</v>
      </c>
      <c r="N7" s="450">
        <v>4468.391487550959</v>
      </c>
      <c r="O7" s="450">
        <v>4486.3359096521926</v>
      </c>
      <c r="P7" s="450">
        <v>4438.2184177776708</v>
      </c>
      <c r="Q7" s="450">
        <v>4473.5700330461641</v>
      </c>
      <c r="R7" s="450">
        <v>4666.3093555053429</v>
      </c>
      <c r="S7" s="450">
        <v>4664.2437860969858</v>
      </c>
      <c r="T7" s="450">
        <v>4795.2102016754798</v>
      </c>
      <c r="U7" s="450">
        <v>4922.8359586700008</v>
      </c>
      <c r="V7" s="450">
        <v>5654.7980837513696</v>
      </c>
      <c r="W7" s="450">
        <v>5907.0505079847944</v>
      </c>
      <c r="X7" s="450">
        <v>6004.4196423452049</v>
      </c>
      <c r="Y7" s="450">
        <v>6051.7653573091775</v>
      </c>
      <c r="Z7" s="450">
        <v>6345.5877879154796</v>
      </c>
      <c r="AA7" s="450">
        <v>6866.4592572380816</v>
      </c>
      <c r="AB7" s="450">
        <v>7420.4716520893153</v>
      </c>
      <c r="AC7" s="450">
        <v>6972.5142601130137</v>
      </c>
      <c r="AD7" s="450">
        <v>7256.1192499715071</v>
      </c>
      <c r="AE7" s="450">
        <v>7477.0765593716442</v>
      </c>
      <c r="AF7" s="450">
        <v>7433.0338385091782</v>
      </c>
      <c r="AG7" s="450">
        <v>7515.1742228041094</v>
      </c>
      <c r="AH7" s="450">
        <v>7232.5080938916435</v>
      </c>
      <c r="AI7" s="450">
        <v>7151.5253350863022</v>
      </c>
      <c r="AJ7" s="952">
        <v>7049.4876162</v>
      </c>
    </row>
    <row r="8" spans="1:36" ht="15.75" customHeight="1">
      <c r="A8" s="836" t="s">
        <v>875</v>
      </c>
      <c r="B8" s="450">
        <v>307.03079441699998</v>
      </c>
      <c r="C8" s="450">
        <v>344.688898612</v>
      </c>
      <c r="D8" s="450">
        <v>331.84729863227392</v>
      </c>
      <c r="E8" s="450">
        <v>341.35791794800002</v>
      </c>
      <c r="F8" s="450">
        <v>311.57547964336982</v>
      </c>
      <c r="G8" s="450">
        <v>418.78093116599996</v>
      </c>
      <c r="H8" s="450">
        <v>406.55057245199998</v>
      </c>
      <c r="I8" s="450">
        <v>445.64286596199997</v>
      </c>
      <c r="J8" s="450">
        <v>453.15469324746573</v>
      </c>
      <c r="K8" s="450">
        <v>427.85132208100003</v>
      </c>
      <c r="L8" s="450">
        <v>415.95292342373972</v>
      </c>
      <c r="M8" s="450">
        <v>521.51361705099998</v>
      </c>
      <c r="N8" s="450">
        <v>525.52563083854795</v>
      </c>
      <c r="O8" s="450">
        <v>487.76019225550687</v>
      </c>
      <c r="P8" s="450">
        <v>428.72767146400003</v>
      </c>
      <c r="Q8" s="450">
        <v>465.26605511624655</v>
      </c>
      <c r="R8" s="450">
        <v>441.37958897200002</v>
      </c>
      <c r="S8" s="450">
        <v>455.94791821199999</v>
      </c>
      <c r="T8" s="450">
        <v>482.36991761939726</v>
      </c>
      <c r="U8" s="450">
        <v>445.04430225200002</v>
      </c>
      <c r="V8" s="450">
        <v>469.43673975199999</v>
      </c>
      <c r="W8" s="450">
        <v>530.4671288447397</v>
      </c>
      <c r="X8" s="450">
        <v>592.73790666583557</v>
      </c>
      <c r="Y8" s="450">
        <v>700.02945233200001</v>
      </c>
      <c r="Z8" s="450">
        <v>818.5801758962466</v>
      </c>
      <c r="AA8" s="450">
        <v>918.8084597044658</v>
      </c>
      <c r="AB8" s="450">
        <v>1026.300064992</v>
      </c>
      <c r="AC8" s="450">
        <v>1151.1868657519999</v>
      </c>
      <c r="AD8" s="450">
        <v>1216.4829654844657</v>
      </c>
      <c r="AE8" s="450">
        <v>1126.199085551315</v>
      </c>
      <c r="AF8" s="450">
        <v>1063.6705148625479</v>
      </c>
      <c r="AG8" s="450">
        <v>1065.0992694420001</v>
      </c>
      <c r="AH8" s="450">
        <v>1293.9857977170686</v>
      </c>
      <c r="AI8" s="450">
        <v>1263.8099158313153</v>
      </c>
      <c r="AJ8" s="952">
        <v>1315.5735616480001</v>
      </c>
    </row>
    <row r="9" spans="1:36" ht="15.75" customHeight="1">
      <c r="A9" s="836" t="s">
        <v>876</v>
      </c>
      <c r="B9" s="450">
        <v>247.578109568</v>
      </c>
      <c r="C9" s="450">
        <v>250.21112325999999</v>
      </c>
      <c r="D9" s="450">
        <v>222.35076716700001</v>
      </c>
      <c r="E9" s="450">
        <v>279.72841105200001</v>
      </c>
      <c r="F9" s="450">
        <v>220.758164349</v>
      </c>
      <c r="G9" s="450">
        <v>209.32301377300001</v>
      </c>
      <c r="H9" s="450">
        <v>294.23500904899998</v>
      </c>
      <c r="I9" s="450">
        <v>271.81755835500002</v>
      </c>
      <c r="J9" s="450">
        <v>260.35535399999998</v>
      </c>
      <c r="K9" s="450">
        <v>280.31894423800003</v>
      </c>
      <c r="L9" s="450">
        <v>301.45268063399999</v>
      </c>
      <c r="M9" s="450">
        <v>298.53537063499999</v>
      </c>
      <c r="N9" s="450">
        <v>314.33701467100002</v>
      </c>
      <c r="O9" s="450">
        <v>363.68187354899999</v>
      </c>
      <c r="P9" s="450">
        <v>376.23407985999995</v>
      </c>
      <c r="Q9" s="450">
        <v>373.67055131900003</v>
      </c>
      <c r="R9" s="450">
        <v>437.68874399399999</v>
      </c>
      <c r="S9" s="450">
        <v>504.97984020199999</v>
      </c>
      <c r="T9" s="450">
        <v>616.978192369</v>
      </c>
      <c r="U9" s="450">
        <v>636.13108335499999</v>
      </c>
      <c r="V9" s="450">
        <v>737.05394182100008</v>
      </c>
      <c r="W9" s="450">
        <v>739.55525286500006</v>
      </c>
      <c r="X9" s="450">
        <v>730.28036911499998</v>
      </c>
      <c r="Y9" s="450">
        <v>825.1155111999999</v>
      </c>
      <c r="Z9" s="450">
        <v>873.15617171000008</v>
      </c>
      <c r="AA9" s="450">
        <v>912.75380888699999</v>
      </c>
      <c r="AB9" s="450">
        <v>1006.22494083</v>
      </c>
      <c r="AC9" s="450">
        <v>1143.4149364300001</v>
      </c>
      <c r="AD9" s="450">
        <v>1267.2743714399999</v>
      </c>
      <c r="AE9" s="450">
        <v>1446.2576133299999</v>
      </c>
      <c r="AF9" s="450">
        <v>1494.32236029</v>
      </c>
      <c r="AG9" s="450">
        <v>1342.1271436299999</v>
      </c>
      <c r="AH9" s="450">
        <v>1501.5407986099999</v>
      </c>
      <c r="AI9" s="450">
        <v>1379.8244780569999</v>
      </c>
      <c r="AJ9" s="952">
        <v>1332.252295706</v>
      </c>
    </row>
    <row r="10" spans="1:36" ht="15.75" customHeight="1">
      <c r="A10" s="836" t="s">
        <v>1398</v>
      </c>
      <c r="B10" s="450">
        <v>1681.9793452757535</v>
      </c>
      <c r="C10" s="450">
        <v>1643.9800384531509</v>
      </c>
      <c r="D10" s="450">
        <v>1846.24494247863</v>
      </c>
      <c r="E10" s="450">
        <v>1987.3329535687672</v>
      </c>
      <c r="F10" s="450">
        <v>1868.6297782629317</v>
      </c>
      <c r="G10" s="450">
        <v>1900.6316516610545</v>
      </c>
      <c r="H10" s="450">
        <v>2210.0118250482742</v>
      </c>
      <c r="I10" s="450">
        <v>2545.0835242678359</v>
      </c>
      <c r="J10" s="450">
        <v>2849.5918617947123</v>
      </c>
      <c r="K10" s="450">
        <v>3106.4097201271916</v>
      </c>
      <c r="L10" s="450">
        <v>3226.025189292041</v>
      </c>
      <c r="M10" s="450">
        <v>3075.5385032365339</v>
      </c>
      <c r="N10" s="450">
        <v>3421.162068755877</v>
      </c>
      <c r="O10" s="450">
        <v>3856.245093933534</v>
      </c>
      <c r="P10" s="450">
        <v>4054.6140261501646</v>
      </c>
      <c r="Q10" s="450">
        <v>4570.5548106032738</v>
      </c>
      <c r="R10" s="450">
        <v>4826.8967757919181</v>
      </c>
      <c r="S10" s="450">
        <v>5040.1954959232871</v>
      </c>
      <c r="T10" s="450">
        <v>4797.5891430406446</v>
      </c>
      <c r="U10" s="450">
        <v>4975.3415179835893</v>
      </c>
      <c r="V10" s="450">
        <v>4812.0487949416165</v>
      </c>
      <c r="W10" s="450">
        <v>4796.6566224999997</v>
      </c>
      <c r="X10" s="450">
        <v>5192.4365305393294</v>
      </c>
      <c r="Y10" s="450">
        <v>5384.2572491810006</v>
      </c>
      <c r="Z10" s="450">
        <v>5914.5552697796847</v>
      </c>
      <c r="AA10" s="450">
        <v>5833.6939639054654</v>
      </c>
      <c r="AB10" s="450">
        <v>6099.6759404260001</v>
      </c>
      <c r="AC10" s="450">
        <v>6409.1784865209993</v>
      </c>
      <c r="AD10" s="450">
        <v>6724.3445057900008</v>
      </c>
      <c r="AE10" s="450">
        <v>7258.2437259475346</v>
      </c>
      <c r="AF10" s="450">
        <v>7863.7640697056158</v>
      </c>
      <c r="AG10" s="450">
        <v>8103.959955211918</v>
      </c>
      <c r="AH10" s="450">
        <v>8115.8353449921915</v>
      </c>
      <c r="AI10" s="450">
        <v>8386.2671340236993</v>
      </c>
      <c r="AJ10" s="952">
        <v>8439.8553619200011</v>
      </c>
    </row>
    <row r="11" spans="1:36" ht="15.75" customHeight="1">
      <c r="A11" s="858" t="s">
        <v>877</v>
      </c>
      <c r="B11" s="451">
        <v>8029.5165106513014</v>
      </c>
      <c r="C11" s="451">
        <v>7695.3471079710416</v>
      </c>
      <c r="D11" s="451">
        <v>8411.5733831265898</v>
      </c>
      <c r="E11" s="451">
        <v>8610.5904616878906</v>
      </c>
      <c r="F11" s="451">
        <v>8792.3077250142742</v>
      </c>
      <c r="G11" s="451">
        <v>8684.2071830808909</v>
      </c>
      <c r="H11" s="451">
        <v>9704.3164247660152</v>
      </c>
      <c r="I11" s="451">
        <v>10038.190629056891</v>
      </c>
      <c r="J11" s="451">
        <v>10388.255894654507</v>
      </c>
      <c r="K11" s="451">
        <v>10839.929016953616</v>
      </c>
      <c r="L11" s="451">
        <v>12176.770709840328</v>
      </c>
      <c r="M11" s="451">
        <v>11810.54219740378</v>
      </c>
      <c r="N11" s="451">
        <v>11843.502521521877</v>
      </c>
      <c r="O11" s="451">
        <v>12264.274571009357</v>
      </c>
      <c r="P11" s="451">
        <v>12396.309479644617</v>
      </c>
      <c r="Q11" s="451">
        <v>12800.179650160026</v>
      </c>
      <c r="R11" s="451">
        <v>13508.522940149591</v>
      </c>
      <c r="S11" s="451">
        <v>14019.500396953335</v>
      </c>
      <c r="T11" s="451">
        <v>14234.254224409644</v>
      </c>
      <c r="U11" s="451">
        <v>14492.837965228369</v>
      </c>
      <c r="V11" s="451">
        <v>15535.964477420508</v>
      </c>
      <c r="W11" s="451">
        <v>15741.907329825412</v>
      </c>
      <c r="X11" s="451">
        <v>16082.422469330344</v>
      </c>
      <c r="Y11" s="451">
        <v>16703.899695984685</v>
      </c>
      <c r="Z11" s="451">
        <v>18096.758026874973</v>
      </c>
      <c r="AA11" s="451">
        <v>19268.365113980151</v>
      </c>
      <c r="AB11" s="451">
        <v>20493.447136163286</v>
      </c>
      <c r="AC11" s="451">
        <v>20799.947337165751</v>
      </c>
      <c r="AD11" s="451">
        <v>21433.546727493369</v>
      </c>
      <c r="AE11" s="451">
        <v>21900.890237806492</v>
      </c>
      <c r="AF11" s="451">
        <v>22885.644707603627</v>
      </c>
      <c r="AG11" s="451">
        <v>23330.730885355519</v>
      </c>
      <c r="AH11" s="451">
        <v>23325.128896052738</v>
      </c>
      <c r="AI11" s="451">
        <v>22960.273793529122</v>
      </c>
      <c r="AJ11" s="953">
        <v>23037.924073155002</v>
      </c>
    </row>
    <row r="12" spans="1:36" ht="15.75" customHeight="1" thickBot="1">
      <c r="A12" s="860" t="s">
        <v>415</v>
      </c>
      <c r="B12" s="598">
        <v>328.05832866200001</v>
      </c>
      <c r="C12" s="598">
        <v>374.581254812</v>
      </c>
      <c r="D12" s="598">
        <v>349.43981906200003</v>
      </c>
      <c r="E12" s="598">
        <v>413.35501387199997</v>
      </c>
      <c r="F12" s="598">
        <v>326.54616460199998</v>
      </c>
      <c r="G12" s="598">
        <v>392.62520513200002</v>
      </c>
      <c r="H12" s="598">
        <v>405.05059981199997</v>
      </c>
      <c r="I12" s="598">
        <v>395.872723232</v>
      </c>
      <c r="J12" s="598">
        <v>380.917444402</v>
      </c>
      <c r="K12" s="598">
        <v>357.33150027699998</v>
      </c>
      <c r="L12" s="598">
        <v>351.937635812</v>
      </c>
      <c r="M12" s="598">
        <v>460.24334229200002</v>
      </c>
      <c r="N12" s="598">
        <v>490.354127576</v>
      </c>
      <c r="O12" s="598">
        <v>411.86122419200001</v>
      </c>
      <c r="P12" s="598">
        <v>372.82705989200002</v>
      </c>
      <c r="Q12" s="598">
        <v>374.343142812</v>
      </c>
      <c r="R12" s="598">
        <v>334.34360252200003</v>
      </c>
      <c r="S12" s="598">
        <v>372.67331100199999</v>
      </c>
      <c r="T12" s="598">
        <v>454.96983546199999</v>
      </c>
      <c r="U12" s="598">
        <v>366.52137037699998</v>
      </c>
      <c r="V12" s="598">
        <v>446.99698652199999</v>
      </c>
      <c r="W12" s="598">
        <v>448.52247188199999</v>
      </c>
      <c r="X12" s="598">
        <v>505.31029101199999</v>
      </c>
      <c r="Y12" s="598">
        <v>661.96391853199998</v>
      </c>
      <c r="Z12" s="598">
        <v>748.68028588200002</v>
      </c>
      <c r="AA12" s="598">
        <v>828.92914503199995</v>
      </c>
      <c r="AB12" s="598">
        <v>983.82505146200003</v>
      </c>
      <c r="AC12" s="598">
        <v>1100.130756392</v>
      </c>
      <c r="AD12" s="598">
        <v>1175.0051564620001</v>
      </c>
      <c r="AE12" s="598">
        <v>1227.727359362</v>
      </c>
      <c r="AF12" s="598">
        <v>1185.642549572</v>
      </c>
      <c r="AG12" s="598">
        <v>1093.577947902</v>
      </c>
      <c r="AH12" s="598">
        <v>1476.1564043220001</v>
      </c>
      <c r="AI12" s="598">
        <v>1545.2888910920001</v>
      </c>
      <c r="AJ12" s="954">
        <v>1567.6157005079999</v>
      </c>
    </row>
    <row r="13" spans="1:36" s="318" customFormat="1" ht="24" customHeight="1">
      <c r="A13" s="314"/>
      <c r="B13" s="332"/>
      <c r="C13" s="333"/>
      <c r="D13" s="333"/>
      <c r="E13" s="333"/>
      <c r="F13" s="333"/>
      <c r="G13" s="332"/>
      <c r="H13" s="333"/>
      <c r="I13" s="333"/>
      <c r="J13" s="333"/>
      <c r="K13" s="333"/>
      <c r="L13" s="332"/>
      <c r="M13" s="333"/>
      <c r="N13" s="333"/>
      <c r="O13" s="333"/>
      <c r="P13" s="333"/>
      <c r="Q13" s="332"/>
      <c r="R13" s="333"/>
      <c r="S13" s="333"/>
      <c r="T13" s="333"/>
      <c r="U13" s="333"/>
      <c r="V13" s="332"/>
      <c r="W13" s="333"/>
      <c r="X13" s="333"/>
      <c r="Y13" s="333"/>
      <c r="Z13" s="333"/>
      <c r="AA13" s="332"/>
      <c r="AB13" s="333"/>
      <c r="AC13" s="333"/>
      <c r="AD13" s="333"/>
      <c r="AE13" s="333"/>
      <c r="AF13" s="333"/>
      <c r="AG13" s="333"/>
    </row>
    <row r="14" spans="1:36" s="318" customFormat="1" ht="24" customHeight="1">
      <c r="A14" s="21" t="s">
        <v>1419</v>
      </c>
      <c r="B14" s="332"/>
      <c r="C14" s="332"/>
      <c r="D14" s="332"/>
      <c r="E14" s="332"/>
      <c r="F14" s="333"/>
      <c r="G14" s="332"/>
      <c r="H14" s="332"/>
      <c r="I14" s="332"/>
      <c r="J14" s="332"/>
      <c r="K14" s="333"/>
      <c r="L14" s="332"/>
      <c r="M14" s="332"/>
      <c r="N14" s="332"/>
      <c r="O14" s="332"/>
      <c r="P14" s="333"/>
      <c r="Q14" s="332"/>
      <c r="R14" s="332"/>
      <c r="S14" s="332"/>
      <c r="T14" s="332"/>
      <c r="U14" s="333"/>
      <c r="V14" s="332"/>
      <c r="W14" s="332"/>
      <c r="X14" s="332"/>
      <c r="Y14" s="332"/>
      <c r="Z14" s="333"/>
      <c r="AA14" s="332"/>
      <c r="AB14" s="332"/>
      <c r="AC14" s="332"/>
      <c r="AD14" s="332"/>
      <c r="AE14" s="333"/>
      <c r="AF14" s="333"/>
      <c r="AG14" s="333"/>
    </row>
    <row r="15" spans="1:36" s="318" customFormat="1" ht="24" customHeight="1">
      <c r="A15" s="6"/>
      <c r="B15" s="332"/>
      <c r="C15" s="332"/>
      <c r="D15" s="332"/>
      <c r="E15" s="332"/>
      <c r="F15" s="333"/>
      <c r="G15" s="332"/>
      <c r="H15" s="332"/>
      <c r="I15" s="332"/>
      <c r="J15" s="332"/>
      <c r="K15" s="333"/>
      <c r="L15" s="332"/>
      <c r="M15" s="332"/>
      <c r="N15" s="332"/>
      <c r="O15" s="332"/>
      <c r="P15" s="333"/>
      <c r="Q15" s="332"/>
      <c r="R15" s="332"/>
      <c r="S15" s="332"/>
      <c r="T15" s="332"/>
      <c r="U15" s="333"/>
      <c r="V15" s="332"/>
      <c r="W15" s="332"/>
      <c r="X15" s="332"/>
      <c r="Y15" s="332"/>
      <c r="Z15" s="333"/>
      <c r="AA15" s="332"/>
      <c r="AB15" s="332"/>
      <c r="AC15" s="332"/>
      <c r="AD15" s="332"/>
      <c r="AE15" s="333"/>
      <c r="AF15" s="333"/>
      <c r="AG15" s="333"/>
    </row>
    <row r="16" spans="1:36" s="318" customFormat="1" ht="24" customHeight="1">
      <c r="A16" s="314"/>
      <c r="B16" s="332"/>
      <c r="C16" s="332"/>
      <c r="D16" s="332"/>
      <c r="E16" s="332"/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</row>
    <row r="17" spans="1:33" s="318" customFormat="1" ht="24" customHeight="1">
      <c r="A17" s="314"/>
      <c r="B17" s="332"/>
      <c r="C17" s="332"/>
      <c r="D17" s="332"/>
      <c r="E17" s="333"/>
      <c r="F17" s="333"/>
      <c r="G17" s="332"/>
      <c r="H17" s="332"/>
      <c r="I17" s="332"/>
      <c r="J17" s="333"/>
      <c r="K17" s="333"/>
      <c r="L17" s="332"/>
      <c r="M17" s="332"/>
      <c r="N17" s="332"/>
      <c r="O17" s="333"/>
      <c r="P17" s="333"/>
      <c r="Q17" s="332"/>
      <c r="R17" s="332"/>
      <c r="S17" s="332"/>
      <c r="T17" s="333"/>
      <c r="U17" s="333"/>
      <c r="V17" s="332"/>
      <c r="W17" s="332"/>
      <c r="X17" s="332"/>
      <c r="Y17" s="333"/>
      <c r="Z17" s="333"/>
      <c r="AA17" s="332"/>
      <c r="AB17" s="332"/>
      <c r="AC17" s="332"/>
      <c r="AD17" s="333"/>
      <c r="AE17" s="333"/>
      <c r="AF17" s="333"/>
      <c r="AG17" s="333"/>
    </row>
    <row r="18" spans="1:33" s="318" customFormat="1" ht="24" customHeight="1">
      <c r="A18" s="314"/>
      <c r="B18" s="332"/>
      <c r="C18" s="333"/>
      <c r="D18" s="333"/>
      <c r="E18" s="333"/>
      <c r="F18" s="333"/>
      <c r="G18" s="332"/>
      <c r="H18" s="333"/>
      <c r="I18" s="333"/>
      <c r="J18" s="333"/>
      <c r="K18" s="333"/>
      <c r="L18" s="332"/>
      <c r="M18" s="333"/>
      <c r="N18" s="333"/>
      <c r="O18" s="333"/>
      <c r="P18" s="333"/>
      <c r="Q18" s="332"/>
      <c r="R18" s="333"/>
      <c r="S18" s="333"/>
      <c r="T18" s="333"/>
      <c r="U18" s="333"/>
      <c r="V18" s="332"/>
      <c r="W18" s="333"/>
      <c r="X18" s="333"/>
      <c r="Y18" s="333"/>
      <c r="Z18" s="333"/>
      <c r="AA18" s="332"/>
      <c r="AB18" s="333"/>
      <c r="AC18" s="333"/>
      <c r="AD18" s="333"/>
      <c r="AE18" s="333"/>
      <c r="AF18" s="333"/>
      <c r="AG18" s="333"/>
    </row>
    <row r="19" spans="1:33" s="318" customFormat="1" ht="24" customHeight="1">
      <c r="A19" s="314"/>
      <c r="B19" s="332"/>
      <c r="C19" s="332"/>
      <c r="D19" s="333"/>
      <c r="E19" s="333"/>
      <c r="F19" s="333"/>
      <c r="G19" s="332"/>
      <c r="H19" s="332"/>
      <c r="I19" s="333"/>
      <c r="J19" s="333"/>
      <c r="K19" s="333"/>
      <c r="L19" s="332"/>
      <c r="M19" s="332"/>
      <c r="N19" s="333"/>
      <c r="O19" s="333"/>
      <c r="P19" s="333"/>
      <c r="Q19" s="332"/>
      <c r="R19" s="332"/>
      <c r="S19" s="333"/>
      <c r="T19" s="333"/>
      <c r="U19" s="333"/>
      <c r="V19" s="332"/>
      <c r="W19" s="332"/>
      <c r="X19" s="333"/>
      <c r="Y19" s="333"/>
      <c r="Z19" s="333"/>
      <c r="AA19" s="332"/>
      <c r="AB19" s="332"/>
      <c r="AC19" s="333"/>
      <c r="AD19" s="333"/>
      <c r="AE19" s="333"/>
      <c r="AF19" s="333"/>
      <c r="AG19" s="333"/>
    </row>
    <row r="20" spans="1:33" ht="24" customHeight="1">
      <c r="A20" s="314"/>
    </row>
    <row r="21" spans="1:33" ht="24" customHeight="1">
      <c r="A21" s="314"/>
    </row>
    <row r="22" spans="1:33" ht="24" customHeight="1">
      <c r="A22" s="314"/>
    </row>
    <row r="23" spans="1:33" ht="24" customHeight="1">
      <c r="A23" s="314"/>
    </row>
    <row r="24" spans="1:33" ht="24" customHeight="1">
      <c r="A24" s="314"/>
    </row>
    <row r="25" spans="1:33" ht="24" customHeight="1">
      <c r="A25" s="314"/>
    </row>
    <row r="26" spans="1:33" ht="24" customHeight="1">
      <c r="A26" s="314"/>
    </row>
    <row r="27" spans="1:33" ht="24" customHeight="1">
      <c r="A27" s="314"/>
    </row>
    <row r="28" spans="1:33" ht="24" customHeight="1">
      <c r="A28" s="314"/>
    </row>
    <row r="29" spans="1:33" ht="24" customHeight="1">
      <c r="A29" s="314"/>
    </row>
    <row r="30" spans="1:33" ht="24" customHeight="1">
      <c r="A30" s="314"/>
    </row>
    <row r="31" spans="1:33" ht="24" customHeight="1">
      <c r="A31" s="314"/>
    </row>
    <row r="32" spans="1:33" ht="24" customHeight="1">
      <c r="A32" s="314"/>
    </row>
    <row r="33" spans="1:1" ht="24" customHeight="1">
      <c r="A33" s="314"/>
    </row>
    <row r="34" spans="1:1" ht="24" customHeight="1">
      <c r="A34" s="314"/>
    </row>
    <row r="35" spans="1:1" ht="24" customHeight="1">
      <c r="A35" s="314"/>
    </row>
    <row r="36" spans="1:1" ht="24" customHeight="1">
      <c r="A36" s="314"/>
    </row>
    <row r="37" spans="1:1" ht="24" customHeight="1">
      <c r="A37" s="314"/>
    </row>
    <row r="38" spans="1:1" ht="24" customHeight="1">
      <c r="A38" s="314"/>
    </row>
    <row r="39" spans="1:1" ht="24" customHeight="1">
      <c r="A39" s="314"/>
    </row>
    <row r="40" spans="1:1" ht="24" customHeight="1">
      <c r="A40" s="314"/>
    </row>
    <row r="41" spans="1:1" ht="24" customHeight="1">
      <c r="A41" s="314"/>
    </row>
    <row r="42" spans="1:1" ht="24" customHeight="1">
      <c r="A42" s="314"/>
    </row>
    <row r="43" spans="1:1" ht="24" customHeight="1">
      <c r="A43" s="314"/>
    </row>
    <row r="44" spans="1:1" ht="24" customHeight="1">
      <c r="A44" s="314"/>
    </row>
    <row r="45" spans="1:1" ht="24" customHeight="1">
      <c r="A45" s="314"/>
    </row>
    <row r="46" spans="1:1" ht="24" customHeight="1">
      <c r="A46" s="314"/>
    </row>
    <row r="47" spans="1:1" ht="24" customHeight="1">
      <c r="A47" s="314"/>
    </row>
    <row r="48" spans="1:1" ht="24" customHeight="1">
      <c r="A48" s="314"/>
    </row>
    <row r="49" spans="1:1" ht="24" customHeight="1">
      <c r="A49" s="314"/>
    </row>
    <row r="50" spans="1:1" ht="24" customHeight="1">
      <c r="A50" s="314"/>
    </row>
    <row r="51" spans="1:1" ht="24" customHeight="1">
      <c r="A51" s="314"/>
    </row>
    <row r="52" spans="1:1" ht="24" customHeight="1">
      <c r="A52" s="314"/>
    </row>
    <row r="53" spans="1:1" ht="24" customHeight="1">
      <c r="A53" s="314"/>
    </row>
    <row r="54" spans="1:1" ht="24" customHeight="1">
      <c r="A54" s="314"/>
    </row>
    <row r="55" spans="1:1" ht="24" customHeight="1">
      <c r="A55" s="314"/>
    </row>
    <row r="56" spans="1:1" ht="24" customHeight="1">
      <c r="A56" s="314"/>
    </row>
    <row r="57" spans="1:1" ht="24" customHeight="1">
      <c r="A57" s="314"/>
    </row>
    <row r="58" spans="1:1" ht="24" customHeight="1">
      <c r="A58" s="314"/>
    </row>
    <row r="59" spans="1:1" ht="24" customHeight="1">
      <c r="A59" s="314"/>
    </row>
    <row r="60" spans="1:1" ht="24" customHeight="1">
      <c r="A60" s="314"/>
    </row>
    <row r="61" spans="1:1" ht="24" customHeight="1">
      <c r="A61" s="314"/>
    </row>
    <row r="62" spans="1:1" ht="24" customHeight="1">
      <c r="A62" s="314"/>
    </row>
    <row r="63" spans="1:1" ht="24" customHeight="1">
      <c r="A63" s="314"/>
    </row>
    <row r="64" spans="1:1" ht="24" customHeight="1">
      <c r="A64" s="314"/>
    </row>
    <row r="65" spans="1:1" ht="24" customHeight="1">
      <c r="A65" s="314"/>
    </row>
    <row r="66" spans="1:1" ht="24" customHeight="1">
      <c r="A66" s="314"/>
    </row>
    <row r="67" spans="1:1" ht="24" customHeight="1">
      <c r="A67" s="314"/>
    </row>
    <row r="68" spans="1:1" ht="24" customHeight="1">
      <c r="A68" s="314"/>
    </row>
    <row r="69" spans="1:1" ht="24" customHeight="1">
      <c r="A69" s="314"/>
    </row>
    <row r="70" spans="1:1" ht="24" customHeight="1">
      <c r="A70" s="314"/>
    </row>
    <row r="71" spans="1:1" ht="24" customHeight="1">
      <c r="A71" s="314"/>
    </row>
    <row r="72" spans="1:1" ht="24" customHeight="1">
      <c r="A72" s="314"/>
    </row>
    <row r="73" spans="1:1" ht="24" customHeight="1">
      <c r="A73" s="314"/>
    </row>
    <row r="74" spans="1:1" ht="24" customHeight="1">
      <c r="A74" s="314"/>
    </row>
    <row r="75" spans="1:1" ht="24" customHeight="1">
      <c r="A75" s="314"/>
    </row>
    <row r="76" spans="1:1" ht="24" customHeight="1">
      <c r="A76" s="314"/>
    </row>
    <row r="77" spans="1:1" ht="24" customHeight="1">
      <c r="A77" s="314"/>
    </row>
    <row r="78" spans="1:1" ht="24" customHeight="1">
      <c r="A78" s="314"/>
    </row>
    <row r="79" spans="1:1" ht="24" customHeight="1">
      <c r="A79" s="314"/>
    </row>
    <row r="80" spans="1:1" ht="24" customHeight="1">
      <c r="A80" s="314"/>
    </row>
    <row r="81" spans="1:1" ht="24" customHeight="1">
      <c r="A81" s="314"/>
    </row>
    <row r="82" spans="1:1" ht="24" customHeight="1">
      <c r="A82" s="314"/>
    </row>
    <row r="83" spans="1:1" ht="24" customHeight="1">
      <c r="A83" s="314"/>
    </row>
    <row r="84" spans="1:1" ht="24" customHeight="1">
      <c r="A84" s="314"/>
    </row>
    <row r="85" spans="1:1" ht="24" customHeight="1">
      <c r="A85" s="314"/>
    </row>
    <row r="86" spans="1:1" ht="24" customHeight="1">
      <c r="A86" s="314"/>
    </row>
    <row r="87" spans="1:1" ht="24" customHeight="1">
      <c r="A87" s="314"/>
    </row>
    <row r="88" spans="1:1" ht="24" customHeight="1">
      <c r="A88" s="314"/>
    </row>
    <row r="89" spans="1:1" ht="24" customHeight="1">
      <c r="A89" s="314"/>
    </row>
    <row r="90" spans="1:1" ht="24" customHeight="1">
      <c r="A90" s="314"/>
    </row>
    <row r="91" spans="1:1" ht="24" customHeight="1">
      <c r="A91" s="314"/>
    </row>
    <row r="92" spans="1:1" ht="24" customHeight="1">
      <c r="A92" s="314"/>
    </row>
    <row r="93" spans="1:1" ht="24" customHeight="1">
      <c r="A93" s="314"/>
    </row>
    <row r="94" spans="1:1" ht="24" customHeight="1">
      <c r="A94" s="314"/>
    </row>
    <row r="95" spans="1:1" ht="24" customHeight="1">
      <c r="A95" s="314"/>
    </row>
    <row r="96" spans="1:1" ht="24" customHeight="1">
      <c r="A96" s="314"/>
    </row>
    <row r="97" spans="1:1" ht="24" customHeight="1">
      <c r="A97" s="314"/>
    </row>
    <row r="98" spans="1:1" ht="24" customHeight="1">
      <c r="A98" s="314"/>
    </row>
    <row r="99" spans="1:1" ht="24" customHeight="1">
      <c r="A99" s="314"/>
    </row>
    <row r="100" spans="1:1" ht="24" customHeight="1">
      <c r="A100" s="314"/>
    </row>
    <row r="101" spans="1:1" ht="24" customHeight="1">
      <c r="A101" s="314"/>
    </row>
    <row r="102" spans="1:1" ht="24" customHeight="1">
      <c r="A102" s="314"/>
    </row>
    <row r="103" spans="1:1" ht="24" customHeight="1">
      <c r="A103" s="314"/>
    </row>
    <row r="104" spans="1:1" ht="24" customHeight="1">
      <c r="A104" s="314"/>
    </row>
    <row r="105" spans="1:1" ht="24" customHeight="1">
      <c r="A105" s="314"/>
    </row>
    <row r="106" spans="1:1" ht="24" customHeight="1">
      <c r="A106" s="314"/>
    </row>
    <row r="107" spans="1:1" ht="24" customHeight="1">
      <c r="A107" s="314"/>
    </row>
    <row r="108" spans="1:1" ht="24" customHeight="1">
      <c r="A108" s="314"/>
    </row>
    <row r="109" spans="1:1" ht="24" customHeight="1">
      <c r="A109" s="314"/>
    </row>
    <row r="110" spans="1:1" ht="24" customHeight="1">
      <c r="A110" s="314"/>
    </row>
    <row r="111" spans="1:1" ht="24" customHeight="1">
      <c r="A111" s="314"/>
    </row>
    <row r="112" spans="1:1" ht="24" customHeight="1">
      <c r="A112" s="314"/>
    </row>
    <row r="113" spans="1:1" ht="24" customHeight="1">
      <c r="A113" s="314"/>
    </row>
    <row r="114" spans="1:1" ht="24" customHeight="1">
      <c r="A114" s="314"/>
    </row>
    <row r="115" spans="1:1" ht="24" customHeight="1">
      <c r="A115" s="314"/>
    </row>
    <row r="116" spans="1:1" ht="24" customHeight="1">
      <c r="A116" s="314"/>
    </row>
    <row r="117" spans="1:1" ht="24" customHeight="1">
      <c r="A117" s="314"/>
    </row>
    <row r="118" spans="1:1" ht="24" customHeight="1">
      <c r="A118" s="314"/>
    </row>
    <row r="119" spans="1:1" ht="24" customHeight="1">
      <c r="A119" s="314"/>
    </row>
    <row r="120" spans="1:1" ht="24" customHeight="1">
      <c r="A120" s="314"/>
    </row>
    <row r="121" spans="1:1" ht="24" customHeight="1">
      <c r="A121" s="314"/>
    </row>
    <row r="122" spans="1:1" ht="24" customHeight="1">
      <c r="A122" s="314"/>
    </row>
    <row r="123" spans="1:1" ht="24" customHeight="1">
      <c r="A123" s="314"/>
    </row>
    <row r="124" spans="1:1" ht="24" customHeight="1">
      <c r="A124" s="314"/>
    </row>
    <row r="125" spans="1:1" ht="24" customHeight="1">
      <c r="A125" s="314"/>
    </row>
    <row r="126" spans="1:1" ht="24" customHeight="1">
      <c r="A126" s="314"/>
    </row>
    <row r="127" spans="1:1" ht="24" customHeight="1">
      <c r="A127" s="314"/>
    </row>
    <row r="128" spans="1:1" ht="24" customHeight="1">
      <c r="A128" s="314"/>
    </row>
    <row r="129" spans="1:1" ht="24" customHeight="1">
      <c r="A129" s="314"/>
    </row>
    <row r="130" spans="1:1" ht="24" customHeight="1">
      <c r="A130" s="314"/>
    </row>
    <row r="131" spans="1:1" ht="24" customHeight="1">
      <c r="A131" s="314"/>
    </row>
    <row r="132" spans="1:1" ht="24" customHeight="1">
      <c r="A132" s="314"/>
    </row>
    <row r="133" spans="1:1" ht="24" customHeight="1">
      <c r="A133" s="314"/>
    </row>
    <row r="134" spans="1:1" ht="24" customHeight="1">
      <c r="A134" s="314"/>
    </row>
    <row r="135" spans="1:1" ht="24" customHeight="1">
      <c r="A135" s="314"/>
    </row>
    <row r="136" spans="1:1" ht="24" customHeight="1">
      <c r="A136" s="314"/>
    </row>
    <row r="137" spans="1:1" ht="24" customHeight="1">
      <c r="A137" s="314"/>
    </row>
    <row r="138" spans="1:1" ht="24" customHeight="1">
      <c r="A138" s="314"/>
    </row>
    <row r="139" spans="1:1" ht="24" customHeight="1">
      <c r="A139" s="314"/>
    </row>
    <row r="140" spans="1:1" ht="24" customHeight="1">
      <c r="A140" s="314"/>
    </row>
    <row r="141" spans="1:1" ht="24" customHeight="1">
      <c r="A141" s="314"/>
    </row>
    <row r="142" spans="1:1" ht="24" customHeight="1">
      <c r="A142" s="314"/>
    </row>
    <row r="143" spans="1:1" ht="24" customHeight="1">
      <c r="A143" s="314"/>
    </row>
    <row r="144" spans="1:1" ht="24" customHeight="1">
      <c r="A144" s="314"/>
    </row>
    <row r="145" spans="1:1" ht="24" customHeight="1">
      <c r="A145" s="314"/>
    </row>
    <row r="146" spans="1:1" ht="24" customHeight="1">
      <c r="A146" s="314"/>
    </row>
    <row r="147" spans="1:1" ht="24" customHeight="1">
      <c r="A147" s="314"/>
    </row>
    <row r="148" spans="1:1" ht="24" customHeight="1">
      <c r="A148" s="314"/>
    </row>
    <row r="149" spans="1:1" ht="24" customHeight="1">
      <c r="A149" s="314"/>
    </row>
    <row r="150" spans="1:1" ht="24" customHeight="1">
      <c r="A150" s="314"/>
    </row>
    <row r="151" spans="1:1" ht="24" customHeight="1">
      <c r="A151" s="314"/>
    </row>
    <row r="152" spans="1:1" ht="24" customHeight="1">
      <c r="A152" s="314"/>
    </row>
    <row r="153" spans="1:1" ht="24" customHeight="1">
      <c r="A153" s="314"/>
    </row>
    <row r="154" spans="1:1" ht="24" customHeight="1">
      <c r="A154" s="314"/>
    </row>
    <row r="155" spans="1:1" ht="24" customHeight="1">
      <c r="A155" s="314"/>
    </row>
    <row r="156" spans="1:1" ht="24" customHeight="1">
      <c r="A156" s="314"/>
    </row>
    <row r="157" spans="1:1" ht="24" customHeight="1">
      <c r="A157" s="314"/>
    </row>
    <row r="158" spans="1:1" ht="24" customHeight="1">
      <c r="A158" s="314"/>
    </row>
    <row r="159" spans="1:1" ht="24" customHeight="1">
      <c r="A159" s="314"/>
    </row>
    <row r="160" spans="1:1" ht="24" customHeight="1">
      <c r="A160" s="314"/>
    </row>
    <row r="161" spans="1:1" ht="24" customHeight="1">
      <c r="A161" s="314"/>
    </row>
    <row r="162" spans="1:1" ht="24" customHeight="1">
      <c r="A162" s="314"/>
    </row>
    <row r="163" spans="1:1" ht="24" customHeight="1">
      <c r="A163" s="314"/>
    </row>
    <row r="164" spans="1:1" ht="24" customHeight="1">
      <c r="A164" s="314"/>
    </row>
    <row r="165" spans="1:1" ht="24" customHeight="1">
      <c r="A165" s="314"/>
    </row>
    <row r="166" spans="1:1" ht="24" customHeight="1">
      <c r="A166" s="314"/>
    </row>
    <row r="167" spans="1:1" ht="24" customHeight="1">
      <c r="A167" s="314"/>
    </row>
    <row r="168" spans="1:1" ht="24" customHeight="1">
      <c r="A168" s="314"/>
    </row>
    <row r="169" spans="1:1" ht="24" customHeight="1">
      <c r="A169" s="314"/>
    </row>
    <row r="170" spans="1:1" ht="24" customHeight="1">
      <c r="A170" s="314"/>
    </row>
    <row r="171" spans="1:1" ht="24" customHeight="1">
      <c r="A171" s="314"/>
    </row>
    <row r="172" spans="1:1" ht="24" customHeight="1">
      <c r="A172" s="314"/>
    </row>
    <row r="173" spans="1:1" ht="24" customHeight="1">
      <c r="A173" s="314"/>
    </row>
    <row r="174" spans="1:1" ht="24" customHeight="1">
      <c r="A174" s="314"/>
    </row>
    <row r="175" spans="1:1" ht="24" customHeight="1">
      <c r="A175" s="314"/>
    </row>
    <row r="176" spans="1:1" ht="24" customHeight="1">
      <c r="A176" s="314"/>
    </row>
    <row r="177" spans="1:1" ht="24" customHeight="1">
      <c r="A177" s="314"/>
    </row>
    <row r="178" spans="1:1" ht="24" customHeight="1">
      <c r="A178" s="314"/>
    </row>
    <row r="179" spans="1:1" ht="24" customHeight="1">
      <c r="A179" s="314"/>
    </row>
    <row r="180" spans="1:1" ht="24" customHeight="1">
      <c r="A180" s="314"/>
    </row>
    <row r="181" spans="1:1" ht="24" customHeight="1">
      <c r="A181" s="314"/>
    </row>
    <row r="182" spans="1:1" ht="24" customHeight="1">
      <c r="A182" s="314"/>
    </row>
    <row r="183" spans="1:1" ht="24" customHeight="1">
      <c r="A183" s="314"/>
    </row>
    <row r="184" spans="1:1" ht="24" customHeight="1">
      <c r="A184" s="314"/>
    </row>
    <row r="185" spans="1:1" ht="24" customHeight="1">
      <c r="A185" s="314"/>
    </row>
    <row r="186" spans="1:1" ht="24" customHeight="1">
      <c r="A186" s="314"/>
    </row>
    <row r="187" spans="1:1" ht="24" customHeight="1">
      <c r="A187" s="314"/>
    </row>
    <row r="188" spans="1:1" ht="24" customHeight="1">
      <c r="A188" s="314"/>
    </row>
    <row r="189" spans="1:1" ht="24" customHeight="1">
      <c r="A189" s="314"/>
    </row>
    <row r="190" spans="1:1" ht="24" customHeight="1">
      <c r="A190" s="314"/>
    </row>
    <row r="191" spans="1:1" ht="24" customHeight="1">
      <c r="A191" s="314"/>
    </row>
    <row r="192" spans="1:1" ht="24" customHeight="1">
      <c r="A192" s="314"/>
    </row>
    <row r="193" spans="1:1" ht="24" customHeight="1">
      <c r="A193" s="314"/>
    </row>
    <row r="194" spans="1:1" ht="24" customHeight="1">
      <c r="A194" s="314"/>
    </row>
    <row r="195" spans="1:1" ht="24" customHeight="1">
      <c r="A195" s="314"/>
    </row>
    <row r="196" spans="1:1" ht="24" customHeight="1">
      <c r="A196" s="314"/>
    </row>
    <row r="197" spans="1:1" ht="24" customHeight="1">
      <c r="A197" s="314"/>
    </row>
    <row r="198" spans="1:1" ht="24" customHeight="1">
      <c r="A198" s="314"/>
    </row>
    <row r="199" spans="1:1" ht="24" customHeight="1">
      <c r="A199" s="314"/>
    </row>
    <row r="200" spans="1:1" ht="24" customHeight="1">
      <c r="A200" s="314"/>
    </row>
    <row r="201" spans="1:1" ht="24" customHeight="1">
      <c r="A201" s="314"/>
    </row>
    <row r="202" spans="1:1" ht="24" customHeight="1">
      <c r="A202" s="314"/>
    </row>
    <row r="203" spans="1:1" ht="24" customHeight="1">
      <c r="A203" s="314"/>
    </row>
    <row r="204" spans="1:1" ht="24" customHeight="1">
      <c r="A204" s="314"/>
    </row>
    <row r="205" spans="1:1" ht="24" customHeight="1">
      <c r="A205" s="314"/>
    </row>
    <row r="206" spans="1:1" ht="24" customHeight="1">
      <c r="A206" s="314"/>
    </row>
    <row r="207" spans="1:1" ht="24" customHeight="1">
      <c r="A207" s="314"/>
    </row>
    <row r="208" spans="1:1" ht="24" customHeight="1">
      <c r="A208" s="314"/>
    </row>
    <row r="209" spans="1:1" ht="24" customHeight="1">
      <c r="A209" s="314"/>
    </row>
    <row r="210" spans="1:1" ht="24" customHeight="1">
      <c r="A210" s="314"/>
    </row>
    <row r="211" spans="1:1" ht="24" customHeight="1">
      <c r="A211" s="314"/>
    </row>
    <row r="212" spans="1:1" ht="24" customHeight="1">
      <c r="A212" s="314"/>
    </row>
    <row r="213" spans="1:1" ht="24" customHeight="1">
      <c r="A213" s="314"/>
    </row>
    <row r="214" spans="1:1" ht="24" customHeight="1">
      <c r="A214" s="314"/>
    </row>
    <row r="215" spans="1:1" ht="24" customHeight="1">
      <c r="A215" s="314"/>
    </row>
    <row r="216" spans="1:1" ht="24" customHeight="1">
      <c r="A216" s="314"/>
    </row>
    <row r="217" spans="1:1" ht="24" customHeight="1">
      <c r="A217" s="314"/>
    </row>
    <row r="218" spans="1:1" ht="24" customHeight="1">
      <c r="A218" s="314"/>
    </row>
    <row r="219" spans="1:1" ht="24" customHeight="1">
      <c r="A219" s="314"/>
    </row>
    <row r="220" spans="1:1" ht="24" customHeight="1">
      <c r="A220" s="314"/>
    </row>
    <row r="221" spans="1:1" ht="24" customHeight="1">
      <c r="A221" s="314"/>
    </row>
    <row r="222" spans="1:1" ht="24" customHeight="1">
      <c r="A222" s="314"/>
    </row>
    <row r="223" spans="1:1" ht="24" customHeight="1">
      <c r="A223" s="314"/>
    </row>
    <row r="224" spans="1:1" ht="24" customHeight="1">
      <c r="A224" s="314"/>
    </row>
    <row r="225" spans="1:1" ht="24" customHeight="1">
      <c r="A225" s="314"/>
    </row>
    <row r="226" spans="1:1" ht="24" customHeight="1">
      <c r="A226" s="314"/>
    </row>
    <row r="227" spans="1:1" ht="24" customHeight="1">
      <c r="A227" s="314"/>
    </row>
    <row r="228" spans="1:1" ht="24" customHeight="1">
      <c r="A228" s="314"/>
    </row>
    <row r="229" spans="1:1" ht="24" customHeight="1">
      <c r="A229" s="314"/>
    </row>
    <row r="230" spans="1:1" ht="24" customHeight="1">
      <c r="A230" s="314"/>
    </row>
    <row r="231" spans="1:1" ht="24" customHeight="1">
      <c r="A231" s="314"/>
    </row>
    <row r="232" spans="1:1" ht="24" customHeight="1">
      <c r="A232" s="314"/>
    </row>
    <row r="233" spans="1:1" ht="24" customHeight="1">
      <c r="A233" s="314"/>
    </row>
    <row r="234" spans="1:1" ht="24" customHeight="1">
      <c r="A234" s="314"/>
    </row>
    <row r="235" spans="1:1" ht="24" customHeight="1">
      <c r="A235" s="314"/>
    </row>
    <row r="236" spans="1:1" ht="24" customHeight="1">
      <c r="A236" s="314"/>
    </row>
    <row r="237" spans="1:1" ht="24" customHeight="1">
      <c r="A237" s="314"/>
    </row>
    <row r="238" spans="1:1" ht="24" customHeight="1">
      <c r="A238" s="314"/>
    </row>
    <row r="239" spans="1:1" ht="24" customHeight="1">
      <c r="A239" s="314"/>
    </row>
    <row r="240" spans="1:1" ht="24" customHeight="1">
      <c r="A240" s="314"/>
    </row>
    <row r="241" spans="1:1" ht="24" customHeight="1">
      <c r="A241" s="314"/>
    </row>
    <row r="242" spans="1:1" ht="24" customHeight="1">
      <c r="A242" s="314"/>
    </row>
    <row r="243" spans="1:1" ht="24" customHeight="1">
      <c r="A243" s="314"/>
    </row>
    <row r="244" spans="1:1" ht="24" customHeight="1">
      <c r="A244" s="314"/>
    </row>
    <row r="245" spans="1:1" ht="24" customHeight="1">
      <c r="A245" s="314"/>
    </row>
    <row r="246" spans="1:1" ht="24" customHeight="1">
      <c r="A246" s="314"/>
    </row>
    <row r="247" spans="1:1" ht="24" customHeight="1">
      <c r="A247" s="314"/>
    </row>
    <row r="248" spans="1:1" ht="24" customHeight="1">
      <c r="A248" s="314"/>
    </row>
    <row r="249" spans="1:1" ht="24" customHeight="1">
      <c r="A249" s="314"/>
    </row>
    <row r="250" spans="1:1" ht="24" customHeight="1">
      <c r="A250" s="314"/>
    </row>
    <row r="251" spans="1:1" ht="24" customHeight="1">
      <c r="A251" s="314"/>
    </row>
    <row r="252" spans="1:1" ht="24" customHeight="1">
      <c r="A252" s="314"/>
    </row>
    <row r="253" spans="1:1" ht="24" customHeight="1">
      <c r="A253" s="314"/>
    </row>
    <row r="254" spans="1:1" ht="24" customHeight="1">
      <c r="A254" s="314"/>
    </row>
    <row r="255" spans="1:1" ht="24" customHeight="1">
      <c r="A255" s="314"/>
    </row>
    <row r="256" spans="1:1" ht="24" customHeight="1">
      <c r="A256" s="314"/>
    </row>
    <row r="257" spans="1:1" ht="24" customHeight="1">
      <c r="A257" s="314"/>
    </row>
    <row r="258" spans="1:1" ht="24" customHeight="1">
      <c r="A258" s="314"/>
    </row>
    <row r="259" spans="1:1" ht="24" customHeight="1">
      <c r="A259" s="314"/>
    </row>
    <row r="260" spans="1:1" ht="24" customHeight="1">
      <c r="A260" s="314"/>
    </row>
    <row r="261" spans="1:1" ht="24" customHeight="1">
      <c r="A261" s="314"/>
    </row>
    <row r="262" spans="1:1" ht="24" customHeight="1">
      <c r="A262" s="314"/>
    </row>
    <row r="263" spans="1:1" ht="24" customHeight="1">
      <c r="A263" s="314"/>
    </row>
    <row r="264" spans="1:1" ht="24" customHeight="1">
      <c r="A264" s="314"/>
    </row>
    <row r="265" spans="1:1" ht="24" customHeight="1">
      <c r="A265" s="314"/>
    </row>
    <row r="266" spans="1:1" ht="24" customHeight="1">
      <c r="A266" s="314"/>
    </row>
    <row r="267" spans="1:1" ht="24" customHeight="1">
      <c r="A267" s="314"/>
    </row>
    <row r="268" spans="1:1" ht="24" customHeight="1">
      <c r="A268" s="314"/>
    </row>
    <row r="269" spans="1:1" ht="24" customHeight="1">
      <c r="A269" s="314"/>
    </row>
    <row r="270" spans="1:1" ht="24" customHeight="1">
      <c r="A270" s="314"/>
    </row>
    <row r="271" spans="1:1" ht="24" customHeight="1">
      <c r="A271" s="314"/>
    </row>
    <row r="272" spans="1:1" ht="24" customHeight="1">
      <c r="A272" s="314"/>
    </row>
    <row r="273" spans="1:1" ht="24" customHeight="1">
      <c r="A273" s="314"/>
    </row>
    <row r="274" spans="1:1" ht="24" customHeight="1">
      <c r="A274" s="314"/>
    </row>
    <row r="275" spans="1:1" ht="24" customHeight="1">
      <c r="A275" s="314"/>
    </row>
    <row r="276" spans="1:1" ht="24" customHeight="1">
      <c r="A276" s="314"/>
    </row>
    <row r="277" spans="1:1" ht="24" customHeight="1">
      <c r="A277" s="314"/>
    </row>
    <row r="278" spans="1:1" ht="24" customHeight="1">
      <c r="A278" s="314"/>
    </row>
    <row r="279" spans="1:1" ht="24" customHeight="1">
      <c r="A279" s="314"/>
    </row>
    <row r="280" spans="1:1" ht="24" customHeight="1">
      <c r="A280" s="314"/>
    </row>
    <row r="281" spans="1:1" ht="24" customHeight="1">
      <c r="A281" s="314"/>
    </row>
    <row r="282" spans="1:1" ht="24" customHeight="1">
      <c r="A282" s="314"/>
    </row>
    <row r="283" spans="1:1" ht="24" customHeight="1">
      <c r="A283" s="314"/>
    </row>
    <row r="284" spans="1:1" ht="24" customHeight="1">
      <c r="A284" s="314"/>
    </row>
    <row r="285" spans="1:1" ht="24" customHeight="1">
      <c r="A285" s="314"/>
    </row>
    <row r="286" spans="1:1" ht="24" customHeight="1">
      <c r="A286" s="314"/>
    </row>
    <row r="287" spans="1:1" ht="24" customHeight="1">
      <c r="A287" s="314"/>
    </row>
    <row r="288" spans="1:1" ht="24" customHeight="1">
      <c r="A288" s="314"/>
    </row>
    <row r="289" spans="1:1" ht="24" customHeight="1">
      <c r="A289" s="314"/>
    </row>
    <row r="290" spans="1:1" ht="24" customHeight="1">
      <c r="A290" s="314"/>
    </row>
    <row r="291" spans="1:1" ht="24" customHeight="1">
      <c r="A291" s="314"/>
    </row>
    <row r="292" spans="1:1" ht="24" customHeight="1">
      <c r="A292" s="314"/>
    </row>
    <row r="293" spans="1:1" ht="24" customHeight="1">
      <c r="A293" s="314"/>
    </row>
    <row r="294" spans="1:1" ht="24" customHeight="1">
      <c r="A294" s="314"/>
    </row>
    <row r="295" spans="1:1" ht="24" customHeight="1">
      <c r="A295" s="314"/>
    </row>
    <row r="296" spans="1:1" ht="24" customHeight="1">
      <c r="A296" s="314"/>
    </row>
    <row r="297" spans="1:1" ht="24" customHeight="1">
      <c r="A297" s="314"/>
    </row>
    <row r="298" spans="1:1" ht="24" customHeight="1">
      <c r="A298" s="314"/>
    </row>
    <row r="299" spans="1:1" ht="24" customHeight="1">
      <c r="A299" s="314"/>
    </row>
    <row r="300" spans="1:1" ht="24" customHeight="1">
      <c r="A300" s="314"/>
    </row>
    <row r="301" spans="1:1" ht="24" customHeight="1">
      <c r="A301" s="314"/>
    </row>
    <row r="302" spans="1:1" ht="24" customHeight="1">
      <c r="A302" s="314"/>
    </row>
    <row r="303" spans="1:1" ht="24" customHeight="1">
      <c r="A303" s="314"/>
    </row>
    <row r="304" spans="1:1" ht="24" customHeight="1">
      <c r="A304" s="314"/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workbookViewId="0">
      <selection activeCell="B14" sqref="B14"/>
    </sheetView>
  </sheetViews>
  <sheetFormatPr baseColWidth="10" defaultRowHeight="12"/>
  <cols>
    <col min="1" max="1" width="33.140625" style="7" customWidth="1"/>
    <col min="2" max="2" width="23.42578125" style="7" customWidth="1"/>
    <col min="3" max="3" width="12.85546875" style="7" customWidth="1"/>
    <col min="4" max="4" width="12.42578125" style="7" bestFit="1" customWidth="1"/>
    <col min="5" max="10" width="12" style="7" bestFit="1" customWidth="1"/>
    <col min="11" max="16384" width="11.42578125" style="7"/>
  </cols>
  <sheetData>
    <row r="1" spans="1:10">
      <c r="A1" s="456" t="s">
        <v>1480</v>
      </c>
    </row>
    <row r="2" spans="1:10" ht="12.75" thickBot="1">
      <c r="A2" s="669"/>
    </row>
    <row r="3" spans="1:10" s="13" customFormat="1" ht="12.75" thickBot="1">
      <c r="A3" s="692" t="s">
        <v>1325</v>
      </c>
      <c r="B3" s="693" t="s">
        <v>1326</v>
      </c>
      <c r="C3" s="694">
        <v>2007</v>
      </c>
      <c r="D3" s="694">
        <v>2008</v>
      </c>
      <c r="E3" s="694">
        <v>2009</v>
      </c>
      <c r="F3" s="694">
        <v>2010</v>
      </c>
      <c r="G3" s="694">
        <v>2011</v>
      </c>
      <c r="H3" s="694">
        <v>2012</v>
      </c>
      <c r="I3" s="694">
        <v>2013</v>
      </c>
      <c r="J3" s="695">
        <v>2014</v>
      </c>
    </row>
    <row r="4" spans="1:10" s="21" customFormat="1" ht="14.25" thickTop="1">
      <c r="A4" s="670" t="s">
        <v>1315</v>
      </c>
      <c r="B4" s="111" t="s">
        <v>509</v>
      </c>
      <c r="C4" s="462">
        <v>2</v>
      </c>
      <c r="D4" s="462">
        <v>2</v>
      </c>
      <c r="E4" s="462">
        <v>2</v>
      </c>
      <c r="F4" s="462">
        <v>2</v>
      </c>
      <c r="G4" s="462">
        <v>2</v>
      </c>
      <c r="H4" s="462">
        <v>2</v>
      </c>
      <c r="I4" s="462">
        <v>2</v>
      </c>
      <c r="J4" s="696">
        <v>2</v>
      </c>
    </row>
    <row r="5" spans="1:10" s="21" customFormat="1" ht="15">
      <c r="A5" s="668" t="s">
        <v>1314</v>
      </c>
      <c r="B5" s="111" t="s">
        <v>740</v>
      </c>
      <c r="C5" s="485">
        <v>2.86225</v>
      </c>
      <c r="D5" s="485">
        <v>3.3241666666666663</v>
      </c>
      <c r="E5" s="485">
        <v>2.4105000000000003</v>
      </c>
      <c r="F5" s="485">
        <v>2.8466666666666662</v>
      </c>
      <c r="G5" s="485">
        <v>3.5825833333333335</v>
      </c>
      <c r="H5" s="485">
        <v>3.677</v>
      </c>
      <c r="I5" s="485">
        <v>3.5850833333333334</v>
      </c>
      <c r="J5" s="697">
        <v>3.4746666666666663</v>
      </c>
    </row>
    <row r="6" spans="1:10" s="111" customFormat="1" ht="15">
      <c r="A6" s="1165" t="s">
        <v>1319</v>
      </c>
      <c r="B6" s="111" t="s">
        <v>738</v>
      </c>
      <c r="C6" s="485">
        <v>3726.4074047619047</v>
      </c>
      <c r="D6" s="485">
        <v>4172.9614761904759</v>
      </c>
      <c r="E6" s="485">
        <v>4439.509357142857</v>
      </c>
      <c r="F6" s="485">
        <v>4721.111047619047</v>
      </c>
      <c r="G6" s="485">
        <v>5482.3676071428581</v>
      </c>
      <c r="H6" s="485">
        <v>5346.3810000000003</v>
      </c>
      <c r="I6" s="485">
        <v>5169.4217250000002</v>
      </c>
      <c r="J6" s="697">
        <v>5297.431380952381</v>
      </c>
    </row>
    <row r="7" spans="1:10" s="111" customFormat="1" ht="15">
      <c r="A7" s="1165"/>
      <c r="B7" s="111" t="s">
        <v>646</v>
      </c>
      <c r="C7" s="485">
        <v>156.50911100000002</v>
      </c>
      <c r="D7" s="485">
        <v>175.26438200000001</v>
      </c>
      <c r="E7" s="485">
        <v>186.45939300000001</v>
      </c>
      <c r="F7" s="485">
        <v>198.28666399999997</v>
      </c>
      <c r="G7" s="485">
        <v>230.25943950000004</v>
      </c>
      <c r="H7" s="485">
        <v>224.54800200000003</v>
      </c>
      <c r="I7" s="485">
        <v>217.11571245000002</v>
      </c>
      <c r="J7" s="697">
        <v>222.492118</v>
      </c>
    </row>
    <row r="8" spans="1:10" s="21" customFormat="1" ht="15">
      <c r="A8" s="1162" t="s">
        <v>1316</v>
      </c>
      <c r="B8" s="111" t="s">
        <v>509</v>
      </c>
      <c r="C8" s="485">
        <v>0.86224999999999996</v>
      </c>
      <c r="D8" s="485">
        <v>1.3241666666666663</v>
      </c>
      <c r="E8" s="485">
        <v>0.41050000000000031</v>
      </c>
      <c r="F8" s="485">
        <v>0.84666666666666623</v>
      </c>
      <c r="G8" s="485">
        <v>1.5825833333333335</v>
      </c>
      <c r="H8" s="485">
        <v>1.677</v>
      </c>
      <c r="I8" s="485">
        <v>1.5850833333333334</v>
      </c>
      <c r="J8" s="697">
        <v>1.4746666666666663</v>
      </c>
    </row>
    <row r="9" spans="1:10" s="21" customFormat="1" ht="15.75" customHeight="1" thickBot="1">
      <c r="A9" s="1163"/>
      <c r="B9" s="454" t="s">
        <v>523</v>
      </c>
      <c r="C9" s="698">
        <v>134.94998095975001</v>
      </c>
      <c r="D9" s="698">
        <v>232.07925249833329</v>
      </c>
      <c r="E9" s="698">
        <v>76.541580826500066</v>
      </c>
      <c r="F9" s="698">
        <v>167.88270885333321</v>
      </c>
      <c r="G9" s="698">
        <v>364.40475129537509</v>
      </c>
      <c r="H9" s="698">
        <v>376.56699935400007</v>
      </c>
      <c r="I9" s="698">
        <v>344.14649720928753</v>
      </c>
      <c r="J9" s="699">
        <v>328.10171001066658</v>
      </c>
    </row>
    <row r="10" spans="1:10" s="21" customFormat="1" ht="15">
      <c r="A10" s="667" t="s">
        <v>1317</v>
      </c>
      <c r="B10" s="455" t="s">
        <v>739</v>
      </c>
      <c r="C10" s="700">
        <v>1.4801679999999997</v>
      </c>
      <c r="D10" s="700">
        <v>1.4801679999999997</v>
      </c>
      <c r="E10" s="700">
        <v>1.4801679999999997</v>
      </c>
      <c r="F10" s="700">
        <v>1.4801679999999997</v>
      </c>
      <c r="G10" s="700">
        <v>1.4801679999999997</v>
      </c>
      <c r="H10" s="700">
        <v>1.4801680000000002</v>
      </c>
      <c r="I10" s="700">
        <v>1.4801680000000002</v>
      </c>
      <c r="J10" s="701">
        <v>1.4801680000000002</v>
      </c>
    </row>
    <row r="11" spans="1:10" s="21" customFormat="1" ht="15">
      <c r="A11" s="668" t="s">
        <v>1318</v>
      </c>
      <c r="B11" s="111" t="s">
        <v>740</v>
      </c>
      <c r="C11" s="485">
        <v>2.769916666666667</v>
      </c>
      <c r="D11" s="485">
        <v>3.2185833333333327</v>
      </c>
      <c r="E11" s="485">
        <v>2.3050833333333336</v>
      </c>
      <c r="F11" s="485">
        <v>2.7409999999999997</v>
      </c>
      <c r="G11" s="485">
        <v>3.4755833333333328</v>
      </c>
      <c r="H11" s="485">
        <v>3.5585833333333334</v>
      </c>
      <c r="I11" s="485">
        <v>3.4445000000000001</v>
      </c>
      <c r="J11" s="697">
        <v>3.3040833333333333</v>
      </c>
    </row>
    <row r="12" spans="1:10" s="111" customFormat="1" ht="15">
      <c r="A12" s="1165" t="s">
        <v>1320</v>
      </c>
      <c r="B12" s="111" t="s">
        <v>738</v>
      </c>
      <c r="C12" s="485">
        <v>12411.275333333333</v>
      </c>
      <c r="D12" s="485">
        <v>13548.915238095236</v>
      </c>
      <c r="E12" s="485">
        <v>14351.213547619142</v>
      </c>
      <c r="F12" s="485">
        <v>14792.527619047618</v>
      </c>
      <c r="G12" s="485">
        <v>15956.944275714288</v>
      </c>
      <c r="H12" s="485">
        <v>17176.81799952381</v>
      </c>
      <c r="I12" s="485">
        <v>18631.353402380952</v>
      </c>
      <c r="J12" s="697">
        <v>19303.054595238093</v>
      </c>
    </row>
    <row r="13" spans="1:10" s="111" customFormat="1" ht="15">
      <c r="A13" s="1165"/>
      <c r="B13" s="111" t="s">
        <v>646</v>
      </c>
      <c r="C13" s="485">
        <v>521.27356399999996</v>
      </c>
      <c r="D13" s="485">
        <v>569.05444</v>
      </c>
      <c r="E13" s="485">
        <v>602.75096900000403</v>
      </c>
      <c r="F13" s="485">
        <v>621.28616</v>
      </c>
      <c r="G13" s="485">
        <v>670.19165958000008</v>
      </c>
      <c r="H13" s="485">
        <v>721.42635598000004</v>
      </c>
      <c r="I13" s="485">
        <v>782.51684290000003</v>
      </c>
      <c r="J13" s="697">
        <v>810.72829299999989</v>
      </c>
    </row>
    <row r="14" spans="1:10" s="21" customFormat="1" ht="15">
      <c r="A14" s="1162" t="s">
        <v>1316</v>
      </c>
      <c r="B14" s="111" t="s">
        <v>509</v>
      </c>
      <c r="C14" s="485">
        <v>1.2897486666666673</v>
      </c>
      <c r="D14" s="485">
        <v>1.738415333333333</v>
      </c>
      <c r="E14" s="485">
        <v>0.82491533333333389</v>
      </c>
      <c r="F14" s="485">
        <v>1.260832</v>
      </c>
      <c r="G14" s="485">
        <v>1.9954153333333331</v>
      </c>
      <c r="H14" s="485">
        <v>2.0784153333333331</v>
      </c>
      <c r="I14" s="485">
        <v>1.964332</v>
      </c>
      <c r="J14" s="697">
        <v>1.8239153333333331</v>
      </c>
    </row>
    <row r="15" spans="1:10" s="21" customFormat="1" ht="15.75" customHeight="1" thickBot="1">
      <c r="A15" s="1163"/>
      <c r="B15" s="454" t="s">
        <v>523</v>
      </c>
      <c r="C15" s="698">
        <v>672.31188413758161</v>
      </c>
      <c r="D15" s="698">
        <v>989.25296399741308</v>
      </c>
      <c r="E15" s="698">
        <v>497.21851650962833</v>
      </c>
      <c r="F15" s="698">
        <v>783.33747168511991</v>
      </c>
      <c r="G15" s="698">
        <v>1337.3107137980455</v>
      </c>
      <c r="H15" s="698">
        <v>1499.4236001396237</v>
      </c>
      <c r="I15" s="698">
        <v>1537.1228750474429</v>
      </c>
      <c r="J15" s="699">
        <v>1478.699764769859</v>
      </c>
    </row>
    <row r="16" spans="1:10" s="21" customFormat="1" ht="15">
      <c r="A16" s="681" t="s">
        <v>1324</v>
      </c>
      <c r="B16" s="455" t="s">
        <v>739</v>
      </c>
      <c r="C16" s="700">
        <v>1.037704</v>
      </c>
      <c r="D16" s="700">
        <v>1.037704</v>
      </c>
      <c r="E16" s="700">
        <v>1.037704</v>
      </c>
      <c r="F16" s="700">
        <v>1.037704</v>
      </c>
      <c r="G16" s="700">
        <v>1.037704</v>
      </c>
      <c r="H16" s="700">
        <v>1.037704</v>
      </c>
      <c r="I16" s="700">
        <v>1.037704</v>
      </c>
      <c r="J16" s="701">
        <v>1.037704</v>
      </c>
    </row>
    <row r="17" spans="1:10" s="21" customFormat="1" ht="15">
      <c r="A17" s="683" t="s">
        <v>1323</v>
      </c>
      <c r="B17" s="111" t="s">
        <v>740</v>
      </c>
      <c r="C17" s="485">
        <v>2.8816666666666664</v>
      </c>
      <c r="D17" s="485">
        <v>3.8068333333333331</v>
      </c>
      <c r="E17" s="485">
        <v>2.4636666666666671</v>
      </c>
      <c r="F17" s="485">
        <v>2.9893333333333341</v>
      </c>
      <c r="G17" s="485">
        <v>3.8453333333333339</v>
      </c>
      <c r="H17" s="485">
        <v>3.9704166666666665</v>
      </c>
      <c r="I17" s="485">
        <v>3.9229166666666662</v>
      </c>
      <c r="J17" s="697">
        <v>3.8286666666666664</v>
      </c>
    </row>
    <row r="18" spans="1:10" s="111" customFormat="1" ht="15">
      <c r="A18" s="1165" t="s">
        <v>1322</v>
      </c>
      <c r="B18" s="111" t="s">
        <v>738</v>
      </c>
      <c r="C18" s="485">
        <v>22911.481501388382</v>
      </c>
      <c r="D18" s="485">
        <v>23730.388161970284</v>
      </c>
      <c r="E18" s="485">
        <v>24457.006789920761</v>
      </c>
      <c r="F18" s="485">
        <v>29953.184595062856</v>
      </c>
      <c r="G18" s="485">
        <v>28422.078046666662</v>
      </c>
      <c r="H18" s="485">
        <v>29253.119528333333</v>
      </c>
      <c r="I18" s="485">
        <v>32765.461560605192</v>
      </c>
      <c r="J18" s="697">
        <v>33536.662946190474</v>
      </c>
    </row>
    <row r="19" spans="1:10" s="111" customFormat="1" ht="15">
      <c r="A19" s="1165"/>
      <c r="B19" s="111" t="s">
        <v>646</v>
      </c>
      <c r="C19" s="485">
        <v>962.28222305831207</v>
      </c>
      <c r="D19" s="485">
        <v>996.67630280275205</v>
      </c>
      <c r="E19" s="485">
        <v>1027.1942851766721</v>
      </c>
      <c r="F19" s="485">
        <v>1258.0337529926401</v>
      </c>
      <c r="G19" s="485">
        <v>1193.7272779599998</v>
      </c>
      <c r="H19" s="485">
        <v>1228.6310201900001</v>
      </c>
      <c r="I19" s="485">
        <v>1376.1493855454182</v>
      </c>
      <c r="J19" s="697">
        <v>1408.5398437399999</v>
      </c>
    </row>
    <row r="20" spans="1:10" s="21" customFormat="1" ht="15">
      <c r="A20" s="1162" t="s">
        <v>1316</v>
      </c>
      <c r="B20" s="111" t="s">
        <v>509</v>
      </c>
      <c r="C20" s="485">
        <v>1.8439626666666664</v>
      </c>
      <c r="D20" s="485">
        <v>2.7691293333333329</v>
      </c>
      <c r="E20" s="485">
        <v>1.4259626666666672</v>
      </c>
      <c r="F20" s="485">
        <v>1.9516293333333341</v>
      </c>
      <c r="G20" s="485">
        <v>2.8076293333333338</v>
      </c>
      <c r="H20" s="485">
        <v>2.9327126666666663</v>
      </c>
      <c r="I20" s="485">
        <v>2.885212666666666</v>
      </c>
      <c r="J20" s="697">
        <v>2.7909626666666663</v>
      </c>
    </row>
    <row r="21" spans="1:10" s="21" customFormat="1" ht="15.75" customHeight="1" thickBot="1">
      <c r="A21" s="1163"/>
      <c r="B21" s="454" t="s">
        <v>523</v>
      </c>
      <c r="C21" s="698">
        <v>1774.412494116533</v>
      </c>
      <c r="D21" s="698">
        <v>2759.9255859293157</v>
      </c>
      <c r="E21" s="698">
        <v>1464.7407020752883</v>
      </c>
      <c r="F21" s="698">
        <v>2455.2155746638587</v>
      </c>
      <c r="G21" s="698">
        <v>3351.5437216006494</v>
      </c>
      <c r="H21" s="698">
        <v>3603.2217555708016</v>
      </c>
      <c r="I21" s="698">
        <v>3970.4836384011901</v>
      </c>
      <c r="J21" s="699">
        <v>3931.1821183908396</v>
      </c>
    </row>
    <row r="22" spans="1:10" ht="15">
      <c r="A22" s="1164" t="s">
        <v>652</v>
      </c>
      <c r="B22" s="455" t="s">
        <v>510</v>
      </c>
      <c r="C22" s="700">
        <v>1.5999999999999999</v>
      </c>
      <c r="D22" s="700">
        <v>1.5999999999999999</v>
      </c>
      <c r="E22" s="700">
        <v>1.5999999999999999</v>
      </c>
      <c r="F22" s="700">
        <v>1.5999999999999999</v>
      </c>
      <c r="G22" s="700">
        <v>1.5999999999999999</v>
      </c>
      <c r="H22" s="700">
        <v>1.5999999999999999</v>
      </c>
      <c r="I22" s="700">
        <v>1.5999999999999999</v>
      </c>
      <c r="J22" s="701">
        <v>1.5999999999999999</v>
      </c>
    </row>
    <row r="23" spans="1:10" ht="15">
      <c r="A23" s="1165"/>
      <c r="B23" s="111" t="s">
        <v>524</v>
      </c>
      <c r="C23" s="485">
        <v>0.10666666666666667</v>
      </c>
      <c r="D23" s="485">
        <v>0.10666666666666667</v>
      </c>
      <c r="E23" s="485">
        <v>0.10666666666666667</v>
      </c>
      <c r="F23" s="485">
        <v>0.10666666666666667</v>
      </c>
      <c r="G23" s="485">
        <v>0.10666666666666667</v>
      </c>
      <c r="H23" s="485">
        <v>0.10666666666666667</v>
      </c>
      <c r="I23" s="485">
        <v>0.10666666666666667</v>
      </c>
      <c r="J23" s="697">
        <v>0.10666666666666667</v>
      </c>
    </row>
    <row r="24" spans="1:10" s="488" customFormat="1" ht="15">
      <c r="A24" s="682" t="s">
        <v>653</v>
      </c>
      <c r="B24" s="489" t="s">
        <v>741</v>
      </c>
      <c r="C24" s="485">
        <v>0.70842705697493524</v>
      </c>
      <c r="D24" s="485">
        <v>0.81863080461823567</v>
      </c>
      <c r="E24" s="485">
        <v>0.72727155666034804</v>
      </c>
      <c r="F24" s="485">
        <v>0.91032668965146979</v>
      </c>
      <c r="G24" s="485">
        <v>1.1885082037987553</v>
      </c>
      <c r="H24" s="485">
        <v>1.2221635299103342</v>
      </c>
      <c r="I24" s="485">
        <v>1.1054857540527228</v>
      </c>
      <c r="J24" s="697">
        <v>1.0979411865711928</v>
      </c>
    </row>
    <row r="25" spans="1:10" ht="15">
      <c r="A25" s="1165" t="s">
        <v>1321</v>
      </c>
      <c r="B25" s="111" t="s">
        <v>738</v>
      </c>
      <c r="C25" s="485">
        <v>11093.355081299998</v>
      </c>
      <c r="D25" s="485">
        <v>11469.13231345</v>
      </c>
      <c r="E25" s="485">
        <v>10708.928118201</v>
      </c>
      <c r="F25" s="485">
        <v>11339.19479525</v>
      </c>
      <c r="G25" s="485">
        <v>11766.609331649999</v>
      </c>
      <c r="H25" s="485">
        <v>11838.24783665</v>
      </c>
      <c r="I25" s="485">
        <v>12175.654126734998</v>
      </c>
      <c r="J25" s="697">
        <v>12468.4320487</v>
      </c>
    </row>
    <row r="26" spans="1:10" ht="15">
      <c r="A26" s="1165"/>
      <c r="B26" s="111" t="s">
        <v>651</v>
      </c>
      <c r="C26" s="485">
        <v>943.65624999078432</v>
      </c>
      <c r="D26" s="485">
        <v>975.62174024362423</v>
      </c>
      <c r="E26" s="485">
        <v>910.9549703747681</v>
      </c>
      <c r="F26" s="485">
        <v>964.56860525794127</v>
      </c>
      <c r="G26" s="485">
        <v>1000.9266227968072</v>
      </c>
      <c r="H26" s="485">
        <v>1007.0205522246322</v>
      </c>
      <c r="I26" s="485">
        <v>1035.7220182907126</v>
      </c>
      <c r="J26" s="697">
        <v>1060.6271722226654</v>
      </c>
    </row>
    <row r="27" spans="1:10" ht="15">
      <c r="A27" s="1162" t="s">
        <v>1316</v>
      </c>
      <c r="B27" s="111" t="s">
        <v>525</v>
      </c>
      <c r="C27" s="485">
        <v>0.60176039030826856</v>
      </c>
      <c r="D27" s="485">
        <v>0.71196413795156899</v>
      </c>
      <c r="E27" s="485">
        <v>0.62060488999368135</v>
      </c>
      <c r="F27" s="485">
        <v>0.8036600229848031</v>
      </c>
      <c r="G27" s="485">
        <v>1.0818415371320886</v>
      </c>
      <c r="H27" s="485">
        <v>1.1154968632436675</v>
      </c>
      <c r="I27" s="485">
        <v>0.99881908738605607</v>
      </c>
      <c r="J27" s="697">
        <v>0.99127451990452609</v>
      </c>
    </row>
    <row r="28" spans="1:10" ht="15.75" thickBot="1">
      <c r="A28" s="1163"/>
      <c r="B28" s="454" t="s">
        <v>523</v>
      </c>
      <c r="C28" s="698">
        <v>567.85495331129141</v>
      </c>
      <c r="D28" s="698">
        <v>694.60769125936145</v>
      </c>
      <c r="E28" s="698">
        <v>565.34310917863024</v>
      </c>
      <c r="F28" s="698">
        <v>775.18522747201655</v>
      </c>
      <c r="G28" s="698">
        <v>1082.8439961629283</v>
      </c>
      <c r="H28" s="698">
        <v>1123.3282672284831</v>
      </c>
      <c r="I28" s="698">
        <v>1034.4989210947738</v>
      </c>
      <c r="J28" s="699">
        <v>1051.3726909427178</v>
      </c>
    </row>
    <row r="29" spans="1:10" ht="12.75" thickBot="1">
      <c r="A29" s="702" t="s">
        <v>834</v>
      </c>
      <c r="B29" s="703" t="s">
        <v>523</v>
      </c>
      <c r="C29" s="704">
        <v>3149.5293125251565</v>
      </c>
      <c r="D29" s="704">
        <v>4675.8654936844232</v>
      </c>
      <c r="E29" s="704">
        <v>2603.8439085900472</v>
      </c>
      <c r="F29" s="704">
        <v>4181.6209826743279</v>
      </c>
      <c r="G29" s="704">
        <v>6136.1031828569976</v>
      </c>
      <c r="H29" s="704">
        <v>6602.5406222929096</v>
      </c>
      <c r="I29" s="704">
        <v>6886.251931752694</v>
      </c>
      <c r="J29" s="704">
        <v>6789.3562841140829</v>
      </c>
    </row>
    <row r="30" spans="1:10">
      <c r="A30" s="7" t="s">
        <v>791</v>
      </c>
    </row>
    <row r="31" spans="1:10">
      <c r="A31" s="7" t="s">
        <v>647</v>
      </c>
    </row>
    <row r="32" spans="1:10">
      <c r="A32" s="7" t="s">
        <v>779</v>
      </c>
    </row>
    <row r="33" spans="1:2">
      <c r="A33" s="7" t="s">
        <v>777</v>
      </c>
    </row>
    <row r="34" spans="1:2">
      <c r="A34" s="7" t="s">
        <v>778</v>
      </c>
    </row>
    <row r="35" spans="1:2">
      <c r="A35" s="7" t="s">
        <v>648</v>
      </c>
    </row>
    <row r="36" spans="1:2">
      <c r="A36" s="7" t="s">
        <v>649</v>
      </c>
    </row>
    <row r="37" spans="1:2">
      <c r="A37" s="7" t="s">
        <v>776</v>
      </c>
    </row>
    <row r="38" spans="1:2">
      <c r="A38" s="7" t="s">
        <v>650</v>
      </c>
    </row>
    <row r="40" spans="1:2">
      <c r="A40" s="7" t="s">
        <v>1425</v>
      </c>
    </row>
    <row r="41" spans="1:2">
      <c r="B41" s="674" t="s">
        <v>737</v>
      </c>
    </row>
    <row r="42" spans="1:2">
      <c r="B42" s="674" t="s">
        <v>742</v>
      </c>
    </row>
    <row r="43" spans="1:2">
      <c r="B43" s="674" t="s">
        <v>743</v>
      </c>
    </row>
    <row r="44" spans="1:2">
      <c r="B44" s="674" t="s">
        <v>744</v>
      </c>
    </row>
    <row r="45" spans="1:2">
      <c r="B45" s="674"/>
    </row>
  </sheetData>
  <mergeCells count="9">
    <mergeCell ref="A20:A21"/>
    <mergeCell ref="A22:A23"/>
    <mergeCell ref="A25:A26"/>
    <mergeCell ref="A27:A28"/>
    <mergeCell ref="A6:A7"/>
    <mergeCell ref="A8:A9"/>
    <mergeCell ref="A12:A13"/>
    <mergeCell ref="A14:A15"/>
    <mergeCell ref="A18:A19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FO372"/>
  <sheetViews>
    <sheetView topLeftCell="A31" zoomScale="110" zoomScaleNormal="110" workbookViewId="0">
      <selection activeCell="C18" sqref="C18"/>
    </sheetView>
  </sheetViews>
  <sheetFormatPr baseColWidth="10" defaultRowHeight="12"/>
  <cols>
    <col min="1" max="1" width="19.7109375" style="97" customWidth="1"/>
    <col min="2" max="2" width="42.7109375" style="208" customWidth="1"/>
    <col min="3" max="4" width="15.85546875" style="391" bestFit="1" customWidth="1"/>
    <col min="5" max="146" width="15.5703125" style="391" bestFit="1" customWidth="1"/>
    <col min="147" max="147" width="16.85546875" style="391" customWidth="1"/>
    <col min="148" max="170" width="15.5703125" style="391" bestFit="1" customWidth="1"/>
    <col min="171" max="171" width="11.42578125" style="391"/>
    <col min="172" max="16384" width="11.42578125" style="392"/>
  </cols>
  <sheetData>
    <row r="1" spans="1:171">
      <c r="A1" s="390" t="s">
        <v>1481</v>
      </c>
    </row>
    <row r="2" spans="1:171" ht="12.75" thickBot="1"/>
    <row r="3" spans="1:171" s="220" customFormat="1">
      <c r="B3" s="1166" t="s">
        <v>1358</v>
      </c>
      <c r="C3" s="217">
        <v>2001</v>
      </c>
      <c r="D3" s="218">
        <v>2001</v>
      </c>
      <c r="E3" s="218">
        <v>2001</v>
      </c>
      <c r="F3" s="218">
        <v>2001</v>
      </c>
      <c r="G3" s="218">
        <v>2001</v>
      </c>
      <c r="H3" s="218">
        <v>2001</v>
      </c>
      <c r="I3" s="218">
        <v>2001</v>
      </c>
      <c r="J3" s="218">
        <v>2001</v>
      </c>
      <c r="K3" s="218">
        <v>2001</v>
      </c>
      <c r="L3" s="218">
        <v>2001</v>
      </c>
      <c r="M3" s="218">
        <v>2001</v>
      </c>
      <c r="N3" s="219">
        <v>2001</v>
      </c>
      <c r="O3" s="217">
        <v>2002</v>
      </c>
      <c r="P3" s="218">
        <v>2002</v>
      </c>
      <c r="Q3" s="218">
        <v>2002</v>
      </c>
      <c r="R3" s="218">
        <v>2002</v>
      </c>
      <c r="S3" s="218">
        <v>2002</v>
      </c>
      <c r="T3" s="218">
        <v>2002</v>
      </c>
      <c r="U3" s="218">
        <v>2002</v>
      </c>
      <c r="V3" s="218">
        <v>2002</v>
      </c>
      <c r="W3" s="218">
        <v>2002</v>
      </c>
      <c r="X3" s="218">
        <v>2002</v>
      </c>
      <c r="Y3" s="218">
        <v>2002</v>
      </c>
      <c r="Z3" s="219">
        <v>2002</v>
      </c>
      <c r="AA3" s="217">
        <v>2003</v>
      </c>
      <c r="AB3" s="218">
        <v>2003</v>
      </c>
      <c r="AC3" s="218">
        <v>2003</v>
      </c>
      <c r="AD3" s="218">
        <v>2003</v>
      </c>
      <c r="AE3" s="218">
        <v>2003</v>
      </c>
      <c r="AF3" s="218">
        <v>2003</v>
      </c>
      <c r="AG3" s="218">
        <v>2003</v>
      </c>
      <c r="AH3" s="218">
        <v>2003</v>
      </c>
      <c r="AI3" s="218">
        <v>2003</v>
      </c>
      <c r="AJ3" s="218">
        <v>2003</v>
      </c>
      <c r="AK3" s="218">
        <v>2003</v>
      </c>
      <c r="AL3" s="219">
        <v>2003</v>
      </c>
      <c r="AM3" s="217">
        <v>2004</v>
      </c>
      <c r="AN3" s="218">
        <v>2004</v>
      </c>
      <c r="AO3" s="218">
        <v>2004</v>
      </c>
      <c r="AP3" s="218">
        <v>2004</v>
      </c>
      <c r="AQ3" s="218">
        <v>2004</v>
      </c>
      <c r="AR3" s="218">
        <v>2004</v>
      </c>
      <c r="AS3" s="218">
        <v>2004</v>
      </c>
      <c r="AT3" s="218">
        <v>2004</v>
      </c>
      <c r="AU3" s="218">
        <v>2004</v>
      </c>
      <c r="AV3" s="218">
        <v>2004</v>
      </c>
      <c r="AW3" s="218">
        <v>2004</v>
      </c>
      <c r="AX3" s="219">
        <v>2004</v>
      </c>
      <c r="AY3" s="217">
        <v>2005</v>
      </c>
      <c r="AZ3" s="218">
        <v>2005</v>
      </c>
      <c r="BA3" s="218">
        <v>2005</v>
      </c>
      <c r="BB3" s="218">
        <v>2005</v>
      </c>
      <c r="BC3" s="218">
        <v>2005</v>
      </c>
      <c r="BD3" s="218">
        <v>2005</v>
      </c>
      <c r="BE3" s="218">
        <v>2005</v>
      </c>
      <c r="BF3" s="218">
        <v>2005</v>
      </c>
      <c r="BG3" s="218">
        <v>2005</v>
      </c>
      <c r="BH3" s="218">
        <v>2005</v>
      </c>
      <c r="BI3" s="218">
        <v>2005</v>
      </c>
      <c r="BJ3" s="219">
        <v>2005</v>
      </c>
      <c r="BK3" s="217">
        <v>2006</v>
      </c>
      <c r="BL3" s="218">
        <v>2006</v>
      </c>
      <c r="BM3" s="218">
        <v>2006</v>
      </c>
      <c r="BN3" s="218">
        <v>2006</v>
      </c>
      <c r="BO3" s="218">
        <v>2006</v>
      </c>
      <c r="BP3" s="218">
        <v>2006</v>
      </c>
      <c r="BQ3" s="218">
        <v>2006</v>
      </c>
      <c r="BR3" s="218">
        <v>2006</v>
      </c>
      <c r="BS3" s="218">
        <v>2006</v>
      </c>
      <c r="BT3" s="218">
        <v>2006</v>
      </c>
      <c r="BU3" s="218">
        <v>2006</v>
      </c>
      <c r="BV3" s="219">
        <v>2006</v>
      </c>
      <c r="BW3" s="217">
        <v>2007</v>
      </c>
      <c r="BX3" s="218">
        <v>2007</v>
      </c>
      <c r="BY3" s="218">
        <v>2007</v>
      </c>
      <c r="BZ3" s="218">
        <v>2007</v>
      </c>
      <c r="CA3" s="218">
        <v>2007</v>
      </c>
      <c r="CB3" s="218">
        <v>2007</v>
      </c>
      <c r="CC3" s="218">
        <v>2007</v>
      </c>
      <c r="CD3" s="218">
        <v>2007</v>
      </c>
      <c r="CE3" s="218">
        <v>2007</v>
      </c>
      <c r="CF3" s="218">
        <v>2007</v>
      </c>
      <c r="CG3" s="218">
        <v>2007</v>
      </c>
      <c r="CH3" s="219">
        <v>2007</v>
      </c>
      <c r="CI3" s="217">
        <v>2008</v>
      </c>
      <c r="CJ3" s="218">
        <v>2008</v>
      </c>
      <c r="CK3" s="218">
        <v>2008</v>
      </c>
      <c r="CL3" s="218">
        <v>2008</v>
      </c>
      <c r="CM3" s="218">
        <v>2008</v>
      </c>
      <c r="CN3" s="218">
        <v>2008</v>
      </c>
      <c r="CO3" s="218">
        <v>2008</v>
      </c>
      <c r="CP3" s="218">
        <v>2008</v>
      </c>
      <c r="CQ3" s="218">
        <v>2008</v>
      </c>
      <c r="CR3" s="218">
        <v>2008</v>
      </c>
      <c r="CS3" s="218">
        <v>2008</v>
      </c>
      <c r="CT3" s="219">
        <v>2008</v>
      </c>
      <c r="CU3" s="217">
        <v>2009</v>
      </c>
      <c r="CV3" s="218">
        <v>2009</v>
      </c>
      <c r="CW3" s="218">
        <v>2009</v>
      </c>
      <c r="CX3" s="218">
        <v>2009</v>
      </c>
      <c r="CY3" s="218">
        <v>2009</v>
      </c>
      <c r="CZ3" s="218">
        <v>2009</v>
      </c>
      <c r="DA3" s="218">
        <v>2009</v>
      </c>
      <c r="DB3" s="218">
        <v>2009</v>
      </c>
      <c r="DC3" s="218">
        <v>2009</v>
      </c>
      <c r="DD3" s="218">
        <v>2009</v>
      </c>
      <c r="DE3" s="218">
        <v>2009</v>
      </c>
      <c r="DF3" s="219">
        <v>2009</v>
      </c>
      <c r="DG3" s="217">
        <v>2010</v>
      </c>
      <c r="DH3" s="218">
        <v>2010</v>
      </c>
      <c r="DI3" s="218">
        <v>2010</v>
      </c>
      <c r="DJ3" s="218">
        <v>2010</v>
      </c>
      <c r="DK3" s="218">
        <v>2010</v>
      </c>
      <c r="DL3" s="218">
        <v>2010</v>
      </c>
      <c r="DM3" s="218">
        <v>2010</v>
      </c>
      <c r="DN3" s="218">
        <v>2010</v>
      </c>
      <c r="DO3" s="218">
        <v>2010</v>
      </c>
      <c r="DP3" s="218">
        <v>2010</v>
      </c>
      <c r="DQ3" s="218">
        <v>2010</v>
      </c>
      <c r="DR3" s="219">
        <v>2010</v>
      </c>
      <c r="DS3" s="217">
        <v>2011</v>
      </c>
      <c r="DT3" s="218">
        <v>2011</v>
      </c>
      <c r="DU3" s="218">
        <v>2011</v>
      </c>
      <c r="DV3" s="218">
        <v>2011</v>
      </c>
      <c r="DW3" s="218">
        <v>2011</v>
      </c>
      <c r="DX3" s="218">
        <v>2011</v>
      </c>
      <c r="DY3" s="218">
        <v>2011</v>
      </c>
      <c r="DZ3" s="218">
        <v>2011</v>
      </c>
      <c r="EA3" s="218">
        <v>2011</v>
      </c>
      <c r="EB3" s="218">
        <v>2011</v>
      </c>
      <c r="EC3" s="218">
        <v>2011</v>
      </c>
      <c r="ED3" s="219">
        <v>2011</v>
      </c>
      <c r="EE3" s="217">
        <v>2012</v>
      </c>
      <c r="EF3" s="218">
        <v>2012</v>
      </c>
      <c r="EG3" s="218">
        <v>2012</v>
      </c>
      <c r="EH3" s="218">
        <v>2012</v>
      </c>
      <c r="EI3" s="218">
        <v>2012</v>
      </c>
      <c r="EJ3" s="218">
        <v>2012</v>
      </c>
      <c r="EK3" s="218">
        <v>2012</v>
      </c>
      <c r="EL3" s="218">
        <v>2012</v>
      </c>
      <c r="EM3" s="218">
        <v>2012</v>
      </c>
      <c r="EN3" s="218">
        <v>2012</v>
      </c>
      <c r="EO3" s="218">
        <v>2012</v>
      </c>
      <c r="EP3" s="219">
        <v>2012</v>
      </c>
      <c r="EQ3" s="217">
        <v>2013</v>
      </c>
      <c r="ER3" s="218">
        <v>2013</v>
      </c>
      <c r="ES3" s="218">
        <v>2013</v>
      </c>
      <c r="ET3" s="218">
        <v>2013</v>
      </c>
      <c r="EU3" s="218">
        <v>2013</v>
      </c>
      <c r="EV3" s="218">
        <v>2013</v>
      </c>
      <c r="EW3" s="218">
        <v>2013</v>
      </c>
      <c r="EX3" s="218">
        <v>2013</v>
      </c>
      <c r="EY3" s="218">
        <v>2013</v>
      </c>
      <c r="EZ3" s="218">
        <v>2013</v>
      </c>
      <c r="FA3" s="218">
        <v>2013</v>
      </c>
      <c r="FB3" s="219">
        <v>2013</v>
      </c>
      <c r="FC3" s="217">
        <v>2014</v>
      </c>
      <c r="FD3" s="218">
        <v>2014</v>
      </c>
      <c r="FE3" s="218">
        <v>2014</v>
      </c>
      <c r="FF3" s="218">
        <v>2014</v>
      </c>
      <c r="FG3" s="218">
        <v>2014</v>
      </c>
      <c r="FH3" s="218">
        <v>2014</v>
      </c>
      <c r="FI3" s="218">
        <v>2014</v>
      </c>
      <c r="FJ3" s="218">
        <v>2014</v>
      </c>
      <c r="FK3" s="218">
        <v>2014</v>
      </c>
      <c r="FL3" s="218">
        <v>2014</v>
      </c>
      <c r="FM3" s="218">
        <v>2014</v>
      </c>
      <c r="FN3" s="219">
        <v>2014</v>
      </c>
      <c r="FO3" s="647"/>
    </row>
    <row r="4" spans="1:171" s="220" customFormat="1" ht="15.75" customHeight="1" thickBot="1">
      <c r="A4" s="648"/>
      <c r="B4" s="1167"/>
      <c r="C4" s="234" t="s">
        <v>1327</v>
      </c>
      <c r="D4" s="649" t="s">
        <v>1328</v>
      </c>
      <c r="E4" s="649" t="s">
        <v>1329</v>
      </c>
      <c r="F4" s="649" t="s">
        <v>1330</v>
      </c>
      <c r="G4" s="649" t="s">
        <v>1331</v>
      </c>
      <c r="H4" s="649" t="s">
        <v>1332</v>
      </c>
      <c r="I4" s="649" t="s">
        <v>1333</v>
      </c>
      <c r="J4" s="649" t="s">
        <v>1334</v>
      </c>
      <c r="K4" s="649" t="s">
        <v>1335</v>
      </c>
      <c r="L4" s="649" t="s">
        <v>1336</v>
      </c>
      <c r="M4" s="649" t="s">
        <v>1337</v>
      </c>
      <c r="N4" s="650" t="s">
        <v>1338</v>
      </c>
      <c r="O4" s="234" t="s">
        <v>1327</v>
      </c>
      <c r="P4" s="649" t="s">
        <v>1328</v>
      </c>
      <c r="Q4" s="649" t="s">
        <v>1329</v>
      </c>
      <c r="R4" s="649" t="s">
        <v>1330</v>
      </c>
      <c r="S4" s="649" t="s">
        <v>1331</v>
      </c>
      <c r="T4" s="649" t="s">
        <v>1332</v>
      </c>
      <c r="U4" s="649" t="s">
        <v>1333</v>
      </c>
      <c r="V4" s="649" t="s">
        <v>1334</v>
      </c>
      <c r="W4" s="649" t="s">
        <v>1335</v>
      </c>
      <c r="X4" s="649" t="s">
        <v>1336</v>
      </c>
      <c r="Y4" s="649" t="s">
        <v>1337</v>
      </c>
      <c r="Z4" s="650" t="s">
        <v>1338</v>
      </c>
      <c r="AA4" s="234" t="s">
        <v>1327</v>
      </c>
      <c r="AB4" s="649" t="s">
        <v>1328</v>
      </c>
      <c r="AC4" s="649" t="s">
        <v>1329</v>
      </c>
      <c r="AD4" s="649" t="s">
        <v>1330</v>
      </c>
      <c r="AE4" s="649" t="s">
        <v>1331</v>
      </c>
      <c r="AF4" s="649" t="s">
        <v>1332</v>
      </c>
      <c r="AG4" s="649" t="s">
        <v>1333</v>
      </c>
      <c r="AH4" s="649" t="s">
        <v>1334</v>
      </c>
      <c r="AI4" s="649" t="s">
        <v>1335</v>
      </c>
      <c r="AJ4" s="649" t="s">
        <v>1336</v>
      </c>
      <c r="AK4" s="649" t="s">
        <v>1337</v>
      </c>
      <c r="AL4" s="650" t="s">
        <v>1338</v>
      </c>
      <c r="AM4" s="234" t="s">
        <v>1327</v>
      </c>
      <c r="AN4" s="649" t="s">
        <v>1328</v>
      </c>
      <c r="AO4" s="649" t="s">
        <v>1329</v>
      </c>
      <c r="AP4" s="649" t="s">
        <v>1330</v>
      </c>
      <c r="AQ4" s="649" t="s">
        <v>1331</v>
      </c>
      <c r="AR4" s="649" t="s">
        <v>1332</v>
      </c>
      <c r="AS4" s="649" t="s">
        <v>1333</v>
      </c>
      <c r="AT4" s="649" t="s">
        <v>1334</v>
      </c>
      <c r="AU4" s="649" t="s">
        <v>1335</v>
      </c>
      <c r="AV4" s="649" t="s">
        <v>1336</v>
      </c>
      <c r="AW4" s="649" t="s">
        <v>1337</v>
      </c>
      <c r="AX4" s="650" t="s">
        <v>1338</v>
      </c>
      <c r="AY4" s="234" t="s">
        <v>1327</v>
      </c>
      <c r="AZ4" s="649" t="s">
        <v>1328</v>
      </c>
      <c r="BA4" s="649" t="s">
        <v>1329</v>
      </c>
      <c r="BB4" s="649" t="s">
        <v>1330</v>
      </c>
      <c r="BC4" s="649" t="s">
        <v>1331</v>
      </c>
      <c r="BD4" s="649" t="s">
        <v>1332</v>
      </c>
      <c r="BE4" s="649" t="s">
        <v>1333</v>
      </c>
      <c r="BF4" s="649" t="s">
        <v>1334</v>
      </c>
      <c r="BG4" s="649" t="s">
        <v>1335</v>
      </c>
      <c r="BH4" s="649" t="s">
        <v>1336</v>
      </c>
      <c r="BI4" s="649" t="s">
        <v>1337</v>
      </c>
      <c r="BJ4" s="650" t="s">
        <v>1338</v>
      </c>
      <c r="BK4" s="234" t="s">
        <v>1327</v>
      </c>
      <c r="BL4" s="649" t="s">
        <v>1328</v>
      </c>
      <c r="BM4" s="649" t="s">
        <v>1329</v>
      </c>
      <c r="BN4" s="649" t="s">
        <v>1330</v>
      </c>
      <c r="BO4" s="649" t="s">
        <v>1331</v>
      </c>
      <c r="BP4" s="649" t="s">
        <v>1332</v>
      </c>
      <c r="BQ4" s="649" t="s">
        <v>1333</v>
      </c>
      <c r="BR4" s="649" t="s">
        <v>1334</v>
      </c>
      <c r="BS4" s="649" t="s">
        <v>1335</v>
      </c>
      <c r="BT4" s="649" t="s">
        <v>1336</v>
      </c>
      <c r="BU4" s="649" t="s">
        <v>1337</v>
      </c>
      <c r="BV4" s="650" t="s">
        <v>1338</v>
      </c>
      <c r="BW4" s="234" t="s">
        <v>1327</v>
      </c>
      <c r="BX4" s="649" t="s">
        <v>1328</v>
      </c>
      <c r="BY4" s="649" t="s">
        <v>1329</v>
      </c>
      <c r="BZ4" s="649" t="s">
        <v>1330</v>
      </c>
      <c r="CA4" s="649" t="s">
        <v>1331</v>
      </c>
      <c r="CB4" s="649" t="s">
        <v>1332</v>
      </c>
      <c r="CC4" s="649" t="s">
        <v>1333</v>
      </c>
      <c r="CD4" s="649" t="s">
        <v>1334</v>
      </c>
      <c r="CE4" s="649" t="s">
        <v>1335</v>
      </c>
      <c r="CF4" s="649" t="s">
        <v>1336</v>
      </c>
      <c r="CG4" s="649" t="s">
        <v>1337</v>
      </c>
      <c r="CH4" s="650" t="s">
        <v>1338</v>
      </c>
      <c r="CI4" s="234" t="s">
        <v>1327</v>
      </c>
      <c r="CJ4" s="649" t="s">
        <v>1328</v>
      </c>
      <c r="CK4" s="649" t="s">
        <v>1329</v>
      </c>
      <c r="CL4" s="649" t="s">
        <v>1330</v>
      </c>
      <c r="CM4" s="649" t="s">
        <v>1331</v>
      </c>
      <c r="CN4" s="649" t="s">
        <v>1332</v>
      </c>
      <c r="CO4" s="649" t="s">
        <v>1333</v>
      </c>
      <c r="CP4" s="649" t="s">
        <v>1334</v>
      </c>
      <c r="CQ4" s="649" t="s">
        <v>1335</v>
      </c>
      <c r="CR4" s="649" t="s">
        <v>1336</v>
      </c>
      <c r="CS4" s="649" t="s">
        <v>1337</v>
      </c>
      <c r="CT4" s="650" t="s">
        <v>1338</v>
      </c>
      <c r="CU4" s="234" t="s">
        <v>1327</v>
      </c>
      <c r="CV4" s="649" t="s">
        <v>1328</v>
      </c>
      <c r="CW4" s="649" t="s">
        <v>1329</v>
      </c>
      <c r="CX4" s="649" t="s">
        <v>1330</v>
      </c>
      <c r="CY4" s="649" t="s">
        <v>1331</v>
      </c>
      <c r="CZ4" s="649" t="s">
        <v>1332</v>
      </c>
      <c r="DA4" s="649" t="s">
        <v>1333</v>
      </c>
      <c r="DB4" s="649" t="s">
        <v>1334</v>
      </c>
      <c r="DC4" s="649" t="s">
        <v>1335</v>
      </c>
      <c r="DD4" s="649" t="s">
        <v>1336</v>
      </c>
      <c r="DE4" s="649" t="s">
        <v>1337</v>
      </c>
      <c r="DF4" s="650" t="s">
        <v>1338</v>
      </c>
      <c r="DG4" s="234" t="s">
        <v>1327</v>
      </c>
      <c r="DH4" s="649" t="s">
        <v>1328</v>
      </c>
      <c r="DI4" s="649" t="s">
        <v>1329</v>
      </c>
      <c r="DJ4" s="649" t="s">
        <v>1330</v>
      </c>
      <c r="DK4" s="649" t="s">
        <v>1331</v>
      </c>
      <c r="DL4" s="649" t="s">
        <v>1332</v>
      </c>
      <c r="DM4" s="649" t="s">
        <v>1333</v>
      </c>
      <c r="DN4" s="649" t="s">
        <v>1334</v>
      </c>
      <c r="DO4" s="649" t="s">
        <v>1335</v>
      </c>
      <c r="DP4" s="649" t="s">
        <v>1336</v>
      </c>
      <c r="DQ4" s="649" t="s">
        <v>1337</v>
      </c>
      <c r="DR4" s="650" t="s">
        <v>1338</v>
      </c>
      <c r="DS4" s="234" t="s">
        <v>1327</v>
      </c>
      <c r="DT4" s="649" t="s">
        <v>1328</v>
      </c>
      <c r="DU4" s="649" t="s">
        <v>1329</v>
      </c>
      <c r="DV4" s="649" t="s">
        <v>1330</v>
      </c>
      <c r="DW4" s="649" t="s">
        <v>1331</v>
      </c>
      <c r="DX4" s="649" t="s">
        <v>1332</v>
      </c>
      <c r="DY4" s="649" t="s">
        <v>1333</v>
      </c>
      <c r="DZ4" s="649" t="s">
        <v>1334</v>
      </c>
      <c r="EA4" s="649" t="s">
        <v>1335</v>
      </c>
      <c r="EB4" s="649" t="s">
        <v>1336</v>
      </c>
      <c r="EC4" s="649" t="s">
        <v>1337</v>
      </c>
      <c r="ED4" s="650" t="s">
        <v>1338</v>
      </c>
      <c r="EE4" s="234" t="s">
        <v>1327</v>
      </c>
      <c r="EF4" s="649" t="s">
        <v>1328</v>
      </c>
      <c r="EG4" s="649" t="s">
        <v>1329</v>
      </c>
      <c r="EH4" s="649" t="s">
        <v>1330</v>
      </c>
      <c r="EI4" s="649" t="s">
        <v>1331</v>
      </c>
      <c r="EJ4" s="649" t="s">
        <v>1332</v>
      </c>
      <c r="EK4" s="649" t="s">
        <v>1333</v>
      </c>
      <c r="EL4" s="649" t="s">
        <v>1334</v>
      </c>
      <c r="EM4" s="649" t="s">
        <v>1335</v>
      </c>
      <c r="EN4" s="649" t="s">
        <v>1336</v>
      </c>
      <c r="EO4" s="649" t="s">
        <v>1337</v>
      </c>
      <c r="EP4" s="650" t="s">
        <v>1338</v>
      </c>
      <c r="EQ4" s="234" t="s">
        <v>1327</v>
      </c>
      <c r="ER4" s="649" t="s">
        <v>1328</v>
      </c>
      <c r="ES4" s="649" t="s">
        <v>1329</v>
      </c>
      <c r="ET4" s="649" t="s">
        <v>1330</v>
      </c>
      <c r="EU4" s="649" t="s">
        <v>1331</v>
      </c>
      <c r="EV4" s="649" t="s">
        <v>1332</v>
      </c>
      <c r="EW4" s="649" t="s">
        <v>1333</v>
      </c>
      <c r="EX4" s="649" t="s">
        <v>1334</v>
      </c>
      <c r="EY4" s="649" t="s">
        <v>1335</v>
      </c>
      <c r="EZ4" s="649" t="s">
        <v>1336</v>
      </c>
      <c r="FA4" s="649" t="s">
        <v>1337</v>
      </c>
      <c r="FB4" s="650" t="s">
        <v>1338</v>
      </c>
      <c r="FC4" s="234" t="s">
        <v>1327</v>
      </c>
      <c r="FD4" s="649" t="s">
        <v>1328</v>
      </c>
      <c r="FE4" s="649" t="s">
        <v>1329</v>
      </c>
      <c r="FF4" s="649" t="s">
        <v>1330</v>
      </c>
      <c r="FG4" s="649" t="s">
        <v>1331</v>
      </c>
      <c r="FH4" s="649" t="s">
        <v>1332</v>
      </c>
      <c r="FI4" s="649" t="s">
        <v>1333</v>
      </c>
      <c r="FJ4" s="649" t="s">
        <v>1334</v>
      </c>
      <c r="FK4" s="649" t="s">
        <v>1335</v>
      </c>
      <c r="FL4" s="649" t="s">
        <v>1336</v>
      </c>
      <c r="FM4" s="649" t="s">
        <v>1337</v>
      </c>
      <c r="FN4" s="650" t="s">
        <v>1338</v>
      </c>
      <c r="FO4" s="647"/>
    </row>
    <row r="5" spans="1:171">
      <c r="A5" s="97">
        <v>1</v>
      </c>
      <c r="B5" s="205" t="s">
        <v>1001</v>
      </c>
      <c r="C5" s="209">
        <v>56802</v>
      </c>
      <c r="D5" s="210">
        <v>49967</v>
      </c>
      <c r="E5" s="210">
        <v>38217</v>
      </c>
      <c r="F5" s="210">
        <v>40734</v>
      </c>
      <c r="G5" s="210">
        <v>37450</v>
      </c>
      <c r="H5" s="210">
        <v>6041</v>
      </c>
      <c r="I5" s="210">
        <v>38435</v>
      </c>
      <c r="J5" s="210">
        <v>45645</v>
      </c>
      <c r="K5" s="210">
        <v>49177</v>
      </c>
      <c r="L5" s="210">
        <v>55043</v>
      </c>
      <c r="M5" s="210">
        <v>52854</v>
      </c>
      <c r="N5" s="211">
        <v>53479</v>
      </c>
      <c r="O5" s="209">
        <v>39066</v>
      </c>
      <c r="P5" s="210">
        <v>45690</v>
      </c>
      <c r="Q5" s="210">
        <v>31693</v>
      </c>
      <c r="R5" s="210">
        <v>39413</v>
      </c>
      <c r="S5" s="210">
        <v>47526</v>
      </c>
      <c r="T5" s="210">
        <v>41595</v>
      </c>
      <c r="U5" s="210">
        <v>44324</v>
      </c>
      <c r="V5" s="210">
        <v>44670</v>
      </c>
      <c r="W5" s="210">
        <v>43525</v>
      </c>
      <c r="X5" s="210">
        <v>42090</v>
      </c>
      <c r="Y5" s="210">
        <v>41129</v>
      </c>
      <c r="Z5" s="211">
        <v>35650</v>
      </c>
      <c r="AA5" s="209">
        <v>42051</v>
      </c>
      <c r="AB5" s="210">
        <v>35416</v>
      </c>
      <c r="AC5" s="210">
        <v>32381</v>
      </c>
      <c r="AD5" s="210">
        <v>42917</v>
      </c>
      <c r="AE5" s="210">
        <v>36470</v>
      </c>
      <c r="AF5" s="210">
        <v>34244</v>
      </c>
      <c r="AG5" s="210">
        <v>40436</v>
      </c>
      <c r="AH5" s="210">
        <v>42792</v>
      </c>
      <c r="AI5" s="210">
        <v>45108</v>
      </c>
      <c r="AJ5" s="210">
        <v>44195</v>
      </c>
      <c r="AK5" s="210">
        <v>36254</v>
      </c>
      <c r="AL5" s="211">
        <v>31417</v>
      </c>
      <c r="AM5" s="209">
        <v>28864</v>
      </c>
      <c r="AN5" s="210">
        <v>21735</v>
      </c>
      <c r="AO5" s="210">
        <v>25582</v>
      </c>
      <c r="AP5" s="210">
        <v>37776</v>
      </c>
      <c r="AQ5" s="210">
        <v>39312</v>
      </c>
      <c r="AR5" s="210">
        <v>40565</v>
      </c>
      <c r="AS5" s="210">
        <v>41921</v>
      </c>
      <c r="AT5" s="210">
        <v>43110</v>
      </c>
      <c r="AU5" s="210">
        <v>41264</v>
      </c>
      <c r="AV5" s="210">
        <v>42634</v>
      </c>
      <c r="AW5" s="210">
        <v>41620.239999999998</v>
      </c>
      <c r="AX5" s="211">
        <v>42484.31</v>
      </c>
      <c r="AY5" s="209">
        <v>42450.12</v>
      </c>
      <c r="AZ5" s="210">
        <v>38183.980000000003</v>
      </c>
      <c r="BA5" s="210">
        <v>41837.93</v>
      </c>
      <c r="BB5" s="210">
        <v>40556.879999999997</v>
      </c>
      <c r="BC5" s="210">
        <v>46078.7</v>
      </c>
      <c r="BD5" s="210">
        <v>52291.39</v>
      </c>
      <c r="BE5" s="210">
        <v>47194.46</v>
      </c>
      <c r="BF5" s="210">
        <v>32682.93</v>
      </c>
      <c r="BG5" s="210">
        <v>41135.949999999997</v>
      </c>
      <c r="BH5" s="210">
        <v>42567.28</v>
      </c>
      <c r="BI5" s="210">
        <v>41616.21</v>
      </c>
      <c r="BJ5" s="211">
        <v>42896.84</v>
      </c>
      <c r="BK5" s="209">
        <v>43302.8</v>
      </c>
      <c r="BL5" s="210">
        <v>49015.01</v>
      </c>
      <c r="BM5" s="210">
        <v>48075.09</v>
      </c>
      <c r="BN5" s="210">
        <v>53172.17</v>
      </c>
      <c r="BO5" s="210">
        <v>53400.89</v>
      </c>
      <c r="BP5" s="210">
        <v>43517.52</v>
      </c>
      <c r="BQ5" s="210">
        <v>39771.39</v>
      </c>
      <c r="BR5" s="210">
        <v>41170.75</v>
      </c>
      <c r="BS5" s="210">
        <v>38682.53</v>
      </c>
      <c r="BT5" s="210">
        <v>40141.120000000003</v>
      </c>
      <c r="BU5" s="210">
        <v>19933.169999999998</v>
      </c>
      <c r="BV5" s="211">
        <v>35567.42</v>
      </c>
      <c r="BW5" s="209">
        <v>40954.379999999997</v>
      </c>
      <c r="BX5" s="210">
        <v>33395.360000000001</v>
      </c>
      <c r="BY5" s="210">
        <v>35829.129999999997</v>
      </c>
      <c r="BZ5" s="210">
        <v>34890.97</v>
      </c>
      <c r="CA5" s="210">
        <v>34763.56</v>
      </c>
      <c r="CB5" s="210">
        <v>33785.19</v>
      </c>
      <c r="CC5" s="210">
        <v>35970.839999999997</v>
      </c>
      <c r="CD5" s="210">
        <v>45228.5</v>
      </c>
      <c r="CE5" s="210">
        <v>44254.59</v>
      </c>
      <c r="CF5" s="210">
        <v>37578.76</v>
      </c>
      <c r="CG5" s="210">
        <v>37545.31</v>
      </c>
      <c r="CH5" s="211">
        <v>37951.089999999997</v>
      </c>
      <c r="CI5" s="209">
        <v>38420.199999999997</v>
      </c>
      <c r="CJ5" s="210">
        <v>35186.800000000003</v>
      </c>
      <c r="CK5" s="210">
        <v>40334.42</v>
      </c>
      <c r="CL5" s="210">
        <v>37071.43</v>
      </c>
      <c r="CM5" s="210">
        <v>38621.89</v>
      </c>
      <c r="CN5" s="210">
        <v>36761.17</v>
      </c>
      <c r="CO5" s="210">
        <v>37666.870000000003</v>
      </c>
      <c r="CP5" s="210">
        <v>27374.850000000002</v>
      </c>
      <c r="CQ5" s="210">
        <v>25314.84</v>
      </c>
      <c r="CR5" s="210">
        <v>33080.67</v>
      </c>
      <c r="CS5" s="210">
        <v>32760.010000000002</v>
      </c>
      <c r="CT5" s="211">
        <v>33246.54</v>
      </c>
      <c r="CU5" s="209">
        <v>38075.99</v>
      </c>
      <c r="CV5" s="210">
        <v>35528.53</v>
      </c>
      <c r="CW5" s="210">
        <v>38183.910000000003</v>
      </c>
      <c r="CX5" s="210">
        <v>31835.74</v>
      </c>
      <c r="CY5" s="210">
        <v>46779.44</v>
      </c>
      <c r="CZ5" s="210">
        <v>43648.15</v>
      </c>
      <c r="DA5" s="210">
        <v>45419.72</v>
      </c>
      <c r="DB5" s="210">
        <v>45301.39</v>
      </c>
      <c r="DC5" s="210">
        <v>45551.76</v>
      </c>
      <c r="DD5" s="210">
        <v>51090.78</v>
      </c>
      <c r="DE5" s="210">
        <v>49619.24</v>
      </c>
      <c r="DF5" s="211">
        <v>47347.12</v>
      </c>
      <c r="DG5" s="209">
        <v>51176.1</v>
      </c>
      <c r="DH5" s="210">
        <v>46727.4</v>
      </c>
      <c r="DI5" s="210">
        <v>48931.9</v>
      </c>
      <c r="DJ5" s="210">
        <v>47850.64</v>
      </c>
      <c r="DK5" s="210">
        <v>45080.21</v>
      </c>
      <c r="DL5" s="210">
        <v>42380.480000000003</v>
      </c>
      <c r="DM5" s="210">
        <v>42959.43</v>
      </c>
      <c r="DN5" s="210">
        <v>44175.37</v>
      </c>
      <c r="DO5" s="210">
        <v>46299.69</v>
      </c>
      <c r="DP5" s="210">
        <v>49109.700000000004</v>
      </c>
      <c r="DQ5" s="210">
        <v>48414.69</v>
      </c>
      <c r="DR5" s="211">
        <v>83112</v>
      </c>
      <c r="DS5" s="209">
        <v>98215.28</v>
      </c>
      <c r="DT5" s="210">
        <v>120387.16</v>
      </c>
      <c r="DU5" s="210">
        <v>138891.9</v>
      </c>
      <c r="DV5" s="210">
        <v>146907.78</v>
      </c>
      <c r="DW5" s="210">
        <v>162604.30000000002</v>
      </c>
      <c r="DX5" s="210">
        <v>148967.33000000002</v>
      </c>
      <c r="DY5" s="210">
        <v>154066.28</v>
      </c>
      <c r="DZ5" s="210">
        <v>152510.94</v>
      </c>
      <c r="EA5" s="210">
        <v>151304.65</v>
      </c>
      <c r="EB5" s="210">
        <v>165480.57</v>
      </c>
      <c r="EC5" s="210">
        <v>152589.67000000001</v>
      </c>
      <c r="ED5" s="211">
        <v>158184.1</v>
      </c>
      <c r="EE5" s="209">
        <v>194157.6</v>
      </c>
      <c r="EF5" s="210">
        <v>229212.31</v>
      </c>
      <c r="EG5" s="210">
        <v>260290.12</v>
      </c>
      <c r="EH5" s="210">
        <v>244264.82</v>
      </c>
      <c r="EI5" s="210">
        <v>216979.67</v>
      </c>
      <c r="EJ5" s="210">
        <v>225899.96</v>
      </c>
      <c r="EK5" s="210">
        <v>211611.79</v>
      </c>
      <c r="EL5" s="210">
        <v>194137.59</v>
      </c>
      <c r="EM5" s="210">
        <v>181366.22</v>
      </c>
      <c r="EN5" s="210">
        <v>181266.21</v>
      </c>
      <c r="EO5" s="210">
        <v>166884.38</v>
      </c>
      <c r="EP5" s="211">
        <v>141828.51</v>
      </c>
      <c r="EQ5" s="209">
        <v>171225</v>
      </c>
      <c r="ER5" s="210">
        <v>149897</v>
      </c>
      <c r="ES5" s="210">
        <v>147584</v>
      </c>
      <c r="ET5" s="210">
        <v>196812</v>
      </c>
      <c r="EU5" s="210">
        <v>196517</v>
      </c>
      <c r="EV5" s="210">
        <v>225857</v>
      </c>
      <c r="EW5" s="210">
        <v>279448</v>
      </c>
      <c r="EX5" s="210">
        <v>380146</v>
      </c>
      <c r="EY5" s="210">
        <v>375748</v>
      </c>
      <c r="EZ5" s="210">
        <v>488408</v>
      </c>
      <c r="FA5" s="210">
        <v>452264</v>
      </c>
      <c r="FB5" s="211">
        <v>488087</v>
      </c>
      <c r="FC5" s="209">
        <v>461792</v>
      </c>
      <c r="FD5" s="210">
        <v>486273</v>
      </c>
      <c r="FE5" s="210">
        <v>541815</v>
      </c>
      <c r="FF5" s="210">
        <v>541336</v>
      </c>
      <c r="FG5" s="210">
        <v>544673</v>
      </c>
      <c r="FH5" s="210">
        <v>487275</v>
      </c>
      <c r="FI5" s="210">
        <v>546558</v>
      </c>
      <c r="FJ5" s="210">
        <v>599367</v>
      </c>
      <c r="FK5" s="210">
        <v>550919</v>
      </c>
      <c r="FL5" s="210">
        <v>618682</v>
      </c>
      <c r="FM5" s="210">
        <v>665160</v>
      </c>
      <c r="FN5" s="211">
        <v>727146</v>
      </c>
    </row>
    <row r="6" spans="1:171">
      <c r="A6" s="97">
        <v>2</v>
      </c>
      <c r="B6" s="205" t="s">
        <v>1002</v>
      </c>
      <c r="C6" s="209">
        <v>0</v>
      </c>
      <c r="D6" s="210">
        <v>0</v>
      </c>
      <c r="E6" s="210">
        <v>0</v>
      </c>
      <c r="F6" s="210">
        <v>0</v>
      </c>
      <c r="G6" s="210">
        <v>0</v>
      </c>
      <c r="H6" s="210">
        <v>0</v>
      </c>
      <c r="I6" s="210">
        <v>0</v>
      </c>
      <c r="J6" s="210">
        <v>0</v>
      </c>
      <c r="K6" s="210">
        <v>0</v>
      </c>
      <c r="L6" s="210">
        <v>0</v>
      </c>
      <c r="M6" s="210">
        <v>0</v>
      </c>
      <c r="N6" s="211">
        <v>0</v>
      </c>
      <c r="O6" s="209">
        <v>0</v>
      </c>
      <c r="P6" s="210">
        <v>0</v>
      </c>
      <c r="Q6" s="210">
        <v>0</v>
      </c>
      <c r="R6" s="210">
        <v>0</v>
      </c>
      <c r="S6" s="210">
        <v>0</v>
      </c>
      <c r="T6" s="210">
        <v>0</v>
      </c>
      <c r="U6" s="210">
        <v>0</v>
      </c>
      <c r="V6" s="210">
        <v>3218</v>
      </c>
      <c r="W6" s="210">
        <v>0</v>
      </c>
      <c r="X6" s="210">
        <v>0</v>
      </c>
      <c r="Y6" s="210">
        <v>0</v>
      </c>
      <c r="Z6" s="211">
        <v>0</v>
      </c>
      <c r="AA6" s="209">
        <v>0</v>
      </c>
      <c r="AB6" s="210">
        <v>0</v>
      </c>
      <c r="AC6" s="210">
        <v>0</v>
      </c>
      <c r="AD6" s="210">
        <v>0</v>
      </c>
      <c r="AE6" s="210">
        <v>0</v>
      </c>
      <c r="AF6" s="210">
        <v>0</v>
      </c>
      <c r="AG6" s="210">
        <v>0</v>
      </c>
      <c r="AH6" s="210">
        <v>0</v>
      </c>
      <c r="AI6" s="210">
        <v>0</v>
      </c>
      <c r="AJ6" s="210">
        <v>0</v>
      </c>
      <c r="AK6" s="210">
        <v>0</v>
      </c>
      <c r="AL6" s="211">
        <v>0</v>
      </c>
      <c r="AM6" s="209">
        <v>0</v>
      </c>
      <c r="AN6" s="210">
        <v>0</v>
      </c>
      <c r="AO6" s="210">
        <v>0</v>
      </c>
      <c r="AP6" s="210">
        <v>0</v>
      </c>
      <c r="AQ6" s="210">
        <v>0</v>
      </c>
      <c r="AR6" s="210">
        <v>0</v>
      </c>
      <c r="AS6" s="210">
        <v>0</v>
      </c>
      <c r="AT6" s="210">
        <v>0</v>
      </c>
      <c r="AU6" s="210">
        <v>0</v>
      </c>
      <c r="AV6" s="210">
        <v>160049.47</v>
      </c>
      <c r="AW6" s="210">
        <v>247297.58</v>
      </c>
      <c r="AX6" s="211">
        <v>206214.77</v>
      </c>
      <c r="AY6" s="209">
        <v>181877.56</v>
      </c>
      <c r="AZ6" s="210">
        <v>152662.6</v>
      </c>
      <c r="BA6" s="210">
        <v>172369.56</v>
      </c>
      <c r="BB6" s="210">
        <v>138849.75</v>
      </c>
      <c r="BC6" s="210">
        <v>135395.69</v>
      </c>
      <c r="BD6" s="210">
        <v>126115.01</v>
      </c>
      <c r="BE6" s="210">
        <v>126689.46</v>
      </c>
      <c r="BF6" s="210">
        <v>114981.97</v>
      </c>
      <c r="BG6" s="210">
        <v>119873.66</v>
      </c>
      <c r="BH6" s="210">
        <v>109735.81</v>
      </c>
      <c r="BI6" s="210">
        <v>108928.96000000001</v>
      </c>
      <c r="BJ6" s="211">
        <v>111027.37</v>
      </c>
      <c r="BK6" s="209">
        <v>99475.76</v>
      </c>
      <c r="BL6" s="210">
        <v>80533.69</v>
      </c>
      <c r="BM6" s="210">
        <v>85551.12</v>
      </c>
      <c r="BN6" s="210">
        <v>88050.3</v>
      </c>
      <c r="BO6" s="210">
        <v>82340.27</v>
      </c>
      <c r="BP6" s="210">
        <v>72903.02</v>
      </c>
      <c r="BQ6" s="210">
        <v>75735.08</v>
      </c>
      <c r="BR6" s="210">
        <v>73533.240000000005</v>
      </c>
      <c r="BS6" s="210">
        <v>93299.92</v>
      </c>
      <c r="BT6" s="210">
        <v>144323.70000000001</v>
      </c>
      <c r="BU6" s="210">
        <v>114916.89</v>
      </c>
      <c r="BV6" s="211">
        <v>142075.18</v>
      </c>
      <c r="BW6" s="209">
        <v>152379.54999999999</v>
      </c>
      <c r="BX6" s="210">
        <v>199339.85</v>
      </c>
      <c r="BY6" s="210">
        <v>201038.68</v>
      </c>
      <c r="BZ6" s="210">
        <v>184213.92</v>
      </c>
      <c r="CA6" s="210">
        <v>191380.11</v>
      </c>
      <c r="CB6" s="210">
        <v>165146.31</v>
      </c>
      <c r="CC6" s="210">
        <v>159622.26</v>
      </c>
      <c r="CD6" s="210">
        <v>146836.54</v>
      </c>
      <c r="CE6" s="210">
        <v>136971.29999999999</v>
      </c>
      <c r="CF6" s="210">
        <v>128737.69</v>
      </c>
      <c r="CG6" s="210">
        <v>129243.42</v>
      </c>
      <c r="CH6" s="211">
        <v>130304.73</v>
      </c>
      <c r="CI6" s="209">
        <v>127463.29000000001</v>
      </c>
      <c r="CJ6" s="210">
        <v>115750</v>
      </c>
      <c r="CK6" s="210">
        <v>114617.66</v>
      </c>
      <c r="CL6" s="210">
        <v>113463.19</v>
      </c>
      <c r="CM6" s="210">
        <v>111211.07</v>
      </c>
      <c r="CN6" s="210">
        <v>105624.95</v>
      </c>
      <c r="CO6" s="210">
        <v>108464.85</v>
      </c>
      <c r="CP6" s="210">
        <v>104706.39</v>
      </c>
      <c r="CQ6" s="210">
        <v>98396.33</v>
      </c>
      <c r="CR6" s="210">
        <v>98402.03</v>
      </c>
      <c r="CS6" s="210">
        <v>93004.95</v>
      </c>
      <c r="CT6" s="211">
        <v>94164.97</v>
      </c>
      <c r="CU6" s="209">
        <v>97132.52</v>
      </c>
      <c r="CV6" s="210">
        <v>87148.85</v>
      </c>
      <c r="CW6" s="210">
        <v>94766.5</v>
      </c>
      <c r="CX6" s="210">
        <v>91751.22</v>
      </c>
      <c r="CY6" s="210">
        <v>91125.99</v>
      </c>
      <c r="CZ6" s="210">
        <v>87323.72</v>
      </c>
      <c r="DA6" s="210">
        <v>90171.85</v>
      </c>
      <c r="DB6" s="210">
        <v>84351.69</v>
      </c>
      <c r="DC6" s="210">
        <v>79086.14</v>
      </c>
      <c r="DD6" s="210">
        <v>85265.040000000008</v>
      </c>
      <c r="DE6" s="210">
        <v>83499.09</v>
      </c>
      <c r="DF6" s="211">
        <v>83733.55</v>
      </c>
      <c r="DG6" s="209">
        <v>78935.31</v>
      </c>
      <c r="DH6" s="210">
        <v>68606.490000000005</v>
      </c>
      <c r="DI6" s="210">
        <v>73672.06</v>
      </c>
      <c r="DJ6" s="210">
        <v>70076.78</v>
      </c>
      <c r="DK6" s="210">
        <v>93088.790000000008</v>
      </c>
      <c r="DL6" s="210">
        <v>175966.61000000002</v>
      </c>
      <c r="DM6" s="210">
        <v>178369.11000000002</v>
      </c>
      <c r="DN6" s="210">
        <v>143410.58000000002</v>
      </c>
      <c r="DO6" s="210">
        <v>121960.02</v>
      </c>
      <c r="DP6" s="210">
        <v>118420.92</v>
      </c>
      <c r="DQ6" s="210">
        <v>102454.41</v>
      </c>
      <c r="DR6" s="211">
        <v>98640.23</v>
      </c>
      <c r="DS6" s="209">
        <v>94308.61</v>
      </c>
      <c r="DT6" s="210">
        <v>83128.88</v>
      </c>
      <c r="DU6" s="210">
        <v>90859.91</v>
      </c>
      <c r="DV6" s="210">
        <v>81697.61</v>
      </c>
      <c r="DW6" s="210">
        <v>77466.19</v>
      </c>
      <c r="DX6" s="210">
        <v>72058.81</v>
      </c>
      <c r="DY6" s="210">
        <v>80606.5</v>
      </c>
      <c r="DZ6" s="210">
        <v>95560.42</v>
      </c>
      <c r="EA6" s="210">
        <v>87236.900000000009</v>
      </c>
      <c r="EB6" s="210">
        <v>88486.46</v>
      </c>
      <c r="EC6" s="210">
        <v>84817.790000000008</v>
      </c>
      <c r="ED6" s="211">
        <v>83406.58</v>
      </c>
      <c r="EE6" s="209">
        <v>85998.720000000001</v>
      </c>
      <c r="EF6" s="210">
        <v>91957.930000000008</v>
      </c>
      <c r="EG6" s="210">
        <v>100502.21</v>
      </c>
      <c r="EH6" s="210">
        <v>96933.08</v>
      </c>
      <c r="EI6" s="210">
        <v>102776.17</v>
      </c>
      <c r="EJ6" s="210">
        <v>101238.3</v>
      </c>
      <c r="EK6" s="210">
        <v>104102.59</v>
      </c>
      <c r="EL6" s="210">
        <v>104285.69</v>
      </c>
      <c r="EM6" s="210">
        <v>104445.38</v>
      </c>
      <c r="EN6" s="210">
        <v>112274.98</v>
      </c>
      <c r="EO6" s="210">
        <v>101666.56</v>
      </c>
      <c r="EP6" s="211">
        <v>108869.89</v>
      </c>
      <c r="EQ6" s="209">
        <v>106897</v>
      </c>
      <c r="ER6" s="210">
        <v>96085</v>
      </c>
      <c r="ES6" s="210">
        <v>107028</v>
      </c>
      <c r="ET6" s="210">
        <v>100345</v>
      </c>
      <c r="EU6" s="210">
        <v>102139</v>
      </c>
      <c r="EV6" s="210">
        <v>97586</v>
      </c>
      <c r="EW6" s="210">
        <v>99523</v>
      </c>
      <c r="EX6" s="210">
        <v>97061</v>
      </c>
      <c r="EY6" s="210">
        <v>93547</v>
      </c>
      <c r="EZ6" s="210">
        <v>95557</v>
      </c>
      <c r="FA6" s="210">
        <v>92032</v>
      </c>
      <c r="FB6" s="211">
        <v>93790</v>
      </c>
      <c r="FC6" s="209">
        <v>92117</v>
      </c>
      <c r="FD6" s="210">
        <v>83881</v>
      </c>
      <c r="FE6" s="210">
        <v>90989</v>
      </c>
      <c r="FF6" s="210">
        <v>87972</v>
      </c>
      <c r="FG6" s="210">
        <v>89027</v>
      </c>
      <c r="FH6" s="210">
        <v>86944</v>
      </c>
      <c r="FI6" s="210">
        <v>87948</v>
      </c>
      <c r="FJ6" s="210">
        <v>87855</v>
      </c>
      <c r="FK6" s="210">
        <v>83570</v>
      </c>
      <c r="FL6" s="210">
        <v>86290</v>
      </c>
      <c r="FM6" s="210">
        <v>84005</v>
      </c>
      <c r="FN6" s="211">
        <v>84451</v>
      </c>
    </row>
    <row r="7" spans="1:171">
      <c r="A7" s="97">
        <v>3</v>
      </c>
      <c r="B7" s="393" t="s">
        <v>1132</v>
      </c>
      <c r="C7" s="209">
        <v>0</v>
      </c>
      <c r="D7" s="210">
        <v>0</v>
      </c>
      <c r="E7" s="210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0">
        <v>0</v>
      </c>
      <c r="M7" s="210">
        <v>0</v>
      </c>
      <c r="N7" s="211">
        <v>0</v>
      </c>
      <c r="O7" s="209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1">
        <v>0</v>
      </c>
      <c r="AA7" s="209">
        <v>0</v>
      </c>
      <c r="AB7" s="210">
        <v>0</v>
      </c>
      <c r="AC7" s="210">
        <v>0</v>
      </c>
      <c r="AD7" s="210">
        <v>0</v>
      </c>
      <c r="AE7" s="210">
        <v>0</v>
      </c>
      <c r="AF7" s="210">
        <v>0</v>
      </c>
      <c r="AG7" s="210">
        <v>0</v>
      </c>
      <c r="AH7" s="210">
        <v>0</v>
      </c>
      <c r="AI7" s="210">
        <v>0</v>
      </c>
      <c r="AJ7" s="210">
        <v>0</v>
      </c>
      <c r="AK7" s="210">
        <v>0</v>
      </c>
      <c r="AL7" s="211">
        <v>0</v>
      </c>
      <c r="AM7" s="209">
        <v>0</v>
      </c>
      <c r="AN7" s="210">
        <v>0</v>
      </c>
      <c r="AO7" s="210">
        <v>0</v>
      </c>
      <c r="AP7" s="210">
        <v>0</v>
      </c>
      <c r="AQ7" s="210">
        <v>0</v>
      </c>
      <c r="AR7" s="210">
        <v>0</v>
      </c>
      <c r="AS7" s="210">
        <v>0</v>
      </c>
      <c r="AT7" s="210">
        <v>0</v>
      </c>
      <c r="AU7" s="210">
        <v>0</v>
      </c>
      <c r="AV7" s="210">
        <v>0</v>
      </c>
      <c r="AW7" s="210">
        <v>0</v>
      </c>
      <c r="AX7" s="211">
        <v>0</v>
      </c>
      <c r="AY7" s="209">
        <v>0</v>
      </c>
      <c r="AZ7" s="210">
        <v>0</v>
      </c>
      <c r="BA7" s="210">
        <v>0</v>
      </c>
      <c r="BB7" s="210">
        <v>0</v>
      </c>
      <c r="BC7" s="210">
        <v>0</v>
      </c>
      <c r="BD7" s="210">
        <v>0</v>
      </c>
      <c r="BE7" s="210">
        <v>0</v>
      </c>
      <c r="BF7" s="210">
        <v>0</v>
      </c>
      <c r="BG7" s="210">
        <v>0</v>
      </c>
      <c r="BH7" s="210">
        <v>0</v>
      </c>
      <c r="BI7" s="210">
        <v>0</v>
      </c>
      <c r="BJ7" s="211">
        <v>0</v>
      </c>
      <c r="BK7" s="209">
        <v>0</v>
      </c>
      <c r="BL7" s="210">
        <v>0</v>
      </c>
      <c r="BM7" s="210">
        <v>0</v>
      </c>
      <c r="BN7" s="210">
        <v>0</v>
      </c>
      <c r="BO7" s="210">
        <v>0</v>
      </c>
      <c r="BP7" s="210">
        <v>0</v>
      </c>
      <c r="BQ7" s="210">
        <v>0</v>
      </c>
      <c r="BR7" s="210">
        <v>0</v>
      </c>
      <c r="BS7" s="210">
        <v>0</v>
      </c>
      <c r="BT7" s="210">
        <v>0</v>
      </c>
      <c r="BU7" s="210">
        <v>0</v>
      </c>
      <c r="BV7" s="211">
        <v>0</v>
      </c>
      <c r="BW7" s="209">
        <v>0</v>
      </c>
      <c r="BX7" s="210">
        <v>0</v>
      </c>
      <c r="BY7" s="210">
        <v>0</v>
      </c>
      <c r="BZ7" s="210">
        <v>0</v>
      </c>
      <c r="CA7" s="210">
        <v>0</v>
      </c>
      <c r="CB7" s="210">
        <v>0</v>
      </c>
      <c r="CC7" s="210">
        <v>0</v>
      </c>
      <c r="CD7" s="210">
        <v>0</v>
      </c>
      <c r="CE7" s="210">
        <v>0</v>
      </c>
      <c r="CF7" s="210">
        <v>0</v>
      </c>
      <c r="CG7" s="210">
        <v>0</v>
      </c>
      <c r="CH7" s="211">
        <v>0</v>
      </c>
      <c r="CI7" s="209">
        <v>0</v>
      </c>
      <c r="CJ7" s="210">
        <v>0</v>
      </c>
      <c r="CK7" s="210">
        <v>0</v>
      </c>
      <c r="CL7" s="210">
        <v>0</v>
      </c>
      <c r="CM7" s="210">
        <v>0</v>
      </c>
      <c r="CN7" s="210">
        <v>0</v>
      </c>
      <c r="CO7" s="210">
        <v>0</v>
      </c>
      <c r="CP7" s="210">
        <v>0</v>
      </c>
      <c r="CQ7" s="210">
        <v>0</v>
      </c>
      <c r="CR7" s="210">
        <v>0</v>
      </c>
      <c r="CS7" s="210">
        <v>0</v>
      </c>
      <c r="CT7" s="211">
        <v>0</v>
      </c>
      <c r="CU7" s="209">
        <v>0</v>
      </c>
      <c r="CV7" s="210">
        <v>0</v>
      </c>
      <c r="CW7" s="210">
        <v>0</v>
      </c>
      <c r="CX7" s="210">
        <v>0</v>
      </c>
      <c r="CY7" s="210">
        <v>0</v>
      </c>
      <c r="CZ7" s="210">
        <v>0</v>
      </c>
      <c r="DA7" s="210">
        <v>0</v>
      </c>
      <c r="DB7" s="210">
        <v>0</v>
      </c>
      <c r="DC7" s="210">
        <v>0</v>
      </c>
      <c r="DD7" s="210">
        <v>0</v>
      </c>
      <c r="DE7" s="210">
        <v>0</v>
      </c>
      <c r="DF7" s="211">
        <v>0</v>
      </c>
      <c r="DG7" s="209">
        <v>0</v>
      </c>
      <c r="DH7" s="210">
        <v>0</v>
      </c>
      <c r="DI7" s="210">
        <v>0</v>
      </c>
      <c r="DJ7" s="210">
        <v>0</v>
      </c>
      <c r="DK7" s="210">
        <v>0</v>
      </c>
      <c r="DL7" s="210">
        <v>0</v>
      </c>
      <c r="DM7" s="210">
        <v>0</v>
      </c>
      <c r="DN7" s="210">
        <v>0</v>
      </c>
      <c r="DO7" s="210">
        <v>0</v>
      </c>
      <c r="DP7" s="210">
        <v>0</v>
      </c>
      <c r="DQ7" s="210">
        <v>0</v>
      </c>
      <c r="DR7" s="211">
        <v>0</v>
      </c>
      <c r="DS7" s="209">
        <v>0</v>
      </c>
      <c r="DT7" s="210">
        <v>0</v>
      </c>
      <c r="DU7" s="210">
        <v>0</v>
      </c>
      <c r="DV7" s="210">
        <v>0</v>
      </c>
      <c r="DW7" s="210">
        <v>0</v>
      </c>
      <c r="DX7" s="210">
        <v>0</v>
      </c>
      <c r="DY7" s="210">
        <v>0</v>
      </c>
      <c r="DZ7" s="210">
        <v>0</v>
      </c>
      <c r="EA7" s="210">
        <v>0</v>
      </c>
      <c r="EB7" s="210">
        <v>0</v>
      </c>
      <c r="EC7" s="210">
        <v>0</v>
      </c>
      <c r="ED7" s="211">
        <v>0</v>
      </c>
      <c r="EE7" s="209">
        <v>0</v>
      </c>
      <c r="EF7" s="210">
        <v>0</v>
      </c>
      <c r="EG7" s="210">
        <v>0</v>
      </c>
      <c r="EH7" s="210">
        <v>0</v>
      </c>
      <c r="EI7" s="210">
        <v>0</v>
      </c>
      <c r="EJ7" s="210">
        <v>0</v>
      </c>
      <c r="EK7" s="210">
        <v>0</v>
      </c>
      <c r="EL7" s="210">
        <v>0</v>
      </c>
      <c r="EM7" s="210">
        <v>0</v>
      </c>
      <c r="EN7" s="210">
        <v>0</v>
      </c>
      <c r="EO7" s="210">
        <v>0</v>
      </c>
      <c r="EP7" s="211">
        <v>0</v>
      </c>
      <c r="EQ7" s="209">
        <v>0</v>
      </c>
      <c r="ER7" s="210">
        <v>0</v>
      </c>
      <c r="ES7" s="210">
        <v>0</v>
      </c>
      <c r="ET7" s="210">
        <v>0</v>
      </c>
      <c r="EU7" s="210">
        <v>0</v>
      </c>
      <c r="EV7" s="210">
        <v>0</v>
      </c>
      <c r="EW7" s="210">
        <v>0</v>
      </c>
      <c r="EX7" s="210">
        <v>0</v>
      </c>
      <c r="EY7" s="210">
        <v>0</v>
      </c>
      <c r="EZ7" s="210">
        <v>0</v>
      </c>
      <c r="FA7" s="210">
        <v>0</v>
      </c>
      <c r="FB7" s="211">
        <v>0</v>
      </c>
      <c r="FC7" s="209">
        <v>0</v>
      </c>
      <c r="FD7" s="210">
        <v>0</v>
      </c>
      <c r="FE7" s="210">
        <v>0</v>
      </c>
      <c r="FF7" s="210">
        <v>0</v>
      </c>
      <c r="FG7" s="210">
        <v>0</v>
      </c>
      <c r="FH7" s="210">
        <v>0</v>
      </c>
      <c r="FI7" s="210">
        <v>0</v>
      </c>
      <c r="FJ7" s="210">
        <v>14728</v>
      </c>
      <c r="FK7" s="210">
        <v>31124</v>
      </c>
      <c r="FL7" s="210">
        <v>32642</v>
      </c>
      <c r="FM7" s="210">
        <v>32684</v>
      </c>
      <c r="FN7" s="211">
        <v>50758</v>
      </c>
    </row>
    <row r="8" spans="1:171">
      <c r="A8" s="97">
        <v>4</v>
      </c>
      <c r="B8" s="205" t="s">
        <v>1118</v>
      </c>
      <c r="C8" s="209">
        <v>0</v>
      </c>
      <c r="D8" s="210">
        <v>0</v>
      </c>
      <c r="E8" s="210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0">
        <v>0</v>
      </c>
      <c r="M8" s="210">
        <v>0</v>
      </c>
      <c r="N8" s="211">
        <v>0</v>
      </c>
      <c r="O8" s="209">
        <v>0</v>
      </c>
      <c r="P8" s="210">
        <v>0</v>
      </c>
      <c r="Q8" s="210">
        <v>0</v>
      </c>
      <c r="R8" s="210">
        <v>0</v>
      </c>
      <c r="S8" s="210">
        <v>0</v>
      </c>
      <c r="T8" s="210">
        <v>0</v>
      </c>
      <c r="U8" s="210">
        <v>0</v>
      </c>
      <c r="V8" s="210">
        <v>0</v>
      </c>
      <c r="W8" s="210">
        <v>0</v>
      </c>
      <c r="X8" s="210">
        <v>0</v>
      </c>
      <c r="Y8" s="210">
        <v>0</v>
      </c>
      <c r="Z8" s="211">
        <v>0</v>
      </c>
      <c r="AA8" s="209">
        <v>0</v>
      </c>
      <c r="AB8" s="210">
        <v>0</v>
      </c>
      <c r="AC8" s="210">
        <v>0</v>
      </c>
      <c r="AD8" s="210">
        <v>0</v>
      </c>
      <c r="AE8" s="210">
        <v>0</v>
      </c>
      <c r="AF8" s="210">
        <v>0</v>
      </c>
      <c r="AG8" s="210">
        <v>0</v>
      </c>
      <c r="AH8" s="210">
        <v>0</v>
      </c>
      <c r="AI8" s="210">
        <v>0</v>
      </c>
      <c r="AJ8" s="210">
        <v>0</v>
      </c>
      <c r="AK8" s="210">
        <v>0</v>
      </c>
      <c r="AL8" s="211">
        <v>0</v>
      </c>
      <c r="AM8" s="209">
        <v>0</v>
      </c>
      <c r="AN8" s="210">
        <v>0</v>
      </c>
      <c r="AO8" s="210">
        <v>0</v>
      </c>
      <c r="AP8" s="210">
        <v>0</v>
      </c>
      <c r="AQ8" s="210">
        <v>0</v>
      </c>
      <c r="AR8" s="210">
        <v>0</v>
      </c>
      <c r="AS8" s="210">
        <v>0</v>
      </c>
      <c r="AT8" s="210">
        <v>0</v>
      </c>
      <c r="AU8" s="210">
        <v>0</v>
      </c>
      <c r="AV8" s="210">
        <v>0</v>
      </c>
      <c r="AW8" s="210">
        <v>0</v>
      </c>
      <c r="AX8" s="211">
        <v>0</v>
      </c>
      <c r="AY8" s="209">
        <v>0</v>
      </c>
      <c r="AZ8" s="210">
        <v>0</v>
      </c>
      <c r="BA8" s="210">
        <v>0</v>
      </c>
      <c r="BB8" s="210">
        <v>0</v>
      </c>
      <c r="BC8" s="210">
        <v>0</v>
      </c>
      <c r="BD8" s="210">
        <v>0</v>
      </c>
      <c r="BE8" s="210">
        <v>0</v>
      </c>
      <c r="BF8" s="210">
        <v>0</v>
      </c>
      <c r="BG8" s="210">
        <v>0</v>
      </c>
      <c r="BH8" s="210">
        <v>0</v>
      </c>
      <c r="BI8" s="210">
        <v>0</v>
      </c>
      <c r="BJ8" s="211">
        <v>0</v>
      </c>
      <c r="BK8" s="209">
        <v>0</v>
      </c>
      <c r="BL8" s="210">
        <v>0</v>
      </c>
      <c r="BM8" s="210">
        <v>0</v>
      </c>
      <c r="BN8" s="210">
        <v>0</v>
      </c>
      <c r="BO8" s="210">
        <v>0</v>
      </c>
      <c r="BP8" s="210">
        <v>0</v>
      </c>
      <c r="BQ8" s="210">
        <v>0</v>
      </c>
      <c r="BR8" s="210">
        <v>0</v>
      </c>
      <c r="BS8" s="210">
        <v>0</v>
      </c>
      <c r="BT8" s="210">
        <v>0</v>
      </c>
      <c r="BU8" s="210">
        <v>0</v>
      </c>
      <c r="BV8" s="211">
        <v>0</v>
      </c>
      <c r="BW8" s="209">
        <v>0</v>
      </c>
      <c r="BX8" s="210">
        <v>0</v>
      </c>
      <c r="BY8" s="210">
        <v>0</v>
      </c>
      <c r="BZ8" s="210">
        <v>0</v>
      </c>
      <c r="CA8" s="210">
        <v>0</v>
      </c>
      <c r="CB8" s="210">
        <v>0</v>
      </c>
      <c r="CC8" s="210">
        <v>0</v>
      </c>
      <c r="CD8" s="210">
        <v>0</v>
      </c>
      <c r="CE8" s="210">
        <v>0</v>
      </c>
      <c r="CF8" s="210">
        <v>0</v>
      </c>
      <c r="CG8" s="210">
        <v>0</v>
      </c>
      <c r="CH8" s="211">
        <v>0</v>
      </c>
      <c r="CI8" s="209">
        <v>0</v>
      </c>
      <c r="CJ8" s="210">
        <v>0</v>
      </c>
      <c r="CK8" s="210">
        <v>0</v>
      </c>
      <c r="CL8" s="210">
        <v>0</v>
      </c>
      <c r="CM8" s="210">
        <v>0</v>
      </c>
      <c r="CN8" s="210">
        <v>0</v>
      </c>
      <c r="CO8" s="210">
        <v>0</v>
      </c>
      <c r="CP8" s="210">
        <v>0</v>
      </c>
      <c r="CQ8" s="210">
        <v>0</v>
      </c>
      <c r="CR8" s="210">
        <v>0</v>
      </c>
      <c r="CS8" s="210">
        <v>0</v>
      </c>
      <c r="CT8" s="211">
        <v>0</v>
      </c>
      <c r="CU8" s="209">
        <v>0</v>
      </c>
      <c r="CV8" s="210">
        <v>0</v>
      </c>
      <c r="CW8" s="210">
        <v>0</v>
      </c>
      <c r="CX8" s="210">
        <v>0</v>
      </c>
      <c r="CY8" s="210">
        <v>0</v>
      </c>
      <c r="CZ8" s="210">
        <v>0</v>
      </c>
      <c r="DA8" s="210">
        <v>0</v>
      </c>
      <c r="DB8" s="210">
        <v>0</v>
      </c>
      <c r="DC8" s="210">
        <v>0</v>
      </c>
      <c r="DD8" s="210">
        <v>0</v>
      </c>
      <c r="DE8" s="210">
        <v>0</v>
      </c>
      <c r="DF8" s="211">
        <v>0</v>
      </c>
      <c r="DG8" s="209">
        <v>0</v>
      </c>
      <c r="DH8" s="210">
        <v>0</v>
      </c>
      <c r="DI8" s="210">
        <v>0</v>
      </c>
      <c r="DJ8" s="210">
        <v>0</v>
      </c>
      <c r="DK8" s="210">
        <v>0</v>
      </c>
      <c r="DL8" s="210">
        <v>0</v>
      </c>
      <c r="DM8" s="210">
        <v>0</v>
      </c>
      <c r="DN8" s="210">
        <v>0</v>
      </c>
      <c r="DO8" s="210">
        <v>0</v>
      </c>
      <c r="DP8" s="210">
        <v>0</v>
      </c>
      <c r="DQ8" s="210">
        <v>0</v>
      </c>
      <c r="DR8" s="211">
        <v>0</v>
      </c>
      <c r="DS8" s="209">
        <v>0</v>
      </c>
      <c r="DT8" s="210">
        <v>0</v>
      </c>
      <c r="DU8" s="210">
        <v>0</v>
      </c>
      <c r="DV8" s="210">
        <v>0</v>
      </c>
      <c r="DW8" s="210">
        <v>0</v>
      </c>
      <c r="DX8" s="210">
        <v>0</v>
      </c>
      <c r="DY8" s="210">
        <v>0</v>
      </c>
      <c r="DZ8" s="210">
        <v>0</v>
      </c>
      <c r="EA8" s="210">
        <v>0</v>
      </c>
      <c r="EB8" s="210">
        <v>0</v>
      </c>
      <c r="EC8" s="210">
        <v>0</v>
      </c>
      <c r="ED8" s="211">
        <v>0</v>
      </c>
      <c r="EE8" s="209">
        <v>0</v>
      </c>
      <c r="EF8" s="210">
        <v>0</v>
      </c>
      <c r="EG8" s="210">
        <v>0</v>
      </c>
      <c r="EH8" s="210">
        <v>0</v>
      </c>
      <c r="EI8" s="210">
        <v>0</v>
      </c>
      <c r="EJ8" s="210">
        <v>0</v>
      </c>
      <c r="EK8" s="210">
        <v>0</v>
      </c>
      <c r="EL8" s="210">
        <v>0</v>
      </c>
      <c r="EM8" s="210">
        <v>0</v>
      </c>
      <c r="EN8" s="210">
        <v>0</v>
      </c>
      <c r="EO8" s="210">
        <v>0</v>
      </c>
      <c r="EP8" s="211">
        <v>0</v>
      </c>
      <c r="EQ8" s="209">
        <v>0</v>
      </c>
      <c r="ER8" s="210">
        <v>0</v>
      </c>
      <c r="ES8" s="210">
        <v>0</v>
      </c>
      <c r="ET8" s="210">
        <v>0</v>
      </c>
      <c r="EU8" s="210">
        <v>2705</v>
      </c>
      <c r="EV8" s="210">
        <v>3097</v>
      </c>
      <c r="EW8" s="210">
        <v>0</v>
      </c>
      <c r="EX8" s="210">
        <v>0</v>
      </c>
      <c r="EY8" s="210">
        <v>0</v>
      </c>
      <c r="EZ8" s="210">
        <v>0</v>
      </c>
      <c r="FA8" s="210">
        <v>0</v>
      </c>
      <c r="FB8" s="211">
        <v>0</v>
      </c>
      <c r="FC8" s="209">
        <v>0</v>
      </c>
      <c r="FD8" s="210">
        <v>0</v>
      </c>
      <c r="FE8" s="210">
        <v>0</v>
      </c>
      <c r="FF8" s="210">
        <v>0</v>
      </c>
      <c r="FG8" s="210">
        <v>0</v>
      </c>
      <c r="FH8" s="210">
        <v>0</v>
      </c>
      <c r="FI8" s="210">
        <v>0</v>
      </c>
      <c r="FJ8" s="210">
        <v>0</v>
      </c>
      <c r="FK8" s="210">
        <v>0</v>
      </c>
      <c r="FL8" s="210">
        <v>0</v>
      </c>
      <c r="FM8" s="210">
        <v>0</v>
      </c>
      <c r="FN8" s="211">
        <v>0</v>
      </c>
    </row>
    <row r="9" spans="1:171">
      <c r="A9" s="97">
        <v>5</v>
      </c>
      <c r="B9" s="394" t="s">
        <v>892</v>
      </c>
      <c r="C9" s="209">
        <v>276393</v>
      </c>
      <c r="D9" s="210">
        <v>224686</v>
      </c>
      <c r="E9" s="210">
        <v>202233</v>
      </c>
      <c r="F9" s="210">
        <v>261871</v>
      </c>
      <c r="G9" s="210">
        <v>230564</v>
      </c>
      <c r="H9" s="210">
        <v>177759</v>
      </c>
      <c r="I9" s="210">
        <v>170221</v>
      </c>
      <c r="J9" s="210">
        <v>205006</v>
      </c>
      <c r="K9" s="210">
        <v>186081</v>
      </c>
      <c r="L9" s="210">
        <v>225591</v>
      </c>
      <c r="M9" s="210">
        <v>184967</v>
      </c>
      <c r="N9" s="211">
        <v>123381</v>
      </c>
      <c r="O9" s="209">
        <v>79152</v>
      </c>
      <c r="P9" s="210">
        <v>60696</v>
      </c>
      <c r="Q9" s="210">
        <v>53874</v>
      </c>
      <c r="R9" s="210">
        <v>64836</v>
      </c>
      <c r="S9" s="210">
        <v>74474</v>
      </c>
      <c r="T9" s="210">
        <v>86505</v>
      </c>
      <c r="U9" s="210">
        <v>61575</v>
      </c>
      <c r="V9" s="210">
        <v>69558</v>
      </c>
      <c r="W9" s="210">
        <v>64372</v>
      </c>
      <c r="X9" s="210">
        <v>73690</v>
      </c>
      <c r="Y9" s="210">
        <v>63439</v>
      </c>
      <c r="Z9" s="211">
        <v>70770</v>
      </c>
      <c r="AA9" s="209">
        <v>65256</v>
      </c>
      <c r="AB9" s="210">
        <v>53982</v>
      </c>
      <c r="AC9" s="210">
        <v>61740</v>
      </c>
      <c r="AD9" s="210">
        <v>51803</v>
      </c>
      <c r="AE9" s="210">
        <v>96321</v>
      </c>
      <c r="AF9" s="210">
        <v>102248</v>
      </c>
      <c r="AG9" s="210">
        <v>157382</v>
      </c>
      <c r="AH9" s="210">
        <v>136873</v>
      </c>
      <c r="AI9" s="210">
        <v>169849</v>
      </c>
      <c r="AJ9" s="210">
        <v>171651</v>
      </c>
      <c r="AK9" s="210">
        <v>168497</v>
      </c>
      <c r="AL9" s="211">
        <v>193616</v>
      </c>
      <c r="AM9" s="209">
        <v>194564</v>
      </c>
      <c r="AN9" s="210">
        <v>173346</v>
      </c>
      <c r="AO9" s="210">
        <v>180727</v>
      </c>
      <c r="AP9" s="210">
        <v>176256</v>
      </c>
      <c r="AQ9" s="210">
        <v>227520.84</v>
      </c>
      <c r="AR9" s="210">
        <v>215223.9</v>
      </c>
      <c r="AS9" s="210">
        <v>215642.74</v>
      </c>
      <c r="AT9" s="210">
        <v>220421.97</v>
      </c>
      <c r="AU9" s="210">
        <v>207671.65</v>
      </c>
      <c r="AV9" s="210">
        <v>208145.93</v>
      </c>
      <c r="AW9" s="210">
        <v>188206.9</v>
      </c>
      <c r="AX9" s="211">
        <v>199477.76000000001</v>
      </c>
      <c r="AY9" s="209">
        <v>199733.19</v>
      </c>
      <c r="AZ9" s="210">
        <v>174855.71</v>
      </c>
      <c r="BA9" s="210">
        <v>196805.93</v>
      </c>
      <c r="BB9" s="210">
        <v>200062.79</v>
      </c>
      <c r="BC9" s="210">
        <v>211903.16</v>
      </c>
      <c r="BD9" s="210">
        <v>210396.6</v>
      </c>
      <c r="BE9" s="210">
        <v>227757.12</v>
      </c>
      <c r="BF9" s="210">
        <v>228208.39</v>
      </c>
      <c r="BG9" s="210">
        <v>226441.11</v>
      </c>
      <c r="BH9" s="210">
        <v>224651.92</v>
      </c>
      <c r="BI9" s="210">
        <v>207228.07</v>
      </c>
      <c r="BJ9" s="211">
        <v>212234.98</v>
      </c>
      <c r="BK9" s="209">
        <v>213411.45</v>
      </c>
      <c r="BL9" s="210">
        <v>227359.62</v>
      </c>
      <c r="BM9" s="210">
        <v>233862.37</v>
      </c>
      <c r="BN9" s="210">
        <v>231320.68</v>
      </c>
      <c r="BO9" s="210">
        <v>260759.93</v>
      </c>
      <c r="BP9" s="210">
        <v>274755.03000000003</v>
      </c>
      <c r="BQ9" s="210">
        <v>301192.61</v>
      </c>
      <c r="BR9" s="210">
        <v>352698.87099999998</v>
      </c>
      <c r="BS9" s="210">
        <v>355289.94</v>
      </c>
      <c r="BT9" s="210">
        <v>349557.13</v>
      </c>
      <c r="BU9" s="210">
        <v>412458.86</v>
      </c>
      <c r="BV9" s="211">
        <v>382864.35</v>
      </c>
      <c r="BW9" s="209">
        <v>353982.87</v>
      </c>
      <c r="BX9" s="210">
        <v>296898.83</v>
      </c>
      <c r="BY9" s="210">
        <v>310571.74</v>
      </c>
      <c r="BZ9" s="210">
        <v>310902.63</v>
      </c>
      <c r="CA9" s="210">
        <v>314201.03999999998</v>
      </c>
      <c r="CB9" s="210">
        <v>260506.78</v>
      </c>
      <c r="CC9" s="210">
        <v>280529.03000000003</v>
      </c>
      <c r="CD9" s="210">
        <v>278040.31</v>
      </c>
      <c r="CE9" s="210">
        <v>234114.17</v>
      </c>
      <c r="CF9" s="210">
        <v>243546.84</v>
      </c>
      <c r="CG9" s="210">
        <v>224919.17</v>
      </c>
      <c r="CH9" s="211">
        <v>219400.94</v>
      </c>
      <c r="CI9" s="209">
        <v>227808.04</v>
      </c>
      <c r="CJ9" s="210">
        <v>211944.29</v>
      </c>
      <c r="CK9" s="210">
        <v>225250.81</v>
      </c>
      <c r="CL9" s="210">
        <v>219959.75</v>
      </c>
      <c r="CM9" s="210">
        <v>226332.4</v>
      </c>
      <c r="CN9" s="210">
        <v>217807.26</v>
      </c>
      <c r="CO9" s="210">
        <v>216962.92</v>
      </c>
      <c r="CP9" s="210">
        <v>203476.46</v>
      </c>
      <c r="CQ9" s="210">
        <v>189930.28</v>
      </c>
      <c r="CR9" s="210">
        <v>191755.46</v>
      </c>
      <c r="CS9" s="210">
        <v>168901.81</v>
      </c>
      <c r="CT9" s="211">
        <v>185936.62</v>
      </c>
      <c r="CU9" s="209">
        <v>184286.08000000002</v>
      </c>
      <c r="CV9" s="210">
        <v>176858.29</v>
      </c>
      <c r="CW9" s="210">
        <v>191530.44</v>
      </c>
      <c r="CX9" s="210">
        <v>170506.73</v>
      </c>
      <c r="CY9" s="210">
        <v>175414.31</v>
      </c>
      <c r="CZ9" s="210">
        <v>172540.66</v>
      </c>
      <c r="DA9" s="210">
        <v>187854.24</v>
      </c>
      <c r="DB9" s="210">
        <v>186935.38</v>
      </c>
      <c r="DC9" s="210">
        <v>188622.14</v>
      </c>
      <c r="DD9" s="210">
        <v>202391.62</v>
      </c>
      <c r="DE9" s="210">
        <v>194914.68</v>
      </c>
      <c r="DF9" s="211">
        <v>280212.47999999998</v>
      </c>
      <c r="DG9" s="209">
        <v>286386.81</v>
      </c>
      <c r="DH9" s="210">
        <v>263016.03000000003</v>
      </c>
      <c r="DI9" s="210">
        <v>289442.44</v>
      </c>
      <c r="DJ9" s="210">
        <v>268818.40000000002</v>
      </c>
      <c r="DK9" s="210">
        <v>300534.46000000002</v>
      </c>
      <c r="DL9" s="210">
        <v>330248.23</v>
      </c>
      <c r="DM9" s="210">
        <v>304418.27</v>
      </c>
      <c r="DN9" s="210">
        <v>334008.38</v>
      </c>
      <c r="DO9" s="210">
        <v>284029.31</v>
      </c>
      <c r="DP9" s="210">
        <v>272531.58</v>
      </c>
      <c r="DQ9" s="210">
        <v>247810.62</v>
      </c>
      <c r="DR9" s="211">
        <v>260346.04</v>
      </c>
      <c r="DS9" s="209">
        <v>260777.34</v>
      </c>
      <c r="DT9" s="210">
        <v>243166.07</v>
      </c>
      <c r="DU9" s="210">
        <v>255335.91</v>
      </c>
      <c r="DV9" s="210">
        <v>238125.67</v>
      </c>
      <c r="DW9" s="210">
        <v>251258.12</v>
      </c>
      <c r="DX9" s="210">
        <v>233759.12</v>
      </c>
      <c r="DY9" s="210">
        <v>230572.71</v>
      </c>
      <c r="DZ9" s="210">
        <v>233556.81</v>
      </c>
      <c r="EA9" s="210">
        <v>212898.94</v>
      </c>
      <c r="EB9" s="210">
        <v>224268</v>
      </c>
      <c r="EC9" s="210">
        <v>291291.5</v>
      </c>
      <c r="ED9" s="211">
        <v>315891</v>
      </c>
      <c r="EE9" s="209">
        <v>388665.01</v>
      </c>
      <c r="EF9" s="210">
        <v>316671.63</v>
      </c>
      <c r="EG9" s="210">
        <v>316868.26</v>
      </c>
      <c r="EH9" s="210">
        <v>291797.76000000001</v>
      </c>
      <c r="EI9" s="210">
        <v>283554.11</v>
      </c>
      <c r="EJ9" s="210">
        <v>246940.62</v>
      </c>
      <c r="EK9" s="210">
        <v>247992.55000000002</v>
      </c>
      <c r="EL9" s="210">
        <v>245227.09</v>
      </c>
      <c r="EM9" s="210">
        <v>213106.23</v>
      </c>
      <c r="EN9" s="210">
        <v>216628.47</v>
      </c>
      <c r="EO9" s="210">
        <v>263984.06</v>
      </c>
      <c r="EP9" s="211">
        <v>243543.53</v>
      </c>
      <c r="EQ9" s="209">
        <v>240530</v>
      </c>
      <c r="ER9" s="210">
        <v>194316</v>
      </c>
      <c r="ES9" s="210">
        <v>188070</v>
      </c>
      <c r="ET9" s="210">
        <v>198846</v>
      </c>
      <c r="EU9" s="210">
        <v>218291</v>
      </c>
      <c r="EV9" s="210">
        <v>204711</v>
      </c>
      <c r="EW9" s="210">
        <v>194786</v>
      </c>
      <c r="EX9" s="210">
        <v>183184</v>
      </c>
      <c r="EY9" s="210">
        <v>179670</v>
      </c>
      <c r="EZ9" s="210">
        <v>189896</v>
      </c>
      <c r="FA9" s="210">
        <v>182131</v>
      </c>
      <c r="FB9" s="211">
        <v>191784</v>
      </c>
      <c r="FC9" s="209">
        <v>187586</v>
      </c>
      <c r="FD9" s="210">
        <v>161855</v>
      </c>
      <c r="FE9" s="210">
        <v>180621</v>
      </c>
      <c r="FF9" s="210">
        <v>168485</v>
      </c>
      <c r="FG9" s="210">
        <v>175340</v>
      </c>
      <c r="FH9" s="210">
        <v>156205</v>
      </c>
      <c r="FI9" s="210">
        <v>166906</v>
      </c>
      <c r="FJ9" s="210">
        <v>161118</v>
      </c>
      <c r="FK9" s="210">
        <v>138923</v>
      </c>
      <c r="FL9" s="210">
        <v>126688</v>
      </c>
      <c r="FM9" s="210">
        <v>125982</v>
      </c>
      <c r="FN9" s="211">
        <v>122174</v>
      </c>
    </row>
    <row r="10" spans="1:171">
      <c r="A10" s="97">
        <v>6</v>
      </c>
      <c r="B10" s="394" t="s">
        <v>894</v>
      </c>
      <c r="C10" s="209">
        <v>29190</v>
      </c>
      <c r="D10" s="210">
        <v>20165</v>
      </c>
      <c r="E10" s="210">
        <v>19430</v>
      </c>
      <c r="F10" s="210">
        <v>18677</v>
      </c>
      <c r="G10" s="210">
        <v>24855</v>
      </c>
      <c r="H10" s="210">
        <v>22086</v>
      </c>
      <c r="I10" s="210">
        <v>25704</v>
      </c>
      <c r="J10" s="210">
        <v>25384</v>
      </c>
      <c r="K10" s="210">
        <v>24366</v>
      </c>
      <c r="L10" s="210">
        <v>25111</v>
      </c>
      <c r="M10" s="210">
        <v>24407</v>
      </c>
      <c r="N10" s="211">
        <v>25148</v>
      </c>
      <c r="O10" s="209">
        <v>25135</v>
      </c>
      <c r="P10" s="210">
        <v>18381</v>
      </c>
      <c r="Q10" s="210">
        <v>22233</v>
      </c>
      <c r="R10" s="210">
        <v>26799</v>
      </c>
      <c r="S10" s="210">
        <v>24778</v>
      </c>
      <c r="T10" s="210">
        <v>19119</v>
      </c>
      <c r="U10" s="210">
        <v>25590</v>
      </c>
      <c r="V10" s="210">
        <v>25972</v>
      </c>
      <c r="W10" s="210">
        <v>25227</v>
      </c>
      <c r="X10" s="210">
        <v>25924</v>
      </c>
      <c r="Y10" s="210">
        <v>24917</v>
      </c>
      <c r="Z10" s="211">
        <v>25442</v>
      </c>
      <c r="AA10" s="209">
        <v>25751</v>
      </c>
      <c r="AB10" s="210">
        <v>23385</v>
      </c>
      <c r="AC10" s="210">
        <v>25855</v>
      </c>
      <c r="AD10" s="210">
        <v>27343</v>
      </c>
      <c r="AE10" s="210">
        <v>30429</v>
      </c>
      <c r="AF10" s="210">
        <v>39749</v>
      </c>
      <c r="AG10" s="210">
        <v>41222</v>
      </c>
      <c r="AH10" s="210">
        <v>41397</v>
      </c>
      <c r="AI10" s="210">
        <v>39963</v>
      </c>
      <c r="AJ10" s="210">
        <v>40857</v>
      </c>
      <c r="AK10" s="210">
        <v>39007</v>
      </c>
      <c r="AL10" s="211">
        <v>39769</v>
      </c>
      <c r="AM10" s="209">
        <v>40406</v>
      </c>
      <c r="AN10" s="210">
        <v>42225</v>
      </c>
      <c r="AO10" s="210">
        <v>31640</v>
      </c>
      <c r="AP10" s="210">
        <v>22328</v>
      </c>
      <c r="AQ10" s="210">
        <v>52547</v>
      </c>
      <c r="AR10" s="210">
        <v>49804</v>
      </c>
      <c r="AS10" s="210">
        <v>49880</v>
      </c>
      <c r="AT10" s="210">
        <v>49453</v>
      </c>
      <c r="AU10" s="210">
        <v>48379</v>
      </c>
      <c r="AV10" s="210">
        <v>50050</v>
      </c>
      <c r="AW10" s="210">
        <v>48151.28</v>
      </c>
      <c r="AX10" s="211">
        <v>52724.11</v>
      </c>
      <c r="AY10" s="209">
        <v>52671.46</v>
      </c>
      <c r="AZ10" s="210">
        <v>45895.44</v>
      </c>
      <c r="BA10" s="210">
        <v>47536.7</v>
      </c>
      <c r="BB10" s="210">
        <v>44399.02</v>
      </c>
      <c r="BC10" s="210">
        <v>43701.05</v>
      </c>
      <c r="BD10" s="210">
        <v>45766.06</v>
      </c>
      <c r="BE10" s="210">
        <v>45971.19</v>
      </c>
      <c r="BF10" s="210">
        <v>32586.19</v>
      </c>
      <c r="BG10" s="210">
        <v>44248.66</v>
      </c>
      <c r="BH10" s="210">
        <v>45720.02</v>
      </c>
      <c r="BI10" s="210">
        <v>40470</v>
      </c>
      <c r="BJ10" s="211">
        <v>42330</v>
      </c>
      <c r="BK10" s="209">
        <v>35620.01</v>
      </c>
      <c r="BL10" s="210">
        <v>28290.52</v>
      </c>
      <c r="BM10" s="210">
        <v>22784</v>
      </c>
      <c r="BN10" s="210">
        <v>21182.35</v>
      </c>
      <c r="BO10" s="210">
        <v>15114.02</v>
      </c>
      <c r="BP10" s="210">
        <v>10207</v>
      </c>
      <c r="BQ10" s="210">
        <v>8518.9599999999991</v>
      </c>
      <c r="BR10" s="210">
        <v>16382.88</v>
      </c>
      <c r="BS10" s="210">
        <v>21278.99</v>
      </c>
      <c r="BT10" s="210">
        <v>21580.44</v>
      </c>
      <c r="BU10" s="210">
        <v>21305</v>
      </c>
      <c r="BV10" s="211">
        <v>21453.03</v>
      </c>
      <c r="BW10" s="209">
        <v>21033.05</v>
      </c>
      <c r="BX10" s="210">
        <v>18824.09</v>
      </c>
      <c r="BY10" s="210">
        <v>21282.04</v>
      </c>
      <c r="BZ10" s="210">
        <v>20559.02</v>
      </c>
      <c r="CA10" s="210">
        <v>21053.03</v>
      </c>
      <c r="CB10" s="210">
        <v>20672.03</v>
      </c>
      <c r="CC10" s="210">
        <v>21182.03</v>
      </c>
      <c r="CD10" s="210">
        <v>20726.169999999998</v>
      </c>
      <c r="CE10" s="210">
        <v>16004.48</v>
      </c>
      <c r="CF10" s="210">
        <v>22935.77</v>
      </c>
      <c r="CG10" s="210">
        <v>21921.9</v>
      </c>
      <c r="CH10" s="211">
        <v>23297.26</v>
      </c>
      <c r="CI10" s="209">
        <v>24052.02</v>
      </c>
      <c r="CJ10" s="210">
        <v>22493.38</v>
      </c>
      <c r="CK10" s="210">
        <v>24507.11</v>
      </c>
      <c r="CL10" s="210">
        <v>23551.83</v>
      </c>
      <c r="CM10" s="210">
        <v>24119.48</v>
      </c>
      <c r="CN10" s="210">
        <v>23280.81</v>
      </c>
      <c r="CO10" s="210">
        <v>20502.600000000002</v>
      </c>
      <c r="CP10" s="210">
        <v>18150.34</v>
      </c>
      <c r="CQ10" s="210">
        <v>11958.33</v>
      </c>
      <c r="CR10" s="210">
        <v>19844.5</v>
      </c>
      <c r="CS10" s="210">
        <v>55703.71</v>
      </c>
      <c r="CT10" s="211">
        <v>70689.37</v>
      </c>
      <c r="CU10" s="209">
        <v>62835.24</v>
      </c>
      <c r="CV10" s="210">
        <v>47917.85</v>
      </c>
      <c r="CW10" s="210">
        <v>23505.79</v>
      </c>
      <c r="CX10" s="210">
        <v>33341.64</v>
      </c>
      <c r="CY10" s="210">
        <v>34393.770000000004</v>
      </c>
      <c r="CZ10" s="210">
        <v>30606.62</v>
      </c>
      <c r="DA10" s="210">
        <v>35086.69</v>
      </c>
      <c r="DB10" s="210">
        <v>32462.18</v>
      </c>
      <c r="DC10" s="210">
        <v>28057.18</v>
      </c>
      <c r="DD10" s="210">
        <v>26614.06</v>
      </c>
      <c r="DE10" s="210">
        <v>26185.53</v>
      </c>
      <c r="DF10" s="211">
        <v>26002.84</v>
      </c>
      <c r="DG10" s="209">
        <v>24957.7</v>
      </c>
      <c r="DH10" s="210">
        <v>22011.39</v>
      </c>
      <c r="DI10" s="210">
        <v>23631.760000000002</v>
      </c>
      <c r="DJ10" s="210">
        <v>21566.13</v>
      </c>
      <c r="DK10" s="210">
        <v>22098.880000000001</v>
      </c>
      <c r="DL10" s="210">
        <v>20748.95</v>
      </c>
      <c r="DM10" s="210">
        <v>21552.48</v>
      </c>
      <c r="DN10" s="210">
        <v>21072.170000000002</v>
      </c>
      <c r="DO10" s="210">
        <v>20033.830000000002</v>
      </c>
      <c r="DP10" s="210">
        <v>15235.7</v>
      </c>
      <c r="DQ10" s="210">
        <v>14284.25</v>
      </c>
      <c r="DR10" s="211">
        <v>11731.57</v>
      </c>
      <c r="DS10" s="209">
        <v>16440.900000000001</v>
      </c>
      <c r="DT10" s="210">
        <v>14551.14</v>
      </c>
      <c r="DU10" s="210">
        <v>15744.51</v>
      </c>
      <c r="DV10" s="210">
        <v>14775.44</v>
      </c>
      <c r="DW10" s="210">
        <v>14635.380000000001</v>
      </c>
      <c r="DX10" s="210">
        <v>13387.49</v>
      </c>
      <c r="DY10" s="210">
        <v>13421.12</v>
      </c>
      <c r="DZ10" s="210">
        <v>20086.100000000002</v>
      </c>
      <c r="EA10" s="210">
        <v>18836.55</v>
      </c>
      <c r="EB10" s="210">
        <v>21749.88</v>
      </c>
      <c r="EC10" s="210">
        <v>34105.620000000003</v>
      </c>
      <c r="ED10" s="211">
        <v>29562.87</v>
      </c>
      <c r="EE10" s="209">
        <v>32232.850000000002</v>
      </c>
      <c r="EF10" s="210">
        <v>56079.23</v>
      </c>
      <c r="EG10" s="210">
        <v>65748.320000000007</v>
      </c>
      <c r="EH10" s="210">
        <v>55304.51</v>
      </c>
      <c r="EI10" s="210">
        <v>54980.37</v>
      </c>
      <c r="EJ10" s="210">
        <v>52793.82</v>
      </c>
      <c r="EK10" s="210">
        <v>53395.83</v>
      </c>
      <c r="EL10" s="210">
        <v>52590.85</v>
      </c>
      <c r="EM10" s="210">
        <v>49864.950000000004</v>
      </c>
      <c r="EN10" s="210">
        <v>50721.16</v>
      </c>
      <c r="EO10" s="210">
        <v>53197.770000000004</v>
      </c>
      <c r="EP10" s="211">
        <v>56112.950000000004</v>
      </c>
      <c r="EQ10" s="209">
        <v>55929</v>
      </c>
      <c r="ER10" s="210">
        <v>47114</v>
      </c>
      <c r="ES10" s="210">
        <v>53399</v>
      </c>
      <c r="ET10" s="210">
        <v>46327</v>
      </c>
      <c r="EU10" s="210">
        <v>48692</v>
      </c>
      <c r="EV10" s="210">
        <v>40856</v>
      </c>
      <c r="EW10" s="210">
        <v>41473</v>
      </c>
      <c r="EX10" s="210">
        <v>34019</v>
      </c>
      <c r="EY10" s="210">
        <v>33023</v>
      </c>
      <c r="EZ10" s="210">
        <v>41636</v>
      </c>
      <c r="FA10" s="210">
        <v>39707</v>
      </c>
      <c r="FB10" s="211">
        <v>39579</v>
      </c>
      <c r="FC10" s="209">
        <v>38533</v>
      </c>
      <c r="FD10" s="210">
        <v>33424</v>
      </c>
      <c r="FE10" s="210">
        <v>36058</v>
      </c>
      <c r="FF10" s="210">
        <v>33911</v>
      </c>
      <c r="FG10" s="210">
        <v>33380</v>
      </c>
      <c r="FH10" s="210">
        <v>29843.94</v>
      </c>
      <c r="FI10" s="210">
        <v>29630</v>
      </c>
      <c r="FJ10" s="210">
        <v>27678</v>
      </c>
      <c r="FK10" s="210">
        <v>23894</v>
      </c>
      <c r="FL10" s="210">
        <v>45076</v>
      </c>
      <c r="FM10" s="210">
        <v>65412</v>
      </c>
      <c r="FN10" s="211">
        <v>60693</v>
      </c>
    </row>
    <row r="11" spans="1:171">
      <c r="A11" s="97">
        <v>7</v>
      </c>
      <c r="B11" s="394" t="s">
        <v>895</v>
      </c>
      <c r="C11" s="209">
        <v>24874</v>
      </c>
      <c r="D11" s="210">
        <v>21122</v>
      </c>
      <c r="E11" s="210">
        <v>22680</v>
      </c>
      <c r="F11" s="210">
        <v>22833</v>
      </c>
      <c r="G11" s="210">
        <v>25954</v>
      </c>
      <c r="H11" s="210">
        <v>15502</v>
      </c>
      <c r="I11" s="210">
        <v>26538</v>
      </c>
      <c r="J11" s="210">
        <v>26942</v>
      </c>
      <c r="K11" s="210">
        <v>23805</v>
      </c>
      <c r="L11" s="210">
        <v>24102</v>
      </c>
      <c r="M11" s="210">
        <v>23522</v>
      </c>
      <c r="N11" s="211">
        <v>24066</v>
      </c>
      <c r="O11" s="209">
        <v>23059</v>
      </c>
      <c r="P11" s="210">
        <v>18424</v>
      </c>
      <c r="Q11" s="210">
        <v>18200</v>
      </c>
      <c r="R11" s="210">
        <v>19842</v>
      </c>
      <c r="S11" s="210">
        <v>22693</v>
      </c>
      <c r="T11" s="210">
        <v>23072</v>
      </c>
      <c r="U11" s="210">
        <v>23663</v>
      </c>
      <c r="V11" s="210">
        <v>24030</v>
      </c>
      <c r="W11" s="210">
        <v>24153</v>
      </c>
      <c r="X11" s="210">
        <v>28152</v>
      </c>
      <c r="Y11" s="210">
        <v>27251</v>
      </c>
      <c r="Z11" s="211">
        <v>26785</v>
      </c>
      <c r="AA11" s="209">
        <v>0</v>
      </c>
      <c r="AB11" s="210">
        <v>0</v>
      </c>
      <c r="AC11" s="210">
        <v>0</v>
      </c>
      <c r="AD11" s="210">
        <v>0</v>
      </c>
      <c r="AE11" s="210">
        <v>0</v>
      </c>
      <c r="AF11" s="210">
        <v>0</v>
      </c>
      <c r="AG11" s="210">
        <v>0</v>
      </c>
      <c r="AH11" s="210">
        <v>0</v>
      </c>
      <c r="AI11" s="210">
        <v>0</v>
      </c>
      <c r="AJ11" s="210">
        <v>0</v>
      </c>
      <c r="AK11" s="210">
        <v>0</v>
      </c>
      <c r="AL11" s="211">
        <v>0</v>
      </c>
      <c r="AM11" s="209">
        <v>0</v>
      </c>
      <c r="AN11" s="210">
        <v>0</v>
      </c>
      <c r="AO11" s="210">
        <v>0</v>
      </c>
      <c r="AP11" s="210">
        <v>0</v>
      </c>
      <c r="AQ11" s="210">
        <v>0</v>
      </c>
      <c r="AR11" s="210">
        <v>0</v>
      </c>
      <c r="AS11" s="210">
        <v>0</v>
      </c>
      <c r="AT11" s="210">
        <v>0</v>
      </c>
      <c r="AU11" s="210">
        <v>0</v>
      </c>
      <c r="AV11" s="210">
        <v>0</v>
      </c>
      <c r="AW11" s="210">
        <v>0</v>
      </c>
      <c r="AX11" s="211">
        <v>0</v>
      </c>
      <c r="AY11" s="209">
        <v>0</v>
      </c>
      <c r="AZ11" s="210">
        <v>0</v>
      </c>
      <c r="BA11" s="210">
        <v>0</v>
      </c>
      <c r="BB11" s="210">
        <v>0</v>
      </c>
      <c r="BC11" s="210">
        <v>0</v>
      </c>
      <c r="BD11" s="210">
        <v>0</v>
      </c>
      <c r="BE11" s="210">
        <v>0</v>
      </c>
      <c r="BF11" s="210">
        <v>0</v>
      </c>
      <c r="BG11" s="210">
        <v>0</v>
      </c>
      <c r="BH11" s="210">
        <v>0</v>
      </c>
      <c r="BI11" s="210">
        <v>0</v>
      </c>
      <c r="BJ11" s="211">
        <v>0</v>
      </c>
      <c r="BK11" s="209">
        <v>0</v>
      </c>
      <c r="BL11" s="210">
        <v>0</v>
      </c>
      <c r="BM11" s="210">
        <v>0</v>
      </c>
      <c r="BN11" s="210">
        <v>0</v>
      </c>
      <c r="BO11" s="210">
        <v>0</v>
      </c>
      <c r="BP11" s="210">
        <v>0</v>
      </c>
      <c r="BQ11" s="210">
        <v>0</v>
      </c>
      <c r="BR11" s="210">
        <v>0</v>
      </c>
      <c r="BS11" s="210">
        <v>0</v>
      </c>
      <c r="BT11" s="210">
        <v>0</v>
      </c>
      <c r="BU11" s="210">
        <v>0</v>
      </c>
      <c r="BV11" s="211">
        <v>0</v>
      </c>
      <c r="BW11" s="209">
        <v>0</v>
      </c>
      <c r="BX11" s="210">
        <v>0</v>
      </c>
      <c r="BY11" s="210">
        <v>0</v>
      </c>
      <c r="BZ11" s="210">
        <v>0</v>
      </c>
      <c r="CA11" s="210">
        <v>0</v>
      </c>
      <c r="CB11" s="210">
        <v>0</v>
      </c>
      <c r="CC11" s="210">
        <v>0</v>
      </c>
      <c r="CD11" s="210">
        <v>0</v>
      </c>
      <c r="CE11" s="210">
        <v>0</v>
      </c>
      <c r="CF11" s="210">
        <v>0</v>
      </c>
      <c r="CG11" s="210">
        <v>0</v>
      </c>
      <c r="CH11" s="211">
        <v>0</v>
      </c>
      <c r="CI11" s="209">
        <v>0</v>
      </c>
      <c r="CJ11" s="210">
        <v>0</v>
      </c>
      <c r="CK11" s="210">
        <v>0</v>
      </c>
      <c r="CL11" s="210">
        <v>0</v>
      </c>
      <c r="CM11" s="210">
        <v>0</v>
      </c>
      <c r="CN11" s="210">
        <v>0</v>
      </c>
      <c r="CO11" s="210">
        <v>0</v>
      </c>
      <c r="CP11" s="210">
        <v>0</v>
      </c>
      <c r="CQ11" s="210">
        <v>0</v>
      </c>
      <c r="CR11" s="210">
        <v>0</v>
      </c>
      <c r="CS11" s="210">
        <v>0</v>
      </c>
      <c r="CT11" s="211">
        <v>0</v>
      </c>
      <c r="CU11" s="209">
        <v>0</v>
      </c>
      <c r="CV11" s="210">
        <v>0</v>
      </c>
      <c r="CW11" s="210">
        <v>0</v>
      </c>
      <c r="CX11" s="210">
        <v>0</v>
      </c>
      <c r="CY11" s="210">
        <v>0</v>
      </c>
      <c r="CZ11" s="210">
        <v>0</v>
      </c>
      <c r="DA11" s="210">
        <v>0</v>
      </c>
      <c r="DB11" s="210">
        <v>0</v>
      </c>
      <c r="DC11" s="210">
        <v>0</v>
      </c>
      <c r="DD11" s="210">
        <v>0</v>
      </c>
      <c r="DE11" s="210">
        <v>0</v>
      </c>
      <c r="DF11" s="211">
        <v>0</v>
      </c>
      <c r="DG11" s="209">
        <v>0</v>
      </c>
      <c r="DH11" s="210">
        <v>0</v>
      </c>
      <c r="DI11" s="210">
        <v>0</v>
      </c>
      <c r="DJ11" s="210">
        <v>0</v>
      </c>
      <c r="DK11" s="210">
        <v>0</v>
      </c>
      <c r="DL11" s="210">
        <v>0</v>
      </c>
      <c r="DM11" s="210">
        <v>0</v>
      </c>
      <c r="DN11" s="210">
        <v>0</v>
      </c>
      <c r="DO11" s="210">
        <v>0</v>
      </c>
      <c r="DP11" s="210">
        <v>0</v>
      </c>
      <c r="DQ11" s="210">
        <v>0</v>
      </c>
      <c r="DR11" s="211">
        <v>0</v>
      </c>
      <c r="DS11" s="209">
        <v>0</v>
      </c>
      <c r="DT11" s="210">
        <v>0</v>
      </c>
      <c r="DU11" s="210">
        <v>0</v>
      </c>
      <c r="DV11" s="210">
        <v>0</v>
      </c>
      <c r="DW11" s="210">
        <v>0</v>
      </c>
      <c r="DX11" s="210">
        <v>0</v>
      </c>
      <c r="DY11" s="210">
        <v>0</v>
      </c>
      <c r="DZ11" s="210">
        <v>0</v>
      </c>
      <c r="EA11" s="210">
        <v>0</v>
      </c>
      <c r="EB11" s="210">
        <v>0</v>
      </c>
      <c r="EC11" s="210">
        <v>0</v>
      </c>
      <c r="ED11" s="211">
        <v>0</v>
      </c>
      <c r="EE11" s="209">
        <v>0</v>
      </c>
      <c r="EF11" s="210">
        <v>0</v>
      </c>
      <c r="EG11" s="210">
        <v>0</v>
      </c>
      <c r="EH11" s="210">
        <v>0</v>
      </c>
      <c r="EI11" s="210">
        <v>0</v>
      </c>
      <c r="EJ11" s="210">
        <v>0</v>
      </c>
      <c r="EK11" s="210">
        <v>0</v>
      </c>
      <c r="EL11" s="210">
        <v>0</v>
      </c>
      <c r="EM11" s="210">
        <v>0</v>
      </c>
      <c r="EN11" s="210">
        <v>0</v>
      </c>
      <c r="EO11" s="210">
        <v>0</v>
      </c>
      <c r="EP11" s="211">
        <v>0</v>
      </c>
      <c r="EQ11" s="209">
        <v>0</v>
      </c>
      <c r="ER11" s="210">
        <v>0</v>
      </c>
      <c r="ES11" s="210">
        <v>0</v>
      </c>
      <c r="ET11" s="210">
        <v>0</v>
      </c>
      <c r="EU11" s="210">
        <v>0</v>
      </c>
      <c r="EV11" s="210">
        <v>0</v>
      </c>
      <c r="EW11" s="210">
        <v>0</v>
      </c>
      <c r="EX11" s="210">
        <v>0</v>
      </c>
      <c r="EY11" s="210">
        <v>0</v>
      </c>
      <c r="EZ11" s="210">
        <v>0</v>
      </c>
      <c r="FA11" s="210">
        <v>0</v>
      </c>
      <c r="FB11" s="211">
        <v>0</v>
      </c>
      <c r="FC11" s="209">
        <v>0</v>
      </c>
      <c r="FD11" s="210">
        <v>0</v>
      </c>
      <c r="FE11" s="210">
        <v>0</v>
      </c>
      <c r="FF11" s="210">
        <v>0</v>
      </c>
      <c r="FG11" s="210">
        <v>0</v>
      </c>
      <c r="FH11" s="210">
        <v>0</v>
      </c>
      <c r="FI11" s="210">
        <v>0</v>
      </c>
      <c r="FJ11" s="210">
        <v>0</v>
      </c>
      <c r="FK11" s="210">
        <v>0</v>
      </c>
      <c r="FL11" s="210">
        <v>0</v>
      </c>
      <c r="FM11" s="210">
        <v>0</v>
      </c>
      <c r="FN11" s="211">
        <v>0</v>
      </c>
    </row>
    <row r="12" spans="1:171">
      <c r="A12" s="97">
        <v>8</v>
      </c>
      <c r="B12" s="394" t="s">
        <v>1043</v>
      </c>
      <c r="C12" s="209">
        <v>0</v>
      </c>
      <c r="D12" s="210">
        <v>0</v>
      </c>
      <c r="E12" s="210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0">
        <v>0</v>
      </c>
      <c r="M12" s="210">
        <v>0</v>
      </c>
      <c r="N12" s="211">
        <v>0</v>
      </c>
      <c r="O12" s="209">
        <v>0</v>
      </c>
      <c r="P12" s="210">
        <v>0</v>
      </c>
      <c r="Q12" s="210">
        <v>0</v>
      </c>
      <c r="R12" s="210">
        <v>0</v>
      </c>
      <c r="S12" s="210">
        <v>0</v>
      </c>
      <c r="T12" s="210">
        <v>0</v>
      </c>
      <c r="U12" s="210">
        <v>0</v>
      </c>
      <c r="V12" s="210">
        <v>0</v>
      </c>
      <c r="W12" s="210">
        <v>0</v>
      </c>
      <c r="X12" s="210">
        <v>0</v>
      </c>
      <c r="Y12" s="210">
        <v>0</v>
      </c>
      <c r="Z12" s="211">
        <v>0</v>
      </c>
      <c r="AA12" s="209">
        <v>0</v>
      </c>
      <c r="AB12" s="210">
        <v>0</v>
      </c>
      <c r="AC12" s="210">
        <v>0</v>
      </c>
      <c r="AD12" s="210">
        <v>0</v>
      </c>
      <c r="AE12" s="210">
        <v>0</v>
      </c>
      <c r="AF12" s="210">
        <v>0</v>
      </c>
      <c r="AG12" s="210">
        <v>0</v>
      </c>
      <c r="AH12" s="210">
        <v>0</v>
      </c>
      <c r="AI12" s="210">
        <v>0</v>
      </c>
      <c r="AJ12" s="210">
        <v>0</v>
      </c>
      <c r="AK12" s="210">
        <v>0</v>
      </c>
      <c r="AL12" s="211">
        <v>0</v>
      </c>
      <c r="AM12" s="209">
        <v>0</v>
      </c>
      <c r="AN12" s="210">
        <v>0</v>
      </c>
      <c r="AO12" s="210">
        <v>0</v>
      </c>
      <c r="AP12" s="210">
        <v>0</v>
      </c>
      <c r="AQ12" s="210">
        <v>0</v>
      </c>
      <c r="AR12" s="210">
        <v>0</v>
      </c>
      <c r="AS12" s="210">
        <v>0</v>
      </c>
      <c r="AT12" s="210">
        <v>0</v>
      </c>
      <c r="AU12" s="210">
        <v>0</v>
      </c>
      <c r="AV12" s="210">
        <v>0</v>
      </c>
      <c r="AW12" s="210">
        <v>0</v>
      </c>
      <c r="AX12" s="211">
        <v>0</v>
      </c>
      <c r="AY12" s="209">
        <v>0</v>
      </c>
      <c r="AZ12" s="210">
        <v>0</v>
      </c>
      <c r="BA12" s="210">
        <v>0</v>
      </c>
      <c r="BB12" s="210">
        <v>0</v>
      </c>
      <c r="BC12" s="210">
        <v>0</v>
      </c>
      <c r="BD12" s="210">
        <v>0</v>
      </c>
      <c r="BE12" s="210">
        <v>0</v>
      </c>
      <c r="BF12" s="210">
        <v>0</v>
      </c>
      <c r="BG12" s="210">
        <v>0</v>
      </c>
      <c r="BH12" s="210">
        <v>0</v>
      </c>
      <c r="BI12" s="210">
        <v>0</v>
      </c>
      <c r="BJ12" s="211">
        <v>0</v>
      </c>
      <c r="BK12" s="209">
        <v>0</v>
      </c>
      <c r="BL12" s="210">
        <v>0</v>
      </c>
      <c r="BM12" s="210">
        <v>0</v>
      </c>
      <c r="BN12" s="210">
        <v>0</v>
      </c>
      <c r="BO12" s="210">
        <v>0</v>
      </c>
      <c r="BP12" s="210">
        <v>0</v>
      </c>
      <c r="BQ12" s="210">
        <v>0</v>
      </c>
      <c r="BR12" s="210">
        <v>0</v>
      </c>
      <c r="BS12" s="210">
        <v>0</v>
      </c>
      <c r="BT12" s="210">
        <v>0</v>
      </c>
      <c r="BU12" s="210">
        <v>0</v>
      </c>
      <c r="BV12" s="211">
        <v>0</v>
      </c>
      <c r="BW12" s="209">
        <v>0</v>
      </c>
      <c r="BX12" s="210">
        <v>0</v>
      </c>
      <c r="BY12" s="210">
        <v>0</v>
      </c>
      <c r="BZ12" s="210">
        <v>0</v>
      </c>
      <c r="CA12" s="210">
        <v>0</v>
      </c>
      <c r="CB12" s="210">
        <v>0</v>
      </c>
      <c r="CC12" s="210">
        <v>0</v>
      </c>
      <c r="CD12" s="210">
        <v>0</v>
      </c>
      <c r="CE12" s="210">
        <v>0</v>
      </c>
      <c r="CF12" s="210">
        <v>0</v>
      </c>
      <c r="CG12" s="210">
        <v>0</v>
      </c>
      <c r="CH12" s="211">
        <v>0</v>
      </c>
      <c r="CI12" s="209">
        <v>0</v>
      </c>
      <c r="CJ12" s="210">
        <v>0</v>
      </c>
      <c r="CK12" s="210">
        <v>0</v>
      </c>
      <c r="CL12" s="210">
        <v>0</v>
      </c>
      <c r="CM12" s="210">
        <v>0</v>
      </c>
      <c r="CN12" s="210">
        <v>0</v>
      </c>
      <c r="CO12" s="210">
        <v>0</v>
      </c>
      <c r="CP12" s="210">
        <v>0</v>
      </c>
      <c r="CQ12" s="210">
        <v>0</v>
      </c>
      <c r="CR12" s="210">
        <v>0</v>
      </c>
      <c r="CS12" s="210">
        <v>0</v>
      </c>
      <c r="CT12" s="211">
        <v>0</v>
      </c>
      <c r="CU12" s="209">
        <v>0</v>
      </c>
      <c r="CV12" s="210">
        <v>0</v>
      </c>
      <c r="CW12" s="210">
        <v>0</v>
      </c>
      <c r="CX12" s="210">
        <v>0</v>
      </c>
      <c r="CY12" s="210">
        <v>0</v>
      </c>
      <c r="CZ12" s="210">
        <v>0</v>
      </c>
      <c r="DA12" s="210">
        <v>0</v>
      </c>
      <c r="DB12" s="210">
        <v>0</v>
      </c>
      <c r="DC12" s="210">
        <v>0</v>
      </c>
      <c r="DD12" s="210">
        <v>0</v>
      </c>
      <c r="DE12" s="210">
        <v>0</v>
      </c>
      <c r="DF12" s="211">
        <v>0</v>
      </c>
      <c r="DG12" s="209">
        <v>0</v>
      </c>
      <c r="DH12" s="210">
        <v>0</v>
      </c>
      <c r="DI12" s="210">
        <v>0</v>
      </c>
      <c r="DJ12" s="210">
        <v>0</v>
      </c>
      <c r="DK12" s="210">
        <v>0</v>
      </c>
      <c r="DL12" s="210">
        <v>0</v>
      </c>
      <c r="DM12" s="210">
        <v>0</v>
      </c>
      <c r="DN12" s="210">
        <v>0</v>
      </c>
      <c r="DO12" s="210">
        <v>0</v>
      </c>
      <c r="DP12" s="210">
        <v>0</v>
      </c>
      <c r="DQ12" s="210">
        <v>0</v>
      </c>
      <c r="DR12" s="211">
        <v>0</v>
      </c>
      <c r="DS12" s="209">
        <v>0</v>
      </c>
      <c r="DT12" s="210">
        <v>0</v>
      </c>
      <c r="DU12" s="210">
        <v>0</v>
      </c>
      <c r="DV12" s="210">
        <v>0</v>
      </c>
      <c r="DW12" s="210">
        <v>0</v>
      </c>
      <c r="DX12" s="210">
        <v>0</v>
      </c>
      <c r="DY12" s="210">
        <v>0</v>
      </c>
      <c r="DZ12" s="210">
        <v>0</v>
      </c>
      <c r="EA12" s="210">
        <v>0</v>
      </c>
      <c r="EB12" s="210">
        <v>0</v>
      </c>
      <c r="EC12" s="210">
        <v>0</v>
      </c>
      <c r="ED12" s="211">
        <v>0</v>
      </c>
      <c r="EE12" s="209">
        <v>0</v>
      </c>
      <c r="EF12" s="210">
        <v>0</v>
      </c>
      <c r="EG12" s="210">
        <v>0</v>
      </c>
      <c r="EH12" s="210">
        <v>0</v>
      </c>
      <c r="EI12" s="210">
        <v>0</v>
      </c>
      <c r="EJ12" s="210">
        <v>0</v>
      </c>
      <c r="EK12" s="210">
        <v>0</v>
      </c>
      <c r="EL12" s="210">
        <v>0</v>
      </c>
      <c r="EM12" s="210">
        <v>0</v>
      </c>
      <c r="EN12" s="210">
        <v>0</v>
      </c>
      <c r="EO12" s="210">
        <v>0</v>
      </c>
      <c r="EP12" s="211">
        <v>0</v>
      </c>
      <c r="EQ12" s="209">
        <v>0</v>
      </c>
      <c r="ER12" s="210">
        <v>0</v>
      </c>
      <c r="ES12" s="210">
        <v>0</v>
      </c>
      <c r="ET12" s="210">
        <v>0</v>
      </c>
      <c r="EU12" s="210">
        <v>0</v>
      </c>
      <c r="EV12" s="210">
        <v>0</v>
      </c>
      <c r="EW12" s="210">
        <v>0</v>
      </c>
      <c r="EX12" s="210">
        <v>0</v>
      </c>
      <c r="EY12" s="210">
        <v>0</v>
      </c>
      <c r="EZ12" s="210">
        <v>0</v>
      </c>
      <c r="FA12" s="210">
        <v>0</v>
      </c>
      <c r="FB12" s="211">
        <v>0</v>
      </c>
      <c r="FC12" s="209">
        <v>0</v>
      </c>
      <c r="FD12" s="210">
        <v>0</v>
      </c>
      <c r="FE12" s="210">
        <v>0</v>
      </c>
      <c r="FF12" s="210">
        <v>0</v>
      </c>
      <c r="FG12" s="210">
        <v>0</v>
      </c>
      <c r="FH12" s="210">
        <v>0</v>
      </c>
      <c r="FI12" s="210">
        <v>0</v>
      </c>
      <c r="FJ12" s="210">
        <v>0</v>
      </c>
      <c r="FK12" s="210">
        <v>0</v>
      </c>
      <c r="FL12" s="210">
        <v>0</v>
      </c>
      <c r="FM12" s="210">
        <v>0</v>
      </c>
      <c r="FN12" s="211">
        <v>0</v>
      </c>
    </row>
    <row r="13" spans="1:171" ht="12.75" customHeight="1">
      <c r="A13" s="97">
        <v>9</v>
      </c>
      <c r="B13" s="394" t="s">
        <v>1144</v>
      </c>
      <c r="C13" s="209">
        <v>0</v>
      </c>
      <c r="D13" s="210">
        <v>0</v>
      </c>
      <c r="E13" s="210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0">
        <v>0</v>
      </c>
      <c r="M13" s="210">
        <v>0</v>
      </c>
      <c r="N13" s="211">
        <v>0</v>
      </c>
      <c r="O13" s="209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210">
        <v>0</v>
      </c>
      <c r="V13" s="210">
        <v>0</v>
      </c>
      <c r="W13" s="210">
        <v>0</v>
      </c>
      <c r="X13" s="210">
        <v>0</v>
      </c>
      <c r="Y13" s="210">
        <v>0</v>
      </c>
      <c r="Z13" s="211">
        <v>0</v>
      </c>
      <c r="AA13" s="209">
        <v>0</v>
      </c>
      <c r="AB13" s="210">
        <v>0</v>
      </c>
      <c r="AC13" s="210">
        <v>0</v>
      </c>
      <c r="AD13" s="210">
        <v>0</v>
      </c>
      <c r="AE13" s="210">
        <v>0</v>
      </c>
      <c r="AF13" s="210">
        <v>0</v>
      </c>
      <c r="AG13" s="210">
        <v>0</v>
      </c>
      <c r="AH13" s="210">
        <v>0</v>
      </c>
      <c r="AI13" s="210">
        <v>0</v>
      </c>
      <c r="AJ13" s="210">
        <v>0</v>
      </c>
      <c r="AK13" s="210">
        <v>0</v>
      </c>
      <c r="AL13" s="211">
        <v>0</v>
      </c>
      <c r="AM13" s="209">
        <v>0</v>
      </c>
      <c r="AN13" s="210">
        <v>0</v>
      </c>
      <c r="AO13" s="210">
        <v>0</v>
      </c>
      <c r="AP13" s="210">
        <v>0</v>
      </c>
      <c r="AQ13" s="210">
        <v>0</v>
      </c>
      <c r="AR13" s="210">
        <v>0</v>
      </c>
      <c r="AS13" s="210">
        <v>0</v>
      </c>
      <c r="AT13" s="210">
        <v>0</v>
      </c>
      <c r="AU13" s="210">
        <v>0</v>
      </c>
      <c r="AV13" s="210">
        <v>0</v>
      </c>
      <c r="AW13" s="210">
        <v>0</v>
      </c>
      <c r="AX13" s="211">
        <v>0</v>
      </c>
      <c r="AY13" s="209">
        <v>0</v>
      </c>
      <c r="AZ13" s="210">
        <v>0</v>
      </c>
      <c r="BA13" s="210">
        <v>0</v>
      </c>
      <c r="BB13" s="210">
        <v>0</v>
      </c>
      <c r="BC13" s="210">
        <v>0</v>
      </c>
      <c r="BD13" s="210">
        <v>0</v>
      </c>
      <c r="BE13" s="210">
        <v>0</v>
      </c>
      <c r="BF13" s="210">
        <v>0</v>
      </c>
      <c r="BG13" s="210">
        <v>0</v>
      </c>
      <c r="BH13" s="210">
        <v>0</v>
      </c>
      <c r="BI13" s="210">
        <v>0</v>
      </c>
      <c r="BJ13" s="211">
        <v>0</v>
      </c>
      <c r="BK13" s="209">
        <v>0</v>
      </c>
      <c r="BL13" s="210">
        <v>0</v>
      </c>
      <c r="BM13" s="210">
        <v>0</v>
      </c>
      <c r="BN13" s="210">
        <v>0</v>
      </c>
      <c r="BO13" s="210">
        <v>0</v>
      </c>
      <c r="BP13" s="210">
        <v>0</v>
      </c>
      <c r="BQ13" s="210">
        <v>0</v>
      </c>
      <c r="BR13" s="210">
        <v>0</v>
      </c>
      <c r="BS13" s="210">
        <v>0</v>
      </c>
      <c r="BT13" s="210">
        <v>0</v>
      </c>
      <c r="BU13" s="210">
        <v>0</v>
      </c>
      <c r="BV13" s="211">
        <v>0</v>
      </c>
      <c r="BW13" s="209">
        <v>0</v>
      </c>
      <c r="BX13" s="210">
        <v>0</v>
      </c>
      <c r="BY13" s="210">
        <v>0</v>
      </c>
      <c r="BZ13" s="210">
        <v>0</v>
      </c>
      <c r="CA13" s="210">
        <v>0</v>
      </c>
      <c r="CB13" s="210">
        <v>0</v>
      </c>
      <c r="CC13" s="210">
        <v>0</v>
      </c>
      <c r="CD13" s="210">
        <v>0</v>
      </c>
      <c r="CE13" s="210">
        <v>0</v>
      </c>
      <c r="CF13" s="210">
        <v>0</v>
      </c>
      <c r="CG13" s="210">
        <v>0</v>
      </c>
      <c r="CH13" s="211">
        <v>0</v>
      </c>
      <c r="CI13" s="209">
        <v>0</v>
      </c>
      <c r="CJ13" s="210">
        <v>0</v>
      </c>
      <c r="CK13" s="210">
        <v>0</v>
      </c>
      <c r="CL13" s="210">
        <v>0</v>
      </c>
      <c r="CM13" s="210">
        <v>0</v>
      </c>
      <c r="CN13" s="210">
        <v>0</v>
      </c>
      <c r="CO13" s="210">
        <v>0</v>
      </c>
      <c r="CP13" s="210">
        <v>0</v>
      </c>
      <c r="CQ13" s="210">
        <v>0</v>
      </c>
      <c r="CR13" s="210">
        <v>0</v>
      </c>
      <c r="CS13" s="210">
        <v>0</v>
      </c>
      <c r="CT13" s="211">
        <v>0</v>
      </c>
      <c r="CU13" s="209">
        <v>0</v>
      </c>
      <c r="CV13" s="210">
        <v>0</v>
      </c>
      <c r="CW13" s="210">
        <v>0</v>
      </c>
      <c r="CX13" s="210">
        <v>0</v>
      </c>
      <c r="CY13" s="210">
        <v>0</v>
      </c>
      <c r="CZ13" s="210">
        <v>0</v>
      </c>
      <c r="DA13" s="210">
        <v>0</v>
      </c>
      <c r="DB13" s="210">
        <v>0</v>
      </c>
      <c r="DC13" s="210">
        <v>0</v>
      </c>
      <c r="DD13" s="210">
        <v>0</v>
      </c>
      <c r="DE13" s="210">
        <v>0</v>
      </c>
      <c r="DF13" s="211">
        <v>0</v>
      </c>
      <c r="DG13" s="209">
        <v>0</v>
      </c>
      <c r="DH13" s="210">
        <v>0</v>
      </c>
      <c r="DI13" s="210">
        <v>0</v>
      </c>
      <c r="DJ13" s="210">
        <v>0</v>
      </c>
      <c r="DK13" s="210">
        <v>0</v>
      </c>
      <c r="DL13" s="210">
        <v>0</v>
      </c>
      <c r="DM13" s="210">
        <v>0</v>
      </c>
      <c r="DN13" s="210">
        <v>0</v>
      </c>
      <c r="DO13" s="210">
        <v>0</v>
      </c>
      <c r="DP13" s="210">
        <v>0</v>
      </c>
      <c r="DQ13" s="210">
        <v>0</v>
      </c>
      <c r="DR13" s="211">
        <v>0</v>
      </c>
      <c r="DS13" s="209">
        <v>0</v>
      </c>
      <c r="DT13" s="210">
        <v>0</v>
      </c>
      <c r="DU13" s="210">
        <v>0</v>
      </c>
      <c r="DV13" s="210">
        <v>0</v>
      </c>
      <c r="DW13" s="210">
        <v>0</v>
      </c>
      <c r="DX13" s="210">
        <v>0</v>
      </c>
      <c r="DY13" s="210">
        <v>0</v>
      </c>
      <c r="DZ13" s="210">
        <v>0</v>
      </c>
      <c r="EA13" s="210">
        <v>0</v>
      </c>
      <c r="EB13" s="210">
        <v>0</v>
      </c>
      <c r="EC13" s="210">
        <v>0</v>
      </c>
      <c r="ED13" s="211">
        <v>0</v>
      </c>
      <c r="EE13" s="209">
        <v>0</v>
      </c>
      <c r="EF13" s="210">
        <v>0</v>
      </c>
      <c r="EG13" s="210">
        <v>0</v>
      </c>
      <c r="EH13" s="210">
        <v>0</v>
      </c>
      <c r="EI13" s="210">
        <v>0</v>
      </c>
      <c r="EJ13" s="210">
        <v>0</v>
      </c>
      <c r="EK13" s="210">
        <v>0</v>
      </c>
      <c r="EL13" s="210">
        <v>0</v>
      </c>
      <c r="EM13" s="210">
        <v>0</v>
      </c>
      <c r="EN13" s="210">
        <v>0</v>
      </c>
      <c r="EO13" s="210">
        <v>0</v>
      </c>
      <c r="EP13" s="211">
        <v>0</v>
      </c>
      <c r="EQ13" s="209">
        <v>0</v>
      </c>
      <c r="ER13" s="210">
        <v>0</v>
      </c>
      <c r="ES13" s="210">
        <v>0</v>
      </c>
      <c r="ET13" s="210">
        <v>0</v>
      </c>
      <c r="EU13" s="210">
        <v>0</v>
      </c>
      <c r="EV13" s="210">
        <v>0</v>
      </c>
      <c r="EW13" s="210">
        <v>0</v>
      </c>
      <c r="EX13" s="210">
        <v>0</v>
      </c>
      <c r="EY13" s="210">
        <v>0</v>
      </c>
      <c r="EZ13" s="210">
        <v>0</v>
      </c>
      <c r="FA13" s="210">
        <v>0</v>
      </c>
      <c r="FB13" s="211">
        <v>0</v>
      </c>
      <c r="FC13" s="209">
        <v>0</v>
      </c>
      <c r="FD13" s="210">
        <v>0</v>
      </c>
      <c r="FE13" s="210">
        <v>0</v>
      </c>
      <c r="FF13" s="210">
        <v>0</v>
      </c>
      <c r="FG13" s="210">
        <v>0</v>
      </c>
      <c r="FH13" s="210">
        <v>0</v>
      </c>
      <c r="FI13" s="210">
        <v>14154</v>
      </c>
      <c r="FJ13" s="210">
        <v>21967</v>
      </c>
      <c r="FK13" s="210">
        <v>13567</v>
      </c>
      <c r="FL13" s="210">
        <v>11487</v>
      </c>
      <c r="FM13" s="210">
        <v>9731</v>
      </c>
      <c r="FN13" s="211">
        <v>9441</v>
      </c>
    </row>
    <row r="14" spans="1:171">
      <c r="A14" s="97">
        <v>10</v>
      </c>
      <c r="B14" s="394" t="s">
        <v>1119</v>
      </c>
      <c r="C14" s="209">
        <v>0</v>
      </c>
      <c r="D14" s="210">
        <v>0</v>
      </c>
      <c r="E14" s="210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0">
        <v>0</v>
      </c>
      <c r="M14" s="210">
        <v>0</v>
      </c>
      <c r="N14" s="211">
        <v>0</v>
      </c>
      <c r="O14" s="209">
        <v>0</v>
      </c>
      <c r="P14" s="210">
        <v>0</v>
      </c>
      <c r="Q14" s="210">
        <v>0</v>
      </c>
      <c r="R14" s="210">
        <v>0</v>
      </c>
      <c r="S14" s="210">
        <v>0</v>
      </c>
      <c r="T14" s="210">
        <v>0</v>
      </c>
      <c r="U14" s="210">
        <v>0</v>
      </c>
      <c r="V14" s="210">
        <v>0</v>
      </c>
      <c r="W14" s="210">
        <v>0</v>
      </c>
      <c r="X14" s="210">
        <v>0</v>
      </c>
      <c r="Y14" s="210">
        <v>0</v>
      </c>
      <c r="Z14" s="211">
        <v>0</v>
      </c>
      <c r="AA14" s="209">
        <v>0</v>
      </c>
      <c r="AB14" s="210">
        <v>0</v>
      </c>
      <c r="AC14" s="210">
        <v>0</v>
      </c>
      <c r="AD14" s="210">
        <v>0</v>
      </c>
      <c r="AE14" s="210">
        <v>0</v>
      </c>
      <c r="AF14" s="210">
        <v>0</v>
      </c>
      <c r="AG14" s="210">
        <v>0</v>
      </c>
      <c r="AH14" s="210">
        <v>0</v>
      </c>
      <c r="AI14" s="210">
        <v>0</v>
      </c>
      <c r="AJ14" s="210">
        <v>0</v>
      </c>
      <c r="AK14" s="210">
        <v>0</v>
      </c>
      <c r="AL14" s="211">
        <v>0</v>
      </c>
      <c r="AM14" s="209">
        <v>0</v>
      </c>
      <c r="AN14" s="210">
        <v>0</v>
      </c>
      <c r="AO14" s="210">
        <v>0</v>
      </c>
      <c r="AP14" s="210">
        <v>0</v>
      </c>
      <c r="AQ14" s="210">
        <v>0</v>
      </c>
      <c r="AR14" s="210">
        <v>0</v>
      </c>
      <c r="AS14" s="210">
        <v>0</v>
      </c>
      <c r="AT14" s="210">
        <v>0</v>
      </c>
      <c r="AU14" s="210">
        <v>0</v>
      </c>
      <c r="AV14" s="210">
        <v>0</v>
      </c>
      <c r="AW14" s="210">
        <v>0</v>
      </c>
      <c r="AX14" s="211">
        <v>0</v>
      </c>
      <c r="AY14" s="209">
        <v>0</v>
      </c>
      <c r="AZ14" s="210">
        <v>0</v>
      </c>
      <c r="BA14" s="210">
        <v>0</v>
      </c>
      <c r="BB14" s="210">
        <v>0</v>
      </c>
      <c r="BC14" s="210">
        <v>0</v>
      </c>
      <c r="BD14" s="210">
        <v>0</v>
      </c>
      <c r="BE14" s="210">
        <v>0</v>
      </c>
      <c r="BF14" s="210">
        <v>0</v>
      </c>
      <c r="BG14" s="210">
        <v>0</v>
      </c>
      <c r="BH14" s="210">
        <v>0</v>
      </c>
      <c r="BI14" s="210">
        <v>0</v>
      </c>
      <c r="BJ14" s="211">
        <v>0</v>
      </c>
      <c r="BK14" s="209">
        <v>0</v>
      </c>
      <c r="BL14" s="210">
        <v>0</v>
      </c>
      <c r="BM14" s="210">
        <v>0</v>
      </c>
      <c r="BN14" s="210">
        <v>0</v>
      </c>
      <c r="BO14" s="210">
        <v>0</v>
      </c>
      <c r="BP14" s="210">
        <v>0</v>
      </c>
      <c r="BQ14" s="210">
        <v>0</v>
      </c>
      <c r="BR14" s="210">
        <v>0</v>
      </c>
      <c r="BS14" s="210">
        <v>0</v>
      </c>
      <c r="BT14" s="210">
        <v>0</v>
      </c>
      <c r="BU14" s="210">
        <v>0</v>
      </c>
      <c r="BV14" s="211">
        <v>0</v>
      </c>
      <c r="BW14" s="209">
        <v>0</v>
      </c>
      <c r="BX14" s="210">
        <v>0</v>
      </c>
      <c r="BY14" s="210">
        <v>0</v>
      </c>
      <c r="BZ14" s="210">
        <v>0</v>
      </c>
      <c r="CA14" s="210">
        <v>0</v>
      </c>
      <c r="CB14" s="210">
        <v>0</v>
      </c>
      <c r="CC14" s="210">
        <v>0</v>
      </c>
      <c r="CD14" s="210">
        <v>0</v>
      </c>
      <c r="CE14" s="210">
        <v>0</v>
      </c>
      <c r="CF14" s="210">
        <v>0</v>
      </c>
      <c r="CG14" s="210">
        <v>0</v>
      </c>
      <c r="CH14" s="211">
        <v>0</v>
      </c>
      <c r="CI14" s="209">
        <v>0</v>
      </c>
      <c r="CJ14" s="210">
        <v>0</v>
      </c>
      <c r="CK14" s="210">
        <v>0</v>
      </c>
      <c r="CL14" s="210">
        <v>0</v>
      </c>
      <c r="CM14" s="210">
        <v>0</v>
      </c>
      <c r="CN14" s="210">
        <v>0</v>
      </c>
      <c r="CO14" s="210">
        <v>0</v>
      </c>
      <c r="CP14" s="210">
        <v>0</v>
      </c>
      <c r="CQ14" s="210">
        <v>0</v>
      </c>
      <c r="CR14" s="210">
        <v>0</v>
      </c>
      <c r="CS14" s="210">
        <v>0</v>
      </c>
      <c r="CT14" s="211">
        <v>0</v>
      </c>
      <c r="CU14" s="209">
        <v>0</v>
      </c>
      <c r="CV14" s="210">
        <v>0</v>
      </c>
      <c r="CW14" s="210">
        <v>0</v>
      </c>
      <c r="CX14" s="210">
        <v>0</v>
      </c>
      <c r="CY14" s="210">
        <v>0</v>
      </c>
      <c r="CZ14" s="210">
        <v>0</v>
      </c>
      <c r="DA14" s="210">
        <v>0</v>
      </c>
      <c r="DB14" s="210">
        <v>0</v>
      </c>
      <c r="DC14" s="210">
        <v>0</v>
      </c>
      <c r="DD14" s="210">
        <v>0</v>
      </c>
      <c r="DE14" s="210">
        <v>0</v>
      </c>
      <c r="DF14" s="211">
        <v>0</v>
      </c>
      <c r="DG14" s="209">
        <v>0</v>
      </c>
      <c r="DH14" s="210">
        <v>0</v>
      </c>
      <c r="DI14" s="210">
        <v>0</v>
      </c>
      <c r="DJ14" s="210">
        <v>0</v>
      </c>
      <c r="DK14" s="210">
        <v>0</v>
      </c>
      <c r="DL14" s="210">
        <v>0</v>
      </c>
      <c r="DM14" s="210">
        <v>0</v>
      </c>
      <c r="DN14" s="210">
        <v>0</v>
      </c>
      <c r="DO14" s="210">
        <v>0</v>
      </c>
      <c r="DP14" s="210">
        <v>0</v>
      </c>
      <c r="DQ14" s="210">
        <v>0</v>
      </c>
      <c r="DR14" s="211">
        <v>0</v>
      </c>
      <c r="DS14" s="209">
        <v>0</v>
      </c>
      <c r="DT14" s="210">
        <v>0</v>
      </c>
      <c r="DU14" s="210">
        <v>0</v>
      </c>
      <c r="DV14" s="210">
        <v>0</v>
      </c>
      <c r="DW14" s="210">
        <v>0</v>
      </c>
      <c r="DX14" s="210">
        <v>0</v>
      </c>
      <c r="DY14" s="210">
        <v>0</v>
      </c>
      <c r="DZ14" s="210">
        <v>0</v>
      </c>
      <c r="EA14" s="210">
        <v>0</v>
      </c>
      <c r="EB14" s="210">
        <v>0</v>
      </c>
      <c r="EC14" s="210">
        <v>0</v>
      </c>
      <c r="ED14" s="211">
        <v>0</v>
      </c>
      <c r="EE14" s="209">
        <v>0</v>
      </c>
      <c r="EF14" s="210">
        <v>0</v>
      </c>
      <c r="EG14" s="210">
        <v>0</v>
      </c>
      <c r="EH14" s="210">
        <v>0</v>
      </c>
      <c r="EI14" s="210">
        <v>0</v>
      </c>
      <c r="EJ14" s="210">
        <v>0</v>
      </c>
      <c r="EK14" s="210">
        <v>0</v>
      </c>
      <c r="EL14" s="210">
        <v>0</v>
      </c>
      <c r="EM14" s="210">
        <v>0</v>
      </c>
      <c r="EN14" s="210">
        <v>0</v>
      </c>
      <c r="EO14" s="210">
        <v>0</v>
      </c>
      <c r="EP14" s="211">
        <v>0</v>
      </c>
      <c r="EQ14" s="209">
        <v>0</v>
      </c>
      <c r="ER14" s="210">
        <v>0</v>
      </c>
      <c r="ES14" s="210">
        <v>0</v>
      </c>
      <c r="ET14" s="210">
        <v>0</v>
      </c>
      <c r="EU14" s="210">
        <v>0</v>
      </c>
      <c r="EV14" s="210">
        <v>0</v>
      </c>
      <c r="EW14" s="210">
        <v>0</v>
      </c>
      <c r="EX14" s="210">
        <v>0</v>
      </c>
      <c r="EY14" s="210">
        <v>0</v>
      </c>
      <c r="EZ14" s="210">
        <v>56078</v>
      </c>
      <c r="FA14" s="210">
        <v>36913</v>
      </c>
      <c r="FB14" s="211">
        <v>55790</v>
      </c>
      <c r="FC14" s="209">
        <v>77249</v>
      </c>
      <c r="FD14" s="210">
        <v>65647</v>
      </c>
      <c r="FE14" s="210">
        <v>106533</v>
      </c>
      <c r="FF14" s="210">
        <v>129345</v>
      </c>
      <c r="FG14" s="210">
        <v>142666</v>
      </c>
      <c r="FH14" s="210">
        <v>150021</v>
      </c>
      <c r="FI14" s="210">
        <v>144702</v>
      </c>
      <c r="FJ14" s="210">
        <v>171572</v>
      </c>
      <c r="FK14" s="210">
        <v>175481</v>
      </c>
      <c r="FL14" s="210">
        <v>183450</v>
      </c>
      <c r="FM14" s="210">
        <v>182765</v>
      </c>
      <c r="FN14" s="211">
        <v>184733</v>
      </c>
    </row>
    <row r="15" spans="1:171">
      <c r="A15" s="97">
        <v>11</v>
      </c>
      <c r="B15" s="394" t="s">
        <v>1145</v>
      </c>
      <c r="C15" s="209">
        <v>0</v>
      </c>
      <c r="D15" s="210">
        <v>0</v>
      </c>
      <c r="E15" s="210">
        <v>0</v>
      </c>
      <c r="F15" s="210">
        <v>0</v>
      </c>
      <c r="G15" s="210">
        <v>0</v>
      </c>
      <c r="H15" s="210">
        <v>0</v>
      </c>
      <c r="I15" s="210">
        <v>0</v>
      </c>
      <c r="J15" s="210">
        <v>0</v>
      </c>
      <c r="K15" s="210">
        <v>0</v>
      </c>
      <c r="L15" s="210">
        <v>0</v>
      </c>
      <c r="M15" s="210">
        <v>0</v>
      </c>
      <c r="N15" s="211">
        <v>0</v>
      </c>
      <c r="O15" s="209">
        <v>0</v>
      </c>
      <c r="P15" s="210">
        <v>0</v>
      </c>
      <c r="Q15" s="210">
        <v>0</v>
      </c>
      <c r="R15" s="210">
        <v>0</v>
      </c>
      <c r="S15" s="210">
        <v>0</v>
      </c>
      <c r="T15" s="210">
        <v>0</v>
      </c>
      <c r="U15" s="210">
        <v>0</v>
      </c>
      <c r="V15" s="210">
        <v>0</v>
      </c>
      <c r="W15" s="210">
        <v>0</v>
      </c>
      <c r="X15" s="210">
        <v>0</v>
      </c>
      <c r="Y15" s="210">
        <v>0</v>
      </c>
      <c r="Z15" s="211">
        <v>0</v>
      </c>
      <c r="AA15" s="209">
        <v>0</v>
      </c>
      <c r="AB15" s="210">
        <v>0</v>
      </c>
      <c r="AC15" s="210">
        <v>0</v>
      </c>
      <c r="AD15" s="210">
        <v>0</v>
      </c>
      <c r="AE15" s="210">
        <v>0</v>
      </c>
      <c r="AF15" s="210">
        <v>0</v>
      </c>
      <c r="AG15" s="210">
        <v>0</v>
      </c>
      <c r="AH15" s="210">
        <v>0</v>
      </c>
      <c r="AI15" s="210">
        <v>0</v>
      </c>
      <c r="AJ15" s="210">
        <v>0</v>
      </c>
      <c r="AK15" s="210">
        <v>0</v>
      </c>
      <c r="AL15" s="211">
        <v>0</v>
      </c>
      <c r="AM15" s="209">
        <v>0</v>
      </c>
      <c r="AN15" s="210">
        <v>0</v>
      </c>
      <c r="AO15" s="210">
        <v>0</v>
      </c>
      <c r="AP15" s="210">
        <v>0</v>
      </c>
      <c r="AQ15" s="210">
        <v>0</v>
      </c>
      <c r="AR15" s="210">
        <v>0</v>
      </c>
      <c r="AS15" s="210">
        <v>0</v>
      </c>
      <c r="AT15" s="210">
        <v>0</v>
      </c>
      <c r="AU15" s="210">
        <v>0</v>
      </c>
      <c r="AV15" s="210">
        <v>0</v>
      </c>
      <c r="AW15" s="210">
        <v>0</v>
      </c>
      <c r="AX15" s="211">
        <v>0</v>
      </c>
      <c r="AY15" s="209">
        <v>0</v>
      </c>
      <c r="AZ15" s="210">
        <v>0</v>
      </c>
      <c r="BA15" s="210">
        <v>0</v>
      </c>
      <c r="BB15" s="210">
        <v>0</v>
      </c>
      <c r="BC15" s="210">
        <v>0</v>
      </c>
      <c r="BD15" s="210">
        <v>0</v>
      </c>
      <c r="BE15" s="210">
        <v>0</v>
      </c>
      <c r="BF15" s="210">
        <v>0</v>
      </c>
      <c r="BG15" s="210">
        <v>0</v>
      </c>
      <c r="BH15" s="210">
        <v>0</v>
      </c>
      <c r="BI15" s="210">
        <v>0</v>
      </c>
      <c r="BJ15" s="211">
        <v>0</v>
      </c>
      <c r="BK15" s="209">
        <v>0</v>
      </c>
      <c r="BL15" s="210">
        <v>0</v>
      </c>
      <c r="BM15" s="210">
        <v>0</v>
      </c>
      <c r="BN15" s="210">
        <v>0</v>
      </c>
      <c r="BO15" s="210">
        <v>0</v>
      </c>
      <c r="BP15" s="210">
        <v>0</v>
      </c>
      <c r="BQ15" s="210">
        <v>0</v>
      </c>
      <c r="BR15" s="210">
        <v>0</v>
      </c>
      <c r="BS15" s="210">
        <v>0</v>
      </c>
      <c r="BT15" s="210">
        <v>0</v>
      </c>
      <c r="BU15" s="210">
        <v>0</v>
      </c>
      <c r="BV15" s="211">
        <v>0</v>
      </c>
      <c r="BW15" s="209">
        <v>0</v>
      </c>
      <c r="BX15" s="210">
        <v>0</v>
      </c>
      <c r="BY15" s="210">
        <v>0</v>
      </c>
      <c r="BZ15" s="210">
        <v>0</v>
      </c>
      <c r="CA15" s="210">
        <v>0</v>
      </c>
      <c r="CB15" s="210">
        <v>0</v>
      </c>
      <c r="CC15" s="210">
        <v>0</v>
      </c>
      <c r="CD15" s="210">
        <v>0</v>
      </c>
      <c r="CE15" s="210">
        <v>0</v>
      </c>
      <c r="CF15" s="210">
        <v>0</v>
      </c>
      <c r="CG15" s="210">
        <v>0</v>
      </c>
      <c r="CH15" s="211">
        <v>0</v>
      </c>
      <c r="CI15" s="209">
        <v>0</v>
      </c>
      <c r="CJ15" s="210">
        <v>0</v>
      </c>
      <c r="CK15" s="210">
        <v>0</v>
      </c>
      <c r="CL15" s="210">
        <v>0</v>
      </c>
      <c r="CM15" s="210">
        <v>0</v>
      </c>
      <c r="CN15" s="210">
        <v>0</v>
      </c>
      <c r="CO15" s="210">
        <v>0</v>
      </c>
      <c r="CP15" s="210">
        <v>0</v>
      </c>
      <c r="CQ15" s="210">
        <v>0</v>
      </c>
      <c r="CR15" s="210">
        <v>0</v>
      </c>
      <c r="CS15" s="210">
        <v>0</v>
      </c>
      <c r="CT15" s="211">
        <v>0</v>
      </c>
      <c r="CU15" s="209">
        <v>0</v>
      </c>
      <c r="CV15" s="210">
        <v>0</v>
      </c>
      <c r="CW15" s="210">
        <v>0</v>
      </c>
      <c r="CX15" s="210">
        <v>0</v>
      </c>
      <c r="CY15" s="210">
        <v>0</v>
      </c>
      <c r="CZ15" s="210">
        <v>0</v>
      </c>
      <c r="DA15" s="210">
        <v>0</v>
      </c>
      <c r="DB15" s="210">
        <v>0</v>
      </c>
      <c r="DC15" s="210">
        <v>0</v>
      </c>
      <c r="DD15" s="210">
        <v>0</v>
      </c>
      <c r="DE15" s="210">
        <v>0</v>
      </c>
      <c r="DF15" s="211">
        <v>0</v>
      </c>
      <c r="DG15" s="209">
        <v>0</v>
      </c>
      <c r="DH15" s="210">
        <v>0</v>
      </c>
      <c r="DI15" s="210">
        <v>0</v>
      </c>
      <c r="DJ15" s="210">
        <v>0</v>
      </c>
      <c r="DK15" s="210">
        <v>0</v>
      </c>
      <c r="DL15" s="210">
        <v>0</v>
      </c>
      <c r="DM15" s="210">
        <v>0</v>
      </c>
      <c r="DN15" s="210">
        <v>0</v>
      </c>
      <c r="DO15" s="210">
        <v>0</v>
      </c>
      <c r="DP15" s="210">
        <v>0</v>
      </c>
      <c r="DQ15" s="210">
        <v>0</v>
      </c>
      <c r="DR15" s="211">
        <v>0</v>
      </c>
      <c r="DS15" s="209">
        <v>0</v>
      </c>
      <c r="DT15" s="210">
        <v>10229.16</v>
      </c>
      <c r="DU15" s="210">
        <v>8378.2000000000007</v>
      </c>
      <c r="DV15" s="210">
        <v>7964.12</v>
      </c>
      <c r="DW15" s="210">
        <v>7797.28</v>
      </c>
      <c r="DX15" s="210">
        <v>7743.84</v>
      </c>
      <c r="DY15" s="210">
        <v>7806.72</v>
      </c>
      <c r="DZ15" s="210">
        <v>6202.96</v>
      </c>
      <c r="EA15" s="210">
        <v>6983.92</v>
      </c>
      <c r="EB15" s="210">
        <v>6164.64</v>
      </c>
      <c r="EC15" s="210">
        <v>8119.3200000000006</v>
      </c>
      <c r="ED15" s="211">
        <v>6632.92</v>
      </c>
      <c r="EE15" s="209">
        <v>6490.84</v>
      </c>
      <c r="EF15" s="210">
        <v>5254.8</v>
      </c>
      <c r="EG15" s="210">
        <v>2483.7600000000002</v>
      </c>
      <c r="EH15" s="210">
        <v>1887.1200000000001</v>
      </c>
      <c r="EI15" s="210">
        <v>3018.56</v>
      </c>
      <c r="EJ15" s="210">
        <v>2151</v>
      </c>
      <c r="EK15" s="210">
        <v>2737.15</v>
      </c>
      <c r="EL15" s="210">
        <v>2104.44</v>
      </c>
      <c r="EM15" s="210">
        <v>1685.3600000000001</v>
      </c>
      <c r="EN15" s="210">
        <v>1066.43</v>
      </c>
      <c r="EO15" s="210">
        <v>0</v>
      </c>
      <c r="EP15" s="211">
        <v>5109.4000000000005</v>
      </c>
      <c r="EQ15" s="209">
        <v>14822</v>
      </c>
      <c r="ER15" s="210">
        <v>11578</v>
      </c>
      <c r="ES15" s="210">
        <v>10842</v>
      </c>
      <c r="ET15" s="210">
        <v>9448</v>
      </c>
      <c r="EU15" s="210">
        <v>9539</v>
      </c>
      <c r="EV15" s="210">
        <v>8740</v>
      </c>
      <c r="EW15" s="210">
        <v>9650</v>
      </c>
      <c r="EX15" s="210">
        <v>7246</v>
      </c>
      <c r="EY15" s="210">
        <v>17840</v>
      </c>
      <c r="EZ15" s="210">
        <v>25578</v>
      </c>
      <c r="FA15" s="210">
        <v>33253</v>
      </c>
      <c r="FB15" s="211">
        <v>29594</v>
      </c>
      <c r="FC15" s="209">
        <v>20456</v>
      </c>
      <c r="FD15" s="210">
        <v>10788</v>
      </c>
      <c r="FE15" s="210">
        <v>21286</v>
      </c>
      <c r="FF15" s="210">
        <v>20552</v>
      </c>
      <c r="FG15" s="210">
        <v>19205</v>
      </c>
      <c r="FH15" s="210">
        <v>12946</v>
      </c>
      <c r="FI15" s="210">
        <v>11890</v>
      </c>
      <c r="FJ15" s="210">
        <v>18270</v>
      </c>
      <c r="FK15" s="210">
        <v>14677</v>
      </c>
      <c r="FL15" s="210">
        <v>28906</v>
      </c>
      <c r="FM15" s="210">
        <v>33900</v>
      </c>
      <c r="FN15" s="211">
        <v>26410</v>
      </c>
    </row>
    <row r="16" spans="1:171">
      <c r="A16" s="97">
        <v>12</v>
      </c>
      <c r="B16" s="394" t="s">
        <v>898</v>
      </c>
      <c r="C16" s="209">
        <v>0</v>
      </c>
      <c r="D16" s="210">
        <v>0</v>
      </c>
      <c r="E16" s="210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1">
        <v>0</v>
      </c>
      <c r="O16" s="209">
        <v>0</v>
      </c>
      <c r="P16" s="210">
        <v>0</v>
      </c>
      <c r="Q16" s="210">
        <v>0</v>
      </c>
      <c r="R16" s="210">
        <v>0</v>
      </c>
      <c r="S16" s="210">
        <v>0</v>
      </c>
      <c r="T16" s="210">
        <v>0</v>
      </c>
      <c r="U16" s="210">
        <v>0</v>
      </c>
      <c r="V16" s="210">
        <v>0</v>
      </c>
      <c r="W16" s="210">
        <v>0</v>
      </c>
      <c r="X16" s="210">
        <v>0</v>
      </c>
      <c r="Y16" s="210">
        <v>0</v>
      </c>
      <c r="Z16" s="211">
        <v>0</v>
      </c>
      <c r="AA16" s="209">
        <v>0</v>
      </c>
      <c r="AB16" s="210">
        <v>0</v>
      </c>
      <c r="AC16" s="210">
        <v>0</v>
      </c>
      <c r="AD16" s="210">
        <v>0</v>
      </c>
      <c r="AE16" s="210">
        <v>0</v>
      </c>
      <c r="AF16" s="210">
        <v>0</v>
      </c>
      <c r="AG16" s="210">
        <v>0</v>
      </c>
      <c r="AH16" s="210">
        <v>0</v>
      </c>
      <c r="AI16" s="210">
        <v>0</v>
      </c>
      <c r="AJ16" s="210">
        <v>0</v>
      </c>
      <c r="AK16" s="210">
        <v>0</v>
      </c>
      <c r="AL16" s="211">
        <v>0</v>
      </c>
      <c r="AM16" s="209">
        <v>0</v>
      </c>
      <c r="AN16" s="210">
        <v>0</v>
      </c>
      <c r="AO16" s="210">
        <v>0</v>
      </c>
      <c r="AP16" s="210">
        <v>0</v>
      </c>
      <c r="AQ16" s="210">
        <v>0</v>
      </c>
      <c r="AR16" s="210">
        <v>0</v>
      </c>
      <c r="AS16" s="210">
        <v>0</v>
      </c>
      <c r="AT16" s="210">
        <v>0</v>
      </c>
      <c r="AU16" s="210">
        <v>0</v>
      </c>
      <c r="AV16" s="210">
        <v>0</v>
      </c>
      <c r="AW16" s="210">
        <v>0</v>
      </c>
      <c r="AX16" s="211">
        <v>0</v>
      </c>
      <c r="AY16" s="209">
        <v>0</v>
      </c>
      <c r="AZ16" s="210">
        <v>0</v>
      </c>
      <c r="BA16" s="210">
        <v>0</v>
      </c>
      <c r="BB16" s="210">
        <v>0</v>
      </c>
      <c r="BC16" s="210">
        <v>0</v>
      </c>
      <c r="BD16" s="210">
        <v>0</v>
      </c>
      <c r="BE16" s="210">
        <v>0</v>
      </c>
      <c r="BF16" s="210">
        <v>0</v>
      </c>
      <c r="BG16" s="210">
        <v>0</v>
      </c>
      <c r="BH16" s="210">
        <v>0</v>
      </c>
      <c r="BI16" s="210">
        <v>0</v>
      </c>
      <c r="BJ16" s="211">
        <v>0</v>
      </c>
      <c r="BK16" s="209">
        <v>0</v>
      </c>
      <c r="BL16" s="210">
        <v>0</v>
      </c>
      <c r="BM16" s="210">
        <v>0</v>
      </c>
      <c r="BN16" s="210">
        <v>0</v>
      </c>
      <c r="BO16" s="210">
        <v>0</v>
      </c>
      <c r="BP16" s="210">
        <v>0</v>
      </c>
      <c r="BQ16" s="210">
        <v>0</v>
      </c>
      <c r="BR16" s="210">
        <v>0</v>
      </c>
      <c r="BS16" s="210">
        <v>0</v>
      </c>
      <c r="BT16" s="210">
        <v>0</v>
      </c>
      <c r="BU16" s="210">
        <v>0</v>
      </c>
      <c r="BV16" s="211">
        <v>0</v>
      </c>
      <c r="BW16" s="209">
        <v>0</v>
      </c>
      <c r="BX16" s="210">
        <v>0</v>
      </c>
      <c r="BY16" s="210">
        <v>0</v>
      </c>
      <c r="BZ16" s="210">
        <v>0</v>
      </c>
      <c r="CA16" s="210">
        <v>0</v>
      </c>
      <c r="CB16" s="210">
        <v>0</v>
      </c>
      <c r="CC16" s="210">
        <v>0</v>
      </c>
      <c r="CD16" s="210">
        <v>0</v>
      </c>
      <c r="CE16" s="210">
        <v>0</v>
      </c>
      <c r="CF16" s="210">
        <v>0</v>
      </c>
      <c r="CG16" s="210">
        <v>0</v>
      </c>
      <c r="CH16" s="211">
        <v>0</v>
      </c>
      <c r="CI16" s="209">
        <v>0</v>
      </c>
      <c r="CJ16" s="210">
        <v>0</v>
      </c>
      <c r="CK16" s="210">
        <v>0</v>
      </c>
      <c r="CL16" s="210">
        <v>0</v>
      </c>
      <c r="CM16" s="210">
        <v>0</v>
      </c>
      <c r="CN16" s="210">
        <v>0</v>
      </c>
      <c r="CO16" s="210">
        <v>0</v>
      </c>
      <c r="CP16" s="210">
        <v>0</v>
      </c>
      <c r="CQ16" s="210">
        <v>0</v>
      </c>
      <c r="CR16" s="210">
        <v>0</v>
      </c>
      <c r="CS16" s="210">
        <v>0</v>
      </c>
      <c r="CT16" s="211">
        <v>0</v>
      </c>
      <c r="CU16" s="209">
        <v>0</v>
      </c>
      <c r="CV16" s="210">
        <v>0</v>
      </c>
      <c r="CW16" s="210">
        <v>0</v>
      </c>
      <c r="CX16" s="210">
        <v>0</v>
      </c>
      <c r="CY16" s="210">
        <v>0</v>
      </c>
      <c r="CZ16" s="210">
        <v>0</v>
      </c>
      <c r="DA16" s="210">
        <v>0</v>
      </c>
      <c r="DB16" s="210">
        <v>0</v>
      </c>
      <c r="DC16" s="210">
        <v>0</v>
      </c>
      <c r="DD16" s="210">
        <v>0</v>
      </c>
      <c r="DE16" s="210">
        <v>0</v>
      </c>
      <c r="DF16" s="211">
        <v>0</v>
      </c>
      <c r="DG16" s="209">
        <v>0</v>
      </c>
      <c r="DH16" s="210">
        <v>0</v>
      </c>
      <c r="DI16" s="210">
        <v>0</v>
      </c>
      <c r="DJ16" s="210">
        <v>0</v>
      </c>
      <c r="DK16" s="210">
        <v>0</v>
      </c>
      <c r="DL16" s="210">
        <v>0</v>
      </c>
      <c r="DM16" s="210">
        <v>0</v>
      </c>
      <c r="DN16" s="210">
        <v>0</v>
      </c>
      <c r="DO16" s="210">
        <v>0</v>
      </c>
      <c r="DP16" s="210">
        <v>0</v>
      </c>
      <c r="DQ16" s="210">
        <v>0</v>
      </c>
      <c r="DR16" s="211">
        <v>0</v>
      </c>
      <c r="DS16" s="209">
        <v>0</v>
      </c>
      <c r="DT16" s="210">
        <v>0</v>
      </c>
      <c r="DU16" s="210">
        <v>0</v>
      </c>
      <c r="DV16" s="210">
        <v>0</v>
      </c>
      <c r="DW16" s="210">
        <v>0</v>
      </c>
      <c r="DX16" s="210">
        <v>0</v>
      </c>
      <c r="DY16" s="210">
        <v>0</v>
      </c>
      <c r="DZ16" s="210">
        <v>0</v>
      </c>
      <c r="EA16" s="210">
        <v>0</v>
      </c>
      <c r="EB16" s="210">
        <v>0</v>
      </c>
      <c r="EC16" s="210">
        <v>0</v>
      </c>
      <c r="ED16" s="211">
        <v>0</v>
      </c>
      <c r="EE16" s="209">
        <v>0</v>
      </c>
      <c r="EF16" s="210">
        <v>0</v>
      </c>
      <c r="EG16" s="210">
        <v>0</v>
      </c>
      <c r="EH16" s="210">
        <v>0</v>
      </c>
      <c r="EI16" s="210">
        <v>0</v>
      </c>
      <c r="EJ16" s="210">
        <v>0</v>
      </c>
      <c r="EK16" s="210">
        <v>0</v>
      </c>
      <c r="EL16" s="210">
        <v>0</v>
      </c>
      <c r="EM16" s="210">
        <v>0</v>
      </c>
      <c r="EN16" s="210">
        <v>0</v>
      </c>
      <c r="EO16" s="210">
        <v>0</v>
      </c>
      <c r="EP16" s="211">
        <v>0</v>
      </c>
      <c r="EQ16" s="209">
        <v>0</v>
      </c>
      <c r="ER16" s="210">
        <v>0</v>
      </c>
      <c r="ES16" s="210">
        <v>0</v>
      </c>
      <c r="ET16" s="210">
        <v>0</v>
      </c>
      <c r="EU16" s="210">
        <v>0</v>
      </c>
      <c r="EV16" s="210">
        <v>0</v>
      </c>
      <c r="EW16" s="210">
        <v>0</v>
      </c>
      <c r="EX16" s="210">
        <v>0</v>
      </c>
      <c r="EY16" s="210">
        <v>0</v>
      </c>
      <c r="EZ16" s="210">
        <v>0</v>
      </c>
      <c r="FA16" s="210">
        <v>0</v>
      </c>
      <c r="FB16" s="211">
        <v>0</v>
      </c>
      <c r="FC16" s="209">
        <v>0</v>
      </c>
      <c r="FD16" s="210">
        <v>0</v>
      </c>
      <c r="FE16" s="210">
        <v>0</v>
      </c>
      <c r="FF16" s="210">
        <v>0</v>
      </c>
      <c r="FG16" s="210">
        <v>4781</v>
      </c>
      <c r="FH16" s="210">
        <v>8509</v>
      </c>
      <c r="FI16" s="210">
        <v>8453</v>
      </c>
      <c r="FJ16" s="210">
        <v>7529</v>
      </c>
      <c r="FK16" s="210">
        <v>2001</v>
      </c>
      <c r="FL16" s="210">
        <v>1522</v>
      </c>
      <c r="FM16" s="210">
        <v>11484</v>
      </c>
      <c r="FN16" s="211">
        <v>14266</v>
      </c>
    </row>
    <row r="17" spans="1:170">
      <c r="A17" s="97">
        <v>13</v>
      </c>
      <c r="B17" s="394" t="s">
        <v>899</v>
      </c>
      <c r="C17" s="209">
        <v>179639</v>
      </c>
      <c r="D17" s="210">
        <v>161241</v>
      </c>
      <c r="E17" s="210">
        <v>202797</v>
      </c>
      <c r="F17" s="210">
        <v>184067</v>
      </c>
      <c r="G17" s="210">
        <v>182145</v>
      </c>
      <c r="H17" s="210">
        <v>159151</v>
      </c>
      <c r="I17" s="210">
        <v>168505</v>
      </c>
      <c r="J17" s="210">
        <v>172673</v>
      </c>
      <c r="K17" s="210">
        <v>157881</v>
      </c>
      <c r="L17" s="210">
        <v>151329</v>
      </c>
      <c r="M17" s="210">
        <v>139641</v>
      </c>
      <c r="N17" s="211">
        <v>137623</v>
      </c>
      <c r="O17" s="209">
        <v>138799</v>
      </c>
      <c r="P17" s="210">
        <v>99551</v>
      </c>
      <c r="Q17" s="210">
        <v>134361</v>
      </c>
      <c r="R17" s="210">
        <v>134115</v>
      </c>
      <c r="S17" s="210">
        <v>126250</v>
      </c>
      <c r="T17" s="210">
        <v>119055</v>
      </c>
      <c r="U17" s="210">
        <v>119443</v>
      </c>
      <c r="V17" s="210">
        <v>124299</v>
      </c>
      <c r="W17" s="210">
        <v>124341</v>
      </c>
      <c r="X17" s="210">
        <v>141860</v>
      </c>
      <c r="Y17" s="210">
        <v>122563</v>
      </c>
      <c r="Z17" s="211">
        <v>122489</v>
      </c>
      <c r="AA17" s="209">
        <v>124637</v>
      </c>
      <c r="AB17" s="210">
        <v>115571</v>
      </c>
      <c r="AC17" s="210">
        <v>106575</v>
      </c>
      <c r="AD17" s="210">
        <v>116054</v>
      </c>
      <c r="AE17" s="210">
        <v>111404</v>
      </c>
      <c r="AF17" s="210">
        <v>105116</v>
      </c>
      <c r="AG17" s="210">
        <v>103717</v>
      </c>
      <c r="AH17" s="210">
        <v>108345</v>
      </c>
      <c r="AI17" s="210">
        <v>102732</v>
      </c>
      <c r="AJ17" s="210">
        <v>103851</v>
      </c>
      <c r="AK17" s="210">
        <v>98057</v>
      </c>
      <c r="AL17" s="211">
        <v>102013</v>
      </c>
      <c r="AM17" s="209">
        <v>101939</v>
      </c>
      <c r="AN17" s="210">
        <v>78964</v>
      </c>
      <c r="AO17" s="210">
        <v>120258</v>
      </c>
      <c r="AP17" s="210">
        <v>146615</v>
      </c>
      <c r="AQ17" s="210">
        <v>159523</v>
      </c>
      <c r="AR17" s="210">
        <v>146319</v>
      </c>
      <c r="AS17" s="210">
        <v>153927</v>
      </c>
      <c r="AT17" s="210">
        <v>184911</v>
      </c>
      <c r="AU17" s="210">
        <v>226207</v>
      </c>
      <c r="AV17" s="210">
        <v>270178</v>
      </c>
      <c r="AW17" s="210">
        <v>262687.18</v>
      </c>
      <c r="AX17" s="211">
        <v>292805.46000000002</v>
      </c>
      <c r="AY17" s="209">
        <v>302417.28999999998</v>
      </c>
      <c r="AZ17" s="210">
        <v>296840.84999999998</v>
      </c>
      <c r="BA17" s="210">
        <v>310348.28999999998</v>
      </c>
      <c r="BB17" s="210">
        <v>279403.82</v>
      </c>
      <c r="BC17" s="210">
        <v>281957.39</v>
      </c>
      <c r="BD17" s="210">
        <v>257192.9</v>
      </c>
      <c r="BE17" s="210">
        <v>328290.96999999997</v>
      </c>
      <c r="BF17" s="210">
        <v>310119.73</v>
      </c>
      <c r="BG17" s="210">
        <v>277691.65000000002</v>
      </c>
      <c r="BH17" s="210">
        <v>266709.21000000002</v>
      </c>
      <c r="BI17" s="210">
        <v>257499.26</v>
      </c>
      <c r="BJ17" s="211">
        <v>295403.03999999998</v>
      </c>
      <c r="BK17" s="209">
        <v>268461.45</v>
      </c>
      <c r="BL17" s="210">
        <v>238555.98</v>
      </c>
      <c r="BM17" s="210">
        <v>240818.77</v>
      </c>
      <c r="BN17" s="210">
        <v>237443.17</v>
      </c>
      <c r="BO17" s="210">
        <v>225763.85</v>
      </c>
      <c r="BP17" s="210">
        <v>209755.39</v>
      </c>
      <c r="BQ17" s="210">
        <v>207762.16</v>
      </c>
      <c r="BR17" s="210">
        <v>188030.76</v>
      </c>
      <c r="BS17" s="210">
        <v>172335.23</v>
      </c>
      <c r="BT17" s="210">
        <v>153893.66</v>
      </c>
      <c r="BU17" s="210">
        <v>149158.10999999999</v>
      </c>
      <c r="BV17" s="211">
        <v>152480.32000000001</v>
      </c>
      <c r="BW17" s="209">
        <v>152449.19</v>
      </c>
      <c r="BX17" s="210">
        <v>117200.6</v>
      </c>
      <c r="BY17" s="210">
        <v>131858.06</v>
      </c>
      <c r="BZ17" s="210">
        <v>130406.98</v>
      </c>
      <c r="CA17" s="210">
        <v>137578.01999999999</v>
      </c>
      <c r="CB17" s="210">
        <v>140418.4</v>
      </c>
      <c r="CC17" s="210">
        <v>138379.93</v>
      </c>
      <c r="CD17" s="210">
        <v>128752.98</v>
      </c>
      <c r="CE17" s="210">
        <v>122876.62</v>
      </c>
      <c r="CF17" s="210">
        <v>123566.58</v>
      </c>
      <c r="CG17" s="210">
        <v>111158.68</v>
      </c>
      <c r="CH17" s="211">
        <v>128045.16</v>
      </c>
      <c r="CI17" s="209">
        <v>120161.7</v>
      </c>
      <c r="CJ17" s="210">
        <v>107090.07</v>
      </c>
      <c r="CK17" s="210">
        <v>116300.45</v>
      </c>
      <c r="CL17" s="210">
        <v>110104.48</v>
      </c>
      <c r="CM17" s="210">
        <v>109727.09</v>
      </c>
      <c r="CN17" s="210">
        <v>140207.43</v>
      </c>
      <c r="CO17" s="210">
        <v>147825.25</v>
      </c>
      <c r="CP17" s="210">
        <v>133687.82</v>
      </c>
      <c r="CQ17" s="210">
        <v>130557.73</v>
      </c>
      <c r="CR17" s="210">
        <v>122668.6</v>
      </c>
      <c r="CS17" s="210">
        <v>94482.27</v>
      </c>
      <c r="CT17" s="211">
        <v>100019.71</v>
      </c>
      <c r="CU17" s="209">
        <v>94799.95</v>
      </c>
      <c r="CV17" s="210">
        <v>82433.759999999995</v>
      </c>
      <c r="CW17" s="210">
        <v>93080.69</v>
      </c>
      <c r="CX17" s="210">
        <v>105891.06</v>
      </c>
      <c r="CY17" s="210">
        <v>98915.22</v>
      </c>
      <c r="CZ17" s="210">
        <v>104365.58</v>
      </c>
      <c r="DA17" s="210">
        <v>96915.05</v>
      </c>
      <c r="DB17" s="210">
        <v>96083.520000000004</v>
      </c>
      <c r="DC17" s="210">
        <v>85700.09</v>
      </c>
      <c r="DD17" s="210">
        <v>117940.73</v>
      </c>
      <c r="DE17" s="210">
        <v>116154.74</v>
      </c>
      <c r="DF17" s="211">
        <v>104482.09</v>
      </c>
      <c r="DG17" s="209">
        <v>92698.5</v>
      </c>
      <c r="DH17" s="210">
        <v>73747.91</v>
      </c>
      <c r="DI17" s="210">
        <v>79550.680000000008</v>
      </c>
      <c r="DJ17" s="210">
        <v>70638.040000000008</v>
      </c>
      <c r="DK17" s="210">
        <v>77636.400000000009</v>
      </c>
      <c r="DL17" s="210">
        <v>82507.09</v>
      </c>
      <c r="DM17" s="210">
        <v>84020.78</v>
      </c>
      <c r="DN17" s="210">
        <v>78357.350000000006</v>
      </c>
      <c r="DO17" s="210">
        <v>85191.1</v>
      </c>
      <c r="DP17" s="210">
        <v>95311.84</v>
      </c>
      <c r="DQ17" s="210">
        <v>91183.97</v>
      </c>
      <c r="DR17" s="211">
        <v>105515.93000000001</v>
      </c>
      <c r="DS17" s="209">
        <v>93110.35</v>
      </c>
      <c r="DT17" s="210">
        <v>91684.56</v>
      </c>
      <c r="DU17" s="210">
        <v>111107.42</v>
      </c>
      <c r="DV17" s="210">
        <v>112408.58</v>
      </c>
      <c r="DW17" s="210">
        <v>129300.11</v>
      </c>
      <c r="DX17" s="210">
        <v>137443.91</v>
      </c>
      <c r="DY17" s="210">
        <v>173267.31</v>
      </c>
      <c r="DZ17" s="210">
        <v>166060.64000000001</v>
      </c>
      <c r="EA17" s="210">
        <v>173372.53</v>
      </c>
      <c r="EB17" s="210">
        <v>188533.83000000002</v>
      </c>
      <c r="EC17" s="210">
        <v>165202.62</v>
      </c>
      <c r="ED17" s="211">
        <v>165082.01</v>
      </c>
      <c r="EE17" s="209">
        <v>153068.46</v>
      </c>
      <c r="EF17" s="210">
        <v>125677.68000000001</v>
      </c>
      <c r="EG17" s="210">
        <v>129992.03</v>
      </c>
      <c r="EH17" s="210">
        <v>140065.25</v>
      </c>
      <c r="EI17" s="210">
        <v>130094.04000000001</v>
      </c>
      <c r="EJ17" s="210">
        <v>119359.95</v>
      </c>
      <c r="EK17" s="210">
        <v>105742.47</v>
      </c>
      <c r="EL17" s="210">
        <v>126110.93000000001</v>
      </c>
      <c r="EM17" s="210">
        <v>114282.94</v>
      </c>
      <c r="EN17" s="210">
        <v>100129.88</v>
      </c>
      <c r="EO17" s="210">
        <v>91884.22</v>
      </c>
      <c r="EP17" s="211">
        <v>128443.07</v>
      </c>
      <c r="EQ17" s="209">
        <v>145254</v>
      </c>
      <c r="ER17" s="210">
        <v>124827</v>
      </c>
      <c r="ES17" s="210">
        <v>122165</v>
      </c>
      <c r="ET17" s="210">
        <v>138593</v>
      </c>
      <c r="EU17" s="210">
        <v>133227</v>
      </c>
      <c r="EV17" s="210">
        <v>117885</v>
      </c>
      <c r="EW17" s="210">
        <v>122384</v>
      </c>
      <c r="EX17" s="210">
        <v>117216</v>
      </c>
      <c r="EY17" s="210">
        <v>105623</v>
      </c>
      <c r="EZ17" s="210">
        <v>132523</v>
      </c>
      <c r="FA17" s="210">
        <v>128983</v>
      </c>
      <c r="FB17" s="211">
        <v>145528</v>
      </c>
      <c r="FC17" s="209">
        <v>154766</v>
      </c>
      <c r="FD17" s="210">
        <v>205521</v>
      </c>
      <c r="FE17" s="210">
        <v>196765</v>
      </c>
      <c r="FF17" s="210">
        <v>201185</v>
      </c>
      <c r="FG17" s="210">
        <v>199393</v>
      </c>
      <c r="FH17" s="210">
        <v>190082</v>
      </c>
      <c r="FI17" s="210">
        <v>173335</v>
      </c>
      <c r="FJ17" s="210">
        <v>196764</v>
      </c>
      <c r="FK17" s="210">
        <v>169353</v>
      </c>
      <c r="FL17" s="210">
        <v>175382</v>
      </c>
      <c r="FM17" s="210">
        <v>167751</v>
      </c>
      <c r="FN17" s="211">
        <v>151939</v>
      </c>
    </row>
    <row r="18" spans="1:170">
      <c r="A18" s="97">
        <v>14</v>
      </c>
      <c r="B18" s="394" t="s">
        <v>900</v>
      </c>
      <c r="C18" s="209">
        <v>543976</v>
      </c>
      <c r="D18" s="210">
        <v>505976</v>
      </c>
      <c r="E18" s="210">
        <v>560554</v>
      </c>
      <c r="F18" s="210">
        <v>521111</v>
      </c>
      <c r="G18" s="210">
        <v>542371</v>
      </c>
      <c r="H18" s="210">
        <v>482106</v>
      </c>
      <c r="I18" s="210">
        <v>518371</v>
      </c>
      <c r="J18" s="210">
        <v>516802</v>
      </c>
      <c r="K18" s="210">
        <v>501172</v>
      </c>
      <c r="L18" s="210">
        <v>498437</v>
      </c>
      <c r="M18" s="210">
        <v>467839</v>
      </c>
      <c r="N18" s="211">
        <v>459810</v>
      </c>
      <c r="O18" s="209">
        <v>454608</v>
      </c>
      <c r="P18" s="210">
        <v>429485</v>
      </c>
      <c r="Q18" s="210">
        <v>453896</v>
      </c>
      <c r="R18" s="210">
        <v>441913</v>
      </c>
      <c r="S18" s="210">
        <v>464048</v>
      </c>
      <c r="T18" s="210">
        <v>471569</v>
      </c>
      <c r="U18" s="210">
        <v>489270</v>
      </c>
      <c r="V18" s="210">
        <v>498178</v>
      </c>
      <c r="W18" s="210">
        <v>484415</v>
      </c>
      <c r="X18" s="210">
        <v>498616</v>
      </c>
      <c r="Y18" s="210">
        <v>488314</v>
      </c>
      <c r="Z18" s="211">
        <v>502294</v>
      </c>
      <c r="AA18" s="209">
        <v>498893</v>
      </c>
      <c r="AB18" s="210">
        <v>443532</v>
      </c>
      <c r="AC18" s="210">
        <v>498203</v>
      </c>
      <c r="AD18" s="210">
        <v>484700</v>
      </c>
      <c r="AE18" s="210">
        <v>411372</v>
      </c>
      <c r="AF18" s="210">
        <v>444382</v>
      </c>
      <c r="AG18" s="210">
        <v>504927</v>
      </c>
      <c r="AH18" s="210">
        <v>515147</v>
      </c>
      <c r="AI18" s="210">
        <v>506326</v>
      </c>
      <c r="AJ18" s="210">
        <v>518244</v>
      </c>
      <c r="AK18" s="210">
        <v>502888</v>
      </c>
      <c r="AL18" s="211">
        <v>533304</v>
      </c>
      <c r="AM18" s="209">
        <v>520626</v>
      </c>
      <c r="AN18" s="210">
        <v>465813</v>
      </c>
      <c r="AO18" s="210">
        <v>397513</v>
      </c>
      <c r="AP18" s="210">
        <v>460852</v>
      </c>
      <c r="AQ18" s="210">
        <v>482407</v>
      </c>
      <c r="AR18" s="210">
        <v>463643</v>
      </c>
      <c r="AS18" s="210">
        <v>477058</v>
      </c>
      <c r="AT18" s="210">
        <v>466762</v>
      </c>
      <c r="AU18" s="210">
        <v>464349</v>
      </c>
      <c r="AV18" s="210">
        <v>472876</v>
      </c>
      <c r="AW18" s="210">
        <v>446808.72</v>
      </c>
      <c r="AX18" s="211">
        <v>444984.82</v>
      </c>
      <c r="AY18" s="209">
        <v>449211.73</v>
      </c>
      <c r="AZ18" s="210">
        <v>408252.8</v>
      </c>
      <c r="BA18" s="210">
        <v>511638.43</v>
      </c>
      <c r="BB18" s="210">
        <v>479355.77</v>
      </c>
      <c r="BC18" s="210">
        <v>463590.43</v>
      </c>
      <c r="BD18" s="210">
        <v>474477.88</v>
      </c>
      <c r="BE18" s="210">
        <v>495848.98</v>
      </c>
      <c r="BF18" s="210">
        <v>364562.88</v>
      </c>
      <c r="BG18" s="210">
        <v>476840.88</v>
      </c>
      <c r="BH18" s="210">
        <v>489648.82</v>
      </c>
      <c r="BI18" s="210">
        <v>475523.86</v>
      </c>
      <c r="BJ18" s="211">
        <v>529303.18999999994</v>
      </c>
      <c r="BK18" s="209">
        <v>637662.39</v>
      </c>
      <c r="BL18" s="210">
        <v>573582.91</v>
      </c>
      <c r="BM18" s="210">
        <v>527901.16</v>
      </c>
      <c r="BN18" s="210">
        <v>613097.99</v>
      </c>
      <c r="BO18" s="210">
        <v>633622.79</v>
      </c>
      <c r="BP18" s="210">
        <v>583574.72</v>
      </c>
      <c r="BQ18" s="210">
        <v>594245.86</v>
      </c>
      <c r="BR18" s="210">
        <v>551049.68999999994</v>
      </c>
      <c r="BS18" s="210">
        <v>471734</v>
      </c>
      <c r="BT18" s="210">
        <v>452650.64</v>
      </c>
      <c r="BU18" s="210">
        <v>452229.69</v>
      </c>
      <c r="BV18" s="211">
        <v>468483.9</v>
      </c>
      <c r="BW18" s="209">
        <v>453731.77</v>
      </c>
      <c r="BX18" s="210">
        <v>429095.39</v>
      </c>
      <c r="BY18" s="210">
        <v>472946.51</v>
      </c>
      <c r="BZ18" s="210">
        <v>448817.45</v>
      </c>
      <c r="CA18" s="210">
        <v>460410.88</v>
      </c>
      <c r="CB18" s="210">
        <v>473098.16</v>
      </c>
      <c r="CC18" s="210">
        <v>487100.2</v>
      </c>
      <c r="CD18" s="210">
        <v>481999.78</v>
      </c>
      <c r="CE18" s="210">
        <v>476162.7</v>
      </c>
      <c r="CF18" s="210">
        <v>516249.01</v>
      </c>
      <c r="CG18" s="210">
        <v>430314.78</v>
      </c>
      <c r="CH18" s="211">
        <v>506316.25</v>
      </c>
      <c r="CI18" s="209">
        <v>515502.36</v>
      </c>
      <c r="CJ18" s="210">
        <v>482654.88</v>
      </c>
      <c r="CK18" s="210">
        <v>494098.82</v>
      </c>
      <c r="CL18" s="210">
        <v>455237.53</v>
      </c>
      <c r="CM18" s="210">
        <v>446520.11</v>
      </c>
      <c r="CN18" s="210">
        <v>411596.5</v>
      </c>
      <c r="CO18" s="210">
        <v>407125.35000000003</v>
      </c>
      <c r="CP18" s="210">
        <v>437299.65</v>
      </c>
      <c r="CQ18" s="210">
        <v>469562.53</v>
      </c>
      <c r="CR18" s="210">
        <v>526708.80000000005</v>
      </c>
      <c r="CS18" s="210">
        <v>492096.4</v>
      </c>
      <c r="CT18" s="211">
        <v>522975.45</v>
      </c>
      <c r="CU18" s="209">
        <v>502910.26</v>
      </c>
      <c r="CV18" s="210">
        <v>453737.67</v>
      </c>
      <c r="CW18" s="210">
        <v>492693.53</v>
      </c>
      <c r="CX18" s="210">
        <v>502428.60000000003</v>
      </c>
      <c r="CY18" s="210">
        <v>571673.4</v>
      </c>
      <c r="CZ18" s="210">
        <v>549290.11</v>
      </c>
      <c r="DA18" s="210">
        <v>549037.79</v>
      </c>
      <c r="DB18" s="210">
        <v>544664.71</v>
      </c>
      <c r="DC18" s="210">
        <v>564078.88</v>
      </c>
      <c r="DD18" s="210">
        <v>560858.77</v>
      </c>
      <c r="DE18" s="210">
        <v>543803.91</v>
      </c>
      <c r="DF18" s="211">
        <v>559998.62</v>
      </c>
      <c r="DG18" s="209">
        <v>542032.28</v>
      </c>
      <c r="DH18" s="210">
        <v>476219.33</v>
      </c>
      <c r="DI18" s="210">
        <v>523471.48000000004</v>
      </c>
      <c r="DJ18" s="210">
        <v>503294.97</v>
      </c>
      <c r="DK18" s="210">
        <v>506085.31</v>
      </c>
      <c r="DL18" s="210">
        <v>499114.34</v>
      </c>
      <c r="DM18" s="210">
        <v>497847.76</v>
      </c>
      <c r="DN18" s="210">
        <v>480698.98</v>
      </c>
      <c r="DO18" s="210">
        <v>469258.04000000004</v>
      </c>
      <c r="DP18" s="210">
        <v>558131</v>
      </c>
      <c r="DQ18" s="210">
        <v>518286.58</v>
      </c>
      <c r="DR18" s="211">
        <v>557932</v>
      </c>
      <c r="DS18" s="209">
        <v>740409.17</v>
      </c>
      <c r="DT18" s="210">
        <v>720392.85</v>
      </c>
      <c r="DU18" s="210">
        <v>764328.9</v>
      </c>
      <c r="DV18" s="210">
        <v>721272.81</v>
      </c>
      <c r="DW18" s="210">
        <v>718330.48</v>
      </c>
      <c r="DX18" s="210">
        <v>674679.53</v>
      </c>
      <c r="DY18" s="210">
        <v>729311.44000000006</v>
      </c>
      <c r="DZ18" s="210">
        <v>749133.1</v>
      </c>
      <c r="EA18" s="210">
        <v>750565.26</v>
      </c>
      <c r="EB18" s="210">
        <v>763900.65</v>
      </c>
      <c r="EC18" s="210">
        <v>772570.5</v>
      </c>
      <c r="ED18" s="211">
        <v>829568.72</v>
      </c>
      <c r="EE18" s="209">
        <v>820693</v>
      </c>
      <c r="EF18" s="210">
        <v>812795.82000000007</v>
      </c>
      <c r="EG18" s="210">
        <v>870004.69000000006</v>
      </c>
      <c r="EH18" s="210">
        <v>864198.62</v>
      </c>
      <c r="EI18" s="210">
        <v>934811.41</v>
      </c>
      <c r="EJ18" s="210">
        <v>873198.19000000006</v>
      </c>
      <c r="EK18" s="210">
        <v>846334.22</v>
      </c>
      <c r="EL18" s="210">
        <v>918600.11</v>
      </c>
      <c r="EM18" s="210">
        <v>835020.95000000007</v>
      </c>
      <c r="EN18" s="210">
        <v>839988.26</v>
      </c>
      <c r="EO18" s="210">
        <v>829146.46</v>
      </c>
      <c r="EP18" s="211">
        <v>832948.35</v>
      </c>
      <c r="EQ18" s="209">
        <v>856292</v>
      </c>
      <c r="ER18" s="210">
        <v>739203</v>
      </c>
      <c r="ES18" s="210">
        <v>801950</v>
      </c>
      <c r="ET18" s="210">
        <v>819341</v>
      </c>
      <c r="EU18" s="210">
        <v>839156</v>
      </c>
      <c r="EV18" s="210">
        <v>818639</v>
      </c>
      <c r="EW18" s="210">
        <v>949190</v>
      </c>
      <c r="EX18" s="210">
        <v>1001416</v>
      </c>
      <c r="EY18" s="210">
        <v>969341</v>
      </c>
      <c r="EZ18" s="210">
        <v>1075358</v>
      </c>
      <c r="FA18" s="210">
        <v>1225896</v>
      </c>
      <c r="FB18" s="211">
        <v>1263750</v>
      </c>
      <c r="FC18" s="209">
        <v>1267298</v>
      </c>
      <c r="FD18" s="210">
        <v>1120556</v>
      </c>
      <c r="FE18" s="210">
        <v>1244612</v>
      </c>
      <c r="FF18" s="210">
        <v>1174432</v>
      </c>
      <c r="FG18" s="210">
        <v>1178919</v>
      </c>
      <c r="FH18" s="210">
        <v>1165598.44</v>
      </c>
      <c r="FI18" s="210">
        <v>1237465</v>
      </c>
      <c r="FJ18" s="210">
        <v>1194391</v>
      </c>
      <c r="FK18" s="210">
        <v>1110739</v>
      </c>
      <c r="FL18" s="210">
        <v>1116918</v>
      </c>
      <c r="FM18" s="210">
        <v>1052946</v>
      </c>
      <c r="FN18" s="211">
        <v>1130674</v>
      </c>
    </row>
    <row r="19" spans="1:170">
      <c r="A19" s="97">
        <v>15</v>
      </c>
      <c r="B19" s="394" t="s">
        <v>901</v>
      </c>
      <c r="C19" s="209">
        <v>0</v>
      </c>
      <c r="D19" s="210">
        <v>0</v>
      </c>
      <c r="E19" s="210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0">
        <v>0</v>
      </c>
      <c r="M19" s="210">
        <v>0</v>
      </c>
      <c r="N19" s="211">
        <v>0</v>
      </c>
      <c r="O19" s="209">
        <v>0</v>
      </c>
      <c r="P19" s="210">
        <v>0</v>
      </c>
      <c r="Q19" s="210">
        <v>0</v>
      </c>
      <c r="R19" s="210">
        <v>0</v>
      </c>
      <c r="S19" s="210">
        <v>0</v>
      </c>
      <c r="T19" s="210">
        <v>0</v>
      </c>
      <c r="U19" s="210">
        <v>0</v>
      </c>
      <c r="V19" s="210">
        <v>0</v>
      </c>
      <c r="W19" s="210">
        <v>0</v>
      </c>
      <c r="X19" s="210">
        <v>0</v>
      </c>
      <c r="Y19" s="210">
        <v>0</v>
      </c>
      <c r="Z19" s="211">
        <v>0</v>
      </c>
      <c r="AA19" s="209">
        <v>0</v>
      </c>
      <c r="AB19" s="210">
        <v>0</v>
      </c>
      <c r="AC19" s="210">
        <v>0</v>
      </c>
      <c r="AD19" s="210">
        <v>0</v>
      </c>
      <c r="AE19" s="210">
        <v>0</v>
      </c>
      <c r="AF19" s="210">
        <v>0</v>
      </c>
      <c r="AG19" s="210">
        <v>0</v>
      </c>
      <c r="AH19" s="210">
        <v>0</v>
      </c>
      <c r="AI19" s="210">
        <v>0</v>
      </c>
      <c r="AJ19" s="210">
        <v>0</v>
      </c>
      <c r="AK19" s="210">
        <v>0</v>
      </c>
      <c r="AL19" s="211">
        <v>0</v>
      </c>
      <c r="AM19" s="209">
        <v>0</v>
      </c>
      <c r="AN19" s="210">
        <v>0</v>
      </c>
      <c r="AO19" s="210">
        <v>0</v>
      </c>
      <c r="AP19" s="210">
        <v>0</v>
      </c>
      <c r="AQ19" s="210">
        <v>0</v>
      </c>
      <c r="AR19" s="210">
        <v>0</v>
      </c>
      <c r="AS19" s="210">
        <v>0</v>
      </c>
      <c r="AT19" s="210">
        <v>0</v>
      </c>
      <c r="AU19" s="210">
        <v>0</v>
      </c>
      <c r="AV19" s="210">
        <v>0</v>
      </c>
      <c r="AW19" s="210">
        <v>0</v>
      </c>
      <c r="AX19" s="211">
        <v>0</v>
      </c>
      <c r="AY19" s="209">
        <v>0</v>
      </c>
      <c r="AZ19" s="210">
        <v>0</v>
      </c>
      <c r="BA19" s="210">
        <v>327</v>
      </c>
      <c r="BB19" s="210">
        <v>0</v>
      </c>
      <c r="BC19" s="210">
        <v>0</v>
      </c>
      <c r="BD19" s="210">
        <v>0</v>
      </c>
      <c r="BE19" s="210">
        <v>0</v>
      </c>
      <c r="BF19" s="210">
        <v>0</v>
      </c>
      <c r="BG19" s="210">
        <v>0</v>
      </c>
      <c r="BH19" s="210">
        <v>0</v>
      </c>
      <c r="BI19" s="210">
        <v>0</v>
      </c>
      <c r="BJ19" s="211">
        <v>0</v>
      </c>
      <c r="BK19" s="209">
        <v>0</v>
      </c>
      <c r="BL19" s="210">
        <v>0</v>
      </c>
      <c r="BM19" s="210">
        <v>0</v>
      </c>
      <c r="BN19" s="210">
        <v>0</v>
      </c>
      <c r="BO19" s="210">
        <v>0</v>
      </c>
      <c r="BP19" s="210">
        <v>0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1">
        <v>0</v>
      </c>
      <c r="BW19" s="209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1">
        <v>0</v>
      </c>
      <c r="CI19" s="209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1">
        <v>0</v>
      </c>
      <c r="CU19" s="209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0</v>
      </c>
      <c r="DF19" s="211">
        <v>0</v>
      </c>
      <c r="DG19" s="209">
        <v>0</v>
      </c>
      <c r="DH19" s="210">
        <v>0</v>
      </c>
      <c r="DI19" s="210">
        <v>0</v>
      </c>
      <c r="DJ19" s="210">
        <v>0</v>
      </c>
      <c r="DK19" s="210">
        <v>0</v>
      </c>
      <c r="DL19" s="210">
        <v>0</v>
      </c>
      <c r="DM19" s="210">
        <v>0</v>
      </c>
      <c r="DN19" s="210">
        <v>0</v>
      </c>
      <c r="DO19" s="210">
        <v>0</v>
      </c>
      <c r="DP19" s="210">
        <v>0</v>
      </c>
      <c r="DQ19" s="210">
        <v>0</v>
      </c>
      <c r="DR19" s="211">
        <v>0</v>
      </c>
      <c r="DS19" s="209">
        <v>0</v>
      </c>
      <c r="DT19" s="210">
        <v>0</v>
      </c>
      <c r="DU19" s="210">
        <v>0</v>
      </c>
      <c r="DV19" s="210">
        <v>0</v>
      </c>
      <c r="DW19" s="210">
        <v>0</v>
      </c>
      <c r="DX19" s="210">
        <v>0</v>
      </c>
      <c r="DY19" s="210">
        <v>0</v>
      </c>
      <c r="DZ19" s="210">
        <v>0</v>
      </c>
      <c r="EA19" s="210">
        <v>0</v>
      </c>
      <c r="EB19" s="210">
        <v>0</v>
      </c>
      <c r="EC19" s="210">
        <v>0</v>
      </c>
      <c r="ED19" s="211">
        <v>0</v>
      </c>
      <c r="EE19" s="209">
        <v>0</v>
      </c>
      <c r="EF19" s="210">
        <v>0</v>
      </c>
      <c r="EG19" s="210">
        <v>0</v>
      </c>
      <c r="EH19" s="210">
        <v>0</v>
      </c>
      <c r="EI19" s="210">
        <v>0</v>
      </c>
      <c r="EJ19" s="210">
        <v>0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1">
        <v>0</v>
      </c>
      <c r="EQ19" s="209">
        <v>0</v>
      </c>
      <c r="ER19" s="210">
        <v>0</v>
      </c>
      <c r="ES19" s="210">
        <v>0</v>
      </c>
      <c r="ET19" s="210">
        <v>1192</v>
      </c>
      <c r="EU19" s="210">
        <v>2532</v>
      </c>
      <c r="EV19" s="210">
        <v>2895</v>
      </c>
      <c r="EW19" s="210">
        <v>3279</v>
      </c>
      <c r="EX19" s="210">
        <v>2620</v>
      </c>
      <c r="EY19" s="210">
        <v>2948</v>
      </c>
      <c r="EZ19" s="210">
        <v>2455</v>
      </c>
      <c r="FA19" s="210">
        <v>1823</v>
      </c>
      <c r="FB19" s="211">
        <v>2037</v>
      </c>
      <c r="FC19" s="209">
        <v>1848</v>
      </c>
      <c r="FD19" s="210">
        <v>1272</v>
      </c>
      <c r="FE19" s="210">
        <v>0</v>
      </c>
      <c r="FF19" s="210">
        <v>0</v>
      </c>
      <c r="FG19" s="210">
        <v>0</v>
      </c>
      <c r="FH19" s="210">
        <v>0</v>
      </c>
      <c r="FI19" s="210">
        <v>0</v>
      </c>
      <c r="FJ19" s="210">
        <v>0</v>
      </c>
      <c r="FK19" s="210">
        <v>0</v>
      </c>
      <c r="FL19" s="210">
        <v>0</v>
      </c>
      <c r="FM19" s="210">
        <v>0</v>
      </c>
      <c r="FN19" s="211">
        <v>0</v>
      </c>
    </row>
    <row r="20" spans="1:170">
      <c r="A20" s="97">
        <v>16</v>
      </c>
      <c r="B20" s="394" t="s">
        <v>902</v>
      </c>
      <c r="C20" s="209">
        <v>17132</v>
      </c>
      <c r="D20" s="210">
        <v>14234</v>
      </c>
      <c r="E20" s="210">
        <v>22242</v>
      </c>
      <c r="F20" s="210">
        <v>21359</v>
      </c>
      <c r="G20" s="210">
        <v>23277</v>
      </c>
      <c r="H20" s="210">
        <v>22677</v>
      </c>
      <c r="I20" s="210">
        <v>24074</v>
      </c>
      <c r="J20" s="210">
        <v>24077</v>
      </c>
      <c r="K20" s="210">
        <v>23035</v>
      </c>
      <c r="L20" s="210">
        <v>23834</v>
      </c>
      <c r="M20" s="210">
        <v>23158</v>
      </c>
      <c r="N20" s="211">
        <v>23852</v>
      </c>
      <c r="O20" s="209">
        <v>24043</v>
      </c>
      <c r="P20" s="210">
        <v>20525</v>
      </c>
      <c r="Q20" s="210">
        <v>23780</v>
      </c>
      <c r="R20" s="210">
        <v>23663</v>
      </c>
      <c r="S20" s="210">
        <v>23752</v>
      </c>
      <c r="T20" s="210">
        <v>23887</v>
      </c>
      <c r="U20" s="210">
        <v>17280</v>
      </c>
      <c r="V20" s="210">
        <v>13238</v>
      </c>
      <c r="W20" s="210">
        <v>20704</v>
      </c>
      <c r="X20" s="210">
        <v>23683</v>
      </c>
      <c r="Y20" s="210">
        <v>17355</v>
      </c>
      <c r="Z20" s="211">
        <v>17885</v>
      </c>
      <c r="AA20" s="209">
        <v>17608</v>
      </c>
      <c r="AB20" s="210">
        <v>15838</v>
      </c>
      <c r="AC20" s="210">
        <v>16921</v>
      </c>
      <c r="AD20" s="210">
        <v>10357</v>
      </c>
      <c r="AE20" s="210">
        <v>9136</v>
      </c>
      <c r="AF20" s="210">
        <v>9894</v>
      </c>
      <c r="AG20" s="210">
        <v>9968</v>
      </c>
      <c r="AH20" s="210">
        <v>16742</v>
      </c>
      <c r="AI20" s="210">
        <v>14411</v>
      </c>
      <c r="AJ20" s="210">
        <v>19389</v>
      </c>
      <c r="AK20" s="210">
        <v>20376</v>
      </c>
      <c r="AL20" s="211">
        <v>20947</v>
      </c>
      <c r="AM20" s="209">
        <v>21201</v>
      </c>
      <c r="AN20" s="210">
        <v>19947</v>
      </c>
      <c r="AO20" s="210">
        <v>20080</v>
      </c>
      <c r="AP20" s="210">
        <v>20710</v>
      </c>
      <c r="AQ20" s="210">
        <v>21401</v>
      </c>
      <c r="AR20" s="210">
        <v>20758</v>
      </c>
      <c r="AS20" s="210">
        <v>21405</v>
      </c>
      <c r="AT20" s="210">
        <v>21410</v>
      </c>
      <c r="AU20" s="210">
        <v>19094</v>
      </c>
      <c r="AV20" s="210">
        <v>21457</v>
      </c>
      <c r="AW20" s="210">
        <v>21109.08</v>
      </c>
      <c r="AX20" s="211">
        <v>43372.23</v>
      </c>
      <c r="AY20" s="209">
        <v>57712.59</v>
      </c>
      <c r="AZ20" s="210">
        <v>52414.21</v>
      </c>
      <c r="BA20" s="210">
        <v>57234.42</v>
      </c>
      <c r="BB20" s="210">
        <v>50372.49</v>
      </c>
      <c r="BC20" s="210">
        <v>48453.72</v>
      </c>
      <c r="BD20" s="210">
        <v>46587.12</v>
      </c>
      <c r="BE20" s="210">
        <v>46571.97</v>
      </c>
      <c r="BF20" s="210">
        <v>35060.36</v>
      </c>
      <c r="BG20" s="210">
        <v>46306.51</v>
      </c>
      <c r="BH20" s="210">
        <v>49025.07</v>
      </c>
      <c r="BI20" s="210">
        <v>48277.34</v>
      </c>
      <c r="BJ20" s="211">
        <v>45789.67</v>
      </c>
      <c r="BK20" s="209">
        <v>44759.43</v>
      </c>
      <c r="BL20" s="210">
        <v>39277.120000000003</v>
      </c>
      <c r="BM20" s="210">
        <v>38431.85</v>
      </c>
      <c r="BN20" s="210">
        <v>45357.120000000003</v>
      </c>
      <c r="BO20" s="210">
        <v>45588.52</v>
      </c>
      <c r="BP20" s="210">
        <v>46177.27</v>
      </c>
      <c r="BQ20" s="210">
        <v>47334.1</v>
      </c>
      <c r="BR20" s="210">
        <v>48522</v>
      </c>
      <c r="BS20" s="210">
        <v>45954.52</v>
      </c>
      <c r="BT20" s="210">
        <v>41892.300000000003</v>
      </c>
      <c r="BU20" s="210">
        <v>39799.449999999997</v>
      </c>
      <c r="BV20" s="211">
        <v>40940.49</v>
      </c>
      <c r="BW20" s="209">
        <v>36564.58</v>
      </c>
      <c r="BX20" s="210">
        <v>37386.839999999997</v>
      </c>
      <c r="BY20" s="210">
        <v>41332.11</v>
      </c>
      <c r="BZ20" s="210">
        <v>37554.42</v>
      </c>
      <c r="CA20" s="210">
        <v>40493.46</v>
      </c>
      <c r="CB20" s="210">
        <v>39755.449999999997</v>
      </c>
      <c r="CC20" s="210">
        <v>40980.81</v>
      </c>
      <c r="CD20" s="210">
        <v>32843.83</v>
      </c>
      <c r="CE20" s="210">
        <v>36619.379999999997</v>
      </c>
      <c r="CF20" s="210">
        <v>44352.94</v>
      </c>
      <c r="CG20" s="210">
        <v>40522.639999999999</v>
      </c>
      <c r="CH20" s="211">
        <v>44483.98</v>
      </c>
      <c r="CI20" s="209">
        <v>44396.65</v>
      </c>
      <c r="CJ20" s="210">
        <v>41213.33</v>
      </c>
      <c r="CK20" s="210">
        <v>43300.55</v>
      </c>
      <c r="CL20" s="210">
        <v>38265.950000000004</v>
      </c>
      <c r="CM20" s="210">
        <v>39230.480000000003</v>
      </c>
      <c r="CN20" s="210">
        <v>38552.15</v>
      </c>
      <c r="CO20" s="210">
        <v>40366.400000000001</v>
      </c>
      <c r="CP20" s="210">
        <v>40665.21</v>
      </c>
      <c r="CQ20" s="210">
        <v>39593.42</v>
      </c>
      <c r="CR20" s="210">
        <v>41349.520000000004</v>
      </c>
      <c r="CS20" s="210">
        <v>38120.75</v>
      </c>
      <c r="CT20" s="211">
        <v>38363.090000000004</v>
      </c>
      <c r="CU20" s="209">
        <v>38258.870000000003</v>
      </c>
      <c r="CV20" s="210">
        <v>33639.78</v>
      </c>
      <c r="CW20" s="210">
        <v>25799.07</v>
      </c>
      <c r="CX20" s="210">
        <v>14239.98</v>
      </c>
      <c r="CY20" s="210">
        <v>29861.600000000002</v>
      </c>
      <c r="CZ20" s="210">
        <v>32352.87</v>
      </c>
      <c r="DA20" s="210">
        <v>33423.550000000003</v>
      </c>
      <c r="DB20" s="210">
        <v>32936.86</v>
      </c>
      <c r="DC20" s="210">
        <v>31316.23</v>
      </c>
      <c r="DD20" s="210">
        <v>32868.379999999997</v>
      </c>
      <c r="DE20" s="210">
        <v>37674.450000000004</v>
      </c>
      <c r="DF20" s="211">
        <v>23432.38</v>
      </c>
      <c r="DG20" s="209">
        <v>31619.56</v>
      </c>
      <c r="DH20" s="210">
        <v>28390.81</v>
      </c>
      <c r="DI20" s="210">
        <v>58201.72</v>
      </c>
      <c r="DJ20" s="210">
        <v>57287.96</v>
      </c>
      <c r="DK20" s="210">
        <v>63289.98</v>
      </c>
      <c r="DL20" s="210">
        <v>111488.83</v>
      </c>
      <c r="DM20" s="210">
        <v>158169.1</v>
      </c>
      <c r="DN20" s="210">
        <v>139945.71</v>
      </c>
      <c r="DO20" s="210">
        <v>132419.93</v>
      </c>
      <c r="DP20" s="210">
        <v>127662.91</v>
      </c>
      <c r="DQ20" s="210">
        <v>111351.16</v>
      </c>
      <c r="DR20" s="211">
        <v>120081</v>
      </c>
      <c r="DS20" s="209">
        <v>125561.82</v>
      </c>
      <c r="DT20" s="210">
        <v>104106.85</v>
      </c>
      <c r="DU20" s="210">
        <v>116188.41</v>
      </c>
      <c r="DV20" s="210">
        <v>111338.51000000001</v>
      </c>
      <c r="DW20" s="210">
        <v>112684.12</v>
      </c>
      <c r="DX20" s="210">
        <v>99103.84</v>
      </c>
      <c r="DY20" s="210">
        <v>103277.69</v>
      </c>
      <c r="DZ20" s="210">
        <v>105716.83</v>
      </c>
      <c r="EA20" s="210">
        <v>103928.61</v>
      </c>
      <c r="EB20" s="210">
        <v>107176.72</v>
      </c>
      <c r="EC20" s="210">
        <v>104560.65000000001</v>
      </c>
      <c r="ED20" s="211">
        <v>106871.35</v>
      </c>
      <c r="EE20" s="209">
        <v>104081.53</v>
      </c>
      <c r="EF20" s="210">
        <v>98851.680000000008</v>
      </c>
      <c r="EG20" s="210">
        <v>103848.8</v>
      </c>
      <c r="EH20" s="210">
        <v>96927.650000000009</v>
      </c>
      <c r="EI20" s="210">
        <v>100313.74</v>
      </c>
      <c r="EJ20" s="210">
        <v>98303.92</v>
      </c>
      <c r="EK20" s="210">
        <v>115674.8</v>
      </c>
      <c r="EL20" s="210">
        <v>130647.76000000001</v>
      </c>
      <c r="EM20" s="210">
        <v>141535.09</v>
      </c>
      <c r="EN20" s="210">
        <v>141000.87</v>
      </c>
      <c r="EO20" s="210">
        <v>144451.68</v>
      </c>
      <c r="EP20" s="211">
        <v>143864.47</v>
      </c>
      <c r="EQ20" s="209">
        <v>140065</v>
      </c>
      <c r="ER20" s="210">
        <v>144611</v>
      </c>
      <c r="ES20" s="210">
        <v>163625</v>
      </c>
      <c r="ET20" s="210">
        <v>158270</v>
      </c>
      <c r="EU20" s="210">
        <v>165651</v>
      </c>
      <c r="EV20" s="210">
        <v>159165</v>
      </c>
      <c r="EW20" s="210">
        <v>181425</v>
      </c>
      <c r="EX20" s="210">
        <v>180358</v>
      </c>
      <c r="EY20" s="210">
        <v>182175</v>
      </c>
      <c r="EZ20" s="210">
        <v>182336</v>
      </c>
      <c r="FA20" s="210">
        <v>183349</v>
      </c>
      <c r="FB20" s="211">
        <v>219592</v>
      </c>
      <c r="FC20" s="209">
        <v>206936</v>
      </c>
      <c r="FD20" s="210">
        <v>184678</v>
      </c>
      <c r="FE20" s="210">
        <v>209371</v>
      </c>
      <c r="FF20" s="210">
        <v>209746</v>
      </c>
      <c r="FG20" s="210">
        <v>202507</v>
      </c>
      <c r="FH20" s="210">
        <v>181933.66</v>
      </c>
      <c r="FI20" s="210">
        <v>198718</v>
      </c>
      <c r="FJ20" s="210">
        <v>184985</v>
      </c>
      <c r="FK20" s="210">
        <v>165085</v>
      </c>
      <c r="FL20" s="210">
        <v>184483</v>
      </c>
      <c r="FM20" s="210">
        <v>186677</v>
      </c>
      <c r="FN20" s="211">
        <v>197806</v>
      </c>
    </row>
    <row r="21" spans="1:170">
      <c r="A21" s="97">
        <v>17</v>
      </c>
      <c r="B21" s="394" t="s">
        <v>1110</v>
      </c>
      <c r="C21" s="209">
        <v>0</v>
      </c>
      <c r="D21" s="210">
        <v>0</v>
      </c>
      <c r="E21" s="210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0">
        <v>0</v>
      </c>
      <c r="M21" s="210">
        <v>0</v>
      </c>
      <c r="N21" s="211">
        <v>0</v>
      </c>
      <c r="O21" s="209">
        <v>0</v>
      </c>
      <c r="P21" s="210">
        <v>0</v>
      </c>
      <c r="Q21" s="210">
        <v>0</v>
      </c>
      <c r="R21" s="210">
        <v>0</v>
      </c>
      <c r="S21" s="210">
        <v>0</v>
      </c>
      <c r="T21" s="210">
        <v>0</v>
      </c>
      <c r="U21" s="210">
        <v>0</v>
      </c>
      <c r="V21" s="210">
        <v>0</v>
      </c>
      <c r="W21" s="210">
        <v>0</v>
      </c>
      <c r="X21" s="210">
        <v>0</v>
      </c>
      <c r="Y21" s="210">
        <v>0</v>
      </c>
      <c r="Z21" s="211">
        <v>0</v>
      </c>
      <c r="AA21" s="209">
        <v>0</v>
      </c>
      <c r="AB21" s="210">
        <v>0</v>
      </c>
      <c r="AC21" s="210">
        <v>0</v>
      </c>
      <c r="AD21" s="210">
        <v>0</v>
      </c>
      <c r="AE21" s="210">
        <v>0</v>
      </c>
      <c r="AF21" s="210">
        <v>0</v>
      </c>
      <c r="AG21" s="210">
        <v>0</v>
      </c>
      <c r="AH21" s="210">
        <v>0</v>
      </c>
      <c r="AI21" s="210">
        <v>0</v>
      </c>
      <c r="AJ21" s="210">
        <v>0</v>
      </c>
      <c r="AK21" s="210">
        <v>0</v>
      </c>
      <c r="AL21" s="211">
        <v>0</v>
      </c>
      <c r="AM21" s="209">
        <v>0</v>
      </c>
      <c r="AN21" s="210">
        <v>0</v>
      </c>
      <c r="AO21" s="210">
        <v>0</v>
      </c>
      <c r="AP21" s="210">
        <v>0</v>
      </c>
      <c r="AQ21" s="210">
        <v>0</v>
      </c>
      <c r="AR21" s="210">
        <v>0</v>
      </c>
      <c r="AS21" s="210">
        <v>0</v>
      </c>
      <c r="AT21" s="210">
        <v>0</v>
      </c>
      <c r="AU21" s="210">
        <v>0</v>
      </c>
      <c r="AV21" s="210">
        <v>0</v>
      </c>
      <c r="AW21" s="210">
        <v>0</v>
      </c>
      <c r="AX21" s="211">
        <v>0</v>
      </c>
      <c r="AY21" s="209">
        <v>0</v>
      </c>
      <c r="AZ21" s="210">
        <v>0</v>
      </c>
      <c r="BA21" s="210">
        <v>0</v>
      </c>
      <c r="BB21" s="210">
        <v>0</v>
      </c>
      <c r="BC21" s="210">
        <v>0</v>
      </c>
      <c r="BD21" s="210">
        <v>0</v>
      </c>
      <c r="BE21" s="210">
        <v>0</v>
      </c>
      <c r="BF21" s="210">
        <v>0</v>
      </c>
      <c r="BG21" s="210">
        <v>0</v>
      </c>
      <c r="BH21" s="210">
        <v>0</v>
      </c>
      <c r="BI21" s="210">
        <v>0</v>
      </c>
      <c r="BJ21" s="211">
        <v>0</v>
      </c>
      <c r="BK21" s="209">
        <v>0</v>
      </c>
      <c r="BL21" s="210">
        <v>0</v>
      </c>
      <c r="BM21" s="210">
        <v>0</v>
      </c>
      <c r="BN21" s="210">
        <v>0</v>
      </c>
      <c r="BO21" s="210">
        <v>0</v>
      </c>
      <c r="BP21" s="210">
        <v>0</v>
      </c>
      <c r="BQ21" s="210">
        <v>0</v>
      </c>
      <c r="BR21" s="210">
        <v>0</v>
      </c>
      <c r="BS21" s="210">
        <v>0</v>
      </c>
      <c r="BT21" s="210">
        <v>0</v>
      </c>
      <c r="BU21" s="210">
        <v>0</v>
      </c>
      <c r="BV21" s="211">
        <v>0</v>
      </c>
      <c r="BW21" s="209">
        <v>0</v>
      </c>
      <c r="BX21" s="210">
        <v>0</v>
      </c>
      <c r="BY21" s="210">
        <v>0</v>
      </c>
      <c r="BZ21" s="210">
        <v>0</v>
      </c>
      <c r="CA21" s="210">
        <v>0</v>
      </c>
      <c r="CB21" s="210">
        <v>0</v>
      </c>
      <c r="CC21" s="210">
        <v>0</v>
      </c>
      <c r="CD21" s="210">
        <v>0</v>
      </c>
      <c r="CE21" s="210">
        <v>0</v>
      </c>
      <c r="CF21" s="210">
        <v>0</v>
      </c>
      <c r="CG21" s="210">
        <v>0</v>
      </c>
      <c r="CH21" s="211">
        <v>0</v>
      </c>
      <c r="CI21" s="209">
        <v>0</v>
      </c>
      <c r="CJ21" s="210">
        <v>0</v>
      </c>
      <c r="CK21" s="210">
        <v>0</v>
      </c>
      <c r="CL21" s="210">
        <v>0</v>
      </c>
      <c r="CM21" s="210">
        <v>0</v>
      </c>
      <c r="CN21" s="210">
        <v>0</v>
      </c>
      <c r="CO21" s="210">
        <v>0</v>
      </c>
      <c r="CP21" s="210">
        <v>0</v>
      </c>
      <c r="CQ21" s="210">
        <v>0</v>
      </c>
      <c r="CR21" s="210">
        <v>0</v>
      </c>
      <c r="CS21" s="210">
        <v>0</v>
      </c>
      <c r="CT21" s="211">
        <v>0</v>
      </c>
      <c r="CU21" s="209">
        <v>0</v>
      </c>
      <c r="CV21" s="210">
        <v>0</v>
      </c>
      <c r="CW21" s="210">
        <v>0</v>
      </c>
      <c r="CX21" s="210">
        <v>0</v>
      </c>
      <c r="CY21" s="210">
        <v>0</v>
      </c>
      <c r="CZ21" s="210">
        <v>0</v>
      </c>
      <c r="DA21" s="210">
        <v>0</v>
      </c>
      <c r="DB21" s="210">
        <v>0</v>
      </c>
      <c r="DC21" s="210">
        <v>0</v>
      </c>
      <c r="DD21" s="210">
        <v>0</v>
      </c>
      <c r="DE21" s="210">
        <v>0</v>
      </c>
      <c r="DF21" s="211">
        <v>0</v>
      </c>
      <c r="DG21" s="209">
        <v>0</v>
      </c>
      <c r="DH21" s="210">
        <v>0</v>
      </c>
      <c r="DI21" s="210">
        <v>0</v>
      </c>
      <c r="DJ21" s="210">
        <v>0</v>
      </c>
      <c r="DK21" s="210">
        <v>0</v>
      </c>
      <c r="DL21" s="210">
        <v>0</v>
      </c>
      <c r="DM21" s="210">
        <v>0</v>
      </c>
      <c r="DN21" s="210">
        <v>0</v>
      </c>
      <c r="DO21" s="210">
        <v>0</v>
      </c>
      <c r="DP21" s="210">
        <v>0</v>
      </c>
      <c r="DQ21" s="210">
        <v>0</v>
      </c>
      <c r="DR21" s="211">
        <v>0</v>
      </c>
      <c r="DS21" s="209">
        <v>0</v>
      </c>
      <c r="DT21" s="210">
        <v>0</v>
      </c>
      <c r="DU21" s="210">
        <v>0</v>
      </c>
      <c r="DV21" s="210">
        <v>0</v>
      </c>
      <c r="DW21" s="210">
        <v>0</v>
      </c>
      <c r="DX21" s="210">
        <v>0</v>
      </c>
      <c r="DY21" s="210">
        <v>0</v>
      </c>
      <c r="DZ21" s="210">
        <v>0</v>
      </c>
      <c r="EA21" s="210">
        <v>0</v>
      </c>
      <c r="EB21" s="210">
        <v>0</v>
      </c>
      <c r="EC21" s="210">
        <v>0</v>
      </c>
      <c r="ED21" s="211">
        <v>0</v>
      </c>
      <c r="EE21" s="209">
        <v>0</v>
      </c>
      <c r="EF21" s="210">
        <v>0</v>
      </c>
      <c r="EG21" s="210">
        <v>0</v>
      </c>
      <c r="EH21" s="210">
        <v>0</v>
      </c>
      <c r="EI21" s="210">
        <v>0</v>
      </c>
      <c r="EJ21" s="210">
        <v>0</v>
      </c>
      <c r="EK21" s="210">
        <v>0</v>
      </c>
      <c r="EL21" s="210">
        <v>0</v>
      </c>
      <c r="EM21" s="210">
        <v>8216.42</v>
      </c>
      <c r="EN21" s="210">
        <v>7385.71</v>
      </c>
      <c r="EO21" s="210">
        <v>6034.17</v>
      </c>
      <c r="EP21" s="211">
        <v>5245.51</v>
      </c>
      <c r="EQ21" s="209">
        <v>4480</v>
      </c>
      <c r="ER21" s="210">
        <v>3503</v>
      </c>
      <c r="ES21" s="210">
        <v>3230</v>
      </c>
      <c r="ET21" s="210">
        <v>2938</v>
      </c>
      <c r="EU21" s="210">
        <v>2773</v>
      </c>
      <c r="EV21" s="210">
        <v>2392</v>
      </c>
      <c r="EW21" s="210">
        <v>2231</v>
      </c>
      <c r="EX21" s="210">
        <v>2033</v>
      </c>
      <c r="EY21" s="210">
        <v>1804</v>
      </c>
      <c r="EZ21" s="210">
        <v>1809</v>
      </c>
      <c r="FA21" s="210">
        <v>1571</v>
      </c>
      <c r="FB21" s="211">
        <v>1535</v>
      </c>
      <c r="FC21" s="209">
        <v>1425</v>
      </c>
      <c r="FD21" s="210">
        <v>1166</v>
      </c>
      <c r="FE21" s="210">
        <v>1286</v>
      </c>
      <c r="FF21" s="210">
        <v>1262</v>
      </c>
      <c r="FG21" s="210">
        <v>1235</v>
      </c>
      <c r="FH21" s="210">
        <v>1114</v>
      </c>
      <c r="FI21" s="210">
        <v>1162</v>
      </c>
      <c r="FJ21" s="210">
        <v>1111</v>
      </c>
      <c r="FK21" s="210">
        <v>1005</v>
      </c>
      <c r="FL21" s="210">
        <v>979</v>
      </c>
      <c r="FM21" s="210">
        <v>871</v>
      </c>
      <c r="FN21" s="211">
        <v>817</v>
      </c>
    </row>
    <row r="22" spans="1:170">
      <c r="A22" s="97">
        <v>18</v>
      </c>
      <c r="B22" s="394" t="s">
        <v>1005</v>
      </c>
      <c r="C22" s="209">
        <v>50964</v>
      </c>
      <c r="D22" s="210">
        <v>42730</v>
      </c>
      <c r="E22" s="210">
        <v>44500</v>
      </c>
      <c r="F22" s="210">
        <v>38338</v>
      </c>
      <c r="G22" s="210">
        <v>39495</v>
      </c>
      <c r="H22" s="210">
        <v>35860</v>
      </c>
      <c r="I22" s="210">
        <v>38419</v>
      </c>
      <c r="J22" s="210">
        <v>35717</v>
      </c>
      <c r="K22" s="210">
        <v>37519</v>
      </c>
      <c r="L22" s="210">
        <v>35982</v>
      </c>
      <c r="M22" s="210">
        <v>32867</v>
      </c>
      <c r="N22" s="211">
        <v>36461</v>
      </c>
      <c r="O22" s="209">
        <v>36090</v>
      </c>
      <c r="P22" s="210">
        <v>19926</v>
      </c>
      <c r="Q22" s="210">
        <v>29555</v>
      </c>
      <c r="R22" s="210">
        <v>30108</v>
      </c>
      <c r="S22" s="210">
        <v>28435</v>
      </c>
      <c r="T22" s="210">
        <v>25886</v>
      </c>
      <c r="U22" s="210">
        <v>24743</v>
      </c>
      <c r="V22" s="210">
        <v>27773</v>
      </c>
      <c r="W22" s="210">
        <v>22956</v>
      </c>
      <c r="X22" s="210">
        <v>24321</v>
      </c>
      <c r="Y22" s="210">
        <v>22848</v>
      </c>
      <c r="Z22" s="211">
        <v>24774</v>
      </c>
      <c r="AA22" s="209">
        <v>30021</v>
      </c>
      <c r="AB22" s="210">
        <v>27497</v>
      </c>
      <c r="AC22" s="210">
        <v>30490</v>
      </c>
      <c r="AD22" s="210">
        <v>29242</v>
      </c>
      <c r="AE22" s="210">
        <v>30156</v>
      </c>
      <c r="AF22" s="210">
        <v>29973</v>
      </c>
      <c r="AG22" s="210">
        <v>28910</v>
      </c>
      <c r="AH22" s="210">
        <v>30948</v>
      </c>
      <c r="AI22" s="210">
        <v>33777</v>
      </c>
      <c r="AJ22" s="210">
        <v>34647</v>
      </c>
      <c r="AK22" s="210">
        <v>33367</v>
      </c>
      <c r="AL22" s="211">
        <v>31772</v>
      </c>
      <c r="AM22" s="209">
        <v>29348</v>
      </c>
      <c r="AN22" s="210">
        <v>18704</v>
      </c>
      <c r="AO22" s="210">
        <v>19963</v>
      </c>
      <c r="AP22" s="210">
        <v>20740</v>
      </c>
      <c r="AQ22" s="210">
        <v>29074</v>
      </c>
      <c r="AR22" s="210">
        <v>24350.560000000001</v>
      </c>
      <c r="AS22" s="210">
        <v>22973.41</v>
      </c>
      <c r="AT22" s="210">
        <v>26855.38</v>
      </c>
      <c r="AU22" s="210">
        <v>27038.59</v>
      </c>
      <c r="AV22" s="210">
        <v>32339.22</v>
      </c>
      <c r="AW22" s="210">
        <v>33767.33</v>
      </c>
      <c r="AX22" s="211">
        <v>32689.27</v>
      </c>
      <c r="AY22" s="209">
        <v>32739.64</v>
      </c>
      <c r="AZ22" s="210">
        <v>30992</v>
      </c>
      <c r="BA22" s="210">
        <v>36436.39</v>
      </c>
      <c r="BB22" s="210">
        <v>35855.47</v>
      </c>
      <c r="BC22" s="210">
        <v>37724.94</v>
      </c>
      <c r="BD22" s="210">
        <v>36911.050000000003</v>
      </c>
      <c r="BE22" s="210">
        <v>37242.26</v>
      </c>
      <c r="BF22" s="210">
        <v>34219.449999999997</v>
      </c>
      <c r="BG22" s="210">
        <v>37895.83</v>
      </c>
      <c r="BH22" s="210">
        <v>39306.17</v>
      </c>
      <c r="BI22" s="210">
        <v>34464.120000000003</v>
      </c>
      <c r="BJ22" s="211">
        <v>35001.589999999997</v>
      </c>
      <c r="BK22" s="209">
        <v>38057.199999999997</v>
      </c>
      <c r="BL22" s="210">
        <v>34500.33</v>
      </c>
      <c r="BM22" s="210">
        <v>37553</v>
      </c>
      <c r="BN22" s="210">
        <v>36165.53</v>
      </c>
      <c r="BO22" s="210">
        <v>34273.910000000003</v>
      </c>
      <c r="BP22" s="210">
        <v>36201.67</v>
      </c>
      <c r="BQ22" s="210">
        <v>37119.15</v>
      </c>
      <c r="BR22" s="210">
        <v>36534.25</v>
      </c>
      <c r="BS22" s="210">
        <v>34356.51</v>
      </c>
      <c r="BT22" s="210">
        <v>33114.76</v>
      </c>
      <c r="BU22" s="210">
        <v>28541.82</v>
      </c>
      <c r="BV22" s="211">
        <v>30420.41</v>
      </c>
      <c r="BW22" s="209">
        <v>28238.39</v>
      </c>
      <c r="BX22" s="210">
        <v>25793.27</v>
      </c>
      <c r="BY22" s="210">
        <v>28485.25</v>
      </c>
      <c r="BZ22" s="210">
        <v>31078.84</v>
      </c>
      <c r="CA22" s="210">
        <v>35270.18</v>
      </c>
      <c r="CB22" s="210">
        <v>31696.6</v>
      </c>
      <c r="CC22" s="210">
        <v>36978.25</v>
      </c>
      <c r="CD22" s="210">
        <v>32559.96</v>
      </c>
      <c r="CE22" s="210">
        <v>27264.39</v>
      </c>
      <c r="CF22" s="210">
        <v>24843.61</v>
      </c>
      <c r="CG22" s="210">
        <v>26952.21</v>
      </c>
      <c r="CH22" s="211">
        <v>23852.27</v>
      </c>
      <c r="CI22" s="209">
        <v>27869.77</v>
      </c>
      <c r="CJ22" s="210">
        <v>26244.02</v>
      </c>
      <c r="CK22" s="210">
        <v>28235.940000000002</v>
      </c>
      <c r="CL22" s="210">
        <v>24330.010000000002</v>
      </c>
      <c r="CM22" s="210">
        <v>22429.46</v>
      </c>
      <c r="CN22" s="210">
        <v>21227.57</v>
      </c>
      <c r="CO22" s="210">
        <v>20979.13</v>
      </c>
      <c r="CP22" s="210">
        <v>20823.420000000002</v>
      </c>
      <c r="CQ22" s="210">
        <v>25954.959999999999</v>
      </c>
      <c r="CR22" s="210">
        <v>28100.52</v>
      </c>
      <c r="CS22" s="210">
        <v>26161.37</v>
      </c>
      <c r="CT22" s="211">
        <v>26432.74</v>
      </c>
      <c r="CU22" s="209">
        <v>25861.82</v>
      </c>
      <c r="CV22" s="210">
        <v>19353.760000000002</v>
      </c>
      <c r="CW22" s="210">
        <v>19094.88</v>
      </c>
      <c r="CX22" s="210">
        <v>18729.650000000001</v>
      </c>
      <c r="CY22" s="210">
        <v>21058.39</v>
      </c>
      <c r="CZ22" s="210">
        <v>22668.04</v>
      </c>
      <c r="DA22" s="210">
        <v>24130.46</v>
      </c>
      <c r="DB22" s="210">
        <v>21647.77</v>
      </c>
      <c r="DC22" s="210">
        <v>22907.89</v>
      </c>
      <c r="DD22" s="210">
        <v>24280.97</v>
      </c>
      <c r="DE22" s="210">
        <v>22600.25</v>
      </c>
      <c r="DF22" s="211">
        <v>24156.080000000002</v>
      </c>
      <c r="DG22" s="209">
        <v>23074.920000000002</v>
      </c>
      <c r="DH22" s="210">
        <v>21036.350000000002</v>
      </c>
      <c r="DI22" s="210">
        <v>22036.57</v>
      </c>
      <c r="DJ22" s="210">
        <v>19138.63</v>
      </c>
      <c r="DK22" s="210">
        <v>22691.79</v>
      </c>
      <c r="DL22" s="210">
        <v>18268.89</v>
      </c>
      <c r="DM22" s="210">
        <v>21177.22</v>
      </c>
      <c r="DN22" s="210">
        <v>20553.91</v>
      </c>
      <c r="DO22" s="210">
        <v>16980.080000000002</v>
      </c>
      <c r="DP22" s="210">
        <v>17989.22</v>
      </c>
      <c r="DQ22" s="210">
        <v>19576.03</v>
      </c>
      <c r="DR22" s="211">
        <v>21359.77</v>
      </c>
      <c r="DS22" s="209">
        <v>20779.510000000002</v>
      </c>
      <c r="DT22" s="210">
        <v>18706.39</v>
      </c>
      <c r="DU22" s="210">
        <v>20455.61</v>
      </c>
      <c r="DV22" s="210">
        <v>19433.650000000001</v>
      </c>
      <c r="DW22" s="210">
        <v>19649.830000000002</v>
      </c>
      <c r="DX22" s="210">
        <v>19122.060000000001</v>
      </c>
      <c r="DY22" s="210">
        <v>18412.46</v>
      </c>
      <c r="DZ22" s="210">
        <v>18048.71</v>
      </c>
      <c r="EA22" s="210">
        <v>18995.79</v>
      </c>
      <c r="EB22" s="210">
        <v>17176.77</v>
      </c>
      <c r="EC22" s="210">
        <v>17439.420000000002</v>
      </c>
      <c r="ED22" s="211">
        <v>19699</v>
      </c>
      <c r="EE22" s="209">
        <v>18696.670000000002</v>
      </c>
      <c r="EF22" s="210">
        <v>17125.75</v>
      </c>
      <c r="EG22" s="210">
        <v>19120.54</v>
      </c>
      <c r="EH22" s="210">
        <v>18388.97</v>
      </c>
      <c r="EI22" s="210">
        <v>18864.32</v>
      </c>
      <c r="EJ22" s="210">
        <v>15110.380000000001</v>
      </c>
      <c r="EK22" s="210">
        <v>13228.7</v>
      </c>
      <c r="EL22" s="210">
        <v>16681.900000000001</v>
      </c>
      <c r="EM22" s="210">
        <v>16586.13</v>
      </c>
      <c r="EN22" s="210">
        <v>14864.65</v>
      </c>
      <c r="EO22" s="210">
        <v>16886.88</v>
      </c>
      <c r="EP22" s="211">
        <v>16201.7</v>
      </c>
      <c r="EQ22" s="209">
        <v>15221</v>
      </c>
      <c r="ER22" s="210">
        <v>12784</v>
      </c>
      <c r="ES22" s="210">
        <v>18490</v>
      </c>
      <c r="ET22" s="210">
        <v>17887</v>
      </c>
      <c r="EU22" s="210">
        <v>17948</v>
      </c>
      <c r="EV22" s="210">
        <v>17322</v>
      </c>
      <c r="EW22" s="210">
        <v>18144</v>
      </c>
      <c r="EX22" s="210">
        <v>17587</v>
      </c>
      <c r="EY22" s="210">
        <v>17490</v>
      </c>
      <c r="EZ22" s="210">
        <v>18516</v>
      </c>
      <c r="FA22" s="210">
        <v>17327</v>
      </c>
      <c r="FB22" s="211">
        <v>17255</v>
      </c>
      <c r="FC22" s="209">
        <v>15629</v>
      </c>
      <c r="FD22" s="210">
        <v>11861</v>
      </c>
      <c r="FE22" s="210">
        <v>13771</v>
      </c>
      <c r="FF22" s="210">
        <v>13890</v>
      </c>
      <c r="FG22" s="210">
        <v>15765</v>
      </c>
      <c r="FH22" s="210">
        <v>15040</v>
      </c>
      <c r="FI22" s="210">
        <v>13840</v>
      </c>
      <c r="FJ22" s="210">
        <v>14231</v>
      </c>
      <c r="FK22" s="210">
        <v>13539</v>
      </c>
      <c r="FL22" s="210">
        <v>14087</v>
      </c>
      <c r="FM22" s="210">
        <v>13239</v>
      </c>
      <c r="FN22" s="211">
        <v>13190</v>
      </c>
    </row>
    <row r="23" spans="1:170">
      <c r="A23" s="97">
        <v>19</v>
      </c>
      <c r="B23" s="394" t="s">
        <v>1007</v>
      </c>
      <c r="C23" s="209">
        <v>173945</v>
      </c>
      <c r="D23" s="210">
        <v>157821</v>
      </c>
      <c r="E23" s="210">
        <v>174108</v>
      </c>
      <c r="F23" s="210">
        <v>167105</v>
      </c>
      <c r="G23" s="210">
        <v>158514</v>
      </c>
      <c r="H23" s="210">
        <v>146591</v>
      </c>
      <c r="I23" s="210">
        <v>152049</v>
      </c>
      <c r="J23" s="210">
        <v>149762</v>
      </c>
      <c r="K23" s="210">
        <v>153249</v>
      </c>
      <c r="L23" s="210">
        <v>167295</v>
      </c>
      <c r="M23" s="210">
        <v>166548</v>
      </c>
      <c r="N23" s="211">
        <v>185823</v>
      </c>
      <c r="O23" s="209">
        <v>180775</v>
      </c>
      <c r="P23" s="210">
        <v>99063</v>
      </c>
      <c r="Q23" s="210">
        <v>215972</v>
      </c>
      <c r="R23" s="210">
        <v>217122</v>
      </c>
      <c r="S23" s="210">
        <v>206756</v>
      </c>
      <c r="T23" s="210">
        <v>193549</v>
      </c>
      <c r="U23" s="210">
        <v>188402</v>
      </c>
      <c r="V23" s="210">
        <v>174225</v>
      </c>
      <c r="W23" s="210">
        <v>172690</v>
      </c>
      <c r="X23" s="210">
        <v>176966</v>
      </c>
      <c r="Y23" s="210">
        <v>171556</v>
      </c>
      <c r="Z23" s="211">
        <v>175710</v>
      </c>
      <c r="AA23" s="209">
        <v>179240</v>
      </c>
      <c r="AB23" s="210">
        <v>161085</v>
      </c>
      <c r="AC23" s="210">
        <v>177196</v>
      </c>
      <c r="AD23" s="210">
        <v>169324</v>
      </c>
      <c r="AE23" s="210">
        <v>175523</v>
      </c>
      <c r="AF23" s="210">
        <v>180839</v>
      </c>
      <c r="AG23" s="210">
        <v>193782</v>
      </c>
      <c r="AH23" s="210">
        <v>194733</v>
      </c>
      <c r="AI23" s="210">
        <v>195804</v>
      </c>
      <c r="AJ23" s="210">
        <v>194739</v>
      </c>
      <c r="AK23" s="210">
        <v>178150</v>
      </c>
      <c r="AL23" s="211">
        <v>197081</v>
      </c>
      <c r="AM23" s="209">
        <v>194100</v>
      </c>
      <c r="AN23" s="210">
        <v>177333</v>
      </c>
      <c r="AO23" s="210">
        <v>167122</v>
      </c>
      <c r="AP23" s="210">
        <v>183172</v>
      </c>
      <c r="AQ23" s="210">
        <v>187068</v>
      </c>
      <c r="AR23" s="210">
        <v>174628.4</v>
      </c>
      <c r="AS23" s="210">
        <v>201340.67</v>
      </c>
      <c r="AT23" s="210">
        <v>195570.77</v>
      </c>
      <c r="AU23" s="210">
        <v>185408.48</v>
      </c>
      <c r="AV23" s="210">
        <v>187771.56</v>
      </c>
      <c r="AW23" s="210">
        <v>205606.19</v>
      </c>
      <c r="AX23" s="211">
        <v>221032</v>
      </c>
      <c r="AY23" s="209">
        <v>231437.78</v>
      </c>
      <c r="AZ23" s="210">
        <v>205594.73</v>
      </c>
      <c r="BA23" s="210">
        <v>225064.09</v>
      </c>
      <c r="BB23" s="210">
        <v>211992.71</v>
      </c>
      <c r="BC23" s="210">
        <v>215045.82</v>
      </c>
      <c r="BD23" s="210">
        <v>206956.23</v>
      </c>
      <c r="BE23" s="210">
        <v>205926.01</v>
      </c>
      <c r="BF23" s="210">
        <v>179014.65</v>
      </c>
      <c r="BG23" s="210">
        <v>191437.32</v>
      </c>
      <c r="BH23" s="210">
        <v>194400.65</v>
      </c>
      <c r="BI23" s="210">
        <v>199043.55</v>
      </c>
      <c r="BJ23" s="211">
        <v>201594.22</v>
      </c>
      <c r="BK23" s="209">
        <v>209888.07</v>
      </c>
      <c r="BL23" s="210">
        <v>184908.36</v>
      </c>
      <c r="BM23" s="210">
        <v>198672.49</v>
      </c>
      <c r="BN23" s="210">
        <v>188411.09</v>
      </c>
      <c r="BO23" s="210">
        <v>174702.54</v>
      </c>
      <c r="BP23" s="210">
        <v>177073.75</v>
      </c>
      <c r="BQ23" s="210">
        <v>176605.99</v>
      </c>
      <c r="BR23" s="210">
        <v>175103.04</v>
      </c>
      <c r="BS23" s="210">
        <v>160871.09</v>
      </c>
      <c r="BT23" s="210">
        <v>158448.84</v>
      </c>
      <c r="BU23" s="210">
        <v>149260.5</v>
      </c>
      <c r="BV23" s="211">
        <v>150525.95000000001</v>
      </c>
      <c r="BW23" s="209">
        <v>149337.76</v>
      </c>
      <c r="BX23" s="210">
        <v>132347.84</v>
      </c>
      <c r="BY23" s="210">
        <v>141353.67000000001</v>
      </c>
      <c r="BZ23" s="210">
        <v>118524.34</v>
      </c>
      <c r="CA23" s="210">
        <v>149020.4</v>
      </c>
      <c r="CB23" s="210">
        <v>136905.53</v>
      </c>
      <c r="CC23" s="210">
        <v>141636.79999999999</v>
      </c>
      <c r="CD23" s="210">
        <v>141017.56</v>
      </c>
      <c r="CE23" s="210">
        <v>132138.21</v>
      </c>
      <c r="CF23" s="210">
        <v>136356.09</v>
      </c>
      <c r="CG23" s="210">
        <v>127983.16</v>
      </c>
      <c r="CH23" s="211">
        <v>128619.11</v>
      </c>
      <c r="CI23" s="209">
        <v>124441.19</v>
      </c>
      <c r="CJ23" s="210">
        <v>115870.29000000001</v>
      </c>
      <c r="CK23" s="210">
        <v>127351.75</v>
      </c>
      <c r="CL23" s="210">
        <v>117285.55</v>
      </c>
      <c r="CM23" s="210">
        <v>121109.13</v>
      </c>
      <c r="CN23" s="210">
        <v>116362.44</v>
      </c>
      <c r="CO23" s="210">
        <v>117279.72</v>
      </c>
      <c r="CP23" s="210">
        <v>115072.37</v>
      </c>
      <c r="CQ23" s="210">
        <v>109763.23</v>
      </c>
      <c r="CR23" s="210">
        <v>116144.81</v>
      </c>
      <c r="CS23" s="210">
        <v>110538.40000000001</v>
      </c>
      <c r="CT23" s="211">
        <v>108533.06</v>
      </c>
      <c r="CU23" s="209">
        <v>106094.93000000001</v>
      </c>
      <c r="CV23" s="210">
        <v>96922.98</v>
      </c>
      <c r="CW23" s="210">
        <v>107086.08</v>
      </c>
      <c r="CX23" s="210">
        <v>101754.42</v>
      </c>
      <c r="CY23" s="210">
        <v>99801.69</v>
      </c>
      <c r="CZ23" s="210">
        <v>93411.86</v>
      </c>
      <c r="DA23" s="210">
        <v>94663.22</v>
      </c>
      <c r="DB23" s="210">
        <v>91389.63</v>
      </c>
      <c r="DC23" s="210">
        <v>91369.32</v>
      </c>
      <c r="DD23" s="210">
        <v>98689.16</v>
      </c>
      <c r="DE23" s="210">
        <v>92665.86</v>
      </c>
      <c r="DF23" s="211">
        <v>95034.930000000008</v>
      </c>
      <c r="DG23" s="209">
        <v>93491.87</v>
      </c>
      <c r="DH23" s="210">
        <v>82491.05</v>
      </c>
      <c r="DI23" s="210">
        <v>90588.58</v>
      </c>
      <c r="DJ23" s="210">
        <v>81792.55</v>
      </c>
      <c r="DK23" s="210">
        <v>90599.83</v>
      </c>
      <c r="DL23" s="210">
        <v>87043.400000000009</v>
      </c>
      <c r="DM23" s="210">
        <v>87358.2</v>
      </c>
      <c r="DN23" s="210">
        <v>85785.42</v>
      </c>
      <c r="DO23" s="210">
        <v>82672.7</v>
      </c>
      <c r="DP23" s="210">
        <v>85856.11</v>
      </c>
      <c r="DQ23" s="210">
        <v>82083.13</v>
      </c>
      <c r="DR23" s="211">
        <v>84156.57</v>
      </c>
      <c r="DS23" s="209">
        <v>83158.59</v>
      </c>
      <c r="DT23" s="210">
        <v>75222.210000000006</v>
      </c>
      <c r="DU23" s="210">
        <v>83482.41</v>
      </c>
      <c r="DV23" s="210">
        <v>80705.22</v>
      </c>
      <c r="DW23" s="210">
        <v>79194.2</v>
      </c>
      <c r="DX23" s="210">
        <v>76247.59</v>
      </c>
      <c r="DY23" s="210">
        <v>78330.84</v>
      </c>
      <c r="DZ23" s="210">
        <v>78529.47</v>
      </c>
      <c r="EA23" s="210">
        <v>76126.39</v>
      </c>
      <c r="EB23" s="210">
        <v>77103.69</v>
      </c>
      <c r="EC23" s="210">
        <v>72910.75</v>
      </c>
      <c r="ED23" s="211">
        <v>75682</v>
      </c>
      <c r="EE23" s="209">
        <v>75906.42</v>
      </c>
      <c r="EF23" s="210">
        <v>70844.69</v>
      </c>
      <c r="EG23" s="210">
        <v>74154.13</v>
      </c>
      <c r="EH23" s="210">
        <v>70987.58</v>
      </c>
      <c r="EI23" s="210">
        <v>76349.53</v>
      </c>
      <c r="EJ23" s="210">
        <v>78585.8</v>
      </c>
      <c r="EK23" s="210">
        <v>75356.430000000008</v>
      </c>
      <c r="EL23" s="210">
        <v>78697.36</v>
      </c>
      <c r="EM23" s="210">
        <v>69228.08</v>
      </c>
      <c r="EN23" s="210">
        <v>68647.990000000005</v>
      </c>
      <c r="EO23" s="210">
        <v>66397.540000000008</v>
      </c>
      <c r="EP23" s="211">
        <v>67973.490000000005</v>
      </c>
      <c r="EQ23" s="209">
        <v>67984</v>
      </c>
      <c r="ER23" s="210">
        <v>63023</v>
      </c>
      <c r="ES23" s="210">
        <v>69261</v>
      </c>
      <c r="ET23" s="210">
        <v>67342</v>
      </c>
      <c r="EU23" s="210">
        <v>69504</v>
      </c>
      <c r="EV23" s="210">
        <v>66650</v>
      </c>
      <c r="EW23" s="210">
        <v>68687</v>
      </c>
      <c r="EX23" s="210">
        <v>66092</v>
      </c>
      <c r="EY23" s="210">
        <v>55933</v>
      </c>
      <c r="EZ23" s="210">
        <v>66954</v>
      </c>
      <c r="FA23" s="210">
        <v>65239</v>
      </c>
      <c r="FB23" s="211">
        <v>64048</v>
      </c>
      <c r="FC23" s="209">
        <v>65187</v>
      </c>
      <c r="FD23" s="210">
        <v>55377</v>
      </c>
      <c r="FE23" s="210">
        <v>65327</v>
      </c>
      <c r="FF23" s="210">
        <v>63068</v>
      </c>
      <c r="FG23" s="210">
        <v>63642</v>
      </c>
      <c r="FH23" s="210">
        <v>61589</v>
      </c>
      <c r="FI23" s="210">
        <v>63400</v>
      </c>
      <c r="FJ23" s="210">
        <v>56615</v>
      </c>
      <c r="FK23" s="210">
        <v>58001</v>
      </c>
      <c r="FL23" s="210">
        <v>58826</v>
      </c>
      <c r="FM23" s="210">
        <v>56056</v>
      </c>
      <c r="FN23" s="211">
        <v>57989</v>
      </c>
    </row>
    <row r="24" spans="1:170">
      <c r="A24" s="97">
        <v>20</v>
      </c>
      <c r="B24" s="394" t="s">
        <v>904</v>
      </c>
      <c r="C24" s="209">
        <v>6541</v>
      </c>
      <c r="D24" s="210">
        <v>5380</v>
      </c>
      <c r="E24" s="210">
        <v>6365</v>
      </c>
      <c r="F24" s="210">
        <v>5776</v>
      </c>
      <c r="G24" s="210">
        <v>4118</v>
      </c>
      <c r="H24" s="210">
        <v>4684</v>
      </c>
      <c r="I24" s="210">
        <v>5753</v>
      </c>
      <c r="J24" s="210">
        <v>6040</v>
      </c>
      <c r="K24" s="210">
        <v>5119</v>
      </c>
      <c r="L24" s="210">
        <v>5328</v>
      </c>
      <c r="M24" s="210">
        <v>4876</v>
      </c>
      <c r="N24" s="211">
        <v>4913</v>
      </c>
      <c r="O24" s="209">
        <v>4896</v>
      </c>
      <c r="P24" s="210">
        <v>4335</v>
      </c>
      <c r="Q24" s="210">
        <v>5022</v>
      </c>
      <c r="R24" s="210">
        <v>4905</v>
      </c>
      <c r="S24" s="210">
        <v>5007</v>
      </c>
      <c r="T24" s="210">
        <v>4295</v>
      </c>
      <c r="U24" s="210">
        <v>5132</v>
      </c>
      <c r="V24" s="210">
        <v>5188</v>
      </c>
      <c r="W24" s="210">
        <v>4966</v>
      </c>
      <c r="X24" s="210">
        <v>5208</v>
      </c>
      <c r="Y24" s="210">
        <v>5039</v>
      </c>
      <c r="Z24" s="211">
        <v>5214</v>
      </c>
      <c r="AA24" s="209">
        <v>5154</v>
      </c>
      <c r="AB24" s="210">
        <v>4517</v>
      </c>
      <c r="AC24" s="210">
        <v>4910</v>
      </c>
      <c r="AD24" s="210">
        <v>4481</v>
      </c>
      <c r="AE24" s="210">
        <v>3807</v>
      </c>
      <c r="AF24" s="210">
        <v>3675</v>
      </c>
      <c r="AG24" s="210">
        <v>4995</v>
      </c>
      <c r="AH24" s="210">
        <v>4748</v>
      </c>
      <c r="AI24" s="210">
        <v>4534</v>
      </c>
      <c r="AJ24" s="210">
        <v>4938</v>
      </c>
      <c r="AK24" s="210">
        <v>3956</v>
      </c>
      <c r="AL24" s="211">
        <v>3758</v>
      </c>
      <c r="AM24" s="209">
        <v>3221</v>
      </c>
      <c r="AN24" s="210">
        <v>3249</v>
      </c>
      <c r="AO24" s="210">
        <v>3197</v>
      </c>
      <c r="AP24" s="210">
        <v>4934</v>
      </c>
      <c r="AQ24" s="210">
        <v>8268</v>
      </c>
      <c r="AR24" s="210">
        <v>5136.33</v>
      </c>
      <c r="AS24" s="210">
        <v>5467.95</v>
      </c>
      <c r="AT24" s="210">
        <v>2986.41</v>
      </c>
      <c r="AU24" s="210">
        <v>3421.65</v>
      </c>
      <c r="AV24" s="210">
        <v>2977.06</v>
      </c>
      <c r="AW24" s="210">
        <v>2587.1799999999998</v>
      </c>
      <c r="AX24" s="211">
        <v>989.77</v>
      </c>
      <c r="AY24" s="209">
        <v>3945.47</v>
      </c>
      <c r="AZ24" s="210">
        <v>2608</v>
      </c>
      <c r="BA24" s="210">
        <v>2384.6999999999998</v>
      </c>
      <c r="BB24" s="210">
        <v>5568.11</v>
      </c>
      <c r="BC24" s="210">
        <v>4131.34</v>
      </c>
      <c r="BD24" s="210">
        <v>3223.82</v>
      </c>
      <c r="BE24" s="210">
        <v>2823.07</v>
      </c>
      <c r="BF24" s="210">
        <v>2559.33</v>
      </c>
      <c r="BG24" s="210">
        <v>8358.59</v>
      </c>
      <c r="BH24" s="210">
        <v>7593.41</v>
      </c>
      <c r="BI24" s="210">
        <v>4653.6899999999996</v>
      </c>
      <c r="BJ24" s="211">
        <v>4196.4399999999996</v>
      </c>
      <c r="BK24" s="209">
        <v>3698.82</v>
      </c>
      <c r="BL24" s="210">
        <v>3190.26</v>
      </c>
      <c r="BM24" s="210">
        <v>8686.2999999999993</v>
      </c>
      <c r="BN24" s="210">
        <v>9606.65</v>
      </c>
      <c r="BO24" s="210">
        <v>8822.14</v>
      </c>
      <c r="BP24" s="210">
        <v>8592.91</v>
      </c>
      <c r="BQ24" s="210">
        <v>8160.34</v>
      </c>
      <c r="BR24" s="210">
        <v>7757.3</v>
      </c>
      <c r="BS24" s="210">
        <v>6856.04</v>
      </c>
      <c r="BT24" s="210">
        <v>8148.27</v>
      </c>
      <c r="BU24" s="210">
        <v>8003.8</v>
      </c>
      <c r="BV24" s="211">
        <v>8562.93</v>
      </c>
      <c r="BW24" s="209">
        <v>8224.67</v>
      </c>
      <c r="BX24" s="210">
        <v>6635.11</v>
      </c>
      <c r="BY24" s="210">
        <v>6584.35</v>
      </c>
      <c r="BZ24" s="210">
        <v>6837.51</v>
      </c>
      <c r="CA24" s="210">
        <v>8360.6</v>
      </c>
      <c r="CB24" s="210">
        <v>8785</v>
      </c>
      <c r="CC24" s="210">
        <v>9791.84</v>
      </c>
      <c r="CD24" s="210">
        <v>8697.66</v>
      </c>
      <c r="CE24" s="210">
        <v>8027.36</v>
      </c>
      <c r="CF24" s="210">
        <v>7198.66</v>
      </c>
      <c r="CG24" s="210">
        <v>8205.7999999999993</v>
      </c>
      <c r="CH24" s="211">
        <v>7434.33</v>
      </c>
      <c r="CI24" s="209">
        <v>5851.33</v>
      </c>
      <c r="CJ24" s="210">
        <v>3720.76</v>
      </c>
      <c r="CK24" s="210">
        <v>3902.58</v>
      </c>
      <c r="CL24" s="210">
        <v>3539.91</v>
      </c>
      <c r="CM24" s="210">
        <v>4551.17</v>
      </c>
      <c r="CN24" s="210">
        <v>10954.4</v>
      </c>
      <c r="CO24" s="210">
        <v>10079.57</v>
      </c>
      <c r="CP24" s="210">
        <v>9441.48</v>
      </c>
      <c r="CQ24" s="210">
        <v>7778.92</v>
      </c>
      <c r="CR24" s="210">
        <v>8786.41</v>
      </c>
      <c r="CS24" s="210">
        <v>7097.1900000000005</v>
      </c>
      <c r="CT24" s="211">
        <v>6751.02</v>
      </c>
      <c r="CU24" s="209">
        <v>6657.96</v>
      </c>
      <c r="CV24" s="210">
        <v>5381.99</v>
      </c>
      <c r="CW24" s="210">
        <v>6491.5</v>
      </c>
      <c r="CX24" s="210">
        <v>5857.9400000000005</v>
      </c>
      <c r="CY24" s="210">
        <v>5828.06</v>
      </c>
      <c r="CZ24" s="210">
        <v>5472.75</v>
      </c>
      <c r="DA24" s="210">
        <v>5048.49</v>
      </c>
      <c r="DB24" s="210">
        <v>5879.55</v>
      </c>
      <c r="DC24" s="210">
        <v>5252.46</v>
      </c>
      <c r="DD24" s="210">
        <v>5301.7300000000005</v>
      </c>
      <c r="DE24" s="210">
        <v>5042.96</v>
      </c>
      <c r="DF24" s="211">
        <v>5102.8</v>
      </c>
      <c r="DG24" s="209">
        <v>4513.7</v>
      </c>
      <c r="DH24" s="210">
        <v>4046.75</v>
      </c>
      <c r="DI24" s="210">
        <v>4542.33</v>
      </c>
      <c r="DJ24" s="210">
        <v>4870.79</v>
      </c>
      <c r="DK24" s="210">
        <v>5052.97</v>
      </c>
      <c r="DL24" s="210">
        <v>4769.6400000000003</v>
      </c>
      <c r="DM24" s="210">
        <v>5082.51</v>
      </c>
      <c r="DN24" s="210">
        <v>5055.5</v>
      </c>
      <c r="DO24" s="210">
        <v>4296.55</v>
      </c>
      <c r="DP24" s="210">
        <v>4134.22</v>
      </c>
      <c r="DQ24" s="210">
        <v>4551.62</v>
      </c>
      <c r="DR24" s="211">
        <v>4614.79</v>
      </c>
      <c r="DS24" s="209">
        <v>3879.42</v>
      </c>
      <c r="DT24" s="210">
        <v>3540.19</v>
      </c>
      <c r="DU24" s="210">
        <v>4035.81</v>
      </c>
      <c r="DV24" s="210">
        <v>3661.44</v>
      </c>
      <c r="DW24" s="210">
        <v>3663.6</v>
      </c>
      <c r="DX24" s="210">
        <v>3773.08</v>
      </c>
      <c r="DY24" s="210">
        <v>4047.4</v>
      </c>
      <c r="DZ24" s="210">
        <v>3952.3</v>
      </c>
      <c r="EA24" s="210">
        <v>3439.35</v>
      </c>
      <c r="EB24" s="210">
        <v>3390.02</v>
      </c>
      <c r="EC24" s="210">
        <v>3566.9</v>
      </c>
      <c r="ED24" s="211">
        <v>3872.52</v>
      </c>
      <c r="EE24" s="209">
        <v>2670.8</v>
      </c>
      <c r="EF24" s="210">
        <v>1492.04</v>
      </c>
      <c r="EG24" s="210">
        <v>3893.62</v>
      </c>
      <c r="EH24" s="210">
        <v>4048.57</v>
      </c>
      <c r="EI24" s="210">
        <v>3612.94</v>
      </c>
      <c r="EJ24" s="210">
        <v>3477.66</v>
      </c>
      <c r="EK24" s="210">
        <v>3413.61</v>
      </c>
      <c r="EL24" s="210">
        <v>2533.6</v>
      </c>
      <c r="EM24" s="210">
        <v>2671.4500000000003</v>
      </c>
      <c r="EN24" s="210">
        <v>4665.3599999999997</v>
      </c>
      <c r="EO24" s="210">
        <v>4953.38</v>
      </c>
      <c r="EP24" s="211">
        <v>5792.18</v>
      </c>
      <c r="EQ24" s="209">
        <v>4431</v>
      </c>
      <c r="ER24" s="210">
        <v>3547</v>
      </c>
      <c r="ES24" s="210">
        <v>3541</v>
      </c>
      <c r="ET24" s="210">
        <v>3230</v>
      </c>
      <c r="EU24" s="210">
        <v>2973</v>
      </c>
      <c r="EV24" s="210">
        <v>3548</v>
      </c>
      <c r="EW24" s="210">
        <v>3307</v>
      </c>
      <c r="EX24" s="210">
        <v>3155</v>
      </c>
      <c r="EY24" s="210">
        <v>2995</v>
      </c>
      <c r="EZ24" s="210">
        <v>3099</v>
      </c>
      <c r="FA24" s="210">
        <v>3179</v>
      </c>
      <c r="FB24" s="211">
        <v>2593</v>
      </c>
      <c r="FC24" s="209">
        <v>2613</v>
      </c>
      <c r="FD24" s="210">
        <v>2169.1</v>
      </c>
      <c r="FE24" s="210">
        <v>2487</v>
      </c>
      <c r="FF24" s="210">
        <v>2611</v>
      </c>
      <c r="FG24" s="210">
        <v>2636</v>
      </c>
      <c r="FH24" s="210">
        <v>2436</v>
      </c>
      <c r="FI24" s="210">
        <v>2629</v>
      </c>
      <c r="FJ24" s="210">
        <v>2570</v>
      </c>
      <c r="FK24" s="210">
        <v>1136</v>
      </c>
      <c r="FL24" s="210">
        <v>2515</v>
      </c>
      <c r="FM24" s="210">
        <v>2680</v>
      </c>
      <c r="FN24" s="211">
        <v>2756</v>
      </c>
    </row>
    <row r="25" spans="1:170">
      <c r="A25" s="97">
        <v>21</v>
      </c>
      <c r="B25" s="394" t="s">
        <v>1037</v>
      </c>
      <c r="C25" s="209">
        <v>0</v>
      </c>
      <c r="D25" s="210">
        <v>0</v>
      </c>
      <c r="E25" s="210">
        <v>0</v>
      </c>
      <c r="F25" s="210">
        <v>0</v>
      </c>
      <c r="G25" s="210">
        <v>0</v>
      </c>
      <c r="H25" s="210">
        <v>0</v>
      </c>
      <c r="I25" s="210">
        <v>0</v>
      </c>
      <c r="J25" s="210">
        <v>0</v>
      </c>
      <c r="K25" s="210">
        <v>0</v>
      </c>
      <c r="L25" s="210">
        <v>0</v>
      </c>
      <c r="M25" s="210">
        <v>0</v>
      </c>
      <c r="N25" s="211">
        <v>0</v>
      </c>
      <c r="O25" s="209">
        <v>0</v>
      </c>
      <c r="P25" s="210">
        <v>0</v>
      </c>
      <c r="Q25" s="210">
        <v>0</v>
      </c>
      <c r="R25" s="210">
        <v>0</v>
      </c>
      <c r="S25" s="210">
        <v>0</v>
      </c>
      <c r="T25" s="210">
        <v>0</v>
      </c>
      <c r="U25" s="210">
        <v>0</v>
      </c>
      <c r="V25" s="210">
        <v>0</v>
      </c>
      <c r="W25" s="210">
        <v>0</v>
      </c>
      <c r="X25" s="210">
        <v>0</v>
      </c>
      <c r="Y25" s="210">
        <v>0</v>
      </c>
      <c r="Z25" s="211">
        <v>0</v>
      </c>
      <c r="AA25" s="209">
        <v>0</v>
      </c>
      <c r="AB25" s="210">
        <v>0</v>
      </c>
      <c r="AC25" s="210">
        <v>0</v>
      </c>
      <c r="AD25" s="210">
        <v>0</v>
      </c>
      <c r="AE25" s="210">
        <v>0</v>
      </c>
      <c r="AF25" s="210">
        <v>0</v>
      </c>
      <c r="AG25" s="210">
        <v>0</v>
      </c>
      <c r="AH25" s="210">
        <v>0</v>
      </c>
      <c r="AI25" s="210">
        <v>0</v>
      </c>
      <c r="AJ25" s="210">
        <v>0</v>
      </c>
      <c r="AK25" s="210">
        <v>0</v>
      </c>
      <c r="AL25" s="211">
        <v>0</v>
      </c>
      <c r="AM25" s="209">
        <v>0</v>
      </c>
      <c r="AN25" s="210">
        <v>0</v>
      </c>
      <c r="AO25" s="210">
        <v>0</v>
      </c>
      <c r="AP25" s="210">
        <v>0</v>
      </c>
      <c r="AQ25" s="210">
        <v>0</v>
      </c>
      <c r="AR25" s="210">
        <v>0</v>
      </c>
      <c r="AS25" s="210">
        <v>0</v>
      </c>
      <c r="AT25" s="210">
        <v>0</v>
      </c>
      <c r="AU25" s="210">
        <v>0</v>
      </c>
      <c r="AV25" s="210">
        <v>0</v>
      </c>
      <c r="AW25" s="210">
        <v>9445.7999999999993</v>
      </c>
      <c r="AX25" s="211">
        <v>28904</v>
      </c>
      <c r="AY25" s="209">
        <v>27540.9</v>
      </c>
      <c r="AZ25" s="210">
        <v>22851.97</v>
      </c>
      <c r="BA25" s="210">
        <v>22404.89</v>
      </c>
      <c r="BB25" s="210">
        <v>20441.87</v>
      </c>
      <c r="BC25" s="210">
        <v>17563.5</v>
      </c>
      <c r="BD25" s="210">
        <v>14251</v>
      </c>
      <c r="BE25" s="210">
        <v>24054.92</v>
      </c>
      <c r="BF25" s="210">
        <v>18020.39</v>
      </c>
      <c r="BG25" s="210">
        <v>24203.84</v>
      </c>
      <c r="BH25" s="210">
        <v>24192.83</v>
      </c>
      <c r="BI25" s="210">
        <v>22739.73</v>
      </c>
      <c r="BJ25" s="211">
        <v>22522.91</v>
      </c>
      <c r="BK25" s="209">
        <v>22042</v>
      </c>
      <c r="BL25" s="210">
        <v>19600.509999999998</v>
      </c>
      <c r="BM25" s="210">
        <v>21132</v>
      </c>
      <c r="BN25" s="210">
        <v>29530.17</v>
      </c>
      <c r="BO25" s="210">
        <v>46119.24</v>
      </c>
      <c r="BP25" s="210">
        <v>46793.599999999999</v>
      </c>
      <c r="BQ25" s="210">
        <v>41108.89</v>
      </c>
      <c r="BR25" s="210">
        <v>34570.400000000001</v>
      </c>
      <c r="BS25" s="210">
        <v>31910.31</v>
      </c>
      <c r="BT25" s="210">
        <v>30011.05</v>
      </c>
      <c r="BU25" s="210">
        <v>22933.02</v>
      </c>
      <c r="BV25" s="211">
        <v>28537.02</v>
      </c>
      <c r="BW25" s="209">
        <v>25543.98</v>
      </c>
      <c r="BX25" s="210">
        <v>22591.919999999998</v>
      </c>
      <c r="BY25" s="210">
        <v>23820</v>
      </c>
      <c r="BZ25" s="210">
        <v>22624.91</v>
      </c>
      <c r="CA25" s="210">
        <v>23570.58</v>
      </c>
      <c r="CB25" s="210">
        <v>21614</v>
      </c>
      <c r="CC25" s="210">
        <v>21724.67</v>
      </c>
      <c r="CD25" s="210">
        <v>20847.990000000002</v>
      </c>
      <c r="CE25" s="210">
        <v>19018.96</v>
      </c>
      <c r="CF25" s="210">
        <v>19498.400000000001</v>
      </c>
      <c r="CG25" s="210">
        <v>19043.96</v>
      </c>
      <c r="CH25" s="211">
        <v>19999.400000000001</v>
      </c>
      <c r="CI25" s="209">
        <v>19648.66</v>
      </c>
      <c r="CJ25" s="210">
        <v>18483.259999999998</v>
      </c>
      <c r="CK25" s="210">
        <v>18979.02</v>
      </c>
      <c r="CL25" s="210">
        <v>17739.22</v>
      </c>
      <c r="CM25" s="210">
        <v>17895.560000000001</v>
      </c>
      <c r="CN25" s="210">
        <v>14906.21</v>
      </c>
      <c r="CO25" s="210">
        <v>14031.13</v>
      </c>
      <c r="CP25" s="210">
        <v>15777.22</v>
      </c>
      <c r="CQ25" s="210">
        <v>15829.96</v>
      </c>
      <c r="CR25" s="210">
        <v>16175.29</v>
      </c>
      <c r="CS25" s="210">
        <v>15634.720000000001</v>
      </c>
      <c r="CT25" s="211">
        <v>15792.720000000001</v>
      </c>
      <c r="CU25" s="209">
        <v>14567</v>
      </c>
      <c r="CV25" s="210">
        <v>8985.2900000000009</v>
      </c>
      <c r="CW25" s="210">
        <v>11776.800000000001</v>
      </c>
      <c r="CX25" s="210">
        <v>11919.54</v>
      </c>
      <c r="CY25" s="210">
        <v>11703.11</v>
      </c>
      <c r="CZ25" s="210">
        <v>12350.210000000001</v>
      </c>
      <c r="DA25" s="210">
        <v>13961.470000000001</v>
      </c>
      <c r="DB25" s="210">
        <v>11287.35</v>
      </c>
      <c r="DC25" s="210">
        <v>12972.1</v>
      </c>
      <c r="DD25" s="210">
        <v>13082.92</v>
      </c>
      <c r="DE25" s="210">
        <v>12662.28</v>
      </c>
      <c r="DF25" s="211">
        <v>13066.98</v>
      </c>
      <c r="DG25" s="209">
        <v>12684.300000000001</v>
      </c>
      <c r="DH25" s="210">
        <v>11480.43</v>
      </c>
      <c r="DI25" s="210">
        <v>12448.5</v>
      </c>
      <c r="DJ25" s="210">
        <v>11376.15</v>
      </c>
      <c r="DK25" s="210">
        <v>11638.95</v>
      </c>
      <c r="DL25" s="210">
        <v>9696.68</v>
      </c>
      <c r="DM25" s="210">
        <v>9428.48</v>
      </c>
      <c r="DN25" s="210">
        <v>8819.98</v>
      </c>
      <c r="DO25" s="210">
        <v>7908.1</v>
      </c>
      <c r="DP25" s="210">
        <v>8411.82</v>
      </c>
      <c r="DQ25" s="210">
        <v>8289.59</v>
      </c>
      <c r="DR25" s="211">
        <v>8394.1200000000008</v>
      </c>
      <c r="DS25" s="209">
        <v>9312.5</v>
      </c>
      <c r="DT25" s="210">
        <v>8091.06</v>
      </c>
      <c r="DU25" s="210">
        <v>9043</v>
      </c>
      <c r="DV25" s="210">
        <v>9867.41</v>
      </c>
      <c r="DW25" s="210">
        <v>10690.4</v>
      </c>
      <c r="DX25" s="210">
        <v>10357.630000000001</v>
      </c>
      <c r="DY25" s="210">
        <v>10074.42</v>
      </c>
      <c r="DZ25" s="210">
        <v>10200.98</v>
      </c>
      <c r="EA25" s="210">
        <v>9985.9699999999993</v>
      </c>
      <c r="EB25" s="210">
        <v>10142.540000000001</v>
      </c>
      <c r="EC25" s="210">
        <v>10019.26</v>
      </c>
      <c r="ED25" s="211">
        <v>8871.130000000001</v>
      </c>
      <c r="EE25" s="209">
        <v>8566.64</v>
      </c>
      <c r="EF25" s="210">
        <v>8083.96</v>
      </c>
      <c r="EG25" s="210">
        <v>8552.18</v>
      </c>
      <c r="EH25" s="210">
        <v>7919.6500000000005</v>
      </c>
      <c r="EI25" s="210">
        <v>8019.59</v>
      </c>
      <c r="EJ25" s="210">
        <v>7870.79</v>
      </c>
      <c r="EK25" s="210">
        <v>8053.26</v>
      </c>
      <c r="EL25" s="210">
        <v>8089.75</v>
      </c>
      <c r="EM25" s="210">
        <v>7827.63</v>
      </c>
      <c r="EN25" s="210">
        <v>8249.58</v>
      </c>
      <c r="EO25" s="210">
        <v>8192.69</v>
      </c>
      <c r="EP25" s="211">
        <v>8422.64</v>
      </c>
      <c r="EQ25" s="209">
        <v>8375</v>
      </c>
      <c r="ER25" s="210">
        <v>7613</v>
      </c>
      <c r="ES25" s="210">
        <v>8481</v>
      </c>
      <c r="ET25" s="210">
        <v>8313</v>
      </c>
      <c r="EU25" s="210">
        <v>8404</v>
      </c>
      <c r="EV25" s="210">
        <v>8006</v>
      </c>
      <c r="EW25" s="210">
        <v>7937</v>
      </c>
      <c r="EX25" s="210">
        <v>7977</v>
      </c>
      <c r="EY25" s="210">
        <v>7336</v>
      </c>
      <c r="EZ25" s="210">
        <v>7182</v>
      </c>
      <c r="FA25" s="210">
        <v>6889</v>
      </c>
      <c r="FB25" s="211">
        <v>7170</v>
      </c>
      <c r="FC25" s="209">
        <v>7068</v>
      </c>
      <c r="FD25" s="210">
        <v>6293</v>
      </c>
      <c r="FE25" s="210">
        <v>6955</v>
      </c>
      <c r="FF25" s="210">
        <v>6412</v>
      </c>
      <c r="FG25" s="210">
        <v>6761</v>
      </c>
      <c r="FH25" s="210">
        <v>6360</v>
      </c>
      <c r="FI25" s="210">
        <v>6283</v>
      </c>
      <c r="FJ25" s="210">
        <v>6251</v>
      </c>
      <c r="FK25" s="210">
        <v>6064</v>
      </c>
      <c r="FL25" s="210">
        <v>6178</v>
      </c>
      <c r="FM25" s="210">
        <v>5547</v>
      </c>
      <c r="FN25" s="211">
        <v>5778</v>
      </c>
    </row>
    <row r="26" spans="1:170">
      <c r="A26" s="97">
        <v>22</v>
      </c>
      <c r="B26" s="394" t="s">
        <v>1146</v>
      </c>
      <c r="C26" s="209">
        <v>0</v>
      </c>
      <c r="D26" s="210">
        <v>0</v>
      </c>
      <c r="E26" s="210">
        <v>0</v>
      </c>
      <c r="F26" s="210">
        <v>0</v>
      </c>
      <c r="G26" s="210">
        <v>0</v>
      </c>
      <c r="H26" s="210">
        <v>0</v>
      </c>
      <c r="I26" s="210">
        <v>0</v>
      </c>
      <c r="J26" s="210">
        <v>0</v>
      </c>
      <c r="K26" s="210">
        <v>0</v>
      </c>
      <c r="L26" s="210">
        <v>0</v>
      </c>
      <c r="M26" s="210">
        <v>0</v>
      </c>
      <c r="N26" s="211">
        <v>0</v>
      </c>
      <c r="O26" s="209">
        <v>0</v>
      </c>
      <c r="P26" s="210">
        <v>0</v>
      </c>
      <c r="Q26" s="210">
        <v>0</v>
      </c>
      <c r="R26" s="210">
        <v>0</v>
      </c>
      <c r="S26" s="210">
        <v>0</v>
      </c>
      <c r="T26" s="210">
        <v>0</v>
      </c>
      <c r="U26" s="210">
        <v>0</v>
      </c>
      <c r="V26" s="210">
        <v>0</v>
      </c>
      <c r="W26" s="210">
        <v>0</v>
      </c>
      <c r="X26" s="210">
        <v>0</v>
      </c>
      <c r="Y26" s="210">
        <v>0</v>
      </c>
      <c r="Z26" s="211">
        <v>0</v>
      </c>
      <c r="AA26" s="209">
        <v>0</v>
      </c>
      <c r="AB26" s="210">
        <v>0</v>
      </c>
      <c r="AC26" s="210">
        <v>0</v>
      </c>
      <c r="AD26" s="210">
        <v>0</v>
      </c>
      <c r="AE26" s="210">
        <v>0</v>
      </c>
      <c r="AF26" s="210">
        <v>0</v>
      </c>
      <c r="AG26" s="210">
        <v>0</v>
      </c>
      <c r="AH26" s="210">
        <v>0</v>
      </c>
      <c r="AI26" s="210">
        <v>0</v>
      </c>
      <c r="AJ26" s="210">
        <v>0</v>
      </c>
      <c r="AK26" s="210">
        <v>0</v>
      </c>
      <c r="AL26" s="211">
        <v>0</v>
      </c>
      <c r="AM26" s="209">
        <v>0</v>
      </c>
      <c r="AN26" s="210">
        <v>0</v>
      </c>
      <c r="AO26" s="210">
        <v>0</v>
      </c>
      <c r="AP26" s="210">
        <v>0</v>
      </c>
      <c r="AQ26" s="210">
        <v>0</v>
      </c>
      <c r="AR26" s="210">
        <v>0</v>
      </c>
      <c r="AS26" s="210">
        <v>0</v>
      </c>
      <c r="AT26" s="210">
        <v>0</v>
      </c>
      <c r="AU26" s="210">
        <v>0</v>
      </c>
      <c r="AV26" s="210">
        <v>0</v>
      </c>
      <c r="AW26" s="210">
        <v>0</v>
      </c>
      <c r="AX26" s="211">
        <v>0</v>
      </c>
      <c r="AY26" s="209">
        <v>0</v>
      </c>
      <c r="AZ26" s="210">
        <v>0</v>
      </c>
      <c r="BA26" s="210">
        <v>0</v>
      </c>
      <c r="BB26" s="210">
        <v>0</v>
      </c>
      <c r="BC26" s="210">
        <v>0</v>
      </c>
      <c r="BD26" s="210">
        <v>0</v>
      </c>
      <c r="BE26" s="210">
        <v>0</v>
      </c>
      <c r="BF26" s="210">
        <v>0</v>
      </c>
      <c r="BG26" s="210">
        <v>0</v>
      </c>
      <c r="BH26" s="210">
        <v>0</v>
      </c>
      <c r="BI26" s="210">
        <v>0</v>
      </c>
      <c r="BJ26" s="211">
        <v>0</v>
      </c>
      <c r="BK26" s="209">
        <v>0</v>
      </c>
      <c r="BL26" s="210">
        <v>0</v>
      </c>
      <c r="BM26" s="210">
        <v>0</v>
      </c>
      <c r="BN26" s="210">
        <v>0</v>
      </c>
      <c r="BO26" s="210">
        <v>0</v>
      </c>
      <c r="BP26" s="210">
        <v>0</v>
      </c>
      <c r="BQ26" s="210">
        <v>0</v>
      </c>
      <c r="BR26" s="210">
        <v>0</v>
      </c>
      <c r="BS26" s="210">
        <v>0</v>
      </c>
      <c r="BT26" s="210">
        <v>0</v>
      </c>
      <c r="BU26" s="210">
        <v>0</v>
      </c>
      <c r="BV26" s="211">
        <v>0</v>
      </c>
      <c r="BW26" s="209">
        <v>0</v>
      </c>
      <c r="BX26" s="210">
        <v>0</v>
      </c>
      <c r="BY26" s="210">
        <v>0</v>
      </c>
      <c r="BZ26" s="210">
        <v>0</v>
      </c>
      <c r="CA26" s="210">
        <v>0</v>
      </c>
      <c r="CB26" s="210">
        <v>0</v>
      </c>
      <c r="CC26" s="210">
        <v>0</v>
      </c>
      <c r="CD26" s="210">
        <v>0</v>
      </c>
      <c r="CE26" s="210">
        <v>0</v>
      </c>
      <c r="CF26" s="210">
        <v>0</v>
      </c>
      <c r="CG26" s="210">
        <v>0</v>
      </c>
      <c r="CH26" s="211">
        <v>0</v>
      </c>
      <c r="CI26" s="209">
        <v>0</v>
      </c>
      <c r="CJ26" s="210">
        <v>0</v>
      </c>
      <c r="CK26" s="210">
        <v>0</v>
      </c>
      <c r="CL26" s="210">
        <v>0</v>
      </c>
      <c r="CM26" s="210">
        <v>0</v>
      </c>
      <c r="CN26" s="210">
        <v>0</v>
      </c>
      <c r="CO26" s="210">
        <v>0</v>
      </c>
      <c r="CP26" s="210">
        <v>0</v>
      </c>
      <c r="CQ26" s="210">
        <v>0</v>
      </c>
      <c r="CR26" s="210">
        <v>0</v>
      </c>
      <c r="CS26" s="210">
        <v>0</v>
      </c>
      <c r="CT26" s="211">
        <v>0</v>
      </c>
      <c r="CU26" s="209">
        <v>0</v>
      </c>
      <c r="CV26" s="210">
        <v>0</v>
      </c>
      <c r="CW26" s="210">
        <v>0</v>
      </c>
      <c r="CX26" s="210">
        <v>0</v>
      </c>
      <c r="CY26" s="210">
        <v>0</v>
      </c>
      <c r="CZ26" s="210">
        <v>0</v>
      </c>
      <c r="DA26" s="210">
        <v>0</v>
      </c>
      <c r="DB26" s="210">
        <v>0</v>
      </c>
      <c r="DC26" s="210">
        <v>0</v>
      </c>
      <c r="DD26" s="210">
        <v>0</v>
      </c>
      <c r="DE26" s="210">
        <v>0</v>
      </c>
      <c r="DF26" s="211">
        <v>0</v>
      </c>
      <c r="DG26" s="209">
        <v>0</v>
      </c>
      <c r="DH26" s="210">
        <v>0</v>
      </c>
      <c r="DI26" s="210">
        <v>0</v>
      </c>
      <c r="DJ26" s="210">
        <v>0</v>
      </c>
      <c r="DK26" s="210">
        <v>0</v>
      </c>
      <c r="DL26" s="210">
        <v>0</v>
      </c>
      <c r="DM26" s="210">
        <v>0</v>
      </c>
      <c r="DN26" s="210">
        <v>0</v>
      </c>
      <c r="DO26" s="210">
        <v>0</v>
      </c>
      <c r="DP26" s="210">
        <v>0</v>
      </c>
      <c r="DQ26" s="210">
        <v>0</v>
      </c>
      <c r="DR26" s="211">
        <v>0</v>
      </c>
      <c r="DS26" s="209">
        <v>0</v>
      </c>
      <c r="DT26" s="210">
        <v>0</v>
      </c>
      <c r="DU26" s="210">
        <v>0</v>
      </c>
      <c r="DV26" s="210">
        <v>0</v>
      </c>
      <c r="DW26" s="210">
        <v>0</v>
      </c>
      <c r="DX26" s="210">
        <v>0</v>
      </c>
      <c r="DY26" s="210">
        <v>0</v>
      </c>
      <c r="DZ26" s="210">
        <v>0</v>
      </c>
      <c r="EA26" s="210">
        <v>0</v>
      </c>
      <c r="EB26" s="210">
        <v>0</v>
      </c>
      <c r="EC26" s="210">
        <v>0</v>
      </c>
      <c r="ED26" s="211">
        <v>0</v>
      </c>
      <c r="EE26" s="209">
        <v>0</v>
      </c>
      <c r="EF26" s="210">
        <v>0</v>
      </c>
      <c r="EG26" s="210">
        <v>0</v>
      </c>
      <c r="EH26" s="210">
        <v>0</v>
      </c>
      <c r="EI26" s="210">
        <v>0</v>
      </c>
      <c r="EJ26" s="210">
        <v>0</v>
      </c>
      <c r="EK26" s="210">
        <v>0</v>
      </c>
      <c r="EL26" s="210">
        <v>0</v>
      </c>
      <c r="EM26" s="210">
        <v>0</v>
      </c>
      <c r="EN26" s="210">
        <v>0</v>
      </c>
      <c r="EO26" s="210">
        <v>0</v>
      </c>
      <c r="EP26" s="211">
        <v>0</v>
      </c>
      <c r="EQ26" s="209">
        <v>0</v>
      </c>
      <c r="ER26" s="210">
        <v>0</v>
      </c>
      <c r="ES26" s="210">
        <v>0</v>
      </c>
      <c r="ET26" s="210">
        <v>0</v>
      </c>
      <c r="EU26" s="210">
        <v>0</v>
      </c>
      <c r="EV26" s="210">
        <v>0</v>
      </c>
      <c r="EW26" s="210">
        <v>0</v>
      </c>
      <c r="EX26" s="210">
        <v>0</v>
      </c>
      <c r="EY26" s="210">
        <v>0</v>
      </c>
      <c r="EZ26" s="210">
        <v>0</v>
      </c>
      <c r="FA26" s="210">
        <v>0</v>
      </c>
      <c r="FB26" s="211">
        <v>0</v>
      </c>
      <c r="FC26" s="209">
        <v>0</v>
      </c>
      <c r="FD26" s="210">
        <v>0</v>
      </c>
      <c r="FE26" s="210">
        <v>0</v>
      </c>
      <c r="FF26" s="210">
        <v>21222</v>
      </c>
      <c r="FG26" s="210">
        <v>17494</v>
      </c>
      <c r="FH26" s="210">
        <v>13246</v>
      </c>
      <c r="FI26" s="210">
        <v>11903</v>
      </c>
      <c r="FJ26" s="210">
        <v>9982</v>
      </c>
      <c r="FK26" s="210">
        <v>10433</v>
      </c>
      <c r="FL26" s="210">
        <v>10364</v>
      </c>
      <c r="FM26" s="210">
        <v>11764</v>
      </c>
      <c r="FN26" s="211">
        <v>11754</v>
      </c>
    </row>
    <row r="27" spans="1:170">
      <c r="A27" s="97">
        <v>23</v>
      </c>
      <c r="B27" s="394" t="s">
        <v>905</v>
      </c>
      <c r="C27" s="209">
        <v>169059</v>
      </c>
      <c r="D27" s="210">
        <v>166130</v>
      </c>
      <c r="E27" s="210">
        <v>214883</v>
      </c>
      <c r="F27" s="210">
        <v>201541</v>
      </c>
      <c r="G27" s="210">
        <v>186130</v>
      </c>
      <c r="H27" s="210">
        <v>164644</v>
      </c>
      <c r="I27" s="210">
        <v>178690</v>
      </c>
      <c r="J27" s="210">
        <v>190659</v>
      </c>
      <c r="K27" s="210">
        <v>171694</v>
      </c>
      <c r="L27" s="210">
        <v>190072</v>
      </c>
      <c r="M27" s="210">
        <v>136310</v>
      </c>
      <c r="N27" s="211">
        <v>204429</v>
      </c>
      <c r="O27" s="209">
        <v>209859</v>
      </c>
      <c r="P27" s="210">
        <v>201373</v>
      </c>
      <c r="Q27" s="210">
        <v>200163</v>
      </c>
      <c r="R27" s="210">
        <v>202611</v>
      </c>
      <c r="S27" s="210">
        <v>210217</v>
      </c>
      <c r="T27" s="210">
        <v>229272</v>
      </c>
      <c r="U27" s="210">
        <v>200006</v>
      </c>
      <c r="V27" s="210">
        <v>191599</v>
      </c>
      <c r="W27" s="210">
        <v>188855</v>
      </c>
      <c r="X27" s="210">
        <v>175665</v>
      </c>
      <c r="Y27" s="210">
        <v>166392</v>
      </c>
      <c r="Z27" s="211">
        <v>159987</v>
      </c>
      <c r="AA27" s="209">
        <v>153623</v>
      </c>
      <c r="AB27" s="210">
        <v>129605</v>
      </c>
      <c r="AC27" s="210">
        <v>138641</v>
      </c>
      <c r="AD27" s="210">
        <v>139828</v>
      </c>
      <c r="AE27" s="210">
        <v>138012</v>
      </c>
      <c r="AF27" s="210">
        <v>109037</v>
      </c>
      <c r="AG27" s="210">
        <v>112701</v>
      </c>
      <c r="AH27" s="210">
        <v>122546</v>
      </c>
      <c r="AI27" s="210">
        <v>128387</v>
      </c>
      <c r="AJ27" s="210">
        <v>147354</v>
      </c>
      <c r="AK27" s="210">
        <v>168739</v>
      </c>
      <c r="AL27" s="211">
        <v>162377</v>
      </c>
      <c r="AM27" s="209">
        <v>158418</v>
      </c>
      <c r="AN27" s="210">
        <v>159258</v>
      </c>
      <c r="AO27" s="210">
        <v>187727</v>
      </c>
      <c r="AP27" s="210">
        <v>193133</v>
      </c>
      <c r="AQ27" s="210">
        <v>213250.22</v>
      </c>
      <c r="AR27" s="210">
        <v>220049.33</v>
      </c>
      <c r="AS27" s="210">
        <v>223047.77</v>
      </c>
      <c r="AT27" s="210">
        <v>209756.7</v>
      </c>
      <c r="AU27" s="210">
        <v>200259.05</v>
      </c>
      <c r="AV27" s="210">
        <v>204786.2</v>
      </c>
      <c r="AW27" s="210">
        <v>189550.25</v>
      </c>
      <c r="AX27" s="211">
        <v>186497.79</v>
      </c>
      <c r="AY27" s="209">
        <v>177761.13</v>
      </c>
      <c r="AZ27" s="210">
        <v>154888.35999999999</v>
      </c>
      <c r="BA27" s="210">
        <v>179143.66</v>
      </c>
      <c r="BB27" s="210">
        <v>170314.43</v>
      </c>
      <c r="BC27" s="210">
        <v>165570.31</v>
      </c>
      <c r="BD27" s="210">
        <v>188822.83</v>
      </c>
      <c r="BE27" s="210">
        <v>190927.7</v>
      </c>
      <c r="BF27" s="210">
        <v>181531.3</v>
      </c>
      <c r="BG27" s="210">
        <v>171964.35</v>
      </c>
      <c r="BH27" s="210">
        <v>169252.08</v>
      </c>
      <c r="BI27" s="210">
        <v>160705.82</v>
      </c>
      <c r="BJ27" s="211">
        <v>163923.48000000001</v>
      </c>
      <c r="BK27" s="209">
        <v>155811.35999999999</v>
      </c>
      <c r="BL27" s="210">
        <v>143748.26</v>
      </c>
      <c r="BM27" s="210">
        <v>164806.46</v>
      </c>
      <c r="BN27" s="210">
        <v>150975.45000000001</v>
      </c>
      <c r="BO27" s="210">
        <v>151343.43</v>
      </c>
      <c r="BP27" s="210">
        <v>145538.46</v>
      </c>
      <c r="BQ27" s="210">
        <v>142788.47</v>
      </c>
      <c r="BR27" s="210">
        <v>141048.09</v>
      </c>
      <c r="BS27" s="210">
        <v>135022.98000000001</v>
      </c>
      <c r="BT27" s="210">
        <v>133775.25</v>
      </c>
      <c r="BU27" s="210">
        <v>129630.52</v>
      </c>
      <c r="BV27" s="211">
        <v>134589.73000000001</v>
      </c>
      <c r="BW27" s="209">
        <v>133122.9</v>
      </c>
      <c r="BX27" s="210">
        <v>126503.2</v>
      </c>
      <c r="BY27" s="210">
        <v>127194.93</v>
      </c>
      <c r="BZ27" s="210">
        <v>131087.41</v>
      </c>
      <c r="CA27" s="210">
        <v>128005.04</v>
      </c>
      <c r="CB27" s="210">
        <v>144248.46</v>
      </c>
      <c r="CC27" s="210">
        <v>146512.31</v>
      </c>
      <c r="CD27" s="210">
        <v>138251.57999999999</v>
      </c>
      <c r="CE27" s="210">
        <v>124611.94</v>
      </c>
      <c r="CF27" s="210">
        <v>135083.85999999999</v>
      </c>
      <c r="CG27" s="210">
        <v>129666.25</v>
      </c>
      <c r="CH27" s="211">
        <v>124134.23</v>
      </c>
      <c r="CI27" s="209">
        <v>113735.18000000001</v>
      </c>
      <c r="CJ27" s="210">
        <v>110560.72</v>
      </c>
      <c r="CK27" s="210">
        <v>120302.52</v>
      </c>
      <c r="CL27" s="210">
        <v>115838.7</v>
      </c>
      <c r="CM27" s="210">
        <v>118143.68000000001</v>
      </c>
      <c r="CN27" s="210">
        <v>115691.42</v>
      </c>
      <c r="CO27" s="210">
        <v>115156.85</v>
      </c>
      <c r="CP27" s="210">
        <v>119839.98</v>
      </c>
      <c r="CQ27" s="210">
        <v>115742.34</v>
      </c>
      <c r="CR27" s="210">
        <v>118126.23</v>
      </c>
      <c r="CS27" s="210">
        <v>114227.08</v>
      </c>
      <c r="CT27" s="211">
        <v>116297.96</v>
      </c>
      <c r="CU27" s="209">
        <v>117293.75</v>
      </c>
      <c r="CV27" s="210">
        <v>106185.78</v>
      </c>
      <c r="CW27" s="210">
        <v>111585.67</v>
      </c>
      <c r="CX27" s="210">
        <v>109061.94</v>
      </c>
      <c r="CY27" s="210">
        <v>112138.98</v>
      </c>
      <c r="CZ27" s="210">
        <v>103858.25</v>
      </c>
      <c r="DA27" s="210">
        <v>107336.75</v>
      </c>
      <c r="DB27" s="210">
        <v>104976.18000000001</v>
      </c>
      <c r="DC27" s="210">
        <v>96779.12</v>
      </c>
      <c r="DD27" s="210">
        <v>102782.56</v>
      </c>
      <c r="DE27" s="210">
        <v>96457.87</v>
      </c>
      <c r="DF27" s="211">
        <v>101772.48</v>
      </c>
      <c r="DG27" s="209">
        <v>98136.12</v>
      </c>
      <c r="DH27" s="210">
        <v>87522.41</v>
      </c>
      <c r="DI27" s="210">
        <v>89471.87</v>
      </c>
      <c r="DJ27" s="210">
        <v>89127.07</v>
      </c>
      <c r="DK27" s="210">
        <v>96646.61</v>
      </c>
      <c r="DL27" s="210">
        <v>79434.91</v>
      </c>
      <c r="DM27" s="210">
        <v>100737.22</v>
      </c>
      <c r="DN27" s="210">
        <v>97213.82</v>
      </c>
      <c r="DO27" s="210">
        <v>92807.6</v>
      </c>
      <c r="DP27" s="210">
        <v>100759.71</v>
      </c>
      <c r="DQ27" s="210">
        <v>94695.540000000008</v>
      </c>
      <c r="DR27" s="211">
        <v>93930.57</v>
      </c>
      <c r="DS27" s="209">
        <v>144436.62</v>
      </c>
      <c r="DT27" s="210">
        <v>169177.28</v>
      </c>
      <c r="DU27" s="210">
        <v>212163.27000000002</v>
      </c>
      <c r="DV27" s="210">
        <v>224215.39</v>
      </c>
      <c r="DW27" s="210">
        <v>192873.78</v>
      </c>
      <c r="DX27" s="210">
        <v>165489.39000000001</v>
      </c>
      <c r="DY27" s="210">
        <v>167847.93</v>
      </c>
      <c r="DZ27" s="210">
        <v>160647.83000000002</v>
      </c>
      <c r="EA27" s="210">
        <v>155038.55000000002</v>
      </c>
      <c r="EB27" s="210">
        <v>150472.6</v>
      </c>
      <c r="EC27" s="210">
        <v>133739.33000000002</v>
      </c>
      <c r="ED27" s="211">
        <v>139775</v>
      </c>
      <c r="EE27" s="209">
        <v>131322.12</v>
      </c>
      <c r="EF27" s="210">
        <v>113038.94</v>
      </c>
      <c r="EG27" s="210">
        <v>135378.97</v>
      </c>
      <c r="EH27" s="210">
        <v>126172.27</v>
      </c>
      <c r="EI27" s="210">
        <v>119316.44</v>
      </c>
      <c r="EJ27" s="210">
        <v>111919.21</v>
      </c>
      <c r="EK27" s="210">
        <v>116207.51000000001</v>
      </c>
      <c r="EL27" s="210">
        <v>120020.69</v>
      </c>
      <c r="EM27" s="210">
        <v>116376.38</v>
      </c>
      <c r="EN27" s="210">
        <v>133133.13</v>
      </c>
      <c r="EO27" s="210">
        <v>124919.24</v>
      </c>
      <c r="EP27" s="211">
        <v>137104.97</v>
      </c>
      <c r="EQ27" s="209">
        <v>136197</v>
      </c>
      <c r="ER27" s="210">
        <v>126168</v>
      </c>
      <c r="ES27" s="210">
        <v>134470</v>
      </c>
      <c r="ET27" s="210">
        <v>129610</v>
      </c>
      <c r="EU27" s="210">
        <v>126929</v>
      </c>
      <c r="EV27" s="210">
        <v>130114</v>
      </c>
      <c r="EW27" s="210">
        <v>128147</v>
      </c>
      <c r="EX27" s="210">
        <v>130264</v>
      </c>
      <c r="EY27" s="210">
        <v>115721</v>
      </c>
      <c r="EZ27" s="210">
        <v>113813</v>
      </c>
      <c r="FA27" s="210">
        <v>121526</v>
      </c>
      <c r="FB27" s="211">
        <v>121539</v>
      </c>
      <c r="FC27" s="209">
        <v>121648</v>
      </c>
      <c r="FD27" s="210">
        <v>111508</v>
      </c>
      <c r="FE27" s="210">
        <v>116465</v>
      </c>
      <c r="FF27" s="210">
        <v>110783</v>
      </c>
      <c r="FG27" s="210">
        <v>110125</v>
      </c>
      <c r="FH27" s="210">
        <v>113747</v>
      </c>
      <c r="FI27" s="210">
        <v>101339</v>
      </c>
      <c r="FJ27" s="210">
        <v>88104</v>
      </c>
      <c r="FK27" s="210">
        <v>79364</v>
      </c>
      <c r="FL27" s="210">
        <v>82825</v>
      </c>
      <c r="FM27" s="210">
        <v>77908</v>
      </c>
      <c r="FN27" s="211">
        <v>74844</v>
      </c>
    </row>
    <row r="28" spans="1:170">
      <c r="A28" s="97">
        <v>24</v>
      </c>
      <c r="B28" s="394" t="s">
        <v>1147</v>
      </c>
      <c r="C28" s="209">
        <v>0</v>
      </c>
      <c r="D28" s="210">
        <v>0</v>
      </c>
      <c r="E28" s="210">
        <v>0</v>
      </c>
      <c r="F28" s="210">
        <v>0</v>
      </c>
      <c r="G28" s="210">
        <v>0</v>
      </c>
      <c r="H28" s="210">
        <v>0</v>
      </c>
      <c r="I28" s="210">
        <v>0</v>
      </c>
      <c r="J28" s="210">
        <v>0</v>
      </c>
      <c r="K28" s="210">
        <v>0</v>
      </c>
      <c r="L28" s="210">
        <v>0</v>
      </c>
      <c r="M28" s="210">
        <v>0</v>
      </c>
      <c r="N28" s="211">
        <v>0</v>
      </c>
      <c r="O28" s="209">
        <v>0</v>
      </c>
      <c r="P28" s="210">
        <v>0</v>
      </c>
      <c r="Q28" s="210">
        <v>0</v>
      </c>
      <c r="R28" s="210">
        <v>0</v>
      </c>
      <c r="S28" s="210">
        <v>0</v>
      </c>
      <c r="T28" s="210">
        <v>0</v>
      </c>
      <c r="U28" s="210">
        <v>0</v>
      </c>
      <c r="V28" s="210">
        <v>0</v>
      </c>
      <c r="W28" s="210">
        <v>0</v>
      </c>
      <c r="X28" s="210">
        <v>0</v>
      </c>
      <c r="Y28" s="210">
        <v>0</v>
      </c>
      <c r="Z28" s="211">
        <v>0</v>
      </c>
      <c r="AA28" s="209">
        <v>8839</v>
      </c>
      <c r="AB28" s="210">
        <v>8197</v>
      </c>
      <c r="AC28" s="210">
        <v>9816</v>
      </c>
      <c r="AD28" s="210">
        <v>9844</v>
      </c>
      <c r="AE28" s="210">
        <v>11877</v>
      </c>
      <c r="AF28" s="210">
        <v>11930</v>
      </c>
      <c r="AG28" s="210">
        <v>14249</v>
      </c>
      <c r="AH28" s="210">
        <v>15044</v>
      </c>
      <c r="AI28" s="210">
        <v>14004</v>
      </c>
      <c r="AJ28" s="210">
        <v>13678</v>
      </c>
      <c r="AK28" s="210">
        <v>13632</v>
      </c>
      <c r="AL28" s="211">
        <v>16674</v>
      </c>
      <c r="AM28" s="209">
        <v>15982.7</v>
      </c>
      <c r="AN28" s="210">
        <v>14817.5</v>
      </c>
      <c r="AO28" s="210">
        <v>16526.099999999999</v>
      </c>
      <c r="AP28" s="210">
        <v>16746</v>
      </c>
      <c r="AQ28" s="210">
        <v>18257.439999999999</v>
      </c>
      <c r="AR28" s="210">
        <v>18665.02</v>
      </c>
      <c r="AS28" s="210">
        <v>19530.63</v>
      </c>
      <c r="AT28" s="210">
        <v>20667.59</v>
      </c>
      <c r="AU28" s="210">
        <v>19211.75</v>
      </c>
      <c r="AV28" s="210">
        <v>20899.73</v>
      </c>
      <c r="AW28" s="210">
        <v>20405.419999999998</v>
      </c>
      <c r="AX28" s="211">
        <v>22039.7</v>
      </c>
      <c r="AY28" s="209">
        <v>22681.53</v>
      </c>
      <c r="AZ28" s="210">
        <v>19620.38</v>
      </c>
      <c r="BA28" s="210">
        <v>21873.11</v>
      </c>
      <c r="BB28" s="210">
        <v>21236.92</v>
      </c>
      <c r="BC28" s="210">
        <v>21857.33</v>
      </c>
      <c r="BD28" s="210">
        <v>21113.43</v>
      </c>
      <c r="BE28" s="210">
        <v>22464.82</v>
      </c>
      <c r="BF28" s="210">
        <v>22503.46</v>
      </c>
      <c r="BG28" s="210">
        <v>21328.28</v>
      </c>
      <c r="BH28" s="210">
        <v>22051.38</v>
      </c>
      <c r="BI28" s="210">
        <v>19979.22</v>
      </c>
      <c r="BJ28" s="211">
        <v>20059.27</v>
      </c>
      <c r="BK28" s="209">
        <v>21036.48</v>
      </c>
      <c r="BL28" s="210">
        <v>18885.95</v>
      </c>
      <c r="BM28" s="210">
        <v>21102.21</v>
      </c>
      <c r="BN28" s="210">
        <v>20439.740000000002</v>
      </c>
      <c r="BO28" s="210">
        <v>21490.57</v>
      </c>
      <c r="BP28" s="210">
        <v>21557.81</v>
      </c>
      <c r="BQ28" s="210">
        <v>21795.29</v>
      </c>
      <c r="BR28" s="210">
        <v>20870.54</v>
      </c>
      <c r="BS28" s="210">
        <v>20730.91</v>
      </c>
      <c r="BT28" s="210">
        <v>22079.119999999999</v>
      </c>
      <c r="BU28" s="210">
        <v>20933.650000000001</v>
      </c>
      <c r="BV28" s="211">
        <v>19897.09</v>
      </c>
      <c r="BW28" s="209">
        <v>15272.89</v>
      </c>
      <c r="BX28" s="210">
        <v>14032.97</v>
      </c>
      <c r="BY28" s="210">
        <v>15087.96</v>
      </c>
      <c r="BZ28" s="210">
        <v>14352.37</v>
      </c>
      <c r="CA28" s="210">
        <v>15064.28</v>
      </c>
      <c r="CB28" s="210">
        <v>14624.94</v>
      </c>
      <c r="CC28" s="210">
        <v>15230.78</v>
      </c>
      <c r="CD28" s="210">
        <v>14887.77</v>
      </c>
      <c r="CE28" s="210">
        <v>14008.42</v>
      </c>
      <c r="CF28" s="210">
        <v>14654.74</v>
      </c>
      <c r="CG28" s="210">
        <v>13662.33</v>
      </c>
      <c r="CH28" s="211">
        <v>13697.91</v>
      </c>
      <c r="CI28" s="209">
        <v>12725.7</v>
      </c>
      <c r="CJ28" s="210">
        <v>10196.41</v>
      </c>
      <c r="CK28" s="210">
        <v>11662.47</v>
      </c>
      <c r="CL28" s="210">
        <v>12911.210000000001</v>
      </c>
      <c r="CM28" s="210">
        <v>13009.25</v>
      </c>
      <c r="CN28" s="210">
        <v>12539.51</v>
      </c>
      <c r="CO28" s="210">
        <v>12694.39</v>
      </c>
      <c r="CP28" s="210">
        <v>13366.220000000001</v>
      </c>
      <c r="CQ28" s="210">
        <v>12885.26</v>
      </c>
      <c r="CR28" s="210">
        <v>12893.2</v>
      </c>
      <c r="CS28" s="210">
        <v>11823.39</v>
      </c>
      <c r="CT28" s="211">
        <v>12314.79</v>
      </c>
      <c r="CU28" s="209">
        <v>11077.49</v>
      </c>
      <c r="CV28" s="210">
        <v>10970.7</v>
      </c>
      <c r="CW28" s="210">
        <v>11607.53</v>
      </c>
      <c r="CX28" s="210">
        <v>11699.97</v>
      </c>
      <c r="CY28" s="210">
        <v>11718.03</v>
      </c>
      <c r="CZ28" s="210">
        <v>11586.72</v>
      </c>
      <c r="DA28" s="210">
        <v>11851.84</v>
      </c>
      <c r="DB28" s="210">
        <v>12006.45</v>
      </c>
      <c r="DC28" s="210">
        <v>11507.54</v>
      </c>
      <c r="DD28" s="210">
        <v>11975.42</v>
      </c>
      <c r="DE28" s="210">
        <v>11423.79</v>
      </c>
      <c r="DF28" s="211">
        <v>11848.95</v>
      </c>
      <c r="DG28" s="209">
        <v>12003.95</v>
      </c>
      <c r="DH28" s="210">
        <v>10369.56</v>
      </c>
      <c r="DI28" s="210">
        <v>11924.54</v>
      </c>
      <c r="DJ28" s="210">
        <v>11288.66</v>
      </c>
      <c r="DK28" s="210">
        <v>11746.16</v>
      </c>
      <c r="DL28" s="210">
        <v>11147.75</v>
      </c>
      <c r="DM28" s="210">
        <v>11538.99</v>
      </c>
      <c r="DN28" s="210">
        <v>11693.800000000001</v>
      </c>
      <c r="DO28" s="210">
        <v>10859.54</v>
      </c>
      <c r="DP28" s="210">
        <v>11282.66</v>
      </c>
      <c r="DQ28" s="210">
        <v>10780.630000000001</v>
      </c>
      <c r="DR28" s="211">
        <v>11123.39</v>
      </c>
      <c r="DS28" s="209">
        <v>11133.15</v>
      </c>
      <c r="DT28" s="210">
        <v>9970.26</v>
      </c>
      <c r="DU28" s="210">
        <v>10975.33</v>
      </c>
      <c r="DV28" s="210">
        <v>10422.52</v>
      </c>
      <c r="DW28" s="210">
        <v>11811.130000000001</v>
      </c>
      <c r="DX28" s="210">
        <v>11074.5</v>
      </c>
      <c r="DY28" s="210">
        <v>11148.18</v>
      </c>
      <c r="DZ28" s="210">
        <v>11269.880000000001</v>
      </c>
      <c r="EA28" s="210">
        <v>10917.5</v>
      </c>
      <c r="EB28" s="210">
        <v>10862.52</v>
      </c>
      <c r="EC28" s="210">
        <v>10660.800000000001</v>
      </c>
      <c r="ED28" s="211">
        <v>10831</v>
      </c>
      <c r="EE28" s="209">
        <v>10657.39</v>
      </c>
      <c r="EF28" s="210">
        <v>8982.74</v>
      </c>
      <c r="EG28" s="210">
        <v>10584.86</v>
      </c>
      <c r="EH28" s="210">
        <v>10047.84</v>
      </c>
      <c r="EI28" s="210">
        <v>10660.19</v>
      </c>
      <c r="EJ28" s="210">
        <v>10123.56</v>
      </c>
      <c r="EK28" s="210">
        <v>10696.91</v>
      </c>
      <c r="EL28" s="210">
        <v>10520.550000000001</v>
      </c>
      <c r="EM28" s="210">
        <v>10090.120000000001</v>
      </c>
      <c r="EN28" s="210">
        <v>10470.75</v>
      </c>
      <c r="EO28" s="210">
        <v>10227.06</v>
      </c>
      <c r="EP28" s="211">
        <v>10351.719999999999</v>
      </c>
      <c r="EQ28" s="209">
        <v>10375</v>
      </c>
      <c r="ER28" s="210">
        <v>9318.41</v>
      </c>
      <c r="ES28" s="210">
        <v>9651</v>
      </c>
      <c r="ET28" s="210">
        <v>10019</v>
      </c>
      <c r="EU28" s="210">
        <v>10271</v>
      </c>
      <c r="EV28" s="210">
        <v>9665</v>
      </c>
      <c r="EW28" s="210">
        <v>10006</v>
      </c>
      <c r="EX28" s="210">
        <v>9725</v>
      </c>
      <c r="EY28" s="210">
        <v>9516</v>
      </c>
      <c r="EZ28" s="210">
        <v>10147</v>
      </c>
      <c r="FA28" s="210">
        <v>10111</v>
      </c>
      <c r="FB28" s="211">
        <v>10420</v>
      </c>
      <c r="FC28" s="209">
        <v>10032</v>
      </c>
      <c r="FD28" s="210">
        <v>9057</v>
      </c>
      <c r="FE28" s="210">
        <v>9894</v>
      </c>
      <c r="FF28" s="210">
        <v>9632</v>
      </c>
      <c r="FG28" s="210">
        <v>9814</v>
      </c>
      <c r="FH28" s="210">
        <v>9661</v>
      </c>
      <c r="FI28" s="210">
        <v>10363</v>
      </c>
      <c r="FJ28" s="210">
        <v>9994</v>
      </c>
      <c r="FK28" s="210">
        <v>9610</v>
      </c>
      <c r="FL28" s="210">
        <v>9798</v>
      </c>
      <c r="FM28" s="210">
        <v>9311</v>
      </c>
      <c r="FN28" s="211">
        <v>9472</v>
      </c>
    </row>
    <row r="29" spans="1:170">
      <c r="A29" s="97">
        <v>25</v>
      </c>
      <c r="B29" s="394" t="s">
        <v>1038</v>
      </c>
      <c r="C29" s="209">
        <v>0</v>
      </c>
      <c r="D29" s="210">
        <v>0</v>
      </c>
      <c r="E29" s="210">
        <v>0</v>
      </c>
      <c r="F29" s="210">
        <v>0</v>
      </c>
      <c r="G29" s="210">
        <v>0</v>
      </c>
      <c r="H29" s="210">
        <v>0</v>
      </c>
      <c r="I29" s="210">
        <v>0</v>
      </c>
      <c r="J29" s="210">
        <v>0</v>
      </c>
      <c r="K29" s="210">
        <v>0</v>
      </c>
      <c r="L29" s="210">
        <v>0</v>
      </c>
      <c r="M29" s="210">
        <v>0</v>
      </c>
      <c r="N29" s="211">
        <v>0</v>
      </c>
      <c r="O29" s="209">
        <v>0</v>
      </c>
      <c r="P29" s="210">
        <v>0</v>
      </c>
      <c r="Q29" s="210">
        <v>0</v>
      </c>
      <c r="R29" s="210">
        <v>0</v>
      </c>
      <c r="S29" s="210">
        <v>0</v>
      </c>
      <c r="T29" s="210">
        <v>0</v>
      </c>
      <c r="U29" s="210">
        <v>0</v>
      </c>
      <c r="V29" s="210">
        <v>0</v>
      </c>
      <c r="W29" s="210">
        <v>0</v>
      </c>
      <c r="X29" s="210">
        <v>0</v>
      </c>
      <c r="Y29" s="210">
        <v>0</v>
      </c>
      <c r="Z29" s="211">
        <v>0</v>
      </c>
      <c r="AA29" s="209">
        <v>0</v>
      </c>
      <c r="AB29" s="210">
        <v>0</v>
      </c>
      <c r="AC29" s="210">
        <v>0</v>
      </c>
      <c r="AD29" s="210">
        <v>0</v>
      </c>
      <c r="AE29" s="210">
        <v>0</v>
      </c>
      <c r="AF29" s="210">
        <v>0</v>
      </c>
      <c r="AG29" s="210">
        <v>0</v>
      </c>
      <c r="AH29" s="210">
        <v>0</v>
      </c>
      <c r="AI29" s="210">
        <v>0</v>
      </c>
      <c r="AJ29" s="210">
        <v>0</v>
      </c>
      <c r="AK29" s="210">
        <v>0</v>
      </c>
      <c r="AL29" s="211">
        <v>0</v>
      </c>
      <c r="AM29" s="209">
        <v>0</v>
      </c>
      <c r="AN29" s="210">
        <v>0</v>
      </c>
      <c r="AO29" s="210">
        <v>0</v>
      </c>
      <c r="AP29" s="210">
        <v>0</v>
      </c>
      <c r="AQ29" s="210">
        <v>0</v>
      </c>
      <c r="AR29" s="210">
        <v>0</v>
      </c>
      <c r="AS29" s="210">
        <v>0</v>
      </c>
      <c r="AT29" s="210">
        <v>0</v>
      </c>
      <c r="AU29" s="210">
        <v>0</v>
      </c>
      <c r="AV29" s="210">
        <v>0</v>
      </c>
      <c r="AW29" s="210">
        <v>165</v>
      </c>
      <c r="AX29" s="211">
        <v>284.3</v>
      </c>
      <c r="AY29" s="209">
        <v>248</v>
      </c>
      <c r="AZ29" s="210">
        <v>157</v>
      </c>
      <c r="BA29" s="210">
        <v>220</v>
      </c>
      <c r="BB29" s="210">
        <v>180.85</v>
      </c>
      <c r="BC29" s="210">
        <v>200.31</v>
      </c>
      <c r="BD29" s="210">
        <v>150</v>
      </c>
      <c r="BE29" s="210">
        <v>256</v>
      </c>
      <c r="BF29" s="210">
        <v>172.51</v>
      </c>
      <c r="BG29" s="210">
        <v>217.22</v>
      </c>
      <c r="BH29" s="210">
        <v>204</v>
      </c>
      <c r="BI29" s="210">
        <v>194.37</v>
      </c>
      <c r="BJ29" s="211">
        <v>237.32</v>
      </c>
      <c r="BK29" s="209">
        <v>227.21</v>
      </c>
      <c r="BL29" s="210">
        <v>130.99</v>
      </c>
      <c r="BM29" s="210">
        <v>186.55</v>
      </c>
      <c r="BN29" s="210">
        <v>164.72</v>
      </c>
      <c r="BO29" s="210">
        <v>162.72999999999999</v>
      </c>
      <c r="BP29" s="210">
        <v>155.79</v>
      </c>
      <c r="BQ29" s="210">
        <v>142.88</v>
      </c>
      <c r="BR29" s="210">
        <v>170.07</v>
      </c>
      <c r="BS29" s="210">
        <v>160.11000000000001</v>
      </c>
      <c r="BT29" s="210">
        <v>193.67</v>
      </c>
      <c r="BU29" s="210">
        <v>172.5</v>
      </c>
      <c r="BV29" s="211">
        <v>202.15</v>
      </c>
      <c r="BW29" s="209">
        <v>197.4</v>
      </c>
      <c r="BX29" s="210">
        <v>185.47</v>
      </c>
      <c r="BY29" s="210">
        <v>198.54</v>
      </c>
      <c r="BZ29" s="210">
        <v>176.31</v>
      </c>
      <c r="CA29" s="210">
        <v>197.45</v>
      </c>
      <c r="CB29" s="210">
        <v>153.63</v>
      </c>
      <c r="CC29" s="210">
        <v>177.27</v>
      </c>
      <c r="CD29" s="210">
        <v>173.43</v>
      </c>
      <c r="CE29" s="210">
        <v>181.81</v>
      </c>
      <c r="CF29" s="210">
        <v>166.82</v>
      </c>
      <c r="CG29" s="210">
        <v>120.45</v>
      </c>
      <c r="CH29" s="211">
        <v>172.73</v>
      </c>
      <c r="CI29" s="209">
        <v>169.33</v>
      </c>
      <c r="CJ29" s="210">
        <v>136.39000000000001</v>
      </c>
      <c r="CK29" s="210">
        <v>153.5</v>
      </c>
      <c r="CL29" s="210">
        <v>152.39000000000001</v>
      </c>
      <c r="CM29" s="210">
        <v>159.84</v>
      </c>
      <c r="CN29" s="210">
        <v>161.21</v>
      </c>
      <c r="CO29" s="210">
        <v>170.08</v>
      </c>
      <c r="CP29" s="210">
        <v>168.46</v>
      </c>
      <c r="CQ29" s="210">
        <v>181.6</v>
      </c>
      <c r="CR29" s="210">
        <v>163.80000000000001</v>
      </c>
      <c r="CS29" s="210">
        <v>162.29</v>
      </c>
      <c r="CT29" s="211">
        <v>135.32</v>
      </c>
      <c r="CU29" s="209">
        <v>113.35000000000001</v>
      </c>
      <c r="CV29" s="210">
        <v>113.91</v>
      </c>
      <c r="CW29" s="210">
        <v>173.47</v>
      </c>
      <c r="CX29" s="210">
        <v>161.97999999999999</v>
      </c>
      <c r="CY29" s="210">
        <v>210.61</v>
      </c>
      <c r="CZ29" s="210">
        <v>209.8</v>
      </c>
      <c r="DA29" s="210">
        <v>208.17000000000002</v>
      </c>
      <c r="DB29" s="210">
        <v>244.46</v>
      </c>
      <c r="DC29" s="210">
        <v>214</v>
      </c>
      <c r="DD29" s="210">
        <v>149.44</v>
      </c>
      <c r="DE29" s="210">
        <v>210.9</v>
      </c>
      <c r="DF29" s="211">
        <v>257.92</v>
      </c>
      <c r="DG29" s="209">
        <v>254.24</v>
      </c>
      <c r="DH29" s="210">
        <v>125.65</v>
      </c>
      <c r="DI29" s="210">
        <v>187.03</v>
      </c>
      <c r="DJ29" s="210">
        <v>280.66000000000003</v>
      </c>
      <c r="DK29" s="210">
        <v>220.76</v>
      </c>
      <c r="DL29" s="210">
        <v>222.79</v>
      </c>
      <c r="DM29" s="210">
        <v>197.51</v>
      </c>
      <c r="DN29" s="210">
        <v>0</v>
      </c>
      <c r="DO29" s="210">
        <v>0</v>
      </c>
      <c r="DP29" s="210">
        <v>0</v>
      </c>
      <c r="DQ29" s="210">
        <v>0</v>
      </c>
      <c r="DR29" s="211">
        <v>0</v>
      </c>
      <c r="DS29" s="209">
        <v>0</v>
      </c>
      <c r="DT29" s="210">
        <v>0</v>
      </c>
      <c r="DU29" s="210">
        <v>0</v>
      </c>
      <c r="DV29" s="210">
        <v>0</v>
      </c>
      <c r="DW29" s="210">
        <v>0</v>
      </c>
      <c r="DX29" s="210">
        <v>0</v>
      </c>
      <c r="DY29" s="210">
        <v>0</v>
      </c>
      <c r="DZ29" s="210">
        <v>0</v>
      </c>
      <c r="EA29" s="210">
        <v>0</v>
      </c>
      <c r="EB29" s="210">
        <v>0</v>
      </c>
      <c r="EC29" s="210">
        <v>0</v>
      </c>
      <c r="ED29" s="211">
        <v>0</v>
      </c>
      <c r="EE29" s="209">
        <v>0</v>
      </c>
      <c r="EF29" s="210">
        <v>0</v>
      </c>
      <c r="EG29" s="210">
        <v>0</v>
      </c>
      <c r="EH29" s="210">
        <v>0</v>
      </c>
      <c r="EI29" s="210">
        <v>0</v>
      </c>
      <c r="EJ29" s="210">
        <v>0</v>
      </c>
      <c r="EK29" s="210">
        <v>0</v>
      </c>
      <c r="EL29" s="210">
        <v>0</v>
      </c>
      <c r="EM29" s="210">
        <v>0</v>
      </c>
      <c r="EN29" s="210">
        <v>0</v>
      </c>
      <c r="EO29" s="210">
        <v>0</v>
      </c>
      <c r="EP29" s="211">
        <v>0</v>
      </c>
      <c r="EQ29" s="209">
        <v>0</v>
      </c>
      <c r="ER29" s="210">
        <v>0</v>
      </c>
      <c r="ES29" s="210">
        <v>0</v>
      </c>
      <c r="ET29" s="210">
        <v>0</v>
      </c>
      <c r="EU29" s="210">
        <v>0</v>
      </c>
      <c r="EV29" s="210">
        <v>0</v>
      </c>
      <c r="EW29" s="210">
        <v>0</v>
      </c>
      <c r="EX29" s="210">
        <v>0</v>
      </c>
      <c r="EY29" s="210">
        <v>0</v>
      </c>
      <c r="EZ29" s="210">
        <v>0</v>
      </c>
      <c r="FA29" s="210">
        <v>0</v>
      </c>
      <c r="FB29" s="211">
        <v>0</v>
      </c>
      <c r="FC29" s="209">
        <v>0</v>
      </c>
      <c r="FD29" s="210">
        <v>0</v>
      </c>
      <c r="FE29" s="210">
        <v>0</v>
      </c>
      <c r="FF29" s="210">
        <v>0</v>
      </c>
      <c r="FG29" s="210">
        <v>0</v>
      </c>
      <c r="FH29" s="210">
        <v>0</v>
      </c>
      <c r="FI29" s="210">
        <v>0</v>
      </c>
      <c r="FJ29" s="210">
        <v>0</v>
      </c>
      <c r="FK29" s="210">
        <v>0</v>
      </c>
      <c r="FL29" s="210">
        <v>0</v>
      </c>
      <c r="FM29" s="210">
        <v>0</v>
      </c>
      <c r="FN29" s="211">
        <v>0</v>
      </c>
    </row>
    <row r="30" spans="1:170">
      <c r="A30" s="97">
        <v>26</v>
      </c>
      <c r="B30" s="394" t="s">
        <v>1044</v>
      </c>
      <c r="C30" s="209">
        <v>0</v>
      </c>
      <c r="D30" s="210">
        <v>0</v>
      </c>
      <c r="E30" s="210">
        <v>0</v>
      </c>
      <c r="F30" s="210">
        <v>0</v>
      </c>
      <c r="G30" s="210">
        <v>0</v>
      </c>
      <c r="H30" s="210">
        <v>0</v>
      </c>
      <c r="I30" s="210">
        <v>0</v>
      </c>
      <c r="J30" s="210">
        <v>0</v>
      </c>
      <c r="K30" s="210">
        <v>0</v>
      </c>
      <c r="L30" s="210">
        <v>0</v>
      </c>
      <c r="M30" s="210">
        <v>0</v>
      </c>
      <c r="N30" s="211">
        <v>0</v>
      </c>
      <c r="O30" s="209">
        <v>0</v>
      </c>
      <c r="P30" s="210">
        <v>0</v>
      </c>
      <c r="Q30" s="210">
        <v>0</v>
      </c>
      <c r="R30" s="210">
        <v>0</v>
      </c>
      <c r="S30" s="210">
        <v>0</v>
      </c>
      <c r="T30" s="210">
        <v>0</v>
      </c>
      <c r="U30" s="210">
        <v>0</v>
      </c>
      <c r="V30" s="210">
        <v>0</v>
      </c>
      <c r="W30" s="210">
        <v>0</v>
      </c>
      <c r="X30" s="210">
        <v>0</v>
      </c>
      <c r="Y30" s="210">
        <v>0</v>
      </c>
      <c r="Z30" s="211">
        <v>0</v>
      </c>
      <c r="AA30" s="209">
        <v>0</v>
      </c>
      <c r="AB30" s="210">
        <v>0</v>
      </c>
      <c r="AC30" s="210">
        <v>0</v>
      </c>
      <c r="AD30" s="210">
        <v>0</v>
      </c>
      <c r="AE30" s="210">
        <v>0</v>
      </c>
      <c r="AF30" s="210">
        <v>0</v>
      </c>
      <c r="AG30" s="210">
        <v>0</v>
      </c>
      <c r="AH30" s="210">
        <v>0</v>
      </c>
      <c r="AI30" s="210">
        <v>0</v>
      </c>
      <c r="AJ30" s="210">
        <v>0</v>
      </c>
      <c r="AK30" s="210">
        <v>0</v>
      </c>
      <c r="AL30" s="211">
        <v>0</v>
      </c>
      <c r="AM30" s="209">
        <v>0</v>
      </c>
      <c r="AN30" s="210">
        <v>0</v>
      </c>
      <c r="AO30" s="210">
        <v>0</v>
      </c>
      <c r="AP30" s="210">
        <v>0</v>
      </c>
      <c r="AQ30" s="210">
        <v>0</v>
      </c>
      <c r="AR30" s="210">
        <v>0</v>
      </c>
      <c r="AS30" s="210">
        <v>0</v>
      </c>
      <c r="AT30" s="210">
        <v>0</v>
      </c>
      <c r="AU30" s="210">
        <v>0</v>
      </c>
      <c r="AV30" s="210">
        <v>0</v>
      </c>
      <c r="AW30" s="210">
        <v>0</v>
      </c>
      <c r="AX30" s="211">
        <v>0</v>
      </c>
      <c r="AY30" s="209">
        <v>0</v>
      </c>
      <c r="AZ30" s="210">
        <v>0</v>
      </c>
      <c r="BA30" s="210">
        <v>0</v>
      </c>
      <c r="BB30" s="210">
        <v>0</v>
      </c>
      <c r="BC30" s="210">
        <v>0</v>
      </c>
      <c r="BD30" s="210">
        <v>0</v>
      </c>
      <c r="BE30" s="210">
        <v>0</v>
      </c>
      <c r="BF30" s="210">
        <v>0</v>
      </c>
      <c r="BG30" s="210">
        <v>0</v>
      </c>
      <c r="BH30" s="210">
        <v>0</v>
      </c>
      <c r="BI30" s="210">
        <v>0</v>
      </c>
      <c r="BJ30" s="211">
        <v>0</v>
      </c>
      <c r="BK30" s="209">
        <v>0</v>
      </c>
      <c r="BL30" s="210">
        <v>0</v>
      </c>
      <c r="BM30" s="210">
        <v>0</v>
      </c>
      <c r="BN30" s="210">
        <v>0</v>
      </c>
      <c r="BO30" s="210">
        <v>0</v>
      </c>
      <c r="BP30" s="210">
        <v>0</v>
      </c>
      <c r="BQ30" s="210">
        <v>0</v>
      </c>
      <c r="BR30" s="210">
        <v>0</v>
      </c>
      <c r="BS30" s="210">
        <v>0</v>
      </c>
      <c r="BT30" s="210">
        <v>0</v>
      </c>
      <c r="BU30" s="210">
        <v>0</v>
      </c>
      <c r="BV30" s="211">
        <v>0</v>
      </c>
      <c r="BW30" s="209">
        <v>0</v>
      </c>
      <c r="BX30" s="210">
        <v>0</v>
      </c>
      <c r="BY30" s="210">
        <v>0</v>
      </c>
      <c r="BZ30" s="210">
        <v>0</v>
      </c>
      <c r="CA30" s="210">
        <v>0</v>
      </c>
      <c r="CB30" s="210">
        <v>0</v>
      </c>
      <c r="CC30" s="210">
        <v>0</v>
      </c>
      <c r="CD30" s="210">
        <v>0</v>
      </c>
      <c r="CE30" s="210">
        <v>0</v>
      </c>
      <c r="CF30" s="210">
        <v>0</v>
      </c>
      <c r="CG30" s="210">
        <v>0</v>
      </c>
      <c r="CH30" s="211">
        <v>0</v>
      </c>
      <c r="CI30" s="209">
        <v>1118797.82</v>
      </c>
      <c r="CJ30" s="210">
        <v>1016563.37</v>
      </c>
      <c r="CK30" s="210">
        <v>1004129.45</v>
      </c>
      <c r="CL30" s="210">
        <v>1036011.85</v>
      </c>
      <c r="CM30" s="210">
        <v>985725</v>
      </c>
      <c r="CN30" s="210">
        <v>878428</v>
      </c>
      <c r="CO30" s="210">
        <v>960824.63</v>
      </c>
      <c r="CP30" s="210">
        <v>991104.23</v>
      </c>
      <c r="CQ30" s="210">
        <v>961554.11</v>
      </c>
      <c r="CR30" s="210">
        <v>973801.89</v>
      </c>
      <c r="CS30" s="210">
        <v>911268.14</v>
      </c>
      <c r="CT30" s="211">
        <v>923310.26</v>
      </c>
      <c r="CU30" s="209">
        <v>926271.35</v>
      </c>
      <c r="CV30" s="210">
        <v>843216.45000000007</v>
      </c>
      <c r="CW30" s="210">
        <v>987987.61</v>
      </c>
      <c r="CX30" s="210">
        <v>934769.73</v>
      </c>
      <c r="CY30" s="210">
        <v>932084.22</v>
      </c>
      <c r="CZ30" s="210">
        <v>838433.37</v>
      </c>
      <c r="DA30" s="210">
        <v>880686.01</v>
      </c>
      <c r="DB30" s="210">
        <v>878631.64</v>
      </c>
      <c r="DC30" s="210">
        <v>803780.1</v>
      </c>
      <c r="DD30" s="210">
        <v>800151.03</v>
      </c>
      <c r="DE30" s="210">
        <v>722252.20000000007</v>
      </c>
      <c r="DF30" s="211">
        <v>736334.93</v>
      </c>
      <c r="DG30" s="209">
        <v>647824.63</v>
      </c>
      <c r="DH30" s="210">
        <v>575493.05000000005</v>
      </c>
      <c r="DI30" s="210">
        <v>692943.51</v>
      </c>
      <c r="DJ30" s="210">
        <v>643061.94000000006</v>
      </c>
      <c r="DK30" s="210">
        <v>582237.07999999996</v>
      </c>
      <c r="DL30" s="210">
        <v>588820.5</v>
      </c>
      <c r="DM30" s="210">
        <v>604554.30000000005</v>
      </c>
      <c r="DN30" s="210">
        <v>548211.14</v>
      </c>
      <c r="DO30" s="210">
        <v>566534.47</v>
      </c>
      <c r="DP30" s="210">
        <v>561022.12</v>
      </c>
      <c r="DQ30" s="210">
        <v>439521.01</v>
      </c>
      <c r="DR30" s="211">
        <v>0</v>
      </c>
      <c r="DS30" s="209">
        <v>0</v>
      </c>
      <c r="DT30" s="210">
        <v>0</v>
      </c>
      <c r="DU30" s="210">
        <v>0</v>
      </c>
      <c r="DV30" s="210">
        <v>0</v>
      </c>
      <c r="DW30" s="210">
        <v>0</v>
      </c>
      <c r="DX30" s="210">
        <v>0</v>
      </c>
      <c r="DY30" s="210">
        <v>0</v>
      </c>
      <c r="DZ30" s="210">
        <v>0</v>
      </c>
      <c r="EA30" s="210">
        <v>0</v>
      </c>
      <c r="EB30" s="210">
        <v>0</v>
      </c>
      <c r="EC30" s="210">
        <v>0</v>
      </c>
      <c r="ED30" s="211">
        <v>0</v>
      </c>
      <c r="EE30" s="209">
        <v>0</v>
      </c>
      <c r="EF30" s="210">
        <v>0</v>
      </c>
      <c r="EG30" s="210">
        <v>0</v>
      </c>
      <c r="EH30" s="210">
        <v>0</v>
      </c>
      <c r="EI30" s="210">
        <v>0</v>
      </c>
      <c r="EJ30" s="210">
        <v>0</v>
      </c>
      <c r="EK30" s="210">
        <v>0</v>
      </c>
      <c r="EL30" s="210">
        <v>0</v>
      </c>
      <c r="EM30" s="210">
        <v>0</v>
      </c>
      <c r="EN30" s="210">
        <v>0</v>
      </c>
      <c r="EO30" s="210">
        <v>0</v>
      </c>
      <c r="EP30" s="211">
        <v>0</v>
      </c>
      <c r="EQ30" s="209">
        <v>0</v>
      </c>
      <c r="ER30" s="210">
        <v>0</v>
      </c>
      <c r="ES30" s="210">
        <v>0</v>
      </c>
      <c r="ET30" s="210">
        <v>0</v>
      </c>
      <c r="EU30" s="210">
        <v>0</v>
      </c>
      <c r="EV30" s="210">
        <v>0</v>
      </c>
      <c r="EW30" s="210">
        <v>0</v>
      </c>
      <c r="EX30" s="210">
        <v>0</v>
      </c>
      <c r="EY30" s="210">
        <v>0</v>
      </c>
      <c r="EZ30" s="210">
        <v>0</v>
      </c>
      <c r="FA30" s="210">
        <v>0</v>
      </c>
      <c r="FB30" s="211">
        <v>0</v>
      </c>
      <c r="FC30" s="209">
        <v>0</v>
      </c>
      <c r="FD30" s="210">
        <v>0</v>
      </c>
      <c r="FE30" s="210">
        <v>0</v>
      </c>
      <c r="FF30" s="210">
        <v>0</v>
      </c>
      <c r="FG30" s="210">
        <v>0</v>
      </c>
      <c r="FH30" s="210">
        <v>0</v>
      </c>
      <c r="FI30" s="210">
        <v>0</v>
      </c>
      <c r="FJ30" s="210">
        <v>0</v>
      </c>
      <c r="FK30" s="210">
        <v>0</v>
      </c>
      <c r="FL30" s="210">
        <v>0</v>
      </c>
      <c r="FM30" s="210">
        <v>0</v>
      </c>
      <c r="FN30" s="211">
        <v>0</v>
      </c>
    </row>
    <row r="31" spans="1:170">
      <c r="A31" s="97">
        <v>27</v>
      </c>
      <c r="B31" s="394" t="s">
        <v>1009</v>
      </c>
      <c r="C31" s="209">
        <v>0</v>
      </c>
      <c r="D31" s="210">
        <v>0</v>
      </c>
      <c r="E31" s="210">
        <v>0</v>
      </c>
      <c r="F31" s="210">
        <v>0</v>
      </c>
      <c r="G31" s="210">
        <v>0</v>
      </c>
      <c r="H31" s="210">
        <v>0</v>
      </c>
      <c r="I31" s="210">
        <v>0</v>
      </c>
      <c r="J31" s="210">
        <v>0</v>
      </c>
      <c r="K31" s="210">
        <v>0</v>
      </c>
      <c r="L31" s="210">
        <v>0</v>
      </c>
      <c r="M31" s="210">
        <v>0</v>
      </c>
      <c r="N31" s="211">
        <v>0</v>
      </c>
      <c r="O31" s="209">
        <v>0</v>
      </c>
      <c r="P31" s="210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0">
        <v>0</v>
      </c>
      <c r="X31" s="210">
        <v>0</v>
      </c>
      <c r="Y31" s="210">
        <v>0</v>
      </c>
      <c r="Z31" s="211">
        <v>0</v>
      </c>
      <c r="AA31" s="209">
        <v>22469</v>
      </c>
      <c r="AB31" s="210">
        <v>20429</v>
      </c>
      <c r="AC31" s="210">
        <v>22263</v>
      </c>
      <c r="AD31" s="210">
        <v>23135</v>
      </c>
      <c r="AE31" s="210">
        <v>26101</v>
      </c>
      <c r="AF31" s="210">
        <v>27021</v>
      </c>
      <c r="AG31" s="210">
        <v>27622</v>
      </c>
      <c r="AH31" s="210">
        <v>27995</v>
      </c>
      <c r="AI31" s="210">
        <v>26386</v>
      </c>
      <c r="AJ31" s="210">
        <v>30281</v>
      </c>
      <c r="AK31" s="210">
        <v>28742</v>
      </c>
      <c r="AL31" s="211">
        <v>28670</v>
      </c>
      <c r="AM31" s="209">
        <v>30451.7</v>
      </c>
      <c r="AN31" s="210">
        <v>28317.599999999999</v>
      </c>
      <c r="AO31" s="210">
        <v>29937.8</v>
      </c>
      <c r="AP31" s="210">
        <v>29327.4</v>
      </c>
      <c r="AQ31" s="210">
        <v>30904.86</v>
      </c>
      <c r="AR31" s="210">
        <v>31064.38</v>
      </c>
      <c r="AS31" s="210">
        <v>32251.119999999999</v>
      </c>
      <c r="AT31" s="210">
        <v>31993.26</v>
      </c>
      <c r="AU31" s="210">
        <v>31839.439999999999</v>
      </c>
      <c r="AV31" s="210">
        <v>32702.52</v>
      </c>
      <c r="AW31" s="210">
        <v>32132.31</v>
      </c>
      <c r="AX31" s="211">
        <v>31975.59</v>
      </c>
      <c r="AY31" s="209">
        <v>31627.09</v>
      </c>
      <c r="AZ31" s="210">
        <v>28722.11</v>
      </c>
      <c r="BA31" s="210">
        <v>31447.68</v>
      </c>
      <c r="BB31" s="210">
        <v>32422.22</v>
      </c>
      <c r="BC31" s="210">
        <v>33802.800000000003</v>
      </c>
      <c r="BD31" s="210">
        <v>33237.21</v>
      </c>
      <c r="BE31" s="210">
        <v>34571.75</v>
      </c>
      <c r="BF31" s="210">
        <v>35074.129999999997</v>
      </c>
      <c r="BG31" s="210">
        <v>33584.78</v>
      </c>
      <c r="BH31" s="210">
        <v>35116.239999999998</v>
      </c>
      <c r="BI31" s="210">
        <v>35686.519999999997</v>
      </c>
      <c r="BJ31" s="211">
        <v>38568.46</v>
      </c>
      <c r="BK31" s="209">
        <v>39591.760000000002</v>
      </c>
      <c r="BL31" s="210">
        <v>34157.51</v>
      </c>
      <c r="BM31" s="210">
        <v>37749.949999999997</v>
      </c>
      <c r="BN31" s="210">
        <v>37389.769999999997</v>
      </c>
      <c r="BO31" s="210">
        <v>38241.360000000001</v>
      </c>
      <c r="BP31" s="210">
        <v>36279.97</v>
      </c>
      <c r="BQ31" s="210">
        <v>38254.25</v>
      </c>
      <c r="BR31" s="210">
        <v>39222.910000000003</v>
      </c>
      <c r="BS31" s="210">
        <v>38403.47</v>
      </c>
      <c r="BT31" s="210">
        <v>38917.089999999997</v>
      </c>
      <c r="BU31" s="210">
        <v>36834.42</v>
      </c>
      <c r="BV31" s="211">
        <v>36925.42</v>
      </c>
      <c r="BW31" s="209">
        <v>31387.06</v>
      </c>
      <c r="BX31" s="210">
        <v>27821.05</v>
      </c>
      <c r="BY31" s="210">
        <v>29223.7</v>
      </c>
      <c r="BZ31" s="210">
        <v>28008.53</v>
      </c>
      <c r="CA31" s="210">
        <v>29374.46</v>
      </c>
      <c r="CB31" s="210">
        <v>28272.16</v>
      </c>
      <c r="CC31" s="210">
        <v>29245.98</v>
      </c>
      <c r="CD31" s="210">
        <v>29446.02</v>
      </c>
      <c r="CE31" s="210">
        <v>27599.83</v>
      </c>
      <c r="CF31" s="210">
        <v>28591.01</v>
      </c>
      <c r="CG31" s="210">
        <v>27926.86</v>
      </c>
      <c r="CH31" s="211">
        <v>27925.51</v>
      </c>
      <c r="CI31" s="209">
        <v>26606.2</v>
      </c>
      <c r="CJ31" s="210">
        <v>22681.58</v>
      </c>
      <c r="CK31" s="210">
        <v>25266.670000000002</v>
      </c>
      <c r="CL31" s="210">
        <v>26998.12</v>
      </c>
      <c r="CM31" s="210">
        <v>27933.61</v>
      </c>
      <c r="CN31" s="210">
        <v>25932.41</v>
      </c>
      <c r="CO31" s="210">
        <v>26679.39</v>
      </c>
      <c r="CP31" s="210">
        <v>27991.200000000001</v>
      </c>
      <c r="CQ31" s="210">
        <v>27026.63</v>
      </c>
      <c r="CR31" s="210">
        <v>27370.7</v>
      </c>
      <c r="CS31" s="210">
        <v>25701.31</v>
      </c>
      <c r="CT31" s="211">
        <v>26198.63</v>
      </c>
      <c r="CU31" s="209">
        <v>25797.360000000001</v>
      </c>
      <c r="CV31" s="210">
        <v>23598.06</v>
      </c>
      <c r="CW31" s="210">
        <v>26712.43</v>
      </c>
      <c r="CX31" s="210">
        <v>24506.03</v>
      </c>
      <c r="CY31" s="210">
        <v>25525.05</v>
      </c>
      <c r="CZ31" s="210">
        <v>24255.98</v>
      </c>
      <c r="DA31" s="210">
        <v>25987.31</v>
      </c>
      <c r="DB31" s="210">
        <v>25500.18</v>
      </c>
      <c r="DC31" s="210">
        <v>24603.46</v>
      </c>
      <c r="DD31" s="210">
        <v>25120.14</v>
      </c>
      <c r="DE31" s="210">
        <v>24145.23</v>
      </c>
      <c r="DF31" s="211">
        <v>24749.4</v>
      </c>
      <c r="DG31" s="209">
        <v>24672.55</v>
      </c>
      <c r="DH31" s="210">
        <v>21337.510000000002</v>
      </c>
      <c r="DI31" s="210">
        <v>24913.68</v>
      </c>
      <c r="DJ31" s="210">
        <v>24318.39</v>
      </c>
      <c r="DK31" s="210">
        <v>24953.71</v>
      </c>
      <c r="DL31" s="210">
        <v>23708.31</v>
      </c>
      <c r="DM31" s="210">
        <v>24535.78</v>
      </c>
      <c r="DN31" s="210">
        <v>16237.630000000001</v>
      </c>
      <c r="DO31" s="210">
        <v>15872.18</v>
      </c>
      <c r="DP31" s="210">
        <v>16252.86</v>
      </c>
      <c r="DQ31" s="210">
        <v>15643.43</v>
      </c>
      <c r="DR31" s="211">
        <v>16044.53</v>
      </c>
      <c r="DS31" s="209">
        <v>15998.33</v>
      </c>
      <c r="DT31" s="210">
        <v>14370.02</v>
      </c>
      <c r="DU31" s="210">
        <v>15962.220000000001</v>
      </c>
      <c r="DV31" s="210">
        <v>15256.89</v>
      </c>
      <c r="DW31" s="210">
        <v>15607.630000000001</v>
      </c>
      <c r="DX31" s="210">
        <v>15087.37</v>
      </c>
      <c r="DY31" s="210">
        <v>15128.04</v>
      </c>
      <c r="DZ31" s="210">
        <v>15165.58</v>
      </c>
      <c r="EA31" s="210">
        <v>14716.45</v>
      </c>
      <c r="EB31" s="210">
        <v>15031.26</v>
      </c>
      <c r="EC31" s="210">
        <v>14679.24</v>
      </c>
      <c r="ED31" s="211">
        <v>15023</v>
      </c>
      <c r="EE31" s="209">
        <v>15297.720000000001</v>
      </c>
      <c r="EF31" s="210">
        <v>13672.78</v>
      </c>
      <c r="EG31" s="210">
        <v>14871.26</v>
      </c>
      <c r="EH31" s="210">
        <v>14353.1</v>
      </c>
      <c r="EI31" s="210">
        <v>14824.92</v>
      </c>
      <c r="EJ31" s="210">
        <v>14302.66</v>
      </c>
      <c r="EK31" s="210">
        <v>14502.82</v>
      </c>
      <c r="EL31" s="210">
        <v>14508.24</v>
      </c>
      <c r="EM31" s="210">
        <v>13633.36</v>
      </c>
      <c r="EN31" s="210">
        <v>13951.53</v>
      </c>
      <c r="EO31" s="210">
        <v>13581.17</v>
      </c>
      <c r="EP31" s="211">
        <v>14078.06</v>
      </c>
      <c r="EQ31" s="209">
        <v>13831</v>
      </c>
      <c r="ER31" s="210">
        <v>12454.09</v>
      </c>
      <c r="ES31" s="210">
        <v>13560</v>
      </c>
      <c r="ET31" s="210">
        <v>13450</v>
      </c>
      <c r="EU31" s="210">
        <v>13538</v>
      </c>
      <c r="EV31" s="210">
        <v>13064</v>
      </c>
      <c r="EW31" s="210">
        <v>13553</v>
      </c>
      <c r="EX31" s="210">
        <v>13711</v>
      </c>
      <c r="EY31" s="210">
        <v>13217</v>
      </c>
      <c r="EZ31" s="210">
        <v>13493</v>
      </c>
      <c r="FA31" s="210">
        <v>13086</v>
      </c>
      <c r="FB31" s="211">
        <v>13125</v>
      </c>
      <c r="FC31" s="209">
        <v>13193</v>
      </c>
      <c r="FD31" s="210">
        <v>11835</v>
      </c>
      <c r="FE31" s="210">
        <v>12970</v>
      </c>
      <c r="FF31" s="210">
        <v>12654</v>
      </c>
      <c r="FG31" s="210">
        <v>13406</v>
      </c>
      <c r="FH31" s="210">
        <v>13118</v>
      </c>
      <c r="FI31" s="210">
        <v>13285</v>
      </c>
      <c r="FJ31" s="210">
        <v>13107</v>
      </c>
      <c r="FK31" s="210">
        <v>12548</v>
      </c>
      <c r="FL31" s="210">
        <v>13039</v>
      </c>
      <c r="FM31" s="210">
        <v>12357</v>
      </c>
      <c r="FN31" s="211">
        <v>12597</v>
      </c>
    </row>
    <row r="32" spans="1:170">
      <c r="A32" s="97">
        <v>28</v>
      </c>
      <c r="B32" s="394" t="s">
        <v>1011</v>
      </c>
      <c r="C32" s="209">
        <v>0</v>
      </c>
      <c r="D32" s="210">
        <v>0</v>
      </c>
      <c r="E32" s="210">
        <v>0</v>
      </c>
      <c r="F32" s="210">
        <v>0</v>
      </c>
      <c r="G32" s="210">
        <v>0</v>
      </c>
      <c r="H32" s="210">
        <v>0</v>
      </c>
      <c r="I32" s="210">
        <v>0</v>
      </c>
      <c r="J32" s="210">
        <v>0</v>
      </c>
      <c r="K32" s="210">
        <v>0</v>
      </c>
      <c r="L32" s="210">
        <v>0</v>
      </c>
      <c r="M32" s="210">
        <v>0</v>
      </c>
      <c r="N32" s="211">
        <v>0</v>
      </c>
      <c r="O32" s="209">
        <v>0</v>
      </c>
      <c r="P32" s="210">
        <v>0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210">
        <v>0</v>
      </c>
      <c r="W32" s="210">
        <v>0</v>
      </c>
      <c r="X32" s="210">
        <v>0</v>
      </c>
      <c r="Y32" s="210">
        <v>0</v>
      </c>
      <c r="Z32" s="211">
        <v>0</v>
      </c>
      <c r="AA32" s="209">
        <v>4771</v>
      </c>
      <c r="AB32" s="210">
        <v>5397</v>
      </c>
      <c r="AC32" s="210">
        <v>6531</v>
      </c>
      <c r="AD32" s="210">
        <v>6516</v>
      </c>
      <c r="AE32" s="210">
        <v>6782</v>
      </c>
      <c r="AF32" s="210">
        <v>6107</v>
      </c>
      <c r="AG32" s="210">
        <v>6291</v>
      </c>
      <c r="AH32" s="210">
        <v>6054</v>
      </c>
      <c r="AI32" s="210">
        <v>6716</v>
      </c>
      <c r="AJ32" s="210">
        <v>6250</v>
      </c>
      <c r="AK32" s="210">
        <v>6267</v>
      </c>
      <c r="AL32" s="211">
        <v>6418</v>
      </c>
      <c r="AM32" s="209">
        <v>6285.7</v>
      </c>
      <c r="AN32" s="210">
        <v>6307.2</v>
      </c>
      <c r="AO32" s="210">
        <v>6639.6</v>
      </c>
      <c r="AP32" s="210">
        <v>6514.5</v>
      </c>
      <c r="AQ32" s="210">
        <v>6727.13</v>
      </c>
      <c r="AR32" s="210">
        <v>6981.8</v>
      </c>
      <c r="AS32" s="210">
        <v>7108.88</v>
      </c>
      <c r="AT32" s="210">
        <v>7223.92</v>
      </c>
      <c r="AU32" s="210">
        <v>6826.6</v>
      </c>
      <c r="AV32" s="210">
        <v>7013.39</v>
      </c>
      <c r="AW32" s="210">
        <v>6416.57</v>
      </c>
      <c r="AX32" s="211">
        <v>6488.61</v>
      </c>
      <c r="AY32" s="209">
        <v>6335.87</v>
      </c>
      <c r="AZ32" s="210">
        <v>5825.09</v>
      </c>
      <c r="BA32" s="210">
        <v>6718.86</v>
      </c>
      <c r="BB32" s="210">
        <v>6717.83</v>
      </c>
      <c r="BC32" s="210">
        <v>7761.99</v>
      </c>
      <c r="BD32" s="210">
        <v>7534.12</v>
      </c>
      <c r="BE32" s="210">
        <v>7255.4</v>
      </c>
      <c r="BF32" s="210">
        <v>6884.77</v>
      </c>
      <c r="BG32" s="210">
        <v>7321.82</v>
      </c>
      <c r="BH32" s="210">
        <v>7681.48</v>
      </c>
      <c r="BI32" s="210">
        <v>7215.5</v>
      </c>
      <c r="BJ32" s="211">
        <v>7216.3</v>
      </c>
      <c r="BK32" s="209">
        <v>7416.83</v>
      </c>
      <c r="BL32" s="210">
        <v>6105.53</v>
      </c>
      <c r="BM32" s="210">
        <v>7598.01</v>
      </c>
      <c r="BN32" s="210">
        <v>7293.77</v>
      </c>
      <c r="BO32" s="210">
        <v>7787.52</v>
      </c>
      <c r="BP32" s="210">
        <v>7416.94</v>
      </c>
      <c r="BQ32" s="210">
        <v>7390.34</v>
      </c>
      <c r="BR32" s="210">
        <v>7157.67</v>
      </c>
      <c r="BS32" s="210">
        <v>6795.67</v>
      </c>
      <c r="BT32" s="210">
        <v>6873.57</v>
      </c>
      <c r="BU32" s="210">
        <v>6745.6</v>
      </c>
      <c r="BV32" s="211">
        <v>6812.05</v>
      </c>
      <c r="BW32" s="209">
        <v>6498.29</v>
      </c>
      <c r="BX32" s="210">
        <v>5843.39</v>
      </c>
      <c r="BY32" s="210">
        <v>6043.89</v>
      </c>
      <c r="BZ32" s="210">
        <v>5967.95</v>
      </c>
      <c r="CA32" s="210">
        <v>6064.43</v>
      </c>
      <c r="CB32" s="210">
        <v>5757.13</v>
      </c>
      <c r="CC32" s="210">
        <v>5758.03</v>
      </c>
      <c r="CD32" s="210">
        <v>5917.37</v>
      </c>
      <c r="CE32" s="210">
        <v>5590.21</v>
      </c>
      <c r="CF32" s="210">
        <v>5822.71</v>
      </c>
      <c r="CG32" s="210">
        <v>5575.22</v>
      </c>
      <c r="CH32" s="211">
        <v>5939.04</v>
      </c>
      <c r="CI32" s="209">
        <v>5622.32</v>
      </c>
      <c r="CJ32" s="210">
        <v>4775.96</v>
      </c>
      <c r="CK32" s="210">
        <v>5421.78</v>
      </c>
      <c r="CL32" s="210">
        <v>5699.95</v>
      </c>
      <c r="CM32" s="210">
        <v>6124.14</v>
      </c>
      <c r="CN32" s="210">
        <v>5710.78</v>
      </c>
      <c r="CO32" s="210">
        <v>5865.66</v>
      </c>
      <c r="CP32" s="210">
        <v>6061.8</v>
      </c>
      <c r="CQ32" s="210">
        <v>5852.1500000000005</v>
      </c>
      <c r="CR32" s="210">
        <v>5646.32</v>
      </c>
      <c r="CS32" s="210">
        <v>4769.32</v>
      </c>
      <c r="CT32" s="211">
        <v>5382.35</v>
      </c>
      <c r="CU32" s="209">
        <v>5410.32</v>
      </c>
      <c r="CV32" s="210">
        <v>4859.1099999999997</v>
      </c>
      <c r="CW32" s="210">
        <v>5100.97</v>
      </c>
      <c r="CX32" s="210">
        <v>5194.34</v>
      </c>
      <c r="CY32" s="210">
        <v>5293.75</v>
      </c>
      <c r="CZ32" s="210">
        <v>5389.7300000000005</v>
      </c>
      <c r="DA32" s="210">
        <v>5236.3100000000004</v>
      </c>
      <c r="DB32" s="210">
        <v>5496</v>
      </c>
      <c r="DC32" s="210">
        <v>5270.87</v>
      </c>
      <c r="DD32" s="210">
        <v>5307.21</v>
      </c>
      <c r="DE32" s="210">
        <v>5054.42</v>
      </c>
      <c r="DF32" s="211">
        <v>5295.76</v>
      </c>
      <c r="DG32" s="209">
        <v>5514.71</v>
      </c>
      <c r="DH32" s="210">
        <v>4585.43</v>
      </c>
      <c r="DI32" s="210">
        <v>5328.46</v>
      </c>
      <c r="DJ32" s="210">
        <v>4961.16</v>
      </c>
      <c r="DK32" s="210">
        <v>5263.12</v>
      </c>
      <c r="DL32" s="210">
        <v>4825.3</v>
      </c>
      <c r="DM32" s="210">
        <v>4907.66</v>
      </c>
      <c r="DN32" s="210">
        <v>13299.24</v>
      </c>
      <c r="DO32" s="210">
        <v>13173.29</v>
      </c>
      <c r="DP32" s="210">
        <v>13850.93</v>
      </c>
      <c r="DQ32" s="210">
        <v>13286.94</v>
      </c>
      <c r="DR32" s="211">
        <v>13103.95</v>
      </c>
      <c r="DS32" s="209">
        <v>13530.62</v>
      </c>
      <c r="DT32" s="210">
        <v>12367.23</v>
      </c>
      <c r="DU32" s="210">
        <v>13542.69</v>
      </c>
      <c r="DV32" s="210">
        <v>13115.61</v>
      </c>
      <c r="DW32" s="210">
        <v>13469.04</v>
      </c>
      <c r="DX32" s="210">
        <v>13063.62</v>
      </c>
      <c r="DY32" s="210">
        <v>13415.83</v>
      </c>
      <c r="DZ32" s="210">
        <v>13514.48</v>
      </c>
      <c r="EA32" s="210">
        <v>13300.050000000001</v>
      </c>
      <c r="EB32" s="210">
        <v>13769.36</v>
      </c>
      <c r="EC32" s="210">
        <v>13415.76</v>
      </c>
      <c r="ED32" s="211">
        <v>13743</v>
      </c>
      <c r="EE32" s="209">
        <v>13360.18</v>
      </c>
      <c r="EF32" s="210">
        <v>11681.97</v>
      </c>
      <c r="EG32" s="210">
        <v>13464.34</v>
      </c>
      <c r="EH32" s="210">
        <v>12600.99</v>
      </c>
      <c r="EI32" s="210">
        <v>13558.56</v>
      </c>
      <c r="EJ32" s="210">
        <v>13494.09</v>
      </c>
      <c r="EK32" s="210">
        <v>13684.53</v>
      </c>
      <c r="EL32" s="210">
        <v>13523.56</v>
      </c>
      <c r="EM32" s="210">
        <v>13229.12</v>
      </c>
      <c r="EN32" s="210">
        <v>13730.26</v>
      </c>
      <c r="EO32" s="210">
        <v>13033.17</v>
      </c>
      <c r="EP32" s="211">
        <v>13546.04</v>
      </c>
      <c r="EQ32" s="209">
        <v>13254</v>
      </c>
      <c r="ER32" s="210">
        <v>11848.15</v>
      </c>
      <c r="ES32" s="210">
        <v>12523</v>
      </c>
      <c r="ET32" s="210">
        <v>12651</v>
      </c>
      <c r="EU32" s="210">
        <v>12953</v>
      </c>
      <c r="EV32" s="210">
        <v>12085</v>
      </c>
      <c r="EW32" s="210">
        <v>12451</v>
      </c>
      <c r="EX32" s="210">
        <v>12621</v>
      </c>
      <c r="EY32" s="210">
        <v>12235</v>
      </c>
      <c r="EZ32" s="210">
        <v>12660</v>
      </c>
      <c r="FA32" s="210">
        <v>13842</v>
      </c>
      <c r="FB32" s="211">
        <v>15773</v>
      </c>
      <c r="FC32" s="209">
        <v>15889</v>
      </c>
      <c r="FD32" s="210">
        <v>13656</v>
      </c>
      <c r="FE32" s="210">
        <v>14834</v>
      </c>
      <c r="FF32" s="210">
        <v>13883</v>
      </c>
      <c r="FG32" s="210">
        <v>14728</v>
      </c>
      <c r="FH32" s="210">
        <v>14116</v>
      </c>
      <c r="FI32" s="210">
        <v>14142</v>
      </c>
      <c r="FJ32" s="210">
        <v>14497</v>
      </c>
      <c r="FK32" s="210">
        <v>13764</v>
      </c>
      <c r="FL32" s="210">
        <v>14106</v>
      </c>
      <c r="FM32" s="210">
        <v>13496</v>
      </c>
      <c r="FN32" s="211">
        <v>13737</v>
      </c>
    </row>
    <row r="33" spans="1:170">
      <c r="A33" s="97">
        <v>29</v>
      </c>
      <c r="B33" s="394" t="s">
        <v>906</v>
      </c>
      <c r="C33" s="209">
        <v>0</v>
      </c>
      <c r="D33" s="210">
        <v>0</v>
      </c>
      <c r="E33" s="210">
        <v>0</v>
      </c>
      <c r="F33" s="210">
        <v>0</v>
      </c>
      <c r="G33" s="210">
        <v>0</v>
      </c>
      <c r="H33" s="210">
        <v>0</v>
      </c>
      <c r="I33" s="210">
        <v>0</v>
      </c>
      <c r="J33" s="210">
        <v>0</v>
      </c>
      <c r="K33" s="210">
        <v>0</v>
      </c>
      <c r="L33" s="210">
        <v>0</v>
      </c>
      <c r="M33" s="210">
        <v>0</v>
      </c>
      <c r="N33" s="211">
        <v>0</v>
      </c>
      <c r="O33" s="209">
        <v>0</v>
      </c>
      <c r="P33" s="210">
        <v>0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210">
        <v>0</v>
      </c>
      <c r="W33" s="210">
        <v>0</v>
      </c>
      <c r="X33" s="210">
        <v>0</v>
      </c>
      <c r="Y33" s="210">
        <v>0</v>
      </c>
      <c r="Z33" s="211">
        <v>0</v>
      </c>
      <c r="AA33" s="209">
        <v>0</v>
      </c>
      <c r="AB33" s="210">
        <v>0</v>
      </c>
      <c r="AC33" s="210">
        <v>0</v>
      </c>
      <c r="AD33" s="210">
        <v>0</v>
      </c>
      <c r="AE33" s="210">
        <v>0</v>
      </c>
      <c r="AF33" s="210">
        <v>0</v>
      </c>
      <c r="AG33" s="210">
        <v>0</v>
      </c>
      <c r="AH33" s="210">
        <v>0</v>
      </c>
      <c r="AI33" s="210">
        <v>0</v>
      </c>
      <c r="AJ33" s="210">
        <v>0</v>
      </c>
      <c r="AK33" s="210">
        <v>0</v>
      </c>
      <c r="AL33" s="211">
        <v>0</v>
      </c>
      <c r="AM33" s="209">
        <v>0</v>
      </c>
      <c r="AN33" s="210">
        <v>0</v>
      </c>
      <c r="AO33" s="210">
        <v>0</v>
      </c>
      <c r="AP33" s="210">
        <v>0</v>
      </c>
      <c r="AQ33" s="210">
        <v>0</v>
      </c>
      <c r="AR33" s="210">
        <v>0</v>
      </c>
      <c r="AS33" s="210">
        <v>0</v>
      </c>
      <c r="AT33" s="210">
        <v>0</v>
      </c>
      <c r="AU33" s="210">
        <v>0</v>
      </c>
      <c r="AV33" s="210">
        <v>0</v>
      </c>
      <c r="AW33" s="210">
        <v>0</v>
      </c>
      <c r="AX33" s="211">
        <v>0</v>
      </c>
      <c r="AY33" s="209">
        <v>0</v>
      </c>
      <c r="AZ33" s="210">
        <v>0</v>
      </c>
      <c r="BA33" s="210">
        <v>0</v>
      </c>
      <c r="BB33" s="210">
        <v>0</v>
      </c>
      <c r="BC33" s="210">
        <v>0</v>
      </c>
      <c r="BD33" s="210">
        <v>0</v>
      </c>
      <c r="BE33" s="210">
        <v>0</v>
      </c>
      <c r="BF33" s="210">
        <v>0</v>
      </c>
      <c r="BG33" s="210">
        <v>0</v>
      </c>
      <c r="BH33" s="210">
        <v>0</v>
      </c>
      <c r="BI33" s="210">
        <v>0</v>
      </c>
      <c r="BJ33" s="211">
        <v>0</v>
      </c>
      <c r="BK33" s="209">
        <v>0</v>
      </c>
      <c r="BL33" s="210">
        <v>0</v>
      </c>
      <c r="BM33" s="210">
        <v>0</v>
      </c>
      <c r="BN33" s="210">
        <v>0</v>
      </c>
      <c r="BO33" s="210">
        <v>0</v>
      </c>
      <c r="BP33" s="210">
        <v>0</v>
      </c>
      <c r="BQ33" s="210">
        <v>0</v>
      </c>
      <c r="BR33" s="210">
        <v>0</v>
      </c>
      <c r="BS33" s="210">
        <v>0</v>
      </c>
      <c r="BT33" s="210">
        <v>0</v>
      </c>
      <c r="BU33" s="210">
        <v>0</v>
      </c>
      <c r="BV33" s="211">
        <v>0</v>
      </c>
      <c r="BW33" s="209">
        <v>0</v>
      </c>
      <c r="BX33" s="210">
        <v>0</v>
      </c>
      <c r="BY33" s="210">
        <v>0</v>
      </c>
      <c r="BZ33" s="210">
        <v>0</v>
      </c>
      <c r="CA33" s="210">
        <v>0</v>
      </c>
      <c r="CB33" s="210">
        <v>0</v>
      </c>
      <c r="CC33" s="210">
        <v>0</v>
      </c>
      <c r="CD33" s="210">
        <v>0</v>
      </c>
      <c r="CE33" s="210">
        <v>0</v>
      </c>
      <c r="CF33" s="210">
        <v>0</v>
      </c>
      <c r="CG33" s="210">
        <v>0</v>
      </c>
      <c r="CH33" s="211">
        <v>0</v>
      </c>
      <c r="CI33" s="209">
        <v>0</v>
      </c>
      <c r="CJ33" s="210">
        <v>0</v>
      </c>
      <c r="CK33" s="210">
        <v>0</v>
      </c>
      <c r="CL33" s="210">
        <v>0</v>
      </c>
      <c r="CM33" s="210">
        <v>0</v>
      </c>
      <c r="CN33" s="210">
        <v>0</v>
      </c>
      <c r="CO33" s="210">
        <v>0</v>
      </c>
      <c r="CP33" s="210">
        <v>0</v>
      </c>
      <c r="CQ33" s="210">
        <v>0</v>
      </c>
      <c r="CR33" s="210">
        <v>0</v>
      </c>
      <c r="CS33" s="210">
        <v>0</v>
      </c>
      <c r="CT33" s="211">
        <v>0</v>
      </c>
      <c r="CU33" s="209">
        <v>0</v>
      </c>
      <c r="CV33" s="210">
        <v>0</v>
      </c>
      <c r="CW33" s="210">
        <v>0</v>
      </c>
      <c r="CX33" s="210">
        <v>0</v>
      </c>
      <c r="CY33" s="210">
        <v>0</v>
      </c>
      <c r="CZ33" s="210">
        <v>0</v>
      </c>
      <c r="DA33" s="210">
        <v>0</v>
      </c>
      <c r="DB33" s="210">
        <v>0</v>
      </c>
      <c r="DC33" s="210">
        <v>0</v>
      </c>
      <c r="DD33" s="210">
        <v>0</v>
      </c>
      <c r="DE33" s="210">
        <v>0</v>
      </c>
      <c r="DF33" s="211">
        <v>0</v>
      </c>
      <c r="DG33" s="209">
        <v>0</v>
      </c>
      <c r="DH33" s="210">
        <v>0</v>
      </c>
      <c r="DI33" s="210">
        <v>0</v>
      </c>
      <c r="DJ33" s="210">
        <v>0</v>
      </c>
      <c r="DK33" s="210">
        <v>0</v>
      </c>
      <c r="DL33" s="210">
        <v>0</v>
      </c>
      <c r="DM33" s="210">
        <v>0</v>
      </c>
      <c r="DN33" s="210">
        <v>0</v>
      </c>
      <c r="DO33" s="210">
        <v>0</v>
      </c>
      <c r="DP33" s="210">
        <v>0</v>
      </c>
      <c r="DQ33" s="210">
        <v>0</v>
      </c>
      <c r="DR33" s="211">
        <v>0</v>
      </c>
      <c r="DS33" s="209">
        <v>0</v>
      </c>
      <c r="DT33" s="210">
        <v>0</v>
      </c>
      <c r="DU33" s="210">
        <v>0</v>
      </c>
      <c r="DV33" s="210">
        <v>0</v>
      </c>
      <c r="DW33" s="210">
        <v>0</v>
      </c>
      <c r="DX33" s="210">
        <v>0</v>
      </c>
      <c r="DY33" s="210">
        <v>0</v>
      </c>
      <c r="DZ33" s="210">
        <v>0</v>
      </c>
      <c r="EA33" s="210">
        <v>0</v>
      </c>
      <c r="EB33" s="210">
        <v>0</v>
      </c>
      <c r="EC33" s="210">
        <v>0</v>
      </c>
      <c r="ED33" s="211">
        <v>0</v>
      </c>
      <c r="EE33" s="209">
        <v>0</v>
      </c>
      <c r="EF33" s="210">
        <v>0</v>
      </c>
      <c r="EG33" s="210">
        <v>0</v>
      </c>
      <c r="EH33" s="210">
        <v>0</v>
      </c>
      <c r="EI33" s="210">
        <v>0</v>
      </c>
      <c r="EJ33" s="210">
        <v>0</v>
      </c>
      <c r="EK33" s="210">
        <v>0</v>
      </c>
      <c r="EL33" s="210">
        <v>0</v>
      </c>
      <c r="EM33" s="210">
        <v>0</v>
      </c>
      <c r="EN33" s="210">
        <v>0</v>
      </c>
      <c r="EO33" s="210">
        <v>0</v>
      </c>
      <c r="EP33" s="211">
        <v>0</v>
      </c>
      <c r="EQ33" s="209">
        <v>0</v>
      </c>
      <c r="ER33" s="210">
        <v>0</v>
      </c>
      <c r="ES33" s="210">
        <v>0</v>
      </c>
      <c r="ET33" s="210">
        <v>0</v>
      </c>
      <c r="EU33" s="210">
        <v>0</v>
      </c>
      <c r="EV33" s="210">
        <v>0</v>
      </c>
      <c r="EW33" s="210">
        <v>0</v>
      </c>
      <c r="EX33" s="210">
        <v>0</v>
      </c>
      <c r="EY33" s="210">
        <v>0</v>
      </c>
      <c r="EZ33" s="210">
        <v>0</v>
      </c>
      <c r="FA33" s="210">
        <v>0</v>
      </c>
      <c r="FB33" s="211">
        <v>0</v>
      </c>
      <c r="FC33" s="209">
        <v>0</v>
      </c>
      <c r="FD33" s="210">
        <v>0</v>
      </c>
      <c r="FE33" s="210">
        <v>0</v>
      </c>
      <c r="FF33" s="210">
        <v>0</v>
      </c>
      <c r="FG33" s="210">
        <v>0</v>
      </c>
      <c r="FH33" s="210">
        <v>0</v>
      </c>
      <c r="FI33" s="210">
        <v>0</v>
      </c>
      <c r="FJ33" s="210">
        <v>0</v>
      </c>
      <c r="FK33" s="210">
        <v>0</v>
      </c>
      <c r="FL33" s="210">
        <v>0</v>
      </c>
      <c r="FM33" s="210">
        <v>0</v>
      </c>
      <c r="FN33" s="211">
        <v>0</v>
      </c>
    </row>
    <row r="34" spans="1:170">
      <c r="A34" s="97">
        <v>30</v>
      </c>
      <c r="B34" s="394" t="s">
        <v>1148</v>
      </c>
      <c r="C34" s="209">
        <v>6205</v>
      </c>
      <c r="D34" s="210">
        <v>5905</v>
      </c>
      <c r="E34" s="210">
        <v>5792</v>
      </c>
      <c r="F34" s="210">
        <v>5345</v>
      </c>
      <c r="G34" s="210">
        <v>6201</v>
      </c>
      <c r="H34" s="210">
        <v>4778</v>
      </c>
      <c r="I34" s="210">
        <v>6067</v>
      </c>
      <c r="J34" s="210">
        <v>5659</v>
      </c>
      <c r="K34" s="210">
        <v>5666</v>
      </c>
      <c r="L34" s="210">
        <v>5968</v>
      </c>
      <c r="M34" s="210">
        <v>5096</v>
      </c>
      <c r="N34" s="211">
        <v>5614</v>
      </c>
      <c r="O34" s="209">
        <v>0</v>
      </c>
      <c r="P34" s="210">
        <v>0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210">
        <v>0</v>
      </c>
      <c r="W34" s="210">
        <v>0</v>
      </c>
      <c r="X34" s="210">
        <v>0</v>
      </c>
      <c r="Y34" s="210">
        <v>0</v>
      </c>
      <c r="Z34" s="211">
        <v>0</v>
      </c>
      <c r="AA34" s="209">
        <v>0</v>
      </c>
      <c r="AB34" s="210">
        <v>0</v>
      </c>
      <c r="AC34" s="210">
        <v>0</v>
      </c>
      <c r="AD34" s="210">
        <v>0</v>
      </c>
      <c r="AE34" s="210">
        <v>0</v>
      </c>
      <c r="AF34" s="210">
        <v>0</v>
      </c>
      <c r="AG34" s="210">
        <v>0</v>
      </c>
      <c r="AH34" s="210">
        <v>0</v>
      </c>
      <c r="AI34" s="210">
        <v>0</v>
      </c>
      <c r="AJ34" s="210">
        <v>0</v>
      </c>
      <c r="AK34" s="210">
        <v>0</v>
      </c>
      <c r="AL34" s="211">
        <v>0</v>
      </c>
      <c r="AM34" s="209">
        <v>0</v>
      </c>
      <c r="AN34" s="210">
        <v>0</v>
      </c>
      <c r="AO34" s="210">
        <v>0</v>
      </c>
      <c r="AP34" s="210">
        <v>0</v>
      </c>
      <c r="AQ34" s="210">
        <v>0</v>
      </c>
      <c r="AR34" s="210">
        <v>0</v>
      </c>
      <c r="AS34" s="210">
        <v>0</v>
      </c>
      <c r="AT34" s="210">
        <v>0</v>
      </c>
      <c r="AU34" s="210">
        <v>0</v>
      </c>
      <c r="AV34" s="210">
        <v>0</v>
      </c>
      <c r="AW34" s="210">
        <v>0</v>
      </c>
      <c r="AX34" s="211">
        <v>0</v>
      </c>
      <c r="AY34" s="209">
        <v>0</v>
      </c>
      <c r="AZ34" s="210">
        <v>0</v>
      </c>
      <c r="BA34" s="210">
        <v>0</v>
      </c>
      <c r="BB34" s="210">
        <v>0</v>
      </c>
      <c r="BC34" s="210">
        <v>0</v>
      </c>
      <c r="BD34" s="210">
        <v>0</v>
      </c>
      <c r="BE34" s="210">
        <v>0</v>
      </c>
      <c r="BF34" s="210">
        <v>0</v>
      </c>
      <c r="BG34" s="210">
        <v>0</v>
      </c>
      <c r="BH34" s="210">
        <v>0</v>
      </c>
      <c r="BI34" s="210">
        <v>0</v>
      </c>
      <c r="BJ34" s="211">
        <v>0</v>
      </c>
      <c r="BK34" s="209">
        <v>0</v>
      </c>
      <c r="BL34" s="210">
        <v>0</v>
      </c>
      <c r="BM34" s="210">
        <v>0</v>
      </c>
      <c r="BN34" s="210">
        <v>0</v>
      </c>
      <c r="BO34" s="210">
        <v>0</v>
      </c>
      <c r="BP34" s="210">
        <v>0</v>
      </c>
      <c r="BQ34" s="210">
        <v>0</v>
      </c>
      <c r="BR34" s="210">
        <v>0</v>
      </c>
      <c r="BS34" s="210">
        <v>0</v>
      </c>
      <c r="BT34" s="210">
        <v>0</v>
      </c>
      <c r="BU34" s="210">
        <v>0</v>
      </c>
      <c r="BV34" s="211">
        <v>0</v>
      </c>
      <c r="BW34" s="209">
        <v>0</v>
      </c>
      <c r="BX34" s="210">
        <v>0</v>
      </c>
      <c r="BY34" s="210">
        <v>0</v>
      </c>
      <c r="BZ34" s="210">
        <v>0</v>
      </c>
      <c r="CA34" s="210">
        <v>0</v>
      </c>
      <c r="CB34" s="210">
        <v>0</v>
      </c>
      <c r="CC34" s="210">
        <v>0</v>
      </c>
      <c r="CD34" s="210">
        <v>0</v>
      </c>
      <c r="CE34" s="210">
        <v>0</v>
      </c>
      <c r="CF34" s="210">
        <v>0</v>
      </c>
      <c r="CG34" s="210">
        <v>0</v>
      </c>
      <c r="CH34" s="211">
        <v>0</v>
      </c>
      <c r="CI34" s="209">
        <v>0</v>
      </c>
      <c r="CJ34" s="210">
        <v>0</v>
      </c>
      <c r="CK34" s="210">
        <v>0</v>
      </c>
      <c r="CL34" s="210">
        <v>0</v>
      </c>
      <c r="CM34" s="210">
        <v>0</v>
      </c>
      <c r="CN34" s="210">
        <v>0</v>
      </c>
      <c r="CO34" s="210">
        <v>0</v>
      </c>
      <c r="CP34" s="210">
        <v>0</v>
      </c>
      <c r="CQ34" s="210">
        <v>0</v>
      </c>
      <c r="CR34" s="210">
        <v>0</v>
      </c>
      <c r="CS34" s="210">
        <v>0</v>
      </c>
      <c r="CT34" s="211">
        <v>0</v>
      </c>
      <c r="CU34" s="209">
        <v>0</v>
      </c>
      <c r="CV34" s="210">
        <v>0</v>
      </c>
      <c r="CW34" s="210">
        <v>0</v>
      </c>
      <c r="CX34" s="210">
        <v>0</v>
      </c>
      <c r="CY34" s="210">
        <v>0</v>
      </c>
      <c r="CZ34" s="210">
        <v>0</v>
      </c>
      <c r="DA34" s="210">
        <v>0</v>
      </c>
      <c r="DB34" s="210">
        <v>0</v>
      </c>
      <c r="DC34" s="210">
        <v>0</v>
      </c>
      <c r="DD34" s="210">
        <v>0</v>
      </c>
      <c r="DE34" s="210">
        <v>0</v>
      </c>
      <c r="DF34" s="211">
        <v>0</v>
      </c>
      <c r="DG34" s="209">
        <v>0</v>
      </c>
      <c r="DH34" s="210">
        <v>0</v>
      </c>
      <c r="DI34" s="210">
        <v>0</v>
      </c>
      <c r="DJ34" s="210">
        <v>0</v>
      </c>
      <c r="DK34" s="210">
        <v>0</v>
      </c>
      <c r="DL34" s="210">
        <v>0</v>
      </c>
      <c r="DM34" s="210">
        <v>0</v>
      </c>
      <c r="DN34" s="210">
        <v>0</v>
      </c>
      <c r="DO34" s="210">
        <v>0</v>
      </c>
      <c r="DP34" s="210">
        <v>0</v>
      </c>
      <c r="DQ34" s="210">
        <v>0</v>
      </c>
      <c r="DR34" s="211">
        <v>0</v>
      </c>
      <c r="DS34" s="209">
        <v>0</v>
      </c>
      <c r="DT34" s="210">
        <v>0</v>
      </c>
      <c r="DU34" s="210">
        <v>0</v>
      </c>
      <c r="DV34" s="210">
        <v>0</v>
      </c>
      <c r="DW34" s="210">
        <v>0</v>
      </c>
      <c r="DX34" s="210">
        <v>0</v>
      </c>
      <c r="DY34" s="210">
        <v>0</v>
      </c>
      <c r="DZ34" s="210">
        <v>0</v>
      </c>
      <c r="EA34" s="210">
        <v>0</v>
      </c>
      <c r="EB34" s="210">
        <v>0</v>
      </c>
      <c r="EC34" s="210">
        <v>0</v>
      </c>
      <c r="ED34" s="211">
        <v>0</v>
      </c>
      <c r="EE34" s="209">
        <v>0</v>
      </c>
      <c r="EF34" s="210">
        <v>0</v>
      </c>
      <c r="EG34" s="210">
        <v>0</v>
      </c>
      <c r="EH34" s="210">
        <v>0</v>
      </c>
      <c r="EI34" s="210">
        <v>0</v>
      </c>
      <c r="EJ34" s="210">
        <v>0</v>
      </c>
      <c r="EK34" s="210">
        <v>0</v>
      </c>
      <c r="EL34" s="210">
        <v>0</v>
      </c>
      <c r="EM34" s="210">
        <v>0</v>
      </c>
      <c r="EN34" s="210">
        <v>0</v>
      </c>
      <c r="EO34" s="210">
        <v>0</v>
      </c>
      <c r="EP34" s="211">
        <v>0</v>
      </c>
      <c r="EQ34" s="209">
        <v>0</v>
      </c>
      <c r="ER34" s="210">
        <v>0</v>
      </c>
      <c r="ES34" s="210">
        <v>0</v>
      </c>
      <c r="ET34" s="210">
        <v>0</v>
      </c>
      <c r="EU34" s="210">
        <v>0</v>
      </c>
      <c r="EV34" s="210">
        <v>0</v>
      </c>
      <c r="EW34" s="210">
        <v>0</v>
      </c>
      <c r="EX34" s="210">
        <v>0</v>
      </c>
      <c r="EY34" s="210">
        <v>0</v>
      </c>
      <c r="EZ34" s="210">
        <v>0</v>
      </c>
      <c r="FA34" s="210">
        <v>0</v>
      </c>
      <c r="FB34" s="211">
        <v>0</v>
      </c>
      <c r="FC34" s="209">
        <v>0</v>
      </c>
      <c r="FD34" s="210">
        <v>0</v>
      </c>
      <c r="FE34" s="210">
        <v>0</v>
      </c>
      <c r="FF34" s="210">
        <v>0</v>
      </c>
      <c r="FG34" s="210">
        <v>0</v>
      </c>
      <c r="FH34" s="210">
        <v>0</v>
      </c>
      <c r="FI34" s="210">
        <v>0</v>
      </c>
      <c r="FJ34" s="210">
        <v>0</v>
      </c>
      <c r="FK34" s="210">
        <v>0</v>
      </c>
      <c r="FL34" s="210">
        <v>0</v>
      </c>
      <c r="FM34" s="210">
        <v>0</v>
      </c>
      <c r="FN34" s="211">
        <v>0</v>
      </c>
    </row>
    <row r="35" spans="1:170">
      <c r="A35" s="97">
        <v>31</v>
      </c>
      <c r="B35" s="394" t="s">
        <v>907</v>
      </c>
      <c r="C35" s="209">
        <v>7146</v>
      </c>
      <c r="D35" s="210">
        <v>6149</v>
      </c>
      <c r="E35" s="210">
        <v>5660</v>
      </c>
      <c r="F35" s="210">
        <v>5310</v>
      </c>
      <c r="G35" s="210">
        <v>5799</v>
      </c>
      <c r="H35" s="210">
        <v>4526</v>
      </c>
      <c r="I35" s="210">
        <v>6304</v>
      </c>
      <c r="J35" s="210">
        <v>5188</v>
      </c>
      <c r="K35" s="210">
        <v>5785</v>
      </c>
      <c r="L35" s="210">
        <v>5854</v>
      </c>
      <c r="M35" s="210">
        <v>6351</v>
      </c>
      <c r="N35" s="211">
        <v>4710</v>
      </c>
      <c r="O35" s="209">
        <v>5898</v>
      </c>
      <c r="P35" s="210">
        <v>4738</v>
      </c>
      <c r="Q35" s="210">
        <v>4675</v>
      </c>
      <c r="R35" s="210">
        <v>4971</v>
      </c>
      <c r="S35" s="210">
        <v>6155</v>
      </c>
      <c r="T35" s="210">
        <v>5544</v>
      </c>
      <c r="U35" s="210">
        <v>6363</v>
      </c>
      <c r="V35" s="210">
        <v>6637</v>
      </c>
      <c r="W35" s="210">
        <v>6850</v>
      </c>
      <c r="X35" s="210">
        <v>5770</v>
      </c>
      <c r="Y35" s="210">
        <v>4946</v>
      </c>
      <c r="Z35" s="211">
        <v>4543</v>
      </c>
      <c r="AA35" s="209">
        <v>0</v>
      </c>
      <c r="AB35" s="210">
        <v>0</v>
      </c>
      <c r="AC35" s="210">
        <v>0</v>
      </c>
      <c r="AD35" s="210">
        <v>0</v>
      </c>
      <c r="AE35" s="210">
        <v>0</v>
      </c>
      <c r="AF35" s="210">
        <v>0</v>
      </c>
      <c r="AG35" s="210">
        <v>0</v>
      </c>
      <c r="AH35" s="210">
        <v>0</v>
      </c>
      <c r="AI35" s="210">
        <v>0</v>
      </c>
      <c r="AJ35" s="210">
        <v>0</v>
      </c>
      <c r="AK35" s="210">
        <v>0</v>
      </c>
      <c r="AL35" s="211">
        <v>0</v>
      </c>
      <c r="AM35" s="209">
        <v>0</v>
      </c>
      <c r="AN35" s="210">
        <v>0</v>
      </c>
      <c r="AO35" s="210">
        <v>0</v>
      </c>
      <c r="AP35" s="210">
        <v>0</v>
      </c>
      <c r="AQ35" s="210">
        <v>0</v>
      </c>
      <c r="AR35" s="210">
        <v>0</v>
      </c>
      <c r="AS35" s="210">
        <v>0</v>
      </c>
      <c r="AT35" s="210">
        <v>0</v>
      </c>
      <c r="AU35" s="210">
        <v>0</v>
      </c>
      <c r="AV35" s="210">
        <v>0</v>
      </c>
      <c r="AW35" s="210">
        <v>0</v>
      </c>
      <c r="AX35" s="211">
        <v>0</v>
      </c>
      <c r="AY35" s="209">
        <v>0</v>
      </c>
      <c r="AZ35" s="210">
        <v>0</v>
      </c>
      <c r="BA35" s="210">
        <v>0</v>
      </c>
      <c r="BB35" s="210">
        <v>0</v>
      </c>
      <c r="BC35" s="210">
        <v>0</v>
      </c>
      <c r="BD35" s="210">
        <v>0</v>
      </c>
      <c r="BE35" s="210">
        <v>0</v>
      </c>
      <c r="BF35" s="210">
        <v>0</v>
      </c>
      <c r="BG35" s="210">
        <v>0</v>
      </c>
      <c r="BH35" s="210">
        <v>0</v>
      </c>
      <c r="BI35" s="210">
        <v>0</v>
      </c>
      <c r="BJ35" s="211">
        <v>0</v>
      </c>
      <c r="BK35" s="209">
        <v>0</v>
      </c>
      <c r="BL35" s="210">
        <v>0</v>
      </c>
      <c r="BM35" s="210">
        <v>0</v>
      </c>
      <c r="BN35" s="210">
        <v>0</v>
      </c>
      <c r="BO35" s="210">
        <v>0</v>
      </c>
      <c r="BP35" s="210">
        <v>0</v>
      </c>
      <c r="BQ35" s="210">
        <v>0</v>
      </c>
      <c r="BR35" s="210">
        <v>0</v>
      </c>
      <c r="BS35" s="210">
        <v>0</v>
      </c>
      <c r="BT35" s="210">
        <v>0</v>
      </c>
      <c r="BU35" s="210">
        <v>0</v>
      </c>
      <c r="BV35" s="211">
        <v>0</v>
      </c>
      <c r="BW35" s="209">
        <v>0</v>
      </c>
      <c r="BX35" s="210">
        <v>0</v>
      </c>
      <c r="BY35" s="210">
        <v>0</v>
      </c>
      <c r="BZ35" s="210">
        <v>0</v>
      </c>
      <c r="CA35" s="210">
        <v>0</v>
      </c>
      <c r="CB35" s="210">
        <v>0</v>
      </c>
      <c r="CC35" s="210">
        <v>0</v>
      </c>
      <c r="CD35" s="210">
        <v>0</v>
      </c>
      <c r="CE35" s="210">
        <v>0</v>
      </c>
      <c r="CF35" s="210">
        <v>0</v>
      </c>
      <c r="CG35" s="210">
        <v>0</v>
      </c>
      <c r="CH35" s="211">
        <v>0</v>
      </c>
      <c r="CI35" s="209">
        <v>0</v>
      </c>
      <c r="CJ35" s="210">
        <v>0</v>
      </c>
      <c r="CK35" s="210">
        <v>0</v>
      </c>
      <c r="CL35" s="210">
        <v>0</v>
      </c>
      <c r="CM35" s="210">
        <v>0</v>
      </c>
      <c r="CN35" s="210">
        <v>0</v>
      </c>
      <c r="CO35" s="210">
        <v>0</v>
      </c>
      <c r="CP35" s="210">
        <v>0</v>
      </c>
      <c r="CQ35" s="210">
        <v>0</v>
      </c>
      <c r="CR35" s="210">
        <v>0</v>
      </c>
      <c r="CS35" s="210">
        <v>0</v>
      </c>
      <c r="CT35" s="211">
        <v>0</v>
      </c>
      <c r="CU35" s="209">
        <v>0</v>
      </c>
      <c r="CV35" s="210">
        <v>0</v>
      </c>
      <c r="CW35" s="210">
        <v>0</v>
      </c>
      <c r="CX35" s="210">
        <v>0</v>
      </c>
      <c r="CY35" s="210">
        <v>0</v>
      </c>
      <c r="CZ35" s="210">
        <v>0</v>
      </c>
      <c r="DA35" s="210">
        <v>0</v>
      </c>
      <c r="DB35" s="210">
        <v>0</v>
      </c>
      <c r="DC35" s="210">
        <v>0</v>
      </c>
      <c r="DD35" s="210">
        <v>0</v>
      </c>
      <c r="DE35" s="210">
        <v>0</v>
      </c>
      <c r="DF35" s="211">
        <v>0</v>
      </c>
      <c r="DG35" s="209">
        <v>0</v>
      </c>
      <c r="DH35" s="210">
        <v>0</v>
      </c>
      <c r="DI35" s="210">
        <v>0</v>
      </c>
      <c r="DJ35" s="210">
        <v>0</v>
      </c>
      <c r="DK35" s="210">
        <v>0</v>
      </c>
      <c r="DL35" s="210">
        <v>0</v>
      </c>
      <c r="DM35" s="210">
        <v>0</v>
      </c>
      <c r="DN35" s="210">
        <v>0</v>
      </c>
      <c r="DO35" s="210">
        <v>0</v>
      </c>
      <c r="DP35" s="210">
        <v>0</v>
      </c>
      <c r="DQ35" s="210">
        <v>0</v>
      </c>
      <c r="DR35" s="211">
        <v>0</v>
      </c>
      <c r="DS35" s="209">
        <v>0</v>
      </c>
      <c r="DT35" s="210">
        <v>0</v>
      </c>
      <c r="DU35" s="210">
        <v>0</v>
      </c>
      <c r="DV35" s="210">
        <v>0</v>
      </c>
      <c r="DW35" s="210">
        <v>0</v>
      </c>
      <c r="DX35" s="210">
        <v>0</v>
      </c>
      <c r="DY35" s="210">
        <v>0</v>
      </c>
      <c r="DZ35" s="210">
        <v>0</v>
      </c>
      <c r="EA35" s="210">
        <v>0</v>
      </c>
      <c r="EB35" s="210">
        <v>0</v>
      </c>
      <c r="EC35" s="210">
        <v>0</v>
      </c>
      <c r="ED35" s="211">
        <v>0</v>
      </c>
      <c r="EE35" s="209">
        <v>0</v>
      </c>
      <c r="EF35" s="210">
        <v>0</v>
      </c>
      <c r="EG35" s="210">
        <v>0</v>
      </c>
      <c r="EH35" s="210">
        <v>0</v>
      </c>
      <c r="EI35" s="210">
        <v>0</v>
      </c>
      <c r="EJ35" s="210">
        <v>0</v>
      </c>
      <c r="EK35" s="210">
        <v>0</v>
      </c>
      <c r="EL35" s="210">
        <v>0</v>
      </c>
      <c r="EM35" s="210">
        <v>0</v>
      </c>
      <c r="EN35" s="210">
        <v>0</v>
      </c>
      <c r="EO35" s="210">
        <v>0</v>
      </c>
      <c r="EP35" s="211">
        <v>0</v>
      </c>
      <c r="EQ35" s="209">
        <v>0</v>
      </c>
      <c r="ER35" s="210">
        <v>0</v>
      </c>
      <c r="ES35" s="210">
        <v>0</v>
      </c>
      <c r="ET35" s="210">
        <v>0</v>
      </c>
      <c r="EU35" s="210">
        <v>0</v>
      </c>
      <c r="EV35" s="210">
        <v>0</v>
      </c>
      <c r="EW35" s="210">
        <v>0</v>
      </c>
      <c r="EX35" s="210">
        <v>0</v>
      </c>
      <c r="EY35" s="210">
        <v>0</v>
      </c>
      <c r="EZ35" s="210">
        <v>0</v>
      </c>
      <c r="FA35" s="210">
        <v>0</v>
      </c>
      <c r="FB35" s="211">
        <v>0</v>
      </c>
      <c r="FC35" s="209">
        <v>0</v>
      </c>
      <c r="FD35" s="210">
        <v>0</v>
      </c>
      <c r="FE35" s="210">
        <v>0</v>
      </c>
      <c r="FF35" s="210">
        <v>0</v>
      </c>
      <c r="FG35" s="210">
        <v>0</v>
      </c>
      <c r="FH35" s="210">
        <v>0</v>
      </c>
      <c r="FI35" s="210">
        <v>0</v>
      </c>
      <c r="FJ35" s="210">
        <v>0</v>
      </c>
      <c r="FK35" s="210">
        <v>0</v>
      </c>
      <c r="FL35" s="210">
        <v>0</v>
      </c>
      <c r="FM35" s="210">
        <v>0</v>
      </c>
      <c r="FN35" s="211">
        <v>0</v>
      </c>
    </row>
    <row r="36" spans="1:170">
      <c r="A36" s="97">
        <v>32</v>
      </c>
      <c r="B36" s="394" t="s">
        <v>909</v>
      </c>
      <c r="C36" s="209">
        <v>2437</v>
      </c>
      <c r="D36" s="210">
        <v>1916</v>
      </c>
      <c r="E36" s="210">
        <v>611</v>
      </c>
      <c r="F36" s="210">
        <v>0</v>
      </c>
      <c r="G36" s="210">
        <v>0</v>
      </c>
      <c r="H36" s="210">
        <v>0</v>
      </c>
      <c r="I36" s="210">
        <v>0</v>
      </c>
      <c r="J36" s="210">
        <v>0</v>
      </c>
      <c r="K36" s="210">
        <v>0</v>
      </c>
      <c r="L36" s="210">
        <v>0</v>
      </c>
      <c r="M36" s="210">
        <v>0</v>
      </c>
      <c r="N36" s="211">
        <v>0</v>
      </c>
      <c r="O36" s="209">
        <v>0</v>
      </c>
      <c r="P36" s="210">
        <v>0</v>
      </c>
      <c r="Q36" s="210">
        <v>0</v>
      </c>
      <c r="R36" s="210">
        <v>0</v>
      </c>
      <c r="S36" s="210">
        <v>0</v>
      </c>
      <c r="T36" s="210">
        <v>0</v>
      </c>
      <c r="U36" s="210">
        <v>0</v>
      </c>
      <c r="V36" s="210">
        <v>0</v>
      </c>
      <c r="W36" s="210">
        <v>0</v>
      </c>
      <c r="X36" s="210">
        <v>0</v>
      </c>
      <c r="Y36" s="210">
        <v>0</v>
      </c>
      <c r="Z36" s="211">
        <v>0</v>
      </c>
      <c r="AA36" s="209">
        <v>0</v>
      </c>
      <c r="AB36" s="210">
        <v>0</v>
      </c>
      <c r="AC36" s="210">
        <v>0</v>
      </c>
      <c r="AD36" s="210">
        <v>0</v>
      </c>
      <c r="AE36" s="210">
        <v>0</v>
      </c>
      <c r="AF36" s="210">
        <v>0</v>
      </c>
      <c r="AG36" s="210">
        <v>0</v>
      </c>
      <c r="AH36" s="210">
        <v>0</v>
      </c>
      <c r="AI36" s="210">
        <v>0</v>
      </c>
      <c r="AJ36" s="210">
        <v>0</v>
      </c>
      <c r="AK36" s="210">
        <v>0</v>
      </c>
      <c r="AL36" s="211">
        <v>0</v>
      </c>
      <c r="AM36" s="209">
        <v>0</v>
      </c>
      <c r="AN36" s="210">
        <v>0</v>
      </c>
      <c r="AO36" s="210">
        <v>0</v>
      </c>
      <c r="AP36" s="210">
        <v>0</v>
      </c>
      <c r="AQ36" s="210">
        <v>0</v>
      </c>
      <c r="AR36" s="210">
        <v>0</v>
      </c>
      <c r="AS36" s="210">
        <v>0</v>
      </c>
      <c r="AT36" s="210">
        <v>0</v>
      </c>
      <c r="AU36" s="210">
        <v>0</v>
      </c>
      <c r="AV36" s="210">
        <v>0</v>
      </c>
      <c r="AW36" s="210">
        <v>0</v>
      </c>
      <c r="AX36" s="211">
        <v>0</v>
      </c>
      <c r="AY36" s="209">
        <v>0</v>
      </c>
      <c r="AZ36" s="210">
        <v>0</v>
      </c>
      <c r="BA36" s="210">
        <v>0</v>
      </c>
      <c r="BB36" s="210">
        <v>0</v>
      </c>
      <c r="BC36" s="210">
        <v>0</v>
      </c>
      <c r="BD36" s="210">
        <v>0</v>
      </c>
      <c r="BE36" s="210">
        <v>0</v>
      </c>
      <c r="BF36" s="210">
        <v>0</v>
      </c>
      <c r="BG36" s="210">
        <v>0</v>
      </c>
      <c r="BH36" s="210">
        <v>0</v>
      </c>
      <c r="BI36" s="210">
        <v>0</v>
      </c>
      <c r="BJ36" s="211">
        <v>0</v>
      </c>
      <c r="BK36" s="209">
        <v>0</v>
      </c>
      <c r="BL36" s="210">
        <v>0</v>
      </c>
      <c r="BM36" s="210">
        <v>0</v>
      </c>
      <c r="BN36" s="210">
        <v>0</v>
      </c>
      <c r="BO36" s="210">
        <v>0</v>
      </c>
      <c r="BP36" s="210">
        <v>0</v>
      </c>
      <c r="BQ36" s="210">
        <v>0</v>
      </c>
      <c r="BR36" s="210">
        <v>0</v>
      </c>
      <c r="BS36" s="210">
        <v>0</v>
      </c>
      <c r="BT36" s="210">
        <v>0</v>
      </c>
      <c r="BU36" s="210">
        <v>0</v>
      </c>
      <c r="BV36" s="211">
        <v>0</v>
      </c>
      <c r="BW36" s="209">
        <v>0</v>
      </c>
      <c r="BX36" s="210">
        <v>0</v>
      </c>
      <c r="BY36" s="210">
        <v>0</v>
      </c>
      <c r="BZ36" s="210">
        <v>0</v>
      </c>
      <c r="CA36" s="210">
        <v>0</v>
      </c>
      <c r="CB36" s="210">
        <v>0</v>
      </c>
      <c r="CC36" s="210">
        <v>0</v>
      </c>
      <c r="CD36" s="210">
        <v>0</v>
      </c>
      <c r="CE36" s="210">
        <v>0</v>
      </c>
      <c r="CF36" s="210">
        <v>0</v>
      </c>
      <c r="CG36" s="210">
        <v>0</v>
      </c>
      <c r="CH36" s="211">
        <v>0</v>
      </c>
      <c r="CI36" s="209">
        <v>0</v>
      </c>
      <c r="CJ36" s="210">
        <v>0</v>
      </c>
      <c r="CK36" s="210">
        <v>0</v>
      </c>
      <c r="CL36" s="210">
        <v>0</v>
      </c>
      <c r="CM36" s="210">
        <v>0</v>
      </c>
      <c r="CN36" s="210">
        <v>0</v>
      </c>
      <c r="CO36" s="210">
        <v>0</v>
      </c>
      <c r="CP36" s="210">
        <v>0</v>
      </c>
      <c r="CQ36" s="210">
        <v>0</v>
      </c>
      <c r="CR36" s="210">
        <v>0</v>
      </c>
      <c r="CS36" s="210">
        <v>0</v>
      </c>
      <c r="CT36" s="211">
        <v>0</v>
      </c>
      <c r="CU36" s="209">
        <v>0</v>
      </c>
      <c r="CV36" s="210">
        <v>0</v>
      </c>
      <c r="CW36" s="210">
        <v>0</v>
      </c>
      <c r="CX36" s="210">
        <v>0</v>
      </c>
      <c r="CY36" s="210">
        <v>0</v>
      </c>
      <c r="CZ36" s="210">
        <v>0</v>
      </c>
      <c r="DA36" s="210">
        <v>0</v>
      </c>
      <c r="DB36" s="210">
        <v>0</v>
      </c>
      <c r="DC36" s="210">
        <v>0</v>
      </c>
      <c r="DD36" s="210">
        <v>0</v>
      </c>
      <c r="DE36" s="210">
        <v>0</v>
      </c>
      <c r="DF36" s="211">
        <v>0</v>
      </c>
      <c r="DG36" s="209">
        <v>0</v>
      </c>
      <c r="DH36" s="210">
        <v>0</v>
      </c>
      <c r="DI36" s="210">
        <v>0</v>
      </c>
      <c r="DJ36" s="210">
        <v>0</v>
      </c>
      <c r="DK36" s="210">
        <v>0</v>
      </c>
      <c r="DL36" s="210">
        <v>0</v>
      </c>
      <c r="DM36" s="210">
        <v>0</v>
      </c>
      <c r="DN36" s="210">
        <v>0</v>
      </c>
      <c r="DO36" s="210">
        <v>0</v>
      </c>
      <c r="DP36" s="210">
        <v>0</v>
      </c>
      <c r="DQ36" s="210">
        <v>0</v>
      </c>
      <c r="DR36" s="211">
        <v>0</v>
      </c>
      <c r="DS36" s="209">
        <v>0</v>
      </c>
      <c r="DT36" s="210">
        <v>0</v>
      </c>
      <c r="DU36" s="210">
        <v>0</v>
      </c>
      <c r="DV36" s="210">
        <v>0</v>
      </c>
      <c r="DW36" s="210">
        <v>0</v>
      </c>
      <c r="DX36" s="210">
        <v>0</v>
      </c>
      <c r="DY36" s="210">
        <v>0</v>
      </c>
      <c r="DZ36" s="210">
        <v>0</v>
      </c>
      <c r="EA36" s="210">
        <v>0</v>
      </c>
      <c r="EB36" s="210">
        <v>0</v>
      </c>
      <c r="EC36" s="210">
        <v>0</v>
      </c>
      <c r="ED36" s="211">
        <v>0</v>
      </c>
      <c r="EE36" s="209">
        <v>0</v>
      </c>
      <c r="EF36" s="210">
        <v>0</v>
      </c>
      <c r="EG36" s="210">
        <v>0</v>
      </c>
      <c r="EH36" s="210">
        <v>0</v>
      </c>
      <c r="EI36" s="210">
        <v>0</v>
      </c>
      <c r="EJ36" s="210">
        <v>0</v>
      </c>
      <c r="EK36" s="210">
        <v>0</v>
      </c>
      <c r="EL36" s="210">
        <v>0</v>
      </c>
      <c r="EM36" s="210">
        <v>0</v>
      </c>
      <c r="EN36" s="210">
        <v>0</v>
      </c>
      <c r="EO36" s="210">
        <v>0</v>
      </c>
      <c r="EP36" s="211">
        <v>0</v>
      </c>
      <c r="EQ36" s="209">
        <v>0</v>
      </c>
      <c r="ER36" s="210">
        <v>0</v>
      </c>
      <c r="ES36" s="210">
        <v>0</v>
      </c>
      <c r="ET36" s="210">
        <v>0</v>
      </c>
      <c r="EU36" s="210">
        <v>0</v>
      </c>
      <c r="EV36" s="210">
        <v>0</v>
      </c>
      <c r="EW36" s="210">
        <v>0</v>
      </c>
      <c r="EX36" s="210">
        <v>0</v>
      </c>
      <c r="EY36" s="210">
        <v>0</v>
      </c>
      <c r="EZ36" s="210">
        <v>0</v>
      </c>
      <c r="FA36" s="210">
        <v>0</v>
      </c>
      <c r="FB36" s="211">
        <v>0</v>
      </c>
      <c r="FC36" s="209">
        <v>0</v>
      </c>
      <c r="FD36" s="210">
        <v>0</v>
      </c>
      <c r="FE36" s="210">
        <v>0</v>
      </c>
      <c r="FF36" s="210">
        <v>0</v>
      </c>
      <c r="FG36" s="210">
        <v>0</v>
      </c>
      <c r="FH36" s="210">
        <v>0</v>
      </c>
      <c r="FI36" s="210">
        <v>0</v>
      </c>
      <c r="FJ36" s="210">
        <v>0</v>
      </c>
      <c r="FK36" s="210">
        <v>0</v>
      </c>
      <c r="FL36" s="210">
        <v>0</v>
      </c>
      <c r="FM36" s="210">
        <v>0</v>
      </c>
      <c r="FN36" s="211">
        <v>0</v>
      </c>
    </row>
    <row r="37" spans="1:170">
      <c r="A37" s="97">
        <v>33</v>
      </c>
      <c r="B37" s="394" t="s">
        <v>1112</v>
      </c>
      <c r="C37" s="209">
        <v>0</v>
      </c>
      <c r="D37" s="210">
        <v>0</v>
      </c>
      <c r="E37" s="210">
        <v>0</v>
      </c>
      <c r="F37" s="210">
        <v>0</v>
      </c>
      <c r="G37" s="210">
        <v>0</v>
      </c>
      <c r="H37" s="210">
        <v>0</v>
      </c>
      <c r="I37" s="210">
        <v>0</v>
      </c>
      <c r="J37" s="210">
        <v>0</v>
      </c>
      <c r="K37" s="210">
        <v>0</v>
      </c>
      <c r="L37" s="210">
        <v>0</v>
      </c>
      <c r="M37" s="210">
        <v>0</v>
      </c>
      <c r="N37" s="211">
        <v>0</v>
      </c>
      <c r="O37" s="209">
        <v>0</v>
      </c>
      <c r="P37" s="210">
        <v>0</v>
      </c>
      <c r="Q37" s="210">
        <v>0</v>
      </c>
      <c r="R37" s="210">
        <v>0</v>
      </c>
      <c r="S37" s="210">
        <v>0</v>
      </c>
      <c r="T37" s="210">
        <v>0</v>
      </c>
      <c r="U37" s="210">
        <v>0</v>
      </c>
      <c r="V37" s="210">
        <v>0</v>
      </c>
      <c r="W37" s="210">
        <v>0</v>
      </c>
      <c r="X37" s="210">
        <v>0</v>
      </c>
      <c r="Y37" s="210">
        <v>0</v>
      </c>
      <c r="Z37" s="211">
        <v>0</v>
      </c>
      <c r="AA37" s="209">
        <v>0</v>
      </c>
      <c r="AB37" s="210">
        <v>0</v>
      </c>
      <c r="AC37" s="210">
        <v>0</v>
      </c>
      <c r="AD37" s="210">
        <v>0</v>
      </c>
      <c r="AE37" s="210">
        <v>0</v>
      </c>
      <c r="AF37" s="210">
        <v>0</v>
      </c>
      <c r="AG37" s="210">
        <v>0</v>
      </c>
      <c r="AH37" s="210">
        <v>0</v>
      </c>
      <c r="AI37" s="210">
        <v>0</v>
      </c>
      <c r="AJ37" s="210">
        <v>0</v>
      </c>
      <c r="AK37" s="210">
        <v>0</v>
      </c>
      <c r="AL37" s="211">
        <v>0</v>
      </c>
      <c r="AM37" s="209">
        <v>0</v>
      </c>
      <c r="AN37" s="210">
        <v>0</v>
      </c>
      <c r="AO37" s="210">
        <v>0</v>
      </c>
      <c r="AP37" s="210">
        <v>0</v>
      </c>
      <c r="AQ37" s="210">
        <v>0</v>
      </c>
      <c r="AR37" s="210">
        <v>0</v>
      </c>
      <c r="AS37" s="210">
        <v>0</v>
      </c>
      <c r="AT37" s="210">
        <v>0</v>
      </c>
      <c r="AU37" s="210">
        <v>0</v>
      </c>
      <c r="AV37" s="210">
        <v>0</v>
      </c>
      <c r="AW37" s="210">
        <v>0</v>
      </c>
      <c r="AX37" s="211">
        <v>0</v>
      </c>
      <c r="AY37" s="209">
        <v>0</v>
      </c>
      <c r="AZ37" s="210">
        <v>0</v>
      </c>
      <c r="BA37" s="210">
        <v>0</v>
      </c>
      <c r="BB37" s="210">
        <v>0</v>
      </c>
      <c r="BC37" s="210">
        <v>0</v>
      </c>
      <c r="BD37" s="210">
        <v>0</v>
      </c>
      <c r="BE37" s="210">
        <v>0</v>
      </c>
      <c r="BF37" s="210">
        <v>0</v>
      </c>
      <c r="BG37" s="210">
        <v>0</v>
      </c>
      <c r="BH37" s="210">
        <v>0</v>
      </c>
      <c r="BI37" s="210">
        <v>0</v>
      </c>
      <c r="BJ37" s="211">
        <v>0</v>
      </c>
      <c r="BK37" s="209">
        <v>0</v>
      </c>
      <c r="BL37" s="210">
        <v>0</v>
      </c>
      <c r="BM37" s="210">
        <v>0</v>
      </c>
      <c r="BN37" s="210">
        <v>0</v>
      </c>
      <c r="BO37" s="210">
        <v>0</v>
      </c>
      <c r="BP37" s="210">
        <v>0</v>
      </c>
      <c r="BQ37" s="210">
        <v>0</v>
      </c>
      <c r="BR37" s="210">
        <v>0</v>
      </c>
      <c r="BS37" s="210">
        <v>0</v>
      </c>
      <c r="BT37" s="210">
        <v>0</v>
      </c>
      <c r="BU37" s="210">
        <v>0</v>
      </c>
      <c r="BV37" s="211">
        <v>0</v>
      </c>
      <c r="BW37" s="209">
        <v>0</v>
      </c>
      <c r="BX37" s="210">
        <v>0</v>
      </c>
      <c r="BY37" s="210">
        <v>0</v>
      </c>
      <c r="BZ37" s="210">
        <v>0</v>
      </c>
      <c r="CA37" s="210">
        <v>0</v>
      </c>
      <c r="CB37" s="210">
        <v>0</v>
      </c>
      <c r="CC37" s="210">
        <v>0</v>
      </c>
      <c r="CD37" s="210">
        <v>0</v>
      </c>
      <c r="CE37" s="210">
        <v>0</v>
      </c>
      <c r="CF37" s="210">
        <v>0</v>
      </c>
      <c r="CG37" s="210">
        <v>0</v>
      </c>
      <c r="CH37" s="211">
        <v>0</v>
      </c>
      <c r="CI37" s="209">
        <v>0</v>
      </c>
      <c r="CJ37" s="210">
        <v>0</v>
      </c>
      <c r="CK37" s="210">
        <v>0</v>
      </c>
      <c r="CL37" s="210">
        <v>0</v>
      </c>
      <c r="CM37" s="210">
        <v>0</v>
      </c>
      <c r="CN37" s="210">
        <v>0</v>
      </c>
      <c r="CO37" s="210">
        <v>0</v>
      </c>
      <c r="CP37" s="210">
        <v>0</v>
      </c>
      <c r="CQ37" s="210">
        <v>0</v>
      </c>
      <c r="CR37" s="210">
        <v>0</v>
      </c>
      <c r="CS37" s="210">
        <v>0</v>
      </c>
      <c r="CT37" s="211">
        <v>0</v>
      </c>
      <c r="CU37" s="209">
        <v>0</v>
      </c>
      <c r="CV37" s="210">
        <v>0</v>
      </c>
      <c r="CW37" s="210">
        <v>0</v>
      </c>
      <c r="CX37" s="210">
        <v>0</v>
      </c>
      <c r="CY37" s="210">
        <v>0</v>
      </c>
      <c r="CZ37" s="210">
        <v>0</v>
      </c>
      <c r="DA37" s="210">
        <v>0</v>
      </c>
      <c r="DB37" s="210">
        <v>0</v>
      </c>
      <c r="DC37" s="210">
        <v>0</v>
      </c>
      <c r="DD37" s="210">
        <v>0</v>
      </c>
      <c r="DE37" s="210">
        <v>0</v>
      </c>
      <c r="DF37" s="211">
        <v>0</v>
      </c>
      <c r="DG37" s="209">
        <v>0</v>
      </c>
      <c r="DH37" s="210">
        <v>0</v>
      </c>
      <c r="DI37" s="210">
        <v>0</v>
      </c>
      <c r="DJ37" s="210">
        <v>0</v>
      </c>
      <c r="DK37" s="210">
        <v>0</v>
      </c>
      <c r="DL37" s="210">
        <v>0</v>
      </c>
      <c r="DM37" s="210">
        <v>0</v>
      </c>
      <c r="DN37" s="210">
        <v>0</v>
      </c>
      <c r="DO37" s="210">
        <v>0</v>
      </c>
      <c r="DP37" s="210">
        <v>0</v>
      </c>
      <c r="DQ37" s="210">
        <v>0</v>
      </c>
      <c r="DR37" s="211">
        <v>0</v>
      </c>
      <c r="DS37" s="209">
        <v>0</v>
      </c>
      <c r="DT37" s="210">
        <v>0</v>
      </c>
      <c r="DU37" s="210">
        <v>0</v>
      </c>
      <c r="DV37" s="210">
        <v>0</v>
      </c>
      <c r="DW37" s="210">
        <v>0</v>
      </c>
      <c r="DX37" s="210">
        <v>0</v>
      </c>
      <c r="DY37" s="210">
        <v>0</v>
      </c>
      <c r="DZ37" s="210">
        <v>0</v>
      </c>
      <c r="EA37" s="210">
        <v>0</v>
      </c>
      <c r="EB37" s="210">
        <v>0</v>
      </c>
      <c r="EC37" s="210">
        <v>0</v>
      </c>
      <c r="ED37" s="211">
        <v>0</v>
      </c>
      <c r="EE37" s="209">
        <v>0</v>
      </c>
      <c r="EF37" s="210">
        <v>0</v>
      </c>
      <c r="EG37" s="210">
        <v>0</v>
      </c>
      <c r="EH37" s="210">
        <v>0</v>
      </c>
      <c r="EI37" s="210">
        <v>0</v>
      </c>
      <c r="EJ37" s="210">
        <v>0</v>
      </c>
      <c r="EK37" s="210">
        <v>0</v>
      </c>
      <c r="EL37" s="210">
        <v>0</v>
      </c>
      <c r="EM37" s="210">
        <v>0</v>
      </c>
      <c r="EN37" s="210">
        <v>0</v>
      </c>
      <c r="EO37" s="210">
        <v>0</v>
      </c>
      <c r="EP37" s="211">
        <v>0</v>
      </c>
      <c r="EQ37" s="209">
        <v>0</v>
      </c>
      <c r="ER37" s="210">
        <v>10402</v>
      </c>
      <c r="ES37" s="210">
        <v>14628</v>
      </c>
      <c r="ET37" s="210">
        <v>14577</v>
      </c>
      <c r="EU37" s="210">
        <v>19249</v>
      </c>
      <c r="EV37" s="210">
        <v>24409</v>
      </c>
      <c r="EW37" s="210">
        <v>39898</v>
      </c>
      <c r="EX37" s="210">
        <v>43190</v>
      </c>
      <c r="EY37" s="210">
        <v>42170</v>
      </c>
      <c r="EZ37" s="210">
        <v>40421</v>
      </c>
      <c r="FA37" s="210">
        <v>36177</v>
      </c>
      <c r="FB37" s="211">
        <v>28496</v>
      </c>
      <c r="FC37" s="209">
        <v>23289</v>
      </c>
      <c r="FD37" s="210">
        <v>21039</v>
      </c>
      <c r="FE37" s="210">
        <v>20927</v>
      </c>
      <c r="FF37" s="210">
        <v>33678</v>
      </c>
      <c r="FG37" s="210">
        <v>50403</v>
      </c>
      <c r="FH37" s="210">
        <v>41584.92</v>
      </c>
      <c r="FI37" s="210">
        <v>42750</v>
      </c>
      <c r="FJ37" s="210">
        <v>34029</v>
      </c>
      <c r="FK37" s="210">
        <v>18968</v>
      </c>
      <c r="FL37" s="210">
        <v>33438</v>
      </c>
      <c r="FM37" s="210">
        <v>39507</v>
      </c>
      <c r="FN37" s="211">
        <v>40666</v>
      </c>
    </row>
    <row r="38" spans="1:170">
      <c r="A38" s="97">
        <v>34</v>
      </c>
      <c r="B38" s="394" t="s">
        <v>1149</v>
      </c>
      <c r="C38" s="209">
        <v>0</v>
      </c>
      <c r="D38" s="210">
        <v>0</v>
      </c>
      <c r="E38" s="210">
        <v>0</v>
      </c>
      <c r="F38" s="210">
        <v>0</v>
      </c>
      <c r="G38" s="210">
        <v>0</v>
      </c>
      <c r="H38" s="210">
        <v>0</v>
      </c>
      <c r="I38" s="210">
        <v>0</v>
      </c>
      <c r="J38" s="210">
        <v>0</v>
      </c>
      <c r="K38" s="210">
        <v>0</v>
      </c>
      <c r="L38" s="210">
        <v>0</v>
      </c>
      <c r="M38" s="210">
        <v>0</v>
      </c>
      <c r="N38" s="211">
        <v>0</v>
      </c>
      <c r="O38" s="209">
        <v>0</v>
      </c>
      <c r="P38" s="210">
        <v>0</v>
      </c>
      <c r="Q38" s="210">
        <v>0</v>
      </c>
      <c r="R38" s="210">
        <v>0</v>
      </c>
      <c r="S38" s="210">
        <v>0</v>
      </c>
      <c r="T38" s="210">
        <v>0</v>
      </c>
      <c r="U38" s="210">
        <v>0</v>
      </c>
      <c r="V38" s="210">
        <v>0</v>
      </c>
      <c r="W38" s="210">
        <v>0</v>
      </c>
      <c r="X38" s="210">
        <v>0</v>
      </c>
      <c r="Y38" s="210">
        <v>0</v>
      </c>
      <c r="Z38" s="211">
        <v>0</v>
      </c>
      <c r="AA38" s="209">
        <v>0</v>
      </c>
      <c r="AB38" s="210">
        <v>0</v>
      </c>
      <c r="AC38" s="210">
        <v>0</v>
      </c>
      <c r="AD38" s="210">
        <v>0</v>
      </c>
      <c r="AE38" s="210">
        <v>0</v>
      </c>
      <c r="AF38" s="210">
        <v>0</v>
      </c>
      <c r="AG38" s="210">
        <v>0</v>
      </c>
      <c r="AH38" s="210">
        <v>0</v>
      </c>
      <c r="AI38" s="210">
        <v>0</v>
      </c>
      <c r="AJ38" s="210">
        <v>0</v>
      </c>
      <c r="AK38" s="210">
        <v>0</v>
      </c>
      <c r="AL38" s="211">
        <v>0</v>
      </c>
      <c r="AM38" s="209">
        <v>0</v>
      </c>
      <c r="AN38" s="210">
        <v>0</v>
      </c>
      <c r="AO38" s="210">
        <v>0</v>
      </c>
      <c r="AP38" s="210">
        <v>0</v>
      </c>
      <c r="AQ38" s="210">
        <v>0</v>
      </c>
      <c r="AR38" s="210">
        <v>0</v>
      </c>
      <c r="AS38" s="210">
        <v>0</v>
      </c>
      <c r="AT38" s="210">
        <v>0</v>
      </c>
      <c r="AU38" s="210">
        <v>0</v>
      </c>
      <c r="AV38" s="210">
        <v>0</v>
      </c>
      <c r="AW38" s="210">
        <v>0</v>
      </c>
      <c r="AX38" s="211">
        <v>0</v>
      </c>
      <c r="AY38" s="209">
        <v>0</v>
      </c>
      <c r="AZ38" s="210">
        <v>0</v>
      </c>
      <c r="BA38" s="210">
        <v>0</v>
      </c>
      <c r="BB38" s="210">
        <v>0</v>
      </c>
      <c r="BC38" s="210">
        <v>0</v>
      </c>
      <c r="BD38" s="210">
        <v>0</v>
      </c>
      <c r="BE38" s="210">
        <v>0</v>
      </c>
      <c r="BF38" s="210">
        <v>0</v>
      </c>
      <c r="BG38" s="210">
        <v>0</v>
      </c>
      <c r="BH38" s="210">
        <v>0</v>
      </c>
      <c r="BI38" s="210">
        <v>0</v>
      </c>
      <c r="BJ38" s="211">
        <v>0</v>
      </c>
      <c r="BK38" s="209">
        <v>0</v>
      </c>
      <c r="BL38" s="210">
        <v>0</v>
      </c>
      <c r="BM38" s="210">
        <v>0</v>
      </c>
      <c r="BN38" s="210">
        <v>0</v>
      </c>
      <c r="BO38" s="210">
        <v>0</v>
      </c>
      <c r="BP38" s="210">
        <v>0</v>
      </c>
      <c r="BQ38" s="210">
        <v>0</v>
      </c>
      <c r="BR38" s="210">
        <v>0</v>
      </c>
      <c r="BS38" s="210">
        <v>0</v>
      </c>
      <c r="BT38" s="210">
        <v>0</v>
      </c>
      <c r="BU38" s="210">
        <v>0</v>
      </c>
      <c r="BV38" s="211">
        <v>0</v>
      </c>
      <c r="BW38" s="209">
        <v>0</v>
      </c>
      <c r="BX38" s="210">
        <v>0</v>
      </c>
      <c r="BY38" s="210">
        <v>0</v>
      </c>
      <c r="BZ38" s="210">
        <v>0</v>
      </c>
      <c r="CA38" s="210">
        <v>0</v>
      </c>
      <c r="CB38" s="210">
        <v>0</v>
      </c>
      <c r="CC38" s="210">
        <v>0</v>
      </c>
      <c r="CD38" s="210">
        <v>0</v>
      </c>
      <c r="CE38" s="210">
        <v>0</v>
      </c>
      <c r="CF38" s="210">
        <v>0</v>
      </c>
      <c r="CG38" s="210">
        <v>0</v>
      </c>
      <c r="CH38" s="211">
        <v>0</v>
      </c>
      <c r="CI38" s="209">
        <v>0</v>
      </c>
      <c r="CJ38" s="210">
        <v>0</v>
      </c>
      <c r="CK38" s="210">
        <v>0</v>
      </c>
      <c r="CL38" s="210">
        <v>0</v>
      </c>
      <c r="CM38" s="210">
        <v>0</v>
      </c>
      <c r="CN38" s="210">
        <v>0</v>
      </c>
      <c r="CO38" s="210">
        <v>0</v>
      </c>
      <c r="CP38" s="210">
        <v>0</v>
      </c>
      <c r="CQ38" s="210">
        <v>0</v>
      </c>
      <c r="CR38" s="210">
        <v>0</v>
      </c>
      <c r="CS38" s="210">
        <v>0</v>
      </c>
      <c r="CT38" s="211">
        <v>0</v>
      </c>
      <c r="CU38" s="209">
        <v>0</v>
      </c>
      <c r="CV38" s="210">
        <v>0</v>
      </c>
      <c r="CW38" s="210">
        <v>0</v>
      </c>
      <c r="CX38" s="210">
        <v>0</v>
      </c>
      <c r="CY38" s="210">
        <v>0</v>
      </c>
      <c r="CZ38" s="210">
        <v>0</v>
      </c>
      <c r="DA38" s="210">
        <v>0</v>
      </c>
      <c r="DB38" s="210">
        <v>0</v>
      </c>
      <c r="DC38" s="210">
        <v>0</v>
      </c>
      <c r="DD38" s="210">
        <v>0</v>
      </c>
      <c r="DE38" s="210">
        <v>0</v>
      </c>
      <c r="DF38" s="211">
        <v>0</v>
      </c>
      <c r="DG38" s="209">
        <v>0</v>
      </c>
      <c r="DH38" s="210">
        <v>0</v>
      </c>
      <c r="DI38" s="210">
        <v>0</v>
      </c>
      <c r="DJ38" s="210">
        <v>0</v>
      </c>
      <c r="DK38" s="210">
        <v>0</v>
      </c>
      <c r="DL38" s="210">
        <v>0</v>
      </c>
      <c r="DM38" s="210">
        <v>0</v>
      </c>
      <c r="DN38" s="210">
        <v>0</v>
      </c>
      <c r="DO38" s="210">
        <v>0</v>
      </c>
      <c r="DP38" s="210">
        <v>0</v>
      </c>
      <c r="DQ38" s="210">
        <v>0</v>
      </c>
      <c r="DR38" s="211">
        <v>0</v>
      </c>
      <c r="DS38" s="209">
        <v>0</v>
      </c>
      <c r="DT38" s="210">
        <v>0</v>
      </c>
      <c r="DU38" s="210">
        <v>0</v>
      </c>
      <c r="DV38" s="210">
        <v>0</v>
      </c>
      <c r="DW38" s="210">
        <v>0</v>
      </c>
      <c r="DX38" s="210">
        <v>0</v>
      </c>
      <c r="DY38" s="210">
        <v>0</v>
      </c>
      <c r="DZ38" s="210">
        <v>0</v>
      </c>
      <c r="EA38" s="210">
        <v>0</v>
      </c>
      <c r="EB38" s="210">
        <v>0</v>
      </c>
      <c r="EC38" s="210">
        <v>0</v>
      </c>
      <c r="ED38" s="211">
        <v>0</v>
      </c>
      <c r="EE38" s="209">
        <v>0</v>
      </c>
      <c r="EF38" s="210">
        <v>0</v>
      </c>
      <c r="EG38" s="210">
        <v>0</v>
      </c>
      <c r="EH38" s="210">
        <v>0</v>
      </c>
      <c r="EI38" s="210">
        <v>0</v>
      </c>
      <c r="EJ38" s="210">
        <v>0</v>
      </c>
      <c r="EK38" s="210">
        <v>0</v>
      </c>
      <c r="EL38" s="210">
        <v>0</v>
      </c>
      <c r="EM38" s="210">
        <v>0</v>
      </c>
      <c r="EN38" s="210">
        <v>0</v>
      </c>
      <c r="EO38" s="210">
        <v>0</v>
      </c>
      <c r="EP38" s="211">
        <v>0</v>
      </c>
      <c r="EQ38" s="209">
        <v>0</v>
      </c>
      <c r="ER38" s="210">
        <v>0</v>
      </c>
      <c r="ES38" s="210">
        <v>0</v>
      </c>
      <c r="ET38" s="210">
        <v>0</v>
      </c>
      <c r="EU38" s="210">
        <v>0</v>
      </c>
      <c r="EV38" s="210">
        <v>0</v>
      </c>
      <c r="EW38" s="210">
        <v>0</v>
      </c>
      <c r="EX38" s="210">
        <v>0</v>
      </c>
      <c r="EY38" s="210">
        <v>0</v>
      </c>
      <c r="EZ38" s="210">
        <v>0</v>
      </c>
      <c r="FA38" s="210">
        <v>0</v>
      </c>
      <c r="FB38" s="211">
        <v>0</v>
      </c>
      <c r="FC38" s="209">
        <v>0</v>
      </c>
      <c r="FD38" s="210">
        <v>0</v>
      </c>
      <c r="FE38" s="210">
        <v>0</v>
      </c>
      <c r="FF38" s="210">
        <v>0</v>
      </c>
      <c r="FG38" s="210">
        <v>0</v>
      </c>
      <c r="FH38" s="210">
        <v>0</v>
      </c>
      <c r="FI38" s="210">
        <v>0</v>
      </c>
      <c r="FJ38" s="210">
        <v>0</v>
      </c>
      <c r="FK38" s="210">
        <v>21473</v>
      </c>
      <c r="FL38" s="210">
        <v>67285</v>
      </c>
      <c r="FM38" s="210">
        <v>38659</v>
      </c>
      <c r="FN38" s="211">
        <v>49908</v>
      </c>
    </row>
    <row r="39" spans="1:170">
      <c r="A39" s="97">
        <v>35</v>
      </c>
      <c r="B39" s="394" t="s">
        <v>1015</v>
      </c>
      <c r="C39" s="209">
        <v>0</v>
      </c>
      <c r="D39" s="210">
        <v>0</v>
      </c>
      <c r="E39" s="210">
        <v>0</v>
      </c>
      <c r="F39" s="210">
        <v>0</v>
      </c>
      <c r="G39" s="210">
        <v>0</v>
      </c>
      <c r="H39" s="210">
        <v>0</v>
      </c>
      <c r="I39" s="210">
        <v>0</v>
      </c>
      <c r="J39" s="210">
        <v>0</v>
      </c>
      <c r="K39" s="210">
        <v>0</v>
      </c>
      <c r="L39" s="210">
        <v>0</v>
      </c>
      <c r="M39" s="210">
        <v>0</v>
      </c>
      <c r="N39" s="211">
        <v>0</v>
      </c>
      <c r="O39" s="209">
        <v>0</v>
      </c>
      <c r="P39" s="210">
        <v>0</v>
      </c>
      <c r="Q39" s="210">
        <v>0</v>
      </c>
      <c r="R39" s="210">
        <v>0</v>
      </c>
      <c r="S39" s="210">
        <v>0</v>
      </c>
      <c r="T39" s="210">
        <v>0</v>
      </c>
      <c r="U39" s="210">
        <v>0</v>
      </c>
      <c r="V39" s="210">
        <v>0</v>
      </c>
      <c r="W39" s="210">
        <v>0</v>
      </c>
      <c r="X39" s="210">
        <v>0</v>
      </c>
      <c r="Y39" s="210">
        <v>0</v>
      </c>
      <c r="Z39" s="211">
        <v>0</v>
      </c>
      <c r="AA39" s="209">
        <v>0</v>
      </c>
      <c r="AB39" s="210">
        <v>0</v>
      </c>
      <c r="AC39" s="210">
        <v>0</v>
      </c>
      <c r="AD39" s="210">
        <v>0</v>
      </c>
      <c r="AE39" s="210">
        <v>306</v>
      </c>
      <c r="AF39" s="210">
        <v>560</v>
      </c>
      <c r="AG39" s="210">
        <v>0</v>
      </c>
      <c r="AH39" s="210">
        <v>0</v>
      </c>
      <c r="AI39" s="210">
        <v>0</v>
      </c>
      <c r="AJ39" s="210">
        <v>0</v>
      </c>
      <c r="AK39" s="210">
        <v>0</v>
      </c>
      <c r="AL39" s="211">
        <v>0</v>
      </c>
      <c r="AM39" s="209">
        <v>0</v>
      </c>
      <c r="AN39" s="210">
        <v>0</v>
      </c>
      <c r="AO39" s="210">
        <v>0</v>
      </c>
      <c r="AP39" s="210">
        <v>0</v>
      </c>
      <c r="AQ39" s="210">
        <v>0</v>
      </c>
      <c r="AR39" s="210">
        <v>1510</v>
      </c>
      <c r="AS39" s="210">
        <v>5566.16</v>
      </c>
      <c r="AT39" s="210">
        <v>6611.54</v>
      </c>
      <c r="AU39" s="210">
        <v>7831.66</v>
      </c>
      <c r="AV39" s="210">
        <v>8257.5400000000009</v>
      </c>
      <c r="AW39" s="210">
        <v>7625.58</v>
      </c>
      <c r="AX39" s="211">
        <v>7973.07</v>
      </c>
      <c r="AY39" s="209">
        <v>8129.35</v>
      </c>
      <c r="AZ39" s="210">
        <v>7823.67</v>
      </c>
      <c r="BA39" s="210">
        <v>4864.5200000000004</v>
      </c>
      <c r="BB39" s="210">
        <v>7162.97</v>
      </c>
      <c r="BC39" s="210">
        <v>6753.43</v>
      </c>
      <c r="BD39" s="210">
        <v>7618.79</v>
      </c>
      <c r="BE39" s="210">
        <v>7651.24</v>
      </c>
      <c r="BF39" s="210">
        <v>5617.8</v>
      </c>
      <c r="BG39" s="210">
        <v>7373.93</v>
      </c>
      <c r="BH39" s="210">
        <v>5720.67</v>
      </c>
      <c r="BI39" s="210">
        <v>6545.53</v>
      </c>
      <c r="BJ39" s="211">
        <v>6819.1</v>
      </c>
      <c r="BK39" s="209">
        <v>7611.12</v>
      </c>
      <c r="BL39" s="210">
        <v>7179.56</v>
      </c>
      <c r="BM39" s="210">
        <v>6867.58</v>
      </c>
      <c r="BN39" s="210">
        <v>7728.27</v>
      </c>
      <c r="BO39" s="210">
        <v>8670.52</v>
      </c>
      <c r="BP39" s="210">
        <v>5116.0600000000004</v>
      </c>
      <c r="BQ39" s="210">
        <v>5550.57</v>
      </c>
      <c r="BR39" s="210">
        <v>5352.01</v>
      </c>
      <c r="BS39" s="210">
        <v>5812.95</v>
      </c>
      <c r="BT39" s="210">
        <v>5374.76</v>
      </c>
      <c r="BU39" s="210">
        <v>5646.9</v>
      </c>
      <c r="BV39" s="211">
        <v>6130.61</v>
      </c>
      <c r="BW39" s="209">
        <v>5998.6</v>
      </c>
      <c r="BX39" s="210">
        <v>4971.16</v>
      </c>
      <c r="BY39" s="210">
        <v>3566.52</v>
      </c>
      <c r="BZ39" s="210">
        <v>3760.83</v>
      </c>
      <c r="CA39" s="210">
        <v>4278.95</v>
      </c>
      <c r="CB39" s="210">
        <v>5040.57</v>
      </c>
      <c r="CC39" s="210">
        <v>4532.4799999999996</v>
      </c>
      <c r="CD39" s="210">
        <v>3711.25</v>
      </c>
      <c r="CE39" s="210">
        <v>4650.12</v>
      </c>
      <c r="CF39" s="210">
        <v>4384.99</v>
      </c>
      <c r="CG39" s="210">
        <v>3622.43</v>
      </c>
      <c r="CH39" s="211">
        <v>3913.53</v>
      </c>
      <c r="CI39" s="209">
        <v>4066.5</v>
      </c>
      <c r="CJ39" s="210">
        <v>3668.2400000000002</v>
      </c>
      <c r="CK39" s="210">
        <v>5245.6900000000005</v>
      </c>
      <c r="CL39" s="210">
        <v>1770.04</v>
      </c>
      <c r="CM39" s="210">
        <v>79.58</v>
      </c>
      <c r="CN39" s="210">
        <v>0</v>
      </c>
      <c r="CO39" s="210">
        <v>0</v>
      </c>
      <c r="CP39" s="210">
        <v>0</v>
      </c>
      <c r="CQ39" s="210">
        <v>0</v>
      </c>
      <c r="CR39" s="210">
        <v>7692.81</v>
      </c>
      <c r="CS39" s="210">
        <v>7373.41</v>
      </c>
      <c r="CT39" s="211">
        <v>9143.6200000000008</v>
      </c>
      <c r="CU39" s="209">
        <v>9903.36</v>
      </c>
      <c r="CV39" s="210">
        <v>8141.06</v>
      </c>
      <c r="CW39" s="210">
        <v>9111.08</v>
      </c>
      <c r="CX39" s="210">
        <v>8816.9</v>
      </c>
      <c r="CY39" s="210">
        <v>8828.75</v>
      </c>
      <c r="CZ39" s="210">
        <v>8665.9500000000007</v>
      </c>
      <c r="DA39" s="210">
        <v>8981.02</v>
      </c>
      <c r="DB39" s="210">
        <v>8913.26</v>
      </c>
      <c r="DC39" s="210">
        <v>8687.31</v>
      </c>
      <c r="DD39" s="210">
        <v>8743.380000000001</v>
      </c>
      <c r="DE39" s="210">
        <v>8704.3700000000008</v>
      </c>
      <c r="DF39" s="211">
        <v>9118.9</v>
      </c>
      <c r="DG39" s="209">
        <v>9007.17</v>
      </c>
      <c r="DH39" s="210">
        <v>8178.12</v>
      </c>
      <c r="DI39" s="210">
        <v>9119.08</v>
      </c>
      <c r="DJ39" s="210">
        <v>8670.76</v>
      </c>
      <c r="DK39" s="210">
        <v>8011.3200000000006</v>
      </c>
      <c r="DL39" s="210">
        <v>8015.14</v>
      </c>
      <c r="DM39" s="210">
        <v>8287.93</v>
      </c>
      <c r="DN39" s="210">
        <v>8324.2100000000009</v>
      </c>
      <c r="DO39" s="210">
        <v>8177.17</v>
      </c>
      <c r="DP39" s="210">
        <v>8703.99</v>
      </c>
      <c r="DQ39" s="210">
        <v>7549.87</v>
      </c>
      <c r="DR39" s="211">
        <v>8194.01</v>
      </c>
      <c r="DS39" s="209">
        <v>8839.32</v>
      </c>
      <c r="DT39" s="210">
        <v>8040.88</v>
      </c>
      <c r="DU39" s="210">
        <v>8968.92</v>
      </c>
      <c r="DV39" s="210">
        <v>8727.2100000000009</v>
      </c>
      <c r="DW39" s="210">
        <v>7969.7</v>
      </c>
      <c r="DX39" s="210">
        <v>8827.7000000000007</v>
      </c>
      <c r="DY39" s="210">
        <v>9124</v>
      </c>
      <c r="DZ39" s="210">
        <v>9102.58</v>
      </c>
      <c r="EA39" s="210">
        <v>8798.93</v>
      </c>
      <c r="EB39" s="210">
        <v>8939.23</v>
      </c>
      <c r="EC39" s="210">
        <v>8767.2199999999993</v>
      </c>
      <c r="ED39" s="211">
        <v>9148.75</v>
      </c>
      <c r="EE39" s="209">
        <v>9125.19</v>
      </c>
      <c r="EF39" s="210">
        <v>13143.75</v>
      </c>
      <c r="EG39" s="210">
        <v>13366.51</v>
      </c>
      <c r="EH39" s="210">
        <v>13921.65</v>
      </c>
      <c r="EI39" s="210">
        <v>13371.14</v>
      </c>
      <c r="EJ39" s="210">
        <v>11007.27</v>
      </c>
      <c r="EK39" s="210">
        <v>11775.37</v>
      </c>
      <c r="EL39" s="210">
        <v>11886.69</v>
      </c>
      <c r="EM39" s="210">
        <v>11345.81</v>
      </c>
      <c r="EN39" s="210">
        <v>11310.710000000001</v>
      </c>
      <c r="EO39" s="210">
        <v>10542.79</v>
      </c>
      <c r="EP39" s="211">
        <v>9866.380000000001</v>
      </c>
      <c r="EQ39" s="209">
        <v>5228</v>
      </c>
      <c r="ER39" s="210">
        <v>3851</v>
      </c>
      <c r="ES39" s="210">
        <v>4649</v>
      </c>
      <c r="ET39" s="210">
        <v>9008</v>
      </c>
      <c r="EU39" s="210">
        <v>9360</v>
      </c>
      <c r="EV39" s="210">
        <v>11222</v>
      </c>
      <c r="EW39" s="210">
        <v>11829</v>
      </c>
      <c r="EX39" s="210">
        <v>11678</v>
      </c>
      <c r="EY39" s="210">
        <v>8994</v>
      </c>
      <c r="EZ39" s="210">
        <v>11725</v>
      </c>
      <c r="FA39" s="210">
        <v>11766</v>
      </c>
      <c r="FB39" s="211">
        <v>9540</v>
      </c>
      <c r="FC39" s="209">
        <v>6642</v>
      </c>
      <c r="FD39" s="210">
        <v>8212</v>
      </c>
      <c r="FE39" s="210">
        <v>7732</v>
      </c>
      <c r="FF39" s="210">
        <v>7457</v>
      </c>
      <c r="FG39" s="210">
        <v>5730</v>
      </c>
      <c r="FH39" s="210">
        <v>9381</v>
      </c>
      <c r="FI39" s="210">
        <v>9736</v>
      </c>
      <c r="FJ39" s="210">
        <v>10253</v>
      </c>
      <c r="FK39" s="210">
        <v>10426</v>
      </c>
      <c r="FL39" s="210">
        <v>10821</v>
      </c>
      <c r="FM39" s="210">
        <v>11337</v>
      </c>
      <c r="FN39" s="211">
        <v>12077</v>
      </c>
    </row>
    <row r="40" spans="1:170">
      <c r="A40" s="97">
        <v>36</v>
      </c>
      <c r="B40" s="394" t="s">
        <v>1113</v>
      </c>
      <c r="C40" s="209">
        <v>0</v>
      </c>
      <c r="D40" s="210">
        <v>0</v>
      </c>
      <c r="E40" s="210">
        <v>0</v>
      </c>
      <c r="F40" s="210">
        <v>0</v>
      </c>
      <c r="G40" s="210">
        <v>0</v>
      </c>
      <c r="H40" s="210">
        <v>0</v>
      </c>
      <c r="I40" s="210">
        <v>0</v>
      </c>
      <c r="J40" s="210">
        <v>0</v>
      </c>
      <c r="K40" s="210">
        <v>0</v>
      </c>
      <c r="L40" s="210">
        <v>0</v>
      </c>
      <c r="M40" s="210">
        <v>0</v>
      </c>
      <c r="N40" s="211">
        <v>0</v>
      </c>
      <c r="O40" s="209">
        <v>0</v>
      </c>
      <c r="P40" s="210">
        <v>0</v>
      </c>
      <c r="Q40" s="210">
        <v>0</v>
      </c>
      <c r="R40" s="210">
        <v>0</v>
      </c>
      <c r="S40" s="210">
        <v>0</v>
      </c>
      <c r="T40" s="210">
        <v>0</v>
      </c>
      <c r="U40" s="210">
        <v>0</v>
      </c>
      <c r="V40" s="210">
        <v>0</v>
      </c>
      <c r="W40" s="210">
        <v>0</v>
      </c>
      <c r="X40" s="210">
        <v>0</v>
      </c>
      <c r="Y40" s="210">
        <v>0</v>
      </c>
      <c r="Z40" s="211">
        <v>0</v>
      </c>
      <c r="AA40" s="209">
        <v>0</v>
      </c>
      <c r="AB40" s="210">
        <v>0</v>
      </c>
      <c r="AC40" s="210">
        <v>0</v>
      </c>
      <c r="AD40" s="210">
        <v>0</v>
      </c>
      <c r="AE40" s="210">
        <v>0</v>
      </c>
      <c r="AF40" s="210">
        <v>0</v>
      </c>
      <c r="AG40" s="210">
        <v>0</v>
      </c>
      <c r="AH40" s="210">
        <v>0</v>
      </c>
      <c r="AI40" s="210">
        <v>0</v>
      </c>
      <c r="AJ40" s="210">
        <v>0</v>
      </c>
      <c r="AK40" s="210">
        <v>0</v>
      </c>
      <c r="AL40" s="211">
        <v>0</v>
      </c>
      <c r="AM40" s="209">
        <v>0</v>
      </c>
      <c r="AN40" s="210">
        <v>0</v>
      </c>
      <c r="AO40" s="210">
        <v>0</v>
      </c>
      <c r="AP40" s="210">
        <v>0</v>
      </c>
      <c r="AQ40" s="210">
        <v>0</v>
      </c>
      <c r="AR40" s="210">
        <v>0</v>
      </c>
      <c r="AS40" s="210">
        <v>0</v>
      </c>
      <c r="AT40" s="210">
        <v>0</v>
      </c>
      <c r="AU40" s="210">
        <v>0</v>
      </c>
      <c r="AV40" s="210">
        <v>0</v>
      </c>
      <c r="AW40" s="210">
        <v>0</v>
      </c>
      <c r="AX40" s="211">
        <v>0</v>
      </c>
      <c r="AY40" s="209">
        <v>0</v>
      </c>
      <c r="AZ40" s="210">
        <v>0</v>
      </c>
      <c r="BA40" s="210">
        <v>0</v>
      </c>
      <c r="BB40" s="210">
        <v>0</v>
      </c>
      <c r="BC40" s="210">
        <v>0</v>
      </c>
      <c r="BD40" s="210">
        <v>0</v>
      </c>
      <c r="BE40" s="210">
        <v>0</v>
      </c>
      <c r="BF40" s="210">
        <v>0</v>
      </c>
      <c r="BG40" s="210">
        <v>0</v>
      </c>
      <c r="BH40" s="210">
        <v>0</v>
      </c>
      <c r="BI40" s="210">
        <v>0</v>
      </c>
      <c r="BJ40" s="211">
        <v>0</v>
      </c>
      <c r="BK40" s="209">
        <v>0</v>
      </c>
      <c r="BL40" s="210">
        <v>0</v>
      </c>
      <c r="BM40" s="210">
        <v>0</v>
      </c>
      <c r="BN40" s="210">
        <v>0</v>
      </c>
      <c r="BO40" s="210">
        <v>0</v>
      </c>
      <c r="BP40" s="210">
        <v>0</v>
      </c>
      <c r="BQ40" s="210">
        <v>0</v>
      </c>
      <c r="BR40" s="210">
        <v>0</v>
      </c>
      <c r="BS40" s="210">
        <v>0</v>
      </c>
      <c r="BT40" s="210">
        <v>0</v>
      </c>
      <c r="BU40" s="210">
        <v>0</v>
      </c>
      <c r="BV40" s="211">
        <v>0</v>
      </c>
      <c r="BW40" s="209">
        <v>0</v>
      </c>
      <c r="BX40" s="210">
        <v>0</v>
      </c>
      <c r="BY40" s="210">
        <v>0</v>
      </c>
      <c r="BZ40" s="210">
        <v>0</v>
      </c>
      <c r="CA40" s="210">
        <v>0</v>
      </c>
      <c r="CB40" s="210">
        <v>0</v>
      </c>
      <c r="CC40" s="210">
        <v>0</v>
      </c>
      <c r="CD40" s="210">
        <v>0</v>
      </c>
      <c r="CE40" s="210">
        <v>0</v>
      </c>
      <c r="CF40" s="210">
        <v>0</v>
      </c>
      <c r="CG40" s="210">
        <v>0</v>
      </c>
      <c r="CH40" s="211">
        <v>0</v>
      </c>
      <c r="CI40" s="209">
        <v>0</v>
      </c>
      <c r="CJ40" s="210">
        <v>0</v>
      </c>
      <c r="CK40" s="210">
        <v>0</v>
      </c>
      <c r="CL40" s="210">
        <v>0</v>
      </c>
      <c r="CM40" s="210">
        <v>0</v>
      </c>
      <c r="CN40" s="210">
        <v>0</v>
      </c>
      <c r="CO40" s="210">
        <v>0</v>
      </c>
      <c r="CP40" s="210">
        <v>0</v>
      </c>
      <c r="CQ40" s="210">
        <v>0</v>
      </c>
      <c r="CR40" s="210">
        <v>0</v>
      </c>
      <c r="CS40" s="210">
        <v>0</v>
      </c>
      <c r="CT40" s="211">
        <v>0</v>
      </c>
      <c r="CU40" s="209">
        <v>0</v>
      </c>
      <c r="CV40" s="210">
        <v>0</v>
      </c>
      <c r="CW40" s="210">
        <v>0</v>
      </c>
      <c r="CX40" s="210">
        <v>0</v>
      </c>
      <c r="CY40" s="210">
        <v>0</v>
      </c>
      <c r="CZ40" s="210">
        <v>0</v>
      </c>
      <c r="DA40" s="210">
        <v>0</v>
      </c>
      <c r="DB40" s="210">
        <v>0</v>
      </c>
      <c r="DC40" s="210">
        <v>0</v>
      </c>
      <c r="DD40" s="210">
        <v>0</v>
      </c>
      <c r="DE40" s="210">
        <v>0</v>
      </c>
      <c r="DF40" s="211">
        <v>0</v>
      </c>
      <c r="DG40" s="209">
        <v>0</v>
      </c>
      <c r="DH40" s="210">
        <v>0</v>
      </c>
      <c r="DI40" s="210">
        <v>0</v>
      </c>
      <c r="DJ40" s="210">
        <v>0</v>
      </c>
      <c r="DK40" s="210">
        <v>0</v>
      </c>
      <c r="DL40" s="210">
        <v>0</v>
      </c>
      <c r="DM40" s="210">
        <v>0</v>
      </c>
      <c r="DN40" s="210">
        <v>0</v>
      </c>
      <c r="DO40" s="210">
        <v>0</v>
      </c>
      <c r="DP40" s="210">
        <v>0</v>
      </c>
      <c r="DQ40" s="210">
        <v>0</v>
      </c>
      <c r="DR40" s="211">
        <v>0</v>
      </c>
      <c r="DS40" s="209">
        <v>0</v>
      </c>
      <c r="DT40" s="210">
        <v>0</v>
      </c>
      <c r="DU40" s="210">
        <v>0</v>
      </c>
      <c r="DV40" s="210">
        <v>0</v>
      </c>
      <c r="DW40" s="210">
        <v>0</v>
      </c>
      <c r="DX40" s="210">
        <v>0</v>
      </c>
      <c r="DY40" s="210">
        <v>0</v>
      </c>
      <c r="DZ40" s="210">
        <v>0</v>
      </c>
      <c r="EA40" s="210">
        <v>0</v>
      </c>
      <c r="EB40" s="210">
        <v>0</v>
      </c>
      <c r="EC40" s="210">
        <v>0</v>
      </c>
      <c r="ED40" s="211">
        <v>0</v>
      </c>
      <c r="EE40" s="209">
        <v>0</v>
      </c>
      <c r="EF40" s="210">
        <v>4102.72</v>
      </c>
      <c r="EG40" s="210">
        <v>10395.300000000001</v>
      </c>
      <c r="EH40" s="210">
        <v>2923.86</v>
      </c>
      <c r="EI40" s="210">
        <v>5212.99</v>
      </c>
      <c r="EJ40" s="210">
        <v>2781.11</v>
      </c>
      <c r="EK40" s="210">
        <v>1355.98</v>
      </c>
      <c r="EL40" s="210">
        <v>3914.77</v>
      </c>
      <c r="EM40" s="210">
        <v>3168.87</v>
      </c>
      <c r="EN40" s="210">
        <v>5356.2</v>
      </c>
      <c r="EO40" s="210">
        <v>2399.91</v>
      </c>
      <c r="EP40" s="211">
        <v>5470.74</v>
      </c>
      <c r="EQ40" s="209">
        <v>6680</v>
      </c>
      <c r="ER40" s="210">
        <v>3476</v>
      </c>
      <c r="ES40" s="210">
        <v>210</v>
      </c>
      <c r="ET40" s="210">
        <v>0</v>
      </c>
      <c r="EU40" s="210">
        <v>0</v>
      </c>
      <c r="EV40" s="210">
        <v>0</v>
      </c>
      <c r="EW40" s="210">
        <v>315</v>
      </c>
      <c r="EX40" s="210">
        <v>493</v>
      </c>
      <c r="EY40" s="210">
        <v>2059</v>
      </c>
      <c r="EZ40" s="210">
        <v>3464</v>
      </c>
      <c r="FA40" s="210">
        <v>3319</v>
      </c>
      <c r="FB40" s="211">
        <v>3398</v>
      </c>
      <c r="FC40" s="209">
        <v>3365</v>
      </c>
      <c r="FD40" s="210">
        <v>2618</v>
      </c>
      <c r="FE40" s="210">
        <v>2210</v>
      </c>
      <c r="FF40" s="210">
        <v>748</v>
      </c>
      <c r="FG40" s="210">
        <v>0</v>
      </c>
      <c r="FH40" s="210">
        <v>0</v>
      </c>
      <c r="FI40" s="210">
        <v>0</v>
      </c>
      <c r="FJ40" s="210">
        <v>0</v>
      </c>
      <c r="FK40" s="210">
        <v>0</v>
      </c>
      <c r="FL40" s="210">
        <v>0</v>
      </c>
      <c r="FM40" s="210">
        <v>0</v>
      </c>
      <c r="FN40" s="211">
        <v>0</v>
      </c>
    </row>
    <row r="41" spans="1:170">
      <c r="A41" s="97">
        <v>37</v>
      </c>
      <c r="B41" s="394" t="s">
        <v>1090</v>
      </c>
      <c r="C41" s="209">
        <v>0</v>
      </c>
      <c r="D41" s="210">
        <v>0</v>
      </c>
      <c r="E41" s="210">
        <v>0</v>
      </c>
      <c r="F41" s="210">
        <v>0</v>
      </c>
      <c r="G41" s="210">
        <v>0</v>
      </c>
      <c r="H41" s="210">
        <v>0</v>
      </c>
      <c r="I41" s="210">
        <v>0</v>
      </c>
      <c r="J41" s="210">
        <v>0</v>
      </c>
      <c r="K41" s="210">
        <v>0</v>
      </c>
      <c r="L41" s="210">
        <v>0</v>
      </c>
      <c r="M41" s="210">
        <v>0</v>
      </c>
      <c r="N41" s="211">
        <v>0</v>
      </c>
      <c r="O41" s="209">
        <v>0</v>
      </c>
      <c r="P41" s="210">
        <v>0</v>
      </c>
      <c r="Q41" s="210">
        <v>0</v>
      </c>
      <c r="R41" s="210">
        <v>0</v>
      </c>
      <c r="S41" s="210">
        <v>0</v>
      </c>
      <c r="T41" s="210">
        <v>0</v>
      </c>
      <c r="U41" s="210">
        <v>0</v>
      </c>
      <c r="V41" s="210">
        <v>0</v>
      </c>
      <c r="W41" s="210">
        <v>0</v>
      </c>
      <c r="X41" s="210">
        <v>0</v>
      </c>
      <c r="Y41" s="210">
        <v>0</v>
      </c>
      <c r="Z41" s="211">
        <v>0</v>
      </c>
      <c r="AA41" s="209">
        <v>0</v>
      </c>
      <c r="AB41" s="210">
        <v>0</v>
      </c>
      <c r="AC41" s="210">
        <v>0</v>
      </c>
      <c r="AD41" s="210">
        <v>0</v>
      </c>
      <c r="AE41" s="210">
        <v>0</v>
      </c>
      <c r="AF41" s="210">
        <v>0</v>
      </c>
      <c r="AG41" s="210">
        <v>0</v>
      </c>
      <c r="AH41" s="210">
        <v>0</v>
      </c>
      <c r="AI41" s="210">
        <v>0</v>
      </c>
      <c r="AJ41" s="210">
        <v>0</v>
      </c>
      <c r="AK41" s="210">
        <v>0</v>
      </c>
      <c r="AL41" s="211">
        <v>0</v>
      </c>
      <c r="AM41" s="209">
        <v>0</v>
      </c>
      <c r="AN41" s="210">
        <v>0</v>
      </c>
      <c r="AO41" s="210">
        <v>0</v>
      </c>
      <c r="AP41" s="210">
        <v>0</v>
      </c>
      <c r="AQ41" s="210">
        <v>0</v>
      </c>
      <c r="AR41" s="210">
        <v>0</v>
      </c>
      <c r="AS41" s="210">
        <v>0</v>
      </c>
      <c r="AT41" s="210">
        <v>0</v>
      </c>
      <c r="AU41" s="210">
        <v>0</v>
      </c>
      <c r="AV41" s="210">
        <v>0</v>
      </c>
      <c r="AW41" s="210">
        <v>0</v>
      </c>
      <c r="AX41" s="211">
        <v>0</v>
      </c>
      <c r="AY41" s="209">
        <v>0</v>
      </c>
      <c r="AZ41" s="210">
        <v>0</v>
      </c>
      <c r="BA41" s="210">
        <v>0</v>
      </c>
      <c r="BB41" s="210">
        <v>0</v>
      </c>
      <c r="BC41" s="210">
        <v>0</v>
      </c>
      <c r="BD41" s="210">
        <v>0</v>
      </c>
      <c r="BE41" s="210">
        <v>0</v>
      </c>
      <c r="BF41" s="210">
        <v>0</v>
      </c>
      <c r="BG41" s="210">
        <v>0</v>
      </c>
      <c r="BH41" s="210">
        <v>0</v>
      </c>
      <c r="BI41" s="210">
        <v>0</v>
      </c>
      <c r="BJ41" s="211">
        <v>0</v>
      </c>
      <c r="BK41" s="209">
        <v>0</v>
      </c>
      <c r="BL41" s="210">
        <v>0</v>
      </c>
      <c r="BM41" s="210">
        <v>0</v>
      </c>
      <c r="BN41" s="210">
        <v>0</v>
      </c>
      <c r="BO41" s="210">
        <v>0</v>
      </c>
      <c r="BP41" s="210">
        <v>0</v>
      </c>
      <c r="BQ41" s="210">
        <v>0</v>
      </c>
      <c r="BR41" s="210">
        <v>0</v>
      </c>
      <c r="BS41" s="210">
        <v>0</v>
      </c>
      <c r="BT41" s="210">
        <v>0</v>
      </c>
      <c r="BU41" s="210">
        <v>0</v>
      </c>
      <c r="BV41" s="211">
        <v>0</v>
      </c>
      <c r="BW41" s="209">
        <v>0</v>
      </c>
      <c r="BX41" s="210">
        <v>0</v>
      </c>
      <c r="BY41" s="210">
        <v>0</v>
      </c>
      <c r="BZ41" s="210">
        <v>0</v>
      </c>
      <c r="CA41" s="210">
        <v>0</v>
      </c>
      <c r="CB41" s="210">
        <v>0</v>
      </c>
      <c r="CC41" s="210">
        <v>0</v>
      </c>
      <c r="CD41" s="210">
        <v>0</v>
      </c>
      <c r="CE41" s="210">
        <v>0</v>
      </c>
      <c r="CF41" s="210">
        <v>0</v>
      </c>
      <c r="CG41" s="210">
        <v>0</v>
      </c>
      <c r="CH41" s="211">
        <v>0</v>
      </c>
      <c r="CI41" s="209">
        <v>0</v>
      </c>
      <c r="CJ41" s="210">
        <v>0</v>
      </c>
      <c r="CK41" s="210">
        <v>0</v>
      </c>
      <c r="CL41" s="210">
        <v>0</v>
      </c>
      <c r="CM41" s="210">
        <v>0</v>
      </c>
      <c r="CN41" s="210">
        <v>0</v>
      </c>
      <c r="CO41" s="210">
        <v>0</v>
      </c>
      <c r="CP41" s="210">
        <v>0</v>
      </c>
      <c r="CQ41" s="210">
        <v>0</v>
      </c>
      <c r="CR41" s="210">
        <v>0</v>
      </c>
      <c r="CS41" s="210">
        <v>0</v>
      </c>
      <c r="CT41" s="211">
        <v>0</v>
      </c>
      <c r="CU41" s="209">
        <v>0</v>
      </c>
      <c r="CV41" s="210">
        <v>0</v>
      </c>
      <c r="CW41" s="210">
        <v>0</v>
      </c>
      <c r="CX41" s="210">
        <v>0</v>
      </c>
      <c r="CY41" s="210">
        <v>0</v>
      </c>
      <c r="CZ41" s="210">
        <v>0</v>
      </c>
      <c r="DA41" s="210">
        <v>0</v>
      </c>
      <c r="DB41" s="210">
        <v>0</v>
      </c>
      <c r="DC41" s="210">
        <v>0</v>
      </c>
      <c r="DD41" s="210">
        <v>0</v>
      </c>
      <c r="DE41" s="210">
        <v>0</v>
      </c>
      <c r="DF41" s="211">
        <v>0</v>
      </c>
      <c r="DG41" s="209">
        <v>0</v>
      </c>
      <c r="DH41" s="210">
        <v>0</v>
      </c>
      <c r="DI41" s="210">
        <v>0</v>
      </c>
      <c r="DJ41" s="210">
        <v>0</v>
      </c>
      <c r="DK41" s="210">
        <v>0</v>
      </c>
      <c r="DL41" s="210">
        <v>0</v>
      </c>
      <c r="DM41" s="210">
        <v>0</v>
      </c>
      <c r="DN41" s="210">
        <v>0</v>
      </c>
      <c r="DO41" s="210">
        <v>0</v>
      </c>
      <c r="DP41" s="210">
        <v>0</v>
      </c>
      <c r="DQ41" s="210">
        <v>0</v>
      </c>
      <c r="DR41" s="211">
        <v>0</v>
      </c>
      <c r="DS41" s="209">
        <v>0</v>
      </c>
      <c r="DT41" s="210">
        <v>0</v>
      </c>
      <c r="DU41" s="210">
        <v>0</v>
      </c>
      <c r="DV41" s="210">
        <v>0</v>
      </c>
      <c r="DW41" s="210">
        <v>589</v>
      </c>
      <c r="DX41" s="210">
        <v>19602.04</v>
      </c>
      <c r="DY41" s="210">
        <v>21501.119999999999</v>
      </c>
      <c r="DZ41" s="210">
        <v>20554.920000000002</v>
      </c>
      <c r="EA41" s="210">
        <v>17722</v>
      </c>
      <c r="EB41" s="210">
        <v>17327</v>
      </c>
      <c r="EC41" s="210">
        <v>17265</v>
      </c>
      <c r="ED41" s="211">
        <v>17321</v>
      </c>
      <c r="EE41" s="209">
        <v>15716</v>
      </c>
      <c r="EF41" s="210">
        <v>12224</v>
      </c>
      <c r="EG41" s="210">
        <v>13471</v>
      </c>
      <c r="EH41" s="210">
        <v>12319.720000000001</v>
      </c>
      <c r="EI41" s="210">
        <v>10912</v>
      </c>
      <c r="EJ41" s="210">
        <v>14471</v>
      </c>
      <c r="EK41" s="210">
        <v>15016</v>
      </c>
      <c r="EL41" s="210">
        <v>11186</v>
      </c>
      <c r="EM41" s="210">
        <v>9358</v>
      </c>
      <c r="EN41" s="210">
        <v>12164</v>
      </c>
      <c r="EO41" s="210">
        <v>11309</v>
      </c>
      <c r="EP41" s="211">
        <v>11690</v>
      </c>
      <c r="EQ41" s="209">
        <v>10399</v>
      </c>
      <c r="ER41" s="210">
        <v>11270</v>
      </c>
      <c r="ES41" s="210">
        <v>9659</v>
      </c>
      <c r="ET41" s="210">
        <v>9341</v>
      </c>
      <c r="EU41" s="210">
        <v>8640</v>
      </c>
      <c r="EV41" s="210">
        <v>11370</v>
      </c>
      <c r="EW41" s="210">
        <v>7880</v>
      </c>
      <c r="EX41" s="210">
        <v>8295</v>
      </c>
      <c r="EY41" s="210">
        <v>8383</v>
      </c>
      <c r="EZ41" s="210">
        <v>4257</v>
      </c>
      <c r="FA41" s="210">
        <v>6977</v>
      </c>
      <c r="FB41" s="211">
        <v>6399</v>
      </c>
      <c r="FC41" s="209">
        <v>7988</v>
      </c>
      <c r="FD41" s="210">
        <v>5866</v>
      </c>
      <c r="FE41" s="210">
        <v>7003</v>
      </c>
      <c r="FF41" s="210">
        <v>6744</v>
      </c>
      <c r="FG41" s="210">
        <v>6782</v>
      </c>
      <c r="FH41" s="210">
        <v>6649</v>
      </c>
      <c r="FI41" s="210">
        <v>7903</v>
      </c>
      <c r="FJ41" s="210">
        <v>7403</v>
      </c>
      <c r="FK41" s="210">
        <v>7231</v>
      </c>
      <c r="FL41" s="210">
        <v>8855</v>
      </c>
      <c r="FM41" s="210">
        <v>8278</v>
      </c>
      <c r="FN41" s="211">
        <v>8001</v>
      </c>
    </row>
    <row r="42" spans="1:170">
      <c r="A42" s="97">
        <v>38</v>
      </c>
      <c r="B42" s="394" t="s">
        <v>1150</v>
      </c>
      <c r="C42" s="209">
        <v>125597</v>
      </c>
      <c r="D42" s="210">
        <v>109921</v>
      </c>
      <c r="E42" s="210">
        <v>110078</v>
      </c>
      <c r="F42" s="210">
        <v>105849</v>
      </c>
      <c r="G42" s="210">
        <v>124527</v>
      </c>
      <c r="H42" s="210">
        <v>168054</v>
      </c>
      <c r="I42" s="210">
        <v>216760</v>
      </c>
      <c r="J42" s="210">
        <v>176577</v>
      </c>
      <c r="K42" s="210">
        <v>157017</v>
      </c>
      <c r="L42" s="210">
        <v>182526</v>
      </c>
      <c r="M42" s="210">
        <v>160223</v>
      </c>
      <c r="N42" s="211">
        <v>182124.79999999999</v>
      </c>
      <c r="O42" s="209">
        <v>178538</v>
      </c>
      <c r="P42" s="210">
        <v>158288</v>
      </c>
      <c r="Q42" s="210">
        <v>184192</v>
      </c>
      <c r="R42" s="210">
        <v>170976</v>
      </c>
      <c r="S42" s="210">
        <v>167426</v>
      </c>
      <c r="T42" s="210">
        <v>152077</v>
      </c>
      <c r="U42" s="210">
        <v>151727</v>
      </c>
      <c r="V42" s="210">
        <v>143289</v>
      </c>
      <c r="W42" s="210">
        <v>135547</v>
      </c>
      <c r="X42" s="210">
        <v>135458</v>
      </c>
      <c r="Y42" s="210">
        <v>130083</v>
      </c>
      <c r="Z42" s="211">
        <v>129653</v>
      </c>
      <c r="AA42" s="209">
        <v>128265</v>
      </c>
      <c r="AB42" s="210">
        <v>114060</v>
      </c>
      <c r="AC42" s="210">
        <v>125867</v>
      </c>
      <c r="AD42" s="210">
        <v>120016</v>
      </c>
      <c r="AE42" s="210">
        <v>109790</v>
      </c>
      <c r="AF42" s="210">
        <v>90169</v>
      </c>
      <c r="AG42" s="210">
        <v>115307</v>
      </c>
      <c r="AH42" s="210">
        <v>108484</v>
      </c>
      <c r="AI42" s="210">
        <v>112925</v>
      </c>
      <c r="AJ42" s="210">
        <v>116345</v>
      </c>
      <c r="AK42" s="210">
        <v>106811</v>
      </c>
      <c r="AL42" s="211">
        <v>108824</v>
      </c>
      <c r="AM42" s="209">
        <v>113535</v>
      </c>
      <c r="AN42" s="210">
        <v>111626</v>
      </c>
      <c r="AO42" s="210">
        <v>93257</v>
      </c>
      <c r="AP42" s="210">
        <v>109072</v>
      </c>
      <c r="AQ42" s="210">
        <v>106563</v>
      </c>
      <c r="AR42" s="210">
        <v>104603</v>
      </c>
      <c r="AS42" s="210">
        <v>103897.86</v>
      </c>
      <c r="AT42" s="210">
        <v>102038.11</v>
      </c>
      <c r="AU42" s="210">
        <v>84154.66</v>
      </c>
      <c r="AV42" s="210">
        <v>93386.7</v>
      </c>
      <c r="AW42" s="210">
        <v>84661.75</v>
      </c>
      <c r="AX42" s="211">
        <v>93344.91</v>
      </c>
      <c r="AY42" s="209">
        <v>92890.48</v>
      </c>
      <c r="AZ42" s="210">
        <v>79877.67</v>
      </c>
      <c r="BA42" s="210">
        <v>97240.84</v>
      </c>
      <c r="BB42" s="210">
        <v>107214.17</v>
      </c>
      <c r="BC42" s="210">
        <v>107018.05</v>
      </c>
      <c r="BD42" s="210">
        <v>104946.74</v>
      </c>
      <c r="BE42" s="210">
        <v>108591.72</v>
      </c>
      <c r="BF42" s="210">
        <v>82035.77</v>
      </c>
      <c r="BG42" s="210">
        <v>95742.49</v>
      </c>
      <c r="BH42" s="210">
        <v>80131.97</v>
      </c>
      <c r="BI42" s="210">
        <v>72543.509999999995</v>
      </c>
      <c r="BJ42" s="211">
        <v>93863.19</v>
      </c>
      <c r="BK42" s="209">
        <v>90764.07</v>
      </c>
      <c r="BL42" s="210">
        <v>76446.289999999994</v>
      </c>
      <c r="BM42" s="210">
        <v>83312.160000000003</v>
      </c>
      <c r="BN42" s="210">
        <v>76821.990000000005</v>
      </c>
      <c r="BO42" s="210">
        <v>80586.83</v>
      </c>
      <c r="BP42" s="210">
        <v>71927.240000000005</v>
      </c>
      <c r="BQ42" s="210">
        <v>58693.18</v>
      </c>
      <c r="BR42" s="210">
        <v>65926.600000000006</v>
      </c>
      <c r="BS42" s="210">
        <v>65311.56</v>
      </c>
      <c r="BT42" s="210">
        <v>66846.95</v>
      </c>
      <c r="BU42" s="210">
        <v>62874.55</v>
      </c>
      <c r="BV42" s="211">
        <v>64230.95</v>
      </c>
      <c r="BW42" s="209">
        <v>61724.63</v>
      </c>
      <c r="BX42" s="210">
        <v>55641.37</v>
      </c>
      <c r="BY42" s="210">
        <v>61084.84</v>
      </c>
      <c r="BZ42" s="210">
        <v>56250.51</v>
      </c>
      <c r="CA42" s="210">
        <v>58183.55</v>
      </c>
      <c r="CB42" s="210">
        <v>58320.99</v>
      </c>
      <c r="CC42" s="210">
        <v>60703.519999999997</v>
      </c>
      <c r="CD42" s="210">
        <v>59347.519999999997</v>
      </c>
      <c r="CE42" s="210">
        <v>54441.25</v>
      </c>
      <c r="CF42" s="210">
        <v>53659.09</v>
      </c>
      <c r="CG42" s="210">
        <v>53174.71</v>
      </c>
      <c r="CH42" s="211">
        <v>53779.29</v>
      </c>
      <c r="CI42" s="209">
        <v>0</v>
      </c>
      <c r="CJ42" s="210">
        <v>0</v>
      </c>
      <c r="CK42" s="210">
        <v>0</v>
      </c>
      <c r="CL42" s="210">
        <v>0</v>
      </c>
      <c r="CM42" s="210">
        <v>0</v>
      </c>
      <c r="CN42" s="210">
        <v>0</v>
      </c>
      <c r="CO42" s="210">
        <v>0</v>
      </c>
      <c r="CP42" s="210">
        <v>0</v>
      </c>
      <c r="CQ42" s="210">
        <v>0</v>
      </c>
      <c r="CR42" s="210">
        <v>0</v>
      </c>
      <c r="CS42" s="210">
        <v>0</v>
      </c>
      <c r="CT42" s="211">
        <v>0</v>
      </c>
      <c r="CU42" s="209">
        <v>49549.9</v>
      </c>
      <c r="CV42" s="210">
        <v>45792.57</v>
      </c>
      <c r="CW42" s="210">
        <v>50827.03</v>
      </c>
      <c r="CX42" s="210">
        <v>41201.14</v>
      </c>
      <c r="CY42" s="210">
        <v>41462.58</v>
      </c>
      <c r="CZ42" s="210">
        <v>39902.58</v>
      </c>
      <c r="DA42" s="210">
        <v>40726.11</v>
      </c>
      <c r="DB42" s="210">
        <v>40454.99</v>
      </c>
      <c r="DC42" s="210">
        <v>37776.89</v>
      </c>
      <c r="DD42" s="210">
        <v>38083.57</v>
      </c>
      <c r="DE42" s="210">
        <v>46869.07</v>
      </c>
      <c r="DF42" s="211">
        <v>48377.03</v>
      </c>
      <c r="DG42" s="209">
        <v>49163.35</v>
      </c>
      <c r="DH42" s="210">
        <v>44423.9</v>
      </c>
      <c r="DI42" s="210">
        <v>48539.42</v>
      </c>
      <c r="DJ42" s="210">
        <v>48003.05</v>
      </c>
      <c r="DK42" s="210">
        <v>49751.61</v>
      </c>
      <c r="DL42" s="210">
        <v>45811.020000000004</v>
      </c>
      <c r="DM42" s="210">
        <v>48391.67</v>
      </c>
      <c r="DN42" s="210">
        <v>47902.01</v>
      </c>
      <c r="DO42" s="210">
        <v>45725.950000000004</v>
      </c>
      <c r="DP42" s="210">
        <v>46157.36</v>
      </c>
      <c r="DQ42" s="210">
        <v>42803.29</v>
      </c>
      <c r="DR42" s="211">
        <v>44315.69</v>
      </c>
      <c r="DS42" s="209">
        <v>43329.88</v>
      </c>
      <c r="DT42" s="210">
        <v>37418.83</v>
      </c>
      <c r="DU42" s="210">
        <v>41461.61</v>
      </c>
      <c r="DV42" s="210">
        <v>39235.22</v>
      </c>
      <c r="DW42" s="210">
        <v>39945.200000000004</v>
      </c>
      <c r="DX42" s="210">
        <v>35467.910000000003</v>
      </c>
      <c r="DY42" s="210">
        <v>39305.11</v>
      </c>
      <c r="DZ42" s="210">
        <v>38325.200000000004</v>
      </c>
      <c r="EA42" s="210">
        <v>41658.26</v>
      </c>
      <c r="EB42" s="210">
        <v>41700.28</v>
      </c>
      <c r="EC42" s="210">
        <v>40870.590000000004</v>
      </c>
      <c r="ED42" s="211">
        <v>41903.99</v>
      </c>
      <c r="EE42" s="209">
        <v>42212.700000000004</v>
      </c>
      <c r="EF42" s="210">
        <v>39740.97</v>
      </c>
      <c r="EG42" s="210">
        <v>41705.360000000001</v>
      </c>
      <c r="EH42" s="210">
        <v>40451.51</v>
      </c>
      <c r="EI42" s="210">
        <v>40875.47</v>
      </c>
      <c r="EJ42" s="210">
        <v>40545.83</v>
      </c>
      <c r="EK42" s="210">
        <v>42247.76</v>
      </c>
      <c r="EL42" s="210">
        <v>42053.520000000004</v>
      </c>
      <c r="EM42" s="210">
        <v>40761.020000000004</v>
      </c>
      <c r="EN42" s="210">
        <v>40131.57</v>
      </c>
      <c r="EO42" s="210">
        <v>54392.73</v>
      </c>
      <c r="EP42" s="211">
        <v>93549.680000000008</v>
      </c>
      <c r="EQ42" s="209">
        <v>128320</v>
      </c>
      <c r="ER42" s="210">
        <v>131545</v>
      </c>
      <c r="ES42" s="210">
        <v>137835</v>
      </c>
      <c r="ET42" s="210">
        <v>125735</v>
      </c>
      <c r="EU42" s="210">
        <v>150595</v>
      </c>
      <c r="EV42" s="210">
        <v>144762</v>
      </c>
      <c r="EW42" s="210">
        <v>172499</v>
      </c>
      <c r="EX42" s="210">
        <v>197372</v>
      </c>
      <c r="EY42" s="210">
        <v>187086</v>
      </c>
      <c r="EZ42" s="210">
        <v>180695</v>
      </c>
      <c r="FA42" s="210">
        <v>231835</v>
      </c>
      <c r="FB42" s="211">
        <v>288882</v>
      </c>
      <c r="FC42" s="209">
        <v>291233</v>
      </c>
      <c r="FD42" s="210">
        <v>248690</v>
      </c>
      <c r="FE42" s="210">
        <v>245625</v>
      </c>
      <c r="FF42" s="210">
        <v>236159</v>
      </c>
      <c r="FG42" s="210">
        <v>275327</v>
      </c>
      <c r="FH42" s="210">
        <v>276653</v>
      </c>
      <c r="FI42" s="210">
        <v>280274</v>
      </c>
      <c r="FJ42" s="210">
        <v>291302</v>
      </c>
      <c r="FK42" s="210">
        <v>275560</v>
      </c>
      <c r="FL42" s="210">
        <v>280203</v>
      </c>
      <c r="FM42" s="210">
        <v>300932</v>
      </c>
      <c r="FN42" s="211">
        <v>328650</v>
      </c>
    </row>
    <row r="43" spans="1:170">
      <c r="A43" s="97">
        <v>39</v>
      </c>
      <c r="B43" s="394" t="s">
        <v>1114</v>
      </c>
      <c r="C43" s="209">
        <v>0</v>
      </c>
      <c r="D43" s="210">
        <v>0</v>
      </c>
      <c r="E43" s="210">
        <v>0</v>
      </c>
      <c r="F43" s="210">
        <v>0</v>
      </c>
      <c r="G43" s="210">
        <v>0</v>
      </c>
      <c r="H43" s="210">
        <v>0</v>
      </c>
      <c r="I43" s="210">
        <v>0</v>
      </c>
      <c r="J43" s="210">
        <v>0</v>
      </c>
      <c r="K43" s="210">
        <v>0</v>
      </c>
      <c r="L43" s="210">
        <v>0</v>
      </c>
      <c r="M43" s="210">
        <v>0</v>
      </c>
      <c r="N43" s="211">
        <v>0</v>
      </c>
      <c r="O43" s="209">
        <v>0</v>
      </c>
      <c r="P43" s="210">
        <v>0</v>
      </c>
      <c r="Q43" s="210">
        <v>0</v>
      </c>
      <c r="R43" s="210">
        <v>0</v>
      </c>
      <c r="S43" s="210">
        <v>0</v>
      </c>
      <c r="T43" s="210">
        <v>0</v>
      </c>
      <c r="U43" s="210">
        <v>0</v>
      </c>
      <c r="V43" s="210">
        <v>0</v>
      </c>
      <c r="W43" s="210">
        <v>0</v>
      </c>
      <c r="X43" s="210">
        <v>0</v>
      </c>
      <c r="Y43" s="210">
        <v>0</v>
      </c>
      <c r="Z43" s="211">
        <v>0</v>
      </c>
      <c r="AA43" s="209">
        <v>0</v>
      </c>
      <c r="AB43" s="210">
        <v>0</v>
      </c>
      <c r="AC43" s="210">
        <v>0</v>
      </c>
      <c r="AD43" s="210">
        <v>0</v>
      </c>
      <c r="AE43" s="210">
        <v>0</v>
      </c>
      <c r="AF43" s="210">
        <v>0</v>
      </c>
      <c r="AG43" s="210">
        <v>0</v>
      </c>
      <c r="AH43" s="210">
        <v>0</v>
      </c>
      <c r="AI43" s="210">
        <v>0</v>
      </c>
      <c r="AJ43" s="210">
        <v>0</v>
      </c>
      <c r="AK43" s="210">
        <v>0</v>
      </c>
      <c r="AL43" s="211">
        <v>0</v>
      </c>
      <c r="AM43" s="209">
        <v>0</v>
      </c>
      <c r="AN43" s="210">
        <v>0</v>
      </c>
      <c r="AO43" s="210">
        <v>0</v>
      </c>
      <c r="AP43" s="210">
        <v>0</v>
      </c>
      <c r="AQ43" s="210">
        <v>0</v>
      </c>
      <c r="AR43" s="210">
        <v>0</v>
      </c>
      <c r="AS43" s="210">
        <v>0</v>
      </c>
      <c r="AT43" s="210">
        <v>0</v>
      </c>
      <c r="AU43" s="210">
        <v>0</v>
      </c>
      <c r="AV43" s="210">
        <v>0</v>
      </c>
      <c r="AW43" s="210">
        <v>0</v>
      </c>
      <c r="AX43" s="211">
        <v>0</v>
      </c>
      <c r="AY43" s="209">
        <v>0</v>
      </c>
      <c r="AZ43" s="210">
        <v>0</v>
      </c>
      <c r="BA43" s="210">
        <v>0</v>
      </c>
      <c r="BB43" s="210">
        <v>0</v>
      </c>
      <c r="BC43" s="210">
        <v>0</v>
      </c>
      <c r="BD43" s="210">
        <v>0</v>
      </c>
      <c r="BE43" s="210">
        <v>0</v>
      </c>
      <c r="BF43" s="210">
        <v>0</v>
      </c>
      <c r="BG43" s="210">
        <v>0</v>
      </c>
      <c r="BH43" s="210">
        <v>0</v>
      </c>
      <c r="BI43" s="210">
        <v>0</v>
      </c>
      <c r="BJ43" s="211">
        <v>0</v>
      </c>
      <c r="BK43" s="209">
        <v>0</v>
      </c>
      <c r="BL43" s="210">
        <v>0</v>
      </c>
      <c r="BM43" s="210">
        <v>0</v>
      </c>
      <c r="BN43" s="210">
        <v>0</v>
      </c>
      <c r="BO43" s="210">
        <v>0</v>
      </c>
      <c r="BP43" s="210">
        <v>0</v>
      </c>
      <c r="BQ43" s="210">
        <v>0</v>
      </c>
      <c r="BR43" s="210">
        <v>0</v>
      </c>
      <c r="BS43" s="210">
        <v>0</v>
      </c>
      <c r="BT43" s="210">
        <v>0</v>
      </c>
      <c r="BU43" s="210">
        <v>0</v>
      </c>
      <c r="BV43" s="211">
        <v>0</v>
      </c>
      <c r="BW43" s="209">
        <v>0</v>
      </c>
      <c r="BX43" s="210">
        <v>0</v>
      </c>
      <c r="BY43" s="210">
        <v>0</v>
      </c>
      <c r="BZ43" s="210">
        <v>0</v>
      </c>
      <c r="CA43" s="210">
        <v>0</v>
      </c>
      <c r="CB43" s="210">
        <v>0</v>
      </c>
      <c r="CC43" s="210">
        <v>0</v>
      </c>
      <c r="CD43" s="210">
        <v>0</v>
      </c>
      <c r="CE43" s="210">
        <v>0</v>
      </c>
      <c r="CF43" s="210">
        <v>0</v>
      </c>
      <c r="CG43" s="210">
        <v>0</v>
      </c>
      <c r="CH43" s="211">
        <v>0</v>
      </c>
      <c r="CI43" s="209">
        <v>0</v>
      </c>
      <c r="CJ43" s="210">
        <v>0</v>
      </c>
      <c r="CK43" s="210">
        <v>0</v>
      </c>
      <c r="CL43" s="210">
        <v>0</v>
      </c>
      <c r="CM43" s="210">
        <v>0</v>
      </c>
      <c r="CN43" s="210">
        <v>0</v>
      </c>
      <c r="CO43" s="210">
        <v>0</v>
      </c>
      <c r="CP43" s="210">
        <v>0</v>
      </c>
      <c r="CQ43" s="210">
        <v>0</v>
      </c>
      <c r="CR43" s="210">
        <v>0</v>
      </c>
      <c r="CS43" s="210">
        <v>0</v>
      </c>
      <c r="CT43" s="211">
        <v>0</v>
      </c>
      <c r="CU43" s="209">
        <v>0</v>
      </c>
      <c r="CV43" s="210">
        <v>0</v>
      </c>
      <c r="CW43" s="210">
        <v>0</v>
      </c>
      <c r="CX43" s="210">
        <v>0</v>
      </c>
      <c r="CY43" s="210">
        <v>0</v>
      </c>
      <c r="CZ43" s="210">
        <v>0</v>
      </c>
      <c r="DA43" s="210">
        <v>0</v>
      </c>
      <c r="DB43" s="210">
        <v>0</v>
      </c>
      <c r="DC43" s="210">
        <v>0</v>
      </c>
      <c r="DD43" s="210">
        <v>0</v>
      </c>
      <c r="DE43" s="210">
        <v>0</v>
      </c>
      <c r="DF43" s="211">
        <v>0</v>
      </c>
      <c r="DG43" s="209">
        <v>0</v>
      </c>
      <c r="DH43" s="210">
        <v>0</v>
      </c>
      <c r="DI43" s="210">
        <v>0</v>
      </c>
      <c r="DJ43" s="210">
        <v>0</v>
      </c>
      <c r="DK43" s="210">
        <v>0</v>
      </c>
      <c r="DL43" s="210">
        <v>0</v>
      </c>
      <c r="DM43" s="210">
        <v>0</v>
      </c>
      <c r="DN43" s="210">
        <v>0</v>
      </c>
      <c r="DO43" s="210">
        <v>0</v>
      </c>
      <c r="DP43" s="210">
        <v>0</v>
      </c>
      <c r="DQ43" s="210">
        <v>0</v>
      </c>
      <c r="DR43" s="211">
        <v>0</v>
      </c>
      <c r="DS43" s="209">
        <v>0</v>
      </c>
      <c r="DT43" s="210">
        <v>0</v>
      </c>
      <c r="DU43" s="210">
        <v>0</v>
      </c>
      <c r="DV43" s="210">
        <v>0</v>
      </c>
      <c r="DW43" s="210">
        <v>0</v>
      </c>
      <c r="DX43" s="210">
        <v>0</v>
      </c>
      <c r="DY43" s="210">
        <v>0</v>
      </c>
      <c r="DZ43" s="210">
        <v>0</v>
      </c>
      <c r="EA43" s="210">
        <v>0</v>
      </c>
      <c r="EB43" s="210">
        <v>0</v>
      </c>
      <c r="EC43" s="210">
        <v>0</v>
      </c>
      <c r="ED43" s="211">
        <v>0</v>
      </c>
      <c r="EE43" s="209">
        <v>4353.92</v>
      </c>
      <c r="EF43" s="210">
        <v>2998.1</v>
      </c>
      <c r="EG43" s="210">
        <v>61.99</v>
      </c>
      <c r="EH43" s="210">
        <v>4360.37</v>
      </c>
      <c r="EI43" s="210">
        <v>5589.32</v>
      </c>
      <c r="EJ43" s="210">
        <v>6593.1100000000006</v>
      </c>
      <c r="EK43" s="210">
        <v>541.59</v>
      </c>
      <c r="EL43" s="210">
        <v>4033.7000000000003</v>
      </c>
      <c r="EM43" s="210">
        <v>5000.21</v>
      </c>
      <c r="EN43" s="210">
        <v>6607.91</v>
      </c>
      <c r="EO43" s="210">
        <v>5877.42</v>
      </c>
      <c r="EP43" s="211">
        <v>4915.0600000000004</v>
      </c>
      <c r="EQ43" s="209">
        <v>3814</v>
      </c>
      <c r="ER43" s="210">
        <v>3186</v>
      </c>
      <c r="ES43" s="210">
        <v>3457</v>
      </c>
      <c r="ET43" s="210">
        <v>3367</v>
      </c>
      <c r="EU43" s="210">
        <v>3490</v>
      </c>
      <c r="EV43" s="210">
        <v>15687</v>
      </c>
      <c r="EW43" s="210">
        <v>38973</v>
      </c>
      <c r="EX43" s="210">
        <v>73596</v>
      </c>
      <c r="EY43" s="210">
        <v>85579</v>
      </c>
      <c r="EZ43" s="210">
        <v>79961</v>
      </c>
      <c r="FA43" s="210">
        <v>67388</v>
      </c>
      <c r="FB43" s="211">
        <v>65367</v>
      </c>
      <c r="FC43" s="209">
        <v>62696</v>
      </c>
      <c r="FD43" s="210">
        <v>57146</v>
      </c>
      <c r="FE43" s="210">
        <v>57413</v>
      </c>
      <c r="FF43" s="210">
        <v>44915</v>
      </c>
      <c r="FG43" s="210">
        <v>56400</v>
      </c>
      <c r="FH43" s="210">
        <v>72657</v>
      </c>
      <c r="FI43" s="210">
        <v>70449</v>
      </c>
      <c r="FJ43" s="210">
        <v>68634</v>
      </c>
      <c r="FK43" s="210">
        <v>49231</v>
      </c>
      <c r="FL43" s="210">
        <v>49733</v>
      </c>
      <c r="FM43" s="210">
        <v>45634</v>
      </c>
      <c r="FN43" s="211">
        <v>43670</v>
      </c>
    </row>
    <row r="44" spans="1:170">
      <c r="A44" s="97">
        <v>40</v>
      </c>
      <c r="B44" s="394" t="s">
        <v>1151</v>
      </c>
      <c r="C44" s="209">
        <v>0</v>
      </c>
      <c r="D44" s="210">
        <v>0</v>
      </c>
      <c r="E44" s="210">
        <v>0</v>
      </c>
      <c r="F44" s="210">
        <v>0</v>
      </c>
      <c r="G44" s="210">
        <v>0</v>
      </c>
      <c r="H44" s="210">
        <v>0</v>
      </c>
      <c r="I44" s="210">
        <v>0</v>
      </c>
      <c r="J44" s="210">
        <v>0</v>
      </c>
      <c r="K44" s="210">
        <v>0</v>
      </c>
      <c r="L44" s="210">
        <v>0</v>
      </c>
      <c r="M44" s="210">
        <v>0</v>
      </c>
      <c r="N44" s="211">
        <v>0</v>
      </c>
      <c r="O44" s="209">
        <v>0</v>
      </c>
      <c r="P44" s="210">
        <v>0</v>
      </c>
      <c r="Q44" s="210">
        <v>0</v>
      </c>
      <c r="R44" s="210">
        <v>0</v>
      </c>
      <c r="S44" s="210">
        <v>0</v>
      </c>
      <c r="T44" s="210">
        <v>0</v>
      </c>
      <c r="U44" s="210">
        <v>0</v>
      </c>
      <c r="V44" s="210">
        <v>0</v>
      </c>
      <c r="W44" s="210">
        <v>0</v>
      </c>
      <c r="X44" s="210">
        <v>0</v>
      </c>
      <c r="Y44" s="210">
        <v>0</v>
      </c>
      <c r="Z44" s="211">
        <v>0</v>
      </c>
      <c r="AA44" s="209">
        <v>658282</v>
      </c>
      <c r="AB44" s="210">
        <v>546164</v>
      </c>
      <c r="AC44" s="210">
        <v>550501</v>
      </c>
      <c r="AD44" s="210">
        <v>459664</v>
      </c>
      <c r="AE44" s="210">
        <v>360345</v>
      </c>
      <c r="AF44" s="210">
        <v>445187</v>
      </c>
      <c r="AG44" s="210">
        <v>372511</v>
      </c>
      <c r="AH44" s="210">
        <v>326814</v>
      </c>
      <c r="AI44" s="210">
        <v>534105</v>
      </c>
      <c r="AJ44" s="210">
        <v>527500</v>
      </c>
      <c r="AK44" s="210">
        <v>509893</v>
      </c>
      <c r="AL44" s="211">
        <v>500663</v>
      </c>
      <c r="AM44" s="209">
        <v>497613</v>
      </c>
      <c r="AN44" s="210">
        <v>515407</v>
      </c>
      <c r="AO44" s="210">
        <v>520503</v>
      </c>
      <c r="AP44" s="210">
        <v>486322</v>
      </c>
      <c r="AQ44" s="210">
        <v>472528</v>
      </c>
      <c r="AR44" s="210">
        <v>498038</v>
      </c>
      <c r="AS44" s="210">
        <v>539986</v>
      </c>
      <c r="AT44" s="210">
        <v>523034.48</v>
      </c>
      <c r="AU44" s="210">
        <v>468610.69</v>
      </c>
      <c r="AV44" s="210">
        <v>516107.76</v>
      </c>
      <c r="AW44" s="210">
        <v>474662.58</v>
      </c>
      <c r="AX44" s="211">
        <v>460189.22</v>
      </c>
      <c r="AY44" s="209">
        <v>507811</v>
      </c>
      <c r="AZ44" s="210">
        <v>432835</v>
      </c>
      <c r="BA44" s="210">
        <v>509157</v>
      </c>
      <c r="BB44" s="210">
        <v>498059</v>
      </c>
      <c r="BC44" s="210">
        <v>490555</v>
      </c>
      <c r="BD44" s="210">
        <v>520605</v>
      </c>
      <c r="BE44" s="210">
        <v>564180</v>
      </c>
      <c r="BF44" s="210">
        <v>466313</v>
      </c>
      <c r="BG44" s="210">
        <v>484300</v>
      </c>
      <c r="BH44" s="210">
        <v>477033</v>
      </c>
      <c r="BI44" s="210">
        <v>497338</v>
      </c>
      <c r="BJ44" s="211">
        <v>474600</v>
      </c>
      <c r="BK44" s="209">
        <v>460406</v>
      </c>
      <c r="BL44" s="210">
        <v>435525</v>
      </c>
      <c r="BM44" s="210">
        <v>462485</v>
      </c>
      <c r="BN44" s="210">
        <v>430474</v>
      </c>
      <c r="BO44" s="210">
        <v>437981</v>
      </c>
      <c r="BP44" s="210">
        <v>399391</v>
      </c>
      <c r="BQ44" s="210">
        <v>392423</v>
      </c>
      <c r="BR44" s="210">
        <v>377095</v>
      </c>
      <c r="BS44" s="210">
        <v>357191</v>
      </c>
      <c r="BT44" s="210">
        <v>372164</v>
      </c>
      <c r="BU44" s="210">
        <v>356258</v>
      </c>
      <c r="BV44" s="211">
        <v>366870</v>
      </c>
      <c r="BW44" s="209">
        <v>361449.13</v>
      </c>
      <c r="BX44" s="210">
        <v>311766.44</v>
      </c>
      <c r="BY44" s="210">
        <v>355401.96</v>
      </c>
      <c r="BZ44" s="210">
        <v>338511.52</v>
      </c>
      <c r="CA44" s="210">
        <v>381567.95</v>
      </c>
      <c r="CB44" s="210">
        <v>356624.79</v>
      </c>
      <c r="CC44" s="210">
        <v>348344.62</v>
      </c>
      <c r="CD44" s="210">
        <v>336547.07</v>
      </c>
      <c r="CE44" s="210">
        <v>321415.51</v>
      </c>
      <c r="CF44" s="210">
        <v>347112.15</v>
      </c>
      <c r="CG44" s="210">
        <v>323724.2</v>
      </c>
      <c r="CH44" s="211">
        <v>319635.45</v>
      </c>
      <c r="CI44" s="209">
        <v>0</v>
      </c>
      <c r="CJ44" s="210">
        <v>0</v>
      </c>
      <c r="CK44" s="210">
        <v>0</v>
      </c>
      <c r="CL44" s="210">
        <v>0</v>
      </c>
      <c r="CM44" s="210">
        <v>0</v>
      </c>
      <c r="CN44" s="210">
        <v>0</v>
      </c>
      <c r="CO44" s="210">
        <v>0</v>
      </c>
      <c r="CP44" s="210">
        <v>0</v>
      </c>
      <c r="CQ44" s="210">
        <v>0</v>
      </c>
      <c r="CR44" s="210">
        <v>0</v>
      </c>
      <c r="CS44" s="210">
        <v>0</v>
      </c>
      <c r="CT44" s="211">
        <v>0</v>
      </c>
      <c r="CU44" s="209">
        <v>0</v>
      </c>
      <c r="CV44" s="210">
        <v>0</v>
      </c>
      <c r="CW44" s="210">
        <v>0</v>
      </c>
      <c r="CX44" s="210">
        <v>0</v>
      </c>
      <c r="CY44" s="210">
        <v>0</v>
      </c>
      <c r="CZ44" s="210">
        <v>0</v>
      </c>
      <c r="DA44" s="210">
        <v>0</v>
      </c>
      <c r="DB44" s="210">
        <v>0</v>
      </c>
      <c r="DC44" s="210">
        <v>0</v>
      </c>
      <c r="DD44" s="210">
        <v>0</v>
      </c>
      <c r="DE44" s="210">
        <v>0</v>
      </c>
      <c r="DF44" s="211">
        <v>0</v>
      </c>
      <c r="DG44" s="209">
        <v>0</v>
      </c>
      <c r="DH44" s="210">
        <v>0</v>
      </c>
      <c r="DI44" s="210">
        <v>0</v>
      </c>
      <c r="DJ44" s="210">
        <v>0</v>
      </c>
      <c r="DK44" s="210">
        <v>0</v>
      </c>
      <c r="DL44" s="210">
        <v>0</v>
      </c>
      <c r="DM44" s="210">
        <v>0</v>
      </c>
      <c r="DN44" s="210">
        <v>0</v>
      </c>
      <c r="DO44" s="210">
        <v>0</v>
      </c>
      <c r="DP44" s="210">
        <v>0</v>
      </c>
      <c r="DQ44" s="210">
        <v>0</v>
      </c>
      <c r="DR44" s="211">
        <v>0</v>
      </c>
      <c r="DS44" s="209">
        <v>0</v>
      </c>
      <c r="DT44" s="210">
        <v>0</v>
      </c>
      <c r="DU44" s="210">
        <v>0</v>
      </c>
      <c r="DV44" s="210">
        <v>0</v>
      </c>
      <c r="DW44" s="210">
        <v>0</v>
      </c>
      <c r="DX44" s="210">
        <v>0</v>
      </c>
      <c r="DY44" s="210">
        <v>0</v>
      </c>
      <c r="DZ44" s="210">
        <v>0</v>
      </c>
      <c r="EA44" s="210">
        <v>0</v>
      </c>
      <c r="EB44" s="210">
        <v>0</v>
      </c>
      <c r="EC44" s="210">
        <v>0</v>
      </c>
      <c r="ED44" s="211">
        <v>0</v>
      </c>
      <c r="EE44" s="209">
        <v>0</v>
      </c>
      <c r="EF44" s="210">
        <v>0</v>
      </c>
      <c r="EG44" s="210">
        <v>0</v>
      </c>
      <c r="EH44" s="210">
        <v>0</v>
      </c>
      <c r="EI44" s="210">
        <v>0</v>
      </c>
      <c r="EJ44" s="210">
        <v>0</v>
      </c>
      <c r="EK44" s="210">
        <v>0</v>
      </c>
      <c r="EL44" s="210">
        <v>0</v>
      </c>
      <c r="EM44" s="210">
        <v>0</v>
      </c>
      <c r="EN44" s="210">
        <v>0</v>
      </c>
      <c r="EO44" s="210">
        <v>0</v>
      </c>
      <c r="EP44" s="211">
        <v>0</v>
      </c>
      <c r="EQ44" s="209">
        <v>0</v>
      </c>
      <c r="ER44" s="210">
        <v>0</v>
      </c>
      <c r="ES44" s="210">
        <v>0</v>
      </c>
      <c r="ET44" s="210">
        <v>0</v>
      </c>
      <c r="EU44" s="210">
        <v>0</v>
      </c>
      <c r="EV44" s="210">
        <v>0</v>
      </c>
      <c r="EW44" s="210">
        <v>0</v>
      </c>
      <c r="EX44" s="210">
        <v>0</v>
      </c>
      <c r="EY44" s="210">
        <v>0</v>
      </c>
      <c r="EZ44" s="210">
        <v>0</v>
      </c>
      <c r="FA44" s="210">
        <v>0</v>
      </c>
      <c r="FB44" s="211">
        <v>0</v>
      </c>
      <c r="FC44" s="209">
        <v>0</v>
      </c>
      <c r="FD44" s="210">
        <v>0</v>
      </c>
      <c r="FE44" s="210">
        <v>0</v>
      </c>
      <c r="FF44" s="210">
        <v>0</v>
      </c>
      <c r="FG44" s="210">
        <v>0</v>
      </c>
      <c r="FH44" s="210">
        <v>0</v>
      </c>
      <c r="FI44" s="210">
        <v>0</v>
      </c>
      <c r="FJ44" s="210">
        <v>0</v>
      </c>
      <c r="FK44" s="210">
        <v>0</v>
      </c>
      <c r="FL44" s="210">
        <v>0</v>
      </c>
      <c r="FM44" s="210">
        <v>0</v>
      </c>
      <c r="FN44" s="211">
        <v>0</v>
      </c>
    </row>
    <row r="45" spans="1:170">
      <c r="A45" s="97">
        <v>41</v>
      </c>
      <c r="B45" s="394" t="s">
        <v>1152</v>
      </c>
      <c r="C45" s="209">
        <v>0</v>
      </c>
      <c r="D45" s="210">
        <v>0</v>
      </c>
      <c r="E45" s="210">
        <v>0</v>
      </c>
      <c r="F45" s="210">
        <v>0</v>
      </c>
      <c r="G45" s="210">
        <v>0</v>
      </c>
      <c r="H45" s="210">
        <v>0</v>
      </c>
      <c r="I45" s="210">
        <v>0</v>
      </c>
      <c r="J45" s="210">
        <v>0</v>
      </c>
      <c r="K45" s="210">
        <v>0</v>
      </c>
      <c r="L45" s="210">
        <v>0</v>
      </c>
      <c r="M45" s="210">
        <v>0</v>
      </c>
      <c r="N45" s="211">
        <v>0</v>
      </c>
      <c r="O45" s="209">
        <v>0</v>
      </c>
      <c r="P45" s="210">
        <v>0</v>
      </c>
      <c r="Q45" s="210">
        <v>0</v>
      </c>
      <c r="R45" s="210">
        <v>0</v>
      </c>
      <c r="S45" s="210">
        <v>0</v>
      </c>
      <c r="T45" s="210">
        <v>0</v>
      </c>
      <c r="U45" s="210">
        <v>0</v>
      </c>
      <c r="V45" s="210">
        <v>0</v>
      </c>
      <c r="W45" s="210">
        <v>0</v>
      </c>
      <c r="X45" s="210">
        <v>0</v>
      </c>
      <c r="Y45" s="210">
        <v>0</v>
      </c>
      <c r="Z45" s="211">
        <v>0</v>
      </c>
      <c r="AA45" s="209">
        <v>0</v>
      </c>
      <c r="AB45" s="210">
        <v>0</v>
      </c>
      <c r="AC45" s="210">
        <v>0</v>
      </c>
      <c r="AD45" s="210">
        <v>0</v>
      </c>
      <c r="AE45" s="210">
        <v>0</v>
      </c>
      <c r="AF45" s="210">
        <v>0</v>
      </c>
      <c r="AG45" s="210">
        <v>24493</v>
      </c>
      <c r="AH45" s="210">
        <v>223166</v>
      </c>
      <c r="AI45" s="210">
        <v>252357</v>
      </c>
      <c r="AJ45" s="210">
        <v>264702</v>
      </c>
      <c r="AK45" s="210">
        <v>222016</v>
      </c>
      <c r="AL45" s="211">
        <v>216897</v>
      </c>
      <c r="AM45" s="209">
        <v>193615</v>
      </c>
      <c r="AN45" s="210">
        <v>183536</v>
      </c>
      <c r="AO45" s="210">
        <v>187703.99999999997</v>
      </c>
      <c r="AP45" s="210">
        <v>183381.99999999997</v>
      </c>
      <c r="AQ45" s="210">
        <v>218659</v>
      </c>
      <c r="AR45" s="210">
        <v>259589.99999999997</v>
      </c>
      <c r="AS45" s="210">
        <v>311140</v>
      </c>
      <c r="AT45" s="210">
        <v>258131.01</v>
      </c>
      <c r="AU45" s="210">
        <v>235221.27</v>
      </c>
      <c r="AV45" s="210">
        <v>216720.74</v>
      </c>
      <c r="AW45" s="210">
        <v>199049.52</v>
      </c>
      <c r="AX45" s="211">
        <v>199759.03</v>
      </c>
      <c r="AY45" s="209">
        <v>160308</v>
      </c>
      <c r="AZ45" s="210">
        <v>156315</v>
      </c>
      <c r="BA45" s="210">
        <v>159280</v>
      </c>
      <c r="BB45" s="210">
        <v>168075</v>
      </c>
      <c r="BC45" s="210">
        <v>190567</v>
      </c>
      <c r="BD45" s="210">
        <v>161877</v>
      </c>
      <c r="BE45" s="210">
        <v>137900</v>
      </c>
      <c r="BF45" s="210">
        <v>96134</v>
      </c>
      <c r="BG45" s="210">
        <v>127797</v>
      </c>
      <c r="BH45" s="210">
        <v>157406</v>
      </c>
      <c r="BI45" s="210">
        <v>142326</v>
      </c>
      <c r="BJ45" s="211">
        <v>144746</v>
      </c>
      <c r="BK45" s="209">
        <v>142071</v>
      </c>
      <c r="BL45" s="210">
        <v>122017</v>
      </c>
      <c r="BM45" s="210">
        <v>138144</v>
      </c>
      <c r="BN45" s="210">
        <v>133204</v>
      </c>
      <c r="BO45" s="210">
        <v>136772</v>
      </c>
      <c r="BP45" s="210">
        <v>132540</v>
      </c>
      <c r="BQ45" s="210">
        <v>129355</v>
      </c>
      <c r="BR45" s="210">
        <v>139705</v>
      </c>
      <c r="BS45" s="210">
        <v>127858</v>
      </c>
      <c r="BT45" s="210">
        <v>136988</v>
      </c>
      <c r="BU45" s="210">
        <v>192181</v>
      </c>
      <c r="BV45" s="211">
        <v>187611</v>
      </c>
      <c r="BW45" s="209">
        <v>185158.19</v>
      </c>
      <c r="BX45" s="210">
        <v>153311.14000000001</v>
      </c>
      <c r="BY45" s="210">
        <v>164768.82999999999</v>
      </c>
      <c r="BZ45" s="210">
        <v>155903.91</v>
      </c>
      <c r="CA45" s="210">
        <v>155797.12</v>
      </c>
      <c r="CB45" s="210">
        <v>147104.68</v>
      </c>
      <c r="CC45" s="210">
        <v>145834.76999999999</v>
      </c>
      <c r="CD45" s="210">
        <v>119437.02</v>
      </c>
      <c r="CE45" s="210">
        <v>203248.47</v>
      </c>
      <c r="CF45" s="210">
        <v>248150.87</v>
      </c>
      <c r="CG45" s="210">
        <v>248497.02</v>
      </c>
      <c r="CH45" s="211">
        <v>263422.73</v>
      </c>
      <c r="CI45" s="209">
        <v>258857.25</v>
      </c>
      <c r="CJ45" s="210">
        <v>259453.34</v>
      </c>
      <c r="CK45" s="210">
        <v>246363.44</v>
      </c>
      <c r="CL45" s="210">
        <v>213528.81000000003</v>
      </c>
      <c r="CM45" s="210">
        <v>179033.72</v>
      </c>
      <c r="CN45" s="210">
        <v>189670.56</v>
      </c>
      <c r="CO45" s="210">
        <v>186570.66</v>
      </c>
      <c r="CP45" s="210">
        <v>204807.24</v>
      </c>
      <c r="CQ45" s="210">
        <v>172558.98</v>
      </c>
      <c r="CR45" s="210">
        <v>175453.45</v>
      </c>
      <c r="CS45" s="210">
        <v>150167.01</v>
      </c>
      <c r="CT45" s="211">
        <v>190765.34</v>
      </c>
      <c r="CU45" s="209">
        <v>197071.95</v>
      </c>
      <c r="CV45" s="210">
        <v>220557.98</v>
      </c>
      <c r="CW45" s="210">
        <v>255044.01</v>
      </c>
      <c r="CX45" s="210">
        <v>276608.38</v>
      </c>
      <c r="CY45" s="210">
        <v>280385.61</v>
      </c>
      <c r="CZ45" s="210">
        <v>257371.31</v>
      </c>
      <c r="DA45" s="210">
        <v>251135.45</v>
      </c>
      <c r="DB45" s="210">
        <v>255678.48</v>
      </c>
      <c r="DC45" s="210">
        <v>252504.17</v>
      </c>
      <c r="DD45" s="210">
        <v>250254.01</v>
      </c>
      <c r="DE45" s="210">
        <v>256799.91</v>
      </c>
      <c r="DF45" s="211">
        <v>286515.61</v>
      </c>
      <c r="DG45" s="209">
        <v>287429.05</v>
      </c>
      <c r="DH45" s="210">
        <v>275723.13</v>
      </c>
      <c r="DI45" s="210">
        <v>333141.42</v>
      </c>
      <c r="DJ45" s="210">
        <v>350264.93</v>
      </c>
      <c r="DK45" s="210">
        <v>334272.52</v>
      </c>
      <c r="DL45" s="210">
        <v>307964.52</v>
      </c>
      <c r="DM45" s="210">
        <v>307276.54599999997</v>
      </c>
      <c r="DN45" s="210">
        <v>302559.79300000001</v>
      </c>
      <c r="DO45" s="210">
        <v>333409.03999999998</v>
      </c>
      <c r="DP45" s="210">
        <v>342146.93900000001</v>
      </c>
      <c r="DQ45" s="210">
        <v>346916.82500000001</v>
      </c>
      <c r="DR45" s="211">
        <v>353948.12099999998</v>
      </c>
      <c r="DS45" s="209">
        <v>332669.75599999999</v>
      </c>
      <c r="DT45" s="210">
        <v>284763.973</v>
      </c>
      <c r="DU45" s="210">
        <v>295627.696</v>
      </c>
      <c r="DV45" s="210">
        <v>290481.43599999999</v>
      </c>
      <c r="DW45" s="210">
        <v>301332.217</v>
      </c>
      <c r="DX45" s="210">
        <v>290438.90600000002</v>
      </c>
      <c r="DY45" s="210">
        <v>312935.56900000002</v>
      </c>
      <c r="DZ45" s="210">
        <v>317404.26799999998</v>
      </c>
      <c r="EA45" s="210">
        <v>285878.51500000001</v>
      </c>
      <c r="EB45" s="210">
        <v>309316.32699999999</v>
      </c>
      <c r="EC45" s="210">
        <v>291328.82</v>
      </c>
      <c r="ED45" s="211">
        <v>273500.77600000001</v>
      </c>
      <c r="EE45" s="209">
        <v>245538.48199999999</v>
      </c>
      <c r="EF45" s="210">
        <v>240019.95600000001</v>
      </c>
      <c r="EG45" s="210">
        <v>278014.78700000001</v>
      </c>
      <c r="EH45" s="210">
        <v>270415.82900000003</v>
      </c>
      <c r="EI45" s="210">
        <v>271909.62099999998</v>
      </c>
      <c r="EJ45" s="210">
        <v>261177.76300000001</v>
      </c>
      <c r="EK45" s="210">
        <v>277180.93200000003</v>
      </c>
      <c r="EL45" s="210">
        <v>296824.76199999999</v>
      </c>
      <c r="EM45" s="210">
        <v>307559.17800000001</v>
      </c>
      <c r="EN45" s="210">
        <v>304478.16399999999</v>
      </c>
      <c r="EO45" s="210">
        <v>285463.75</v>
      </c>
      <c r="EP45" s="211">
        <v>290332.57299999997</v>
      </c>
      <c r="EQ45" s="209">
        <v>283399</v>
      </c>
      <c r="ER45" s="210">
        <v>264667</v>
      </c>
      <c r="ES45" s="210">
        <v>280700</v>
      </c>
      <c r="ET45" s="210">
        <v>259004</v>
      </c>
      <c r="EU45" s="210">
        <v>268996</v>
      </c>
      <c r="EV45" s="210">
        <v>279064</v>
      </c>
      <c r="EW45" s="210">
        <v>286071</v>
      </c>
      <c r="EX45" s="210">
        <v>302988</v>
      </c>
      <c r="EY45" s="210">
        <v>295991</v>
      </c>
      <c r="EZ45" s="210">
        <v>276169</v>
      </c>
      <c r="FA45" s="210">
        <v>262377</v>
      </c>
      <c r="FB45" s="211">
        <v>264051</v>
      </c>
      <c r="FC45" s="209">
        <v>260655</v>
      </c>
      <c r="FD45" s="210">
        <v>236503</v>
      </c>
      <c r="FE45" s="210">
        <v>271557</v>
      </c>
      <c r="FF45" s="210">
        <v>250467</v>
      </c>
      <c r="FG45" s="210">
        <v>243086</v>
      </c>
      <c r="FH45" s="210">
        <v>282257</v>
      </c>
      <c r="FI45" s="210">
        <v>296379</v>
      </c>
      <c r="FJ45" s="210">
        <v>301124</v>
      </c>
      <c r="FK45" s="210">
        <v>275253</v>
      </c>
      <c r="FL45" s="210">
        <v>274525</v>
      </c>
      <c r="FM45" s="210">
        <v>261608</v>
      </c>
      <c r="FN45" s="211">
        <v>258854</v>
      </c>
    </row>
    <row r="46" spans="1:170">
      <c r="A46" s="97">
        <v>42</v>
      </c>
      <c r="B46" s="394" t="s">
        <v>1053</v>
      </c>
      <c r="C46" s="209">
        <v>0</v>
      </c>
      <c r="D46" s="210">
        <v>0</v>
      </c>
      <c r="E46" s="210">
        <v>0</v>
      </c>
      <c r="F46" s="210">
        <v>0</v>
      </c>
      <c r="G46" s="210">
        <v>0</v>
      </c>
      <c r="H46" s="210">
        <v>0</v>
      </c>
      <c r="I46" s="210">
        <v>0</v>
      </c>
      <c r="J46" s="210">
        <v>0</v>
      </c>
      <c r="K46" s="210">
        <v>0</v>
      </c>
      <c r="L46" s="210">
        <v>0</v>
      </c>
      <c r="M46" s="210">
        <v>0</v>
      </c>
      <c r="N46" s="211">
        <v>0</v>
      </c>
      <c r="O46" s="209">
        <v>0</v>
      </c>
      <c r="P46" s="210">
        <v>0</v>
      </c>
      <c r="Q46" s="210">
        <v>0</v>
      </c>
      <c r="R46" s="210">
        <v>0</v>
      </c>
      <c r="S46" s="210">
        <v>0</v>
      </c>
      <c r="T46" s="210">
        <v>0</v>
      </c>
      <c r="U46" s="210">
        <v>0</v>
      </c>
      <c r="V46" s="210">
        <v>0</v>
      </c>
      <c r="W46" s="210">
        <v>0</v>
      </c>
      <c r="X46" s="210">
        <v>0</v>
      </c>
      <c r="Y46" s="210">
        <v>0</v>
      </c>
      <c r="Z46" s="211">
        <v>0</v>
      </c>
      <c r="AA46" s="209">
        <v>0</v>
      </c>
      <c r="AB46" s="210">
        <v>0</v>
      </c>
      <c r="AC46" s="210">
        <v>0</v>
      </c>
      <c r="AD46" s="210">
        <v>0</v>
      </c>
      <c r="AE46" s="210">
        <v>0</v>
      </c>
      <c r="AF46" s="210">
        <v>0</v>
      </c>
      <c r="AG46" s="210">
        <v>0</v>
      </c>
      <c r="AH46" s="210">
        <v>0</v>
      </c>
      <c r="AI46" s="210">
        <v>0</v>
      </c>
      <c r="AJ46" s="210">
        <v>0</v>
      </c>
      <c r="AK46" s="210">
        <v>0</v>
      </c>
      <c r="AL46" s="211">
        <v>0</v>
      </c>
      <c r="AM46" s="209">
        <v>0</v>
      </c>
      <c r="AN46" s="210">
        <v>0</v>
      </c>
      <c r="AO46" s="210">
        <v>0</v>
      </c>
      <c r="AP46" s="210">
        <v>0</v>
      </c>
      <c r="AQ46" s="210">
        <v>0</v>
      </c>
      <c r="AR46" s="210">
        <v>0</v>
      </c>
      <c r="AS46" s="210">
        <v>0</v>
      </c>
      <c r="AT46" s="210">
        <v>0</v>
      </c>
      <c r="AU46" s="210">
        <v>0</v>
      </c>
      <c r="AV46" s="210">
        <v>0</v>
      </c>
      <c r="AW46" s="210">
        <v>0</v>
      </c>
      <c r="AX46" s="211">
        <v>0</v>
      </c>
      <c r="AY46" s="209">
        <v>0</v>
      </c>
      <c r="AZ46" s="210">
        <v>0</v>
      </c>
      <c r="BA46" s="210">
        <v>0</v>
      </c>
      <c r="BB46" s="210">
        <v>0</v>
      </c>
      <c r="BC46" s="210">
        <v>0</v>
      </c>
      <c r="BD46" s="210">
        <v>0</v>
      </c>
      <c r="BE46" s="210">
        <v>0</v>
      </c>
      <c r="BF46" s="210">
        <v>0</v>
      </c>
      <c r="BG46" s="210">
        <v>0</v>
      </c>
      <c r="BH46" s="210">
        <v>0</v>
      </c>
      <c r="BI46" s="210">
        <v>0</v>
      </c>
      <c r="BJ46" s="211">
        <v>0</v>
      </c>
      <c r="BK46" s="209">
        <v>0</v>
      </c>
      <c r="BL46" s="210">
        <v>0</v>
      </c>
      <c r="BM46" s="210">
        <v>0</v>
      </c>
      <c r="BN46" s="210">
        <v>0</v>
      </c>
      <c r="BO46" s="210">
        <v>0</v>
      </c>
      <c r="BP46" s="210">
        <v>0</v>
      </c>
      <c r="BQ46" s="210">
        <v>0</v>
      </c>
      <c r="BR46" s="210">
        <v>0</v>
      </c>
      <c r="BS46" s="210">
        <v>0</v>
      </c>
      <c r="BT46" s="210">
        <v>0</v>
      </c>
      <c r="BU46" s="210">
        <v>0</v>
      </c>
      <c r="BV46" s="211">
        <v>0</v>
      </c>
      <c r="BW46" s="209">
        <v>0</v>
      </c>
      <c r="BX46" s="210">
        <v>0</v>
      </c>
      <c r="BY46" s="210">
        <v>0</v>
      </c>
      <c r="BZ46" s="210">
        <v>0</v>
      </c>
      <c r="CA46" s="210">
        <v>0</v>
      </c>
      <c r="CB46" s="210">
        <v>0</v>
      </c>
      <c r="CC46" s="210">
        <v>0</v>
      </c>
      <c r="CD46" s="210">
        <v>0</v>
      </c>
      <c r="CE46" s="210">
        <v>0</v>
      </c>
      <c r="CF46" s="210">
        <v>0</v>
      </c>
      <c r="CG46" s="210">
        <v>0</v>
      </c>
      <c r="CH46" s="211">
        <v>0</v>
      </c>
      <c r="CI46" s="209">
        <v>0</v>
      </c>
      <c r="CJ46" s="210">
        <v>0</v>
      </c>
      <c r="CK46" s="210">
        <v>0</v>
      </c>
      <c r="CL46" s="210">
        <v>0</v>
      </c>
      <c r="CM46" s="210">
        <v>0</v>
      </c>
      <c r="CN46" s="210">
        <v>0</v>
      </c>
      <c r="CO46" s="210">
        <v>0</v>
      </c>
      <c r="CP46" s="210">
        <v>0</v>
      </c>
      <c r="CQ46" s="210">
        <v>0</v>
      </c>
      <c r="CR46" s="210">
        <v>0</v>
      </c>
      <c r="CS46" s="210">
        <v>0</v>
      </c>
      <c r="CT46" s="211">
        <v>0</v>
      </c>
      <c r="CU46" s="209">
        <v>0</v>
      </c>
      <c r="CV46" s="210">
        <v>0</v>
      </c>
      <c r="CW46" s="210">
        <v>0</v>
      </c>
      <c r="CX46" s="210">
        <v>0</v>
      </c>
      <c r="CY46" s="210">
        <v>0</v>
      </c>
      <c r="CZ46" s="210">
        <v>0</v>
      </c>
      <c r="DA46" s="210">
        <v>0</v>
      </c>
      <c r="DB46" s="210">
        <v>0</v>
      </c>
      <c r="DC46" s="210">
        <v>0</v>
      </c>
      <c r="DD46" s="210">
        <v>0</v>
      </c>
      <c r="DE46" s="210">
        <v>0</v>
      </c>
      <c r="DF46" s="211">
        <v>0</v>
      </c>
      <c r="DG46" s="209">
        <v>0</v>
      </c>
      <c r="DH46" s="210">
        <v>0</v>
      </c>
      <c r="DI46" s="210">
        <v>0</v>
      </c>
      <c r="DJ46" s="210">
        <v>0</v>
      </c>
      <c r="DK46" s="210">
        <v>0</v>
      </c>
      <c r="DL46" s="210">
        <v>0</v>
      </c>
      <c r="DM46" s="210">
        <v>0</v>
      </c>
      <c r="DN46" s="210">
        <v>0</v>
      </c>
      <c r="DO46" s="210">
        <v>0</v>
      </c>
      <c r="DP46" s="210">
        <v>0</v>
      </c>
      <c r="DQ46" s="210">
        <v>0</v>
      </c>
      <c r="DR46" s="211">
        <v>0</v>
      </c>
      <c r="DS46" s="209">
        <v>2167</v>
      </c>
      <c r="DT46" s="210">
        <v>3247</v>
      </c>
      <c r="DU46" s="210">
        <v>3479</v>
      </c>
      <c r="DV46" s="210">
        <v>3245.56</v>
      </c>
      <c r="DW46" s="210">
        <v>3286.03</v>
      </c>
      <c r="DX46" s="210">
        <v>2936.94</v>
      </c>
      <c r="DY46" s="210">
        <v>2858.32</v>
      </c>
      <c r="DZ46" s="210">
        <v>4029.44</v>
      </c>
      <c r="EA46" s="210">
        <v>2894</v>
      </c>
      <c r="EB46" s="210">
        <v>0</v>
      </c>
      <c r="EC46" s="210">
        <v>0</v>
      </c>
      <c r="ED46" s="211">
        <v>0</v>
      </c>
      <c r="EE46" s="209">
        <v>131</v>
      </c>
      <c r="EF46" s="210">
        <v>1093</v>
      </c>
      <c r="EG46" s="210">
        <v>245</v>
      </c>
      <c r="EH46" s="210">
        <v>2100</v>
      </c>
      <c r="EI46" s="210">
        <v>1546</v>
      </c>
      <c r="EJ46" s="210">
        <v>653</v>
      </c>
      <c r="EK46" s="210">
        <v>1597</v>
      </c>
      <c r="EL46" s="210">
        <v>1213</v>
      </c>
      <c r="EM46" s="210">
        <v>1067</v>
      </c>
      <c r="EN46" s="210">
        <v>1061</v>
      </c>
      <c r="EO46" s="210">
        <v>1067</v>
      </c>
      <c r="EP46" s="211">
        <v>1120</v>
      </c>
      <c r="EQ46" s="209">
        <v>1142</v>
      </c>
      <c r="ER46" s="210">
        <v>1147</v>
      </c>
      <c r="ES46" s="210">
        <v>1198</v>
      </c>
      <c r="ET46" s="210">
        <v>958</v>
      </c>
      <c r="EU46" s="210">
        <v>871</v>
      </c>
      <c r="EV46" s="210">
        <v>844</v>
      </c>
      <c r="EW46" s="210">
        <v>742</v>
      </c>
      <c r="EX46" s="210">
        <v>749</v>
      </c>
      <c r="EY46" s="210">
        <v>824</v>
      </c>
      <c r="EZ46" s="210">
        <v>0</v>
      </c>
      <c r="FA46" s="210">
        <v>0</v>
      </c>
      <c r="FB46" s="211">
        <v>0</v>
      </c>
      <c r="FC46" s="209">
        <v>0</v>
      </c>
      <c r="FD46" s="210">
        <v>0</v>
      </c>
      <c r="FE46" s="210">
        <v>0</v>
      </c>
      <c r="FF46" s="210">
        <v>0</v>
      </c>
      <c r="FG46" s="210">
        <v>0</v>
      </c>
      <c r="FH46" s="210">
        <v>0</v>
      </c>
      <c r="FI46" s="210">
        <v>0</v>
      </c>
      <c r="FJ46" s="210">
        <v>0</v>
      </c>
      <c r="FK46" s="210">
        <v>0</v>
      </c>
      <c r="FL46" s="210">
        <v>0</v>
      </c>
      <c r="FM46" s="210">
        <v>0</v>
      </c>
      <c r="FN46" s="211">
        <v>0</v>
      </c>
    </row>
    <row r="47" spans="1:170">
      <c r="A47" s="97">
        <v>43</v>
      </c>
      <c r="B47" s="394" t="s">
        <v>1092</v>
      </c>
      <c r="C47" s="209">
        <v>0</v>
      </c>
      <c r="D47" s="210">
        <v>0</v>
      </c>
      <c r="E47" s="210">
        <v>0</v>
      </c>
      <c r="F47" s="210">
        <v>0</v>
      </c>
      <c r="G47" s="210">
        <v>0</v>
      </c>
      <c r="H47" s="210">
        <v>0</v>
      </c>
      <c r="I47" s="210">
        <v>0</v>
      </c>
      <c r="J47" s="210">
        <v>0</v>
      </c>
      <c r="K47" s="210">
        <v>0</v>
      </c>
      <c r="L47" s="210">
        <v>0</v>
      </c>
      <c r="M47" s="210">
        <v>0</v>
      </c>
      <c r="N47" s="211">
        <v>0</v>
      </c>
      <c r="O47" s="209">
        <v>0</v>
      </c>
      <c r="P47" s="210">
        <v>0</v>
      </c>
      <c r="Q47" s="210">
        <v>0</v>
      </c>
      <c r="R47" s="210">
        <v>0</v>
      </c>
      <c r="S47" s="210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1">
        <v>0</v>
      </c>
      <c r="AA47" s="209">
        <v>0</v>
      </c>
      <c r="AB47" s="210">
        <v>0</v>
      </c>
      <c r="AC47" s="210">
        <v>0</v>
      </c>
      <c r="AD47" s="210">
        <v>0</v>
      </c>
      <c r="AE47" s="210">
        <v>0</v>
      </c>
      <c r="AF47" s="210">
        <v>0</v>
      </c>
      <c r="AG47" s="210">
        <v>0</v>
      </c>
      <c r="AH47" s="210">
        <v>0</v>
      </c>
      <c r="AI47" s="210">
        <v>0</v>
      </c>
      <c r="AJ47" s="210">
        <v>0</v>
      </c>
      <c r="AK47" s="210">
        <v>0</v>
      </c>
      <c r="AL47" s="211">
        <v>0</v>
      </c>
      <c r="AM47" s="209">
        <v>0</v>
      </c>
      <c r="AN47" s="210">
        <v>0</v>
      </c>
      <c r="AO47" s="210">
        <v>0</v>
      </c>
      <c r="AP47" s="210">
        <v>0</v>
      </c>
      <c r="AQ47" s="210">
        <v>0</v>
      </c>
      <c r="AR47" s="210">
        <v>0</v>
      </c>
      <c r="AS47" s="210">
        <v>0</v>
      </c>
      <c r="AT47" s="210">
        <v>0</v>
      </c>
      <c r="AU47" s="210">
        <v>0</v>
      </c>
      <c r="AV47" s="210">
        <v>0</v>
      </c>
      <c r="AW47" s="210">
        <v>0</v>
      </c>
      <c r="AX47" s="211">
        <v>0</v>
      </c>
      <c r="AY47" s="209">
        <v>0</v>
      </c>
      <c r="AZ47" s="210">
        <v>0</v>
      </c>
      <c r="BA47" s="210">
        <v>0</v>
      </c>
      <c r="BB47" s="210">
        <v>0</v>
      </c>
      <c r="BC47" s="210">
        <v>0</v>
      </c>
      <c r="BD47" s="210">
        <v>0</v>
      </c>
      <c r="BE47" s="210">
        <v>0</v>
      </c>
      <c r="BF47" s="210">
        <v>0</v>
      </c>
      <c r="BG47" s="210">
        <v>0</v>
      </c>
      <c r="BH47" s="210">
        <v>0</v>
      </c>
      <c r="BI47" s="210">
        <v>0</v>
      </c>
      <c r="BJ47" s="211">
        <v>0</v>
      </c>
      <c r="BK47" s="209">
        <v>0</v>
      </c>
      <c r="BL47" s="210">
        <v>0</v>
      </c>
      <c r="BM47" s="210">
        <v>0</v>
      </c>
      <c r="BN47" s="210">
        <v>0</v>
      </c>
      <c r="BO47" s="210">
        <v>0</v>
      </c>
      <c r="BP47" s="210">
        <v>0</v>
      </c>
      <c r="BQ47" s="210">
        <v>0</v>
      </c>
      <c r="BR47" s="210">
        <v>0</v>
      </c>
      <c r="BS47" s="210">
        <v>0</v>
      </c>
      <c r="BT47" s="210">
        <v>0</v>
      </c>
      <c r="BU47" s="210">
        <v>0</v>
      </c>
      <c r="BV47" s="211">
        <v>0</v>
      </c>
      <c r="BW47" s="209">
        <v>0</v>
      </c>
      <c r="BX47" s="210">
        <v>0</v>
      </c>
      <c r="BY47" s="210">
        <v>0</v>
      </c>
      <c r="BZ47" s="210">
        <v>0</v>
      </c>
      <c r="CA47" s="210">
        <v>0</v>
      </c>
      <c r="CB47" s="210">
        <v>0</v>
      </c>
      <c r="CC47" s="210">
        <v>0</v>
      </c>
      <c r="CD47" s="210">
        <v>0</v>
      </c>
      <c r="CE47" s="210">
        <v>0</v>
      </c>
      <c r="CF47" s="210">
        <v>0</v>
      </c>
      <c r="CG47" s="210">
        <v>0</v>
      </c>
      <c r="CH47" s="211">
        <v>0</v>
      </c>
      <c r="CI47" s="209">
        <v>0</v>
      </c>
      <c r="CJ47" s="210">
        <v>0</v>
      </c>
      <c r="CK47" s="210">
        <v>0</v>
      </c>
      <c r="CL47" s="210">
        <v>0</v>
      </c>
      <c r="CM47" s="210">
        <v>0</v>
      </c>
      <c r="CN47" s="210">
        <v>0</v>
      </c>
      <c r="CO47" s="210">
        <v>0</v>
      </c>
      <c r="CP47" s="210">
        <v>0</v>
      </c>
      <c r="CQ47" s="210">
        <v>0</v>
      </c>
      <c r="CR47" s="210">
        <v>0</v>
      </c>
      <c r="CS47" s="210">
        <v>0</v>
      </c>
      <c r="CT47" s="211">
        <v>0</v>
      </c>
      <c r="CU47" s="209">
        <v>0</v>
      </c>
      <c r="CV47" s="210">
        <v>0</v>
      </c>
      <c r="CW47" s="210">
        <v>0</v>
      </c>
      <c r="CX47" s="210">
        <v>0</v>
      </c>
      <c r="CY47" s="210">
        <v>0</v>
      </c>
      <c r="CZ47" s="210">
        <v>0</v>
      </c>
      <c r="DA47" s="210">
        <v>0</v>
      </c>
      <c r="DB47" s="210">
        <v>0</v>
      </c>
      <c r="DC47" s="210">
        <v>0</v>
      </c>
      <c r="DD47" s="210">
        <v>0</v>
      </c>
      <c r="DE47" s="210">
        <v>0</v>
      </c>
      <c r="DF47" s="211">
        <v>0</v>
      </c>
      <c r="DG47" s="209">
        <v>0</v>
      </c>
      <c r="DH47" s="210">
        <v>0</v>
      </c>
      <c r="DI47" s="210">
        <v>0</v>
      </c>
      <c r="DJ47" s="210">
        <v>0</v>
      </c>
      <c r="DK47" s="210">
        <v>0</v>
      </c>
      <c r="DL47" s="210">
        <v>0</v>
      </c>
      <c r="DM47" s="210">
        <v>0</v>
      </c>
      <c r="DN47" s="210">
        <v>0</v>
      </c>
      <c r="DO47" s="210">
        <v>0</v>
      </c>
      <c r="DP47" s="210">
        <v>0</v>
      </c>
      <c r="DQ47" s="210">
        <v>0</v>
      </c>
      <c r="DR47" s="211">
        <v>0</v>
      </c>
      <c r="DS47" s="209">
        <v>0</v>
      </c>
      <c r="DT47" s="210">
        <v>0</v>
      </c>
      <c r="DU47" s="210">
        <v>0</v>
      </c>
      <c r="DV47" s="210">
        <v>0</v>
      </c>
      <c r="DW47" s="210">
        <v>0</v>
      </c>
      <c r="DX47" s="210">
        <v>0</v>
      </c>
      <c r="DY47" s="210">
        <v>0</v>
      </c>
      <c r="DZ47" s="210">
        <v>0</v>
      </c>
      <c r="EA47" s="210">
        <v>0</v>
      </c>
      <c r="EB47" s="210">
        <v>0</v>
      </c>
      <c r="EC47" s="210">
        <v>0</v>
      </c>
      <c r="ED47" s="211">
        <v>0</v>
      </c>
      <c r="EE47" s="209">
        <v>0</v>
      </c>
      <c r="EF47" s="210">
        <v>0</v>
      </c>
      <c r="EG47" s="210">
        <v>0</v>
      </c>
      <c r="EH47" s="210">
        <v>0</v>
      </c>
      <c r="EI47" s="210">
        <v>0</v>
      </c>
      <c r="EJ47" s="210">
        <v>0</v>
      </c>
      <c r="EK47" s="210">
        <v>0</v>
      </c>
      <c r="EL47" s="210">
        <v>0</v>
      </c>
      <c r="EM47" s="210">
        <v>0</v>
      </c>
      <c r="EN47" s="210">
        <v>0</v>
      </c>
      <c r="EO47" s="210">
        <v>0</v>
      </c>
      <c r="EP47" s="211">
        <v>0</v>
      </c>
      <c r="EQ47" s="209">
        <v>0</v>
      </c>
      <c r="ER47" s="210">
        <v>0</v>
      </c>
      <c r="ES47" s="210">
        <v>0</v>
      </c>
      <c r="ET47" s="210">
        <v>0</v>
      </c>
      <c r="EU47" s="210">
        <v>0</v>
      </c>
      <c r="EV47" s="210">
        <v>0</v>
      </c>
      <c r="EW47" s="210">
        <v>0</v>
      </c>
      <c r="EX47" s="210">
        <v>0</v>
      </c>
      <c r="EY47" s="210">
        <v>0</v>
      </c>
      <c r="EZ47" s="210">
        <v>0</v>
      </c>
      <c r="FA47" s="210">
        <v>0</v>
      </c>
      <c r="FB47" s="211">
        <v>0</v>
      </c>
      <c r="FC47" s="209">
        <v>0</v>
      </c>
      <c r="FD47" s="210">
        <v>0</v>
      </c>
      <c r="FE47" s="210">
        <v>0</v>
      </c>
      <c r="FF47" s="210">
        <v>0</v>
      </c>
      <c r="FG47" s="210">
        <v>0</v>
      </c>
      <c r="FH47" s="210">
        <v>0</v>
      </c>
      <c r="FI47" s="210">
        <v>0</v>
      </c>
      <c r="FJ47" s="210">
        <v>0</v>
      </c>
      <c r="FK47" s="210">
        <v>0</v>
      </c>
      <c r="FL47" s="210">
        <v>0</v>
      </c>
      <c r="FM47" s="210">
        <v>0</v>
      </c>
      <c r="FN47" s="211">
        <v>0</v>
      </c>
    </row>
    <row r="48" spans="1:170">
      <c r="A48" s="97">
        <v>44</v>
      </c>
      <c r="B48" s="394" t="s">
        <v>1093</v>
      </c>
      <c r="C48" s="209">
        <v>6742</v>
      </c>
      <c r="D48" s="210">
        <v>6665</v>
      </c>
      <c r="E48" s="210">
        <v>8340</v>
      </c>
      <c r="F48" s="210">
        <v>7336</v>
      </c>
      <c r="G48" s="210">
        <v>8289</v>
      </c>
      <c r="H48" s="210">
        <v>6619</v>
      </c>
      <c r="I48" s="210">
        <v>8085</v>
      </c>
      <c r="J48" s="210">
        <v>7950</v>
      </c>
      <c r="K48" s="210">
        <v>6920</v>
      </c>
      <c r="L48" s="210">
        <v>6815</v>
      </c>
      <c r="M48" s="210">
        <v>1808</v>
      </c>
      <c r="N48" s="211">
        <v>2521</v>
      </c>
      <c r="O48" s="209">
        <v>3597</v>
      </c>
      <c r="P48" s="210">
        <v>4210</v>
      </c>
      <c r="Q48" s="210">
        <v>4454</v>
      </c>
      <c r="R48" s="210">
        <v>5454</v>
      </c>
      <c r="S48" s="210">
        <v>5681</v>
      </c>
      <c r="T48" s="210">
        <v>5057</v>
      </c>
      <c r="U48" s="210">
        <v>5085</v>
      </c>
      <c r="V48" s="210">
        <v>5555</v>
      </c>
      <c r="W48" s="210">
        <v>4969</v>
      </c>
      <c r="X48" s="210">
        <v>5085</v>
      </c>
      <c r="Y48" s="210">
        <v>4833</v>
      </c>
      <c r="Z48" s="211">
        <v>2811</v>
      </c>
      <c r="AA48" s="209">
        <v>3049</v>
      </c>
      <c r="AB48" s="210">
        <v>2921</v>
      </c>
      <c r="AC48" s="210">
        <v>3242</v>
      </c>
      <c r="AD48" s="210">
        <v>3049</v>
      </c>
      <c r="AE48" s="210">
        <v>2836</v>
      </c>
      <c r="AF48" s="210">
        <v>3051</v>
      </c>
      <c r="AG48" s="210">
        <v>3534</v>
      </c>
      <c r="AH48" s="210">
        <v>3313</v>
      </c>
      <c r="AI48" s="210">
        <v>3274</v>
      </c>
      <c r="AJ48" s="210">
        <v>3442</v>
      </c>
      <c r="AK48" s="210">
        <v>3245</v>
      </c>
      <c r="AL48" s="211">
        <v>2882</v>
      </c>
      <c r="AM48" s="209">
        <v>2363</v>
      </c>
      <c r="AN48" s="210">
        <v>3001</v>
      </c>
      <c r="AO48" s="210">
        <v>11477</v>
      </c>
      <c r="AP48" s="210">
        <v>11797</v>
      </c>
      <c r="AQ48" s="210">
        <v>9449</v>
      </c>
      <c r="AR48" s="210">
        <v>8364</v>
      </c>
      <c r="AS48" s="210">
        <v>7771</v>
      </c>
      <c r="AT48" s="210">
        <v>7220</v>
      </c>
      <c r="AU48" s="210">
        <v>7283</v>
      </c>
      <c r="AV48" s="210">
        <v>7675</v>
      </c>
      <c r="AW48" s="210">
        <v>6395.13</v>
      </c>
      <c r="AX48" s="211">
        <v>5250.96</v>
      </c>
      <c r="AY48" s="209">
        <v>3701.6</v>
      </c>
      <c r="AZ48" s="210">
        <v>3732.95</v>
      </c>
      <c r="BA48" s="210">
        <v>3702.28</v>
      </c>
      <c r="BB48" s="210">
        <v>3205.07</v>
      </c>
      <c r="BC48" s="210">
        <v>1475.74</v>
      </c>
      <c r="BD48" s="210">
        <v>0</v>
      </c>
      <c r="BE48" s="210">
        <v>0</v>
      </c>
      <c r="BF48" s="210">
        <v>0</v>
      </c>
      <c r="BG48" s="210">
        <v>0</v>
      </c>
      <c r="BH48" s="210">
        <v>0</v>
      </c>
      <c r="BI48" s="210">
        <v>0</v>
      </c>
      <c r="BJ48" s="211">
        <v>0</v>
      </c>
      <c r="BK48" s="209">
        <v>0</v>
      </c>
      <c r="BL48" s="210">
        <v>0</v>
      </c>
      <c r="BM48" s="210">
        <v>0</v>
      </c>
      <c r="BN48" s="210">
        <v>0</v>
      </c>
      <c r="BO48" s="210">
        <v>0</v>
      </c>
      <c r="BP48" s="210">
        <v>0</v>
      </c>
      <c r="BQ48" s="210">
        <v>0</v>
      </c>
      <c r="BR48" s="210">
        <v>0</v>
      </c>
      <c r="BS48" s="210">
        <v>0</v>
      </c>
      <c r="BT48" s="210">
        <v>0</v>
      </c>
      <c r="BU48" s="210">
        <v>0</v>
      </c>
      <c r="BV48" s="211">
        <v>0</v>
      </c>
      <c r="BW48" s="209">
        <v>0</v>
      </c>
      <c r="BX48" s="210">
        <v>0</v>
      </c>
      <c r="BY48" s="210">
        <v>0</v>
      </c>
      <c r="BZ48" s="210">
        <v>0</v>
      </c>
      <c r="CA48" s="210">
        <v>0</v>
      </c>
      <c r="CB48" s="210">
        <v>0</v>
      </c>
      <c r="CC48" s="210">
        <v>0</v>
      </c>
      <c r="CD48" s="210">
        <v>0</v>
      </c>
      <c r="CE48" s="210">
        <v>0</v>
      </c>
      <c r="CF48" s="210">
        <v>0</v>
      </c>
      <c r="CG48" s="210">
        <v>0</v>
      </c>
      <c r="CH48" s="211">
        <v>0</v>
      </c>
      <c r="CI48" s="209">
        <v>0</v>
      </c>
      <c r="CJ48" s="210">
        <v>0</v>
      </c>
      <c r="CK48" s="210">
        <v>0</v>
      </c>
      <c r="CL48" s="210">
        <v>0</v>
      </c>
      <c r="CM48" s="210">
        <v>0</v>
      </c>
      <c r="CN48" s="210">
        <v>0</v>
      </c>
      <c r="CO48" s="210">
        <v>0</v>
      </c>
      <c r="CP48" s="210">
        <v>0</v>
      </c>
      <c r="CQ48" s="210">
        <v>0</v>
      </c>
      <c r="CR48" s="210">
        <v>0</v>
      </c>
      <c r="CS48" s="210">
        <v>0</v>
      </c>
      <c r="CT48" s="211">
        <v>0</v>
      </c>
      <c r="CU48" s="209">
        <v>0</v>
      </c>
      <c r="CV48" s="210">
        <v>0</v>
      </c>
      <c r="CW48" s="210">
        <v>0</v>
      </c>
      <c r="CX48" s="210">
        <v>0</v>
      </c>
      <c r="CY48" s="210">
        <v>0</v>
      </c>
      <c r="CZ48" s="210">
        <v>0</v>
      </c>
      <c r="DA48" s="210">
        <v>0</v>
      </c>
      <c r="DB48" s="210">
        <v>0</v>
      </c>
      <c r="DC48" s="210">
        <v>0</v>
      </c>
      <c r="DD48" s="210">
        <v>0</v>
      </c>
      <c r="DE48" s="210">
        <v>0</v>
      </c>
      <c r="DF48" s="211">
        <v>0</v>
      </c>
      <c r="DG48" s="209">
        <v>0</v>
      </c>
      <c r="DH48" s="210">
        <v>0</v>
      </c>
      <c r="DI48" s="210">
        <v>0</v>
      </c>
      <c r="DJ48" s="210">
        <v>0</v>
      </c>
      <c r="DK48" s="210">
        <v>0</v>
      </c>
      <c r="DL48" s="210">
        <v>0</v>
      </c>
      <c r="DM48" s="210">
        <v>0</v>
      </c>
      <c r="DN48" s="210">
        <v>0</v>
      </c>
      <c r="DO48" s="210">
        <v>0</v>
      </c>
      <c r="DP48" s="210">
        <v>0</v>
      </c>
      <c r="DQ48" s="210">
        <v>0</v>
      </c>
      <c r="DR48" s="211">
        <v>0</v>
      </c>
      <c r="DS48" s="209">
        <v>0</v>
      </c>
      <c r="DT48" s="210">
        <v>0</v>
      </c>
      <c r="DU48" s="210">
        <v>0</v>
      </c>
      <c r="DV48" s="210">
        <v>0</v>
      </c>
      <c r="DW48" s="210">
        <v>0</v>
      </c>
      <c r="DX48" s="210">
        <v>0</v>
      </c>
      <c r="DY48" s="210">
        <v>0</v>
      </c>
      <c r="DZ48" s="210">
        <v>0</v>
      </c>
      <c r="EA48" s="210">
        <v>0</v>
      </c>
      <c r="EB48" s="210">
        <v>0</v>
      </c>
      <c r="EC48" s="210">
        <v>0</v>
      </c>
      <c r="ED48" s="211">
        <v>0</v>
      </c>
      <c r="EE48" s="209">
        <v>0</v>
      </c>
      <c r="EF48" s="210">
        <v>0</v>
      </c>
      <c r="EG48" s="210">
        <v>0</v>
      </c>
      <c r="EH48" s="210">
        <v>0</v>
      </c>
      <c r="EI48" s="210">
        <v>0</v>
      </c>
      <c r="EJ48" s="210">
        <v>0</v>
      </c>
      <c r="EK48" s="210">
        <v>0</v>
      </c>
      <c r="EL48" s="210">
        <v>0</v>
      </c>
      <c r="EM48" s="210">
        <v>0</v>
      </c>
      <c r="EN48" s="210">
        <v>0</v>
      </c>
      <c r="EO48" s="210">
        <v>0</v>
      </c>
      <c r="EP48" s="211">
        <v>0</v>
      </c>
      <c r="EQ48" s="209">
        <v>0</v>
      </c>
      <c r="ER48" s="210">
        <v>0</v>
      </c>
      <c r="ES48" s="210">
        <v>0</v>
      </c>
      <c r="ET48" s="210">
        <v>0</v>
      </c>
      <c r="EU48" s="210">
        <v>0</v>
      </c>
      <c r="EV48" s="210">
        <v>0</v>
      </c>
      <c r="EW48" s="210">
        <v>0</v>
      </c>
      <c r="EX48" s="210">
        <v>0</v>
      </c>
      <c r="EY48" s="210">
        <v>0</v>
      </c>
      <c r="EZ48" s="210">
        <v>0</v>
      </c>
      <c r="FA48" s="210">
        <v>0</v>
      </c>
      <c r="FB48" s="211">
        <v>0</v>
      </c>
      <c r="FC48" s="209">
        <v>0</v>
      </c>
      <c r="FD48" s="210">
        <v>0</v>
      </c>
      <c r="FE48" s="210">
        <v>0</v>
      </c>
      <c r="FF48" s="210">
        <v>0</v>
      </c>
      <c r="FG48" s="210">
        <v>0</v>
      </c>
      <c r="FH48" s="210">
        <v>0</v>
      </c>
      <c r="FI48" s="210">
        <v>0</v>
      </c>
      <c r="FJ48" s="210">
        <v>0</v>
      </c>
      <c r="FK48" s="210">
        <v>0</v>
      </c>
      <c r="FL48" s="210">
        <v>0</v>
      </c>
      <c r="FM48" s="210">
        <v>0</v>
      </c>
      <c r="FN48" s="211">
        <v>0</v>
      </c>
    </row>
    <row r="49" spans="1:170">
      <c r="A49" s="97">
        <v>45</v>
      </c>
      <c r="B49" s="394" t="s">
        <v>1115</v>
      </c>
      <c r="C49" s="209">
        <v>0</v>
      </c>
      <c r="D49" s="210">
        <v>0</v>
      </c>
      <c r="E49" s="210">
        <v>0</v>
      </c>
      <c r="F49" s="210">
        <v>0</v>
      </c>
      <c r="G49" s="210">
        <v>0</v>
      </c>
      <c r="H49" s="210">
        <v>0</v>
      </c>
      <c r="I49" s="210">
        <v>0</v>
      </c>
      <c r="J49" s="210">
        <v>0</v>
      </c>
      <c r="K49" s="210">
        <v>0</v>
      </c>
      <c r="L49" s="210">
        <v>0</v>
      </c>
      <c r="M49" s="210">
        <v>0</v>
      </c>
      <c r="N49" s="211">
        <v>0</v>
      </c>
      <c r="O49" s="209">
        <v>0</v>
      </c>
      <c r="P49" s="210">
        <v>0</v>
      </c>
      <c r="Q49" s="210">
        <v>0</v>
      </c>
      <c r="R49" s="210">
        <v>0</v>
      </c>
      <c r="S49" s="210">
        <v>0</v>
      </c>
      <c r="T49" s="210">
        <v>0</v>
      </c>
      <c r="U49" s="210">
        <v>0</v>
      </c>
      <c r="V49" s="210">
        <v>0</v>
      </c>
      <c r="W49" s="210">
        <v>0</v>
      </c>
      <c r="X49" s="210">
        <v>0</v>
      </c>
      <c r="Y49" s="210">
        <v>0</v>
      </c>
      <c r="Z49" s="211">
        <v>0</v>
      </c>
      <c r="AA49" s="209">
        <v>0</v>
      </c>
      <c r="AB49" s="210">
        <v>0</v>
      </c>
      <c r="AC49" s="210">
        <v>0</v>
      </c>
      <c r="AD49" s="210">
        <v>0</v>
      </c>
      <c r="AE49" s="210">
        <v>0</v>
      </c>
      <c r="AF49" s="210">
        <v>0</v>
      </c>
      <c r="AG49" s="210">
        <v>0</v>
      </c>
      <c r="AH49" s="210">
        <v>0</v>
      </c>
      <c r="AI49" s="210">
        <v>0</v>
      </c>
      <c r="AJ49" s="210">
        <v>0</v>
      </c>
      <c r="AK49" s="210">
        <v>0</v>
      </c>
      <c r="AL49" s="211">
        <v>0</v>
      </c>
      <c r="AM49" s="209">
        <v>0</v>
      </c>
      <c r="AN49" s="210">
        <v>0</v>
      </c>
      <c r="AO49" s="210">
        <v>0</v>
      </c>
      <c r="AP49" s="210">
        <v>0</v>
      </c>
      <c r="AQ49" s="210">
        <v>0</v>
      </c>
      <c r="AR49" s="210">
        <v>0</v>
      </c>
      <c r="AS49" s="210">
        <v>0</v>
      </c>
      <c r="AT49" s="210">
        <v>0</v>
      </c>
      <c r="AU49" s="210">
        <v>0</v>
      </c>
      <c r="AV49" s="210">
        <v>0</v>
      </c>
      <c r="AW49" s="210">
        <v>0</v>
      </c>
      <c r="AX49" s="211">
        <v>0</v>
      </c>
      <c r="AY49" s="209">
        <v>0</v>
      </c>
      <c r="AZ49" s="210">
        <v>0</v>
      </c>
      <c r="BA49" s="210">
        <v>0</v>
      </c>
      <c r="BB49" s="210">
        <v>0</v>
      </c>
      <c r="BC49" s="210">
        <v>0</v>
      </c>
      <c r="BD49" s="210">
        <v>0</v>
      </c>
      <c r="BE49" s="210">
        <v>0</v>
      </c>
      <c r="BF49" s="210">
        <v>0</v>
      </c>
      <c r="BG49" s="210">
        <v>0</v>
      </c>
      <c r="BH49" s="210">
        <v>0</v>
      </c>
      <c r="BI49" s="210">
        <v>0</v>
      </c>
      <c r="BJ49" s="211">
        <v>0</v>
      </c>
      <c r="BK49" s="209">
        <v>0</v>
      </c>
      <c r="BL49" s="210">
        <v>0</v>
      </c>
      <c r="BM49" s="210">
        <v>0</v>
      </c>
      <c r="BN49" s="210">
        <v>0</v>
      </c>
      <c r="BO49" s="210">
        <v>0</v>
      </c>
      <c r="BP49" s="210">
        <v>0</v>
      </c>
      <c r="BQ49" s="210">
        <v>0</v>
      </c>
      <c r="BR49" s="210">
        <v>0</v>
      </c>
      <c r="BS49" s="210">
        <v>0</v>
      </c>
      <c r="BT49" s="210">
        <v>0</v>
      </c>
      <c r="BU49" s="210">
        <v>0</v>
      </c>
      <c r="BV49" s="211">
        <v>0</v>
      </c>
      <c r="BW49" s="209">
        <v>0</v>
      </c>
      <c r="BX49" s="210">
        <v>0</v>
      </c>
      <c r="BY49" s="210">
        <v>0</v>
      </c>
      <c r="BZ49" s="210">
        <v>0</v>
      </c>
      <c r="CA49" s="210">
        <v>0</v>
      </c>
      <c r="CB49" s="210">
        <v>0</v>
      </c>
      <c r="CC49" s="210">
        <v>0</v>
      </c>
      <c r="CD49" s="210">
        <v>0</v>
      </c>
      <c r="CE49" s="210">
        <v>0</v>
      </c>
      <c r="CF49" s="210">
        <v>0</v>
      </c>
      <c r="CG49" s="210">
        <v>0</v>
      </c>
      <c r="CH49" s="211">
        <v>0</v>
      </c>
      <c r="CI49" s="209">
        <v>0</v>
      </c>
      <c r="CJ49" s="210">
        <v>0</v>
      </c>
      <c r="CK49" s="210">
        <v>0</v>
      </c>
      <c r="CL49" s="210">
        <v>0</v>
      </c>
      <c r="CM49" s="210">
        <v>0</v>
      </c>
      <c r="CN49" s="210">
        <v>0</v>
      </c>
      <c r="CO49" s="210">
        <v>0</v>
      </c>
      <c r="CP49" s="210">
        <v>0</v>
      </c>
      <c r="CQ49" s="210">
        <v>0</v>
      </c>
      <c r="CR49" s="210">
        <v>0</v>
      </c>
      <c r="CS49" s="210">
        <v>0</v>
      </c>
      <c r="CT49" s="211">
        <v>0</v>
      </c>
      <c r="CU49" s="209">
        <v>0</v>
      </c>
      <c r="CV49" s="210">
        <v>0</v>
      </c>
      <c r="CW49" s="210">
        <v>0</v>
      </c>
      <c r="CX49" s="210">
        <v>0</v>
      </c>
      <c r="CY49" s="210">
        <v>0</v>
      </c>
      <c r="CZ49" s="210">
        <v>0</v>
      </c>
      <c r="DA49" s="210">
        <v>0</v>
      </c>
      <c r="DB49" s="210">
        <v>0</v>
      </c>
      <c r="DC49" s="210">
        <v>0</v>
      </c>
      <c r="DD49" s="210">
        <v>0</v>
      </c>
      <c r="DE49" s="210">
        <v>0</v>
      </c>
      <c r="DF49" s="211">
        <v>0</v>
      </c>
      <c r="DG49" s="209">
        <v>0</v>
      </c>
      <c r="DH49" s="210">
        <v>0</v>
      </c>
      <c r="DI49" s="210">
        <v>0</v>
      </c>
      <c r="DJ49" s="210">
        <v>0</v>
      </c>
      <c r="DK49" s="210">
        <v>0</v>
      </c>
      <c r="DL49" s="210">
        <v>0</v>
      </c>
      <c r="DM49" s="210">
        <v>0</v>
      </c>
      <c r="DN49" s="210">
        <v>0</v>
      </c>
      <c r="DO49" s="210">
        <v>0</v>
      </c>
      <c r="DP49" s="210">
        <v>0</v>
      </c>
      <c r="DQ49" s="210">
        <v>0</v>
      </c>
      <c r="DR49" s="211">
        <v>0</v>
      </c>
      <c r="DS49" s="209">
        <v>0</v>
      </c>
      <c r="DT49" s="210">
        <v>0</v>
      </c>
      <c r="DU49" s="210">
        <v>0</v>
      </c>
      <c r="DV49" s="210">
        <v>0</v>
      </c>
      <c r="DW49" s="210">
        <v>0</v>
      </c>
      <c r="DX49" s="210">
        <v>0</v>
      </c>
      <c r="DY49" s="210">
        <v>0</v>
      </c>
      <c r="DZ49" s="210">
        <v>0</v>
      </c>
      <c r="EA49" s="210">
        <v>0</v>
      </c>
      <c r="EB49" s="210">
        <v>0</v>
      </c>
      <c r="EC49" s="210">
        <v>0</v>
      </c>
      <c r="ED49" s="211">
        <v>0</v>
      </c>
      <c r="EE49" s="209">
        <v>0</v>
      </c>
      <c r="EF49" s="210">
        <v>0</v>
      </c>
      <c r="EG49" s="210">
        <v>0</v>
      </c>
      <c r="EH49" s="210">
        <v>0</v>
      </c>
      <c r="EI49" s="210">
        <v>0</v>
      </c>
      <c r="EJ49" s="210">
        <v>0</v>
      </c>
      <c r="EK49" s="210">
        <v>0</v>
      </c>
      <c r="EL49" s="210">
        <v>0</v>
      </c>
      <c r="EM49" s="210">
        <v>0</v>
      </c>
      <c r="EN49" s="210">
        <v>0</v>
      </c>
      <c r="EO49" s="210">
        <v>0</v>
      </c>
      <c r="EP49" s="211">
        <v>0</v>
      </c>
      <c r="EQ49" s="209">
        <v>0</v>
      </c>
      <c r="ER49" s="210">
        <v>3829</v>
      </c>
      <c r="ES49" s="210">
        <v>4219</v>
      </c>
      <c r="ET49" s="210">
        <v>4504</v>
      </c>
      <c r="EU49" s="210">
        <v>3891</v>
      </c>
      <c r="EV49" s="210">
        <v>3857</v>
      </c>
      <c r="EW49" s="210">
        <v>3821</v>
      </c>
      <c r="EX49" s="210">
        <v>3966</v>
      </c>
      <c r="EY49" s="210">
        <v>2137</v>
      </c>
      <c r="EZ49" s="210">
        <v>3753</v>
      </c>
      <c r="FA49" s="210">
        <v>3534</v>
      </c>
      <c r="FB49" s="211">
        <v>1189</v>
      </c>
      <c r="FC49" s="209">
        <v>0</v>
      </c>
      <c r="FD49" s="210">
        <v>3785</v>
      </c>
      <c r="FE49" s="210">
        <v>0</v>
      </c>
      <c r="FF49" s="210">
        <v>0</v>
      </c>
      <c r="FG49" s="210">
        <v>0</v>
      </c>
      <c r="FH49" s="210">
        <v>0</v>
      </c>
      <c r="FI49" s="210">
        <v>5221</v>
      </c>
      <c r="FJ49" s="210">
        <v>5321</v>
      </c>
      <c r="FK49" s="210">
        <v>5042</v>
      </c>
      <c r="FL49" s="210">
        <v>5251</v>
      </c>
      <c r="FM49" s="210">
        <v>3464</v>
      </c>
      <c r="FN49" s="211">
        <v>3811</v>
      </c>
    </row>
    <row r="50" spans="1:170">
      <c r="A50" s="97">
        <v>46</v>
      </c>
      <c r="B50" s="394" t="s">
        <v>1153</v>
      </c>
      <c r="C50" s="209">
        <v>284248</v>
      </c>
      <c r="D50" s="210">
        <v>220580</v>
      </c>
      <c r="E50" s="210">
        <v>233783</v>
      </c>
      <c r="F50" s="210">
        <v>184105</v>
      </c>
      <c r="G50" s="210">
        <v>186146</v>
      </c>
      <c r="H50" s="210">
        <v>209075</v>
      </c>
      <c r="I50" s="210">
        <v>225515</v>
      </c>
      <c r="J50" s="210">
        <v>235282</v>
      </c>
      <c r="K50" s="210">
        <v>218535</v>
      </c>
      <c r="L50" s="210">
        <v>241059</v>
      </c>
      <c r="M50" s="210">
        <v>257123</v>
      </c>
      <c r="N50" s="211">
        <v>281737</v>
      </c>
      <c r="O50" s="209">
        <v>274386</v>
      </c>
      <c r="P50" s="210">
        <v>232477</v>
      </c>
      <c r="Q50" s="210">
        <v>261914</v>
      </c>
      <c r="R50" s="210">
        <v>247550</v>
      </c>
      <c r="S50" s="210">
        <v>246959</v>
      </c>
      <c r="T50" s="210">
        <v>237117</v>
      </c>
      <c r="U50" s="210">
        <v>245058</v>
      </c>
      <c r="V50" s="210">
        <v>246737</v>
      </c>
      <c r="W50" s="210">
        <v>234084</v>
      </c>
      <c r="X50" s="210">
        <v>221536</v>
      </c>
      <c r="Y50" s="210">
        <v>232247</v>
      </c>
      <c r="Z50" s="211">
        <v>307519</v>
      </c>
      <c r="AA50" s="209">
        <v>308712</v>
      </c>
      <c r="AB50" s="210">
        <v>265528</v>
      </c>
      <c r="AC50" s="210">
        <v>320591</v>
      </c>
      <c r="AD50" s="210">
        <v>342327</v>
      </c>
      <c r="AE50" s="210">
        <v>322178</v>
      </c>
      <c r="AF50" s="210">
        <v>356273</v>
      </c>
      <c r="AG50" s="210">
        <v>355429</v>
      </c>
      <c r="AH50" s="210">
        <v>346534</v>
      </c>
      <c r="AI50" s="210">
        <v>312902</v>
      </c>
      <c r="AJ50" s="210">
        <v>322905</v>
      </c>
      <c r="AK50" s="210">
        <v>310647</v>
      </c>
      <c r="AL50" s="211">
        <v>312132</v>
      </c>
      <c r="AM50" s="209">
        <v>311441</v>
      </c>
      <c r="AN50" s="210">
        <v>303719</v>
      </c>
      <c r="AO50" s="210">
        <v>256215</v>
      </c>
      <c r="AP50" s="210">
        <v>303814</v>
      </c>
      <c r="AQ50" s="210">
        <v>339472</v>
      </c>
      <c r="AR50" s="210">
        <v>337780</v>
      </c>
      <c r="AS50" s="210">
        <v>332573</v>
      </c>
      <c r="AT50" s="210">
        <v>320140</v>
      </c>
      <c r="AU50" s="210">
        <v>313701</v>
      </c>
      <c r="AV50" s="210">
        <v>320838</v>
      </c>
      <c r="AW50" s="210">
        <v>299580.53999999998</v>
      </c>
      <c r="AX50" s="211">
        <v>323042.75</v>
      </c>
      <c r="AY50" s="209">
        <v>309792.71000000002</v>
      </c>
      <c r="AZ50" s="210">
        <v>271785.37</v>
      </c>
      <c r="BA50" s="210">
        <v>291584.62</v>
      </c>
      <c r="BB50" s="210">
        <v>270257.76</v>
      </c>
      <c r="BC50" s="210">
        <v>302732.55</v>
      </c>
      <c r="BD50" s="210">
        <v>367371.71</v>
      </c>
      <c r="BE50" s="210">
        <v>417969.41</v>
      </c>
      <c r="BF50" s="210">
        <v>372186.25</v>
      </c>
      <c r="BG50" s="210">
        <v>396806.61</v>
      </c>
      <c r="BH50" s="210">
        <v>361527.19</v>
      </c>
      <c r="BI50" s="210">
        <v>341453.25</v>
      </c>
      <c r="BJ50" s="211">
        <v>340903.62</v>
      </c>
      <c r="BK50" s="209">
        <v>341031.41</v>
      </c>
      <c r="BL50" s="210">
        <v>303159.90000000002</v>
      </c>
      <c r="BM50" s="210">
        <v>266529.34999999998</v>
      </c>
      <c r="BN50" s="210">
        <v>297473.64</v>
      </c>
      <c r="BO50" s="210">
        <v>317534.92</v>
      </c>
      <c r="BP50" s="210">
        <v>301950.28000000003</v>
      </c>
      <c r="BQ50" s="210">
        <v>289329.44</v>
      </c>
      <c r="BR50" s="210">
        <v>265245.51</v>
      </c>
      <c r="BS50" s="210">
        <v>246113.57</v>
      </c>
      <c r="BT50" s="210">
        <v>251510.05</v>
      </c>
      <c r="BU50" s="210">
        <v>233963.68</v>
      </c>
      <c r="BV50" s="211">
        <v>230062.42</v>
      </c>
      <c r="BW50" s="209">
        <v>194917.32</v>
      </c>
      <c r="BX50" s="210">
        <v>192539.78</v>
      </c>
      <c r="BY50" s="210">
        <v>207210.66</v>
      </c>
      <c r="BZ50" s="210">
        <v>204663.53</v>
      </c>
      <c r="CA50" s="210">
        <v>211952.1</v>
      </c>
      <c r="CB50" s="210">
        <v>210947.27</v>
      </c>
      <c r="CC50" s="210">
        <v>214559</v>
      </c>
      <c r="CD50" s="210">
        <v>217578.78</v>
      </c>
      <c r="CE50" s="210">
        <v>225162.34</v>
      </c>
      <c r="CF50" s="210">
        <v>240968.38</v>
      </c>
      <c r="CG50" s="210">
        <v>200864.84</v>
      </c>
      <c r="CH50" s="211">
        <v>235488.78</v>
      </c>
      <c r="CI50" s="209">
        <v>233498.68</v>
      </c>
      <c r="CJ50" s="210">
        <v>194251.72</v>
      </c>
      <c r="CK50" s="210">
        <v>221031.13</v>
      </c>
      <c r="CL50" s="210">
        <v>212296.48</v>
      </c>
      <c r="CM50" s="210">
        <v>203389.47</v>
      </c>
      <c r="CN50" s="210">
        <v>194492.53</v>
      </c>
      <c r="CO50" s="210">
        <v>210829.35</v>
      </c>
      <c r="CP50" s="210">
        <v>207720.54</v>
      </c>
      <c r="CQ50" s="210">
        <v>203773.61000000002</v>
      </c>
      <c r="CR50" s="210">
        <v>212576.82</v>
      </c>
      <c r="CS50" s="210">
        <v>189403.56</v>
      </c>
      <c r="CT50" s="211">
        <v>190140.31</v>
      </c>
      <c r="CU50" s="209">
        <v>198042.22</v>
      </c>
      <c r="CV50" s="210">
        <v>182793.84</v>
      </c>
      <c r="CW50" s="210">
        <v>194915.53</v>
      </c>
      <c r="CX50" s="210">
        <v>188171.12</v>
      </c>
      <c r="CY50" s="210">
        <v>177785.41</v>
      </c>
      <c r="CZ50" s="210">
        <v>179857.34</v>
      </c>
      <c r="DA50" s="210">
        <v>179884.03</v>
      </c>
      <c r="DB50" s="210">
        <v>167203.26999999999</v>
      </c>
      <c r="DC50" s="210">
        <v>159927.51</v>
      </c>
      <c r="DD50" s="210">
        <v>160291.51999999999</v>
      </c>
      <c r="DE50" s="210">
        <v>159025.62</v>
      </c>
      <c r="DF50" s="211">
        <v>155713.74</v>
      </c>
      <c r="DG50" s="209">
        <v>156825.51999999999</v>
      </c>
      <c r="DH50" s="210">
        <v>138696.83000000002</v>
      </c>
      <c r="DI50" s="210">
        <v>145339.79</v>
      </c>
      <c r="DJ50" s="210">
        <v>140185.29999999999</v>
      </c>
      <c r="DK50" s="210">
        <v>145538.03</v>
      </c>
      <c r="DL50" s="210">
        <v>136078.29999999999</v>
      </c>
      <c r="DM50" s="210">
        <v>155266.31</v>
      </c>
      <c r="DN50" s="210">
        <v>167483.17000000001</v>
      </c>
      <c r="DO50" s="210">
        <v>164456.46</v>
      </c>
      <c r="DP50" s="210">
        <v>198592</v>
      </c>
      <c r="DQ50" s="210">
        <v>213700.14</v>
      </c>
      <c r="DR50" s="211">
        <v>234901.13</v>
      </c>
      <c r="DS50" s="209">
        <v>222014.29</v>
      </c>
      <c r="DT50" s="210">
        <v>197136.56</v>
      </c>
      <c r="DU50" s="210">
        <v>219577.78</v>
      </c>
      <c r="DV50" s="210">
        <v>204025.2</v>
      </c>
      <c r="DW50" s="210">
        <v>209152.57</v>
      </c>
      <c r="DX50" s="210">
        <v>194066.54</v>
      </c>
      <c r="DY50" s="210">
        <v>199784.21</v>
      </c>
      <c r="DZ50" s="210">
        <v>198014.73</v>
      </c>
      <c r="EA50" s="210">
        <v>188989.13</v>
      </c>
      <c r="EB50" s="210">
        <v>192585.55000000002</v>
      </c>
      <c r="EC50" s="210">
        <v>184470.19</v>
      </c>
      <c r="ED50" s="211">
        <v>191340.18</v>
      </c>
      <c r="EE50" s="209">
        <v>184895.23</v>
      </c>
      <c r="EF50" s="210">
        <v>175700.51</v>
      </c>
      <c r="EG50" s="210">
        <v>192362.66</v>
      </c>
      <c r="EH50" s="210">
        <v>184410.25</v>
      </c>
      <c r="EI50" s="210">
        <v>181233.30000000002</v>
      </c>
      <c r="EJ50" s="210">
        <v>174045.54</v>
      </c>
      <c r="EK50" s="210">
        <v>179658.29</v>
      </c>
      <c r="EL50" s="210">
        <v>186524.38</v>
      </c>
      <c r="EM50" s="210">
        <v>186214.5</v>
      </c>
      <c r="EN50" s="210">
        <v>204696.4</v>
      </c>
      <c r="EO50" s="210">
        <v>207830.21</v>
      </c>
      <c r="EP50" s="211">
        <v>204863.28</v>
      </c>
      <c r="EQ50" s="209">
        <v>194216</v>
      </c>
      <c r="ER50" s="210">
        <v>180835</v>
      </c>
      <c r="ES50" s="210">
        <v>248117</v>
      </c>
      <c r="ET50" s="210">
        <v>231408</v>
      </c>
      <c r="EU50" s="210">
        <v>235780</v>
      </c>
      <c r="EV50" s="210">
        <v>209311</v>
      </c>
      <c r="EW50" s="210">
        <v>199166</v>
      </c>
      <c r="EX50" s="210">
        <v>208837</v>
      </c>
      <c r="EY50" s="210">
        <v>205087</v>
      </c>
      <c r="EZ50" s="210">
        <v>205286</v>
      </c>
      <c r="FA50" s="210">
        <v>200507</v>
      </c>
      <c r="FB50" s="211">
        <v>226364</v>
      </c>
      <c r="FC50" s="209">
        <v>216209</v>
      </c>
      <c r="FD50" s="210">
        <v>192737</v>
      </c>
      <c r="FE50" s="210">
        <v>214466</v>
      </c>
      <c r="FF50" s="210">
        <v>199019</v>
      </c>
      <c r="FG50" s="210">
        <v>192301</v>
      </c>
      <c r="FH50" s="210">
        <v>186165</v>
      </c>
      <c r="FI50" s="210">
        <v>180285</v>
      </c>
      <c r="FJ50" s="210">
        <v>183998</v>
      </c>
      <c r="FK50" s="210">
        <v>178926</v>
      </c>
      <c r="FL50" s="210">
        <v>178404</v>
      </c>
      <c r="FM50" s="210">
        <v>222943</v>
      </c>
      <c r="FN50" s="211">
        <v>211489</v>
      </c>
    </row>
    <row r="51" spans="1:170">
      <c r="A51" s="97">
        <v>47</v>
      </c>
      <c r="B51" s="394" t="s">
        <v>914</v>
      </c>
      <c r="C51" s="209">
        <v>20451</v>
      </c>
      <c r="D51" s="210">
        <v>16822</v>
      </c>
      <c r="E51" s="210">
        <v>17638</v>
      </c>
      <c r="F51" s="210">
        <v>16533</v>
      </c>
      <c r="G51" s="210">
        <v>15281</v>
      </c>
      <c r="H51" s="210">
        <v>13697</v>
      </c>
      <c r="I51" s="210">
        <v>9511</v>
      </c>
      <c r="J51" s="210">
        <v>2113</v>
      </c>
      <c r="K51" s="210">
        <v>974</v>
      </c>
      <c r="L51" s="210">
        <v>667</v>
      </c>
      <c r="M51" s="210">
        <v>4564</v>
      </c>
      <c r="N51" s="211">
        <v>6831</v>
      </c>
      <c r="O51" s="209">
        <v>4247</v>
      </c>
      <c r="P51" s="210">
        <v>384</v>
      </c>
      <c r="Q51" s="210">
        <v>427</v>
      </c>
      <c r="R51" s="210">
        <v>62</v>
      </c>
      <c r="S51" s="210">
        <v>1005</v>
      </c>
      <c r="T51" s="210">
        <v>3601</v>
      </c>
      <c r="U51" s="210">
        <v>3542</v>
      </c>
      <c r="V51" s="210">
        <v>3554</v>
      </c>
      <c r="W51" s="210">
        <v>3374</v>
      </c>
      <c r="X51" s="210">
        <v>3473</v>
      </c>
      <c r="Y51" s="210">
        <v>3310</v>
      </c>
      <c r="Z51" s="211">
        <v>3090</v>
      </c>
      <c r="AA51" s="209">
        <v>3166</v>
      </c>
      <c r="AB51" s="210">
        <v>2583</v>
      </c>
      <c r="AC51" s="210">
        <v>0</v>
      </c>
      <c r="AD51" s="210">
        <v>0</v>
      </c>
      <c r="AE51" s="210">
        <v>0</v>
      </c>
      <c r="AF51" s="210">
        <v>533</v>
      </c>
      <c r="AG51" s="210">
        <v>0</v>
      </c>
      <c r="AH51" s="210">
        <v>0</v>
      </c>
      <c r="AI51" s="210">
        <v>0</v>
      </c>
      <c r="AJ51" s="210">
        <v>0</v>
      </c>
      <c r="AK51" s="210">
        <v>0</v>
      </c>
      <c r="AL51" s="211">
        <v>0</v>
      </c>
      <c r="AM51" s="209">
        <v>0</v>
      </c>
      <c r="AN51" s="210">
        <v>0</v>
      </c>
      <c r="AO51" s="210">
        <v>0</v>
      </c>
      <c r="AP51" s="210">
        <v>0</v>
      </c>
      <c r="AQ51" s="210">
        <v>0</v>
      </c>
      <c r="AR51" s="210">
        <v>0</v>
      </c>
      <c r="AS51" s="210">
        <v>0</v>
      </c>
      <c r="AT51" s="210">
        <v>0</v>
      </c>
      <c r="AU51" s="210">
        <v>0</v>
      </c>
      <c r="AV51" s="210">
        <v>0</v>
      </c>
      <c r="AW51" s="210">
        <v>0</v>
      </c>
      <c r="AX51" s="211">
        <v>0</v>
      </c>
      <c r="AY51" s="209">
        <v>0</v>
      </c>
      <c r="AZ51" s="210">
        <v>0</v>
      </c>
      <c r="BA51" s="210">
        <v>0</v>
      </c>
      <c r="BB51" s="210">
        <v>0</v>
      </c>
      <c r="BC51" s="210">
        <v>0</v>
      </c>
      <c r="BD51" s="210">
        <v>0</v>
      </c>
      <c r="BE51" s="210">
        <v>0</v>
      </c>
      <c r="BF51" s="210">
        <v>0</v>
      </c>
      <c r="BG51" s="210">
        <v>0</v>
      </c>
      <c r="BH51" s="210">
        <v>0</v>
      </c>
      <c r="BI51" s="210">
        <v>0</v>
      </c>
      <c r="BJ51" s="211">
        <v>0</v>
      </c>
      <c r="BK51" s="209">
        <v>0</v>
      </c>
      <c r="BL51" s="210">
        <v>283.67</v>
      </c>
      <c r="BM51" s="210">
        <v>114.45</v>
      </c>
      <c r="BN51" s="210">
        <v>16.28</v>
      </c>
      <c r="BO51" s="210">
        <v>0</v>
      </c>
      <c r="BP51" s="210">
        <v>813.08420000000001</v>
      </c>
      <c r="BQ51" s="210">
        <v>169.83</v>
      </c>
      <c r="BR51" s="210">
        <v>59.54</v>
      </c>
      <c r="BS51" s="210">
        <v>13.83</v>
      </c>
      <c r="BT51" s="210">
        <v>0</v>
      </c>
      <c r="BU51" s="210">
        <v>0</v>
      </c>
      <c r="BV51" s="211">
        <v>0</v>
      </c>
      <c r="BW51" s="209">
        <v>0</v>
      </c>
      <c r="BX51" s="210">
        <v>0</v>
      </c>
      <c r="BY51" s="210">
        <v>0</v>
      </c>
      <c r="BZ51" s="210">
        <v>0</v>
      </c>
      <c r="CA51" s="210">
        <v>0</v>
      </c>
      <c r="CB51" s="210">
        <v>0</v>
      </c>
      <c r="CC51" s="210">
        <v>0</v>
      </c>
      <c r="CD51" s="210">
        <v>0</v>
      </c>
      <c r="CE51" s="210">
        <v>0</v>
      </c>
      <c r="CF51" s="210">
        <v>0</v>
      </c>
      <c r="CG51" s="210">
        <v>0</v>
      </c>
      <c r="CH51" s="211">
        <v>0</v>
      </c>
      <c r="CI51" s="209">
        <v>0</v>
      </c>
      <c r="CJ51" s="210">
        <v>0</v>
      </c>
      <c r="CK51" s="210">
        <v>0</v>
      </c>
      <c r="CL51" s="210">
        <v>0</v>
      </c>
      <c r="CM51" s="210">
        <v>0</v>
      </c>
      <c r="CN51" s="210">
        <v>0</v>
      </c>
      <c r="CO51" s="210">
        <v>0</v>
      </c>
      <c r="CP51" s="210">
        <v>0</v>
      </c>
      <c r="CQ51" s="210">
        <v>0</v>
      </c>
      <c r="CR51" s="210">
        <v>0</v>
      </c>
      <c r="CS51" s="210">
        <v>0</v>
      </c>
      <c r="CT51" s="211">
        <v>0</v>
      </c>
      <c r="CU51" s="209">
        <v>0</v>
      </c>
      <c r="CV51" s="210">
        <v>0</v>
      </c>
      <c r="CW51" s="210">
        <v>0</v>
      </c>
      <c r="CX51" s="210">
        <v>0</v>
      </c>
      <c r="CY51" s="210">
        <v>0</v>
      </c>
      <c r="CZ51" s="210">
        <v>0</v>
      </c>
      <c r="DA51" s="210">
        <v>0</v>
      </c>
      <c r="DB51" s="210">
        <v>0</v>
      </c>
      <c r="DC51" s="210">
        <v>0</v>
      </c>
      <c r="DD51" s="210">
        <v>0</v>
      </c>
      <c r="DE51" s="210">
        <v>0</v>
      </c>
      <c r="DF51" s="211">
        <v>0</v>
      </c>
      <c r="DG51" s="209">
        <v>0</v>
      </c>
      <c r="DH51" s="210">
        <v>0</v>
      </c>
      <c r="DI51" s="210">
        <v>0</v>
      </c>
      <c r="DJ51" s="210">
        <v>0</v>
      </c>
      <c r="DK51" s="210">
        <v>0</v>
      </c>
      <c r="DL51" s="210">
        <v>0</v>
      </c>
      <c r="DM51" s="210">
        <v>0</v>
      </c>
      <c r="DN51" s="210">
        <v>0</v>
      </c>
      <c r="DO51" s="210">
        <v>0</v>
      </c>
      <c r="DP51" s="210">
        <v>0</v>
      </c>
      <c r="DQ51" s="210">
        <v>0</v>
      </c>
      <c r="DR51" s="211">
        <v>0</v>
      </c>
      <c r="DS51" s="209">
        <v>0</v>
      </c>
      <c r="DT51" s="210">
        <v>0</v>
      </c>
      <c r="DU51" s="210">
        <v>0</v>
      </c>
      <c r="DV51" s="210">
        <v>0</v>
      </c>
      <c r="DW51" s="210">
        <v>0</v>
      </c>
      <c r="DX51" s="210">
        <v>0</v>
      </c>
      <c r="DY51" s="210">
        <v>0</v>
      </c>
      <c r="DZ51" s="210">
        <v>0</v>
      </c>
      <c r="EA51" s="210">
        <v>0</v>
      </c>
      <c r="EB51" s="210">
        <v>0</v>
      </c>
      <c r="EC51" s="210">
        <v>0</v>
      </c>
      <c r="ED51" s="211">
        <v>0</v>
      </c>
      <c r="EE51" s="209">
        <v>0</v>
      </c>
      <c r="EF51" s="210">
        <v>0</v>
      </c>
      <c r="EG51" s="210">
        <v>0</v>
      </c>
      <c r="EH51" s="210">
        <v>0</v>
      </c>
      <c r="EI51" s="210">
        <v>0</v>
      </c>
      <c r="EJ51" s="210">
        <v>0</v>
      </c>
      <c r="EK51" s="210">
        <v>0</v>
      </c>
      <c r="EL51" s="210">
        <v>0</v>
      </c>
      <c r="EM51" s="210">
        <v>0</v>
      </c>
      <c r="EN51" s="210">
        <v>0</v>
      </c>
      <c r="EO51" s="210">
        <v>0</v>
      </c>
      <c r="EP51" s="211">
        <v>0</v>
      </c>
      <c r="EQ51" s="209">
        <v>0</v>
      </c>
      <c r="ER51" s="210">
        <v>0</v>
      </c>
      <c r="ES51" s="210">
        <v>0</v>
      </c>
      <c r="ET51" s="210">
        <v>0</v>
      </c>
      <c r="EU51" s="210">
        <v>0</v>
      </c>
      <c r="EV51" s="210">
        <v>0</v>
      </c>
      <c r="EW51" s="210">
        <v>0</v>
      </c>
      <c r="EX51" s="210">
        <v>0</v>
      </c>
      <c r="EY51" s="210">
        <v>0</v>
      </c>
      <c r="EZ51" s="210">
        <v>0</v>
      </c>
      <c r="FA51" s="210">
        <v>0</v>
      </c>
      <c r="FB51" s="211">
        <v>0</v>
      </c>
      <c r="FC51" s="209">
        <v>0</v>
      </c>
      <c r="FD51" s="210">
        <v>0</v>
      </c>
      <c r="FE51" s="210">
        <v>0</v>
      </c>
      <c r="FF51" s="210">
        <v>0</v>
      </c>
      <c r="FG51" s="210">
        <v>0</v>
      </c>
      <c r="FH51" s="210">
        <v>0</v>
      </c>
      <c r="FI51" s="210">
        <v>0</v>
      </c>
      <c r="FJ51" s="210">
        <v>0</v>
      </c>
      <c r="FK51" s="210">
        <v>0</v>
      </c>
      <c r="FL51" s="210">
        <v>0</v>
      </c>
      <c r="FM51" s="210">
        <v>0</v>
      </c>
      <c r="FN51" s="211">
        <v>0</v>
      </c>
    </row>
    <row r="52" spans="1:170">
      <c r="A52" s="97">
        <v>48</v>
      </c>
      <c r="B52" s="394" t="s">
        <v>916</v>
      </c>
      <c r="C52" s="209">
        <v>95009</v>
      </c>
      <c r="D52" s="210">
        <v>78016</v>
      </c>
      <c r="E52" s="210">
        <v>87286</v>
      </c>
      <c r="F52" s="210">
        <v>80406</v>
      </c>
      <c r="G52" s="210">
        <v>83885</v>
      </c>
      <c r="H52" s="210">
        <v>67939</v>
      </c>
      <c r="I52" s="210">
        <v>84828</v>
      </c>
      <c r="J52" s="210">
        <v>83745</v>
      </c>
      <c r="K52" s="210">
        <v>89656</v>
      </c>
      <c r="L52" s="210">
        <v>90694</v>
      </c>
      <c r="M52" s="210">
        <v>98502</v>
      </c>
      <c r="N52" s="211">
        <v>100898</v>
      </c>
      <c r="O52" s="209">
        <v>89994</v>
      </c>
      <c r="P52" s="210">
        <v>67303</v>
      </c>
      <c r="Q52" s="210">
        <v>78254</v>
      </c>
      <c r="R52" s="210">
        <v>67725</v>
      </c>
      <c r="S52" s="210">
        <v>87873</v>
      </c>
      <c r="T52" s="210">
        <v>81059</v>
      </c>
      <c r="U52" s="210">
        <v>80268</v>
      </c>
      <c r="V52" s="210">
        <v>85656</v>
      </c>
      <c r="W52" s="210">
        <v>81124</v>
      </c>
      <c r="X52" s="210">
        <v>94016</v>
      </c>
      <c r="Y52" s="210">
        <v>95093</v>
      </c>
      <c r="Z52" s="211">
        <v>93170</v>
      </c>
      <c r="AA52" s="209">
        <v>95069</v>
      </c>
      <c r="AB52" s="210">
        <v>84045</v>
      </c>
      <c r="AC52" s="210">
        <v>99517</v>
      </c>
      <c r="AD52" s="210">
        <v>87924</v>
      </c>
      <c r="AE52" s="210">
        <v>70908</v>
      </c>
      <c r="AF52" s="210">
        <v>79498</v>
      </c>
      <c r="AG52" s="210">
        <v>93911</v>
      </c>
      <c r="AH52" s="210">
        <v>92348</v>
      </c>
      <c r="AI52" s="210">
        <v>93914</v>
      </c>
      <c r="AJ52" s="210">
        <v>96464</v>
      </c>
      <c r="AK52" s="210">
        <v>82024</v>
      </c>
      <c r="AL52" s="211">
        <v>79303</v>
      </c>
      <c r="AM52" s="209">
        <v>80816</v>
      </c>
      <c r="AN52" s="210">
        <v>73379</v>
      </c>
      <c r="AO52" s="210">
        <v>56585</v>
      </c>
      <c r="AP52" s="210">
        <v>71934</v>
      </c>
      <c r="AQ52" s="210">
        <v>81239</v>
      </c>
      <c r="AR52" s="210">
        <v>79067</v>
      </c>
      <c r="AS52" s="210">
        <v>87814</v>
      </c>
      <c r="AT52" s="210">
        <v>87234</v>
      </c>
      <c r="AU52" s="210">
        <v>76808</v>
      </c>
      <c r="AV52" s="210">
        <v>87760</v>
      </c>
      <c r="AW52" s="210">
        <v>82866.289999999994</v>
      </c>
      <c r="AX52" s="211">
        <v>86331.199999999997</v>
      </c>
      <c r="AY52" s="209">
        <v>85452.53</v>
      </c>
      <c r="AZ52" s="210">
        <v>76802.91</v>
      </c>
      <c r="BA52" s="210">
        <v>80983.61</v>
      </c>
      <c r="BB52" s="210">
        <v>76700.86</v>
      </c>
      <c r="BC52" s="210">
        <v>76975.98</v>
      </c>
      <c r="BD52" s="210">
        <v>80103.679999999993</v>
      </c>
      <c r="BE52" s="210">
        <v>82686.42</v>
      </c>
      <c r="BF52" s="210">
        <v>59895.55</v>
      </c>
      <c r="BG52" s="210">
        <v>76281.789999999994</v>
      </c>
      <c r="BH52" s="210">
        <v>82467</v>
      </c>
      <c r="BI52" s="210">
        <v>73016</v>
      </c>
      <c r="BJ52" s="211">
        <v>82339</v>
      </c>
      <c r="BK52" s="209">
        <v>81332.929999999993</v>
      </c>
      <c r="BL52" s="210">
        <v>73081.23</v>
      </c>
      <c r="BM52" s="210">
        <v>73535.95</v>
      </c>
      <c r="BN52" s="210">
        <v>77995.039999999994</v>
      </c>
      <c r="BO52" s="210">
        <v>80308.12</v>
      </c>
      <c r="BP52" s="210">
        <v>78192.990000000005</v>
      </c>
      <c r="BQ52" s="210">
        <v>80510.03</v>
      </c>
      <c r="BR52" s="210">
        <v>80368.05</v>
      </c>
      <c r="BS52" s="210">
        <v>76260.160000000003</v>
      </c>
      <c r="BT52" s="210">
        <v>78515.06</v>
      </c>
      <c r="BU52" s="210">
        <v>77284.929999999993</v>
      </c>
      <c r="BV52" s="211">
        <v>76246.94</v>
      </c>
      <c r="BW52" s="209">
        <v>70509.990000000005</v>
      </c>
      <c r="BX52" s="210">
        <v>63261.99</v>
      </c>
      <c r="BY52" s="210">
        <v>70528.97</v>
      </c>
      <c r="BZ52" s="210">
        <v>70202.98</v>
      </c>
      <c r="CA52" s="210">
        <v>74457.03</v>
      </c>
      <c r="CB52" s="210">
        <v>70558.95</v>
      </c>
      <c r="CC52" s="210">
        <v>70402.929999999993</v>
      </c>
      <c r="CD52" s="210">
        <v>71033.02</v>
      </c>
      <c r="CE52" s="210">
        <v>66412.149999999994</v>
      </c>
      <c r="CF52" s="210">
        <v>74381.55</v>
      </c>
      <c r="CG52" s="210">
        <v>71644.850000000006</v>
      </c>
      <c r="CH52" s="211">
        <v>72403.990000000005</v>
      </c>
      <c r="CI52" s="209">
        <v>73748.81</v>
      </c>
      <c r="CJ52" s="210">
        <v>65050.31</v>
      </c>
      <c r="CK52" s="210">
        <v>70710.78</v>
      </c>
      <c r="CL52" s="210">
        <v>68120.52</v>
      </c>
      <c r="CM52" s="210">
        <v>69883.47</v>
      </c>
      <c r="CN52" s="210">
        <v>67944.540000000008</v>
      </c>
      <c r="CO52" s="210">
        <v>70318.36</v>
      </c>
      <c r="CP52" s="210">
        <v>71202.41</v>
      </c>
      <c r="CQ52" s="210">
        <v>66388</v>
      </c>
      <c r="CR52" s="210">
        <v>74284.600000000006</v>
      </c>
      <c r="CS52" s="210">
        <v>67406.44</v>
      </c>
      <c r="CT52" s="211">
        <v>71542.759999999995</v>
      </c>
      <c r="CU52" s="209">
        <v>69371.17</v>
      </c>
      <c r="CV52" s="210">
        <v>60882</v>
      </c>
      <c r="CW52" s="210">
        <v>65062.47</v>
      </c>
      <c r="CX52" s="210">
        <v>63833.310000000005</v>
      </c>
      <c r="CY52" s="210">
        <v>67116.02</v>
      </c>
      <c r="CZ52" s="210">
        <v>69149.679999999993</v>
      </c>
      <c r="DA52" s="210">
        <v>75917.240000000005</v>
      </c>
      <c r="DB52" s="210">
        <v>67197.240000000005</v>
      </c>
      <c r="DC52" s="210">
        <v>62846.87</v>
      </c>
      <c r="DD52" s="210">
        <v>69466.64</v>
      </c>
      <c r="DE52" s="210">
        <v>76934.559999999998</v>
      </c>
      <c r="DF52" s="211">
        <v>94155.92</v>
      </c>
      <c r="DG52" s="209">
        <v>96013.74</v>
      </c>
      <c r="DH52" s="210">
        <v>87694.31</v>
      </c>
      <c r="DI52" s="210">
        <v>96113</v>
      </c>
      <c r="DJ52" s="210">
        <v>104238.37</v>
      </c>
      <c r="DK52" s="210">
        <v>133570.38</v>
      </c>
      <c r="DL52" s="210">
        <v>110797.08</v>
      </c>
      <c r="DM52" s="210">
        <v>99607</v>
      </c>
      <c r="DN52" s="210">
        <v>106378.04000000001</v>
      </c>
      <c r="DO52" s="210">
        <v>90932.37</v>
      </c>
      <c r="DP52" s="210">
        <v>86096.639999999999</v>
      </c>
      <c r="DQ52" s="210">
        <v>82901.11</v>
      </c>
      <c r="DR52" s="211">
        <v>91277.84</v>
      </c>
      <c r="DS52" s="209">
        <v>90963.650000000009</v>
      </c>
      <c r="DT52" s="210">
        <v>81436.100000000006</v>
      </c>
      <c r="DU52" s="210">
        <v>85112.2</v>
      </c>
      <c r="DV52" s="210">
        <v>80783.650000000009</v>
      </c>
      <c r="DW52" s="210">
        <v>87833.48</v>
      </c>
      <c r="DX52" s="210">
        <v>77008.53</v>
      </c>
      <c r="DY52" s="210">
        <v>78230.990000000005</v>
      </c>
      <c r="DZ52" s="210">
        <v>80159.240000000005</v>
      </c>
      <c r="EA52" s="210">
        <v>72148.66</v>
      </c>
      <c r="EB52" s="210">
        <v>70171.19</v>
      </c>
      <c r="EC52" s="210">
        <v>78428.59</v>
      </c>
      <c r="ED52" s="211">
        <v>88695.26</v>
      </c>
      <c r="EE52" s="209">
        <v>96991.34</v>
      </c>
      <c r="EF52" s="210">
        <v>93130.180000000008</v>
      </c>
      <c r="EG52" s="210">
        <v>94730.559999999998</v>
      </c>
      <c r="EH52" s="210">
        <v>92118.75</v>
      </c>
      <c r="EI52" s="210">
        <v>89685.88</v>
      </c>
      <c r="EJ52" s="210">
        <v>105366.22</v>
      </c>
      <c r="EK52" s="210">
        <v>129446.49</v>
      </c>
      <c r="EL52" s="210">
        <v>127074.44</v>
      </c>
      <c r="EM52" s="210">
        <v>118680.58</v>
      </c>
      <c r="EN52" s="210">
        <v>114143.6</v>
      </c>
      <c r="EO52" s="210">
        <v>102858.57</v>
      </c>
      <c r="EP52" s="211">
        <v>115163.07</v>
      </c>
      <c r="EQ52" s="209">
        <v>108596</v>
      </c>
      <c r="ER52" s="210">
        <v>98067</v>
      </c>
      <c r="ES52" s="210">
        <v>103142</v>
      </c>
      <c r="ET52" s="210">
        <v>101007</v>
      </c>
      <c r="EU52" s="210">
        <v>105552</v>
      </c>
      <c r="EV52" s="210">
        <v>104644</v>
      </c>
      <c r="EW52" s="210">
        <v>103762</v>
      </c>
      <c r="EX52" s="210">
        <v>101583</v>
      </c>
      <c r="EY52" s="210">
        <v>95632</v>
      </c>
      <c r="EZ52" s="210">
        <v>101503</v>
      </c>
      <c r="FA52" s="210">
        <v>93286</v>
      </c>
      <c r="FB52" s="211">
        <v>90172</v>
      </c>
      <c r="FC52" s="209">
        <v>88917</v>
      </c>
      <c r="FD52" s="210">
        <v>83929</v>
      </c>
      <c r="FE52" s="210">
        <v>92432</v>
      </c>
      <c r="FF52" s="210">
        <v>87097</v>
      </c>
      <c r="FG52" s="210">
        <v>73428</v>
      </c>
      <c r="FH52" s="210">
        <v>67871</v>
      </c>
      <c r="FI52" s="210">
        <v>81136</v>
      </c>
      <c r="FJ52" s="210">
        <v>88425</v>
      </c>
      <c r="FK52" s="210">
        <v>98914</v>
      </c>
      <c r="FL52" s="210">
        <v>102415</v>
      </c>
      <c r="FM52" s="210">
        <v>103066</v>
      </c>
      <c r="FN52" s="211">
        <v>108940</v>
      </c>
    </row>
    <row r="53" spans="1:170">
      <c r="A53" s="97">
        <v>49</v>
      </c>
      <c r="B53" s="394" t="s">
        <v>917</v>
      </c>
      <c r="C53" s="209">
        <v>270338</v>
      </c>
      <c r="D53" s="210">
        <v>230096</v>
      </c>
      <c r="E53" s="210">
        <v>275041</v>
      </c>
      <c r="F53" s="210">
        <v>265910</v>
      </c>
      <c r="G53" s="210">
        <v>268295</v>
      </c>
      <c r="H53" s="210">
        <v>253952</v>
      </c>
      <c r="I53" s="210">
        <v>260296</v>
      </c>
      <c r="J53" s="210">
        <v>257029</v>
      </c>
      <c r="K53" s="210">
        <v>240822.39999999999</v>
      </c>
      <c r="L53" s="210">
        <v>252463</v>
      </c>
      <c r="M53" s="210">
        <v>238061</v>
      </c>
      <c r="N53" s="211">
        <v>249169</v>
      </c>
      <c r="O53" s="209">
        <v>248215</v>
      </c>
      <c r="P53" s="210">
        <v>220911</v>
      </c>
      <c r="Q53" s="210">
        <v>238157</v>
      </c>
      <c r="R53" s="210">
        <v>231897</v>
      </c>
      <c r="S53" s="210">
        <v>240666</v>
      </c>
      <c r="T53" s="210">
        <v>229837</v>
      </c>
      <c r="U53" s="210">
        <v>240540</v>
      </c>
      <c r="V53" s="210">
        <v>254978</v>
      </c>
      <c r="W53" s="210">
        <v>243761</v>
      </c>
      <c r="X53" s="210">
        <v>250157</v>
      </c>
      <c r="Y53" s="210">
        <v>238345</v>
      </c>
      <c r="Z53" s="211">
        <v>237912</v>
      </c>
      <c r="AA53" s="209">
        <v>237278</v>
      </c>
      <c r="AB53" s="210">
        <v>210295</v>
      </c>
      <c r="AC53" s="210">
        <v>232942</v>
      </c>
      <c r="AD53" s="210">
        <v>221647</v>
      </c>
      <c r="AE53" s="210">
        <v>230138</v>
      </c>
      <c r="AF53" s="210">
        <v>226999</v>
      </c>
      <c r="AG53" s="210">
        <v>292545</v>
      </c>
      <c r="AH53" s="210">
        <v>317791</v>
      </c>
      <c r="AI53" s="210">
        <v>287800</v>
      </c>
      <c r="AJ53" s="210">
        <v>312213</v>
      </c>
      <c r="AK53" s="210">
        <v>304999</v>
      </c>
      <c r="AL53" s="211">
        <v>306847</v>
      </c>
      <c r="AM53" s="209">
        <v>278661</v>
      </c>
      <c r="AN53" s="210">
        <v>262755</v>
      </c>
      <c r="AO53" s="210">
        <v>224353</v>
      </c>
      <c r="AP53" s="210">
        <v>273683</v>
      </c>
      <c r="AQ53" s="210">
        <v>271867</v>
      </c>
      <c r="AR53" s="210">
        <v>248599</v>
      </c>
      <c r="AS53" s="210">
        <v>252475</v>
      </c>
      <c r="AT53" s="210">
        <v>249432</v>
      </c>
      <c r="AU53" s="210">
        <v>231209</v>
      </c>
      <c r="AV53" s="210">
        <v>237577</v>
      </c>
      <c r="AW53" s="210">
        <v>246646.76</v>
      </c>
      <c r="AX53" s="211">
        <v>252843.51</v>
      </c>
      <c r="AY53" s="209">
        <v>239704.41</v>
      </c>
      <c r="AZ53" s="210">
        <v>217028.76</v>
      </c>
      <c r="BA53" s="210">
        <v>230748.13</v>
      </c>
      <c r="BB53" s="210">
        <v>223036.48</v>
      </c>
      <c r="BC53" s="210">
        <v>237976.53</v>
      </c>
      <c r="BD53" s="210">
        <v>218156.32</v>
      </c>
      <c r="BE53" s="210">
        <v>224543.7</v>
      </c>
      <c r="BF53" s="210">
        <v>176986.16</v>
      </c>
      <c r="BG53" s="210">
        <v>210233.05</v>
      </c>
      <c r="BH53" s="210">
        <v>210243.71</v>
      </c>
      <c r="BI53" s="210">
        <v>193256.33</v>
      </c>
      <c r="BJ53" s="211">
        <v>209018.1</v>
      </c>
      <c r="BK53" s="209">
        <v>208664.64</v>
      </c>
      <c r="BL53" s="210">
        <v>183122.13</v>
      </c>
      <c r="BM53" s="210">
        <v>196798</v>
      </c>
      <c r="BN53" s="210">
        <v>216512.73</v>
      </c>
      <c r="BO53" s="210">
        <v>244619.81</v>
      </c>
      <c r="BP53" s="210">
        <v>264885.34000000003</v>
      </c>
      <c r="BQ53" s="210">
        <v>262108.49</v>
      </c>
      <c r="BR53" s="210">
        <v>275562.40999999997</v>
      </c>
      <c r="BS53" s="210">
        <v>257336.07</v>
      </c>
      <c r="BT53" s="210">
        <v>261983.99</v>
      </c>
      <c r="BU53" s="210">
        <v>249319.43</v>
      </c>
      <c r="BV53" s="211">
        <v>251606.3</v>
      </c>
      <c r="BW53" s="209">
        <v>249287.47</v>
      </c>
      <c r="BX53" s="210">
        <v>231825.98</v>
      </c>
      <c r="BY53" s="210">
        <v>257400.68</v>
      </c>
      <c r="BZ53" s="210">
        <v>246799.2</v>
      </c>
      <c r="CA53" s="210">
        <v>233580.97</v>
      </c>
      <c r="CB53" s="210">
        <v>269537.09000000003</v>
      </c>
      <c r="CC53" s="210">
        <v>263640</v>
      </c>
      <c r="CD53" s="210">
        <v>248523.76</v>
      </c>
      <c r="CE53" s="210">
        <v>230469.71</v>
      </c>
      <c r="CF53" s="210">
        <v>236185.5</v>
      </c>
      <c r="CG53" s="210">
        <v>228109.73</v>
      </c>
      <c r="CH53" s="211">
        <v>234731.51</v>
      </c>
      <c r="CI53" s="209">
        <v>234055.21</v>
      </c>
      <c r="CJ53" s="210">
        <v>235539.76</v>
      </c>
      <c r="CK53" s="210">
        <v>255559.89</v>
      </c>
      <c r="CL53" s="210">
        <v>237352.81</v>
      </c>
      <c r="CM53" s="210">
        <v>236133.42</v>
      </c>
      <c r="CN53" s="210">
        <v>227408.4</v>
      </c>
      <c r="CO53" s="210">
        <v>217620.35</v>
      </c>
      <c r="CP53" s="210">
        <v>243817.65</v>
      </c>
      <c r="CQ53" s="210">
        <v>239476.44</v>
      </c>
      <c r="CR53" s="210">
        <v>252272.1</v>
      </c>
      <c r="CS53" s="210">
        <v>244144.67</v>
      </c>
      <c r="CT53" s="211">
        <v>263074.84999999998</v>
      </c>
      <c r="CU53" s="209">
        <v>248256.93</v>
      </c>
      <c r="CV53" s="210">
        <v>226505.16</v>
      </c>
      <c r="CW53" s="210">
        <v>253884.12</v>
      </c>
      <c r="CX53" s="210">
        <v>247099.32</v>
      </c>
      <c r="CY53" s="210">
        <v>251378.36000000002</v>
      </c>
      <c r="CZ53" s="210">
        <v>226309.74</v>
      </c>
      <c r="DA53" s="210">
        <v>239322.92</v>
      </c>
      <c r="DB53" s="210">
        <v>235913.09</v>
      </c>
      <c r="DC53" s="210">
        <v>211853.94</v>
      </c>
      <c r="DD53" s="210">
        <v>206372.51</v>
      </c>
      <c r="DE53" s="210">
        <v>212116.91</v>
      </c>
      <c r="DF53" s="211">
        <v>217421.63</v>
      </c>
      <c r="DG53" s="209">
        <v>211855.82</v>
      </c>
      <c r="DH53" s="210">
        <v>217839.96</v>
      </c>
      <c r="DI53" s="210">
        <v>327911.21000000002</v>
      </c>
      <c r="DJ53" s="210">
        <v>343890.41</v>
      </c>
      <c r="DK53" s="210">
        <v>340599.86</v>
      </c>
      <c r="DL53" s="210">
        <v>384033.09</v>
      </c>
      <c r="DM53" s="210">
        <v>403181.03</v>
      </c>
      <c r="DN53" s="210">
        <v>374206.88</v>
      </c>
      <c r="DO53" s="210">
        <v>350079.75</v>
      </c>
      <c r="DP53" s="210">
        <v>360622</v>
      </c>
      <c r="DQ53" s="210">
        <v>337334.15</v>
      </c>
      <c r="DR53" s="211">
        <v>324718</v>
      </c>
      <c r="DS53" s="209">
        <v>317574.24</v>
      </c>
      <c r="DT53" s="210">
        <v>280958.44</v>
      </c>
      <c r="DU53" s="210">
        <v>308976.87</v>
      </c>
      <c r="DV53" s="210">
        <v>311465.53000000003</v>
      </c>
      <c r="DW53" s="210">
        <v>313768.65000000002</v>
      </c>
      <c r="DX53" s="210">
        <v>301156.95</v>
      </c>
      <c r="DY53" s="210">
        <v>315407.60000000003</v>
      </c>
      <c r="DZ53" s="210">
        <v>320364.75</v>
      </c>
      <c r="EA53" s="210">
        <v>321201.55</v>
      </c>
      <c r="EB53" s="210">
        <v>349793.58</v>
      </c>
      <c r="EC53" s="210">
        <v>316637.69</v>
      </c>
      <c r="ED53" s="211">
        <v>323188.26</v>
      </c>
      <c r="EE53" s="209">
        <v>326396.59000000003</v>
      </c>
      <c r="EF53" s="210">
        <v>310763.05</v>
      </c>
      <c r="EG53" s="210">
        <v>333824.90000000002</v>
      </c>
      <c r="EH53" s="210">
        <v>327098.23999999999</v>
      </c>
      <c r="EI53" s="210">
        <v>329051.02</v>
      </c>
      <c r="EJ53" s="210">
        <v>314720.06</v>
      </c>
      <c r="EK53" s="210">
        <v>339695.05</v>
      </c>
      <c r="EL53" s="210">
        <v>364514.03</v>
      </c>
      <c r="EM53" s="210">
        <v>348029.84</v>
      </c>
      <c r="EN53" s="210">
        <v>370561.57</v>
      </c>
      <c r="EO53" s="210">
        <v>332927.43</v>
      </c>
      <c r="EP53" s="211">
        <v>339224.82</v>
      </c>
      <c r="EQ53" s="209">
        <v>337125</v>
      </c>
      <c r="ER53" s="210">
        <v>300056</v>
      </c>
      <c r="ES53" s="210">
        <v>320375</v>
      </c>
      <c r="ET53" s="210">
        <v>381049</v>
      </c>
      <c r="EU53" s="210">
        <v>444014</v>
      </c>
      <c r="EV53" s="210">
        <v>440065</v>
      </c>
      <c r="EW53" s="210">
        <v>480741</v>
      </c>
      <c r="EX53" s="210">
        <v>456207</v>
      </c>
      <c r="EY53" s="210">
        <v>415044</v>
      </c>
      <c r="EZ53" s="210">
        <v>438937</v>
      </c>
      <c r="FA53" s="210">
        <v>426095</v>
      </c>
      <c r="FB53" s="211">
        <v>408979</v>
      </c>
      <c r="FC53" s="209">
        <v>376823</v>
      </c>
      <c r="FD53" s="210">
        <v>357752</v>
      </c>
      <c r="FE53" s="210">
        <v>432428</v>
      </c>
      <c r="FF53" s="210">
        <v>445112</v>
      </c>
      <c r="FG53" s="210">
        <v>444741</v>
      </c>
      <c r="FH53" s="210">
        <v>446460.13</v>
      </c>
      <c r="FI53" s="210">
        <v>442014</v>
      </c>
      <c r="FJ53" s="210">
        <v>442156</v>
      </c>
      <c r="FK53" s="210">
        <v>448680</v>
      </c>
      <c r="FL53" s="210">
        <v>463384</v>
      </c>
      <c r="FM53" s="210">
        <v>448881</v>
      </c>
      <c r="FN53" s="211">
        <v>472566</v>
      </c>
    </row>
    <row r="54" spans="1:170">
      <c r="A54" s="97">
        <v>50</v>
      </c>
      <c r="B54" s="394" t="s">
        <v>918</v>
      </c>
      <c r="C54" s="209">
        <v>0</v>
      </c>
      <c r="D54" s="210">
        <v>0</v>
      </c>
      <c r="E54" s="210">
        <v>0</v>
      </c>
      <c r="F54" s="210">
        <v>0</v>
      </c>
      <c r="G54" s="210">
        <v>0</v>
      </c>
      <c r="H54" s="210">
        <v>0</v>
      </c>
      <c r="I54" s="210">
        <v>0</v>
      </c>
      <c r="J54" s="210">
        <v>0</v>
      </c>
      <c r="K54" s="210">
        <v>0</v>
      </c>
      <c r="L54" s="210">
        <v>0</v>
      </c>
      <c r="M54" s="210">
        <v>0</v>
      </c>
      <c r="N54" s="211">
        <v>0</v>
      </c>
      <c r="O54" s="209">
        <v>0</v>
      </c>
      <c r="P54" s="210">
        <v>0</v>
      </c>
      <c r="Q54" s="210">
        <v>0</v>
      </c>
      <c r="R54" s="210">
        <v>0</v>
      </c>
      <c r="S54" s="210">
        <v>0</v>
      </c>
      <c r="T54" s="210">
        <v>0</v>
      </c>
      <c r="U54" s="210">
        <v>0</v>
      </c>
      <c r="V54" s="210">
        <v>0</v>
      </c>
      <c r="W54" s="210">
        <v>0</v>
      </c>
      <c r="X54" s="210">
        <v>0</v>
      </c>
      <c r="Y54" s="210">
        <v>0</v>
      </c>
      <c r="Z54" s="211">
        <v>0</v>
      </c>
      <c r="AA54" s="209">
        <v>0</v>
      </c>
      <c r="AB54" s="210">
        <v>0</v>
      </c>
      <c r="AC54" s="210">
        <v>0</v>
      </c>
      <c r="AD54" s="210">
        <v>0</v>
      </c>
      <c r="AE54" s="210">
        <v>5353</v>
      </c>
      <c r="AF54" s="210">
        <v>4522</v>
      </c>
      <c r="AG54" s="210">
        <v>12199</v>
      </c>
      <c r="AH54" s="210">
        <v>12978</v>
      </c>
      <c r="AI54" s="210">
        <v>13648</v>
      </c>
      <c r="AJ54" s="210">
        <v>9574</v>
      </c>
      <c r="AK54" s="210">
        <v>8963</v>
      </c>
      <c r="AL54" s="211">
        <v>8360</v>
      </c>
      <c r="AM54" s="209">
        <v>7980</v>
      </c>
      <c r="AN54" s="210">
        <v>4958</v>
      </c>
      <c r="AO54" s="210">
        <v>3051</v>
      </c>
      <c r="AP54" s="210">
        <v>2778</v>
      </c>
      <c r="AQ54" s="210">
        <v>3158.82</v>
      </c>
      <c r="AR54" s="210">
        <v>3040.66</v>
      </c>
      <c r="AS54" s="210">
        <v>11722.22</v>
      </c>
      <c r="AT54" s="210">
        <v>12480.81</v>
      </c>
      <c r="AU54" s="210">
        <v>10286.57</v>
      </c>
      <c r="AV54" s="210">
        <v>2405.84</v>
      </c>
      <c r="AW54" s="210">
        <v>3705.49</v>
      </c>
      <c r="AX54" s="211">
        <v>4331.12</v>
      </c>
      <c r="AY54" s="209">
        <v>4671.1899999999996</v>
      </c>
      <c r="AZ54" s="210">
        <v>4451.76</v>
      </c>
      <c r="BA54" s="210">
        <v>11373.45</v>
      </c>
      <c r="BB54" s="210">
        <v>15098.85</v>
      </c>
      <c r="BC54" s="210">
        <v>14700.06</v>
      </c>
      <c r="BD54" s="210">
        <v>13676.78</v>
      </c>
      <c r="BE54" s="210">
        <v>15370.27</v>
      </c>
      <c r="BF54" s="210">
        <v>15035.19</v>
      </c>
      <c r="BG54" s="210">
        <v>14041.94</v>
      </c>
      <c r="BH54" s="210">
        <v>13415.45</v>
      </c>
      <c r="BI54" s="210">
        <v>12305.52</v>
      </c>
      <c r="BJ54" s="211">
        <v>12421.08</v>
      </c>
      <c r="BK54" s="209">
        <v>12046.45</v>
      </c>
      <c r="BL54" s="210">
        <v>10729.18</v>
      </c>
      <c r="BM54" s="210">
        <v>11136.25</v>
      </c>
      <c r="BN54" s="210">
        <v>7096.17</v>
      </c>
      <c r="BO54" s="210">
        <v>9569.9500000000007</v>
      </c>
      <c r="BP54" s="210">
        <v>9176.5400000000009</v>
      </c>
      <c r="BQ54" s="210">
        <v>7533.88</v>
      </c>
      <c r="BR54" s="210">
        <v>7445.24</v>
      </c>
      <c r="BS54" s="210">
        <v>7286.58</v>
      </c>
      <c r="BT54" s="210">
        <v>7989.11</v>
      </c>
      <c r="BU54" s="210">
        <v>7365.73</v>
      </c>
      <c r="BV54" s="211">
        <v>7838.2</v>
      </c>
      <c r="BW54" s="209">
        <v>6469.83</v>
      </c>
      <c r="BX54" s="210">
        <v>5193.2</v>
      </c>
      <c r="BY54" s="210">
        <v>5867.97</v>
      </c>
      <c r="BZ54" s="210">
        <v>5837.44</v>
      </c>
      <c r="CA54" s="210">
        <v>6799.24</v>
      </c>
      <c r="CB54" s="210">
        <v>9881.06</v>
      </c>
      <c r="CC54" s="210">
        <v>10450.83</v>
      </c>
      <c r="CD54" s="210">
        <v>9457.1200000000008</v>
      </c>
      <c r="CE54" s="210">
        <v>7381.65</v>
      </c>
      <c r="CF54" s="210">
        <v>7648.03</v>
      </c>
      <c r="CG54" s="210">
        <v>7646.36</v>
      </c>
      <c r="CH54" s="211">
        <v>7823.55</v>
      </c>
      <c r="CI54" s="209">
        <v>8900.57</v>
      </c>
      <c r="CJ54" s="210">
        <v>8380.15</v>
      </c>
      <c r="CK54" s="210">
        <v>6178.1</v>
      </c>
      <c r="CL54" s="210">
        <v>5543.21</v>
      </c>
      <c r="CM54" s="210">
        <v>9835.49</v>
      </c>
      <c r="CN54" s="210">
        <v>9081.9500000000007</v>
      </c>
      <c r="CO54" s="210">
        <v>11705.56</v>
      </c>
      <c r="CP54" s="210">
        <v>13267.25</v>
      </c>
      <c r="CQ54" s="210">
        <v>10469.75</v>
      </c>
      <c r="CR54" s="210">
        <v>13063.62</v>
      </c>
      <c r="CS54" s="210">
        <v>10348.17</v>
      </c>
      <c r="CT54" s="211">
        <v>10037.030000000001</v>
      </c>
      <c r="CU54" s="209">
        <v>9998.9699999999993</v>
      </c>
      <c r="CV54" s="210">
        <v>9175.380000000001</v>
      </c>
      <c r="CW54" s="210">
        <v>9418.02</v>
      </c>
      <c r="CX54" s="210">
        <v>8228.17</v>
      </c>
      <c r="CY54" s="210">
        <v>6596.3600000000006</v>
      </c>
      <c r="CZ54" s="210">
        <v>5162.4400000000005</v>
      </c>
      <c r="DA54" s="210">
        <v>4835.8100000000004</v>
      </c>
      <c r="DB54" s="210">
        <v>1202.23</v>
      </c>
      <c r="DC54" s="210">
        <v>6202.22</v>
      </c>
      <c r="DD54" s="210">
        <v>8705.83</v>
      </c>
      <c r="DE54" s="210">
        <v>10034.1</v>
      </c>
      <c r="DF54" s="211">
        <v>9999.4699999999993</v>
      </c>
      <c r="DG54" s="209">
        <v>9821.66</v>
      </c>
      <c r="DH54" s="210">
        <v>8749.98</v>
      </c>
      <c r="DI54" s="210">
        <v>9361.06</v>
      </c>
      <c r="DJ54" s="210">
        <v>9541.380000000001</v>
      </c>
      <c r="DK54" s="210">
        <v>10127.540000000001</v>
      </c>
      <c r="DL54" s="210">
        <v>9649.57</v>
      </c>
      <c r="DM54" s="210">
        <v>10164.780000000001</v>
      </c>
      <c r="DN54" s="210">
        <v>9703.69</v>
      </c>
      <c r="DO54" s="210">
        <v>9029.380000000001</v>
      </c>
      <c r="DP54" s="210">
        <v>10260.620000000001</v>
      </c>
      <c r="DQ54" s="210">
        <v>10086.870000000001</v>
      </c>
      <c r="DR54" s="211">
        <v>10464.14</v>
      </c>
      <c r="DS54" s="209">
        <v>9889.880000000001</v>
      </c>
      <c r="DT54" s="210">
        <v>9055.1200000000008</v>
      </c>
      <c r="DU54" s="210">
        <v>10232.31</v>
      </c>
      <c r="DV54" s="210">
        <v>9793.91</v>
      </c>
      <c r="DW54" s="210">
        <v>10441.219999999999</v>
      </c>
      <c r="DX54" s="210">
        <v>9223.16</v>
      </c>
      <c r="DY54" s="210">
        <v>7908.13</v>
      </c>
      <c r="DZ54" s="210">
        <v>7990.08</v>
      </c>
      <c r="EA54" s="210">
        <v>10747.92</v>
      </c>
      <c r="EB54" s="210">
        <v>12354.79</v>
      </c>
      <c r="EC54" s="210">
        <v>13699.35</v>
      </c>
      <c r="ED54" s="211">
        <v>13074</v>
      </c>
      <c r="EE54" s="209">
        <v>14047.76</v>
      </c>
      <c r="EF54" s="210">
        <v>13149.69</v>
      </c>
      <c r="EG54" s="210">
        <v>14111.66</v>
      </c>
      <c r="EH54" s="210">
        <v>13992.89</v>
      </c>
      <c r="EI54" s="210">
        <v>14558.54</v>
      </c>
      <c r="EJ54" s="210">
        <v>14069.66</v>
      </c>
      <c r="EK54" s="210">
        <v>14287.49</v>
      </c>
      <c r="EL54" s="210">
        <v>13927.48</v>
      </c>
      <c r="EM54" s="210">
        <v>12979.16</v>
      </c>
      <c r="EN54" s="210">
        <v>14952.27</v>
      </c>
      <c r="EO54" s="210">
        <v>14919.92</v>
      </c>
      <c r="EP54" s="211">
        <v>15029.95</v>
      </c>
      <c r="EQ54" s="209">
        <v>15793</v>
      </c>
      <c r="ER54" s="210">
        <v>13867</v>
      </c>
      <c r="ES54" s="210">
        <v>15186</v>
      </c>
      <c r="ET54" s="210">
        <v>15232</v>
      </c>
      <c r="EU54" s="210">
        <v>15591</v>
      </c>
      <c r="EV54" s="210">
        <v>15319</v>
      </c>
      <c r="EW54" s="210">
        <v>14365</v>
      </c>
      <c r="EX54" s="210">
        <v>13043</v>
      </c>
      <c r="EY54" s="210">
        <v>11850</v>
      </c>
      <c r="EZ54" s="210">
        <v>11301</v>
      </c>
      <c r="FA54" s="210">
        <v>10759</v>
      </c>
      <c r="FB54" s="211">
        <v>10850</v>
      </c>
      <c r="FC54" s="209">
        <v>10489</v>
      </c>
      <c r="FD54" s="210">
        <v>9264</v>
      </c>
      <c r="FE54" s="210">
        <v>10428</v>
      </c>
      <c r="FF54" s="210">
        <v>9945</v>
      </c>
      <c r="FG54" s="210">
        <v>10066</v>
      </c>
      <c r="FH54" s="210">
        <v>9570</v>
      </c>
      <c r="FI54" s="210">
        <v>9947</v>
      </c>
      <c r="FJ54" s="210">
        <v>8321</v>
      </c>
      <c r="FK54" s="210">
        <v>8256</v>
      </c>
      <c r="FL54" s="210">
        <v>8922</v>
      </c>
      <c r="FM54" s="210">
        <v>7885</v>
      </c>
      <c r="FN54" s="211">
        <v>7960</v>
      </c>
    </row>
    <row r="55" spans="1:170">
      <c r="A55" s="97">
        <v>51</v>
      </c>
      <c r="B55" s="394" t="s">
        <v>919</v>
      </c>
      <c r="C55" s="209">
        <v>154751</v>
      </c>
      <c r="D55" s="210">
        <v>129562</v>
      </c>
      <c r="E55" s="210">
        <v>134400</v>
      </c>
      <c r="F55" s="210">
        <v>92546</v>
      </c>
      <c r="G55" s="210">
        <v>91485</v>
      </c>
      <c r="H55" s="210">
        <v>67563</v>
      </c>
      <c r="I55" s="210">
        <v>72563</v>
      </c>
      <c r="J55" s="210">
        <v>77380</v>
      </c>
      <c r="K55" s="210">
        <v>63591</v>
      </c>
      <c r="L55" s="210">
        <v>79552</v>
      </c>
      <c r="M55" s="210">
        <v>73005</v>
      </c>
      <c r="N55" s="211">
        <v>57587</v>
      </c>
      <c r="O55" s="209">
        <v>54016</v>
      </c>
      <c r="P55" s="210">
        <v>44592</v>
      </c>
      <c r="Q55" s="210">
        <v>34076</v>
      </c>
      <c r="R55" s="210">
        <v>49735</v>
      </c>
      <c r="S55" s="210">
        <v>42297</v>
      </c>
      <c r="T55" s="210">
        <v>44860</v>
      </c>
      <c r="U55" s="210">
        <v>72836</v>
      </c>
      <c r="V55" s="210">
        <v>66702</v>
      </c>
      <c r="W55" s="210">
        <v>38791</v>
      </c>
      <c r="X55" s="210">
        <v>36385</v>
      </c>
      <c r="Y55" s="210">
        <v>75245</v>
      </c>
      <c r="Z55" s="211">
        <v>41812</v>
      </c>
      <c r="AA55" s="209">
        <v>62018</v>
      </c>
      <c r="AB55" s="210">
        <v>109</v>
      </c>
      <c r="AC55" s="210">
        <v>13261</v>
      </c>
      <c r="AD55" s="210">
        <v>41818</v>
      </c>
      <c r="AE55" s="210">
        <v>29799</v>
      </c>
      <c r="AF55" s="210">
        <v>21990</v>
      </c>
      <c r="AG55" s="210">
        <v>30073</v>
      </c>
      <c r="AH55" s="210">
        <v>80401</v>
      </c>
      <c r="AI55" s="210">
        <v>116330</v>
      </c>
      <c r="AJ55" s="210">
        <v>130892</v>
      </c>
      <c r="AK55" s="210">
        <v>151082</v>
      </c>
      <c r="AL55" s="211">
        <v>165246</v>
      </c>
      <c r="AM55" s="209">
        <v>159915</v>
      </c>
      <c r="AN55" s="210">
        <v>135755</v>
      </c>
      <c r="AO55" s="210">
        <v>149632</v>
      </c>
      <c r="AP55" s="210">
        <v>143280</v>
      </c>
      <c r="AQ55" s="210">
        <v>153518.21</v>
      </c>
      <c r="AR55" s="210">
        <v>152642.23000000001</v>
      </c>
      <c r="AS55" s="210">
        <v>183383.23</v>
      </c>
      <c r="AT55" s="210">
        <v>279750.32</v>
      </c>
      <c r="AU55" s="210">
        <v>306041.25</v>
      </c>
      <c r="AV55" s="210">
        <v>316935.19</v>
      </c>
      <c r="AW55" s="210">
        <v>388067.27</v>
      </c>
      <c r="AX55" s="211">
        <v>433319.53</v>
      </c>
      <c r="AY55" s="209">
        <v>398630.96</v>
      </c>
      <c r="AZ55" s="210">
        <v>366820.75</v>
      </c>
      <c r="BA55" s="210">
        <v>455584.59</v>
      </c>
      <c r="BB55" s="210">
        <v>414740.27</v>
      </c>
      <c r="BC55" s="210">
        <v>398696.41</v>
      </c>
      <c r="BD55" s="210">
        <v>364853.35</v>
      </c>
      <c r="BE55" s="210">
        <v>413259.35</v>
      </c>
      <c r="BF55" s="210">
        <v>436546.8</v>
      </c>
      <c r="BG55" s="210">
        <v>446856.68</v>
      </c>
      <c r="BH55" s="210">
        <v>451453.75</v>
      </c>
      <c r="BI55" s="210">
        <v>412829.89</v>
      </c>
      <c r="BJ55" s="211">
        <v>418935.51</v>
      </c>
      <c r="BK55" s="209">
        <v>384980.53</v>
      </c>
      <c r="BL55" s="210">
        <v>335790.44</v>
      </c>
      <c r="BM55" s="210">
        <v>369683.13</v>
      </c>
      <c r="BN55" s="210">
        <v>324519.25</v>
      </c>
      <c r="BO55" s="210">
        <v>358420.24</v>
      </c>
      <c r="BP55" s="210">
        <v>397022.63</v>
      </c>
      <c r="BQ55" s="210">
        <v>407493.45</v>
      </c>
      <c r="BR55" s="210">
        <v>441125.82</v>
      </c>
      <c r="BS55" s="210">
        <v>422532.06</v>
      </c>
      <c r="BT55" s="210">
        <v>423861.07</v>
      </c>
      <c r="BU55" s="210">
        <v>429792.67</v>
      </c>
      <c r="BV55" s="211">
        <v>451384.7</v>
      </c>
      <c r="BW55" s="209">
        <v>434745.36</v>
      </c>
      <c r="BX55" s="210">
        <v>375357.73</v>
      </c>
      <c r="BY55" s="210">
        <v>397195.74</v>
      </c>
      <c r="BZ55" s="210">
        <v>340049.83</v>
      </c>
      <c r="CA55" s="210">
        <v>323742.64</v>
      </c>
      <c r="CB55" s="210">
        <v>318004.46999999997</v>
      </c>
      <c r="CC55" s="210">
        <v>344665.97</v>
      </c>
      <c r="CD55" s="210">
        <v>334117.59999999998</v>
      </c>
      <c r="CE55" s="210">
        <v>305131.71000000002</v>
      </c>
      <c r="CF55" s="210">
        <v>320426.08</v>
      </c>
      <c r="CG55" s="210">
        <v>320466.21999999997</v>
      </c>
      <c r="CH55" s="211">
        <v>345715.02</v>
      </c>
      <c r="CI55" s="209">
        <v>303484.72000000003</v>
      </c>
      <c r="CJ55" s="210">
        <v>271052.24</v>
      </c>
      <c r="CK55" s="210">
        <v>291679.73</v>
      </c>
      <c r="CL55" s="210">
        <v>282424.76</v>
      </c>
      <c r="CM55" s="210">
        <v>278687.17</v>
      </c>
      <c r="CN55" s="210">
        <v>250991.59</v>
      </c>
      <c r="CO55" s="210">
        <v>252307.41</v>
      </c>
      <c r="CP55" s="210">
        <v>252418.59</v>
      </c>
      <c r="CQ55" s="210">
        <v>246840.18</v>
      </c>
      <c r="CR55" s="210">
        <v>255029.5</v>
      </c>
      <c r="CS55" s="210">
        <v>257005.43</v>
      </c>
      <c r="CT55" s="211">
        <v>273152.34999999998</v>
      </c>
      <c r="CU55" s="209">
        <v>270298.22000000003</v>
      </c>
      <c r="CV55" s="210">
        <v>232868.52000000002</v>
      </c>
      <c r="CW55" s="210">
        <v>264614.87</v>
      </c>
      <c r="CX55" s="210">
        <v>253140.47</v>
      </c>
      <c r="CY55" s="210">
        <v>257695.98</v>
      </c>
      <c r="CZ55" s="210">
        <v>244944.09</v>
      </c>
      <c r="DA55" s="210">
        <v>251382.22</v>
      </c>
      <c r="DB55" s="210">
        <v>245860.34</v>
      </c>
      <c r="DC55" s="210">
        <v>241074.63</v>
      </c>
      <c r="DD55" s="210">
        <v>270002.34000000003</v>
      </c>
      <c r="DE55" s="210">
        <v>255704.18</v>
      </c>
      <c r="DF55" s="211">
        <v>263810.89</v>
      </c>
      <c r="DG55" s="209">
        <v>270613.59000000003</v>
      </c>
      <c r="DH55" s="210">
        <v>237392.1</v>
      </c>
      <c r="DI55" s="210">
        <v>254838.82</v>
      </c>
      <c r="DJ55" s="210">
        <v>245281.56</v>
      </c>
      <c r="DK55" s="210">
        <v>257596.55000000002</v>
      </c>
      <c r="DL55" s="210">
        <v>242669.51</v>
      </c>
      <c r="DM55" s="210">
        <v>251359.68</v>
      </c>
      <c r="DN55" s="210">
        <v>234217.26</v>
      </c>
      <c r="DO55" s="210">
        <v>222193.86000000002</v>
      </c>
      <c r="DP55" s="210">
        <v>225490.09</v>
      </c>
      <c r="DQ55" s="210">
        <v>210535.01</v>
      </c>
      <c r="DR55" s="211">
        <v>213224.97</v>
      </c>
      <c r="DS55" s="209">
        <v>210784.71</v>
      </c>
      <c r="DT55" s="210">
        <v>180940.91</v>
      </c>
      <c r="DU55" s="210">
        <v>208986.78</v>
      </c>
      <c r="DV55" s="210">
        <v>203071.75</v>
      </c>
      <c r="DW55" s="210">
        <v>200942.96</v>
      </c>
      <c r="DX55" s="210">
        <v>200592.69</v>
      </c>
      <c r="DY55" s="210">
        <v>199479.2</v>
      </c>
      <c r="DZ55" s="210">
        <v>197245.28</v>
      </c>
      <c r="EA55" s="210">
        <v>190517.69</v>
      </c>
      <c r="EB55" s="210">
        <v>197572.68</v>
      </c>
      <c r="EC55" s="210">
        <v>200540.72</v>
      </c>
      <c r="ED55" s="211">
        <v>194463</v>
      </c>
      <c r="EE55" s="209">
        <v>197091.51</v>
      </c>
      <c r="EF55" s="210">
        <v>193278.59</v>
      </c>
      <c r="EG55" s="210">
        <v>208487.55000000002</v>
      </c>
      <c r="EH55" s="210">
        <v>205119.27000000002</v>
      </c>
      <c r="EI55" s="210">
        <v>206279.38</v>
      </c>
      <c r="EJ55" s="210">
        <v>202350.43</v>
      </c>
      <c r="EK55" s="210">
        <v>208063.37</v>
      </c>
      <c r="EL55" s="210">
        <v>202031</v>
      </c>
      <c r="EM55" s="210">
        <v>187463.9</v>
      </c>
      <c r="EN55" s="210">
        <v>191405.23</v>
      </c>
      <c r="EO55" s="210">
        <v>173522.93</v>
      </c>
      <c r="EP55" s="211">
        <v>166210.85</v>
      </c>
      <c r="EQ55" s="209">
        <v>177704</v>
      </c>
      <c r="ER55" s="210">
        <v>152181</v>
      </c>
      <c r="ES55" s="210">
        <v>171667</v>
      </c>
      <c r="ET55" s="210">
        <v>182759</v>
      </c>
      <c r="EU55" s="210">
        <v>200133</v>
      </c>
      <c r="EV55" s="210">
        <v>205608</v>
      </c>
      <c r="EW55" s="210">
        <v>198837</v>
      </c>
      <c r="EX55" s="210">
        <v>182350</v>
      </c>
      <c r="EY55" s="210">
        <v>188584</v>
      </c>
      <c r="EZ55" s="210">
        <v>194212</v>
      </c>
      <c r="FA55" s="210">
        <v>183325</v>
      </c>
      <c r="FB55" s="211">
        <v>189335</v>
      </c>
      <c r="FC55" s="209">
        <v>193910</v>
      </c>
      <c r="FD55" s="210">
        <v>171744</v>
      </c>
      <c r="FE55" s="210">
        <v>170383</v>
      </c>
      <c r="FF55" s="210">
        <v>168761</v>
      </c>
      <c r="FG55" s="210">
        <v>140951</v>
      </c>
      <c r="FH55" s="210">
        <v>128222</v>
      </c>
      <c r="FI55" s="210">
        <v>142507</v>
      </c>
      <c r="FJ55" s="210">
        <v>148474</v>
      </c>
      <c r="FK55" s="210">
        <v>149146</v>
      </c>
      <c r="FL55" s="210">
        <v>148098</v>
      </c>
      <c r="FM55" s="210">
        <v>142923</v>
      </c>
      <c r="FN55" s="211">
        <v>131537</v>
      </c>
    </row>
    <row r="56" spans="1:170">
      <c r="A56" s="97">
        <v>52</v>
      </c>
      <c r="B56" s="394" t="s">
        <v>1120</v>
      </c>
      <c r="C56" s="209">
        <v>0</v>
      </c>
      <c r="D56" s="210">
        <v>0</v>
      </c>
      <c r="E56" s="210">
        <v>0</v>
      </c>
      <c r="F56" s="210">
        <v>0</v>
      </c>
      <c r="G56" s="210">
        <v>0</v>
      </c>
      <c r="H56" s="210">
        <v>0</v>
      </c>
      <c r="I56" s="210">
        <v>0</v>
      </c>
      <c r="J56" s="210">
        <v>0</v>
      </c>
      <c r="K56" s="210">
        <v>0</v>
      </c>
      <c r="L56" s="210">
        <v>0</v>
      </c>
      <c r="M56" s="210">
        <v>0</v>
      </c>
      <c r="N56" s="211">
        <v>0</v>
      </c>
      <c r="O56" s="209">
        <v>0</v>
      </c>
      <c r="P56" s="210">
        <v>0</v>
      </c>
      <c r="Q56" s="210">
        <v>0</v>
      </c>
      <c r="R56" s="210">
        <v>0</v>
      </c>
      <c r="S56" s="210">
        <v>0</v>
      </c>
      <c r="T56" s="210">
        <v>0</v>
      </c>
      <c r="U56" s="210">
        <v>0</v>
      </c>
      <c r="V56" s="210">
        <v>0</v>
      </c>
      <c r="W56" s="210">
        <v>0</v>
      </c>
      <c r="X56" s="210">
        <v>0</v>
      </c>
      <c r="Y56" s="210">
        <v>0</v>
      </c>
      <c r="Z56" s="211">
        <v>0</v>
      </c>
      <c r="AA56" s="209">
        <v>0</v>
      </c>
      <c r="AB56" s="210">
        <v>0</v>
      </c>
      <c r="AC56" s="210">
        <v>0</v>
      </c>
      <c r="AD56" s="210">
        <v>0</v>
      </c>
      <c r="AE56" s="210">
        <v>0</v>
      </c>
      <c r="AF56" s="210">
        <v>0</v>
      </c>
      <c r="AG56" s="210">
        <v>0</v>
      </c>
      <c r="AH56" s="210">
        <v>0</v>
      </c>
      <c r="AI56" s="210">
        <v>0</v>
      </c>
      <c r="AJ56" s="210">
        <v>0</v>
      </c>
      <c r="AK56" s="210">
        <v>0</v>
      </c>
      <c r="AL56" s="211">
        <v>0</v>
      </c>
      <c r="AM56" s="209">
        <v>0</v>
      </c>
      <c r="AN56" s="210">
        <v>0</v>
      </c>
      <c r="AO56" s="210">
        <v>0</v>
      </c>
      <c r="AP56" s="210">
        <v>0</v>
      </c>
      <c r="AQ56" s="210">
        <v>0</v>
      </c>
      <c r="AR56" s="210">
        <v>0</v>
      </c>
      <c r="AS56" s="210">
        <v>0</v>
      </c>
      <c r="AT56" s="210">
        <v>0</v>
      </c>
      <c r="AU56" s="210">
        <v>0</v>
      </c>
      <c r="AV56" s="210">
        <v>0</v>
      </c>
      <c r="AW56" s="210">
        <v>0</v>
      </c>
      <c r="AX56" s="211">
        <v>0</v>
      </c>
      <c r="AY56" s="209">
        <v>0</v>
      </c>
      <c r="AZ56" s="210">
        <v>0</v>
      </c>
      <c r="BA56" s="210">
        <v>0</v>
      </c>
      <c r="BB56" s="210">
        <v>0</v>
      </c>
      <c r="BC56" s="210">
        <v>0</v>
      </c>
      <c r="BD56" s="210">
        <v>0</v>
      </c>
      <c r="BE56" s="210">
        <v>0</v>
      </c>
      <c r="BF56" s="210">
        <v>0</v>
      </c>
      <c r="BG56" s="210">
        <v>0</v>
      </c>
      <c r="BH56" s="210">
        <v>0</v>
      </c>
      <c r="BI56" s="210">
        <v>0</v>
      </c>
      <c r="BJ56" s="211">
        <v>0</v>
      </c>
      <c r="BK56" s="209">
        <v>0</v>
      </c>
      <c r="BL56" s="210">
        <v>0</v>
      </c>
      <c r="BM56" s="210">
        <v>0</v>
      </c>
      <c r="BN56" s="210">
        <v>0</v>
      </c>
      <c r="BO56" s="210">
        <v>0</v>
      </c>
      <c r="BP56" s="210">
        <v>0</v>
      </c>
      <c r="BQ56" s="210">
        <v>0</v>
      </c>
      <c r="BR56" s="210">
        <v>0</v>
      </c>
      <c r="BS56" s="210">
        <v>0</v>
      </c>
      <c r="BT56" s="210">
        <v>0</v>
      </c>
      <c r="BU56" s="210">
        <v>0</v>
      </c>
      <c r="BV56" s="211">
        <v>0</v>
      </c>
      <c r="BW56" s="209">
        <v>0</v>
      </c>
      <c r="BX56" s="210">
        <v>0</v>
      </c>
      <c r="BY56" s="210">
        <v>0</v>
      </c>
      <c r="BZ56" s="210">
        <v>0</v>
      </c>
      <c r="CA56" s="210">
        <v>0</v>
      </c>
      <c r="CB56" s="210">
        <v>0</v>
      </c>
      <c r="CC56" s="210">
        <v>0</v>
      </c>
      <c r="CD56" s="210">
        <v>0</v>
      </c>
      <c r="CE56" s="210">
        <v>0</v>
      </c>
      <c r="CF56" s="210">
        <v>0</v>
      </c>
      <c r="CG56" s="210">
        <v>0</v>
      </c>
      <c r="CH56" s="211">
        <v>0</v>
      </c>
      <c r="CI56" s="209">
        <v>0</v>
      </c>
      <c r="CJ56" s="210">
        <v>0</v>
      </c>
      <c r="CK56" s="210">
        <v>0</v>
      </c>
      <c r="CL56" s="210">
        <v>0</v>
      </c>
      <c r="CM56" s="210">
        <v>0</v>
      </c>
      <c r="CN56" s="210">
        <v>0</v>
      </c>
      <c r="CO56" s="210">
        <v>0</v>
      </c>
      <c r="CP56" s="210">
        <v>0</v>
      </c>
      <c r="CQ56" s="210">
        <v>0</v>
      </c>
      <c r="CR56" s="210">
        <v>0</v>
      </c>
      <c r="CS56" s="210">
        <v>0</v>
      </c>
      <c r="CT56" s="211">
        <v>0</v>
      </c>
      <c r="CU56" s="209">
        <v>0</v>
      </c>
      <c r="CV56" s="210">
        <v>0</v>
      </c>
      <c r="CW56" s="210">
        <v>0</v>
      </c>
      <c r="CX56" s="210">
        <v>0</v>
      </c>
      <c r="CY56" s="210">
        <v>0</v>
      </c>
      <c r="CZ56" s="210">
        <v>0</v>
      </c>
      <c r="DA56" s="210">
        <v>0</v>
      </c>
      <c r="DB56" s="210">
        <v>0</v>
      </c>
      <c r="DC56" s="210">
        <v>0</v>
      </c>
      <c r="DD56" s="210">
        <v>0</v>
      </c>
      <c r="DE56" s="210">
        <v>0</v>
      </c>
      <c r="DF56" s="211">
        <v>0</v>
      </c>
      <c r="DG56" s="209">
        <v>0</v>
      </c>
      <c r="DH56" s="210">
        <v>0</v>
      </c>
      <c r="DI56" s="210">
        <v>0</v>
      </c>
      <c r="DJ56" s="210">
        <v>0</v>
      </c>
      <c r="DK56" s="210">
        <v>0</v>
      </c>
      <c r="DL56" s="210">
        <v>0</v>
      </c>
      <c r="DM56" s="210">
        <v>0</v>
      </c>
      <c r="DN56" s="210">
        <v>0</v>
      </c>
      <c r="DO56" s="210">
        <v>0</v>
      </c>
      <c r="DP56" s="210">
        <v>0</v>
      </c>
      <c r="DQ56" s="210">
        <v>0</v>
      </c>
      <c r="DR56" s="211">
        <v>0</v>
      </c>
      <c r="DS56" s="209">
        <v>0</v>
      </c>
      <c r="DT56" s="210">
        <v>0</v>
      </c>
      <c r="DU56" s="210">
        <v>0</v>
      </c>
      <c r="DV56" s="210">
        <v>0</v>
      </c>
      <c r="DW56" s="210">
        <v>0</v>
      </c>
      <c r="DX56" s="210">
        <v>0</v>
      </c>
      <c r="DY56" s="210">
        <v>0</v>
      </c>
      <c r="DZ56" s="210">
        <v>0</v>
      </c>
      <c r="EA56" s="210">
        <v>0</v>
      </c>
      <c r="EB56" s="210">
        <v>0</v>
      </c>
      <c r="EC56" s="210">
        <v>0</v>
      </c>
      <c r="ED56" s="211">
        <v>0</v>
      </c>
      <c r="EE56" s="209">
        <v>0</v>
      </c>
      <c r="EF56" s="210">
        <v>0</v>
      </c>
      <c r="EG56" s="210">
        <v>0</v>
      </c>
      <c r="EH56" s="210">
        <v>0</v>
      </c>
      <c r="EI56" s="210">
        <v>0</v>
      </c>
      <c r="EJ56" s="210">
        <v>0</v>
      </c>
      <c r="EK56" s="210">
        <v>0</v>
      </c>
      <c r="EL56" s="210">
        <v>0</v>
      </c>
      <c r="EM56" s="210">
        <v>0</v>
      </c>
      <c r="EN56" s="210">
        <v>0</v>
      </c>
      <c r="EO56" s="210">
        <v>0</v>
      </c>
      <c r="EP56" s="211">
        <v>0</v>
      </c>
      <c r="EQ56" s="209">
        <v>0</v>
      </c>
      <c r="ER56" s="210">
        <v>0</v>
      </c>
      <c r="ES56" s="210">
        <v>0</v>
      </c>
      <c r="ET56" s="210">
        <v>0</v>
      </c>
      <c r="EU56" s="210">
        <v>0</v>
      </c>
      <c r="EV56" s="210">
        <v>0</v>
      </c>
      <c r="EW56" s="210">
        <v>6657</v>
      </c>
      <c r="EX56" s="210">
        <v>6231</v>
      </c>
      <c r="EY56" s="210">
        <v>6284</v>
      </c>
      <c r="EZ56" s="210">
        <v>5153</v>
      </c>
      <c r="FA56" s="210">
        <v>5080</v>
      </c>
      <c r="FB56" s="211">
        <v>7057</v>
      </c>
      <c r="FC56" s="209">
        <v>7093</v>
      </c>
      <c r="FD56" s="210">
        <v>4505</v>
      </c>
      <c r="FE56" s="210">
        <v>2810</v>
      </c>
      <c r="FF56" s="210">
        <v>1316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96</v>
      </c>
      <c r="FM56" s="210">
        <v>37</v>
      </c>
      <c r="FN56" s="211">
        <v>0</v>
      </c>
    </row>
    <row r="57" spans="1:170">
      <c r="A57" s="97">
        <v>53</v>
      </c>
      <c r="B57" s="394" t="s">
        <v>920</v>
      </c>
      <c r="C57" s="209">
        <v>626162</v>
      </c>
      <c r="D57" s="210">
        <v>530426</v>
      </c>
      <c r="E57" s="210">
        <v>565703</v>
      </c>
      <c r="F57" s="210">
        <v>552350</v>
      </c>
      <c r="G57" s="210">
        <v>613532</v>
      </c>
      <c r="H57" s="210">
        <v>475857</v>
      </c>
      <c r="I57" s="210">
        <v>581166</v>
      </c>
      <c r="J57" s="210">
        <v>578142</v>
      </c>
      <c r="K57" s="210">
        <v>565444</v>
      </c>
      <c r="L57" s="210">
        <v>556413</v>
      </c>
      <c r="M57" s="210">
        <v>502143</v>
      </c>
      <c r="N57" s="211">
        <v>527729</v>
      </c>
      <c r="O57" s="209">
        <v>580517</v>
      </c>
      <c r="P57" s="210">
        <v>583849</v>
      </c>
      <c r="Q57" s="210">
        <v>679606</v>
      </c>
      <c r="R57" s="210">
        <v>789274</v>
      </c>
      <c r="S57" s="210">
        <v>822620</v>
      </c>
      <c r="T57" s="210">
        <v>788140</v>
      </c>
      <c r="U57" s="210">
        <v>789399</v>
      </c>
      <c r="V57" s="210">
        <v>831510</v>
      </c>
      <c r="W57" s="210">
        <v>796095</v>
      </c>
      <c r="X57" s="210">
        <v>754069</v>
      </c>
      <c r="Y57" s="210">
        <v>643071</v>
      </c>
      <c r="Z57" s="211">
        <v>685639</v>
      </c>
      <c r="AA57" s="209">
        <v>721115</v>
      </c>
      <c r="AB57" s="210">
        <v>551768</v>
      </c>
      <c r="AC57" s="210">
        <v>733742</v>
      </c>
      <c r="AD57" s="210">
        <v>633776</v>
      </c>
      <c r="AE57" s="210">
        <v>476250</v>
      </c>
      <c r="AF57" s="210">
        <v>701411</v>
      </c>
      <c r="AG57" s="210">
        <v>714232</v>
      </c>
      <c r="AH57" s="210">
        <v>890871</v>
      </c>
      <c r="AI57" s="210">
        <v>1139419</v>
      </c>
      <c r="AJ57" s="210">
        <v>1208441</v>
      </c>
      <c r="AK57" s="210">
        <v>1149872</v>
      </c>
      <c r="AL57" s="211">
        <v>1227075</v>
      </c>
      <c r="AM57" s="209">
        <v>1204163</v>
      </c>
      <c r="AN57" s="210">
        <v>1116695</v>
      </c>
      <c r="AO57" s="210">
        <v>1182540</v>
      </c>
      <c r="AP57" s="210">
        <v>1145267</v>
      </c>
      <c r="AQ57" s="210">
        <v>1155310.8600000001</v>
      </c>
      <c r="AR57" s="210">
        <v>1088469</v>
      </c>
      <c r="AS57" s="210">
        <v>1073071.6499999999</v>
      </c>
      <c r="AT57" s="210">
        <v>1025653.27</v>
      </c>
      <c r="AU57" s="210">
        <v>978817.14</v>
      </c>
      <c r="AV57" s="210">
        <v>1075224.9099999999</v>
      </c>
      <c r="AW57" s="210">
        <v>980400.95</v>
      </c>
      <c r="AX57" s="211">
        <v>1106027.04</v>
      </c>
      <c r="AY57" s="209">
        <v>1086538.01</v>
      </c>
      <c r="AZ57" s="210">
        <v>994416.87</v>
      </c>
      <c r="BA57" s="210">
        <v>1036749.05</v>
      </c>
      <c r="BB57" s="210">
        <v>941895.07</v>
      </c>
      <c r="BC57" s="210">
        <v>1029165.28</v>
      </c>
      <c r="BD57" s="210">
        <v>987539.24</v>
      </c>
      <c r="BE57" s="210">
        <v>994261.37</v>
      </c>
      <c r="BF57" s="210">
        <v>854397.23</v>
      </c>
      <c r="BG57" s="210">
        <v>881867.46</v>
      </c>
      <c r="BH57" s="210">
        <v>918338.4</v>
      </c>
      <c r="BI57" s="210">
        <v>869896.62</v>
      </c>
      <c r="BJ57" s="211">
        <v>889532.23</v>
      </c>
      <c r="BK57" s="209">
        <v>882128.29</v>
      </c>
      <c r="BL57" s="210">
        <v>795890.08</v>
      </c>
      <c r="BM57" s="210">
        <v>826697.25</v>
      </c>
      <c r="BN57" s="210">
        <v>797967.32</v>
      </c>
      <c r="BO57" s="210">
        <v>809291.85</v>
      </c>
      <c r="BP57" s="210">
        <v>800421.76</v>
      </c>
      <c r="BQ57" s="210">
        <v>845997.89</v>
      </c>
      <c r="BR57" s="210">
        <v>827043.85</v>
      </c>
      <c r="BS57" s="210">
        <v>801838.38</v>
      </c>
      <c r="BT57" s="210">
        <v>779847.3</v>
      </c>
      <c r="BU57" s="210">
        <v>693413.37</v>
      </c>
      <c r="BV57" s="211">
        <v>694489.65</v>
      </c>
      <c r="BW57" s="209">
        <v>680430.57</v>
      </c>
      <c r="BX57" s="210">
        <v>592329.12</v>
      </c>
      <c r="BY57" s="210">
        <v>638259.49</v>
      </c>
      <c r="BZ57" s="210">
        <v>639819.22</v>
      </c>
      <c r="CA57" s="210">
        <v>642869.82999999996</v>
      </c>
      <c r="CB57" s="210">
        <v>627889.29</v>
      </c>
      <c r="CC57" s="210">
        <v>613359.43000000005</v>
      </c>
      <c r="CD57" s="210">
        <v>627577.92000000004</v>
      </c>
      <c r="CE57" s="210">
        <v>621213.47</v>
      </c>
      <c r="CF57" s="210">
        <v>632895.41</v>
      </c>
      <c r="CG57" s="210">
        <v>588707.65</v>
      </c>
      <c r="CH57" s="211">
        <v>592934.44999999995</v>
      </c>
      <c r="CI57" s="209">
        <v>577115.11</v>
      </c>
      <c r="CJ57" s="210">
        <v>534769.62</v>
      </c>
      <c r="CK57" s="210">
        <v>587179.6</v>
      </c>
      <c r="CL57" s="210">
        <v>545461.42000000004</v>
      </c>
      <c r="CM57" s="210">
        <v>558077.34</v>
      </c>
      <c r="CN57" s="210">
        <v>540340.94000000006</v>
      </c>
      <c r="CO57" s="210">
        <v>559796.35</v>
      </c>
      <c r="CP57" s="210">
        <v>522235.18</v>
      </c>
      <c r="CQ57" s="210">
        <v>505876.96</v>
      </c>
      <c r="CR57" s="210">
        <v>530930.64</v>
      </c>
      <c r="CS57" s="210">
        <v>491605.85000000003</v>
      </c>
      <c r="CT57" s="211">
        <v>497585.83</v>
      </c>
      <c r="CU57" s="209">
        <v>489473.86</v>
      </c>
      <c r="CV57" s="210">
        <v>437953.22000000003</v>
      </c>
      <c r="CW57" s="210">
        <v>474945.84</v>
      </c>
      <c r="CX57" s="210">
        <v>454874.59</v>
      </c>
      <c r="CY57" s="210">
        <v>450755.84000000003</v>
      </c>
      <c r="CZ57" s="210">
        <v>433495.19</v>
      </c>
      <c r="DA57" s="210">
        <v>433029.3</v>
      </c>
      <c r="DB57" s="210">
        <v>421011.8</v>
      </c>
      <c r="DC57" s="210">
        <v>418562.33</v>
      </c>
      <c r="DD57" s="210">
        <v>413971.62</v>
      </c>
      <c r="DE57" s="210">
        <v>416340.72000000003</v>
      </c>
      <c r="DF57" s="211">
        <v>422212.83</v>
      </c>
      <c r="DG57" s="209">
        <v>409254.97000000003</v>
      </c>
      <c r="DH57" s="210">
        <v>375575.18</v>
      </c>
      <c r="DI57" s="210">
        <v>409125.25</v>
      </c>
      <c r="DJ57" s="210">
        <v>400652.36</v>
      </c>
      <c r="DK57" s="210">
        <v>403331.73</v>
      </c>
      <c r="DL57" s="210">
        <v>386025.16000000003</v>
      </c>
      <c r="DM57" s="210">
        <v>386849.69</v>
      </c>
      <c r="DN57" s="210">
        <v>386461.63</v>
      </c>
      <c r="DO57" s="210">
        <v>367159.69</v>
      </c>
      <c r="DP57" s="210">
        <v>375033.8</v>
      </c>
      <c r="DQ57" s="210">
        <v>370776.29</v>
      </c>
      <c r="DR57" s="211">
        <v>374476.61</v>
      </c>
      <c r="DS57" s="209">
        <v>368426.95</v>
      </c>
      <c r="DT57" s="210">
        <v>326272.05</v>
      </c>
      <c r="DU57" s="210">
        <v>375533.84</v>
      </c>
      <c r="DV57" s="210">
        <v>375177.2</v>
      </c>
      <c r="DW57" s="210">
        <v>384490.21</v>
      </c>
      <c r="DX57" s="210">
        <v>366448</v>
      </c>
      <c r="DY57" s="210">
        <v>368204.3</v>
      </c>
      <c r="DZ57" s="210">
        <v>347914.26</v>
      </c>
      <c r="EA57" s="210">
        <v>355415.10000000003</v>
      </c>
      <c r="EB57" s="210">
        <v>349466.38</v>
      </c>
      <c r="EC57" s="210">
        <v>318750.73</v>
      </c>
      <c r="ED57" s="211">
        <v>328277.85000000003</v>
      </c>
      <c r="EE57" s="209">
        <v>315250.64</v>
      </c>
      <c r="EF57" s="210">
        <v>265372.58</v>
      </c>
      <c r="EG57" s="210">
        <v>268736.77</v>
      </c>
      <c r="EH57" s="210">
        <v>254524.75</v>
      </c>
      <c r="EI57" s="210">
        <v>257021.63</v>
      </c>
      <c r="EJ57" s="210">
        <v>237914.28</v>
      </c>
      <c r="EK57" s="210">
        <v>239862.06</v>
      </c>
      <c r="EL57" s="210">
        <v>235268.33000000002</v>
      </c>
      <c r="EM57" s="210">
        <v>215850.23999999999</v>
      </c>
      <c r="EN57" s="210">
        <v>229548.16</v>
      </c>
      <c r="EO57" s="210">
        <v>217353.30000000002</v>
      </c>
      <c r="EP57" s="211">
        <v>218082.25</v>
      </c>
      <c r="EQ57" s="209">
        <v>212047</v>
      </c>
      <c r="ER57" s="210">
        <v>204791</v>
      </c>
      <c r="ES57" s="210">
        <v>222209</v>
      </c>
      <c r="ET57" s="210">
        <v>214901</v>
      </c>
      <c r="EU57" s="210">
        <v>227459</v>
      </c>
      <c r="EV57" s="210">
        <v>230570</v>
      </c>
      <c r="EW57" s="210">
        <v>238846</v>
      </c>
      <c r="EX57" s="210">
        <v>230301</v>
      </c>
      <c r="EY57" s="210">
        <v>210677</v>
      </c>
      <c r="EZ57" s="210">
        <v>212587</v>
      </c>
      <c r="FA57" s="210">
        <v>199533</v>
      </c>
      <c r="FB57" s="211">
        <v>212291</v>
      </c>
      <c r="FC57" s="209">
        <v>196580</v>
      </c>
      <c r="FD57" s="210">
        <v>169047</v>
      </c>
      <c r="FE57" s="210">
        <v>190396</v>
      </c>
      <c r="FF57" s="210">
        <v>188106</v>
      </c>
      <c r="FG57" s="210">
        <v>187872</v>
      </c>
      <c r="FH57" s="210">
        <v>189185</v>
      </c>
      <c r="FI57" s="210">
        <v>175084</v>
      </c>
      <c r="FJ57" s="210">
        <v>171404</v>
      </c>
      <c r="FK57" s="210">
        <v>168668</v>
      </c>
      <c r="FL57" s="210">
        <v>172138</v>
      </c>
      <c r="FM57" s="210">
        <v>167475</v>
      </c>
      <c r="FN57" s="211">
        <v>172219</v>
      </c>
    </row>
    <row r="58" spans="1:170">
      <c r="A58" s="97">
        <v>54</v>
      </c>
      <c r="B58" s="394" t="s">
        <v>1154</v>
      </c>
      <c r="C58" s="209">
        <v>0</v>
      </c>
      <c r="D58" s="210">
        <v>0</v>
      </c>
      <c r="E58" s="210">
        <v>0</v>
      </c>
      <c r="F58" s="210">
        <v>0</v>
      </c>
      <c r="G58" s="210">
        <v>0</v>
      </c>
      <c r="H58" s="210">
        <v>0</v>
      </c>
      <c r="I58" s="210">
        <v>0</v>
      </c>
      <c r="J58" s="210">
        <v>0</v>
      </c>
      <c r="K58" s="210">
        <v>0</v>
      </c>
      <c r="L58" s="210">
        <v>0</v>
      </c>
      <c r="M58" s="210">
        <v>0</v>
      </c>
      <c r="N58" s="211">
        <v>0</v>
      </c>
      <c r="O58" s="209">
        <v>0</v>
      </c>
      <c r="P58" s="210">
        <v>0</v>
      </c>
      <c r="Q58" s="210">
        <v>0</v>
      </c>
      <c r="R58" s="210">
        <v>0</v>
      </c>
      <c r="S58" s="210">
        <v>0</v>
      </c>
      <c r="T58" s="210">
        <v>0</v>
      </c>
      <c r="U58" s="210">
        <v>0</v>
      </c>
      <c r="V58" s="210">
        <v>0</v>
      </c>
      <c r="W58" s="210">
        <v>0</v>
      </c>
      <c r="X58" s="210">
        <v>0</v>
      </c>
      <c r="Y58" s="210">
        <v>0</v>
      </c>
      <c r="Z58" s="211">
        <v>0</v>
      </c>
      <c r="AA58" s="209">
        <v>0</v>
      </c>
      <c r="AB58" s="210">
        <v>0</v>
      </c>
      <c r="AC58" s="210">
        <v>0</v>
      </c>
      <c r="AD58" s="210">
        <v>0</v>
      </c>
      <c r="AE58" s="210">
        <v>0</v>
      </c>
      <c r="AF58" s="210">
        <v>0</v>
      </c>
      <c r="AG58" s="210">
        <v>0</v>
      </c>
      <c r="AH58" s="210">
        <v>0</v>
      </c>
      <c r="AI58" s="210">
        <v>0</v>
      </c>
      <c r="AJ58" s="210">
        <v>0</v>
      </c>
      <c r="AK58" s="210">
        <v>0</v>
      </c>
      <c r="AL58" s="211">
        <v>0</v>
      </c>
      <c r="AM58" s="209">
        <v>0</v>
      </c>
      <c r="AN58" s="210">
        <v>0</v>
      </c>
      <c r="AO58" s="210">
        <v>0</v>
      </c>
      <c r="AP58" s="210">
        <v>0</v>
      </c>
      <c r="AQ58" s="210">
        <v>0</v>
      </c>
      <c r="AR58" s="210">
        <v>0</v>
      </c>
      <c r="AS58" s="210">
        <v>0</v>
      </c>
      <c r="AT58" s="210">
        <v>0</v>
      </c>
      <c r="AU58" s="210">
        <v>0</v>
      </c>
      <c r="AV58" s="210">
        <v>0</v>
      </c>
      <c r="AW58" s="210">
        <v>0</v>
      </c>
      <c r="AX58" s="211">
        <v>0</v>
      </c>
      <c r="AY58" s="209">
        <v>0</v>
      </c>
      <c r="AZ58" s="210">
        <v>0</v>
      </c>
      <c r="BA58" s="210">
        <v>0</v>
      </c>
      <c r="BB58" s="210">
        <v>0</v>
      </c>
      <c r="BC58" s="210">
        <v>0</v>
      </c>
      <c r="BD58" s="210">
        <v>0</v>
      </c>
      <c r="BE58" s="210">
        <v>0</v>
      </c>
      <c r="BF58" s="210">
        <v>0</v>
      </c>
      <c r="BG58" s="210">
        <v>0</v>
      </c>
      <c r="BH58" s="210">
        <v>0</v>
      </c>
      <c r="BI58" s="210">
        <v>0</v>
      </c>
      <c r="BJ58" s="211">
        <v>0</v>
      </c>
      <c r="BK58" s="209">
        <v>0</v>
      </c>
      <c r="BL58" s="210">
        <v>0</v>
      </c>
      <c r="BM58" s="210">
        <v>0</v>
      </c>
      <c r="BN58" s="210">
        <v>0</v>
      </c>
      <c r="BO58" s="210">
        <v>0</v>
      </c>
      <c r="BP58" s="210">
        <v>0</v>
      </c>
      <c r="BQ58" s="210">
        <v>0</v>
      </c>
      <c r="BR58" s="210">
        <v>0</v>
      </c>
      <c r="BS58" s="210">
        <v>0</v>
      </c>
      <c r="BT58" s="210">
        <v>0</v>
      </c>
      <c r="BU58" s="210">
        <v>0</v>
      </c>
      <c r="BV58" s="211">
        <v>0</v>
      </c>
      <c r="BW58" s="209">
        <v>0</v>
      </c>
      <c r="BX58" s="210">
        <v>0</v>
      </c>
      <c r="BY58" s="210">
        <v>0</v>
      </c>
      <c r="BZ58" s="210">
        <v>0</v>
      </c>
      <c r="CA58" s="210">
        <v>0</v>
      </c>
      <c r="CB58" s="210">
        <v>0</v>
      </c>
      <c r="CC58" s="210">
        <v>0</v>
      </c>
      <c r="CD58" s="210">
        <v>0</v>
      </c>
      <c r="CE58" s="210">
        <v>0</v>
      </c>
      <c r="CF58" s="210">
        <v>0</v>
      </c>
      <c r="CG58" s="210">
        <v>0</v>
      </c>
      <c r="CH58" s="211">
        <v>0</v>
      </c>
      <c r="CI58" s="209">
        <v>0</v>
      </c>
      <c r="CJ58" s="210">
        <v>0</v>
      </c>
      <c r="CK58" s="210">
        <v>0</v>
      </c>
      <c r="CL58" s="210">
        <v>0</v>
      </c>
      <c r="CM58" s="210">
        <v>0</v>
      </c>
      <c r="CN58" s="210">
        <v>0</v>
      </c>
      <c r="CO58" s="210">
        <v>0</v>
      </c>
      <c r="CP58" s="210">
        <v>0</v>
      </c>
      <c r="CQ58" s="210">
        <v>0</v>
      </c>
      <c r="CR58" s="210">
        <v>0</v>
      </c>
      <c r="CS58" s="210">
        <v>0</v>
      </c>
      <c r="CT58" s="211">
        <v>0</v>
      </c>
      <c r="CU58" s="209">
        <v>0</v>
      </c>
      <c r="CV58" s="210">
        <v>0</v>
      </c>
      <c r="CW58" s="210">
        <v>0</v>
      </c>
      <c r="CX58" s="210">
        <v>0</v>
      </c>
      <c r="CY58" s="210">
        <v>0</v>
      </c>
      <c r="CZ58" s="210">
        <v>0</v>
      </c>
      <c r="DA58" s="210">
        <v>0</v>
      </c>
      <c r="DB58" s="210">
        <v>0</v>
      </c>
      <c r="DC58" s="210">
        <v>0</v>
      </c>
      <c r="DD58" s="210">
        <v>0</v>
      </c>
      <c r="DE58" s="210">
        <v>0</v>
      </c>
      <c r="DF58" s="211">
        <v>0</v>
      </c>
      <c r="DG58" s="209">
        <v>0</v>
      </c>
      <c r="DH58" s="210">
        <v>0</v>
      </c>
      <c r="DI58" s="210">
        <v>0</v>
      </c>
      <c r="DJ58" s="210">
        <v>0</v>
      </c>
      <c r="DK58" s="210">
        <v>0</v>
      </c>
      <c r="DL58" s="210">
        <v>0</v>
      </c>
      <c r="DM58" s="210">
        <v>0</v>
      </c>
      <c r="DN58" s="210">
        <v>0</v>
      </c>
      <c r="DO58" s="210">
        <v>0</v>
      </c>
      <c r="DP58" s="210">
        <v>0</v>
      </c>
      <c r="DQ58" s="210">
        <v>0</v>
      </c>
      <c r="DR58" s="211">
        <v>0</v>
      </c>
      <c r="DS58" s="209">
        <v>0</v>
      </c>
      <c r="DT58" s="210">
        <v>0</v>
      </c>
      <c r="DU58" s="210">
        <v>0</v>
      </c>
      <c r="DV58" s="210">
        <v>0</v>
      </c>
      <c r="DW58" s="210">
        <v>0</v>
      </c>
      <c r="DX58" s="210">
        <v>0</v>
      </c>
      <c r="DY58" s="210">
        <v>0</v>
      </c>
      <c r="DZ58" s="210">
        <v>0</v>
      </c>
      <c r="EA58" s="210">
        <v>0</v>
      </c>
      <c r="EB58" s="210">
        <v>0</v>
      </c>
      <c r="EC58" s="210">
        <v>0</v>
      </c>
      <c r="ED58" s="211">
        <v>0</v>
      </c>
      <c r="EE58" s="209">
        <v>0</v>
      </c>
      <c r="EF58" s="210">
        <v>0</v>
      </c>
      <c r="EG58" s="210">
        <v>0</v>
      </c>
      <c r="EH58" s="210">
        <v>0</v>
      </c>
      <c r="EI58" s="210">
        <v>0</v>
      </c>
      <c r="EJ58" s="210">
        <v>0</v>
      </c>
      <c r="EK58" s="210">
        <v>0</v>
      </c>
      <c r="EL58" s="210">
        <v>0</v>
      </c>
      <c r="EM58" s="210">
        <v>0</v>
      </c>
      <c r="EN58" s="210">
        <v>0</v>
      </c>
      <c r="EO58" s="210">
        <v>0</v>
      </c>
      <c r="EP58" s="211">
        <v>0</v>
      </c>
      <c r="EQ58" s="209">
        <v>0</v>
      </c>
      <c r="ER58" s="210">
        <v>0</v>
      </c>
      <c r="ES58" s="210">
        <v>0</v>
      </c>
      <c r="ET58" s="210">
        <v>0</v>
      </c>
      <c r="EU58" s="210">
        <v>0</v>
      </c>
      <c r="EV58" s="210">
        <v>0</v>
      </c>
      <c r="EW58" s="210">
        <v>0</v>
      </c>
      <c r="EX58" s="210">
        <v>0</v>
      </c>
      <c r="EY58" s="210">
        <v>0</v>
      </c>
      <c r="EZ58" s="210">
        <v>0</v>
      </c>
      <c r="FA58" s="210">
        <v>0</v>
      </c>
      <c r="FB58" s="211">
        <v>182</v>
      </c>
      <c r="FC58" s="209">
        <v>2145</v>
      </c>
      <c r="FD58" s="210">
        <v>2210</v>
      </c>
      <c r="FE58" s="210">
        <v>2486</v>
      </c>
      <c r="FF58" s="210">
        <v>2453</v>
      </c>
      <c r="FG58" s="210">
        <v>2543</v>
      </c>
      <c r="FH58" s="210">
        <v>2458</v>
      </c>
      <c r="FI58" s="210">
        <v>2506</v>
      </c>
      <c r="FJ58" s="210">
        <v>2514</v>
      </c>
      <c r="FK58" s="210">
        <v>2478</v>
      </c>
      <c r="FL58" s="210">
        <v>2590</v>
      </c>
      <c r="FM58" s="210">
        <v>2332</v>
      </c>
      <c r="FN58" s="211">
        <v>24</v>
      </c>
    </row>
    <row r="59" spans="1:170">
      <c r="A59" s="97">
        <v>55</v>
      </c>
      <c r="B59" s="394" t="s">
        <v>1116</v>
      </c>
      <c r="C59" s="209">
        <v>0</v>
      </c>
      <c r="D59" s="210">
        <v>0</v>
      </c>
      <c r="E59" s="210">
        <v>0</v>
      </c>
      <c r="F59" s="210">
        <v>0</v>
      </c>
      <c r="G59" s="210">
        <v>0</v>
      </c>
      <c r="H59" s="210">
        <v>0</v>
      </c>
      <c r="I59" s="210">
        <v>0</v>
      </c>
      <c r="J59" s="210">
        <v>0</v>
      </c>
      <c r="K59" s="210">
        <v>0</v>
      </c>
      <c r="L59" s="210">
        <v>0</v>
      </c>
      <c r="M59" s="210">
        <v>0</v>
      </c>
      <c r="N59" s="211">
        <v>0</v>
      </c>
      <c r="O59" s="209">
        <v>0</v>
      </c>
      <c r="P59" s="210">
        <v>0</v>
      </c>
      <c r="Q59" s="210">
        <v>0</v>
      </c>
      <c r="R59" s="210">
        <v>0</v>
      </c>
      <c r="S59" s="210">
        <v>0</v>
      </c>
      <c r="T59" s="210">
        <v>0</v>
      </c>
      <c r="U59" s="210">
        <v>0</v>
      </c>
      <c r="V59" s="210">
        <v>0</v>
      </c>
      <c r="W59" s="210">
        <v>0</v>
      </c>
      <c r="X59" s="210">
        <v>0</v>
      </c>
      <c r="Y59" s="210">
        <v>0</v>
      </c>
      <c r="Z59" s="211">
        <v>0</v>
      </c>
      <c r="AA59" s="209">
        <v>0</v>
      </c>
      <c r="AB59" s="210">
        <v>0</v>
      </c>
      <c r="AC59" s="210">
        <v>0</v>
      </c>
      <c r="AD59" s="210">
        <v>0</v>
      </c>
      <c r="AE59" s="210">
        <v>0</v>
      </c>
      <c r="AF59" s="210">
        <v>0</v>
      </c>
      <c r="AG59" s="210">
        <v>0</v>
      </c>
      <c r="AH59" s="210">
        <v>0</v>
      </c>
      <c r="AI59" s="210">
        <v>0</v>
      </c>
      <c r="AJ59" s="210">
        <v>0</v>
      </c>
      <c r="AK59" s="210">
        <v>0</v>
      </c>
      <c r="AL59" s="211">
        <v>0</v>
      </c>
      <c r="AM59" s="209">
        <v>0</v>
      </c>
      <c r="AN59" s="210">
        <v>0</v>
      </c>
      <c r="AO59" s="210">
        <v>0</v>
      </c>
      <c r="AP59" s="210">
        <v>0</v>
      </c>
      <c r="AQ59" s="210">
        <v>0</v>
      </c>
      <c r="AR59" s="210">
        <v>0</v>
      </c>
      <c r="AS59" s="210">
        <v>0</v>
      </c>
      <c r="AT59" s="210">
        <v>0</v>
      </c>
      <c r="AU59" s="210">
        <v>0</v>
      </c>
      <c r="AV59" s="210">
        <v>0</v>
      </c>
      <c r="AW59" s="210">
        <v>0</v>
      </c>
      <c r="AX59" s="211">
        <v>0</v>
      </c>
      <c r="AY59" s="209">
        <v>0</v>
      </c>
      <c r="AZ59" s="210">
        <v>0</v>
      </c>
      <c r="BA59" s="210">
        <v>0</v>
      </c>
      <c r="BB59" s="210">
        <v>0</v>
      </c>
      <c r="BC59" s="210">
        <v>0</v>
      </c>
      <c r="BD59" s="210">
        <v>0</v>
      </c>
      <c r="BE59" s="210">
        <v>0</v>
      </c>
      <c r="BF59" s="210">
        <v>0</v>
      </c>
      <c r="BG59" s="210">
        <v>0</v>
      </c>
      <c r="BH59" s="210">
        <v>0</v>
      </c>
      <c r="BI59" s="210">
        <v>0</v>
      </c>
      <c r="BJ59" s="211">
        <v>0</v>
      </c>
      <c r="BK59" s="209">
        <v>0</v>
      </c>
      <c r="BL59" s="210">
        <v>0</v>
      </c>
      <c r="BM59" s="210">
        <v>0</v>
      </c>
      <c r="BN59" s="210">
        <v>0</v>
      </c>
      <c r="BO59" s="210">
        <v>0</v>
      </c>
      <c r="BP59" s="210">
        <v>0</v>
      </c>
      <c r="BQ59" s="210">
        <v>0</v>
      </c>
      <c r="BR59" s="210">
        <v>0</v>
      </c>
      <c r="BS59" s="210">
        <v>0</v>
      </c>
      <c r="BT59" s="210">
        <v>0</v>
      </c>
      <c r="BU59" s="210">
        <v>0</v>
      </c>
      <c r="BV59" s="211">
        <v>0</v>
      </c>
      <c r="BW59" s="209">
        <v>0</v>
      </c>
      <c r="BX59" s="210">
        <v>0</v>
      </c>
      <c r="BY59" s="210">
        <v>0</v>
      </c>
      <c r="BZ59" s="210">
        <v>0</v>
      </c>
      <c r="CA59" s="210">
        <v>0</v>
      </c>
      <c r="CB59" s="210">
        <v>0</v>
      </c>
      <c r="CC59" s="210">
        <v>0</v>
      </c>
      <c r="CD59" s="210">
        <v>0</v>
      </c>
      <c r="CE59" s="210">
        <v>0</v>
      </c>
      <c r="CF59" s="210">
        <v>0</v>
      </c>
      <c r="CG59" s="210">
        <v>0</v>
      </c>
      <c r="CH59" s="211">
        <v>0</v>
      </c>
      <c r="CI59" s="209">
        <v>0</v>
      </c>
      <c r="CJ59" s="210">
        <v>0</v>
      </c>
      <c r="CK59" s="210">
        <v>0</v>
      </c>
      <c r="CL59" s="210">
        <v>0</v>
      </c>
      <c r="CM59" s="210">
        <v>0</v>
      </c>
      <c r="CN59" s="210">
        <v>0</v>
      </c>
      <c r="CO59" s="210">
        <v>0</v>
      </c>
      <c r="CP59" s="210">
        <v>0</v>
      </c>
      <c r="CQ59" s="210">
        <v>0</v>
      </c>
      <c r="CR59" s="210">
        <v>0</v>
      </c>
      <c r="CS59" s="210">
        <v>0</v>
      </c>
      <c r="CT59" s="211">
        <v>0</v>
      </c>
      <c r="CU59" s="209">
        <v>0</v>
      </c>
      <c r="CV59" s="210">
        <v>0</v>
      </c>
      <c r="CW59" s="210">
        <v>0</v>
      </c>
      <c r="CX59" s="210">
        <v>0</v>
      </c>
      <c r="CY59" s="210">
        <v>0</v>
      </c>
      <c r="CZ59" s="210">
        <v>0</v>
      </c>
      <c r="DA59" s="210">
        <v>0</v>
      </c>
      <c r="DB59" s="210">
        <v>0</v>
      </c>
      <c r="DC59" s="210">
        <v>0</v>
      </c>
      <c r="DD59" s="210">
        <v>0</v>
      </c>
      <c r="DE59" s="210">
        <v>0</v>
      </c>
      <c r="DF59" s="211">
        <v>0</v>
      </c>
      <c r="DG59" s="209">
        <v>0</v>
      </c>
      <c r="DH59" s="210">
        <v>0</v>
      </c>
      <c r="DI59" s="210">
        <v>0</v>
      </c>
      <c r="DJ59" s="210">
        <v>0</v>
      </c>
      <c r="DK59" s="210">
        <v>0</v>
      </c>
      <c r="DL59" s="210">
        <v>0</v>
      </c>
      <c r="DM59" s="210">
        <v>0</v>
      </c>
      <c r="DN59" s="210">
        <v>0</v>
      </c>
      <c r="DO59" s="210">
        <v>0</v>
      </c>
      <c r="DP59" s="210">
        <v>0</v>
      </c>
      <c r="DQ59" s="210">
        <v>0</v>
      </c>
      <c r="DR59" s="211">
        <v>0</v>
      </c>
      <c r="DS59" s="209">
        <v>0</v>
      </c>
      <c r="DT59" s="210">
        <v>0</v>
      </c>
      <c r="DU59" s="210">
        <v>0</v>
      </c>
      <c r="DV59" s="210">
        <v>0</v>
      </c>
      <c r="DW59" s="210">
        <v>0</v>
      </c>
      <c r="DX59" s="210">
        <v>0</v>
      </c>
      <c r="DY59" s="210">
        <v>0</v>
      </c>
      <c r="DZ59" s="210">
        <v>0</v>
      </c>
      <c r="EA59" s="210">
        <v>0</v>
      </c>
      <c r="EB59" s="210">
        <v>0</v>
      </c>
      <c r="EC59" s="210">
        <v>0</v>
      </c>
      <c r="ED59" s="211">
        <v>0</v>
      </c>
      <c r="EE59" s="209">
        <v>0</v>
      </c>
      <c r="EF59" s="210">
        <v>0</v>
      </c>
      <c r="EG59" s="210">
        <v>0</v>
      </c>
      <c r="EH59" s="210">
        <v>0</v>
      </c>
      <c r="EI59" s="210">
        <v>0</v>
      </c>
      <c r="EJ59" s="210">
        <v>0</v>
      </c>
      <c r="EK59" s="210">
        <v>0</v>
      </c>
      <c r="EL59" s="210">
        <v>0</v>
      </c>
      <c r="EM59" s="210">
        <v>0</v>
      </c>
      <c r="EN59" s="210">
        <v>0</v>
      </c>
      <c r="EO59" s="210">
        <v>0</v>
      </c>
      <c r="EP59" s="211">
        <v>0</v>
      </c>
      <c r="EQ59" s="209">
        <v>1249</v>
      </c>
      <c r="ER59" s="210">
        <v>4778</v>
      </c>
      <c r="ES59" s="210">
        <v>5041</v>
      </c>
      <c r="ET59" s="210">
        <v>9299</v>
      </c>
      <c r="EU59" s="210">
        <v>8859</v>
      </c>
      <c r="EV59" s="210">
        <v>9211</v>
      </c>
      <c r="EW59" s="210">
        <v>9217</v>
      </c>
      <c r="EX59" s="210">
        <v>9022</v>
      </c>
      <c r="EY59" s="210">
        <v>8214</v>
      </c>
      <c r="EZ59" s="210">
        <v>8702</v>
      </c>
      <c r="FA59" s="210">
        <v>8663</v>
      </c>
      <c r="FB59" s="211">
        <v>8907</v>
      </c>
      <c r="FC59" s="209">
        <v>8353</v>
      </c>
      <c r="FD59" s="210">
        <v>7353</v>
      </c>
      <c r="FE59" s="210">
        <v>8118</v>
      </c>
      <c r="FF59" s="210">
        <v>7871</v>
      </c>
      <c r="FG59" s="210">
        <v>7736</v>
      </c>
      <c r="FH59" s="210">
        <v>7449</v>
      </c>
      <c r="FI59" s="210">
        <v>7630</v>
      </c>
      <c r="FJ59" s="210">
        <v>7473</v>
      </c>
      <c r="FK59" s="210">
        <v>7027</v>
      </c>
      <c r="FL59" s="210">
        <v>7260</v>
      </c>
      <c r="FM59" s="210">
        <v>6993</v>
      </c>
      <c r="FN59" s="211">
        <v>7189</v>
      </c>
    </row>
    <row r="60" spans="1:170">
      <c r="A60" s="97">
        <v>56</v>
      </c>
      <c r="B60" s="394" t="s">
        <v>1074</v>
      </c>
      <c r="C60" s="209">
        <v>0</v>
      </c>
      <c r="D60" s="210">
        <v>0</v>
      </c>
      <c r="E60" s="210">
        <v>0</v>
      </c>
      <c r="F60" s="210">
        <v>0</v>
      </c>
      <c r="G60" s="210">
        <v>0</v>
      </c>
      <c r="H60" s="210">
        <v>0</v>
      </c>
      <c r="I60" s="210">
        <v>0</v>
      </c>
      <c r="J60" s="210">
        <v>0</v>
      </c>
      <c r="K60" s="210">
        <v>0</v>
      </c>
      <c r="L60" s="210">
        <v>0</v>
      </c>
      <c r="M60" s="210">
        <v>0</v>
      </c>
      <c r="N60" s="211">
        <v>0</v>
      </c>
      <c r="O60" s="209">
        <v>0</v>
      </c>
      <c r="P60" s="210">
        <v>0</v>
      </c>
      <c r="Q60" s="210">
        <v>0</v>
      </c>
      <c r="R60" s="210">
        <v>0</v>
      </c>
      <c r="S60" s="210">
        <v>0</v>
      </c>
      <c r="T60" s="210">
        <v>0</v>
      </c>
      <c r="U60" s="210">
        <v>0</v>
      </c>
      <c r="V60" s="210">
        <v>0</v>
      </c>
      <c r="W60" s="210">
        <v>0</v>
      </c>
      <c r="X60" s="210">
        <v>0</v>
      </c>
      <c r="Y60" s="210">
        <v>0</v>
      </c>
      <c r="Z60" s="211">
        <v>0</v>
      </c>
      <c r="AA60" s="209">
        <v>0</v>
      </c>
      <c r="AB60" s="210">
        <v>0</v>
      </c>
      <c r="AC60" s="210">
        <v>0</v>
      </c>
      <c r="AD60" s="210">
        <v>0</v>
      </c>
      <c r="AE60" s="210">
        <v>0</v>
      </c>
      <c r="AF60" s="210">
        <v>0</v>
      </c>
      <c r="AG60" s="210">
        <v>0</v>
      </c>
      <c r="AH60" s="210">
        <v>0</v>
      </c>
      <c r="AI60" s="210">
        <v>0</v>
      </c>
      <c r="AJ60" s="210">
        <v>0</v>
      </c>
      <c r="AK60" s="210">
        <v>0</v>
      </c>
      <c r="AL60" s="211">
        <v>0</v>
      </c>
      <c r="AM60" s="209">
        <v>0</v>
      </c>
      <c r="AN60" s="210">
        <v>0</v>
      </c>
      <c r="AO60" s="210">
        <v>0</v>
      </c>
      <c r="AP60" s="210">
        <v>0</v>
      </c>
      <c r="AQ60" s="210">
        <v>0</v>
      </c>
      <c r="AR60" s="210">
        <v>0</v>
      </c>
      <c r="AS60" s="210">
        <v>0</v>
      </c>
      <c r="AT60" s="210">
        <v>0</v>
      </c>
      <c r="AU60" s="210">
        <v>0</v>
      </c>
      <c r="AV60" s="210">
        <v>0</v>
      </c>
      <c r="AW60" s="210">
        <v>0</v>
      </c>
      <c r="AX60" s="211">
        <v>0</v>
      </c>
      <c r="AY60" s="209">
        <v>0</v>
      </c>
      <c r="AZ60" s="210">
        <v>0</v>
      </c>
      <c r="BA60" s="210">
        <v>0</v>
      </c>
      <c r="BB60" s="210">
        <v>0</v>
      </c>
      <c r="BC60" s="210">
        <v>0</v>
      </c>
      <c r="BD60" s="210">
        <v>0</v>
      </c>
      <c r="BE60" s="210">
        <v>0</v>
      </c>
      <c r="BF60" s="210">
        <v>0</v>
      </c>
      <c r="BG60" s="210">
        <v>0</v>
      </c>
      <c r="BH60" s="210">
        <v>0</v>
      </c>
      <c r="BI60" s="210">
        <v>0</v>
      </c>
      <c r="BJ60" s="211">
        <v>0</v>
      </c>
      <c r="BK60" s="209">
        <v>0</v>
      </c>
      <c r="BL60" s="210">
        <v>0</v>
      </c>
      <c r="BM60" s="210">
        <v>0</v>
      </c>
      <c r="BN60" s="210">
        <v>0</v>
      </c>
      <c r="BO60" s="210">
        <v>0</v>
      </c>
      <c r="BP60" s="210">
        <v>0</v>
      </c>
      <c r="BQ60" s="210">
        <v>0</v>
      </c>
      <c r="BR60" s="210">
        <v>0</v>
      </c>
      <c r="BS60" s="210">
        <v>0</v>
      </c>
      <c r="BT60" s="210">
        <v>0</v>
      </c>
      <c r="BU60" s="210">
        <v>0</v>
      </c>
      <c r="BV60" s="211">
        <v>0</v>
      </c>
      <c r="BW60" s="209">
        <v>0</v>
      </c>
      <c r="BX60" s="210">
        <v>0</v>
      </c>
      <c r="BY60" s="210">
        <v>0</v>
      </c>
      <c r="BZ60" s="210">
        <v>0</v>
      </c>
      <c r="CA60" s="210">
        <v>0</v>
      </c>
      <c r="CB60" s="210">
        <v>0</v>
      </c>
      <c r="CC60" s="210">
        <v>0</v>
      </c>
      <c r="CD60" s="210">
        <v>0</v>
      </c>
      <c r="CE60" s="210">
        <v>0</v>
      </c>
      <c r="CF60" s="210">
        <v>0</v>
      </c>
      <c r="CG60" s="210">
        <v>0</v>
      </c>
      <c r="CH60" s="211">
        <v>0</v>
      </c>
      <c r="CI60" s="209">
        <v>0</v>
      </c>
      <c r="CJ60" s="210">
        <v>0</v>
      </c>
      <c r="CK60" s="210">
        <v>0</v>
      </c>
      <c r="CL60" s="210">
        <v>0</v>
      </c>
      <c r="CM60" s="210">
        <v>0</v>
      </c>
      <c r="CN60" s="210">
        <v>0</v>
      </c>
      <c r="CO60" s="210">
        <v>0</v>
      </c>
      <c r="CP60" s="210">
        <v>0</v>
      </c>
      <c r="CQ60" s="210">
        <v>0</v>
      </c>
      <c r="CR60" s="210">
        <v>0</v>
      </c>
      <c r="CS60" s="210">
        <v>0</v>
      </c>
      <c r="CT60" s="211">
        <v>0</v>
      </c>
      <c r="CU60" s="209">
        <v>0</v>
      </c>
      <c r="CV60" s="210">
        <v>0</v>
      </c>
      <c r="CW60" s="210">
        <v>0</v>
      </c>
      <c r="CX60" s="210">
        <v>0</v>
      </c>
      <c r="CY60" s="210">
        <v>0</v>
      </c>
      <c r="CZ60" s="210">
        <v>0</v>
      </c>
      <c r="DA60" s="210">
        <v>0</v>
      </c>
      <c r="DB60" s="210">
        <v>0</v>
      </c>
      <c r="DC60" s="210">
        <v>0</v>
      </c>
      <c r="DD60" s="210">
        <v>0</v>
      </c>
      <c r="DE60" s="210">
        <v>0</v>
      </c>
      <c r="DF60" s="211">
        <v>0</v>
      </c>
      <c r="DG60" s="209">
        <v>0</v>
      </c>
      <c r="DH60" s="210">
        <v>0</v>
      </c>
      <c r="DI60" s="210">
        <v>0</v>
      </c>
      <c r="DJ60" s="210">
        <v>0</v>
      </c>
      <c r="DK60" s="210">
        <v>0</v>
      </c>
      <c r="DL60" s="210">
        <v>0</v>
      </c>
      <c r="DM60" s="210">
        <v>0</v>
      </c>
      <c r="DN60" s="210">
        <v>0</v>
      </c>
      <c r="DO60" s="210">
        <v>0</v>
      </c>
      <c r="DP60" s="210">
        <v>0</v>
      </c>
      <c r="DQ60" s="210">
        <v>0</v>
      </c>
      <c r="DR60" s="211">
        <v>0</v>
      </c>
      <c r="DS60" s="209">
        <v>7232</v>
      </c>
      <c r="DT60" s="210">
        <v>11145</v>
      </c>
      <c r="DU60" s="210">
        <v>11360</v>
      </c>
      <c r="DV60" s="210">
        <v>10454.66</v>
      </c>
      <c r="DW60" s="210">
        <v>9239.01</v>
      </c>
      <c r="DX60" s="210">
        <v>8695.69</v>
      </c>
      <c r="DY60" s="210">
        <v>9779.52</v>
      </c>
      <c r="DZ60" s="210">
        <v>10146.27</v>
      </c>
      <c r="EA60" s="210">
        <v>8869.5</v>
      </c>
      <c r="EB60" s="210">
        <v>9165.15</v>
      </c>
      <c r="EC60" s="210">
        <v>8352.9699999999993</v>
      </c>
      <c r="ED60" s="211">
        <v>8263.36</v>
      </c>
      <c r="EE60" s="209">
        <v>7679.04</v>
      </c>
      <c r="EF60" s="210">
        <v>5680.08</v>
      </c>
      <c r="EG60" s="210">
        <v>7206.68</v>
      </c>
      <c r="EH60" s="210">
        <v>7138.6</v>
      </c>
      <c r="EI60" s="210">
        <v>6571.32</v>
      </c>
      <c r="EJ60" s="210">
        <v>6100.4000000000005</v>
      </c>
      <c r="EK60" s="210">
        <v>5954.01</v>
      </c>
      <c r="EL60" s="210">
        <v>5867</v>
      </c>
      <c r="EM60" s="210">
        <v>5698.08</v>
      </c>
      <c r="EN60" s="210">
        <v>5363.38</v>
      </c>
      <c r="EO60" s="210">
        <v>5108.4000000000005</v>
      </c>
      <c r="EP60" s="211">
        <v>5037.82</v>
      </c>
      <c r="EQ60" s="209">
        <v>4477</v>
      </c>
      <c r="ER60" s="210">
        <v>4915</v>
      </c>
      <c r="ES60" s="210">
        <v>5707</v>
      </c>
      <c r="ET60" s="210">
        <v>4572</v>
      </c>
      <c r="EU60" s="210">
        <v>4049</v>
      </c>
      <c r="EV60" s="210">
        <v>3823</v>
      </c>
      <c r="EW60" s="210">
        <v>3963</v>
      </c>
      <c r="EX60" s="210">
        <v>3805</v>
      </c>
      <c r="EY60" s="210">
        <v>3602</v>
      </c>
      <c r="EZ60" s="210">
        <v>3832</v>
      </c>
      <c r="FA60" s="210">
        <v>3355</v>
      </c>
      <c r="FB60" s="211">
        <v>3451</v>
      </c>
      <c r="FC60" s="209">
        <v>3395</v>
      </c>
      <c r="FD60" s="210">
        <v>2941</v>
      </c>
      <c r="FE60" s="210">
        <v>3029</v>
      </c>
      <c r="FF60" s="210">
        <v>2806</v>
      </c>
      <c r="FG60" s="210">
        <v>135</v>
      </c>
      <c r="FH60" s="210">
        <v>0</v>
      </c>
      <c r="FI60" s="210">
        <v>6311</v>
      </c>
      <c r="FJ60" s="210">
        <v>6863</v>
      </c>
      <c r="FK60" s="210">
        <v>5987</v>
      </c>
      <c r="FL60" s="210">
        <v>5241</v>
      </c>
      <c r="FM60" s="210">
        <v>4462</v>
      </c>
      <c r="FN60" s="211">
        <v>4206</v>
      </c>
    </row>
    <row r="61" spans="1:170">
      <c r="A61" s="97">
        <v>57</v>
      </c>
      <c r="B61" s="394" t="s">
        <v>1155</v>
      </c>
      <c r="C61" s="209">
        <v>0</v>
      </c>
      <c r="D61" s="210">
        <v>0</v>
      </c>
      <c r="E61" s="210">
        <v>0</v>
      </c>
      <c r="F61" s="210">
        <v>0</v>
      </c>
      <c r="G61" s="210">
        <v>0</v>
      </c>
      <c r="H61" s="210">
        <v>0</v>
      </c>
      <c r="I61" s="210">
        <v>0</v>
      </c>
      <c r="J61" s="210">
        <v>0</v>
      </c>
      <c r="K61" s="210">
        <v>0</v>
      </c>
      <c r="L61" s="210">
        <v>0</v>
      </c>
      <c r="M61" s="210">
        <v>0</v>
      </c>
      <c r="N61" s="211">
        <v>0</v>
      </c>
      <c r="O61" s="209">
        <v>0</v>
      </c>
      <c r="P61" s="210">
        <v>0</v>
      </c>
      <c r="Q61" s="210">
        <v>0</v>
      </c>
      <c r="R61" s="210">
        <v>0</v>
      </c>
      <c r="S61" s="210">
        <v>0</v>
      </c>
      <c r="T61" s="210">
        <v>0</v>
      </c>
      <c r="U61" s="210">
        <v>0</v>
      </c>
      <c r="V61" s="210">
        <v>0</v>
      </c>
      <c r="W61" s="210">
        <v>0</v>
      </c>
      <c r="X61" s="210">
        <v>0</v>
      </c>
      <c r="Y61" s="210">
        <v>0</v>
      </c>
      <c r="Z61" s="211">
        <v>0</v>
      </c>
      <c r="AA61" s="209">
        <v>0</v>
      </c>
      <c r="AB61" s="210">
        <v>0</v>
      </c>
      <c r="AC61" s="210">
        <v>0</v>
      </c>
      <c r="AD61" s="210">
        <v>0</v>
      </c>
      <c r="AE61" s="210">
        <v>0</v>
      </c>
      <c r="AF61" s="210">
        <v>0</v>
      </c>
      <c r="AG61" s="210">
        <v>0</v>
      </c>
      <c r="AH61" s="210">
        <v>0</v>
      </c>
      <c r="AI61" s="210">
        <v>0</v>
      </c>
      <c r="AJ61" s="210">
        <v>0</v>
      </c>
      <c r="AK61" s="210">
        <v>0</v>
      </c>
      <c r="AL61" s="211">
        <v>0</v>
      </c>
      <c r="AM61" s="209">
        <v>0</v>
      </c>
      <c r="AN61" s="210">
        <v>0</v>
      </c>
      <c r="AO61" s="210">
        <v>0</v>
      </c>
      <c r="AP61" s="210">
        <v>0</v>
      </c>
      <c r="AQ61" s="210">
        <v>0</v>
      </c>
      <c r="AR61" s="210">
        <v>0</v>
      </c>
      <c r="AS61" s="210">
        <v>0</v>
      </c>
      <c r="AT61" s="210">
        <v>0</v>
      </c>
      <c r="AU61" s="210">
        <v>0</v>
      </c>
      <c r="AV61" s="210">
        <v>0</v>
      </c>
      <c r="AW61" s="210">
        <v>0</v>
      </c>
      <c r="AX61" s="211">
        <v>0</v>
      </c>
      <c r="AY61" s="209">
        <v>0</v>
      </c>
      <c r="AZ61" s="210">
        <v>0</v>
      </c>
      <c r="BA61" s="210">
        <v>0</v>
      </c>
      <c r="BB61" s="210">
        <v>0</v>
      </c>
      <c r="BC61" s="210">
        <v>0</v>
      </c>
      <c r="BD61" s="210">
        <v>0</v>
      </c>
      <c r="BE61" s="210">
        <v>0</v>
      </c>
      <c r="BF61" s="210">
        <v>0</v>
      </c>
      <c r="BG61" s="210">
        <v>0</v>
      </c>
      <c r="BH61" s="210">
        <v>0</v>
      </c>
      <c r="BI61" s="210">
        <v>0</v>
      </c>
      <c r="BJ61" s="211">
        <v>0</v>
      </c>
      <c r="BK61" s="209">
        <v>0</v>
      </c>
      <c r="BL61" s="210">
        <v>0</v>
      </c>
      <c r="BM61" s="210">
        <v>0</v>
      </c>
      <c r="BN61" s="210">
        <v>0</v>
      </c>
      <c r="BO61" s="210">
        <v>0</v>
      </c>
      <c r="BP61" s="210">
        <v>0</v>
      </c>
      <c r="BQ61" s="210">
        <v>0</v>
      </c>
      <c r="BR61" s="210">
        <v>0</v>
      </c>
      <c r="BS61" s="210">
        <v>0</v>
      </c>
      <c r="BT61" s="210">
        <v>0</v>
      </c>
      <c r="BU61" s="210">
        <v>0</v>
      </c>
      <c r="BV61" s="211">
        <v>0</v>
      </c>
      <c r="BW61" s="209">
        <v>0</v>
      </c>
      <c r="BX61" s="210">
        <v>0</v>
      </c>
      <c r="BY61" s="210">
        <v>0</v>
      </c>
      <c r="BZ61" s="210">
        <v>0</v>
      </c>
      <c r="CA61" s="210">
        <v>0</v>
      </c>
      <c r="CB61" s="210">
        <v>0</v>
      </c>
      <c r="CC61" s="210">
        <v>0</v>
      </c>
      <c r="CD61" s="210">
        <v>0</v>
      </c>
      <c r="CE61" s="210">
        <v>0</v>
      </c>
      <c r="CF61" s="210">
        <v>0</v>
      </c>
      <c r="CG61" s="210">
        <v>0</v>
      </c>
      <c r="CH61" s="211">
        <v>0</v>
      </c>
      <c r="CI61" s="209">
        <v>0</v>
      </c>
      <c r="CJ61" s="210">
        <v>0</v>
      </c>
      <c r="CK61" s="210">
        <v>0</v>
      </c>
      <c r="CL61" s="210">
        <v>0</v>
      </c>
      <c r="CM61" s="210">
        <v>0</v>
      </c>
      <c r="CN61" s="210">
        <v>0</v>
      </c>
      <c r="CO61" s="210">
        <v>0</v>
      </c>
      <c r="CP61" s="210">
        <v>0</v>
      </c>
      <c r="CQ61" s="210">
        <v>0</v>
      </c>
      <c r="CR61" s="210">
        <v>0</v>
      </c>
      <c r="CS61" s="210">
        <v>0</v>
      </c>
      <c r="CT61" s="211">
        <v>0</v>
      </c>
      <c r="CU61" s="209">
        <v>0</v>
      </c>
      <c r="CV61" s="210">
        <v>0</v>
      </c>
      <c r="CW61" s="210">
        <v>0</v>
      </c>
      <c r="CX61" s="210">
        <v>0</v>
      </c>
      <c r="CY61" s="210">
        <v>0</v>
      </c>
      <c r="CZ61" s="210">
        <v>0</v>
      </c>
      <c r="DA61" s="210">
        <v>0</v>
      </c>
      <c r="DB61" s="210">
        <v>0</v>
      </c>
      <c r="DC61" s="210">
        <v>0</v>
      </c>
      <c r="DD61" s="210">
        <v>0</v>
      </c>
      <c r="DE61" s="210">
        <v>0</v>
      </c>
      <c r="DF61" s="211">
        <v>0</v>
      </c>
      <c r="DG61" s="209">
        <v>0</v>
      </c>
      <c r="DH61" s="210">
        <v>0</v>
      </c>
      <c r="DI61" s="210">
        <v>0</v>
      </c>
      <c r="DJ61" s="210">
        <v>0</v>
      </c>
      <c r="DK61" s="210">
        <v>0</v>
      </c>
      <c r="DL61" s="210">
        <v>0</v>
      </c>
      <c r="DM61" s="210">
        <v>0</v>
      </c>
      <c r="DN61" s="210">
        <v>0</v>
      </c>
      <c r="DO61" s="210">
        <v>0</v>
      </c>
      <c r="DP61" s="210">
        <v>0</v>
      </c>
      <c r="DQ61" s="210">
        <v>0</v>
      </c>
      <c r="DR61" s="211">
        <v>0</v>
      </c>
      <c r="DS61" s="209">
        <v>68256</v>
      </c>
      <c r="DT61" s="210">
        <v>110819</v>
      </c>
      <c r="DU61" s="210">
        <v>117035</v>
      </c>
      <c r="DV61" s="210">
        <v>144400.08000000002</v>
      </c>
      <c r="DW61" s="210">
        <v>148032.28</v>
      </c>
      <c r="DX61" s="210">
        <v>121225.74</v>
      </c>
      <c r="DY61" s="210">
        <v>125644.85</v>
      </c>
      <c r="DZ61" s="210">
        <v>141083.88</v>
      </c>
      <c r="EA61" s="210">
        <v>91949.400000000009</v>
      </c>
      <c r="EB61" s="210">
        <v>89011.38</v>
      </c>
      <c r="EC61" s="210">
        <v>109899.54000000001</v>
      </c>
      <c r="ED61" s="211">
        <v>133455</v>
      </c>
      <c r="EE61" s="209">
        <v>147392.48000000001</v>
      </c>
      <c r="EF61" s="210">
        <v>151520.14000000001</v>
      </c>
      <c r="EG61" s="210">
        <v>141069.24</v>
      </c>
      <c r="EH61" s="210">
        <v>134705.06</v>
      </c>
      <c r="EI61" s="210">
        <v>116072.51000000001</v>
      </c>
      <c r="EJ61" s="210">
        <v>101497.64</v>
      </c>
      <c r="EK61" s="210">
        <v>96038.99</v>
      </c>
      <c r="EL61" s="210">
        <v>90922.77</v>
      </c>
      <c r="EM61" s="210">
        <v>82691.41</v>
      </c>
      <c r="EN61" s="210">
        <v>76080.45</v>
      </c>
      <c r="EO61" s="210">
        <v>63587.16</v>
      </c>
      <c r="EP61" s="211">
        <v>61811.340000000004</v>
      </c>
      <c r="EQ61" s="209">
        <v>54003</v>
      </c>
      <c r="ER61" s="210">
        <v>61174</v>
      </c>
      <c r="ES61" s="210">
        <v>68135</v>
      </c>
      <c r="ET61" s="210">
        <v>68785</v>
      </c>
      <c r="EU61" s="210">
        <v>73032</v>
      </c>
      <c r="EV61" s="210">
        <v>94488</v>
      </c>
      <c r="EW61" s="210">
        <v>101119</v>
      </c>
      <c r="EX61" s="210">
        <v>95802</v>
      </c>
      <c r="EY61" s="210">
        <v>86402</v>
      </c>
      <c r="EZ61" s="210">
        <v>90246</v>
      </c>
      <c r="FA61" s="210">
        <v>79272</v>
      </c>
      <c r="FB61" s="211">
        <v>80165</v>
      </c>
      <c r="FC61" s="209">
        <v>76966</v>
      </c>
      <c r="FD61" s="210">
        <v>65520</v>
      </c>
      <c r="FE61" s="210">
        <v>60015</v>
      </c>
      <c r="FF61" s="210">
        <v>54543</v>
      </c>
      <c r="FG61" s="210">
        <v>51073</v>
      </c>
      <c r="FH61" s="210">
        <v>84709</v>
      </c>
      <c r="FI61" s="210">
        <v>60785</v>
      </c>
      <c r="FJ61" s="210">
        <v>36060</v>
      </c>
      <c r="FK61" s="210">
        <v>57518</v>
      </c>
      <c r="FL61" s="210">
        <v>60062</v>
      </c>
      <c r="FM61" s="210">
        <v>56044</v>
      </c>
      <c r="FN61" s="211">
        <v>56528</v>
      </c>
    </row>
    <row r="62" spans="1:170">
      <c r="A62" s="97">
        <v>58</v>
      </c>
      <c r="B62" s="394" t="s">
        <v>1095</v>
      </c>
      <c r="C62" s="209">
        <v>0</v>
      </c>
      <c r="D62" s="210">
        <v>0</v>
      </c>
      <c r="E62" s="210">
        <v>0</v>
      </c>
      <c r="F62" s="210">
        <v>0</v>
      </c>
      <c r="G62" s="210">
        <v>0</v>
      </c>
      <c r="H62" s="210">
        <v>0</v>
      </c>
      <c r="I62" s="210">
        <v>0</v>
      </c>
      <c r="J62" s="210">
        <v>0</v>
      </c>
      <c r="K62" s="210">
        <v>0</v>
      </c>
      <c r="L62" s="210">
        <v>0</v>
      </c>
      <c r="M62" s="210">
        <v>0</v>
      </c>
      <c r="N62" s="211">
        <v>0</v>
      </c>
      <c r="O62" s="209">
        <v>0</v>
      </c>
      <c r="P62" s="210">
        <v>0</v>
      </c>
      <c r="Q62" s="210">
        <v>0</v>
      </c>
      <c r="R62" s="210">
        <v>0</v>
      </c>
      <c r="S62" s="210">
        <v>0</v>
      </c>
      <c r="T62" s="210">
        <v>0</v>
      </c>
      <c r="U62" s="210">
        <v>0</v>
      </c>
      <c r="V62" s="210">
        <v>0</v>
      </c>
      <c r="W62" s="210">
        <v>0</v>
      </c>
      <c r="X62" s="210">
        <v>0</v>
      </c>
      <c r="Y62" s="210">
        <v>0</v>
      </c>
      <c r="Z62" s="211">
        <v>0</v>
      </c>
      <c r="AA62" s="209">
        <v>0</v>
      </c>
      <c r="AB62" s="210">
        <v>0</v>
      </c>
      <c r="AC62" s="210">
        <v>0</v>
      </c>
      <c r="AD62" s="210">
        <v>0</v>
      </c>
      <c r="AE62" s="210">
        <v>0</v>
      </c>
      <c r="AF62" s="210">
        <v>0</v>
      </c>
      <c r="AG62" s="210">
        <v>0</v>
      </c>
      <c r="AH62" s="210">
        <v>0</v>
      </c>
      <c r="AI62" s="210">
        <v>0</v>
      </c>
      <c r="AJ62" s="210">
        <v>0</v>
      </c>
      <c r="AK62" s="210">
        <v>0</v>
      </c>
      <c r="AL62" s="211">
        <v>0</v>
      </c>
      <c r="AM62" s="209">
        <v>0</v>
      </c>
      <c r="AN62" s="210">
        <v>0</v>
      </c>
      <c r="AO62" s="210">
        <v>0</v>
      </c>
      <c r="AP62" s="210">
        <v>0</v>
      </c>
      <c r="AQ62" s="210">
        <v>0</v>
      </c>
      <c r="AR62" s="210">
        <v>0</v>
      </c>
      <c r="AS62" s="210">
        <v>0</v>
      </c>
      <c r="AT62" s="210">
        <v>0</v>
      </c>
      <c r="AU62" s="210">
        <v>0</v>
      </c>
      <c r="AV62" s="210">
        <v>0</v>
      </c>
      <c r="AW62" s="210">
        <v>0</v>
      </c>
      <c r="AX62" s="211">
        <v>0</v>
      </c>
      <c r="AY62" s="209">
        <v>0</v>
      </c>
      <c r="AZ62" s="210">
        <v>0</v>
      </c>
      <c r="BA62" s="210">
        <v>0</v>
      </c>
      <c r="BB62" s="210">
        <v>0</v>
      </c>
      <c r="BC62" s="210">
        <v>0</v>
      </c>
      <c r="BD62" s="210">
        <v>0</v>
      </c>
      <c r="BE62" s="210">
        <v>0</v>
      </c>
      <c r="BF62" s="210">
        <v>0</v>
      </c>
      <c r="BG62" s="210">
        <v>0</v>
      </c>
      <c r="BH62" s="210">
        <v>0</v>
      </c>
      <c r="BI62" s="210">
        <v>0</v>
      </c>
      <c r="BJ62" s="211">
        <v>0</v>
      </c>
      <c r="BK62" s="209">
        <v>0</v>
      </c>
      <c r="BL62" s="210">
        <v>0</v>
      </c>
      <c r="BM62" s="210">
        <v>0</v>
      </c>
      <c r="BN62" s="210">
        <v>0</v>
      </c>
      <c r="BO62" s="210">
        <v>0</v>
      </c>
      <c r="BP62" s="210">
        <v>0</v>
      </c>
      <c r="BQ62" s="210">
        <v>0</v>
      </c>
      <c r="BR62" s="210">
        <v>0</v>
      </c>
      <c r="BS62" s="210">
        <v>0</v>
      </c>
      <c r="BT62" s="210">
        <v>0</v>
      </c>
      <c r="BU62" s="210">
        <v>0</v>
      </c>
      <c r="BV62" s="211">
        <v>0</v>
      </c>
      <c r="BW62" s="209">
        <v>0</v>
      </c>
      <c r="BX62" s="210">
        <v>0</v>
      </c>
      <c r="BY62" s="210">
        <v>0</v>
      </c>
      <c r="BZ62" s="210">
        <v>0</v>
      </c>
      <c r="CA62" s="210">
        <v>0</v>
      </c>
      <c r="CB62" s="210">
        <v>0</v>
      </c>
      <c r="CC62" s="210">
        <v>0</v>
      </c>
      <c r="CD62" s="210">
        <v>0</v>
      </c>
      <c r="CE62" s="210">
        <v>0</v>
      </c>
      <c r="CF62" s="210">
        <v>0</v>
      </c>
      <c r="CG62" s="210">
        <v>0</v>
      </c>
      <c r="CH62" s="211">
        <v>0</v>
      </c>
      <c r="CI62" s="209">
        <v>0</v>
      </c>
      <c r="CJ62" s="210">
        <v>0</v>
      </c>
      <c r="CK62" s="210">
        <v>0</v>
      </c>
      <c r="CL62" s="210">
        <v>0</v>
      </c>
      <c r="CM62" s="210">
        <v>0</v>
      </c>
      <c r="CN62" s="210">
        <v>0</v>
      </c>
      <c r="CO62" s="210">
        <v>0</v>
      </c>
      <c r="CP62" s="210">
        <v>0</v>
      </c>
      <c r="CQ62" s="210">
        <v>0</v>
      </c>
      <c r="CR62" s="210">
        <v>0</v>
      </c>
      <c r="CS62" s="210">
        <v>0</v>
      </c>
      <c r="CT62" s="211">
        <v>0</v>
      </c>
      <c r="CU62" s="209">
        <v>0</v>
      </c>
      <c r="CV62" s="210">
        <v>0</v>
      </c>
      <c r="CW62" s="210">
        <v>0</v>
      </c>
      <c r="CX62" s="210">
        <v>0</v>
      </c>
      <c r="CY62" s="210">
        <v>0</v>
      </c>
      <c r="CZ62" s="210">
        <v>0</v>
      </c>
      <c r="DA62" s="210">
        <v>0</v>
      </c>
      <c r="DB62" s="210">
        <v>0</v>
      </c>
      <c r="DC62" s="210">
        <v>0</v>
      </c>
      <c r="DD62" s="210">
        <v>0</v>
      </c>
      <c r="DE62" s="210">
        <v>0</v>
      </c>
      <c r="DF62" s="211">
        <v>0</v>
      </c>
      <c r="DG62" s="209">
        <v>0</v>
      </c>
      <c r="DH62" s="210">
        <v>0</v>
      </c>
      <c r="DI62" s="210">
        <v>0</v>
      </c>
      <c r="DJ62" s="210">
        <v>0</v>
      </c>
      <c r="DK62" s="210">
        <v>0</v>
      </c>
      <c r="DL62" s="210">
        <v>0</v>
      </c>
      <c r="DM62" s="210">
        <v>0</v>
      </c>
      <c r="DN62" s="210">
        <v>0</v>
      </c>
      <c r="DO62" s="210">
        <v>0</v>
      </c>
      <c r="DP62" s="210">
        <v>0</v>
      </c>
      <c r="DQ62" s="210">
        <v>0</v>
      </c>
      <c r="DR62" s="211">
        <v>0</v>
      </c>
      <c r="DS62" s="209">
        <v>79420</v>
      </c>
      <c r="DT62" s="210">
        <v>110767</v>
      </c>
      <c r="DU62" s="210">
        <v>126164</v>
      </c>
      <c r="DV62" s="210">
        <v>109418.33</v>
      </c>
      <c r="DW62" s="210">
        <v>95524.86</v>
      </c>
      <c r="DX62" s="210">
        <v>97625.83</v>
      </c>
      <c r="DY62" s="210">
        <v>88616.48</v>
      </c>
      <c r="DZ62" s="210">
        <v>106776.54000000001</v>
      </c>
      <c r="EA62" s="210">
        <v>129556.31</v>
      </c>
      <c r="EB62" s="210">
        <v>151826.64000000001</v>
      </c>
      <c r="EC62" s="210">
        <v>130445.88</v>
      </c>
      <c r="ED62" s="211">
        <v>102420.77</v>
      </c>
      <c r="EE62" s="209">
        <v>141098.32</v>
      </c>
      <c r="EF62" s="210">
        <v>112826.23</v>
      </c>
      <c r="EG62" s="210">
        <v>124943.47</v>
      </c>
      <c r="EH62" s="210">
        <v>126737.82</v>
      </c>
      <c r="EI62" s="210">
        <v>129772.12000000001</v>
      </c>
      <c r="EJ62" s="210">
        <v>123632.48</v>
      </c>
      <c r="EK62" s="210">
        <v>121189.8</v>
      </c>
      <c r="EL62" s="210">
        <v>125265.88</v>
      </c>
      <c r="EM62" s="210">
        <v>134753.32</v>
      </c>
      <c r="EN62" s="210">
        <v>136312.74</v>
      </c>
      <c r="EO62" s="210">
        <v>122753.53</v>
      </c>
      <c r="EP62" s="211">
        <v>129185.96</v>
      </c>
      <c r="EQ62" s="209">
        <v>129681</v>
      </c>
      <c r="ER62" s="210">
        <v>123708</v>
      </c>
      <c r="ES62" s="210">
        <v>132092</v>
      </c>
      <c r="ET62" s="210">
        <v>135532</v>
      </c>
      <c r="EU62" s="210">
        <v>142506</v>
      </c>
      <c r="EV62" s="210">
        <v>137503</v>
      </c>
      <c r="EW62" s="210">
        <v>166738</v>
      </c>
      <c r="EX62" s="210">
        <v>198961</v>
      </c>
      <c r="EY62" s="210">
        <v>227395</v>
      </c>
      <c r="EZ62" s="210">
        <v>220149</v>
      </c>
      <c r="FA62" s="210">
        <v>212424</v>
      </c>
      <c r="FB62" s="211">
        <v>248986</v>
      </c>
      <c r="FC62" s="209">
        <v>267594</v>
      </c>
      <c r="FD62" s="210">
        <v>235849</v>
      </c>
      <c r="FE62" s="210">
        <v>294804</v>
      </c>
      <c r="FF62" s="210">
        <v>299550</v>
      </c>
      <c r="FG62" s="210">
        <v>280821</v>
      </c>
      <c r="FH62" s="210">
        <v>300026</v>
      </c>
      <c r="FI62" s="210">
        <v>312044</v>
      </c>
      <c r="FJ62" s="210">
        <v>301380</v>
      </c>
      <c r="FK62" s="210">
        <v>273497</v>
      </c>
      <c r="FL62" s="210">
        <v>281527</v>
      </c>
      <c r="FM62" s="210">
        <v>272014</v>
      </c>
      <c r="FN62" s="211">
        <v>278361</v>
      </c>
    </row>
    <row r="63" spans="1:170">
      <c r="A63" s="97">
        <v>59</v>
      </c>
      <c r="B63" s="394" t="s">
        <v>1084</v>
      </c>
      <c r="C63" s="209">
        <v>0</v>
      </c>
      <c r="D63" s="210">
        <v>0</v>
      </c>
      <c r="E63" s="210">
        <v>0</v>
      </c>
      <c r="F63" s="210">
        <v>0</v>
      </c>
      <c r="G63" s="210">
        <v>0</v>
      </c>
      <c r="H63" s="210">
        <v>0</v>
      </c>
      <c r="I63" s="210">
        <v>0</v>
      </c>
      <c r="J63" s="210">
        <v>0</v>
      </c>
      <c r="K63" s="210">
        <v>0</v>
      </c>
      <c r="L63" s="210">
        <v>0</v>
      </c>
      <c r="M63" s="210">
        <v>0</v>
      </c>
      <c r="N63" s="211">
        <v>0</v>
      </c>
      <c r="O63" s="209">
        <v>0</v>
      </c>
      <c r="P63" s="210">
        <v>0</v>
      </c>
      <c r="Q63" s="210">
        <v>0</v>
      </c>
      <c r="R63" s="210">
        <v>0</v>
      </c>
      <c r="S63" s="210">
        <v>0</v>
      </c>
      <c r="T63" s="210">
        <v>0</v>
      </c>
      <c r="U63" s="210">
        <v>0</v>
      </c>
      <c r="V63" s="210">
        <v>0</v>
      </c>
      <c r="W63" s="210">
        <v>0</v>
      </c>
      <c r="X63" s="210">
        <v>0</v>
      </c>
      <c r="Y63" s="210">
        <v>0</v>
      </c>
      <c r="Z63" s="211">
        <v>0</v>
      </c>
      <c r="AA63" s="209">
        <v>0</v>
      </c>
      <c r="AB63" s="210">
        <v>0</v>
      </c>
      <c r="AC63" s="210">
        <v>0</v>
      </c>
      <c r="AD63" s="210">
        <v>0</v>
      </c>
      <c r="AE63" s="210">
        <v>0</v>
      </c>
      <c r="AF63" s="210">
        <v>0</v>
      </c>
      <c r="AG63" s="210">
        <v>0</v>
      </c>
      <c r="AH63" s="210">
        <v>0</v>
      </c>
      <c r="AI63" s="210">
        <v>0</v>
      </c>
      <c r="AJ63" s="210">
        <v>0</v>
      </c>
      <c r="AK63" s="210">
        <v>0</v>
      </c>
      <c r="AL63" s="211">
        <v>0</v>
      </c>
      <c r="AM63" s="209">
        <v>0</v>
      </c>
      <c r="AN63" s="210">
        <v>0</v>
      </c>
      <c r="AO63" s="210">
        <v>0</v>
      </c>
      <c r="AP63" s="210">
        <v>0</v>
      </c>
      <c r="AQ63" s="210">
        <v>0</v>
      </c>
      <c r="AR63" s="210">
        <v>0</v>
      </c>
      <c r="AS63" s="210">
        <v>0</v>
      </c>
      <c r="AT63" s="210">
        <v>0</v>
      </c>
      <c r="AU63" s="210">
        <v>0</v>
      </c>
      <c r="AV63" s="210">
        <v>0</v>
      </c>
      <c r="AW63" s="210">
        <v>0</v>
      </c>
      <c r="AX63" s="211">
        <v>0</v>
      </c>
      <c r="AY63" s="209">
        <v>0</v>
      </c>
      <c r="AZ63" s="210">
        <v>0</v>
      </c>
      <c r="BA63" s="210">
        <v>0</v>
      </c>
      <c r="BB63" s="210">
        <v>0</v>
      </c>
      <c r="BC63" s="210">
        <v>0</v>
      </c>
      <c r="BD63" s="210">
        <v>0</v>
      </c>
      <c r="BE63" s="210">
        <v>0</v>
      </c>
      <c r="BF63" s="210">
        <v>0</v>
      </c>
      <c r="BG63" s="210">
        <v>0</v>
      </c>
      <c r="BH63" s="210">
        <v>0</v>
      </c>
      <c r="BI63" s="210">
        <v>0</v>
      </c>
      <c r="BJ63" s="211">
        <v>0</v>
      </c>
      <c r="BK63" s="209">
        <v>0</v>
      </c>
      <c r="BL63" s="210">
        <v>0</v>
      </c>
      <c r="BM63" s="210">
        <v>0</v>
      </c>
      <c r="BN63" s="210">
        <v>0</v>
      </c>
      <c r="BO63" s="210">
        <v>0</v>
      </c>
      <c r="BP63" s="210">
        <v>0</v>
      </c>
      <c r="BQ63" s="210">
        <v>0</v>
      </c>
      <c r="BR63" s="210">
        <v>0</v>
      </c>
      <c r="BS63" s="210">
        <v>0</v>
      </c>
      <c r="BT63" s="210">
        <v>0</v>
      </c>
      <c r="BU63" s="210">
        <v>0</v>
      </c>
      <c r="BV63" s="211">
        <v>0</v>
      </c>
      <c r="BW63" s="209">
        <v>0</v>
      </c>
      <c r="BX63" s="210">
        <v>0</v>
      </c>
      <c r="BY63" s="210">
        <v>0</v>
      </c>
      <c r="BZ63" s="210">
        <v>0</v>
      </c>
      <c r="CA63" s="210">
        <v>0</v>
      </c>
      <c r="CB63" s="210">
        <v>0</v>
      </c>
      <c r="CC63" s="210">
        <v>0</v>
      </c>
      <c r="CD63" s="210">
        <v>0</v>
      </c>
      <c r="CE63" s="210">
        <v>0</v>
      </c>
      <c r="CF63" s="210">
        <v>0</v>
      </c>
      <c r="CG63" s="210">
        <v>0</v>
      </c>
      <c r="CH63" s="211">
        <v>0</v>
      </c>
      <c r="CI63" s="209">
        <v>0</v>
      </c>
      <c r="CJ63" s="210">
        <v>0</v>
      </c>
      <c r="CK63" s="210">
        <v>0</v>
      </c>
      <c r="CL63" s="210">
        <v>0</v>
      </c>
      <c r="CM63" s="210">
        <v>0</v>
      </c>
      <c r="CN63" s="210">
        <v>0</v>
      </c>
      <c r="CO63" s="210">
        <v>0</v>
      </c>
      <c r="CP63" s="210">
        <v>0</v>
      </c>
      <c r="CQ63" s="210">
        <v>0</v>
      </c>
      <c r="CR63" s="210">
        <v>0</v>
      </c>
      <c r="CS63" s="210">
        <v>0</v>
      </c>
      <c r="CT63" s="211">
        <v>0</v>
      </c>
      <c r="CU63" s="209">
        <v>0</v>
      </c>
      <c r="CV63" s="210">
        <v>0</v>
      </c>
      <c r="CW63" s="210">
        <v>0</v>
      </c>
      <c r="CX63" s="210">
        <v>0</v>
      </c>
      <c r="CY63" s="210">
        <v>0</v>
      </c>
      <c r="CZ63" s="210">
        <v>0</v>
      </c>
      <c r="DA63" s="210">
        <v>0</v>
      </c>
      <c r="DB63" s="210">
        <v>0</v>
      </c>
      <c r="DC63" s="210">
        <v>0</v>
      </c>
      <c r="DD63" s="210">
        <v>0</v>
      </c>
      <c r="DE63" s="210">
        <v>0</v>
      </c>
      <c r="DF63" s="211">
        <v>0</v>
      </c>
      <c r="DG63" s="209">
        <v>0</v>
      </c>
      <c r="DH63" s="210">
        <v>0</v>
      </c>
      <c r="DI63" s="210">
        <v>9704.31</v>
      </c>
      <c r="DJ63" s="210">
        <v>24325</v>
      </c>
      <c r="DK63" s="210">
        <v>53599.99</v>
      </c>
      <c r="DL63" s="210">
        <v>47799.200000000004</v>
      </c>
      <c r="DM63" s="210">
        <v>49689.1</v>
      </c>
      <c r="DN63" s="210">
        <v>48714.87</v>
      </c>
      <c r="DO63" s="210">
        <v>43083.03</v>
      </c>
      <c r="DP63" s="210">
        <v>42652.25</v>
      </c>
      <c r="DQ63" s="210">
        <v>41470.83</v>
      </c>
      <c r="DR63" s="211">
        <v>41190.06</v>
      </c>
      <c r="DS63" s="209">
        <v>40054.21</v>
      </c>
      <c r="DT63" s="210">
        <v>34914.04</v>
      </c>
      <c r="DU63" s="210">
        <v>34813.96</v>
      </c>
      <c r="DV63" s="210">
        <v>31817.4</v>
      </c>
      <c r="DW63" s="210">
        <v>30598.9</v>
      </c>
      <c r="DX63" s="210">
        <v>7501.6</v>
      </c>
      <c r="DY63" s="210">
        <v>51412.880000000005</v>
      </c>
      <c r="DZ63" s="210">
        <v>46386.200000000004</v>
      </c>
      <c r="EA63" s="210">
        <v>40450.65</v>
      </c>
      <c r="EB63" s="210">
        <v>38077.770000000004</v>
      </c>
      <c r="EC63" s="210">
        <v>32849.550000000003</v>
      </c>
      <c r="ED63" s="211">
        <v>30182.28</v>
      </c>
      <c r="EE63" s="209">
        <v>27298.58</v>
      </c>
      <c r="EF63" s="210">
        <v>23582.22</v>
      </c>
      <c r="EG63" s="210">
        <v>23250.43</v>
      </c>
      <c r="EH63" s="210">
        <v>20424.12</v>
      </c>
      <c r="EI63" s="210">
        <v>19718.11</v>
      </c>
      <c r="EJ63" s="210">
        <v>17269.490000000002</v>
      </c>
      <c r="EK63" s="210">
        <v>25763.43</v>
      </c>
      <c r="EL63" s="210">
        <v>45099.24</v>
      </c>
      <c r="EM63" s="210">
        <v>35955.800000000003</v>
      </c>
      <c r="EN63" s="210">
        <v>31411.62</v>
      </c>
      <c r="EO63" s="210">
        <v>26114.93</v>
      </c>
      <c r="EP63" s="211">
        <v>23048.89</v>
      </c>
      <c r="EQ63" s="209">
        <v>24749</v>
      </c>
      <c r="ER63" s="210">
        <v>29228</v>
      </c>
      <c r="ES63" s="210">
        <v>27098</v>
      </c>
      <c r="ET63" s="210">
        <v>23435</v>
      </c>
      <c r="EU63" s="210">
        <v>21897</v>
      </c>
      <c r="EV63" s="210">
        <v>19505</v>
      </c>
      <c r="EW63" s="210">
        <v>34273</v>
      </c>
      <c r="EX63" s="210">
        <v>26393</v>
      </c>
      <c r="EY63" s="210">
        <v>15451</v>
      </c>
      <c r="EZ63" s="210">
        <v>11433</v>
      </c>
      <c r="FA63" s="210">
        <v>12422</v>
      </c>
      <c r="FB63" s="211">
        <v>12953</v>
      </c>
      <c r="FC63" s="209">
        <v>13408</v>
      </c>
      <c r="FD63" s="210">
        <v>13530</v>
      </c>
      <c r="FE63" s="210">
        <v>16082</v>
      </c>
      <c r="FF63" s="210">
        <v>15104</v>
      </c>
      <c r="FG63" s="210">
        <v>15785</v>
      </c>
      <c r="FH63" s="210">
        <v>15130</v>
      </c>
      <c r="FI63" s="210">
        <v>15540</v>
      </c>
      <c r="FJ63" s="210">
        <v>15257</v>
      </c>
      <c r="FK63" s="210">
        <v>14551</v>
      </c>
      <c r="FL63" s="210">
        <v>14901</v>
      </c>
      <c r="FM63" s="210">
        <v>14247</v>
      </c>
      <c r="FN63" s="211">
        <v>13926</v>
      </c>
    </row>
    <row r="64" spans="1:170">
      <c r="A64" s="97">
        <v>60</v>
      </c>
      <c r="B64" s="394" t="s">
        <v>1096</v>
      </c>
      <c r="C64" s="209">
        <v>0</v>
      </c>
      <c r="D64" s="210">
        <v>0</v>
      </c>
      <c r="E64" s="210">
        <v>0</v>
      </c>
      <c r="F64" s="210">
        <v>0</v>
      </c>
      <c r="G64" s="210">
        <v>0</v>
      </c>
      <c r="H64" s="210">
        <v>0</v>
      </c>
      <c r="I64" s="210">
        <v>0</v>
      </c>
      <c r="J64" s="210">
        <v>0</v>
      </c>
      <c r="K64" s="210">
        <v>0</v>
      </c>
      <c r="L64" s="210">
        <v>0</v>
      </c>
      <c r="M64" s="210">
        <v>0</v>
      </c>
      <c r="N64" s="211">
        <v>0</v>
      </c>
      <c r="O64" s="209">
        <v>0</v>
      </c>
      <c r="P64" s="210">
        <v>0</v>
      </c>
      <c r="Q64" s="210">
        <v>0</v>
      </c>
      <c r="R64" s="210">
        <v>0</v>
      </c>
      <c r="S64" s="210">
        <v>0</v>
      </c>
      <c r="T64" s="210">
        <v>0</v>
      </c>
      <c r="U64" s="210">
        <v>0</v>
      </c>
      <c r="V64" s="210">
        <v>0</v>
      </c>
      <c r="W64" s="210">
        <v>0</v>
      </c>
      <c r="X64" s="210">
        <v>0</v>
      </c>
      <c r="Y64" s="210">
        <v>0</v>
      </c>
      <c r="Z64" s="211">
        <v>0</v>
      </c>
      <c r="AA64" s="209">
        <v>0</v>
      </c>
      <c r="AB64" s="210">
        <v>0</v>
      </c>
      <c r="AC64" s="210">
        <v>0</v>
      </c>
      <c r="AD64" s="210">
        <v>0</v>
      </c>
      <c r="AE64" s="210">
        <v>0</v>
      </c>
      <c r="AF64" s="210">
        <v>0</v>
      </c>
      <c r="AG64" s="210">
        <v>0</v>
      </c>
      <c r="AH64" s="210">
        <v>0</v>
      </c>
      <c r="AI64" s="210">
        <v>0</v>
      </c>
      <c r="AJ64" s="210">
        <v>0</v>
      </c>
      <c r="AK64" s="210">
        <v>0</v>
      </c>
      <c r="AL64" s="211">
        <v>0</v>
      </c>
      <c r="AM64" s="209">
        <v>0</v>
      </c>
      <c r="AN64" s="210">
        <v>0</v>
      </c>
      <c r="AO64" s="210">
        <v>0</v>
      </c>
      <c r="AP64" s="210">
        <v>0</v>
      </c>
      <c r="AQ64" s="210">
        <v>0</v>
      </c>
      <c r="AR64" s="210">
        <v>0</v>
      </c>
      <c r="AS64" s="210">
        <v>0</v>
      </c>
      <c r="AT64" s="210">
        <v>0</v>
      </c>
      <c r="AU64" s="210">
        <v>0</v>
      </c>
      <c r="AV64" s="210">
        <v>0</v>
      </c>
      <c r="AW64" s="210">
        <v>0</v>
      </c>
      <c r="AX64" s="211">
        <v>0</v>
      </c>
      <c r="AY64" s="209">
        <v>0</v>
      </c>
      <c r="AZ64" s="210">
        <v>0</v>
      </c>
      <c r="BA64" s="210">
        <v>0</v>
      </c>
      <c r="BB64" s="210">
        <v>0</v>
      </c>
      <c r="BC64" s="210">
        <v>0</v>
      </c>
      <c r="BD64" s="210">
        <v>0</v>
      </c>
      <c r="BE64" s="210">
        <v>0</v>
      </c>
      <c r="BF64" s="210">
        <v>0</v>
      </c>
      <c r="BG64" s="210">
        <v>0</v>
      </c>
      <c r="BH64" s="210">
        <v>0</v>
      </c>
      <c r="BI64" s="210">
        <v>0</v>
      </c>
      <c r="BJ64" s="211">
        <v>0</v>
      </c>
      <c r="BK64" s="209">
        <v>0</v>
      </c>
      <c r="BL64" s="210">
        <v>0</v>
      </c>
      <c r="BM64" s="210">
        <v>0</v>
      </c>
      <c r="BN64" s="210">
        <v>0</v>
      </c>
      <c r="BO64" s="210">
        <v>0</v>
      </c>
      <c r="BP64" s="210">
        <v>0</v>
      </c>
      <c r="BQ64" s="210">
        <v>0</v>
      </c>
      <c r="BR64" s="210">
        <v>0</v>
      </c>
      <c r="BS64" s="210">
        <v>0</v>
      </c>
      <c r="BT64" s="210">
        <v>0</v>
      </c>
      <c r="BU64" s="210">
        <v>0</v>
      </c>
      <c r="BV64" s="211">
        <v>0</v>
      </c>
      <c r="BW64" s="209">
        <v>0</v>
      </c>
      <c r="BX64" s="210">
        <v>0</v>
      </c>
      <c r="BY64" s="210">
        <v>0</v>
      </c>
      <c r="BZ64" s="210">
        <v>0</v>
      </c>
      <c r="CA64" s="210">
        <v>0</v>
      </c>
      <c r="CB64" s="210">
        <v>0</v>
      </c>
      <c r="CC64" s="210">
        <v>0</v>
      </c>
      <c r="CD64" s="210">
        <v>0</v>
      </c>
      <c r="CE64" s="210">
        <v>0</v>
      </c>
      <c r="CF64" s="210">
        <v>0</v>
      </c>
      <c r="CG64" s="210">
        <v>0</v>
      </c>
      <c r="CH64" s="211">
        <v>0</v>
      </c>
      <c r="CI64" s="209">
        <v>0</v>
      </c>
      <c r="CJ64" s="210">
        <v>0</v>
      </c>
      <c r="CK64" s="210">
        <v>0</v>
      </c>
      <c r="CL64" s="210">
        <v>0</v>
      </c>
      <c r="CM64" s="210">
        <v>0</v>
      </c>
      <c r="CN64" s="210">
        <v>0</v>
      </c>
      <c r="CO64" s="210">
        <v>0</v>
      </c>
      <c r="CP64" s="210">
        <v>0</v>
      </c>
      <c r="CQ64" s="210">
        <v>0</v>
      </c>
      <c r="CR64" s="210">
        <v>0</v>
      </c>
      <c r="CS64" s="210">
        <v>0</v>
      </c>
      <c r="CT64" s="211">
        <v>0</v>
      </c>
      <c r="CU64" s="209">
        <v>0</v>
      </c>
      <c r="CV64" s="210">
        <v>0</v>
      </c>
      <c r="CW64" s="210">
        <v>0</v>
      </c>
      <c r="CX64" s="210">
        <v>0</v>
      </c>
      <c r="CY64" s="210">
        <v>0</v>
      </c>
      <c r="CZ64" s="210">
        <v>0</v>
      </c>
      <c r="DA64" s="210">
        <v>0</v>
      </c>
      <c r="DB64" s="210">
        <v>0</v>
      </c>
      <c r="DC64" s="210">
        <v>0</v>
      </c>
      <c r="DD64" s="210">
        <v>0</v>
      </c>
      <c r="DE64" s="210">
        <v>0</v>
      </c>
      <c r="DF64" s="211">
        <v>0</v>
      </c>
      <c r="DG64" s="209">
        <v>0</v>
      </c>
      <c r="DH64" s="210">
        <v>0</v>
      </c>
      <c r="DI64" s="210">
        <v>0</v>
      </c>
      <c r="DJ64" s="210">
        <v>0</v>
      </c>
      <c r="DK64" s="210">
        <v>0</v>
      </c>
      <c r="DL64" s="210">
        <v>0</v>
      </c>
      <c r="DM64" s="210">
        <v>0</v>
      </c>
      <c r="DN64" s="210">
        <v>0</v>
      </c>
      <c r="DO64" s="210">
        <v>0</v>
      </c>
      <c r="DP64" s="210">
        <v>0</v>
      </c>
      <c r="DQ64" s="210">
        <v>0</v>
      </c>
      <c r="DR64" s="211">
        <v>3078.0830000000001</v>
      </c>
      <c r="DS64" s="209">
        <v>4609.2920000000004</v>
      </c>
      <c r="DT64" s="210">
        <v>1533.605</v>
      </c>
      <c r="DU64" s="210">
        <v>0</v>
      </c>
      <c r="DV64" s="210">
        <v>0</v>
      </c>
      <c r="DW64" s="210">
        <v>2852.375</v>
      </c>
      <c r="DX64" s="210">
        <v>2357.6040000000003</v>
      </c>
      <c r="DY64" s="210">
        <v>4069.4160000000002</v>
      </c>
      <c r="DZ64" s="210">
        <v>5487.4670000000006</v>
      </c>
      <c r="EA64" s="210">
        <v>4416.5</v>
      </c>
      <c r="EB64" s="210">
        <v>3807.7490000000003</v>
      </c>
      <c r="EC64" s="210">
        <v>4077.5520000000001</v>
      </c>
      <c r="ED64" s="211">
        <v>4188.8339999999998</v>
      </c>
      <c r="EE64" s="209">
        <v>4085.6670000000004</v>
      </c>
      <c r="EF64" s="210">
        <v>3872.1770000000001</v>
      </c>
      <c r="EG64" s="210">
        <v>159.792</v>
      </c>
      <c r="EH64" s="210">
        <v>272.875</v>
      </c>
      <c r="EI64" s="210">
        <v>0</v>
      </c>
      <c r="EJ64" s="210">
        <v>0</v>
      </c>
      <c r="EK64" s="210">
        <v>0</v>
      </c>
      <c r="EL64" s="210">
        <v>2932.375</v>
      </c>
      <c r="EM64" s="210">
        <v>3255</v>
      </c>
      <c r="EN64" s="210">
        <v>2755</v>
      </c>
      <c r="EO64" s="210">
        <v>2530</v>
      </c>
      <c r="EP64" s="211">
        <v>2541</v>
      </c>
      <c r="EQ64" s="209">
        <v>2531</v>
      </c>
      <c r="ER64" s="210">
        <v>2498</v>
      </c>
      <c r="ES64" s="210">
        <v>2696</v>
      </c>
      <c r="ET64" s="210">
        <v>2630</v>
      </c>
      <c r="EU64" s="210">
        <v>2668</v>
      </c>
      <c r="EV64" s="210">
        <v>2501</v>
      </c>
      <c r="EW64" s="210">
        <v>2527</v>
      </c>
      <c r="EX64" s="210">
        <v>2509</v>
      </c>
      <c r="EY64" s="210">
        <v>2415</v>
      </c>
      <c r="EZ64" s="210">
        <v>2558</v>
      </c>
      <c r="FA64" s="210">
        <v>2506</v>
      </c>
      <c r="FB64" s="211">
        <v>2569</v>
      </c>
      <c r="FC64" s="209">
        <v>2609</v>
      </c>
      <c r="FD64" s="210">
        <v>2447</v>
      </c>
      <c r="FE64" s="210">
        <v>2355</v>
      </c>
      <c r="FF64" s="210">
        <v>2233</v>
      </c>
      <c r="FG64" s="210">
        <v>2250</v>
      </c>
      <c r="FH64" s="210">
        <v>2172</v>
      </c>
      <c r="FI64" s="210">
        <v>2264</v>
      </c>
      <c r="FJ64" s="210">
        <v>2272</v>
      </c>
      <c r="FK64" s="210">
        <v>2096</v>
      </c>
      <c r="FL64" s="210">
        <v>1873</v>
      </c>
      <c r="FM64" s="210">
        <v>1699</v>
      </c>
      <c r="FN64" s="211">
        <v>1702</v>
      </c>
    </row>
    <row r="65" spans="1:170">
      <c r="A65" s="97">
        <v>61</v>
      </c>
      <c r="B65" s="394" t="s">
        <v>921</v>
      </c>
      <c r="C65" s="209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210">
        <v>0</v>
      </c>
      <c r="J65" s="210">
        <v>0</v>
      </c>
      <c r="K65" s="210">
        <v>0</v>
      </c>
      <c r="L65" s="210">
        <v>0</v>
      </c>
      <c r="M65" s="210">
        <v>0</v>
      </c>
      <c r="N65" s="211">
        <v>0</v>
      </c>
      <c r="O65" s="209">
        <v>0</v>
      </c>
      <c r="P65" s="210">
        <v>0</v>
      </c>
      <c r="Q65" s="210">
        <v>0</v>
      </c>
      <c r="R65" s="210">
        <v>0</v>
      </c>
      <c r="S65" s="210">
        <v>0</v>
      </c>
      <c r="T65" s="210">
        <v>0</v>
      </c>
      <c r="U65" s="210">
        <v>0</v>
      </c>
      <c r="V65" s="210">
        <v>0</v>
      </c>
      <c r="W65" s="210">
        <v>0</v>
      </c>
      <c r="X65" s="210">
        <v>0</v>
      </c>
      <c r="Y65" s="210">
        <v>0</v>
      </c>
      <c r="Z65" s="211">
        <v>0</v>
      </c>
      <c r="AA65" s="209">
        <v>0</v>
      </c>
      <c r="AB65" s="210">
        <v>0</v>
      </c>
      <c r="AC65" s="210">
        <v>0</v>
      </c>
      <c r="AD65" s="210">
        <v>0</v>
      </c>
      <c r="AE65" s="210">
        <v>0</v>
      </c>
      <c r="AF65" s="210">
        <v>0</v>
      </c>
      <c r="AG65" s="210">
        <v>0</v>
      </c>
      <c r="AH65" s="210">
        <v>0</v>
      </c>
      <c r="AI65" s="210">
        <v>0</v>
      </c>
      <c r="AJ65" s="210">
        <v>0</v>
      </c>
      <c r="AK65" s="210">
        <v>0</v>
      </c>
      <c r="AL65" s="211">
        <v>0</v>
      </c>
      <c r="AM65" s="209">
        <v>0</v>
      </c>
      <c r="AN65" s="210">
        <v>0</v>
      </c>
      <c r="AO65" s="210">
        <v>0</v>
      </c>
      <c r="AP65" s="210">
        <v>0</v>
      </c>
      <c r="AQ65" s="210">
        <v>0</v>
      </c>
      <c r="AR65" s="210">
        <v>0</v>
      </c>
      <c r="AS65" s="210">
        <v>0</v>
      </c>
      <c r="AT65" s="210">
        <v>0</v>
      </c>
      <c r="AU65" s="210">
        <v>0</v>
      </c>
      <c r="AV65" s="210">
        <v>0</v>
      </c>
      <c r="AW65" s="210">
        <v>0</v>
      </c>
      <c r="AX65" s="211">
        <v>0</v>
      </c>
      <c r="AY65" s="209">
        <v>0</v>
      </c>
      <c r="AZ65" s="210">
        <v>0</v>
      </c>
      <c r="BA65" s="210">
        <v>0</v>
      </c>
      <c r="BB65" s="210">
        <v>0</v>
      </c>
      <c r="BC65" s="210">
        <v>0</v>
      </c>
      <c r="BD65" s="210">
        <v>0</v>
      </c>
      <c r="BE65" s="210">
        <v>0</v>
      </c>
      <c r="BF65" s="210">
        <v>0</v>
      </c>
      <c r="BG65" s="210">
        <v>0</v>
      </c>
      <c r="BH65" s="210">
        <v>0</v>
      </c>
      <c r="BI65" s="210">
        <v>0</v>
      </c>
      <c r="BJ65" s="211">
        <v>0</v>
      </c>
      <c r="BK65" s="209">
        <v>0</v>
      </c>
      <c r="BL65" s="210">
        <v>0</v>
      </c>
      <c r="BM65" s="210">
        <v>0</v>
      </c>
      <c r="BN65" s="210">
        <v>0</v>
      </c>
      <c r="BO65" s="210">
        <v>0</v>
      </c>
      <c r="BP65" s="210">
        <v>0</v>
      </c>
      <c r="BQ65" s="210">
        <v>0</v>
      </c>
      <c r="BR65" s="210">
        <v>0</v>
      </c>
      <c r="BS65" s="210">
        <v>0</v>
      </c>
      <c r="BT65" s="210">
        <v>0</v>
      </c>
      <c r="BU65" s="210">
        <v>0</v>
      </c>
      <c r="BV65" s="211">
        <v>0</v>
      </c>
      <c r="BW65" s="209">
        <v>0</v>
      </c>
      <c r="BX65" s="210">
        <v>0</v>
      </c>
      <c r="BY65" s="210">
        <v>0</v>
      </c>
      <c r="BZ65" s="210">
        <v>0</v>
      </c>
      <c r="CA65" s="210">
        <v>0</v>
      </c>
      <c r="CB65" s="210">
        <v>0</v>
      </c>
      <c r="CC65" s="210">
        <v>0</v>
      </c>
      <c r="CD65" s="210">
        <v>0</v>
      </c>
      <c r="CE65" s="210">
        <v>0</v>
      </c>
      <c r="CF65" s="210">
        <v>0</v>
      </c>
      <c r="CG65" s="210">
        <v>0</v>
      </c>
      <c r="CH65" s="211">
        <v>0</v>
      </c>
      <c r="CI65" s="209">
        <v>0</v>
      </c>
      <c r="CJ65" s="210">
        <v>0</v>
      </c>
      <c r="CK65" s="210">
        <v>0</v>
      </c>
      <c r="CL65" s="210">
        <v>0</v>
      </c>
      <c r="CM65" s="210">
        <v>0</v>
      </c>
      <c r="CN65" s="210">
        <v>0</v>
      </c>
      <c r="CO65" s="210">
        <v>0</v>
      </c>
      <c r="CP65" s="210">
        <v>0</v>
      </c>
      <c r="CQ65" s="210">
        <v>0</v>
      </c>
      <c r="CR65" s="210">
        <v>0</v>
      </c>
      <c r="CS65" s="210">
        <v>0</v>
      </c>
      <c r="CT65" s="211">
        <v>0</v>
      </c>
      <c r="CU65" s="209">
        <v>0</v>
      </c>
      <c r="CV65" s="210">
        <v>0</v>
      </c>
      <c r="CW65" s="210">
        <v>0</v>
      </c>
      <c r="CX65" s="210">
        <v>0</v>
      </c>
      <c r="CY65" s="210">
        <v>0</v>
      </c>
      <c r="CZ65" s="210">
        <v>0</v>
      </c>
      <c r="DA65" s="210">
        <v>0</v>
      </c>
      <c r="DB65" s="210">
        <v>0</v>
      </c>
      <c r="DC65" s="210">
        <v>0</v>
      </c>
      <c r="DD65" s="210">
        <v>0</v>
      </c>
      <c r="DE65" s="210">
        <v>0</v>
      </c>
      <c r="DF65" s="211">
        <v>0</v>
      </c>
      <c r="DG65" s="209">
        <v>0</v>
      </c>
      <c r="DH65" s="210">
        <v>0</v>
      </c>
      <c r="DI65" s="210">
        <v>0</v>
      </c>
      <c r="DJ65" s="210">
        <v>0</v>
      </c>
      <c r="DK65" s="210">
        <v>0</v>
      </c>
      <c r="DL65" s="210">
        <v>0</v>
      </c>
      <c r="DM65" s="210">
        <v>0</v>
      </c>
      <c r="DN65" s="210">
        <v>0</v>
      </c>
      <c r="DO65" s="210">
        <v>0</v>
      </c>
      <c r="DP65" s="210">
        <v>0</v>
      </c>
      <c r="DQ65" s="210">
        <v>0</v>
      </c>
      <c r="DR65" s="211">
        <v>0</v>
      </c>
      <c r="DS65" s="209">
        <v>0</v>
      </c>
      <c r="DT65" s="210">
        <v>0</v>
      </c>
      <c r="DU65" s="210">
        <v>0</v>
      </c>
      <c r="DV65" s="210">
        <v>0</v>
      </c>
      <c r="DW65" s="210">
        <v>0</v>
      </c>
      <c r="DX65" s="210">
        <v>0</v>
      </c>
      <c r="DY65" s="210">
        <v>0</v>
      </c>
      <c r="DZ65" s="210">
        <v>0</v>
      </c>
      <c r="EA65" s="210">
        <v>0</v>
      </c>
      <c r="EB65" s="210">
        <v>0</v>
      </c>
      <c r="EC65" s="210">
        <v>0</v>
      </c>
      <c r="ED65" s="211">
        <v>0</v>
      </c>
      <c r="EE65" s="209">
        <v>0</v>
      </c>
      <c r="EF65" s="210">
        <v>0</v>
      </c>
      <c r="EG65" s="210">
        <v>0</v>
      </c>
      <c r="EH65" s="210">
        <v>0</v>
      </c>
      <c r="EI65" s="210">
        <v>0</v>
      </c>
      <c r="EJ65" s="210">
        <v>0</v>
      </c>
      <c r="EK65" s="210">
        <v>0</v>
      </c>
      <c r="EL65" s="210">
        <v>0</v>
      </c>
      <c r="EM65" s="210">
        <v>0</v>
      </c>
      <c r="EN65" s="210">
        <v>0</v>
      </c>
      <c r="EO65" s="210">
        <v>0</v>
      </c>
      <c r="EP65" s="211">
        <v>0</v>
      </c>
      <c r="EQ65" s="209">
        <v>0</v>
      </c>
      <c r="ER65" s="210">
        <v>0</v>
      </c>
      <c r="ES65" s="210">
        <v>0</v>
      </c>
      <c r="ET65" s="210">
        <v>0</v>
      </c>
      <c r="EU65" s="210">
        <v>0</v>
      </c>
      <c r="EV65" s="210">
        <v>0</v>
      </c>
      <c r="EW65" s="210">
        <v>0</v>
      </c>
      <c r="EX65" s="210">
        <v>0</v>
      </c>
      <c r="EY65" s="210">
        <v>0</v>
      </c>
      <c r="EZ65" s="210">
        <v>0</v>
      </c>
      <c r="FA65" s="210">
        <v>0</v>
      </c>
      <c r="FB65" s="211">
        <v>0</v>
      </c>
      <c r="FC65" s="209">
        <v>0</v>
      </c>
      <c r="FD65" s="210">
        <v>0</v>
      </c>
      <c r="FE65" s="210">
        <v>0</v>
      </c>
      <c r="FF65" s="210">
        <v>0</v>
      </c>
      <c r="FG65" s="210">
        <v>0</v>
      </c>
      <c r="FH65" s="210">
        <v>0</v>
      </c>
      <c r="FI65" s="210">
        <v>186</v>
      </c>
      <c r="FJ65" s="210">
        <v>8028</v>
      </c>
      <c r="FK65" s="210">
        <v>10716</v>
      </c>
      <c r="FL65" s="210">
        <v>12515</v>
      </c>
      <c r="FM65" s="210">
        <v>12034</v>
      </c>
      <c r="FN65" s="211">
        <v>13061</v>
      </c>
    </row>
    <row r="66" spans="1:170">
      <c r="A66" s="97">
        <v>62</v>
      </c>
      <c r="B66" s="394" t="s">
        <v>1156</v>
      </c>
      <c r="C66" s="209">
        <v>0</v>
      </c>
      <c r="D66" s="210">
        <v>0</v>
      </c>
      <c r="E66" s="210">
        <v>0</v>
      </c>
      <c r="F66" s="210">
        <v>0</v>
      </c>
      <c r="G66" s="210">
        <v>0</v>
      </c>
      <c r="H66" s="210">
        <v>0</v>
      </c>
      <c r="I66" s="210">
        <v>0</v>
      </c>
      <c r="J66" s="210">
        <v>0</v>
      </c>
      <c r="K66" s="210">
        <v>0</v>
      </c>
      <c r="L66" s="210">
        <v>0</v>
      </c>
      <c r="M66" s="210">
        <v>0</v>
      </c>
      <c r="N66" s="211">
        <v>0</v>
      </c>
      <c r="O66" s="209">
        <v>0</v>
      </c>
      <c r="P66" s="210">
        <v>0</v>
      </c>
      <c r="Q66" s="210">
        <v>0</v>
      </c>
      <c r="R66" s="210">
        <v>0</v>
      </c>
      <c r="S66" s="210">
        <v>0</v>
      </c>
      <c r="T66" s="210">
        <v>0</v>
      </c>
      <c r="U66" s="210">
        <v>0</v>
      </c>
      <c r="V66" s="210">
        <v>0</v>
      </c>
      <c r="W66" s="210">
        <v>0</v>
      </c>
      <c r="X66" s="210">
        <v>44434</v>
      </c>
      <c r="Y66" s="210">
        <v>213816</v>
      </c>
      <c r="Z66" s="211">
        <v>244982</v>
      </c>
      <c r="AA66" s="209">
        <v>217475</v>
      </c>
      <c r="AB66" s="210">
        <v>392275</v>
      </c>
      <c r="AC66" s="210">
        <v>548299</v>
      </c>
      <c r="AD66" s="210">
        <v>698621</v>
      </c>
      <c r="AE66" s="210">
        <v>552281</v>
      </c>
      <c r="AF66" s="210">
        <v>675415</v>
      </c>
      <c r="AG66" s="210">
        <v>874384</v>
      </c>
      <c r="AH66" s="210">
        <v>976668</v>
      </c>
      <c r="AI66" s="210">
        <v>1027151</v>
      </c>
      <c r="AJ66" s="210">
        <v>1422784</v>
      </c>
      <c r="AK66" s="210">
        <v>1616431</v>
      </c>
      <c r="AL66" s="211">
        <v>1631288</v>
      </c>
      <c r="AM66" s="209">
        <v>2212146</v>
      </c>
      <c r="AN66" s="210">
        <v>2256555</v>
      </c>
      <c r="AO66" s="210">
        <v>2363918</v>
      </c>
      <c r="AP66" s="210">
        <v>2352110</v>
      </c>
      <c r="AQ66" s="210">
        <v>2165125</v>
      </c>
      <c r="AR66" s="210">
        <v>2232272</v>
      </c>
      <c r="AS66" s="210">
        <v>2222134.5499999998</v>
      </c>
      <c r="AT66" s="210">
        <v>2453373.12</v>
      </c>
      <c r="AU66" s="210">
        <v>2298324.91</v>
      </c>
      <c r="AV66" s="210">
        <v>2256880.12</v>
      </c>
      <c r="AW66" s="210">
        <v>2068682.71</v>
      </c>
      <c r="AX66" s="211">
        <v>2246744.3100000005</v>
      </c>
      <c r="AY66" s="209">
        <v>2157350</v>
      </c>
      <c r="AZ66" s="210">
        <v>1938448</v>
      </c>
      <c r="BA66" s="210">
        <v>1977647</v>
      </c>
      <c r="BB66" s="210">
        <v>1903381</v>
      </c>
      <c r="BC66" s="210">
        <v>2047792</v>
      </c>
      <c r="BD66" s="210">
        <v>2001998</v>
      </c>
      <c r="BE66" s="210">
        <v>2118218</v>
      </c>
      <c r="BF66" s="210">
        <v>2199423</v>
      </c>
      <c r="BG66" s="210">
        <v>2189517</v>
      </c>
      <c r="BH66" s="210">
        <v>2341548</v>
      </c>
      <c r="BI66" s="210">
        <v>2258085</v>
      </c>
      <c r="BJ66" s="211">
        <v>2420398</v>
      </c>
      <c r="BK66" s="209">
        <v>2277224</v>
      </c>
      <c r="BL66" s="210">
        <v>2056556</v>
      </c>
      <c r="BM66" s="210">
        <v>2181549</v>
      </c>
      <c r="BN66" s="210">
        <v>2102224</v>
      </c>
      <c r="BO66" s="210">
        <v>2240798</v>
      </c>
      <c r="BP66" s="210">
        <v>2137185</v>
      </c>
      <c r="BQ66" s="210">
        <v>2235821</v>
      </c>
      <c r="BR66" s="210">
        <v>2201097</v>
      </c>
      <c r="BS66" s="210">
        <v>2050792</v>
      </c>
      <c r="BT66" s="210">
        <v>2063294</v>
      </c>
      <c r="BU66" s="210">
        <v>2014694</v>
      </c>
      <c r="BV66" s="211">
        <v>2016726</v>
      </c>
      <c r="BW66" s="209">
        <v>1984407.63</v>
      </c>
      <c r="BX66" s="210">
        <v>1669555.29</v>
      </c>
      <c r="BY66" s="210">
        <v>1789159.17</v>
      </c>
      <c r="BZ66" s="210">
        <v>1697272.24</v>
      </c>
      <c r="CA66" s="210">
        <v>1818435.74</v>
      </c>
      <c r="CB66" s="210">
        <v>1789845.64</v>
      </c>
      <c r="CC66" s="210">
        <v>1878173.01</v>
      </c>
      <c r="CD66" s="210">
        <v>1911892.27</v>
      </c>
      <c r="CE66" s="210">
        <v>1793931.99</v>
      </c>
      <c r="CF66" s="210">
        <v>1845281.52</v>
      </c>
      <c r="CG66" s="210">
        <v>1833192.82</v>
      </c>
      <c r="CH66" s="211">
        <v>1985193.36</v>
      </c>
      <c r="CI66" s="209">
        <v>0</v>
      </c>
      <c r="CJ66" s="210">
        <v>0</v>
      </c>
      <c r="CK66" s="210">
        <v>0</v>
      </c>
      <c r="CL66" s="210">
        <v>0</v>
      </c>
      <c r="CM66" s="210">
        <v>0</v>
      </c>
      <c r="CN66" s="210">
        <v>0</v>
      </c>
      <c r="CO66" s="210">
        <v>0</v>
      </c>
      <c r="CP66" s="210">
        <v>0</v>
      </c>
      <c r="CQ66" s="210">
        <v>0</v>
      </c>
      <c r="CR66" s="210">
        <v>0</v>
      </c>
      <c r="CS66" s="210">
        <v>0</v>
      </c>
      <c r="CT66" s="211">
        <v>0</v>
      </c>
      <c r="CU66" s="209">
        <v>0</v>
      </c>
      <c r="CV66" s="210">
        <v>0</v>
      </c>
      <c r="CW66" s="210">
        <v>0</v>
      </c>
      <c r="CX66" s="210">
        <v>0</v>
      </c>
      <c r="CY66" s="210">
        <v>0</v>
      </c>
      <c r="CZ66" s="210">
        <v>0</v>
      </c>
      <c r="DA66" s="210">
        <v>0</v>
      </c>
      <c r="DB66" s="210">
        <v>0</v>
      </c>
      <c r="DC66" s="210">
        <v>0</v>
      </c>
      <c r="DD66" s="210">
        <v>0</v>
      </c>
      <c r="DE66" s="210">
        <v>0</v>
      </c>
      <c r="DF66" s="211">
        <v>0</v>
      </c>
      <c r="DG66" s="209">
        <v>1751182.32</v>
      </c>
      <c r="DH66" s="210">
        <v>1589772.97</v>
      </c>
      <c r="DI66" s="210">
        <v>1757977.9100000001</v>
      </c>
      <c r="DJ66" s="210">
        <v>1696588.7</v>
      </c>
      <c r="DK66" s="210">
        <v>1705127.6800000002</v>
      </c>
      <c r="DL66" s="210">
        <v>1632402.56</v>
      </c>
      <c r="DM66" s="210">
        <v>1658706.0430000001</v>
      </c>
      <c r="DN66" s="210">
        <v>1664029.87</v>
      </c>
      <c r="DO66" s="210">
        <v>1647048.51</v>
      </c>
      <c r="DP66" s="210">
        <v>1663196.13</v>
      </c>
      <c r="DQ66" s="210">
        <v>1551436.17</v>
      </c>
      <c r="DR66" s="211">
        <v>1513709</v>
      </c>
      <c r="DS66" s="209">
        <v>1511488.8959999999</v>
      </c>
      <c r="DT66" s="210">
        <v>1384817.0549999999</v>
      </c>
      <c r="DU66" s="210">
        <v>1515231.58</v>
      </c>
      <c r="DV66" s="210">
        <v>1448509.7790000001</v>
      </c>
      <c r="DW66" s="210">
        <v>1487733.0519999999</v>
      </c>
      <c r="DX66" s="210">
        <v>1435178.754</v>
      </c>
      <c r="DY66" s="210">
        <v>1410738.594</v>
      </c>
      <c r="DZ66" s="210">
        <v>1376871.693</v>
      </c>
      <c r="EA66" s="210">
        <v>1297295.83</v>
      </c>
      <c r="EB66" s="210">
        <v>1395933.6610000001</v>
      </c>
      <c r="EC66" s="210">
        <v>1358686.97</v>
      </c>
      <c r="ED66" s="211">
        <v>1387521.14</v>
      </c>
      <c r="EE66" s="209">
        <v>1389276.0730000001</v>
      </c>
      <c r="EF66" s="210">
        <v>1286800.476</v>
      </c>
      <c r="EG66" s="210">
        <v>1319715.4480000001</v>
      </c>
      <c r="EH66" s="210">
        <v>1246611.5360000001</v>
      </c>
      <c r="EI66" s="210">
        <v>1255772.3940000001</v>
      </c>
      <c r="EJ66" s="210">
        <v>1198836.6499999999</v>
      </c>
      <c r="EK66" s="210">
        <v>1210936.9010000001</v>
      </c>
      <c r="EL66" s="210">
        <v>1166549.4450000001</v>
      </c>
      <c r="EM66" s="210">
        <v>1143512.7339999999</v>
      </c>
      <c r="EN66" s="210">
        <v>1166199.6850000001</v>
      </c>
      <c r="EO66" s="210">
        <v>1133564.534</v>
      </c>
      <c r="EP66" s="211">
        <v>1154903</v>
      </c>
      <c r="EQ66" s="209">
        <v>1133095</v>
      </c>
      <c r="ER66" s="210">
        <v>1030448</v>
      </c>
      <c r="ES66" s="210">
        <v>1090292</v>
      </c>
      <c r="ET66" s="210">
        <v>1064461</v>
      </c>
      <c r="EU66" s="210">
        <v>1104894</v>
      </c>
      <c r="EV66" s="210">
        <v>1059815</v>
      </c>
      <c r="EW66" s="210">
        <v>1091853</v>
      </c>
      <c r="EX66" s="210">
        <v>1084806</v>
      </c>
      <c r="EY66" s="210">
        <v>1040094</v>
      </c>
      <c r="EZ66" s="210">
        <v>1045460</v>
      </c>
      <c r="FA66" s="210">
        <v>990572</v>
      </c>
      <c r="FB66" s="211">
        <v>1009567</v>
      </c>
      <c r="FC66" s="209">
        <v>1015520</v>
      </c>
      <c r="FD66" s="210">
        <v>928394</v>
      </c>
      <c r="FE66" s="210">
        <v>1039907</v>
      </c>
      <c r="FF66" s="210">
        <v>990367</v>
      </c>
      <c r="FG66" s="210">
        <v>1015082</v>
      </c>
      <c r="FH66" s="210">
        <v>955945</v>
      </c>
      <c r="FI66" s="210">
        <v>955429</v>
      </c>
      <c r="FJ66" s="210">
        <v>939787</v>
      </c>
      <c r="FK66" s="210">
        <v>888409</v>
      </c>
      <c r="FL66" s="210">
        <v>872948</v>
      </c>
      <c r="FM66" s="210">
        <v>880844</v>
      </c>
      <c r="FN66" s="211">
        <v>890996</v>
      </c>
    </row>
    <row r="67" spans="1:170">
      <c r="A67" s="97">
        <v>63</v>
      </c>
      <c r="B67" s="394" t="s">
        <v>1157</v>
      </c>
      <c r="C67" s="209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210">
        <v>0</v>
      </c>
      <c r="J67" s="210">
        <v>0</v>
      </c>
      <c r="K67" s="210">
        <v>0</v>
      </c>
      <c r="L67" s="210">
        <v>0</v>
      </c>
      <c r="M67" s="210">
        <v>0</v>
      </c>
      <c r="N67" s="211">
        <v>0</v>
      </c>
      <c r="O67" s="209">
        <v>0</v>
      </c>
      <c r="P67" s="210">
        <v>0</v>
      </c>
      <c r="Q67" s="210">
        <v>0</v>
      </c>
      <c r="R67" s="210">
        <v>0</v>
      </c>
      <c r="S67" s="210">
        <v>0</v>
      </c>
      <c r="T67" s="210">
        <v>0</v>
      </c>
      <c r="U67" s="210">
        <v>0</v>
      </c>
      <c r="V67" s="210">
        <v>0</v>
      </c>
      <c r="W67" s="210">
        <v>0</v>
      </c>
      <c r="X67" s="210">
        <v>0</v>
      </c>
      <c r="Y67" s="210">
        <v>0</v>
      </c>
      <c r="Z67" s="211">
        <v>0</v>
      </c>
      <c r="AA67" s="209">
        <v>0</v>
      </c>
      <c r="AB67" s="210">
        <v>0</v>
      </c>
      <c r="AC67" s="210">
        <v>0</v>
      </c>
      <c r="AD67" s="210">
        <v>0</v>
      </c>
      <c r="AE67" s="210">
        <v>0</v>
      </c>
      <c r="AF67" s="210">
        <v>0</v>
      </c>
      <c r="AG67" s="210">
        <v>0</v>
      </c>
      <c r="AH67" s="210">
        <v>0</v>
      </c>
      <c r="AI67" s="210">
        <v>0</v>
      </c>
      <c r="AJ67" s="210">
        <v>0</v>
      </c>
      <c r="AK67" s="210">
        <v>0</v>
      </c>
      <c r="AL67" s="211">
        <v>0</v>
      </c>
      <c r="AM67" s="209">
        <v>0</v>
      </c>
      <c r="AN67" s="210">
        <v>0</v>
      </c>
      <c r="AO67" s="210">
        <v>0</v>
      </c>
      <c r="AP67" s="210">
        <v>0</v>
      </c>
      <c r="AQ67" s="210">
        <v>0</v>
      </c>
      <c r="AR67" s="210">
        <v>0</v>
      </c>
      <c r="AS67" s="210">
        <v>0</v>
      </c>
      <c r="AT67" s="210">
        <v>0</v>
      </c>
      <c r="AU67" s="210">
        <v>0</v>
      </c>
      <c r="AV67" s="210">
        <v>0</v>
      </c>
      <c r="AW67" s="210">
        <v>0</v>
      </c>
      <c r="AX67" s="211">
        <v>0</v>
      </c>
      <c r="AY67" s="209">
        <v>11462</v>
      </c>
      <c r="AZ67" s="210">
        <v>15485</v>
      </c>
      <c r="BA67" s="210">
        <v>17838</v>
      </c>
      <c r="BB67" s="210">
        <v>16286</v>
      </c>
      <c r="BC67" s="210">
        <v>14849</v>
      </c>
      <c r="BD67" s="210">
        <v>14939</v>
      </c>
      <c r="BE67" s="210">
        <v>16929</v>
      </c>
      <c r="BF67" s="210">
        <v>13211</v>
      </c>
      <c r="BG67" s="210">
        <v>14956</v>
      </c>
      <c r="BH67" s="210">
        <v>15371</v>
      </c>
      <c r="BI67" s="210">
        <v>14934</v>
      </c>
      <c r="BJ67" s="211">
        <v>15514</v>
      </c>
      <c r="BK67" s="209">
        <v>15361.13</v>
      </c>
      <c r="BL67" s="210">
        <v>18028.25</v>
      </c>
      <c r="BM67" s="210">
        <v>30185.93</v>
      </c>
      <c r="BN67" s="210">
        <v>30591.9</v>
      </c>
      <c r="BO67" s="210">
        <v>29132.98</v>
      </c>
      <c r="BP67" s="210">
        <v>30802.9</v>
      </c>
      <c r="BQ67" s="210">
        <v>31938.5</v>
      </c>
      <c r="BR67" s="210">
        <v>32651.29</v>
      </c>
      <c r="BS67" s="210">
        <v>32207.83</v>
      </c>
      <c r="BT67" s="210">
        <v>33213.06</v>
      </c>
      <c r="BU67" s="210">
        <v>30155.09</v>
      </c>
      <c r="BV67" s="211">
        <v>34445.699999999997</v>
      </c>
      <c r="BW67" s="209">
        <v>40275.19</v>
      </c>
      <c r="BX67" s="210">
        <v>35249.440000000002</v>
      </c>
      <c r="BY67" s="210">
        <v>37971.919999999998</v>
      </c>
      <c r="BZ67" s="210">
        <v>27721.3</v>
      </c>
      <c r="CA67" s="210">
        <v>37416.769999999997</v>
      </c>
      <c r="CB67" s="210">
        <v>34202.74</v>
      </c>
      <c r="CC67" s="210">
        <v>33855.769999999997</v>
      </c>
      <c r="CD67" s="210">
        <v>32342.799999999999</v>
      </c>
      <c r="CE67" s="210">
        <v>31267.87</v>
      </c>
      <c r="CF67" s="210">
        <v>30347.48</v>
      </c>
      <c r="CG67" s="210">
        <v>28476.880000000001</v>
      </c>
      <c r="CH67" s="211">
        <v>34410.81</v>
      </c>
      <c r="CI67" s="209">
        <v>34154.93</v>
      </c>
      <c r="CJ67" s="210">
        <v>31146.53</v>
      </c>
      <c r="CK67" s="210">
        <v>33128.6</v>
      </c>
      <c r="CL67" s="210">
        <v>31582.37</v>
      </c>
      <c r="CM67" s="210">
        <v>32183.530000000002</v>
      </c>
      <c r="CN67" s="210">
        <v>29636.09</v>
      </c>
      <c r="CO67" s="210">
        <v>30545.15</v>
      </c>
      <c r="CP67" s="210">
        <v>30585.43</v>
      </c>
      <c r="CQ67" s="210">
        <v>28762.98</v>
      </c>
      <c r="CR67" s="210">
        <v>29182.55</v>
      </c>
      <c r="CS67" s="210">
        <v>27773.119999999999</v>
      </c>
      <c r="CT67" s="211">
        <v>28236.97</v>
      </c>
      <c r="CU67" s="209">
        <v>27764.84</v>
      </c>
      <c r="CV67" s="210">
        <v>24776.89</v>
      </c>
      <c r="CW67" s="210">
        <v>26866.959999999999</v>
      </c>
      <c r="CX67" s="210">
        <v>25694.83</v>
      </c>
      <c r="CY67" s="210">
        <v>25787.83</v>
      </c>
      <c r="CZ67" s="210">
        <v>24038.3</v>
      </c>
      <c r="DA67" s="210">
        <v>24318.22</v>
      </c>
      <c r="DB67" s="210">
        <v>23682.84</v>
      </c>
      <c r="DC67" s="210">
        <v>20537.78</v>
      </c>
      <c r="DD67" s="210">
        <v>21837.61</v>
      </c>
      <c r="DE67" s="210">
        <v>28455.56</v>
      </c>
      <c r="DF67" s="211">
        <v>33927.35</v>
      </c>
      <c r="DG67" s="209">
        <v>32476.77</v>
      </c>
      <c r="DH67" s="210">
        <v>28422.46</v>
      </c>
      <c r="DI67" s="210">
        <v>29960.28</v>
      </c>
      <c r="DJ67" s="210">
        <v>27579.74</v>
      </c>
      <c r="DK67" s="210">
        <v>25185.49</v>
      </c>
      <c r="DL67" s="210">
        <v>27623.55</v>
      </c>
      <c r="DM67" s="210">
        <v>27310.12</v>
      </c>
      <c r="DN67" s="210">
        <v>26484.59</v>
      </c>
      <c r="DO67" s="210">
        <v>23746.400000000001</v>
      </c>
      <c r="DP67" s="210">
        <v>28383.22</v>
      </c>
      <c r="DQ67" s="210">
        <v>26546.12</v>
      </c>
      <c r="DR67" s="211">
        <v>26322.670000000002</v>
      </c>
      <c r="DS67" s="209">
        <v>25716.86</v>
      </c>
      <c r="DT67" s="210">
        <v>23058.95</v>
      </c>
      <c r="DU67" s="210">
        <v>25142.06</v>
      </c>
      <c r="DV67" s="210">
        <v>23645.62</v>
      </c>
      <c r="DW67" s="210">
        <v>24229.06</v>
      </c>
      <c r="DX67" s="210">
        <v>20013.510000000002</v>
      </c>
      <c r="DY67" s="210">
        <v>20451.89</v>
      </c>
      <c r="DZ67" s="210">
        <v>22769.39</v>
      </c>
      <c r="EA67" s="210">
        <v>21880.63</v>
      </c>
      <c r="EB67" s="210">
        <v>21970.44</v>
      </c>
      <c r="EC67" s="210">
        <v>21078</v>
      </c>
      <c r="ED67" s="211">
        <v>21222</v>
      </c>
      <c r="EE67" s="209">
        <v>20497.18</v>
      </c>
      <c r="EF67" s="210">
        <v>18598.61</v>
      </c>
      <c r="EG67" s="210">
        <v>18882.91</v>
      </c>
      <c r="EH67" s="210">
        <v>18084.95</v>
      </c>
      <c r="EI67" s="210">
        <v>18438.670000000002</v>
      </c>
      <c r="EJ67" s="210">
        <v>17301.22</v>
      </c>
      <c r="EK67" s="210">
        <v>15699.130000000001</v>
      </c>
      <c r="EL67" s="210">
        <v>18981.18</v>
      </c>
      <c r="EM67" s="210">
        <v>18080.66</v>
      </c>
      <c r="EN67" s="210">
        <v>18469.91</v>
      </c>
      <c r="EO67" s="210">
        <v>17632.89</v>
      </c>
      <c r="EP67" s="211">
        <v>18263.93</v>
      </c>
      <c r="EQ67" s="209">
        <v>17842</v>
      </c>
      <c r="ER67" s="210">
        <v>15615</v>
      </c>
      <c r="ES67" s="210">
        <v>17414</v>
      </c>
      <c r="ET67" s="210">
        <v>16734</v>
      </c>
      <c r="EU67" s="210">
        <v>16876</v>
      </c>
      <c r="EV67" s="210">
        <v>16459</v>
      </c>
      <c r="EW67" s="210">
        <v>17074</v>
      </c>
      <c r="EX67" s="210">
        <v>16932</v>
      </c>
      <c r="EY67" s="210">
        <v>16402</v>
      </c>
      <c r="EZ67" s="210">
        <v>16930</v>
      </c>
      <c r="FA67" s="210">
        <v>15870</v>
      </c>
      <c r="FB67" s="211">
        <v>15373</v>
      </c>
      <c r="FC67" s="209">
        <v>15723</v>
      </c>
      <c r="FD67" s="210">
        <v>14070</v>
      </c>
      <c r="FE67" s="210">
        <v>14727</v>
      </c>
      <c r="FF67" s="210">
        <v>15211</v>
      </c>
      <c r="FG67" s="210">
        <v>15463</v>
      </c>
      <c r="FH67" s="210">
        <v>14767</v>
      </c>
      <c r="FI67" s="210">
        <v>15128</v>
      </c>
      <c r="FJ67" s="210">
        <v>14981</v>
      </c>
      <c r="FK67" s="210">
        <v>14253</v>
      </c>
      <c r="FL67" s="210">
        <v>15095</v>
      </c>
      <c r="FM67" s="210">
        <v>14672</v>
      </c>
      <c r="FN67" s="211">
        <v>15143</v>
      </c>
    </row>
    <row r="68" spans="1:170">
      <c r="A68" s="97">
        <v>64</v>
      </c>
      <c r="B68" s="394" t="s">
        <v>1158</v>
      </c>
      <c r="C68" s="209">
        <v>0</v>
      </c>
      <c r="D68" s="210">
        <v>0</v>
      </c>
      <c r="E68" s="210">
        <v>0</v>
      </c>
      <c r="F68" s="210">
        <v>0</v>
      </c>
      <c r="G68" s="210">
        <v>0</v>
      </c>
      <c r="H68" s="210">
        <v>0</v>
      </c>
      <c r="I68" s="210">
        <v>0</v>
      </c>
      <c r="J68" s="210">
        <v>0</v>
      </c>
      <c r="K68" s="210">
        <v>0</v>
      </c>
      <c r="L68" s="210">
        <v>0</v>
      </c>
      <c r="M68" s="210">
        <v>0</v>
      </c>
      <c r="N68" s="211">
        <v>0</v>
      </c>
      <c r="O68" s="209">
        <v>0</v>
      </c>
      <c r="P68" s="210">
        <v>0</v>
      </c>
      <c r="Q68" s="210">
        <v>0</v>
      </c>
      <c r="R68" s="210">
        <v>0</v>
      </c>
      <c r="S68" s="210">
        <v>0</v>
      </c>
      <c r="T68" s="210">
        <v>0</v>
      </c>
      <c r="U68" s="210">
        <v>0</v>
      </c>
      <c r="V68" s="210">
        <v>0</v>
      </c>
      <c r="W68" s="210">
        <v>0</v>
      </c>
      <c r="X68" s="210">
        <v>0</v>
      </c>
      <c r="Y68" s="210">
        <v>0</v>
      </c>
      <c r="Z68" s="211">
        <v>0</v>
      </c>
      <c r="AA68" s="209">
        <v>0</v>
      </c>
      <c r="AB68" s="210">
        <v>0</v>
      </c>
      <c r="AC68" s="210">
        <v>0</v>
      </c>
      <c r="AD68" s="210">
        <v>0</v>
      </c>
      <c r="AE68" s="210">
        <v>0</v>
      </c>
      <c r="AF68" s="210">
        <v>0</v>
      </c>
      <c r="AG68" s="210">
        <v>0</v>
      </c>
      <c r="AH68" s="210">
        <v>0</v>
      </c>
      <c r="AI68" s="210">
        <v>0</v>
      </c>
      <c r="AJ68" s="210">
        <v>0</v>
      </c>
      <c r="AK68" s="210">
        <v>0</v>
      </c>
      <c r="AL68" s="211">
        <v>0</v>
      </c>
      <c r="AM68" s="209">
        <v>0</v>
      </c>
      <c r="AN68" s="210">
        <v>0</v>
      </c>
      <c r="AO68" s="210">
        <v>0</v>
      </c>
      <c r="AP68" s="210">
        <v>0</v>
      </c>
      <c r="AQ68" s="210">
        <v>0</v>
      </c>
      <c r="AR68" s="210">
        <v>0</v>
      </c>
      <c r="AS68" s="210">
        <v>0</v>
      </c>
      <c r="AT68" s="210">
        <v>0</v>
      </c>
      <c r="AU68" s="210">
        <v>0</v>
      </c>
      <c r="AV68" s="210">
        <v>0</v>
      </c>
      <c r="AW68" s="210">
        <v>0</v>
      </c>
      <c r="AX68" s="211">
        <v>0</v>
      </c>
      <c r="AY68" s="209">
        <v>0</v>
      </c>
      <c r="AZ68" s="210">
        <v>0</v>
      </c>
      <c r="BA68" s="210">
        <v>0</v>
      </c>
      <c r="BB68" s="210">
        <v>0</v>
      </c>
      <c r="BC68" s="210">
        <v>0</v>
      </c>
      <c r="BD68" s="210">
        <v>0</v>
      </c>
      <c r="BE68" s="210">
        <v>0</v>
      </c>
      <c r="BF68" s="210">
        <v>0</v>
      </c>
      <c r="BG68" s="210">
        <v>0</v>
      </c>
      <c r="BH68" s="210">
        <v>0</v>
      </c>
      <c r="BI68" s="210">
        <v>0</v>
      </c>
      <c r="BJ68" s="211">
        <v>0</v>
      </c>
      <c r="BK68" s="209">
        <v>0</v>
      </c>
      <c r="BL68" s="210">
        <v>0</v>
      </c>
      <c r="BM68" s="210">
        <v>0</v>
      </c>
      <c r="BN68" s="210">
        <v>0</v>
      </c>
      <c r="BO68" s="210">
        <v>0</v>
      </c>
      <c r="BP68" s="210">
        <v>0</v>
      </c>
      <c r="BQ68" s="210">
        <v>0</v>
      </c>
      <c r="BR68" s="210">
        <v>0</v>
      </c>
      <c r="BS68" s="210">
        <v>0</v>
      </c>
      <c r="BT68" s="210">
        <v>0</v>
      </c>
      <c r="BU68" s="210">
        <v>0</v>
      </c>
      <c r="BV68" s="211">
        <v>0</v>
      </c>
      <c r="BW68" s="209">
        <v>0</v>
      </c>
      <c r="BX68" s="210">
        <v>0</v>
      </c>
      <c r="BY68" s="210">
        <v>0</v>
      </c>
      <c r="BZ68" s="210">
        <v>0</v>
      </c>
      <c r="CA68" s="210">
        <v>0</v>
      </c>
      <c r="CB68" s="210">
        <v>0</v>
      </c>
      <c r="CC68" s="210">
        <v>0</v>
      </c>
      <c r="CD68" s="210">
        <v>0</v>
      </c>
      <c r="CE68" s="210">
        <v>0</v>
      </c>
      <c r="CF68" s="210">
        <v>0</v>
      </c>
      <c r="CG68" s="210">
        <v>0</v>
      </c>
      <c r="CH68" s="211">
        <v>0</v>
      </c>
      <c r="CI68" s="209">
        <v>0</v>
      </c>
      <c r="CJ68" s="210">
        <v>0</v>
      </c>
      <c r="CK68" s="210">
        <v>0</v>
      </c>
      <c r="CL68" s="210">
        <v>0</v>
      </c>
      <c r="CM68" s="210">
        <v>0</v>
      </c>
      <c r="CN68" s="210">
        <v>0</v>
      </c>
      <c r="CO68" s="210">
        <v>0</v>
      </c>
      <c r="CP68" s="210">
        <v>0</v>
      </c>
      <c r="CQ68" s="210">
        <v>0</v>
      </c>
      <c r="CR68" s="210">
        <v>0</v>
      </c>
      <c r="CS68" s="210">
        <v>0</v>
      </c>
      <c r="CT68" s="211">
        <v>0</v>
      </c>
      <c r="CU68" s="209">
        <v>0</v>
      </c>
      <c r="CV68" s="210">
        <v>0</v>
      </c>
      <c r="CW68" s="210">
        <v>0</v>
      </c>
      <c r="CX68" s="210">
        <v>0</v>
      </c>
      <c r="CY68" s="210">
        <v>0</v>
      </c>
      <c r="CZ68" s="210">
        <v>0</v>
      </c>
      <c r="DA68" s="210">
        <v>0</v>
      </c>
      <c r="DB68" s="210">
        <v>0</v>
      </c>
      <c r="DC68" s="210">
        <v>0</v>
      </c>
      <c r="DD68" s="210">
        <v>0</v>
      </c>
      <c r="DE68" s="210">
        <v>0</v>
      </c>
      <c r="DF68" s="211">
        <v>0</v>
      </c>
      <c r="DG68" s="209">
        <v>0</v>
      </c>
      <c r="DH68" s="210">
        <v>0</v>
      </c>
      <c r="DI68" s="210">
        <v>0</v>
      </c>
      <c r="DJ68" s="210">
        <v>0</v>
      </c>
      <c r="DK68" s="210">
        <v>0</v>
      </c>
      <c r="DL68" s="210">
        <v>0</v>
      </c>
      <c r="DM68" s="210">
        <v>0</v>
      </c>
      <c r="DN68" s="210">
        <v>0</v>
      </c>
      <c r="DO68" s="210">
        <v>0</v>
      </c>
      <c r="DP68" s="210">
        <v>0</v>
      </c>
      <c r="DQ68" s="210">
        <v>0</v>
      </c>
      <c r="DR68" s="211">
        <v>0</v>
      </c>
      <c r="DS68" s="209">
        <v>0</v>
      </c>
      <c r="DT68" s="210">
        <v>0</v>
      </c>
      <c r="DU68" s="210">
        <v>0</v>
      </c>
      <c r="DV68" s="210">
        <v>0</v>
      </c>
      <c r="DW68" s="210">
        <v>0</v>
      </c>
      <c r="DX68" s="210">
        <v>0</v>
      </c>
      <c r="DY68" s="210">
        <v>0</v>
      </c>
      <c r="DZ68" s="210">
        <v>0</v>
      </c>
      <c r="EA68" s="210">
        <v>0</v>
      </c>
      <c r="EB68" s="210">
        <v>0</v>
      </c>
      <c r="EC68" s="210">
        <v>0</v>
      </c>
      <c r="ED68" s="211">
        <v>0</v>
      </c>
      <c r="EE68" s="209">
        <v>0</v>
      </c>
      <c r="EF68" s="210">
        <v>0</v>
      </c>
      <c r="EG68" s="210">
        <v>0</v>
      </c>
      <c r="EH68" s="210">
        <v>0</v>
      </c>
      <c r="EI68" s="210">
        <v>0</v>
      </c>
      <c r="EJ68" s="210">
        <v>0</v>
      </c>
      <c r="EK68" s="210">
        <v>0</v>
      </c>
      <c r="EL68" s="210">
        <v>0</v>
      </c>
      <c r="EM68" s="210">
        <v>0</v>
      </c>
      <c r="EN68" s="210">
        <v>0</v>
      </c>
      <c r="EO68" s="210">
        <v>0</v>
      </c>
      <c r="EP68" s="211">
        <v>0</v>
      </c>
      <c r="EQ68" s="209">
        <v>0</v>
      </c>
      <c r="ER68" s="210">
        <v>0</v>
      </c>
      <c r="ES68" s="210">
        <v>0</v>
      </c>
      <c r="ET68" s="210">
        <v>0</v>
      </c>
      <c r="EU68" s="210">
        <v>0</v>
      </c>
      <c r="EV68" s="210">
        <v>0</v>
      </c>
      <c r="EW68" s="210">
        <v>0</v>
      </c>
      <c r="EX68" s="210">
        <v>0</v>
      </c>
      <c r="EY68" s="210">
        <v>0</v>
      </c>
      <c r="EZ68" s="210">
        <v>0</v>
      </c>
      <c r="FA68" s="210">
        <v>0</v>
      </c>
      <c r="FB68" s="211">
        <v>0</v>
      </c>
      <c r="FC68" s="209">
        <v>0</v>
      </c>
      <c r="FD68" s="210">
        <v>0</v>
      </c>
      <c r="FE68" s="210">
        <v>0</v>
      </c>
      <c r="FF68" s="210">
        <v>0</v>
      </c>
      <c r="FG68" s="210">
        <v>0</v>
      </c>
      <c r="FH68" s="210">
        <v>0</v>
      </c>
      <c r="FI68" s="210">
        <v>58</v>
      </c>
      <c r="FJ68" s="210">
        <v>1607</v>
      </c>
      <c r="FK68" s="210">
        <v>636</v>
      </c>
      <c r="FL68" s="210">
        <v>950</v>
      </c>
      <c r="FM68" s="210">
        <v>41632</v>
      </c>
      <c r="FN68" s="211">
        <v>53522</v>
      </c>
    </row>
    <row r="69" spans="1:170">
      <c r="A69" s="97">
        <v>65</v>
      </c>
      <c r="B69" s="394" t="s">
        <v>1159</v>
      </c>
      <c r="C69" s="209">
        <v>0</v>
      </c>
      <c r="D69" s="210">
        <v>0</v>
      </c>
      <c r="E69" s="210">
        <v>0</v>
      </c>
      <c r="F69" s="210">
        <v>0</v>
      </c>
      <c r="G69" s="210">
        <v>0</v>
      </c>
      <c r="H69" s="210">
        <v>0</v>
      </c>
      <c r="I69" s="210">
        <v>0</v>
      </c>
      <c r="J69" s="210">
        <v>0</v>
      </c>
      <c r="K69" s="210">
        <v>0</v>
      </c>
      <c r="L69" s="210">
        <v>0</v>
      </c>
      <c r="M69" s="210">
        <v>0</v>
      </c>
      <c r="N69" s="211">
        <v>0</v>
      </c>
      <c r="O69" s="209">
        <v>0</v>
      </c>
      <c r="P69" s="210">
        <v>0</v>
      </c>
      <c r="Q69" s="210">
        <v>0</v>
      </c>
      <c r="R69" s="210">
        <v>0</v>
      </c>
      <c r="S69" s="210">
        <v>0</v>
      </c>
      <c r="T69" s="210">
        <v>0</v>
      </c>
      <c r="U69" s="210">
        <v>0</v>
      </c>
      <c r="V69" s="210">
        <v>0</v>
      </c>
      <c r="W69" s="210">
        <v>0</v>
      </c>
      <c r="X69" s="210">
        <v>0</v>
      </c>
      <c r="Y69" s="210">
        <v>0</v>
      </c>
      <c r="Z69" s="211">
        <v>0</v>
      </c>
      <c r="AA69" s="209">
        <v>0</v>
      </c>
      <c r="AB69" s="210">
        <v>0</v>
      </c>
      <c r="AC69" s="210">
        <v>0</v>
      </c>
      <c r="AD69" s="210">
        <v>0</v>
      </c>
      <c r="AE69" s="210">
        <v>0</v>
      </c>
      <c r="AF69" s="210">
        <v>0</v>
      </c>
      <c r="AG69" s="210">
        <v>0</v>
      </c>
      <c r="AH69" s="210">
        <v>0</v>
      </c>
      <c r="AI69" s="210">
        <v>0</v>
      </c>
      <c r="AJ69" s="210">
        <v>0</v>
      </c>
      <c r="AK69" s="210">
        <v>0</v>
      </c>
      <c r="AL69" s="211">
        <v>0</v>
      </c>
      <c r="AM69" s="209">
        <v>0</v>
      </c>
      <c r="AN69" s="210">
        <v>0</v>
      </c>
      <c r="AO69" s="210">
        <v>0</v>
      </c>
      <c r="AP69" s="210">
        <v>0</v>
      </c>
      <c r="AQ69" s="210">
        <v>0</v>
      </c>
      <c r="AR69" s="210">
        <v>0</v>
      </c>
      <c r="AS69" s="210">
        <v>0</v>
      </c>
      <c r="AT69" s="210">
        <v>0</v>
      </c>
      <c r="AU69" s="210">
        <v>0</v>
      </c>
      <c r="AV69" s="210">
        <v>0</v>
      </c>
      <c r="AW69" s="210">
        <v>0</v>
      </c>
      <c r="AX69" s="211">
        <v>0</v>
      </c>
      <c r="AY69" s="209">
        <v>0</v>
      </c>
      <c r="AZ69" s="210">
        <v>0</v>
      </c>
      <c r="BA69" s="210">
        <v>0</v>
      </c>
      <c r="BB69" s="210">
        <v>0</v>
      </c>
      <c r="BC69" s="210">
        <v>0</v>
      </c>
      <c r="BD69" s="210">
        <v>0</v>
      </c>
      <c r="BE69" s="210">
        <v>0</v>
      </c>
      <c r="BF69" s="210">
        <v>0</v>
      </c>
      <c r="BG69" s="210">
        <v>0</v>
      </c>
      <c r="BH69" s="210">
        <v>0</v>
      </c>
      <c r="BI69" s="210">
        <v>0</v>
      </c>
      <c r="BJ69" s="211">
        <v>0</v>
      </c>
      <c r="BK69" s="209">
        <v>0</v>
      </c>
      <c r="BL69" s="210">
        <v>0</v>
      </c>
      <c r="BM69" s="210">
        <v>0</v>
      </c>
      <c r="BN69" s="210">
        <v>0</v>
      </c>
      <c r="BO69" s="210">
        <v>0</v>
      </c>
      <c r="BP69" s="210">
        <v>0</v>
      </c>
      <c r="BQ69" s="210">
        <v>0</v>
      </c>
      <c r="BR69" s="210">
        <v>0</v>
      </c>
      <c r="BS69" s="210">
        <v>0</v>
      </c>
      <c r="BT69" s="210">
        <v>0</v>
      </c>
      <c r="BU69" s="210">
        <v>0</v>
      </c>
      <c r="BV69" s="211">
        <v>0</v>
      </c>
      <c r="BW69" s="209">
        <v>0</v>
      </c>
      <c r="BX69" s="210">
        <v>0</v>
      </c>
      <c r="BY69" s="210">
        <v>0</v>
      </c>
      <c r="BZ69" s="210">
        <v>0</v>
      </c>
      <c r="CA69" s="210">
        <v>0</v>
      </c>
      <c r="CB69" s="210">
        <v>0</v>
      </c>
      <c r="CC69" s="210">
        <v>0</v>
      </c>
      <c r="CD69" s="210">
        <v>0</v>
      </c>
      <c r="CE69" s="210">
        <v>0</v>
      </c>
      <c r="CF69" s="210">
        <v>0</v>
      </c>
      <c r="CG69" s="210">
        <v>0</v>
      </c>
      <c r="CH69" s="211">
        <v>0</v>
      </c>
      <c r="CI69" s="209">
        <v>0</v>
      </c>
      <c r="CJ69" s="210">
        <v>0</v>
      </c>
      <c r="CK69" s="210">
        <v>0</v>
      </c>
      <c r="CL69" s="210">
        <v>0</v>
      </c>
      <c r="CM69" s="210">
        <v>0</v>
      </c>
      <c r="CN69" s="210">
        <v>0</v>
      </c>
      <c r="CO69" s="210">
        <v>0</v>
      </c>
      <c r="CP69" s="210">
        <v>0</v>
      </c>
      <c r="CQ69" s="210">
        <v>0</v>
      </c>
      <c r="CR69" s="210">
        <v>0</v>
      </c>
      <c r="CS69" s="210">
        <v>0</v>
      </c>
      <c r="CT69" s="211">
        <v>0</v>
      </c>
      <c r="CU69" s="209">
        <v>0</v>
      </c>
      <c r="CV69" s="210">
        <v>0</v>
      </c>
      <c r="CW69" s="210">
        <v>0</v>
      </c>
      <c r="CX69" s="210">
        <v>0</v>
      </c>
      <c r="CY69" s="210">
        <v>0</v>
      </c>
      <c r="CZ69" s="210">
        <v>0</v>
      </c>
      <c r="DA69" s="210">
        <v>0</v>
      </c>
      <c r="DB69" s="210">
        <v>0</v>
      </c>
      <c r="DC69" s="210">
        <v>0</v>
      </c>
      <c r="DD69" s="210">
        <v>0</v>
      </c>
      <c r="DE69" s="210">
        <v>0</v>
      </c>
      <c r="DF69" s="211">
        <v>0</v>
      </c>
      <c r="DG69" s="209">
        <v>0</v>
      </c>
      <c r="DH69" s="210">
        <v>0</v>
      </c>
      <c r="DI69" s="210">
        <v>0</v>
      </c>
      <c r="DJ69" s="210">
        <v>0</v>
      </c>
      <c r="DK69" s="210">
        <v>0</v>
      </c>
      <c r="DL69" s="210">
        <v>0</v>
      </c>
      <c r="DM69" s="210">
        <v>0</v>
      </c>
      <c r="DN69" s="210">
        <v>0</v>
      </c>
      <c r="DO69" s="210">
        <v>0</v>
      </c>
      <c r="DP69" s="210">
        <v>0</v>
      </c>
      <c r="DQ69" s="210">
        <v>0</v>
      </c>
      <c r="DR69" s="211">
        <v>0</v>
      </c>
      <c r="DS69" s="209">
        <v>0</v>
      </c>
      <c r="DT69" s="210">
        <v>0</v>
      </c>
      <c r="DU69" s="210">
        <v>0</v>
      </c>
      <c r="DV69" s="210">
        <v>0</v>
      </c>
      <c r="DW69" s="210">
        <v>0</v>
      </c>
      <c r="DX69" s="210">
        <v>0</v>
      </c>
      <c r="DY69" s="210">
        <v>0</v>
      </c>
      <c r="DZ69" s="210">
        <v>0</v>
      </c>
      <c r="EA69" s="210">
        <v>0</v>
      </c>
      <c r="EB69" s="210">
        <v>34670.33</v>
      </c>
      <c r="EC69" s="210">
        <v>50413.090000000004</v>
      </c>
      <c r="ED69" s="211">
        <v>23655.05</v>
      </c>
      <c r="EE69" s="209">
        <v>0</v>
      </c>
      <c r="EF69" s="210">
        <v>0</v>
      </c>
      <c r="EG69" s="210">
        <v>8923.52</v>
      </c>
      <c r="EH69" s="210">
        <v>21580.62</v>
      </c>
      <c r="EI69" s="210">
        <v>20311.18</v>
      </c>
      <c r="EJ69" s="210">
        <v>17615.490000000002</v>
      </c>
      <c r="EK69" s="210">
        <v>16689.36</v>
      </c>
      <c r="EL69" s="210">
        <v>15984.61</v>
      </c>
      <c r="EM69" s="210">
        <v>13699.800000000001</v>
      </c>
      <c r="EN69" s="210">
        <v>37701.51</v>
      </c>
      <c r="EO69" s="210">
        <v>72769.350000000006</v>
      </c>
      <c r="EP69" s="211">
        <v>113609.13</v>
      </c>
      <c r="EQ69" s="209">
        <v>79015</v>
      </c>
      <c r="ER69" s="210">
        <v>63121</v>
      </c>
      <c r="ES69" s="210">
        <v>72695</v>
      </c>
      <c r="ET69" s="210">
        <v>69407</v>
      </c>
      <c r="EU69" s="210">
        <v>53935</v>
      </c>
      <c r="EV69" s="210">
        <v>40474</v>
      </c>
      <c r="EW69" s="210">
        <v>37762</v>
      </c>
      <c r="EX69" s="210">
        <v>37513</v>
      </c>
      <c r="EY69" s="210">
        <v>36893</v>
      </c>
      <c r="EZ69" s="210">
        <v>34398</v>
      </c>
      <c r="FA69" s="210">
        <v>31149</v>
      </c>
      <c r="FB69" s="211">
        <v>28547</v>
      </c>
      <c r="FC69" s="209">
        <v>30635</v>
      </c>
      <c r="FD69" s="210">
        <v>28400</v>
      </c>
      <c r="FE69" s="210">
        <v>31070</v>
      </c>
      <c r="FF69" s="210">
        <v>29696</v>
      </c>
      <c r="FG69" s="210">
        <v>29990</v>
      </c>
      <c r="FH69" s="210">
        <v>28416</v>
      </c>
      <c r="FI69" s="210">
        <v>28650</v>
      </c>
      <c r="FJ69" s="210">
        <v>29380</v>
      </c>
      <c r="FK69" s="210">
        <v>26666</v>
      </c>
      <c r="FL69" s="210">
        <v>26821</v>
      </c>
      <c r="FM69" s="210">
        <v>24578</v>
      </c>
      <c r="FN69" s="211">
        <v>22342</v>
      </c>
    </row>
    <row r="70" spans="1:170">
      <c r="A70" s="97">
        <v>66</v>
      </c>
      <c r="B70" s="394" t="s">
        <v>1122</v>
      </c>
      <c r="C70" s="209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210">
        <v>0</v>
      </c>
      <c r="J70" s="210">
        <v>0</v>
      </c>
      <c r="K70" s="210">
        <v>0</v>
      </c>
      <c r="L70" s="210">
        <v>0</v>
      </c>
      <c r="M70" s="210">
        <v>0</v>
      </c>
      <c r="N70" s="211">
        <v>0</v>
      </c>
      <c r="O70" s="209">
        <v>0</v>
      </c>
      <c r="P70" s="210">
        <v>0</v>
      </c>
      <c r="Q70" s="210">
        <v>0</v>
      </c>
      <c r="R70" s="210">
        <v>0</v>
      </c>
      <c r="S70" s="210">
        <v>0</v>
      </c>
      <c r="T70" s="210">
        <v>0</v>
      </c>
      <c r="U70" s="210">
        <v>0</v>
      </c>
      <c r="V70" s="210">
        <v>0</v>
      </c>
      <c r="W70" s="210">
        <v>0</v>
      </c>
      <c r="X70" s="210">
        <v>0</v>
      </c>
      <c r="Y70" s="210">
        <v>0</v>
      </c>
      <c r="Z70" s="211">
        <v>0</v>
      </c>
      <c r="AA70" s="209">
        <v>0</v>
      </c>
      <c r="AB70" s="210">
        <v>0</v>
      </c>
      <c r="AC70" s="210">
        <v>0</v>
      </c>
      <c r="AD70" s="210">
        <v>0</v>
      </c>
      <c r="AE70" s="210">
        <v>0</v>
      </c>
      <c r="AF70" s="210">
        <v>0</v>
      </c>
      <c r="AG70" s="210">
        <v>0</v>
      </c>
      <c r="AH70" s="210">
        <v>0</v>
      </c>
      <c r="AI70" s="210">
        <v>0</v>
      </c>
      <c r="AJ70" s="210">
        <v>0</v>
      </c>
      <c r="AK70" s="210">
        <v>0</v>
      </c>
      <c r="AL70" s="211">
        <v>0</v>
      </c>
      <c r="AM70" s="209">
        <v>0</v>
      </c>
      <c r="AN70" s="210">
        <v>0</v>
      </c>
      <c r="AO70" s="210">
        <v>0</v>
      </c>
      <c r="AP70" s="210">
        <v>0</v>
      </c>
      <c r="AQ70" s="210">
        <v>0</v>
      </c>
      <c r="AR70" s="210">
        <v>0</v>
      </c>
      <c r="AS70" s="210">
        <v>0</v>
      </c>
      <c r="AT70" s="210">
        <v>0</v>
      </c>
      <c r="AU70" s="210">
        <v>0</v>
      </c>
      <c r="AV70" s="210">
        <v>0</v>
      </c>
      <c r="AW70" s="210">
        <v>0</v>
      </c>
      <c r="AX70" s="211">
        <v>0</v>
      </c>
      <c r="AY70" s="209">
        <v>0</v>
      </c>
      <c r="AZ70" s="210">
        <v>0</v>
      </c>
      <c r="BA70" s="210">
        <v>0</v>
      </c>
      <c r="BB70" s="210">
        <v>0</v>
      </c>
      <c r="BC70" s="210">
        <v>0</v>
      </c>
      <c r="BD70" s="210">
        <v>0</v>
      </c>
      <c r="BE70" s="210">
        <v>0</v>
      </c>
      <c r="BF70" s="210">
        <v>0</v>
      </c>
      <c r="BG70" s="210">
        <v>0</v>
      </c>
      <c r="BH70" s="210">
        <v>0</v>
      </c>
      <c r="BI70" s="210">
        <v>0</v>
      </c>
      <c r="BJ70" s="211">
        <v>0</v>
      </c>
      <c r="BK70" s="209">
        <v>0</v>
      </c>
      <c r="BL70" s="210">
        <v>0</v>
      </c>
      <c r="BM70" s="210">
        <v>0</v>
      </c>
      <c r="BN70" s="210">
        <v>0</v>
      </c>
      <c r="BO70" s="210">
        <v>0</v>
      </c>
      <c r="BP70" s="210">
        <v>0</v>
      </c>
      <c r="BQ70" s="210">
        <v>0</v>
      </c>
      <c r="BR70" s="210">
        <v>0</v>
      </c>
      <c r="BS70" s="210">
        <v>0</v>
      </c>
      <c r="BT70" s="210">
        <v>0</v>
      </c>
      <c r="BU70" s="210">
        <v>0</v>
      </c>
      <c r="BV70" s="211">
        <v>0</v>
      </c>
      <c r="BW70" s="209">
        <v>0</v>
      </c>
      <c r="BX70" s="210">
        <v>0</v>
      </c>
      <c r="BY70" s="210">
        <v>0</v>
      </c>
      <c r="BZ70" s="210">
        <v>0</v>
      </c>
      <c r="CA70" s="210">
        <v>0</v>
      </c>
      <c r="CB70" s="210">
        <v>0</v>
      </c>
      <c r="CC70" s="210">
        <v>0</v>
      </c>
      <c r="CD70" s="210">
        <v>0</v>
      </c>
      <c r="CE70" s="210">
        <v>0</v>
      </c>
      <c r="CF70" s="210">
        <v>0</v>
      </c>
      <c r="CG70" s="210">
        <v>0</v>
      </c>
      <c r="CH70" s="211">
        <v>0</v>
      </c>
      <c r="CI70" s="209">
        <v>0</v>
      </c>
      <c r="CJ70" s="210">
        <v>0</v>
      </c>
      <c r="CK70" s="210">
        <v>0</v>
      </c>
      <c r="CL70" s="210">
        <v>0</v>
      </c>
      <c r="CM70" s="210">
        <v>0</v>
      </c>
      <c r="CN70" s="210">
        <v>0</v>
      </c>
      <c r="CO70" s="210">
        <v>0</v>
      </c>
      <c r="CP70" s="210">
        <v>0</v>
      </c>
      <c r="CQ70" s="210">
        <v>0</v>
      </c>
      <c r="CR70" s="210">
        <v>0</v>
      </c>
      <c r="CS70" s="210">
        <v>0</v>
      </c>
      <c r="CT70" s="211">
        <v>0</v>
      </c>
      <c r="CU70" s="209">
        <v>0</v>
      </c>
      <c r="CV70" s="210">
        <v>0</v>
      </c>
      <c r="CW70" s="210">
        <v>0</v>
      </c>
      <c r="CX70" s="210">
        <v>0</v>
      </c>
      <c r="CY70" s="210">
        <v>0</v>
      </c>
      <c r="CZ70" s="210">
        <v>0</v>
      </c>
      <c r="DA70" s="210">
        <v>0</v>
      </c>
      <c r="DB70" s="210">
        <v>0</v>
      </c>
      <c r="DC70" s="210">
        <v>0</v>
      </c>
      <c r="DD70" s="210">
        <v>0</v>
      </c>
      <c r="DE70" s="210">
        <v>0</v>
      </c>
      <c r="DF70" s="211">
        <v>0</v>
      </c>
      <c r="DG70" s="209">
        <v>0</v>
      </c>
      <c r="DH70" s="210">
        <v>0</v>
      </c>
      <c r="DI70" s="210">
        <v>0</v>
      </c>
      <c r="DJ70" s="210">
        <v>0</v>
      </c>
      <c r="DK70" s="210">
        <v>0</v>
      </c>
      <c r="DL70" s="210">
        <v>0</v>
      </c>
      <c r="DM70" s="210">
        <v>0</v>
      </c>
      <c r="DN70" s="210">
        <v>0</v>
      </c>
      <c r="DO70" s="210">
        <v>0</v>
      </c>
      <c r="DP70" s="210">
        <v>0</v>
      </c>
      <c r="DQ70" s="210">
        <v>0</v>
      </c>
      <c r="DR70" s="211">
        <v>0</v>
      </c>
      <c r="DS70" s="209">
        <v>0</v>
      </c>
      <c r="DT70" s="210">
        <v>0</v>
      </c>
      <c r="DU70" s="210">
        <v>0</v>
      </c>
      <c r="DV70" s="210">
        <v>0</v>
      </c>
      <c r="DW70" s="210">
        <v>0</v>
      </c>
      <c r="DX70" s="210">
        <v>0</v>
      </c>
      <c r="DY70" s="210">
        <v>0</v>
      </c>
      <c r="DZ70" s="210">
        <v>0</v>
      </c>
      <c r="EA70" s="210">
        <v>0</v>
      </c>
      <c r="EB70" s="210">
        <v>0</v>
      </c>
      <c r="EC70" s="210">
        <v>0</v>
      </c>
      <c r="ED70" s="211">
        <v>0</v>
      </c>
      <c r="EE70" s="209">
        <v>0</v>
      </c>
      <c r="EF70" s="210">
        <v>0</v>
      </c>
      <c r="EG70" s="210">
        <v>0</v>
      </c>
      <c r="EH70" s="210">
        <v>0</v>
      </c>
      <c r="EI70" s="210">
        <v>0</v>
      </c>
      <c r="EJ70" s="210">
        <v>0</v>
      </c>
      <c r="EK70" s="210">
        <v>0</v>
      </c>
      <c r="EL70" s="210">
        <v>0</v>
      </c>
      <c r="EM70" s="210">
        <v>0</v>
      </c>
      <c r="EN70" s="210">
        <v>0</v>
      </c>
      <c r="EO70" s="210">
        <v>0</v>
      </c>
      <c r="EP70" s="211">
        <v>0</v>
      </c>
      <c r="EQ70" s="209">
        <v>0</v>
      </c>
      <c r="ER70" s="210">
        <v>0</v>
      </c>
      <c r="ES70" s="210">
        <v>1455</v>
      </c>
      <c r="ET70" s="210">
        <v>2116</v>
      </c>
      <c r="EU70" s="210">
        <v>2148</v>
      </c>
      <c r="EV70" s="210">
        <v>1108</v>
      </c>
      <c r="EW70" s="210">
        <v>0</v>
      </c>
      <c r="EX70" s="210">
        <v>0</v>
      </c>
      <c r="EY70" s="210">
        <v>0</v>
      </c>
      <c r="EZ70" s="210">
        <v>0</v>
      </c>
      <c r="FA70" s="210">
        <v>0</v>
      </c>
      <c r="FB70" s="211">
        <v>0</v>
      </c>
      <c r="FC70" s="209">
        <v>0</v>
      </c>
      <c r="FD70" s="210">
        <v>0</v>
      </c>
      <c r="FE70" s="210">
        <v>0</v>
      </c>
      <c r="FF70" s="210">
        <v>0</v>
      </c>
      <c r="FG70" s="210">
        <v>0</v>
      </c>
      <c r="FH70" s="210">
        <v>0</v>
      </c>
      <c r="FI70" s="210">
        <v>0</v>
      </c>
      <c r="FJ70" s="210">
        <v>0</v>
      </c>
      <c r="FK70" s="210">
        <v>0</v>
      </c>
      <c r="FL70" s="210">
        <v>0</v>
      </c>
      <c r="FM70" s="210">
        <v>0</v>
      </c>
      <c r="FN70" s="211">
        <v>0</v>
      </c>
    </row>
    <row r="71" spans="1:170">
      <c r="A71" s="97">
        <v>67</v>
      </c>
      <c r="B71" s="394" t="s">
        <v>1019</v>
      </c>
      <c r="C71" s="209">
        <v>522396</v>
      </c>
      <c r="D71" s="210">
        <v>481081</v>
      </c>
      <c r="E71" s="210">
        <v>511807</v>
      </c>
      <c r="F71" s="210">
        <v>462798</v>
      </c>
      <c r="G71" s="210">
        <v>441546</v>
      </c>
      <c r="H71" s="210">
        <v>416844</v>
      </c>
      <c r="I71" s="210">
        <v>467780</v>
      </c>
      <c r="J71" s="210">
        <v>481836</v>
      </c>
      <c r="K71" s="210">
        <v>449422</v>
      </c>
      <c r="L71" s="210">
        <v>444515</v>
      </c>
      <c r="M71" s="210">
        <v>504181</v>
      </c>
      <c r="N71" s="211">
        <v>474004</v>
      </c>
      <c r="O71" s="209">
        <v>407121</v>
      </c>
      <c r="P71" s="210">
        <v>401720</v>
      </c>
      <c r="Q71" s="210">
        <v>416948</v>
      </c>
      <c r="R71" s="210">
        <v>402420</v>
      </c>
      <c r="S71" s="210">
        <v>404868</v>
      </c>
      <c r="T71" s="210">
        <v>389326</v>
      </c>
      <c r="U71" s="210">
        <v>341116</v>
      </c>
      <c r="V71" s="210">
        <v>326489</v>
      </c>
      <c r="W71" s="210">
        <v>345555</v>
      </c>
      <c r="X71" s="210">
        <v>337459</v>
      </c>
      <c r="Y71" s="210">
        <v>303204</v>
      </c>
      <c r="Z71" s="211">
        <v>315725</v>
      </c>
      <c r="AA71" s="209">
        <v>365991</v>
      </c>
      <c r="AB71" s="210">
        <v>343456</v>
      </c>
      <c r="AC71" s="210">
        <v>423440</v>
      </c>
      <c r="AD71" s="210">
        <v>347502</v>
      </c>
      <c r="AE71" s="210">
        <v>310951</v>
      </c>
      <c r="AF71" s="210">
        <v>289978</v>
      </c>
      <c r="AG71" s="210">
        <v>317875</v>
      </c>
      <c r="AH71" s="210">
        <v>431647</v>
      </c>
      <c r="AI71" s="210">
        <v>502918</v>
      </c>
      <c r="AJ71" s="210">
        <v>525892</v>
      </c>
      <c r="AK71" s="210">
        <v>571439</v>
      </c>
      <c r="AL71" s="211">
        <v>577645</v>
      </c>
      <c r="AM71" s="209">
        <v>527509</v>
      </c>
      <c r="AN71" s="210">
        <v>468966</v>
      </c>
      <c r="AO71" s="210">
        <v>502962</v>
      </c>
      <c r="AP71" s="210">
        <v>491408</v>
      </c>
      <c r="AQ71" s="210">
        <v>546627.85</v>
      </c>
      <c r="AR71" s="210">
        <v>589556.98</v>
      </c>
      <c r="AS71" s="210">
        <v>563276.75</v>
      </c>
      <c r="AT71" s="210">
        <v>537568.51</v>
      </c>
      <c r="AU71" s="210">
        <v>507149.18</v>
      </c>
      <c r="AV71" s="210">
        <v>456500.29</v>
      </c>
      <c r="AW71" s="210">
        <v>446508.68</v>
      </c>
      <c r="AX71" s="211">
        <v>449153.1</v>
      </c>
      <c r="AY71" s="209">
        <v>451808.37</v>
      </c>
      <c r="AZ71" s="210">
        <v>451146.34</v>
      </c>
      <c r="BA71" s="210">
        <v>488379.45</v>
      </c>
      <c r="BB71" s="210">
        <v>452805.11</v>
      </c>
      <c r="BC71" s="210">
        <v>474645.27</v>
      </c>
      <c r="BD71" s="210">
        <v>467127.08</v>
      </c>
      <c r="BE71" s="210">
        <v>483881.56</v>
      </c>
      <c r="BF71" s="210">
        <v>410754.75</v>
      </c>
      <c r="BG71" s="210">
        <v>427348.75</v>
      </c>
      <c r="BH71" s="210">
        <v>430772.34</v>
      </c>
      <c r="BI71" s="210">
        <v>455557.69</v>
      </c>
      <c r="BJ71" s="211">
        <v>464496.44</v>
      </c>
      <c r="BK71" s="209">
        <v>449982.16</v>
      </c>
      <c r="BL71" s="210">
        <v>403662.87</v>
      </c>
      <c r="BM71" s="210">
        <v>413309.32</v>
      </c>
      <c r="BN71" s="210">
        <v>387890.28</v>
      </c>
      <c r="BO71" s="210">
        <v>416243.19</v>
      </c>
      <c r="BP71" s="210">
        <v>413820.63</v>
      </c>
      <c r="BQ71" s="210">
        <v>433399.53</v>
      </c>
      <c r="BR71" s="210">
        <v>413329.13</v>
      </c>
      <c r="BS71" s="210">
        <v>414758.49</v>
      </c>
      <c r="BT71" s="210">
        <v>422884.93</v>
      </c>
      <c r="BU71" s="210">
        <v>413870.93</v>
      </c>
      <c r="BV71" s="211">
        <v>433800.1</v>
      </c>
      <c r="BW71" s="209">
        <v>489659.73</v>
      </c>
      <c r="BX71" s="210">
        <v>385732.65</v>
      </c>
      <c r="BY71" s="210">
        <v>463647.48</v>
      </c>
      <c r="BZ71" s="210">
        <v>448011.04</v>
      </c>
      <c r="CA71" s="210">
        <v>483634.39</v>
      </c>
      <c r="CB71" s="210">
        <v>453933.84</v>
      </c>
      <c r="CC71" s="210">
        <v>479623.28</v>
      </c>
      <c r="CD71" s="210">
        <v>519481.41</v>
      </c>
      <c r="CE71" s="210">
        <v>496936.47</v>
      </c>
      <c r="CF71" s="210">
        <v>555064.6</v>
      </c>
      <c r="CG71" s="210">
        <v>528544.24</v>
      </c>
      <c r="CH71" s="211">
        <v>579438.43000000005</v>
      </c>
      <c r="CI71" s="209">
        <v>554710.94999999995</v>
      </c>
      <c r="CJ71" s="210">
        <v>528637.06000000006</v>
      </c>
      <c r="CK71" s="210">
        <v>556560.82000000007</v>
      </c>
      <c r="CL71" s="210">
        <v>542736.55000000005</v>
      </c>
      <c r="CM71" s="210">
        <v>550204.19999999995</v>
      </c>
      <c r="CN71" s="210">
        <v>559159.28</v>
      </c>
      <c r="CO71" s="210">
        <v>556351.16</v>
      </c>
      <c r="CP71" s="210">
        <v>536312.52</v>
      </c>
      <c r="CQ71" s="210">
        <v>518298.82</v>
      </c>
      <c r="CR71" s="210">
        <v>535342.56000000006</v>
      </c>
      <c r="CS71" s="210">
        <v>554451.82000000007</v>
      </c>
      <c r="CT71" s="211">
        <v>570849.57999999996</v>
      </c>
      <c r="CU71" s="209">
        <v>558107.37</v>
      </c>
      <c r="CV71" s="210">
        <v>497063.65</v>
      </c>
      <c r="CW71" s="210">
        <v>579850.37</v>
      </c>
      <c r="CX71" s="210">
        <v>575879.36</v>
      </c>
      <c r="CY71" s="210">
        <v>563600.84</v>
      </c>
      <c r="CZ71" s="210">
        <v>494051.75</v>
      </c>
      <c r="DA71" s="210">
        <v>496701.15</v>
      </c>
      <c r="DB71" s="210">
        <v>468712.87</v>
      </c>
      <c r="DC71" s="210">
        <v>461481.02</v>
      </c>
      <c r="DD71" s="210">
        <v>461143.21</v>
      </c>
      <c r="DE71" s="210">
        <v>488516.05</v>
      </c>
      <c r="DF71" s="211">
        <v>496441.02</v>
      </c>
      <c r="DG71" s="209">
        <v>486193.59</v>
      </c>
      <c r="DH71" s="210">
        <v>432654.27</v>
      </c>
      <c r="DI71" s="210">
        <v>480855.43</v>
      </c>
      <c r="DJ71" s="210">
        <v>476502.47000000003</v>
      </c>
      <c r="DK71" s="210">
        <v>485744.8</v>
      </c>
      <c r="DL71" s="210">
        <v>479145.93</v>
      </c>
      <c r="DM71" s="210">
        <v>516355.35000000003</v>
      </c>
      <c r="DN71" s="210">
        <v>498400.4</v>
      </c>
      <c r="DO71" s="210">
        <v>481896.59</v>
      </c>
      <c r="DP71" s="210">
        <v>566712.55000000005</v>
      </c>
      <c r="DQ71" s="210">
        <v>552930.36</v>
      </c>
      <c r="DR71" s="211">
        <v>523243.9</v>
      </c>
      <c r="DS71" s="209">
        <v>541389.34</v>
      </c>
      <c r="DT71" s="210">
        <v>466065.94</v>
      </c>
      <c r="DU71" s="210">
        <v>501736.69</v>
      </c>
      <c r="DV71" s="210">
        <v>473337.03</v>
      </c>
      <c r="DW71" s="210">
        <v>488069.64</v>
      </c>
      <c r="DX71" s="210">
        <v>466255.54000000004</v>
      </c>
      <c r="DY71" s="210">
        <v>476168.18</v>
      </c>
      <c r="DZ71" s="210">
        <v>468310.62</v>
      </c>
      <c r="EA71" s="210">
        <v>565370.17000000004</v>
      </c>
      <c r="EB71" s="210">
        <v>605009.75</v>
      </c>
      <c r="EC71" s="210">
        <v>546652.67000000004</v>
      </c>
      <c r="ED71" s="211">
        <v>541242.54</v>
      </c>
      <c r="EE71" s="209">
        <v>513760.19</v>
      </c>
      <c r="EF71" s="210">
        <v>478889.71</v>
      </c>
      <c r="EG71" s="210">
        <v>532948.85</v>
      </c>
      <c r="EH71" s="210">
        <v>505326.77</v>
      </c>
      <c r="EI71" s="210">
        <v>517022.34</v>
      </c>
      <c r="EJ71" s="210">
        <v>500836.86</v>
      </c>
      <c r="EK71" s="210">
        <v>525313.53</v>
      </c>
      <c r="EL71" s="210">
        <v>534236.94000000006</v>
      </c>
      <c r="EM71" s="210">
        <v>505590.88</v>
      </c>
      <c r="EN71" s="210">
        <v>500498.74</v>
      </c>
      <c r="EO71" s="210">
        <v>460604.54000000004</v>
      </c>
      <c r="EP71" s="211">
        <v>488836.64</v>
      </c>
      <c r="EQ71" s="209">
        <v>475036</v>
      </c>
      <c r="ER71" s="210">
        <v>423313</v>
      </c>
      <c r="ES71" s="210">
        <v>468913</v>
      </c>
      <c r="ET71" s="210">
        <v>445358</v>
      </c>
      <c r="EU71" s="210">
        <v>459715</v>
      </c>
      <c r="EV71" s="210">
        <v>443610</v>
      </c>
      <c r="EW71" s="210">
        <v>456687</v>
      </c>
      <c r="EX71" s="210">
        <v>454703</v>
      </c>
      <c r="EY71" s="210">
        <v>433369</v>
      </c>
      <c r="EZ71" s="210">
        <v>464225</v>
      </c>
      <c r="FA71" s="210">
        <v>452816</v>
      </c>
      <c r="FB71" s="211">
        <v>490678</v>
      </c>
      <c r="FC71" s="209">
        <v>477004</v>
      </c>
      <c r="FD71" s="210">
        <v>451050</v>
      </c>
      <c r="FE71" s="210">
        <v>481467</v>
      </c>
      <c r="FF71" s="210">
        <v>449227</v>
      </c>
      <c r="FG71" s="210">
        <v>451535</v>
      </c>
      <c r="FH71" s="210">
        <v>433899</v>
      </c>
      <c r="FI71" s="210">
        <v>439709</v>
      </c>
      <c r="FJ71" s="210">
        <v>434354</v>
      </c>
      <c r="FK71" s="210">
        <v>410664</v>
      </c>
      <c r="FL71" s="210">
        <v>418803</v>
      </c>
      <c r="FM71" s="210">
        <v>404022</v>
      </c>
      <c r="FN71" s="211">
        <v>418169</v>
      </c>
    </row>
    <row r="72" spans="1:170">
      <c r="A72" s="97">
        <v>68</v>
      </c>
      <c r="B72" s="394" t="s">
        <v>923</v>
      </c>
      <c r="C72" s="209">
        <v>45764</v>
      </c>
      <c r="D72" s="210">
        <v>41491</v>
      </c>
      <c r="E72" s="210">
        <v>50946</v>
      </c>
      <c r="F72" s="210">
        <v>42361</v>
      </c>
      <c r="G72" s="210">
        <v>41421</v>
      </c>
      <c r="H72" s="210">
        <v>38785</v>
      </c>
      <c r="I72" s="210">
        <v>39080</v>
      </c>
      <c r="J72" s="210">
        <v>58701</v>
      </c>
      <c r="K72" s="210">
        <v>95868</v>
      </c>
      <c r="L72" s="210">
        <v>116029</v>
      </c>
      <c r="M72" s="210">
        <v>105346</v>
      </c>
      <c r="N72" s="211">
        <v>100778</v>
      </c>
      <c r="O72" s="209">
        <v>93209</v>
      </c>
      <c r="P72" s="210">
        <v>52802</v>
      </c>
      <c r="Q72" s="210">
        <v>46485</v>
      </c>
      <c r="R72" s="210">
        <v>75443</v>
      </c>
      <c r="S72" s="210">
        <v>74552</v>
      </c>
      <c r="T72" s="210">
        <v>71315</v>
      </c>
      <c r="U72" s="210">
        <v>74665</v>
      </c>
      <c r="V72" s="210">
        <v>70088</v>
      </c>
      <c r="W72" s="210">
        <v>63291</v>
      </c>
      <c r="X72" s="210">
        <v>78629</v>
      </c>
      <c r="Y72" s="210">
        <v>78561</v>
      </c>
      <c r="Z72" s="211">
        <v>74661</v>
      </c>
      <c r="AA72" s="209">
        <v>69812</v>
      </c>
      <c r="AB72" s="210">
        <v>58060</v>
      </c>
      <c r="AC72" s="210">
        <v>60898</v>
      </c>
      <c r="AD72" s="210">
        <v>51928</v>
      </c>
      <c r="AE72" s="210">
        <v>51583</v>
      </c>
      <c r="AF72" s="210">
        <v>49468</v>
      </c>
      <c r="AG72" s="210">
        <v>42844</v>
      </c>
      <c r="AH72" s="210">
        <v>41229</v>
      </c>
      <c r="AI72" s="210">
        <v>43104</v>
      </c>
      <c r="AJ72" s="210">
        <v>38238</v>
      </c>
      <c r="AK72" s="210">
        <v>34664</v>
      </c>
      <c r="AL72" s="211">
        <v>35138</v>
      </c>
      <c r="AM72" s="209">
        <v>32163</v>
      </c>
      <c r="AN72" s="210">
        <v>35469</v>
      </c>
      <c r="AO72" s="210">
        <v>48288</v>
      </c>
      <c r="AP72" s="210">
        <v>37145</v>
      </c>
      <c r="AQ72" s="210">
        <v>39297</v>
      </c>
      <c r="AR72" s="210">
        <v>38665</v>
      </c>
      <c r="AS72" s="210">
        <v>39710</v>
      </c>
      <c r="AT72" s="210">
        <v>39144</v>
      </c>
      <c r="AU72" s="210">
        <v>37595</v>
      </c>
      <c r="AV72" s="210">
        <v>38672</v>
      </c>
      <c r="AW72" s="210">
        <v>36978.74</v>
      </c>
      <c r="AX72" s="211">
        <v>37679.949999999997</v>
      </c>
      <c r="AY72" s="209">
        <v>37200.31</v>
      </c>
      <c r="AZ72" s="210">
        <v>32036.57</v>
      </c>
      <c r="BA72" s="210">
        <v>27055.29</v>
      </c>
      <c r="BB72" s="210">
        <v>30315.52</v>
      </c>
      <c r="BC72" s="210">
        <v>29957.43</v>
      </c>
      <c r="BD72" s="210">
        <v>28930.54</v>
      </c>
      <c r="BE72" s="210">
        <v>26500.86</v>
      </c>
      <c r="BF72" s="210">
        <v>17732.14</v>
      </c>
      <c r="BG72" s="210">
        <v>27008.97</v>
      </c>
      <c r="BH72" s="210">
        <v>28480.35</v>
      </c>
      <c r="BI72" s="210">
        <v>26724.82</v>
      </c>
      <c r="BJ72" s="211">
        <v>27136.68</v>
      </c>
      <c r="BK72" s="209">
        <v>26896.36</v>
      </c>
      <c r="BL72" s="210">
        <v>13074.97</v>
      </c>
      <c r="BM72" s="210">
        <v>13614.9</v>
      </c>
      <c r="BN72" s="210">
        <v>24644.959999999999</v>
      </c>
      <c r="BO72" s="210">
        <v>21007.91</v>
      </c>
      <c r="BP72" s="210">
        <v>18182.28</v>
      </c>
      <c r="BQ72" s="210">
        <v>16119.76</v>
      </c>
      <c r="BR72" s="210">
        <v>18003.59</v>
      </c>
      <c r="BS72" s="210">
        <v>17786.27</v>
      </c>
      <c r="BT72" s="210">
        <v>17350.12</v>
      </c>
      <c r="BU72" s="210">
        <v>18496.22</v>
      </c>
      <c r="BV72" s="211">
        <v>14153.88</v>
      </c>
      <c r="BW72" s="209">
        <v>7125.39</v>
      </c>
      <c r="BX72" s="210">
        <v>15018.42</v>
      </c>
      <c r="BY72" s="210">
        <v>14939.28</v>
      </c>
      <c r="BZ72" s="210">
        <v>10112.67</v>
      </c>
      <c r="CA72" s="210">
        <v>9076.3799999999992</v>
      </c>
      <c r="CB72" s="210">
        <v>16270.32</v>
      </c>
      <c r="CC72" s="210">
        <v>17453.259999999998</v>
      </c>
      <c r="CD72" s="210">
        <v>14087.76</v>
      </c>
      <c r="CE72" s="210">
        <v>13615.34</v>
      </c>
      <c r="CF72" s="210">
        <v>20960.55</v>
      </c>
      <c r="CG72" s="210">
        <v>23451.32</v>
      </c>
      <c r="CH72" s="211">
        <v>28323.74</v>
      </c>
      <c r="CI72" s="209">
        <v>26795.54</v>
      </c>
      <c r="CJ72" s="210">
        <v>24386.95</v>
      </c>
      <c r="CK72" s="210">
        <v>25464.09</v>
      </c>
      <c r="CL72" s="210">
        <v>23347.62</v>
      </c>
      <c r="CM72" s="210">
        <v>21508.47</v>
      </c>
      <c r="CN72" s="210">
        <v>16105.09</v>
      </c>
      <c r="CO72" s="210">
        <v>10978.01</v>
      </c>
      <c r="CP72" s="210">
        <v>16259.04</v>
      </c>
      <c r="CQ72" s="210">
        <v>20969.59</v>
      </c>
      <c r="CR72" s="210">
        <v>24574.49</v>
      </c>
      <c r="CS72" s="210">
        <v>20862.830000000002</v>
      </c>
      <c r="CT72" s="211">
        <v>15796.93</v>
      </c>
      <c r="CU72" s="209">
        <v>14197.89</v>
      </c>
      <c r="CV72" s="210">
        <v>18903.77</v>
      </c>
      <c r="CW72" s="210">
        <v>21584.600000000002</v>
      </c>
      <c r="CX72" s="210">
        <v>19657.86</v>
      </c>
      <c r="CY72" s="210">
        <v>16973.88</v>
      </c>
      <c r="CZ72" s="210">
        <v>13093.49</v>
      </c>
      <c r="DA72" s="210">
        <v>13626.41</v>
      </c>
      <c r="DB72" s="210">
        <v>12573.59</v>
      </c>
      <c r="DC72" s="210">
        <v>17602.8</v>
      </c>
      <c r="DD72" s="210">
        <v>17513.59</v>
      </c>
      <c r="DE72" s="210">
        <v>17958.82</v>
      </c>
      <c r="DF72" s="211">
        <v>27664.65</v>
      </c>
      <c r="DG72" s="209">
        <v>10482.74</v>
      </c>
      <c r="DH72" s="210">
        <v>11590.43</v>
      </c>
      <c r="DI72" s="210">
        <v>12294.1</v>
      </c>
      <c r="DJ72" s="210">
        <v>11536.15</v>
      </c>
      <c r="DK72" s="210">
        <v>12370.4</v>
      </c>
      <c r="DL72" s="210">
        <v>10169.370000000001</v>
      </c>
      <c r="DM72" s="210">
        <v>12194.78</v>
      </c>
      <c r="DN72" s="210">
        <v>18767.77</v>
      </c>
      <c r="DO72" s="210">
        <v>7243.84</v>
      </c>
      <c r="DP72" s="210">
        <v>7519.1100000000006</v>
      </c>
      <c r="DQ72" s="210">
        <v>13689.17</v>
      </c>
      <c r="DR72" s="211">
        <v>17619.32</v>
      </c>
      <c r="DS72" s="209">
        <v>13058.09</v>
      </c>
      <c r="DT72" s="210">
        <v>11007.81</v>
      </c>
      <c r="DU72" s="210">
        <v>11443.460000000001</v>
      </c>
      <c r="DV72" s="210">
        <v>12289.94</v>
      </c>
      <c r="DW72" s="210">
        <v>6518.25</v>
      </c>
      <c r="DX72" s="210">
        <v>12835.470000000001</v>
      </c>
      <c r="DY72" s="210">
        <v>6510.3600000000006</v>
      </c>
      <c r="DZ72" s="210">
        <v>13969.75</v>
      </c>
      <c r="EA72" s="210">
        <v>12403.87</v>
      </c>
      <c r="EB72" s="210">
        <v>11010.14</v>
      </c>
      <c r="EC72" s="210">
        <v>7684.13</v>
      </c>
      <c r="ED72" s="211">
        <v>7114.17</v>
      </c>
      <c r="EE72" s="209">
        <v>6550.13</v>
      </c>
      <c r="EF72" s="210">
        <v>5484.33</v>
      </c>
      <c r="EG72" s="210">
        <v>10336.950000000001</v>
      </c>
      <c r="EH72" s="210">
        <v>15154.18</v>
      </c>
      <c r="EI72" s="210">
        <v>15070.61</v>
      </c>
      <c r="EJ72" s="210">
        <v>15159.460000000001</v>
      </c>
      <c r="EK72" s="210">
        <v>17223.240000000002</v>
      </c>
      <c r="EL72" s="210">
        <v>60509.25</v>
      </c>
      <c r="EM72" s="210">
        <v>52823.85</v>
      </c>
      <c r="EN72" s="210">
        <v>48166.770000000004</v>
      </c>
      <c r="EO72" s="210">
        <v>45313.46</v>
      </c>
      <c r="EP72" s="211">
        <v>37134.81</v>
      </c>
      <c r="EQ72" s="209">
        <v>35111</v>
      </c>
      <c r="ER72" s="210">
        <v>19121</v>
      </c>
      <c r="ES72" s="210">
        <v>27716</v>
      </c>
      <c r="ET72" s="210">
        <v>26804</v>
      </c>
      <c r="EU72" s="210">
        <v>28109</v>
      </c>
      <c r="EV72" s="210">
        <v>18619</v>
      </c>
      <c r="EW72" s="210">
        <v>15492</v>
      </c>
      <c r="EX72" s="210">
        <v>13525</v>
      </c>
      <c r="EY72" s="210">
        <v>9830</v>
      </c>
      <c r="EZ72" s="210">
        <v>7652</v>
      </c>
      <c r="FA72" s="210">
        <v>18395</v>
      </c>
      <c r="FB72" s="211">
        <v>17781</v>
      </c>
      <c r="FC72" s="209">
        <v>6539</v>
      </c>
      <c r="FD72" s="210">
        <v>14257</v>
      </c>
      <c r="FE72" s="210">
        <v>10073</v>
      </c>
      <c r="FF72" s="210">
        <v>12851</v>
      </c>
      <c r="FG72" s="210">
        <v>19290</v>
      </c>
      <c r="FH72" s="210">
        <v>17602</v>
      </c>
      <c r="FI72" s="210">
        <v>18212</v>
      </c>
      <c r="FJ72" s="210">
        <v>17068</v>
      </c>
      <c r="FK72" s="210">
        <v>15709</v>
      </c>
      <c r="FL72" s="210">
        <v>16025</v>
      </c>
      <c r="FM72" s="210">
        <v>16457</v>
      </c>
      <c r="FN72" s="211">
        <v>16089</v>
      </c>
    </row>
    <row r="73" spans="1:170">
      <c r="A73" s="97">
        <v>69</v>
      </c>
      <c r="B73" s="394" t="s">
        <v>924</v>
      </c>
      <c r="C73" s="209">
        <v>30764</v>
      </c>
      <c r="D73" s="210">
        <v>25910</v>
      </c>
      <c r="E73" s="210">
        <v>27805</v>
      </c>
      <c r="F73" s="210">
        <v>29038</v>
      </c>
      <c r="G73" s="210">
        <v>34643</v>
      </c>
      <c r="H73" s="210">
        <v>35212</v>
      </c>
      <c r="I73" s="210">
        <v>31977</v>
      </c>
      <c r="J73" s="210">
        <v>34420</v>
      </c>
      <c r="K73" s="210">
        <v>39053</v>
      </c>
      <c r="L73" s="210">
        <v>39440</v>
      </c>
      <c r="M73" s="210">
        <v>36226</v>
      </c>
      <c r="N73" s="211">
        <v>33466</v>
      </c>
      <c r="O73" s="209">
        <v>38228</v>
      </c>
      <c r="P73" s="210">
        <v>35300</v>
      </c>
      <c r="Q73" s="210">
        <v>46369</v>
      </c>
      <c r="R73" s="210">
        <v>47809</v>
      </c>
      <c r="S73" s="210">
        <v>46398</v>
      </c>
      <c r="T73" s="210">
        <v>43425</v>
      </c>
      <c r="U73" s="210">
        <v>42254</v>
      </c>
      <c r="V73" s="210">
        <v>40848</v>
      </c>
      <c r="W73" s="210">
        <v>40021</v>
      </c>
      <c r="X73" s="210">
        <v>36566</v>
      </c>
      <c r="Y73" s="210">
        <v>35459</v>
      </c>
      <c r="Z73" s="211">
        <v>37448</v>
      </c>
      <c r="AA73" s="209">
        <v>35799</v>
      </c>
      <c r="AB73" s="210">
        <v>40184</v>
      </c>
      <c r="AC73" s="210">
        <v>46331</v>
      </c>
      <c r="AD73" s="210">
        <v>42471</v>
      </c>
      <c r="AE73" s="210">
        <v>41456</v>
      </c>
      <c r="AF73" s="210">
        <v>35083</v>
      </c>
      <c r="AG73" s="210">
        <v>43457</v>
      </c>
      <c r="AH73" s="210">
        <v>39764</v>
      </c>
      <c r="AI73" s="210">
        <v>41083</v>
      </c>
      <c r="AJ73" s="210">
        <v>40233</v>
      </c>
      <c r="AK73" s="210">
        <v>38267</v>
      </c>
      <c r="AL73" s="211">
        <v>38710</v>
      </c>
      <c r="AM73" s="209">
        <v>37136</v>
      </c>
      <c r="AN73" s="210">
        <v>31014</v>
      </c>
      <c r="AO73" s="210">
        <v>29018</v>
      </c>
      <c r="AP73" s="210">
        <v>32043</v>
      </c>
      <c r="AQ73" s="210">
        <v>35176</v>
      </c>
      <c r="AR73" s="210">
        <v>31709</v>
      </c>
      <c r="AS73" s="210">
        <v>30116.080000000002</v>
      </c>
      <c r="AT73" s="210">
        <v>29080.09</v>
      </c>
      <c r="AU73" s="210">
        <v>26026.74</v>
      </c>
      <c r="AV73" s="210">
        <v>27923.93</v>
      </c>
      <c r="AW73" s="210">
        <v>27112.34</v>
      </c>
      <c r="AX73" s="211">
        <v>26881.3</v>
      </c>
      <c r="AY73" s="209">
        <v>25348.880000000001</v>
      </c>
      <c r="AZ73" s="210">
        <v>19815.22</v>
      </c>
      <c r="BA73" s="210">
        <v>21781.58</v>
      </c>
      <c r="BB73" s="210">
        <v>17785.79</v>
      </c>
      <c r="BC73" s="210">
        <v>18834.57</v>
      </c>
      <c r="BD73" s="210">
        <v>20265.59</v>
      </c>
      <c r="BE73" s="210">
        <v>22672.19</v>
      </c>
      <c r="BF73" s="210">
        <v>19258.22</v>
      </c>
      <c r="BG73" s="210">
        <v>22054.2</v>
      </c>
      <c r="BH73" s="210">
        <v>21534.76</v>
      </c>
      <c r="BI73" s="210">
        <v>17474.849999999999</v>
      </c>
      <c r="BJ73" s="211">
        <v>19400.98</v>
      </c>
      <c r="BK73" s="209">
        <v>19114</v>
      </c>
      <c r="BL73" s="210">
        <v>16937</v>
      </c>
      <c r="BM73" s="210">
        <v>18569</v>
      </c>
      <c r="BN73" s="210">
        <v>17255</v>
      </c>
      <c r="BO73" s="210">
        <v>17656</v>
      </c>
      <c r="BP73" s="210">
        <v>17445</v>
      </c>
      <c r="BQ73" s="210">
        <v>19410</v>
      </c>
      <c r="BR73" s="210">
        <v>20669</v>
      </c>
      <c r="BS73" s="210">
        <v>20668</v>
      </c>
      <c r="BT73" s="210">
        <v>21975</v>
      </c>
      <c r="BU73" s="210">
        <v>22657</v>
      </c>
      <c r="BV73" s="211">
        <v>23830</v>
      </c>
      <c r="BW73" s="209">
        <v>24104.39</v>
      </c>
      <c r="BX73" s="210">
        <v>19204.04</v>
      </c>
      <c r="BY73" s="210">
        <v>20917.59</v>
      </c>
      <c r="BZ73" s="210">
        <v>21298.32</v>
      </c>
      <c r="CA73" s="210">
        <v>19042.29</v>
      </c>
      <c r="CB73" s="210">
        <v>22159.13</v>
      </c>
      <c r="CC73" s="210">
        <v>20908.79</v>
      </c>
      <c r="CD73" s="210">
        <v>19600.28</v>
      </c>
      <c r="CE73" s="210">
        <v>18309.349999999999</v>
      </c>
      <c r="CF73" s="210">
        <v>18534.88</v>
      </c>
      <c r="CG73" s="210">
        <v>18692.52</v>
      </c>
      <c r="CH73" s="211">
        <v>19623.23</v>
      </c>
      <c r="CI73" s="209">
        <v>19498.07</v>
      </c>
      <c r="CJ73" s="210">
        <v>17934.900000000001</v>
      </c>
      <c r="CK73" s="210">
        <v>17423.96</v>
      </c>
      <c r="CL73" s="210">
        <v>17316.62</v>
      </c>
      <c r="CM73" s="210">
        <v>19598.760000000002</v>
      </c>
      <c r="CN73" s="210">
        <v>18693.75</v>
      </c>
      <c r="CO73" s="210">
        <v>18176.11</v>
      </c>
      <c r="CP73" s="210">
        <v>18542.02</v>
      </c>
      <c r="CQ73" s="210">
        <v>16773.11</v>
      </c>
      <c r="CR73" s="210">
        <v>16987.45</v>
      </c>
      <c r="CS73" s="210">
        <v>18277.11</v>
      </c>
      <c r="CT73" s="211">
        <v>18722.48</v>
      </c>
      <c r="CU73" s="209">
        <v>18117.990000000002</v>
      </c>
      <c r="CV73" s="210">
        <v>16273.57</v>
      </c>
      <c r="CW73" s="210">
        <v>18024.52</v>
      </c>
      <c r="CX73" s="210">
        <v>17121.939999999999</v>
      </c>
      <c r="CY73" s="210">
        <v>18449.650000000001</v>
      </c>
      <c r="CZ73" s="210">
        <v>17851.75</v>
      </c>
      <c r="DA73" s="210">
        <v>18680.740000000002</v>
      </c>
      <c r="DB73" s="210">
        <v>18371.939999999999</v>
      </c>
      <c r="DC73" s="210">
        <v>17698.759999999998</v>
      </c>
      <c r="DD73" s="210">
        <v>18276.150000000001</v>
      </c>
      <c r="DE73" s="210">
        <v>17753.84</v>
      </c>
      <c r="DF73" s="211">
        <v>18210.77</v>
      </c>
      <c r="DG73" s="209">
        <v>17743.72</v>
      </c>
      <c r="DH73" s="210">
        <v>15608.56</v>
      </c>
      <c r="DI73" s="210">
        <v>15753.17</v>
      </c>
      <c r="DJ73" s="210">
        <v>14496.94</v>
      </c>
      <c r="DK73" s="210">
        <v>14913.09</v>
      </c>
      <c r="DL73" s="210">
        <v>14339.78</v>
      </c>
      <c r="DM73" s="210">
        <v>13862.5</v>
      </c>
      <c r="DN73" s="210">
        <v>13664.7</v>
      </c>
      <c r="DO73" s="210">
        <v>13128.7</v>
      </c>
      <c r="DP73" s="210">
        <v>13429.25</v>
      </c>
      <c r="DQ73" s="210">
        <v>12806.7</v>
      </c>
      <c r="DR73" s="211">
        <v>13256.04</v>
      </c>
      <c r="DS73" s="209">
        <v>12917.87</v>
      </c>
      <c r="DT73" s="210">
        <v>11660.4</v>
      </c>
      <c r="DU73" s="210">
        <v>12687.16</v>
      </c>
      <c r="DV73" s="210">
        <v>12174.09</v>
      </c>
      <c r="DW73" s="210">
        <v>12269.559000000001</v>
      </c>
      <c r="DX73" s="210">
        <v>11553.626</v>
      </c>
      <c r="DY73" s="210">
        <v>11812.864</v>
      </c>
      <c r="DZ73" s="210">
        <v>11018.808000000001</v>
      </c>
      <c r="EA73" s="210">
        <v>16524.073</v>
      </c>
      <c r="EB73" s="210">
        <v>17593.264999999999</v>
      </c>
      <c r="EC73" s="210">
        <v>17190.34</v>
      </c>
      <c r="ED73" s="211">
        <v>17453.936000000002</v>
      </c>
      <c r="EE73" s="209">
        <v>18730.131999999998</v>
      </c>
      <c r="EF73" s="210">
        <v>18064.692999999999</v>
      </c>
      <c r="EG73" s="210">
        <v>18955.150000000001</v>
      </c>
      <c r="EH73" s="210">
        <v>18138.460999999999</v>
      </c>
      <c r="EI73" s="210">
        <v>18655.675999999999</v>
      </c>
      <c r="EJ73" s="210">
        <v>18049.602999999999</v>
      </c>
      <c r="EK73" s="210">
        <v>18606.353999999999</v>
      </c>
      <c r="EL73" s="210">
        <v>18580.978000000003</v>
      </c>
      <c r="EM73" s="210">
        <v>18291.806</v>
      </c>
      <c r="EN73" s="210">
        <v>18515.493000000002</v>
      </c>
      <c r="EO73" s="210">
        <v>17381.741000000002</v>
      </c>
      <c r="EP73" s="211">
        <v>17215.7</v>
      </c>
      <c r="EQ73" s="209">
        <v>17303</v>
      </c>
      <c r="ER73" s="210">
        <v>15419</v>
      </c>
      <c r="ES73" s="210">
        <v>17665</v>
      </c>
      <c r="ET73" s="210">
        <v>17801</v>
      </c>
      <c r="EU73" s="210">
        <v>18186</v>
      </c>
      <c r="EV73" s="210">
        <v>17631</v>
      </c>
      <c r="EW73" s="210">
        <v>17545</v>
      </c>
      <c r="EX73" s="210">
        <v>17264</v>
      </c>
      <c r="EY73" s="210">
        <v>12697</v>
      </c>
      <c r="EZ73" s="210">
        <v>15461</v>
      </c>
      <c r="FA73" s="210">
        <v>15189</v>
      </c>
      <c r="FB73" s="211">
        <v>16155</v>
      </c>
      <c r="FC73" s="209">
        <v>15933</v>
      </c>
      <c r="FD73" s="210">
        <v>13386</v>
      </c>
      <c r="FE73" s="210">
        <v>9422</v>
      </c>
      <c r="FF73" s="210">
        <v>11119</v>
      </c>
      <c r="FG73" s="210">
        <v>14928</v>
      </c>
      <c r="FH73" s="210">
        <v>11632</v>
      </c>
      <c r="FI73" s="210">
        <v>10727</v>
      </c>
      <c r="FJ73" s="210">
        <v>10578</v>
      </c>
      <c r="FK73" s="210">
        <v>10169</v>
      </c>
      <c r="FL73" s="210">
        <v>10456</v>
      </c>
      <c r="FM73" s="210">
        <v>10215</v>
      </c>
      <c r="FN73" s="211">
        <v>13150</v>
      </c>
    </row>
    <row r="74" spans="1:170">
      <c r="A74" s="97">
        <v>70</v>
      </c>
      <c r="B74" s="394" t="s">
        <v>925</v>
      </c>
      <c r="C74" s="209">
        <v>122592</v>
      </c>
      <c r="D74" s="210">
        <v>105479</v>
      </c>
      <c r="E74" s="210">
        <v>103323</v>
      </c>
      <c r="F74" s="210">
        <v>94866</v>
      </c>
      <c r="G74" s="210">
        <v>166799</v>
      </c>
      <c r="H74" s="210">
        <v>182401</v>
      </c>
      <c r="I74" s="210">
        <v>320514</v>
      </c>
      <c r="J74" s="210">
        <v>297068</v>
      </c>
      <c r="K74" s="210">
        <v>273434</v>
      </c>
      <c r="L74" s="210">
        <v>246514</v>
      </c>
      <c r="M74" s="210">
        <v>297598</v>
      </c>
      <c r="N74" s="211">
        <v>270136</v>
      </c>
      <c r="O74" s="209">
        <v>268822</v>
      </c>
      <c r="P74" s="210">
        <v>241750</v>
      </c>
      <c r="Q74" s="210">
        <v>322351</v>
      </c>
      <c r="R74" s="210">
        <v>333543</v>
      </c>
      <c r="S74" s="210">
        <v>347538</v>
      </c>
      <c r="T74" s="210">
        <v>397593</v>
      </c>
      <c r="U74" s="210">
        <v>423859</v>
      </c>
      <c r="V74" s="210">
        <v>360098</v>
      </c>
      <c r="W74" s="210">
        <v>411919</v>
      </c>
      <c r="X74" s="210">
        <v>370933</v>
      </c>
      <c r="Y74" s="210">
        <v>369354</v>
      </c>
      <c r="Z74" s="211">
        <v>322689</v>
      </c>
      <c r="AA74" s="209">
        <v>373523</v>
      </c>
      <c r="AB74" s="210">
        <v>247356</v>
      </c>
      <c r="AC74" s="210">
        <v>244692</v>
      </c>
      <c r="AD74" s="210">
        <v>268110</v>
      </c>
      <c r="AE74" s="210">
        <v>121377</v>
      </c>
      <c r="AF74" s="210">
        <v>184697</v>
      </c>
      <c r="AG74" s="210">
        <v>192370</v>
      </c>
      <c r="AH74" s="210">
        <v>333291</v>
      </c>
      <c r="AI74" s="210">
        <v>1031589</v>
      </c>
      <c r="AJ74" s="210">
        <v>1026427</v>
      </c>
      <c r="AK74" s="210">
        <v>938242</v>
      </c>
      <c r="AL74" s="211">
        <v>863200</v>
      </c>
      <c r="AM74" s="209">
        <v>824648</v>
      </c>
      <c r="AN74" s="210">
        <v>731732</v>
      </c>
      <c r="AO74" s="210">
        <v>743333</v>
      </c>
      <c r="AP74" s="210">
        <v>662576</v>
      </c>
      <c r="AQ74" s="210">
        <v>667608.29</v>
      </c>
      <c r="AR74" s="210">
        <v>641680.49</v>
      </c>
      <c r="AS74" s="210">
        <v>616724.51</v>
      </c>
      <c r="AT74" s="210">
        <v>571423.11</v>
      </c>
      <c r="AU74" s="210">
        <v>508151.68</v>
      </c>
      <c r="AV74" s="210">
        <v>537023.25</v>
      </c>
      <c r="AW74" s="210">
        <v>491716.71</v>
      </c>
      <c r="AX74" s="211">
        <v>487732.28</v>
      </c>
      <c r="AY74" s="209">
        <v>507599.75</v>
      </c>
      <c r="AZ74" s="210">
        <v>432240.82</v>
      </c>
      <c r="BA74" s="210">
        <v>471618.13</v>
      </c>
      <c r="BB74" s="210">
        <v>449251.97</v>
      </c>
      <c r="BC74" s="210">
        <v>445887.48</v>
      </c>
      <c r="BD74" s="210">
        <v>446324.04</v>
      </c>
      <c r="BE74" s="210">
        <v>450187.87</v>
      </c>
      <c r="BF74" s="210">
        <v>449179.82</v>
      </c>
      <c r="BG74" s="210">
        <v>434813.92</v>
      </c>
      <c r="BH74" s="210">
        <v>426260.63</v>
      </c>
      <c r="BI74" s="210">
        <v>432256.16</v>
      </c>
      <c r="BJ74" s="211">
        <v>459273.8</v>
      </c>
      <c r="BK74" s="209">
        <v>468032.86</v>
      </c>
      <c r="BL74" s="210">
        <v>411668.68</v>
      </c>
      <c r="BM74" s="210">
        <v>434930.62</v>
      </c>
      <c r="BN74" s="210">
        <v>425886.86</v>
      </c>
      <c r="BO74" s="210">
        <v>441842.44</v>
      </c>
      <c r="BP74" s="210">
        <v>414507.46</v>
      </c>
      <c r="BQ74" s="210">
        <v>415982.63</v>
      </c>
      <c r="BR74" s="210">
        <v>398350.93</v>
      </c>
      <c r="BS74" s="210">
        <v>383583.11</v>
      </c>
      <c r="BT74" s="210">
        <v>384350.01</v>
      </c>
      <c r="BU74" s="210">
        <v>343010.54</v>
      </c>
      <c r="BV74" s="211">
        <v>351507.17</v>
      </c>
      <c r="BW74" s="209">
        <v>365344.24</v>
      </c>
      <c r="BX74" s="210">
        <v>321236.7</v>
      </c>
      <c r="BY74" s="210">
        <v>365944.6</v>
      </c>
      <c r="BZ74" s="210">
        <v>380666.88</v>
      </c>
      <c r="CA74" s="210">
        <v>396336.4</v>
      </c>
      <c r="CB74" s="210">
        <v>377355.3</v>
      </c>
      <c r="CC74" s="210">
        <v>387269.07</v>
      </c>
      <c r="CD74" s="210">
        <v>369142.58</v>
      </c>
      <c r="CE74" s="210">
        <v>337308.58</v>
      </c>
      <c r="CF74" s="210">
        <v>345753.07</v>
      </c>
      <c r="CG74" s="210">
        <v>307479.65000000002</v>
      </c>
      <c r="CH74" s="211">
        <v>307297.8</v>
      </c>
      <c r="CI74" s="209">
        <v>299268.41000000003</v>
      </c>
      <c r="CJ74" s="210">
        <v>266861.2</v>
      </c>
      <c r="CK74" s="210">
        <v>272544.89</v>
      </c>
      <c r="CL74" s="210">
        <v>245565.19</v>
      </c>
      <c r="CM74" s="210">
        <v>249481.59</v>
      </c>
      <c r="CN74" s="210">
        <v>232421.53</v>
      </c>
      <c r="CO74" s="210">
        <v>230383.46</v>
      </c>
      <c r="CP74" s="210">
        <v>222302.58000000002</v>
      </c>
      <c r="CQ74" s="210">
        <v>205881.39</v>
      </c>
      <c r="CR74" s="210">
        <v>227253.69</v>
      </c>
      <c r="CS74" s="210">
        <v>217803.97</v>
      </c>
      <c r="CT74" s="211">
        <v>223202.95</v>
      </c>
      <c r="CU74" s="209">
        <v>222610.6</v>
      </c>
      <c r="CV74" s="210">
        <v>202088</v>
      </c>
      <c r="CW74" s="210">
        <v>216732.02000000002</v>
      </c>
      <c r="CX74" s="210">
        <v>200672.65</v>
      </c>
      <c r="CY74" s="210">
        <v>195770.94</v>
      </c>
      <c r="CZ74" s="210">
        <v>191459.34</v>
      </c>
      <c r="DA74" s="210">
        <v>193560.46</v>
      </c>
      <c r="DB74" s="210">
        <v>185643.17</v>
      </c>
      <c r="DC74" s="210">
        <v>183623.78</v>
      </c>
      <c r="DD74" s="210">
        <v>186544.81</v>
      </c>
      <c r="DE74" s="210">
        <v>176362.07</v>
      </c>
      <c r="DF74" s="211">
        <v>177625.65</v>
      </c>
      <c r="DG74" s="209">
        <v>177579.95</v>
      </c>
      <c r="DH74" s="210">
        <v>176276.01</v>
      </c>
      <c r="DI74" s="210">
        <v>186145.88</v>
      </c>
      <c r="DJ74" s="210">
        <v>188443.75</v>
      </c>
      <c r="DK74" s="210">
        <v>203962.23999999999</v>
      </c>
      <c r="DL74" s="210">
        <v>190818.97</v>
      </c>
      <c r="DM74" s="210">
        <v>209839.17</v>
      </c>
      <c r="DN74" s="210">
        <v>189614.11000000002</v>
      </c>
      <c r="DO74" s="210">
        <v>183493.18</v>
      </c>
      <c r="DP74" s="210">
        <v>183252.37</v>
      </c>
      <c r="DQ74" s="210">
        <v>165719.54</v>
      </c>
      <c r="DR74" s="211">
        <v>155209.51</v>
      </c>
      <c r="DS74" s="209">
        <v>165089.984</v>
      </c>
      <c r="DT74" s="210">
        <v>155597.84</v>
      </c>
      <c r="DU74" s="210">
        <v>170251.72</v>
      </c>
      <c r="DV74" s="210">
        <v>160901.85</v>
      </c>
      <c r="DW74" s="210">
        <v>157499.72</v>
      </c>
      <c r="DX74" s="210">
        <v>153826.17000000001</v>
      </c>
      <c r="DY74" s="210">
        <v>152322.13</v>
      </c>
      <c r="DZ74" s="210">
        <v>148781.5</v>
      </c>
      <c r="EA74" s="210">
        <v>142374.94</v>
      </c>
      <c r="EB74" s="210">
        <v>146416.98000000001</v>
      </c>
      <c r="EC74" s="210">
        <v>142252.22</v>
      </c>
      <c r="ED74" s="211">
        <v>136445</v>
      </c>
      <c r="EE74" s="209">
        <v>141259.72</v>
      </c>
      <c r="EF74" s="210">
        <v>124635.47</v>
      </c>
      <c r="EG74" s="210">
        <v>143150.65</v>
      </c>
      <c r="EH74" s="210">
        <v>164779.64000000001</v>
      </c>
      <c r="EI74" s="210">
        <v>209011.51</v>
      </c>
      <c r="EJ74" s="210">
        <v>200000.89</v>
      </c>
      <c r="EK74" s="210">
        <v>194487.07</v>
      </c>
      <c r="EL74" s="210">
        <v>206331.86000000002</v>
      </c>
      <c r="EM74" s="210">
        <v>199959.37</v>
      </c>
      <c r="EN74" s="210">
        <v>198537.48</v>
      </c>
      <c r="EO74" s="210">
        <v>178280.24</v>
      </c>
      <c r="EP74" s="211">
        <v>197491.48</v>
      </c>
      <c r="EQ74" s="209">
        <v>164746</v>
      </c>
      <c r="ER74" s="210">
        <v>151873</v>
      </c>
      <c r="ES74" s="210">
        <v>174137</v>
      </c>
      <c r="ET74" s="210">
        <v>168754</v>
      </c>
      <c r="EU74" s="210">
        <v>169635</v>
      </c>
      <c r="EV74" s="210">
        <v>155043</v>
      </c>
      <c r="EW74" s="210">
        <v>152141</v>
      </c>
      <c r="EX74" s="210">
        <v>137021</v>
      </c>
      <c r="EY74" s="210">
        <v>142016</v>
      </c>
      <c r="EZ74" s="210">
        <v>149590</v>
      </c>
      <c r="FA74" s="210">
        <v>146506</v>
      </c>
      <c r="FB74" s="211">
        <v>141417</v>
      </c>
      <c r="FC74" s="209">
        <v>129146</v>
      </c>
      <c r="FD74" s="210">
        <v>119416</v>
      </c>
      <c r="FE74" s="210">
        <v>136953</v>
      </c>
      <c r="FF74" s="210">
        <v>122642</v>
      </c>
      <c r="FG74" s="210">
        <v>136457</v>
      </c>
      <c r="FH74" s="210">
        <v>120621</v>
      </c>
      <c r="FI74" s="210">
        <v>115559</v>
      </c>
      <c r="FJ74" s="210">
        <v>120182</v>
      </c>
      <c r="FK74" s="210">
        <v>117870</v>
      </c>
      <c r="FL74" s="210">
        <v>113294</v>
      </c>
      <c r="FM74" s="210">
        <v>114159</v>
      </c>
      <c r="FN74" s="211">
        <v>115777</v>
      </c>
    </row>
    <row r="75" spans="1:170">
      <c r="A75" s="97">
        <v>71</v>
      </c>
      <c r="B75" s="394" t="s">
        <v>926</v>
      </c>
      <c r="C75" s="209">
        <v>120549</v>
      </c>
      <c r="D75" s="210">
        <v>109041</v>
      </c>
      <c r="E75" s="210">
        <v>119387</v>
      </c>
      <c r="F75" s="210">
        <v>104829</v>
      </c>
      <c r="G75" s="210">
        <v>100221</v>
      </c>
      <c r="H75" s="210">
        <v>88822</v>
      </c>
      <c r="I75" s="210">
        <v>95458</v>
      </c>
      <c r="J75" s="210">
        <v>108731</v>
      </c>
      <c r="K75" s="210">
        <v>108722</v>
      </c>
      <c r="L75" s="210">
        <v>114335</v>
      </c>
      <c r="M75" s="210">
        <v>110264</v>
      </c>
      <c r="N75" s="211">
        <v>102324</v>
      </c>
      <c r="O75" s="209">
        <v>128092</v>
      </c>
      <c r="P75" s="210">
        <v>124462</v>
      </c>
      <c r="Q75" s="210">
        <v>128282</v>
      </c>
      <c r="R75" s="210">
        <v>118041</v>
      </c>
      <c r="S75" s="210">
        <v>129114</v>
      </c>
      <c r="T75" s="210">
        <v>149084</v>
      </c>
      <c r="U75" s="210">
        <v>152596</v>
      </c>
      <c r="V75" s="210">
        <v>151003</v>
      </c>
      <c r="W75" s="210">
        <v>128967</v>
      </c>
      <c r="X75" s="210">
        <v>124698</v>
      </c>
      <c r="Y75" s="210">
        <v>131264</v>
      </c>
      <c r="Z75" s="211">
        <v>134991</v>
      </c>
      <c r="AA75" s="209">
        <v>137094</v>
      </c>
      <c r="AB75" s="210">
        <v>119079</v>
      </c>
      <c r="AC75" s="210">
        <v>145073</v>
      </c>
      <c r="AD75" s="210">
        <v>135039</v>
      </c>
      <c r="AE75" s="210">
        <v>133118</v>
      </c>
      <c r="AF75" s="210">
        <v>118780</v>
      </c>
      <c r="AG75" s="210">
        <v>118471</v>
      </c>
      <c r="AH75" s="210">
        <v>125434</v>
      </c>
      <c r="AI75" s="210">
        <v>122871</v>
      </c>
      <c r="AJ75" s="210">
        <v>132209</v>
      </c>
      <c r="AK75" s="210">
        <v>131777</v>
      </c>
      <c r="AL75" s="211">
        <v>134175</v>
      </c>
      <c r="AM75" s="209">
        <v>127710</v>
      </c>
      <c r="AN75" s="210">
        <v>122144</v>
      </c>
      <c r="AO75" s="210">
        <v>121401</v>
      </c>
      <c r="AP75" s="210">
        <v>125025</v>
      </c>
      <c r="AQ75" s="210">
        <v>128437</v>
      </c>
      <c r="AR75" s="210">
        <v>120256</v>
      </c>
      <c r="AS75" s="210">
        <v>122502</v>
      </c>
      <c r="AT75" s="210">
        <v>127454</v>
      </c>
      <c r="AU75" s="210">
        <v>121239</v>
      </c>
      <c r="AV75" s="210">
        <v>124370</v>
      </c>
      <c r="AW75" s="210">
        <v>119771.54</v>
      </c>
      <c r="AX75" s="211">
        <v>122251.91</v>
      </c>
      <c r="AY75" s="209">
        <v>126690.67</v>
      </c>
      <c r="AZ75" s="210">
        <v>121456.69</v>
      </c>
      <c r="BA75" s="210">
        <v>146832.24</v>
      </c>
      <c r="BB75" s="210">
        <v>142560.26999999999</v>
      </c>
      <c r="BC75" s="210">
        <v>147277.68</v>
      </c>
      <c r="BD75" s="210">
        <v>135487.9</v>
      </c>
      <c r="BE75" s="210">
        <v>139405.35</v>
      </c>
      <c r="BF75" s="210">
        <v>111319.7</v>
      </c>
      <c r="BG75" s="210">
        <v>139797.26999999999</v>
      </c>
      <c r="BH75" s="210">
        <v>149300.13</v>
      </c>
      <c r="BI75" s="210">
        <v>136929.98000000001</v>
      </c>
      <c r="BJ75" s="211">
        <v>146469.48000000001</v>
      </c>
      <c r="BK75" s="209">
        <v>151535.57</v>
      </c>
      <c r="BL75" s="210">
        <v>133200.97</v>
      </c>
      <c r="BM75" s="210">
        <v>137087.48000000001</v>
      </c>
      <c r="BN75" s="210">
        <v>139863.04000000001</v>
      </c>
      <c r="BO75" s="210">
        <v>140302.99</v>
      </c>
      <c r="BP75" s="210">
        <v>132396.09</v>
      </c>
      <c r="BQ75" s="210">
        <v>143131.17000000001</v>
      </c>
      <c r="BR75" s="210">
        <v>142844.63</v>
      </c>
      <c r="BS75" s="210">
        <v>121756.67</v>
      </c>
      <c r="BT75" s="210">
        <v>119335.72</v>
      </c>
      <c r="BU75" s="210">
        <v>104385.34</v>
      </c>
      <c r="BV75" s="211">
        <v>113765.46</v>
      </c>
      <c r="BW75" s="209">
        <v>119422.11</v>
      </c>
      <c r="BX75" s="210">
        <v>95285.04</v>
      </c>
      <c r="BY75" s="210">
        <v>126249.57</v>
      </c>
      <c r="BZ75" s="210">
        <v>125821.05</v>
      </c>
      <c r="CA75" s="210">
        <v>130263.99</v>
      </c>
      <c r="CB75" s="210">
        <v>129231.02</v>
      </c>
      <c r="CC75" s="210">
        <v>129986.61</v>
      </c>
      <c r="CD75" s="210">
        <v>119309.95</v>
      </c>
      <c r="CE75" s="210">
        <v>118573.86</v>
      </c>
      <c r="CF75" s="210">
        <v>117499.29</v>
      </c>
      <c r="CG75" s="210">
        <v>108305.29</v>
      </c>
      <c r="CH75" s="211">
        <v>114260.98</v>
      </c>
      <c r="CI75" s="209">
        <v>111786.84</v>
      </c>
      <c r="CJ75" s="210">
        <v>98969.68</v>
      </c>
      <c r="CK75" s="210">
        <v>115241.09</v>
      </c>
      <c r="CL75" s="210">
        <v>106951.96</v>
      </c>
      <c r="CM75" s="210">
        <v>106990.2</v>
      </c>
      <c r="CN75" s="210">
        <v>104423.25</v>
      </c>
      <c r="CO75" s="210">
        <v>123319.45</v>
      </c>
      <c r="CP75" s="210">
        <v>140577.34</v>
      </c>
      <c r="CQ75" s="210">
        <v>123311.23</v>
      </c>
      <c r="CR75" s="210">
        <v>128232.25</v>
      </c>
      <c r="CS75" s="210">
        <v>126527.15000000001</v>
      </c>
      <c r="CT75" s="211">
        <v>127151.09</v>
      </c>
      <c r="CU75" s="209">
        <v>128885.85</v>
      </c>
      <c r="CV75" s="210">
        <v>111458.18000000001</v>
      </c>
      <c r="CW75" s="210">
        <v>116742.8</v>
      </c>
      <c r="CX75" s="210">
        <v>131764.31</v>
      </c>
      <c r="CY75" s="210">
        <v>158486.37</v>
      </c>
      <c r="CZ75" s="210">
        <v>157082.46</v>
      </c>
      <c r="DA75" s="210">
        <v>172236.75</v>
      </c>
      <c r="DB75" s="210">
        <v>168449.83000000002</v>
      </c>
      <c r="DC75" s="210">
        <v>163958.76999999999</v>
      </c>
      <c r="DD75" s="210">
        <v>163702.76</v>
      </c>
      <c r="DE75" s="210">
        <v>149300.11000000002</v>
      </c>
      <c r="DF75" s="211">
        <v>145906.1</v>
      </c>
      <c r="DG75" s="209">
        <v>160410.55000000002</v>
      </c>
      <c r="DH75" s="210">
        <v>146239.64000000001</v>
      </c>
      <c r="DI75" s="210">
        <v>157580.23000000001</v>
      </c>
      <c r="DJ75" s="210">
        <v>157345.44</v>
      </c>
      <c r="DK75" s="210">
        <v>175116.74</v>
      </c>
      <c r="DL75" s="210">
        <v>178177.51</v>
      </c>
      <c r="DM75" s="210">
        <v>174975.95</v>
      </c>
      <c r="DN75" s="210">
        <v>164763.26999999999</v>
      </c>
      <c r="DO75" s="210">
        <v>141060.36000000002</v>
      </c>
      <c r="DP75" s="210">
        <v>149239</v>
      </c>
      <c r="DQ75" s="210">
        <v>131716.68</v>
      </c>
      <c r="DR75" s="211">
        <v>128868</v>
      </c>
      <c r="DS75" s="209">
        <v>126931.26000000001</v>
      </c>
      <c r="DT75" s="210">
        <v>114439.73</v>
      </c>
      <c r="DU75" s="210">
        <v>124858</v>
      </c>
      <c r="DV75" s="210">
        <v>107218.46</v>
      </c>
      <c r="DW75" s="210">
        <v>114492.24</v>
      </c>
      <c r="DX75" s="210">
        <v>116753.86</v>
      </c>
      <c r="DY75" s="210">
        <v>107327.23</v>
      </c>
      <c r="DZ75" s="210">
        <v>106869.93000000001</v>
      </c>
      <c r="EA75" s="210">
        <v>118853.88</v>
      </c>
      <c r="EB75" s="210">
        <v>107312.16</v>
      </c>
      <c r="EC75" s="210">
        <v>111910.1</v>
      </c>
      <c r="ED75" s="211">
        <v>110017.06</v>
      </c>
      <c r="EE75" s="209">
        <v>101648.68000000001</v>
      </c>
      <c r="EF75" s="210">
        <v>121205.63</v>
      </c>
      <c r="EG75" s="210">
        <v>119536.19</v>
      </c>
      <c r="EH75" s="210">
        <v>119128.53</v>
      </c>
      <c r="EI75" s="210">
        <v>126017.54000000001</v>
      </c>
      <c r="EJ75" s="210">
        <v>117349.99</v>
      </c>
      <c r="EK75" s="210">
        <v>105188.17</v>
      </c>
      <c r="EL75" s="210">
        <v>108407.63</v>
      </c>
      <c r="EM75" s="210">
        <v>106494.09</v>
      </c>
      <c r="EN75" s="210">
        <v>104727.66</v>
      </c>
      <c r="EO75" s="210">
        <v>100294.47</v>
      </c>
      <c r="EP75" s="211">
        <v>99764.32</v>
      </c>
      <c r="EQ75" s="209">
        <v>96628</v>
      </c>
      <c r="ER75" s="210">
        <v>83393</v>
      </c>
      <c r="ES75" s="210">
        <v>96602</v>
      </c>
      <c r="ET75" s="210">
        <v>98885</v>
      </c>
      <c r="EU75" s="210">
        <v>96372</v>
      </c>
      <c r="EV75" s="210">
        <v>86274</v>
      </c>
      <c r="EW75" s="210">
        <v>127524</v>
      </c>
      <c r="EX75" s="210">
        <v>128229</v>
      </c>
      <c r="EY75" s="210">
        <v>119820</v>
      </c>
      <c r="EZ75" s="210">
        <v>124780</v>
      </c>
      <c r="FA75" s="210">
        <v>109633</v>
      </c>
      <c r="FB75" s="211">
        <v>114638</v>
      </c>
      <c r="FC75" s="209">
        <v>117960</v>
      </c>
      <c r="FD75" s="210">
        <v>104536</v>
      </c>
      <c r="FE75" s="210">
        <v>115104</v>
      </c>
      <c r="FF75" s="210">
        <v>108873</v>
      </c>
      <c r="FG75" s="210">
        <v>107425</v>
      </c>
      <c r="FH75" s="210">
        <v>122565</v>
      </c>
      <c r="FI75" s="210">
        <v>153496</v>
      </c>
      <c r="FJ75" s="210">
        <v>131885</v>
      </c>
      <c r="FK75" s="210">
        <v>115991</v>
      </c>
      <c r="FL75" s="210">
        <v>110386</v>
      </c>
      <c r="FM75" s="210">
        <v>99422</v>
      </c>
      <c r="FN75" s="211">
        <v>104647</v>
      </c>
    </row>
    <row r="76" spans="1:170">
      <c r="A76" s="97">
        <v>72</v>
      </c>
      <c r="B76" s="394" t="s">
        <v>927</v>
      </c>
      <c r="C76" s="209">
        <v>37659</v>
      </c>
      <c r="D76" s="210">
        <v>43763</v>
      </c>
      <c r="E76" s="210">
        <v>52451</v>
      </c>
      <c r="F76" s="210">
        <v>49954</v>
      </c>
      <c r="G76" s="210">
        <v>51161</v>
      </c>
      <c r="H76" s="210">
        <v>42577</v>
      </c>
      <c r="I76" s="210">
        <v>48279</v>
      </c>
      <c r="J76" s="210">
        <v>44683</v>
      </c>
      <c r="K76" s="210">
        <v>33226</v>
      </c>
      <c r="L76" s="210">
        <v>42632</v>
      </c>
      <c r="M76" s="210">
        <v>40774</v>
      </c>
      <c r="N76" s="211">
        <v>38564</v>
      </c>
      <c r="O76" s="209">
        <v>37416</v>
      </c>
      <c r="P76" s="210">
        <v>32202</v>
      </c>
      <c r="Q76" s="210">
        <v>30070</v>
      </c>
      <c r="R76" s="210">
        <v>31614</v>
      </c>
      <c r="S76" s="210">
        <v>38278</v>
      </c>
      <c r="T76" s="210">
        <v>30066</v>
      </c>
      <c r="U76" s="210">
        <v>39427</v>
      </c>
      <c r="V76" s="210">
        <v>40113</v>
      </c>
      <c r="W76" s="210">
        <v>38800</v>
      </c>
      <c r="X76" s="210">
        <v>94778</v>
      </c>
      <c r="Y76" s="210">
        <v>98850</v>
      </c>
      <c r="Z76" s="211">
        <v>107322</v>
      </c>
      <c r="AA76" s="209">
        <v>83451</v>
      </c>
      <c r="AB76" s="210">
        <v>58861</v>
      </c>
      <c r="AC76" s="210">
        <v>55396</v>
      </c>
      <c r="AD76" s="210">
        <v>59244</v>
      </c>
      <c r="AE76" s="210">
        <v>52515</v>
      </c>
      <c r="AF76" s="210">
        <v>66147</v>
      </c>
      <c r="AG76" s="210">
        <v>119976</v>
      </c>
      <c r="AH76" s="210">
        <v>118599</v>
      </c>
      <c r="AI76" s="210">
        <v>143166</v>
      </c>
      <c r="AJ76" s="210">
        <v>65682</v>
      </c>
      <c r="AK76" s="210">
        <v>55892</v>
      </c>
      <c r="AL76" s="211">
        <v>96406</v>
      </c>
      <c r="AM76" s="209">
        <v>74120</v>
      </c>
      <c r="AN76" s="210">
        <v>88174</v>
      </c>
      <c r="AO76" s="210">
        <v>84886</v>
      </c>
      <c r="AP76" s="210">
        <v>144921</v>
      </c>
      <c r="AQ76" s="210">
        <v>150917.76000000001</v>
      </c>
      <c r="AR76" s="210">
        <v>123957.41</v>
      </c>
      <c r="AS76" s="210">
        <v>113580.43</v>
      </c>
      <c r="AT76" s="210">
        <v>109030.57</v>
      </c>
      <c r="AU76" s="210">
        <v>96243.92</v>
      </c>
      <c r="AV76" s="210">
        <v>113378.11</v>
      </c>
      <c r="AW76" s="210">
        <v>126931.59</v>
      </c>
      <c r="AX76" s="211">
        <v>128764.8</v>
      </c>
      <c r="AY76" s="209">
        <v>165917.57999999999</v>
      </c>
      <c r="AZ76" s="210">
        <v>155663.66</v>
      </c>
      <c r="BA76" s="210">
        <v>121880.5</v>
      </c>
      <c r="BB76" s="210">
        <v>137058.99</v>
      </c>
      <c r="BC76" s="210">
        <v>180752.76</v>
      </c>
      <c r="BD76" s="210">
        <v>238194.12</v>
      </c>
      <c r="BE76" s="210">
        <v>246703.95</v>
      </c>
      <c r="BF76" s="210">
        <v>126129.87</v>
      </c>
      <c r="BG76" s="210">
        <v>105747.63</v>
      </c>
      <c r="BH76" s="210">
        <v>77005.42</v>
      </c>
      <c r="BI76" s="210">
        <v>135738.56</v>
      </c>
      <c r="BJ76" s="211">
        <v>271049.12</v>
      </c>
      <c r="BK76" s="209">
        <v>255036.52</v>
      </c>
      <c r="BL76" s="210">
        <v>209187.61</v>
      </c>
      <c r="BM76" s="210">
        <v>208587.72</v>
      </c>
      <c r="BN76" s="210">
        <v>251498.64</v>
      </c>
      <c r="BO76" s="210">
        <v>274023.02</v>
      </c>
      <c r="BP76" s="210">
        <v>274983.58</v>
      </c>
      <c r="BQ76" s="210">
        <v>278635.05</v>
      </c>
      <c r="BR76" s="210">
        <v>271881.42</v>
      </c>
      <c r="BS76" s="210">
        <v>262524</v>
      </c>
      <c r="BT76" s="210">
        <v>254465</v>
      </c>
      <c r="BU76" s="210">
        <v>216174</v>
      </c>
      <c r="BV76" s="211">
        <v>238106</v>
      </c>
      <c r="BW76" s="209">
        <v>290203.2</v>
      </c>
      <c r="BX76" s="210">
        <v>270579.68</v>
      </c>
      <c r="BY76" s="210">
        <v>289201.34000000003</v>
      </c>
      <c r="BZ76" s="210">
        <v>291577.14</v>
      </c>
      <c r="CA76" s="210">
        <v>300908.71000000002</v>
      </c>
      <c r="CB76" s="210">
        <v>288743.86</v>
      </c>
      <c r="CC76" s="210">
        <v>296561.84999999998</v>
      </c>
      <c r="CD76" s="210">
        <v>275770.63</v>
      </c>
      <c r="CE76" s="210">
        <v>280672.33</v>
      </c>
      <c r="CF76" s="210">
        <v>286861.43</v>
      </c>
      <c r="CG76" s="210">
        <v>252909.89</v>
      </c>
      <c r="CH76" s="211">
        <v>283668.94</v>
      </c>
      <c r="CI76" s="209">
        <v>278289.87</v>
      </c>
      <c r="CJ76" s="210">
        <v>262522.84000000003</v>
      </c>
      <c r="CK76" s="210">
        <v>275422.32</v>
      </c>
      <c r="CL76" s="210">
        <v>284366.03000000003</v>
      </c>
      <c r="CM76" s="210">
        <v>272091.09999999998</v>
      </c>
      <c r="CN76" s="210">
        <v>278102.39</v>
      </c>
      <c r="CO76" s="210">
        <v>259627.30000000002</v>
      </c>
      <c r="CP76" s="210">
        <v>283734.73</v>
      </c>
      <c r="CQ76" s="210">
        <v>241799.88</v>
      </c>
      <c r="CR76" s="210">
        <v>256961.02000000002</v>
      </c>
      <c r="CS76" s="210">
        <v>253256.15</v>
      </c>
      <c r="CT76" s="211">
        <v>255451.09</v>
      </c>
      <c r="CU76" s="209">
        <v>245144.95</v>
      </c>
      <c r="CV76" s="210">
        <v>220514.09</v>
      </c>
      <c r="CW76" s="210">
        <v>252216.07</v>
      </c>
      <c r="CX76" s="210">
        <v>239745.65</v>
      </c>
      <c r="CY76" s="210">
        <v>231189.45</v>
      </c>
      <c r="CZ76" s="210">
        <v>214581.85</v>
      </c>
      <c r="DA76" s="210">
        <v>219277.67</v>
      </c>
      <c r="DB76" s="210">
        <v>238436.82</v>
      </c>
      <c r="DC76" s="210">
        <v>217491.62</v>
      </c>
      <c r="DD76" s="210">
        <v>227636.97</v>
      </c>
      <c r="DE76" s="210">
        <v>212780.1</v>
      </c>
      <c r="DF76" s="211">
        <v>211068.4</v>
      </c>
      <c r="DG76" s="209">
        <v>222903.61000000002</v>
      </c>
      <c r="DH76" s="210">
        <v>191302.04</v>
      </c>
      <c r="DI76" s="210">
        <v>201251.12</v>
      </c>
      <c r="DJ76" s="210">
        <v>198954.07</v>
      </c>
      <c r="DK76" s="210">
        <v>200713.28</v>
      </c>
      <c r="DL76" s="210">
        <v>211532.52000000002</v>
      </c>
      <c r="DM76" s="210">
        <v>200202.31</v>
      </c>
      <c r="DN76" s="210">
        <v>239809.44</v>
      </c>
      <c r="DO76" s="210">
        <v>261282.34</v>
      </c>
      <c r="DP76" s="210">
        <v>270458.15000000002</v>
      </c>
      <c r="DQ76" s="210">
        <v>256773.54</v>
      </c>
      <c r="DR76" s="211">
        <v>261848.48</v>
      </c>
      <c r="DS76" s="209">
        <v>251130.66</v>
      </c>
      <c r="DT76" s="210">
        <v>217505.54</v>
      </c>
      <c r="DU76" s="210">
        <v>231807.11000000002</v>
      </c>
      <c r="DV76" s="210">
        <v>216328.97</v>
      </c>
      <c r="DW76" s="210">
        <v>210410.73</v>
      </c>
      <c r="DX76" s="210">
        <v>204333.07</v>
      </c>
      <c r="DY76" s="210">
        <v>225757.31</v>
      </c>
      <c r="DZ76" s="210">
        <v>217955.86000000002</v>
      </c>
      <c r="EA76" s="210">
        <v>213833.26</v>
      </c>
      <c r="EB76" s="210">
        <v>223612.58000000002</v>
      </c>
      <c r="EC76" s="210">
        <v>209098.89</v>
      </c>
      <c r="ED76" s="211">
        <v>216305</v>
      </c>
      <c r="EE76" s="209">
        <v>216938.88</v>
      </c>
      <c r="EF76" s="210">
        <v>198738.25</v>
      </c>
      <c r="EG76" s="210">
        <v>225079.25</v>
      </c>
      <c r="EH76" s="210">
        <v>221137.67</v>
      </c>
      <c r="EI76" s="210">
        <v>228086.49</v>
      </c>
      <c r="EJ76" s="210">
        <v>217089.69</v>
      </c>
      <c r="EK76" s="210">
        <v>221550.53</v>
      </c>
      <c r="EL76" s="210">
        <v>208454.91</v>
      </c>
      <c r="EM76" s="210">
        <v>204306.65</v>
      </c>
      <c r="EN76" s="210">
        <v>216751.45</v>
      </c>
      <c r="EO76" s="210">
        <v>206176.92</v>
      </c>
      <c r="EP76" s="211">
        <v>218453</v>
      </c>
      <c r="EQ76" s="209">
        <v>216242</v>
      </c>
      <c r="ER76" s="210">
        <v>185524</v>
      </c>
      <c r="ES76" s="210">
        <v>197705</v>
      </c>
      <c r="ET76" s="210">
        <v>182530</v>
      </c>
      <c r="EU76" s="210">
        <v>194395</v>
      </c>
      <c r="EV76" s="210">
        <v>199834</v>
      </c>
      <c r="EW76" s="210">
        <v>194265</v>
      </c>
      <c r="EX76" s="210">
        <v>178958</v>
      </c>
      <c r="EY76" s="210">
        <v>170803</v>
      </c>
      <c r="EZ76" s="210">
        <v>165372</v>
      </c>
      <c r="FA76" s="210">
        <v>161204</v>
      </c>
      <c r="FB76" s="211">
        <v>173806</v>
      </c>
      <c r="FC76" s="209">
        <v>171783</v>
      </c>
      <c r="FD76" s="210">
        <v>150260</v>
      </c>
      <c r="FE76" s="210">
        <v>159195</v>
      </c>
      <c r="FF76" s="210">
        <v>149169</v>
      </c>
      <c r="FG76" s="210">
        <v>161700</v>
      </c>
      <c r="FH76" s="210">
        <v>153862</v>
      </c>
      <c r="FI76" s="210">
        <v>156292</v>
      </c>
      <c r="FJ76" s="210">
        <v>147801</v>
      </c>
      <c r="FK76" s="210">
        <v>147394</v>
      </c>
      <c r="FL76" s="210">
        <v>152899</v>
      </c>
      <c r="FM76" s="210">
        <v>145540</v>
      </c>
      <c r="FN76" s="211">
        <v>146840</v>
      </c>
    </row>
    <row r="77" spans="1:170">
      <c r="A77" s="97">
        <v>73</v>
      </c>
      <c r="B77" s="394" t="s">
        <v>1046</v>
      </c>
      <c r="C77" s="209">
        <v>0</v>
      </c>
      <c r="D77" s="210">
        <v>0</v>
      </c>
      <c r="E77" s="210">
        <v>0</v>
      </c>
      <c r="F77" s="210">
        <v>0</v>
      </c>
      <c r="G77" s="210">
        <v>0</v>
      </c>
      <c r="H77" s="210">
        <v>0</v>
      </c>
      <c r="I77" s="210">
        <v>0</v>
      </c>
      <c r="J77" s="210">
        <v>0</v>
      </c>
      <c r="K77" s="210">
        <v>0</v>
      </c>
      <c r="L77" s="210">
        <v>0</v>
      </c>
      <c r="M77" s="210">
        <v>0</v>
      </c>
      <c r="N77" s="211">
        <v>0</v>
      </c>
      <c r="O77" s="209">
        <v>0</v>
      </c>
      <c r="P77" s="210">
        <v>0</v>
      </c>
      <c r="Q77" s="210">
        <v>0</v>
      </c>
      <c r="R77" s="210">
        <v>0</v>
      </c>
      <c r="S77" s="210">
        <v>0</v>
      </c>
      <c r="T77" s="210">
        <v>0</v>
      </c>
      <c r="U77" s="210">
        <v>0</v>
      </c>
      <c r="V77" s="210">
        <v>0</v>
      </c>
      <c r="W77" s="210">
        <v>0</v>
      </c>
      <c r="X77" s="210">
        <v>0</v>
      </c>
      <c r="Y77" s="210">
        <v>0</v>
      </c>
      <c r="Z77" s="211">
        <v>0</v>
      </c>
      <c r="AA77" s="209">
        <v>0</v>
      </c>
      <c r="AB77" s="210">
        <v>0</v>
      </c>
      <c r="AC77" s="210">
        <v>0</v>
      </c>
      <c r="AD77" s="210">
        <v>0</v>
      </c>
      <c r="AE77" s="210">
        <v>0</v>
      </c>
      <c r="AF77" s="210">
        <v>0</v>
      </c>
      <c r="AG77" s="210">
        <v>0</v>
      </c>
      <c r="AH77" s="210">
        <v>0</v>
      </c>
      <c r="AI77" s="210">
        <v>0</v>
      </c>
      <c r="AJ77" s="210">
        <v>0</v>
      </c>
      <c r="AK77" s="210">
        <v>0</v>
      </c>
      <c r="AL77" s="211">
        <v>0</v>
      </c>
      <c r="AM77" s="209">
        <v>0</v>
      </c>
      <c r="AN77" s="210">
        <v>0</v>
      </c>
      <c r="AO77" s="210">
        <v>0</v>
      </c>
      <c r="AP77" s="210">
        <v>0</v>
      </c>
      <c r="AQ77" s="210">
        <v>0</v>
      </c>
      <c r="AR77" s="210">
        <v>0</v>
      </c>
      <c r="AS77" s="210">
        <v>0</v>
      </c>
      <c r="AT77" s="210">
        <v>0</v>
      </c>
      <c r="AU77" s="210">
        <v>0</v>
      </c>
      <c r="AV77" s="210">
        <v>0</v>
      </c>
      <c r="AW77" s="210">
        <v>0</v>
      </c>
      <c r="AX77" s="211">
        <v>0</v>
      </c>
      <c r="AY77" s="209">
        <v>0</v>
      </c>
      <c r="AZ77" s="210">
        <v>0</v>
      </c>
      <c r="BA77" s="210">
        <v>13547.18</v>
      </c>
      <c r="BB77" s="210">
        <v>135.15</v>
      </c>
      <c r="BC77" s="210">
        <v>20169.8</v>
      </c>
      <c r="BD77" s="210">
        <v>9670.25</v>
      </c>
      <c r="BE77" s="210">
        <v>0</v>
      </c>
      <c r="BF77" s="210">
        <v>535.94000000000005</v>
      </c>
      <c r="BG77" s="210">
        <v>2532.94</v>
      </c>
      <c r="BH77" s="210">
        <v>0</v>
      </c>
      <c r="BI77" s="210">
        <v>0</v>
      </c>
      <c r="BJ77" s="211">
        <v>0</v>
      </c>
      <c r="BK77" s="209">
        <v>0</v>
      </c>
      <c r="BL77" s="210">
        <v>0</v>
      </c>
      <c r="BM77" s="210">
        <v>0</v>
      </c>
      <c r="BN77" s="210">
        <v>0</v>
      </c>
      <c r="BO77" s="210">
        <v>0</v>
      </c>
      <c r="BP77" s="210">
        <v>0</v>
      </c>
      <c r="BQ77" s="210">
        <v>0</v>
      </c>
      <c r="BR77" s="210">
        <v>0</v>
      </c>
      <c r="BS77" s="210">
        <v>0</v>
      </c>
      <c r="BT77" s="210">
        <v>0</v>
      </c>
      <c r="BU77" s="210">
        <v>0</v>
      </c>
      <c r="BV77" s="211">
        <v>0</v>
      </c>
      <c r="BW77" s="209">
        <v>0</v>
      </c>
      <c r="BX77" s="210">
        <v>0</v>
      </c>
      <c r="BY77" s="210">
        <v>0</v>
      </c>
      <c r="BZ77" s="210">
        <v>0</v>
      </c>
      <c r="CA77" s="210">
        <v>10093.33</v>
      </c>
      <c r="CB77" s="210">
        <v>22814.57</v>
      </c>
      <c r="CC77" s="210">
        <v>41060.51</v>
      </c>
      <c r="CD77" s="210">
        <v>19990.580000000002</v>
      </c>
      <c r="CE77" s="210">
        <v>39981.51</v>
      </c>
      <c r="CF77" s="210">
        <v>41543.72</v>
      </c>
      <c r="CG77" s="210">
        <v>26330.38</v>
      </c>
      <c r="CH77" s="211">
        <v>10680.93</v>
      </c>
      <c r="CI77" s="209">
        <v>9423.32</v>
      </c>
      <c r="CJ77" s="210">
        <v>8314.9500000000007</v>
      </c>
      <c r="CK77" s="210">
        <v>31167.53</v>
      </c>
      <c r="CL77" s="210">
        <v>38659.81</v>
      </c>
      <c r="CM77" s="210">
        <v>39106.480000000003</v>
      </c>
      <c r="CN77" s="210">
        <v>45038.13</v>
      </c>
      <c r="CO77" s="210">
        <v>49923.91</v>
      </c>
      <c r="CP77" s="210">
        <v>43092.97</v>
      </c>
      <c r="CQ77" s="210">
        <v>42919.91</v>
      </c>
      <c r="CR77" s="210">
        <v>45521.599999999999</v>
      </c>
      <c r="CS77" s="210">
        <v>41065.07</v>
      </c>
      <c r="CT77" s="211">
        <v>52131.83</v>
      </c>
      <c r="CU77" s="209">
        <v>55152.26</v>
      </c>
      <c r="CV77" s="210">
        <v>51698.380000000005</v>
      </c>
      <c r="CW77" s="210">
        <v>54573.120000000003</v>
      </c>
      <c r="CX77" s="210">
        <v>58339.96</v>
      </c>
      <c r="CY77" s="210">
        <v>60446.590000000004</v>
      </c>
      <c r="CZ77" s="210">
        <v>60341.19</v>
      </c>
      <c r="DA77" s="210">
        <v>52370.48</v>
      </c>
      <c r="DB77" s="210">
        <v>53015.69</v>
      </c>
      <c r="DC77" s="210">
        <v>46813.08</v>
      </c>
      <c r="DD77" s="210">
        <v>50407.630000000005</v>
      </c>
      <c r="DE77" s="210">
        <v>42014.020000000004</v>
      </c>
      <c r="DF77" s="211">
        <v>39831.51</v>
      </c>
      <c r="DG77" s="209">
        <v>37959.160000000003</v>
      </c>
      <c r="DH77" s="210">
        <v>34466.35</v>
      </c>
      <c r="DI77" s="210">
        <v>36189.43</v>
      </c>
      <c r="DJ77" s="210">
        <v>20049.77</v>
      </c>
      <c r="DK77" s="210">
        <v>18927</v>
      </c>
      <c r="DL77" s="210">
        <v>29524.11</v>
      </c>
      <c r="DM77" s="210">
        <v>35508.79</v>
      </c>
      <c r="DN77" s="210">
        <v>33260.36</v>
      </c>
      <c r="DO77" s="210">
        <v>30175.690000000002</v>
      </c>
      <c r="DP77" s="210">
        <v>25928.600000000002</v>
      </c>
      <c r="DQ77" s="210">
        <v>22648.97</v>
      </c>
      <c r="DR77" s="211">
        <v>22101.7</v>
      </c>
      <c r="DS77" s="209">
        <v>24914.71</v>
      </c>
      <c r="DT77" s="210">
        <v>26786.31</v>
      </c>
      <c r="DU77" s="210">
        <v>28807.31</v>
      </c>
      <c r="DV77" s="210">
        <v>29140.05</v>
      </c>
      <c r="DW77" s="210">
        <v>37601.15</v>
      </c>
      <c r="DX77" s="210">
        <v>34882.94</v>
      </c>
      <c r="DY77" s="210">
        <v>31670.12</v>
      </c>
      <c r="DZ77" s="210">
        <v>31952.99</v>
      </c>
      <c r="EA77" s="210">
        <v>28058.63</v>
      </c>
      <c r="EB77" s="210">
        <v>29712.97</v>
      </c>
      <c r="EC77" s="210">
        <v>30018.02</v>
      </c>
      <c r="ED77" s="211">
        <v>29592</v>
      </c>
      <c r="EE77" s="209">
        <v>30637.31</v>
      </c>
      <c r="EF77" s="210">
        <v>34245.57</v>
      </c>
      <c r="EG77" s="210">
        <v>33648.1</v>
      </c>
      <c r="EH77" s="210">
        <v>27879.39</v>
      </c>
      <c r="EI77" s="210">
        <v>28662.560000000001</v>
      </c>
      <c r="EJ77" s="210">
        <v>22078.66</v>
      </c>
      <c r="EK77" s="210">
        <v>23254.33</v>
      </c>
      <c r="EL77" s="210">
        <v>23668.670000000002</v>
      </c>
      <c r="EM77" s="210">
        <v>19359.54</v>
      </c>
      <c r="EN77" s="210">
        <v>18711.78</v>
      </c>
      <c r="EO77" s="210">
        <v>16075.06</v>
      </c>
      <c r="EP77" s="211">
        <v>17006</v>
      </c>
      <c r="EQ77" s="209">
        <v>21554</v>
      </c>
      <c r="ER77" s="210">
        <v>19492</v>
      </c>
      <c r="ES77" s="210">
        <v>22826</v>
      </c>
      <c r="ET77" s="210">
        <v>22137</v>
      </c>
      <c r="EU77" s="210">
        <v>22974</v>
      </c>
      <c r="EV77" s="210">
        <v>19724</v>
      </c>
      <c r="EW77" s="210">
        <v>24036</v>
      </c>
      <c r="EX77" s="210">
        <v>31993</v>
      </c>
      <c r="EY77" s="210">
        <v>32235</v>
      </c>
      <c r="EZ77" s="210">
        <v>27675</v>
      </c>
      <c r="FA77" s="210">
        <v>25010</v>
      </c>
      <c r="FB77" s="211">
        <v>26766</v>
      </c>
      <c r="FC77" s="209">
        <v>28051</v>
      </c>
      <c r="FD77" s="210">
        <v>27374</v>
      </c>
      <c r="FE77" s="210">
        <v>26245</v>
      </c>
      <c r="FF77" s="210">
        <v>26657</v>
      </c>
      <c r="FG77" s="210">
        <v>26776</v>
      </c>
      <c r="FH77" s="210">
        <v>25443</v>
      </c>
      <c r="FI77" s="210">
        <v>28214</v>
      </c>
      <c r="FJ77" s="210">
        <v>28350</v>
      </c>
      <c r="FK77" s="210">
        <v>26705</v>
      </c>
      <c r="FL77" s="210">
        <v>27237</v>
      </c>
      <c r="FM77" s="210">
        <v>25415</v>
      </c>
      <c r="FN77" s="211">
        <v>23692</v>
      </c>
    </row>
    <row r="78" spans="1:170">
      <c r="A78" s="97">
        <v>74</v>
      </c>
      <c r="B78" s="394" t="s">
        <v>929</v>
      </c>
      <c r="C78" s="209">
        <v>6550</v>
      </c>
      <c r="D78" s="210">
        <v>5916</v>
      </c>
      <c r="E78" s="210">
        <v>6536</v>
      </c>
      <c r="F78" s="210">
        <v>6266</v>
      </c>
      <c r="G78" s="210">
        <v>6057</v>
      </c>
      <c r="H78" s="210">
        <v>5430</v>
      </c>
      <c r="I78" s="210">
        <v>4889</v>
      </c>
      <c r="J78" s="210">
        <v>3222</v>
      </c>
      <c r="K78" s="210">
        <v>2884</v>
      </c>
      <c r="L78" s="210">
        <v>2456</v>
      </c>
      <c r="M78" s="210">
        <v>2090</v>
      </c>
      <c r="N78" s="211">
        <v>1913</v>
      </c>
      <c r="O78" s="209">
        <v>1907</v>
      </c>
      <c r="P78" s="210">
        <v>1649</v>
      </c>
      <c r="Q78" s="210">
        <v>1776</v>
      </c>
      <c r="R78" s="210">
        <v>1720</v>
      </c>
      <c r="S78" s="210">
        <v>481</v>
      </c>
      <c r="T78" s="210">
        <v>5710</v>
      </c>
      <c r="U78" s="210">
        <v>5255</v>
      </c>
      <c r="V78" s="210">
        <v>4144</v>
      </c>
      <c r="W78" s="210">
        <v>3975</v>
      </c>
      <c r="X78" s="210">
        <v>4306</v>
      </c>
      <c r="Y78" s="210">
        <v>3758</v>
      </c>
      <c r="Z78" s="211">
        <v>3669</v>
      </c>
      <c r="AA78" s="209">
        <v>3385</v>
      </c>
      <c r="AB78" s="210">
        <v>1481</v>
      </c>
      <c r="AC78" s="210">
        <v>2908</v>
      </c>
      <c r="AD78" s="210">
        <v>2668</v>
      </c>
      <c r="AE78" s="210">
        <v>5321</v>
      </c>
      <c r="AF78" s="210">
        <v>8166</v>
      </c>
      <c r="AG78" s="210">
        <v>9818</v>
      </c>
      <c r="AH78" s="210">
        <v>9360</v>
      </c>
      <c r="AI78" s="210">
        <v>9107</v>
      </c>
      <c r="AJ78" s="210">
        <v>9343</v>
      </c>
      <c r="AK78" s="210">
        <v>8963</v>
      </c>
      <c r="AL78" s="211">
        <v>9408</v>
      </c>
      <c r="AM78" s="209">
        <v>8890</v>
      </c>
      <c r="AN78" s="210">
        <v>8624</v>
      </c>
      <c r="AO78" s="210">
        <v>7495</v>
      </c>
      <c r="AP78" s="210">
        <v>9046</v>
      </c>
      <c r="AQ78" s="210">
        <v>9399.6</v>
      </c>
      <c r="AR78" s="210">
        <v>9063.44</v>
      </c>
      <c r="AS78" s="210">
        <v>9461.66</v>
      </c>
      <c r="AT78" s="210">
        <v>9256.73</v>
      </c>
      <c r="AU78" s="210">
        <v>8703.1</v>
      </c>
      <c r="AV78" s="210">
        <v>9235.39</v>
      </c>
      <c r="AW78" s="210">
        <v>8890.76</v>
      </c>
      <c r="AX78" s="211">
        <v>9190.5400000000009</v>
      </c>
      <c r="AY78" s="209">
        <v>8261.17</v>
      </c>
      <c r="AZ78" s="210">
        <v>5773.36</v>
      </c>
      <c r="BA78" s="210">
        <v>6353.66</v>
      </c>
      <c r="BB78" s="210">
        <v>5867.98</v>
      </c>
      <c r="BC78" s="210">
        <v>6528.35</v>
      </c>
      <c r="BD78" s="210">
        <v>27624.82</v>
      </c>
      <c r="BE78" s="210">
        <v>37832.230000000003</v>
      </c>
      <c r="BF78" s="210">
        <v>25014.02</v>
      </c>
      <c r="BG78" s="210">
        <v>34621.040000000001</v>
      </c>
      <c r="BH78" s="210">
        <v>33246.58</v>
      </c>
      <c r="BI78" s="210">
        <v>29149.57</v>
      </c>
      <c r="BJ78" s="211">
        <v>28980.720000000001</v>
      </c>
      <c r="BK78" s="209">
        <v>28572.400000000001</v>
      </c>
      <c r="BL78" s="210">
        <v>23498.79</v>
      </c>
      <c r="BM78" s="210">
        <v>25284.38</v>
      </c>
      <c r="BN78" s="210">
        <v>22464.23</v>
      </c>
      <c r="BO78" s="210">
        <v>24293.5</v>
      </c>
      <c r="BP78" s="210">
        <v>23496.639999999999</v>
      </c>
      <c r="BQ78" s="210">
        <v>16993.86</v>
      </c>
      <c r="BR78" s="210">
        <v>14485.95</v>
      </c>
      <c r="BS78" s="210">
        <v>12448.33</v>
      </c>
      <c r="BT78" s="210">
        <v>12032.37</v>
      </c>
      <c r="BU78" s="210">
        <v>10665.28</v>
      </c>
      <c r="BV78" s="211">
        <v>10492.57</v>
      </c>
      <c r="BW78" s="209">
        <v>10086.709999999999</v>
      </c>
      <c r="BX78" s="210">
        <v>7665.11</v>
      </c>
      <c r="BY78" s="210">
        <v>8754.4500000000007</v>
      </c>
      <c r="BZ78" s="210">
        <v>7841.72</v>
      </c>
      <c r="CA78" s="210">
        <v>9380.93</v>
      </c>
      <c r="CB78" s="210">
        <v>10326.120000000001</v>
      </c>
      <c r="CC78" s="210">
        <v>10664.82</v>
      </c>
      <c r="CD78" s="210">
        <v>9890.07</v>
      </c>
      <c r="CE78" s="210">
        <v>11017.69</v>
      </c>
      <c r="CF78" s="210">
        <v>9594.73</v>
      </c>
      <c r="CG78" s="210">
        <v>9013.23</v>
      </c>
      <c r="CH78" s="211">
        <v>9087.81</v>
      </c>
      <c r="CI78" s="209">
        <v>8995.08</v>
      </c>
      <c r="CJ78" s="210">
        <v>8397.64</v>
      </c>
      <c r="CK78" s="210">
        <v>9489.33</v>
      </c>
      <c r="CL78" s="210">
        <v>8153.46</v>
      </c>
      <c r="CM78" s="210">
        <v>7962.55</v>
      </c>
      <c r="CN78" s="210">
        <v>7166.4800000000005</v>
      </c>
      <c r="CO78" s="210">
        <v>7721.46</v>
      </c>
      <c r="CP78" s="210">
        <v>7634.4000000000005</v>
      </c>
      <c r="CQ78" s="210">
        <v>7292.22</v>
      </c>
      <c r="CR78" s="210">
        <v>6975.4400000000005</v>
      </c>
      <c r="CS78" s="210">
        <v>6522.21</v>
      </c>
      <c r="CT78" s="211">
        <v>6974.82</v>
      </c>
      <c r="CU78" s="209">
        <v>6946.37</v>
      </c>
      <c r="CV78" s="210">
        <v>6612.83</v>
      </c>
      <c r="CW78" s="210">
        <v>7157.13</v>
      </c>
      <c r="CX78" s="210">
        <v>3818.91</v>
      </c>
      <c r="CY78" s="210">
        <v>6825.93</v>
      </c>
      <c r="CZ78" s="210">
        <v>6457.82</v>
      </c>
      <c r="DA78" s="210">
        <v>6032.9400000000005</v>
      </c>
      <c r="DB78" s="210">
        <v>5934.46</v>
      </c>
      <c r="DC78" s="210">
        <v>5331.16</v>
      </c>
      <c r="DD78" s="210">
        <v>5548.6500000000005</v>
      </c>
      <c r="DE78" s="210">
        <v>6149.34</v>
      </c>
      <c r="DF78" s="211">
        <v>6072.72</v>
      </c>
      <c r="DG78" s="209">
        <v>5669.85</v>
      </c>
      <c r="DH78" s="210">
        <v>4784.1000000000004</v>
      </c>
      <c r="DI78" s="210">
        <v>6505.78</v>
      </c>
      <c r="DJ78" s="210">
        <v>6505</v>
      </c>
      <c r="DK78" s="210">
        <v>6517.09</v>
      </c>
      <c r="DL78" s="210">
        <v>6290.24</v>
      </c>
      <c r="DM78" s="210">
        <v>6362.17</v>
      </c>
      <c r="DN78" s="210">
        <v>6205.43</v>
      </c>
      <c r="DO78" s="210">
        <v>5964.32</v>
      </c>
      <c r="DP78" s="210">
        <v>6156.51</v>
      </c>
      <c r="DQ78" s="210">
        <v>5975.4800000000005</v>
      </c>
      <c r="DR78" s="211">
        <v>5330.4400000000005</v>
      </c>
      <c r="DS78" s="209">
        <v>5910.4800000000005</v>
      </c>
      <c r="DT78" s="210">
        <v>5699.06</v>
      </c>
      <c r="DU78" s="210">
        <v>6467.6</v>
      </c>
      <c r="DV78" s="210">
        <v>6321.1900000000005</v>
      </c>
      <c r="DW78" s="210">
        <v>6528.39</v>
      </c>
      <c r="DX78" s="210">
        <v>6198.68</v>
      </c>
      <c r="DY78" s="210">
        <v>6542.17</v>
      </c>
      <c r="DZ78" s="210">
        <v>6340.46</v>
      </c>
      <c r="EA78" s="210">
        <v>5989.63</v>
      </c>
      <c r="EB78" s="210">
        <v>6261.42</v>
      </c>
      <c r="EC78" s="210">
        <v>6016.6500000000005</v>
      </c>
      <c r="ED78" s="211">
        <v>6108.56</v>
      </c>
      <c r="EE78" s="209">
        <v>5735.27</v>
      </c>
      <c r="EF78" s="210">
        <v>5343.92</v>
      </c>
      <c r="EG78" s="210">
        <v>4624.12</v>
      </c>
      <c r="EH78" s="210">
        <v>2483.92</v>
      </c>
      <c r="EI78" s="210">
        <v>4363.88</v>
      </c>
      <c r="EJ78" s="210">
        <v>4653.66</v>
      </c>
      <c r="EK78" s="210">
        <v>5132.76</v>
      </c>
      <c r="EL78" s="210">
        <v>3766.76</v>
      </c>
      <c r="EM78" s="210">
        <v>11212.62</v>
      </c>
      <c r="EN78" s="210">
        <v>16239.73</v>
      </c>
      <c r="EO78" s="210">
        <v>14343.220000000001</v>
      </c>
      <c r="EP78" s="211">
        <v>15614.98</v>
      </c>
      <c r="EQ78" s="209">
        <v>15178</v>
      </c>
      <c r="ER78" s="210">
        <v>11943</v>
      </c>
      <c r="ES78" s="210">
        <v>13821</v>
      </c>
      <c r="ET78" s="210">
        <v>13200</v>
      </c>
      <c r="EU78" s="210">
        <v>12013</v>
      </c>
      <c r="EV78" s="210">
        <v>11056</v>
      </c>
      <c r="EW78" s="210">
        <v>11148</v>
      </c>
      <c r="EX78" s="210">
        <v>10884</v>
      </c>
      <c r="EY78" s="210">
        <v>9734</v>
      </c>
      <c r="EZ78" s="210">
        <v>10364</v>
      </c>
      <c r="FA78" s="210">
        <v>9193</v>
      </c>
      <c r="FB78" s="211">
        <v>9874</v>
      </c>
      <c r="FC78" s="209">
        <v>9627</v>
      </c>
      <c r="FD78" s="210">
        <v>8180.15</v>
      </c>
      <c r="FE78" s="210">
        <v>8912</v>
      </c>
      <c r="FF78" s="210">
        <v>8673</v>
      </c>
      <c r="FG78" s="210">
        <v>8569</v>
      </c>
      <c r="FH78" s="210">
        <v>8029</v>
      </c>
      <c r="FI78" s="210">
        <v>7970</v>
      </c>
      <c r="FJ78" s="210">
        <v>7911</v>
      </c>
      <c r="FK78" s="210">
        <v>7214</v>
      </c>
      <c r="FL78" s="210">
        <v>6417</v>
      </c>
      <c r="FM78" s="210">
        <v>13431</v>
      </c>
      <c r="FN78" s="211">
        <v>36108</v>
      </c>
    </row>
    <row r="79" spans="1:170">
      <c r="A79" s="97">
        <v>75</v>
      </c>
      <c r="B79" s="394" t="s">
        <v>930</v>
      </c>
      <c r="C79" s="209">
        <v>21685</v>
      </c>
      <c r="D79" s="210">
        <v>17365</v>
      </c>
      <c r="E79" s="210">
        <v>19608</v>
      </c>
      <c r="F79" s="210">
        <v>31929</v>
      </c>
      <c r="G79" s="210">
        <v>35471</v>
      </c>
      <c r="H79" s="210">
        <v>33574</v>
      </c>
      <c r="I79" s="210">
        <v>38855</v>
      </c>
      <c r="J79" s="210">
        <v>23891</v>
      </c>
      <c r="K79" s="210">
        <v>23745</v>
      </c>
      <c r="L79" s="210">
        <v>23694</v>
      </c>
      <c r="M79" s="210">
        <v>21133</v>
      </c>
      <c r="N79" s="211">
        <v>19824</v>
      </c>
      <c r="O79" s="209">
        <v>18351</v>
      </c>
      <c r="P79" s="210">
        <v>15632</v>
      </c>
      <c r="Q79" s="210">
        <v>15997</v>
      </c>
      <c r="R79" s="210">
        <v>14611</v>
      </c>
      <c r="S79" s="210">
        <v>14247</v>
      </c>
      <c r="T79" s="210">
        <v>13950</v>
      </c>
      <c r="U79" s="210">
        <v>14099</v>
      </c>
      <c r="V79" s="210">
        <v>13742</v>
      </c>
      <c r="W79" s="210">
        <v>12948</v>
      </c>
      <c r="X79" s="210">
        <v>13388</v>
      </c>
      <c r="Y79" s="210">
        <v>12493</v>
      </c>
      <c r="Z79" s="211">
        <v>12265</v>
      </c>
      <c r="AA79" s="209">
        <v>11472</v>
      </c>
      <c r="AB79" s="210">
        <v>10264</v>
      </c>
      <c r="AC79" s="210">
        <v>10330</v>
      </c>
      <c r="AD79" s="210">
        <v>9534</v>
      </c>
      <c r="AE79" s="210">
        <v>9789</v>
      </c>
      <c r="AF79" s="210">
        <v>9680</v>
      </c>
      <c r="AG79" s="210">
        <v>10215</v>
      </c>
      <c r="AH79" s="210">
        <v>9727</v>
      </c>
      <c r="AI79" s="210">
        <v>9084</v>
      </c>
      <c r="AJ79" s="210">
        <v>9201</v>
      </c>
      <c r="AK79" s="210">
        <v>8756</v>
      </c>
      <c r="AL79" s="211">
        <v>8654</v>
      </c>
      <c r="AM79" s="209">
        <v>8528</v>
      </c>
      <c r="AN79" s="210">
        <v>15410</v>
      </c>
      <c r="AO79" s="210">
        <v>19027</v>
      </c>
      <c r="AP79" s="210">
        <v>16559</v>
      </c>
      <c r="AQ79" s="210">
        <v>15365</v>
      </c>
      <c r="AR79" s="210">
        <v>14310</v>
      </c>
      <c r="AS79" s="210">
        <v>11802.7</v>
      </c>
      <c r="AT79" s="210">
        <v>11354.06</v>
      </c>
      <c r="AU79" s="210">
        <v>5908.27</v>
      </c>
      <c r="AV79" s="210">
        <v>4612.0600000000004</v>
      </c>
      <c r="AW79" s="210">
        <v>9856.9</v>
      </c>
      <c r="AX79" s="211">
        <v>6575.64</v>
      </c>
      <c r="AY79" s="209">
        <v>0</v>
      </c>
      <c r="AZ79" s="210">
        <v>0</v>
      </c>
      <c r="BA79" s="210">
        <v>0</v>
      </c>
      <c r="BB79" s="210">
        <v>0</v>
      </c>
      <c r="BC79" s="210">
        <v>0</v>
      </c>
      <c r="BD79" s="210">
        <v>0</v>
      </c>
      <c r="BE79" s="210">
        <v>0</v>
      </c>
      <c r="BF79" s="210">
        <v>0</v>
      </c>
      <c r="BG79" s="210">
        <v>0</v>
      </c>
      <c r="BH79" s="210">
        <v>0</v>
      </c>
      <c r="BI79" s="210">
        <v>0</v>
      </c>
      <c r="BJ79" s="211">
        <v>0</v>
      </c>
      <c r="BK79" s="209">
        <v>0</v>
      </c>
      <c r="BL79" s="210">
        <v>0</v>
      </c>
      <c r="BM79" s="210">
        <v>0</v>
      </c>
      <c r="BN79" s="210">
        <v>0</v>
      </c>
      <c r="BO79" s="210">
        <v>0</v>
      </c>
      <c r="BP79" s="210">
        <v>0</v>
      </c>
      <c r="BQ79" s="210">
        <v>0</v>
      </c>
      <c r="BR79" s="210">
        <v>0</v>
      </c>
      <c r="BS79" s="210">
        <v>0</v>
      </c>
      <c r="BT79" s="210">
        <v>0</v>
      </c>
      <c r="BU79" s="210">
        <v>0</v>
      </c>
      <c r="BV79" s="211">
        <v>0</v>
      </c>
      <c r="BW79" s="209">
        <v>0</v>
      </c>
      <c r="BX79" s="210">
        <v>0</v>
      </c>
      <c r="BY79" s="210">
        <v>0</v>
      </c>
      <c r="BZ79" s="210">
        <v>0</v>
      </c>
      <c r="CA79" s="210">
        <v>0</v>
      </c>
      <c r="CB79" s="210">
        <v>0</v>
      </c>
      <c r="CC79" s="210">
        <v>0</v>
      </c>
      <c r="CD79" s="210">
        <v>0</v>
      </c>
      <c r="CE79" s="210">
        <v>0</v>
      </c>
      <c r="CF79" s="210">
        <v>0</v>
      </c>
      <c r="CG79" s="210">
        <v>0</v>
      </c>
      <c r="CH79" s="211">
        <v>0</v>
      </c>
      <c r="CI79" s="209">
        <v>0</v>
      </c>
      <c r="CJ79" s="210">
        <v>0</v>
      </c>
      <c r="CK79" s="210">
        <v>0</v>
      </c>
      <c r="CL79" s="210">
        <v>0</v>
      </c>
      <c r="CM79" s="210">
        <v>0</v>
      </c>
      <c r="CN79" s="210">
        <v>0</v>
      </c>
      <c r="CO79" s="210">
        <v>0</v>
      </c>
      <c r="CP79" s="210">
        <v>0</v>
      </c>
      <c r="CQ79" s="210">
        <v>0</v>
      </c>
      <c r="CR79" s="210">
        <v>0</v>
      </c>
      <c r="CS79" s="210">
        <v>0</v>
      </c>
      <c r="CT79" s="211">
        <v>0</v>
      </c>
      <c r="CU79" s="209">
        <v>0</v>
      </c>
      <c r="CV79" s="210">
        <v>0</v>
      </c>
      <c r="CW79" s="210">
        <v>0</v>
      </c>
      <c r="CX79" s="210">
        <v>0</v>
      </c>
      <c r="CY79" s="210">
        <v>0</v>
      </c>
      <c r="CZ79" s="210">
        <v>0</v>
      </c>
      <c r="DA79" s="210">
        <v>0</v>
      </c>
      <c r="DB79" s="210">
        <v>0</v>
      </c>
      <c r="DC79" s="210">
        <v>0</v>
      </c>
      <c r="DD79" s="210">
        <v>0</v>
      </c>
      <c r="DE79" s="210">
        <v>0</v>
      </c>
      <c r="DF79" s="211">
        <v>0</v>
      </c>
      <c r="DG79" s="209">
        <v>0</v>
      </c>
      <c r="DH79" s="210">
        <v>0</v>
      </c>
      <c r="DI79" s="210">
        <v>0</v>
      </c>
      <c r="DJ79" s="210">
        <v>0</v>
      </c>
      <c r="DK79" s="210">
        <v>0</v>
      </c>
      <c r="DL79" s="210">
        <v>0</v>
      </c>
      <c r="DM79" s="210">
        <v>0</v>
      </c>
      <c r="DN79" s="210">
        <v>0</v>
      </c>
      <c r="DO79" s="210">
        <v>0</v>
      </c>
      <c r="DP79" s="210">
        <v>0</v>
      </c>
      <c r="DQ79" s="210">
        <v>0</v>
      </c>
      <c r="DR79" s="211">
        <v>0</v>
      </c>
      <c r="DS79" s="209">
        <v>0</v>
      </c>
      <c r="DT79" s="210">
        <v>0</v>
      </c>
      <c r="DU79" s="210">
        <v>0</v>
      </c>
      <c r="DV79" s="210">
        <v>0</v>
      </c>
      <c r="DW79" s="210">
        <v>0</v>
      </c>
      <c r="DX79" s="210">
        <v>0</v>
      </c>
      <c r="DY79" s="210">
        <v>0</v>
      </c>
      <c r="DZ79" s="210">
        <v>0</v>
      </c>
      <c r="EA79" s="210">
        <v>0</v>
      </c>
      <c r="EB79" s="210">
        <v>0</v>
      </c>
      <c r="EC79" s="210">
        <v>0</v>
      </c>
      <c r="ED79" s="211">
        <v>0</v>
      </c>
      <c r="EE79" s="209">
        <v>0</v>
      </c>
      <c r="EF79" s="210">
        <v>0</v>
      </c>
      <c r="EG79" s="210">
        <v>0</v>
      </c>
      <c r="EH79" s="210">
        <v>0</v>
      </c>
      <c r="EI79" s="210">
        <v>0</v>
      </c>
      <c r="EJ79" s="210">
        <v>0</v>
      </c>
      <c r="EK79" s="210">
        <v>0</v>
      </c>
      <c r="EL79" s="210">
        <v>0</v>
      </c>
      <c r="EM79" s="210">
        <v>0</v>
      </c>
      <c r="EN79" s="210">
        <v>0</v>
      </c>
      <c r="EO79" s="210">
        <v>0</v>
      </c>
      <c r="EP79" s="211">
        <v>0</v>
      </c>
      <c r="EQ79" s="209">
        <v>0</v>
      </c>
      <c r="ER79" s="210">
        <v>0</v>
      </c>
      <c r="ES79" s="210">
        <v>0</v>
      </c>
      <c r="ET79" s="210">
        <v>0</v>
      </c>
      <c r="EU79" s="210">
        <v>0</v>
      </c>
      <c r="EV79" s="210">
        <v>0</v>
      </c>
      <c r="EW79" s="210">
        <v>0</v>
      </c>
      <c r="EX79" s="210">
        <v>0</v>
      </c>
      <c r="EY79" s="210">
        <v>0</v>
      </c>
      <c r="EZ79" s="210">
        <v>0</v>
      </c>
      <c r="FA79" s="210">
        <v>0</v>
      </c>
      <c r="FB79" s="211">
        <v>0</v>
      </c>
      <c r="FC79" s="209">
        <v>0</v>
      </c>
      <c r="FD79" s="210">
        <v>0</v>
      </c>
      <c r="FE79" s="210">
        <v>0</v>
      </c>
      <c r="FF79" s="210">
        <v>0</v>
      </c>
      <c r="FG79" s="210">
        <v>0</v>
      </c>
      <c r="FH79" s="210">
        <v>0</v>
      </c>
      <c r="FI79" s="210">
        <v>0</v>
      </c>
      <c r="FJ79" s="210">
        <v>0</v>
      </c>
      <c r="FK79" s="210">
        <v>0</v>
      </c>
      <c r="FL79" s="210">
        <v>0</v>
      </c>
      <c r="FM79" s="210">
        <v>0</v>
      </c>
      <c r="FN79" s="211">
        <v>0</v>
      </c>
    </row>
    <row r="80" spans="1:170">
      <c r="A80" s="97">
        <v>76</v>
      </c>
      <c r="B80" s="394" t="s">
        <v>1099</v>
      </c>
      <c r="C80" s="209">
        <v>0</v>
      </c>
      <c r="D80" s="210">
        <v>0</v>
      </c>
      <c r="E80" s="210">
        <v>0</v>
      </c>
      <c r="F80" s="210">
        <v>0</v>
      </c>
      <c r="G80" s="210">
        <v>0</v>
      </c>
      <c r="H80" s="210">
        <v>0</v>
      </c>
      <c r="I80" s="210">
        <v>0</v>
      </c>
      <c r="J80" s="210">
        <v>0</v>
      </c>
      <c r="K80" s="210">
        <v>0</v>
      </c>
      <c r="L80" s="210">
        <v>0</v>
      </c>
      <c r="M80" s="210">
        <v>0</v>
      </c>
      <c r="N80" s="211">
        <v>0</v>
      </c>
      <c r="O80" s="209">
        <v>0</v>
      </c>
      <c r="P80" s="210">
        <v>0</v>
      </c>
      <c r="Q80" s="210">
        <v>0</v>
      </c>
      <c r="R80" s="210">
        <v>0</v>
      </c>
      <c r="S80" s="210">
        <v>0</v>
      </c>
      <c r="T80" s="210">
        <v>0</v>
      </c>
      <c r="U80" s="210">
        <v>0</v>
      </c>
      <c r="V80" s="210">
        <v>0</v>
      </c>
      <c r="W80" s="210">
        <v>0</v>
      </c>
      <c r="X80" s="210">
        <v>0</v>
      </c>
      <c r="Y80" s="210">
        <v>0</v>
      </c>
      <c r="Z80" s="211">
        <v>0</v>
      </c>
      <c r="AA80" s="209">
        <v>0</v>
      </c>
      <c r="AB80" s="210">
        <v>0</v>
      </c>
      <c r="AC80" s="210">
        <v>0</v>
      </c>
      <c r="AD80" s="210">
        <v>0</v>
      </c>
      <c r="AE80" s="210">
        <v>0</v>
      </c>
      <c r="AF80" s="210">
        <v>0</v>
      </c>
      <c r="AG80" s="210">
        <v>0</v>
      </c>
      <c r="AH80" s="210">
        <v>0</v>
      </c>
      <c r="AI80" s="210">
        <v>0</v>
      </c>
      <c r="AJ80" s="210">
        <v>0</v>
      </c>
      <c r="AK80" s="210">
        <v>0</v>
      </c>
      <c r="AL80" s="211">
        <v>0</v>
      </c>
      <c r="AM80" s="209">
        <v>0</v>
      </c>
      <c r="AN80" s="210">
        <v>0</v>
      </c>
      <c r="AO80" s="210">
        <v>0</v>
      </c>
      <c r="AP80" s="210">
        <v>0</v>
      </c>
      <c r="AQ80" s="210">
        <v>0</v>
      </c>
      <c r="AR80" s="210">
        <v>0</v>
      </c>
      <c r="AS80" s="210">
        <v>0</v>
      </c>
      <c r="AT80" s="210">
        <v>0</v>
      </c>
      <c r="AU80" s="210">
        <v>0</v>
      </c>
      <c r="AV80" s="210">
        <v>0</v>
      </c>
      <c r="AW80" s="210">
        <v>0</v>
      </c>
      <c r="AX80" s="211">
        <v>0</v>
      </c>
      <c r="AY80" s="209">
        <v>0</v>
      </c>
      <c r="AZ80" s="210">
        <v>0</v>
      </c>
      <c r="BA80" s="210">
        <v>0</v>
      </c>
      <c r="BB80" s="210">
        <v>0</v>
      </c>
      <c r="BC80" s="210">
        <v>0</v>
      </c>
      <c r="BD80" s="210">
        <v>0</v>
      </c>
      <c r="BE80" s="210">
        <v>0</v>
      </c>
      <c r="BF80" s="210">
        <v>0</v>
      </c>
      <c r="BG80" s="210">
        <v>0</v>
      </c>
      <c r="BH80" s="210">
        <v>0</v>
      </c>
      <c r="BI80" s="210">
        <v>0</v>
      </c>
      <c r="BJ80" s="211">
        <v>0</v>
      </c>
      <c r="BK80" s="209">
        <v>0</v>
      </c>
      <c r="BL80" s="210">
        <v>0</v>
      </c>
      <c r="BM80" s="210">
        <v>0</v>
      </c>
      <c r="BN80" s="210">
        <v>0</v>
      </c>
      <c r="BO80" s="210">
        <v>0</v>
      </c>
      <c r="BP80" s="210">
        <v>0</v>
      </c>
      <c r="BQ80" s="210">
        <v>0</v>
      </c>
      <c r="BR80" s="210">
        <v>0</v>
      </c>
      <c r="BS80" s="210">
        <v>0</v>
      </c>
      <c r="BT80" s="210">
        <v>0</v>
      </c>
      <c r="BU80" s="210">
        <v>0</v>
      </c>
      <c r="BV80" s="211">
        <v>0</v>
      </c>
      <c r="BW80" s="209">
        <v>0</v>
      </c>
      <c r="BX80" s="210">
        <v>0</v>
      </c>
      <c r="BY80" s="210">
        <v>0</v>
      </c>
      <c r="BZ80" s="210">
        <v>0</v>
      </c>
      <c r="CA80" s="210">
        <v>0</v>
      </c>
      <c r="CB80" s="210">
        <v>0</v>
      </c>
      <c r="CC80" s="210">
        <v>0</v>
      </c>
      <c r="CD80" s="210">
        <v>0</v>
      </c>
      <c r="CE80" s="210">
        <v>0</v>
      </c>
      <c r="CF80" s="210">
        <v>0</v>
      </c>
      <c r="CG80" s="210">
        <v>0</v>
      </c>
      <c r="CH80" s="211">
        <v>0</v>
      </c>
      <c r="CI80" s="209">
        <v>0</v>
      </c>
      <c r="CJ80" s="210">
        <v>0</v>
      </c>
      <c r="CK80" s="210">
        <v>0</v>
      </c>
      <c r="CL80" s="210">
        <v>0</v>
      </c>
      <c r="CM80" s="210">
        <v>0</v>
      </c>
      <c r="CN80" s="210">
        <v>0</v>
      </c>
      <c r="CO80" s="210">
        <v>0</v>
      </c>
      <c r="CP80" s="210">
        <v>0</v>
      </c>
      <c r="CQ80" s="210">
        <v>0</v>
      </c>
      <c r="CR80" s="210">
        <v>0</v>
      </c>
      <c r="CS80" s="210">
        <v>0</v>
      </c>
      <c r="CT80" s="211">
        <v>0</v>
      </c>
      <c r="CU80" s="209">
        <v>0</v>
      </c>
      <c r="CV80" s="210">
        <v>0</v>
      </c>
      <c r="CW80" s="210">
        <v>0</v>
      </c>
      <c r="CX80" s="210">
        <v>0</v>
      </c>
      <c r="CY80" s="210">
        <v>0</v>
      </c>
      <c r="CZ80" s="210">
        <v>0</v>
      </c>
      <c r="DA80" s="210">
        <v>0</v>
      </c>
      <c r="DB80" s="210">
        <v>0</v>
      </c>
      <c r="DC80" s="210">
        <v>0</v>
      </c>
      <c r="DD80" s="210">
        <v>0</v>
      </c>
      <c r="DE80" s="210">
        <v>0</v>
      </c>
      <c r="DF80" s="211">
        <v>0</v>
      </c>
      <c r="DG80" s="209">
        <v>0</v>
      </c>
      <c r="DH80" s="210">
        <v>0</v>
      </c>
      <c r="DI80" s="210">
        <v>0</v>
      </c>
      <c r="DJ80" s="210">
        <v>0</v>
      </c>
      <c r="DK80" s="210">
        <v>0</v>
      </c>
      <c r="DL80" s="210">
        <v>0</v>
      </c>
      <c r="DM80" s="210">
        <v>0</v>
      </c>
      <c r="DN80" s="210">
        <v>0</v>
      </c>
      <c r="DO80" s="210">
        <v>0</v>
      </c>
      <c r="DP80" s="210">
        <v>0</v>
      </c>
      <c r="DQ80" s="210">
        <v>0</v>
      </c>
      <c r="DR80" s="211">
        <v>0</v>
      </c>
      <c r="DS80" s="209">
        <v>0</v>
      </c>
      <c r="DT80" s="210">
        <v>0</v>
      </c>
      <c r="DU80" s="210">
        <v>0</v>
      </c>
      <c r="DV80" s="210">
        <v>0</v>
      </c>
      <c r="DW80" s="210">
        <v>0</v>
      </c>
      <c r="DX80" s="210">
        <v>0</v>
      </c>
      <c r="DY80" s="210">
        <v>0</v>
      </c>
      <c r="DZ80" s="210">
        <v>0</v>
      </c>
      <c r="EA80" s="210">
        <v>0</v>
      </c>
      <c r="EB80" s="210">
        <v>0</v>
      </c>
      <c r="EC80" s="210">
        <v>0</v>
      </c>
      <c r="ED80" s="211">
        <v>0</v>
      </c>
      <c r="EE80" s="209">
        <v>0</v>
      </c>
      <c r="EF80" s="210">
        <v>0</v>
      </c>
      <c r="EG80" s="210">
        <v>0</v>
      </c>
      <c r="EH80" s="210">
        <v>0</v>
      </c>
      <c r="EI80" s="210">
        <v>0</v>
      </c>
      <c r="EJ80" s="210">
        <v>0</v>
      </c>
      <c r="EK80" s="210">
        <v>0</v>
      </c>
      <c r="EL80" s="210">
        <v>0</v>
      </c>
      <c r="EM80" s="210">
        <v>0</v>
      </c>
      <c r="EN80" s="210">
        <v>0</v>
      </c>
      <c r="EO80" s="210">
        <v>0</v>
      </c>
      <c r="EP80" s="211">
        <v>0</v>
      </c>
      <c r="EQ80" s="209">
        <v>0</v>
      </c>
      <c r="ER80" s="210">
        <v>0</v>
      </c>
      <c r="ES80" s="210">
        <v>0</v>
      </c>
      <c r="ET80" s="210">
        <v>0</v>
      </c>
      <c r="EU80" s="210">
        <v>0</v>
      </c>
      <c r="EV80" s="210">
        <v>0</v>
      </c>
      <c r="EW80" s="210">
        <v>0</v>
      </c>
      <c r="EX80" s="210">
        <v>0</v>
      </c>
      <c r="EY80" s="210">
        <v>0</v>
      </c>
      <c r="EZ80" s="210">
        <v>0</v>
      </c>
      <c r="FA80" s="210">
        <v>0</v>
      </c>
      <c r="FB80" s="211">
        <v>0</v>
      </c>
      <c r="FC80" s="209">
        <v>0</v>
      </c>
      <c r="FD80" s="210">
        <v>0</v>
      </c>
      <c r="FE80" s="210">
        <v>0</v>
      </c>
      <c r="FF80" s="210">
        <v>0</v>
      </c>
      <c r="FG80" s="210">
        <v>0</v>
      </c>
      <c r="FH80" s="210">
        <v>0</v>
      </c>
      <c r="FI80" s="210">
        <v>0</v>
      </c>
      <c r="FJ80" s="210">
        <v>0</v>
      </c>
      <c r="FK80" s="210">
        <v>0</v>
      </c>
      <c r="FL80" s="210">
        <v>0</v>
      </c>
      <c r="FM80" s="210">
        <v>0</v>
      </c>
      <c r="FN80" s="211">
        <v>0</v>
      </c>
    </row>
    <row r="81" spans="1:170">
      <c r="A81" s="97">
        <v>77</v>
      </c>
      <c r="B81" s="394" t="s">
        <v>1133</v>
      </c>
      <c r="C81" s="209">
        <v>0</v>
      </c>
      <c r="D81" s="210">
        <v>0</v>
      </c>
      <c r="E81" s="210">
        <v>0</v>
      </c>
      <c r="F81" s="210">
        <v>0</v>
      </c>
      <c r="G81" s="210">
        <v>0</v>
      </c>
      <c r="H81" s="210">
        <v>0</v>
      </c>
      <c r="I81" s="210">
        <v>0</v>
      </c>
      <c r="J81" s="210">
        <v>0</v>
      </c>
      <c r="K81" s="210">
        <v>0</v>
      </c>
      <c r="L81" s="210">
        <v>0</v>
      </c>
      <c r="M81" s="210">
        <v>0</v>
      </c>
      <c r="N81" s="211">
        <v>0</v>
      </c>
      <c r="O81" s="209">
        <v>0</v>
      </c>
      <c r="P81" s="210">
        <v>0</v>
      </c>
      <c r="Q81" s="210">
        <v>0</v>
      </c>
      <c r="R81" s="210">
        <v>0</v>
      </c>
      <c r="S81" s="210">
        <v>0</v>
      </c>
      <c r="T81" s="210">
        <v>0</v>
      </c>
      <c r="U81" s="210">
        <v>0</v>
      </c>
      <c r="V81" s="210">
        <v>0</v>
      </c>
      <c r="W81" s="210">
        <v>0</v>
      </c>
      <c r="X81" s="210">
        <v>0</v>
      </c>
      <c r="Y81" s="210">
        <v>0</v>
      </c>
      <c r="Z81" s="211">
        <v>0</v>
      </c>
      <c r="AA81" s="209">
        <v>0</v>
      </c>
      <c r="AB81" s="210">
        <v>0</v>
      </c>
      <c r="AC81" s="210">
        <v>0</v>
      </c>
      <c r="AD81" s="210">
        <v>0</v>
      </c>
      <c r="AE81" s="210">
        <v>0</v>
      </c>
      <c r="AF81" s="210">
        <v>0</v>
      </c>
      <c r="AG81" s="210">
        <v>0</v>
      </c>
      <c r="AH81" s="210">
        <v>0</v>
      </c>
      <c r="AI81" s="210">
        <v>0</v>
      </c>
      <c r="AJ81" s="210">
        <v>0</v>
      </c>
      <c r="AK81" s="210">
        <v>0</v>
      </c>
      <c r="AL81" s="211">
        <v>0</v>
      </c>
      <c r="AM81" s="209">
        <v>0</v>
      </c>
      <c r="AN81" s="210">
        <v>0</v>
      </c>
      <c r="AO81" s="210">
        <v>0</v>
      </c>
      <c r="AP81" s="210">
        <v>0</v>
      </c>
      <c r="AQ81" s="210">
        <v>0</v>
      </c>
      <c r="AR81" s="210">
        <v>0</v>
      </c>
      <c r="AS81" s="210">
        <v>0</v>
      </c>
      <c r="AT81" s="210">
        <v>0</v>
      </c>
      <c r="AU81" s="210">
        <v>0</v>
      </c>
      <c r="AV81" s="210">
        <v>0</v>
      </c>
      <c r="AW81" s="210">
        <v>0</v>
      </c>
      <c r="AX81" s="211">
        <v>0</v>
      </c>
      <c r="AY81" s="209">
        <v>0</v>
      </c>
      <c r="AZ81" s="210">
        <v>0</v>
      </c>
      <c r="BA81" s="210">
        <v>0</v>
      </c>
      <c r="BB81" s="210">
        <v>0</v>
      </c>
      <c r="BC81" s="210">
        <v>0</v>
      </c>
      <c r="BD81" s="210">
        <v>0</v>
      </c>
      <c r="BE81" s="210">
        <v>0</v>
      </c>
      <c r="BF81" s="210">
        <v>0</v>
      </c>
      <c r="BG81" s="210">
        <v>0</v>
      </c>
      <c r="BH81" s="210">
        <v>0</v>
      </c>
      <c r="BI81" s="210">
        <v>0</v>
      </c>
      <c r="BJ81" s="211">
        <v>0</v>
      </c>
      <c r="BK81" s="209">
        <v>0</v>
      </c>
      <c r="BL81" s="210">
        <v>0</v>
      </c>
      <c r="BM81" s="210">
        <v>0</v>
      </c>
      <c r="BN81" s="210">
        <v>0</v>
      </c>
      <c r="BO81" s="210">
        <v>0</v>
      </c>
      <c r="BP81" s="210">
        <v>0</v>
      </c>
      <c r="BQ81" s="210">
        <v>0</v>
      </c>
      <c r="BR81" s="210">
        <v>0</v>
      </c>
      <c r="BS81" s="210">
        <v>0</v>
      </c>
      <c r="BT81" s="210">
        <v>0</v>
      </c>
      <c r="BU81" s="210">
        <v>0</v>
      </c>
      <c r="BV81" s="211">
        <v>0</v>
      </c>
      <c r="BW81" s="209">
        <v>0</v>
      </c>
      <c r="BX81" s="210">
        <v>0</v>
      </c>
      <c r="BY81" s="210">
        <v>0</v>
      </c>
      <c r="BZ81" s="210">
        <v>0</v>
      </c>
      <c r="CA81" s="210">
        <v>0</v>
      </c>
      <c r="CB81" s="210">
        <v>0</v>
      </c>
      <c r="CC81" s="210">
        <v>0</v>
      </c>
      <c r="CD81" s="210">
        <v>0</v>
      </c>
      <c r="CE81" s="210">
        <v>0</v>
      </c>
      <c r="CF81" s="210">
        <v>0</v>
      </c>
      <c r="CG81" s="210">
        <v>0</v>
      </c>
      <c r="CH81" s="211">
        <v>0</v>
      </c>
      <c r="CI81" s="209">
        <v>0</v>
      </c>
      <c r="CJ81" s="210">
        <v>0</v>
      </c>
      <c r="CK81" s="210">
        <v>0</v>
      </c>
      <c r="CL81" s="210">
        <v>0</v>
      </c>
      <c r="CM81" s="210">
        <v>0</v>
      </c>
      <c r="CN81" s="210">
        <v>0</v>
      </c>
      <c r="CO81" s="210">
        <v>0</v>
      </c>
      <c r="CP81" s="210">
        <v>0</v>
      </c>
      <c r="CQ81" s="210">
        <v>0</v>
      </c>
      <c r="CR81" s="210">
        <v>0</v>
      </c>
      <c r="CS81" s="210">
        <v>0</v>
      </c>
      <c r="CT81" s="211">
        <v>0</v>
      </c>
      <c r="CU81" s="209">
        <v>0</v>
      </c>
      <c r="CV81" s="210">
        <v>0</v>
      </c>
      <c r="CW81" s="210">
        <v>0</v>
      </c>
      <c r="CX81" s="210">
        <v>0</v>
      </c>
      <c r="CY81" s="210">
        <v>0</v>
      </c>
      <c r="CZ81" s="210">
        <v>0</v>
      </c>
      <c r="DA81" s="210">
        <v>0</v>
      </c>
      <c r="DB81" s="210">
        <v>0</v>
      </c>
      <c r="DC81" s="210">
        <v>0</v>
      </c>
      <c r="DD81" s="210">
        <v>0</v>
      </c>
      <c r="DE81" s="210">
        <v>0</v>
      </c>
      <c r="DF81" s="211">
        <v>0</v>
      </c>
      <c r="DG81" s="209">
        <v>0</v>
      </c>
      <c r="DH81" s="210">
        <v>0</v>
      </c>
      <c r="DI81" s="210">
        <v>0</v>
      </c>
      <c r="DJ81" s="210">
        <v>0</v>
      </c>
      <c r="DK81" s="210">
        <v>0</v>
      </c>
      <c r="DL81" s="210">
        <v>0</v>
      </c>
      <c r="DM81" s="210">
        <v>0</v>
      </c>
      <c r="DN81" s="210">
        <v>0</v>
      </c>
      <c r="DO81" s="210">
        <v>0</v>
      </c>
      <c r="DP81" s="210">
        <v>0</v>
      </c>
      <c r="DQ81" s="210">
        <v>0</v>
      </c>
      <c r="DR81" s="211">
        <v>0</v>
      </c>
      <c r="DS81" s="209">
        <v>0</v>
      </c>
      <c r="DT81" s="210">
        <v>0</v>
      </c>
      <c r="DU81" s="210">
        <v>0</v>
      </c>
      <c r="DV81" s="210">
        <v>0</v>
      </c>
      <c r="DW81" s="210">
        <v>0</v>
      </c>
      <c r="DX81" s="210">
        <v>0</v>
      </c>
      <c r="DY81" s="210">
        <v>0</v>
      </c>
      <c r="DZ81" s="210">
        <v>0</v>
      </c>
      <c r="EA81" s="210">
        <v>0</v>
      </c>
      <c r="EB81" s="210">
        <v>0</v>
      </c>
      <c r="EC81" s="210">
        <v>0</v>
      </c>
      <c r="ED81" s="211">
        <v>0</v>
      </c>
      <c r="EE81" s="209">
        <v>0</v>
      </c>
      <c r="EF81" s="210">
        <v>0</v>
      </c>
      <c r="EG81" s="210">
        <v>0</v>
      </c>
      <c r="EH81" s="210">
        <v>0</v>
      </c>
      <c r="EI81" s="210">
        <v>0</v>
      </c>
      <c r="EJ81" s="210">
        <v>0</v>
      </c>
      <c r="EK81" s="210">
        <v>0</v>
      </c>
      <c r="EL81" s="210">
        <v>0</v>
      </c>
      <c r="EM81" s="210">
        <v>0</v>
      </c>
      <c r="EN81" s="210">
        <v>0</v>
      </c>
      <c r="EO81" s="210">
        <v>0</v>
      </c>
      <c r="EP81" s="211">
        <v>0</v>
      </c>
      <c r="EQ81" s="209">
        <v>0</v>
      </c>
      <c r="ER81" s="210">
        <v>0</v>
      </c>
      <c r="ES81" s="210">
        <v>0</v>
      </c>
      <c r="ET81" s="210">
        <v>0</v>
      </c>
      <c r="EU81" s="210">
        <v>0</v>
      </c>
      <c r="EV81" s="210">
        <v>0</v>
      </c>
      <c r="EW81" s="210">
        <v>0</v>
      </c>
      <c r="EX81" s="210">
        <v>0</v>
      </c>
      <c r="EY81" s="210">
        <v>0</v>
      </c>
      <c r="EZ81" s="210">
        <v>0</v>
      </c>
      <c r="FA81" s="210">
        <v>0</v>
      </c>
      <c r="FB81" s="211">
        <v>0</v>
      </c>
      <c r="FC81" s="209">
        <v>0</v>
      </c>
      <c r="FD81" s="210">
        <v>0</v>
      </c>
      <c r="FE81" s="210">
        <v>7831</v>
      </c>
      <c r="FF81" s="210">
        <v>17972</v>
      </c>
      <c r="FG81" s="210">
        <v>23457</v>
      </c>
      <c r="FH81" s="210">
        <v>20463</v>
      </c>
      <c r="FI81" s="210">
        <v>22560</v>
      </c>
      <c r="FJ81" s="210">
        <v>22464</v>
      </c>
      <c r="FK81" s="210">
        <v>20985</v>
      </c>
      <c r="FL81" s="210">
        <v>53630</v>
      </c>
      <c r="FM81" s="210">
        <v>21128</v>
      </c>
      <c r="FN81" s="211">
        <v>21909</v>
      </c>
    </row>
    <row r="82" spans="1:170">
      <c r="A82" s="97">
        <v>78</v>
      </c>
      <c r="B82" s="394" t="s">
        <v>1160</v>
      </c>
      <c r="C82" s="209">
        <v>0</v>
      </c>
      <c r="D82" s="210">
        <v>0</v>
      </c>
      <c r="E82" s="210">
        <v>0</v>
      </c>
      <c r="F82" s="210">
        <v>0</v>
      </c>
      <c r="G82" s="210">
        <v>0</v>
      </c>
      <c r="H82" s="210">
        <v>0</v>
      </c>
      <c r="I82" s="210">
        <v>0</v>
      </c>
      <c r="J82" s="210">
        <v>0</v>
      </c>
      <c r="K82" s="210">
        <v>0</v>
      </c>
      <c r="L82" s="210">
        <v>0</v>
      </c>
      <c r="M82" s="210">
        <v>0</v>
      </c>
      <c r="N82" s="211">
        <v>0</v>
      </c>
      <c r="O82" s="209">
        <v>0</v>
      </c>
      <c r="P82" s="210">
        <v>0</v>
      </c>
      <c r="Q82" s="210">
        <v>0</v>
      </c>
      <c r="R82" s="210">
        <v>0</v>
      </c>
      <c r="S82" s="210">
        <v>0</v>
      </c>
      <c r="T82" s="210">
        <v>0</v>
      </c>
      <c r="U82" s="210">
        <v>0</v>
      </c>
      <c r="V82" s="210">
        <v>0</v>
      </c>
      <c r="W82" s="210">
        <v>0</v>
      </c>
      <c r="X82" s="210">
        <v>0</v>
      </c>
      <c r="Y82" s="210">
        <v>0</v>
      </c>
      <c r="Z82" s="211">
        <v>0</v>
      </c>
      <c r="AA82" s="209">
        <v>0</v>
      </c>
      <c r="AB82" s="210">
        <v>0</v>
      </c>
      <c r="AC82" s="210">
        <v>0</v>
      </c>
      <c r="AD82" s="210">
        <v>0</v>
      </c>
      <c r="AE82" s="210">
        <v>0</v>
      </c>
      <c r="AF82" s="210">
        <v>0</v>
      </c>
      <c r="AG82" s="210">
        <v>0</v>
      </c>
      <c r="AH82" s="210">
        <v>0</v>
      </c>
      <c r="AI82" s="210">
        <v>0</v>
      </c>
      <c r="AJ82" s="210">
        <v>0</v>
      </c>
      <c r="AK82" s="210">
        <v>0</v>
      </c>
      <c r="AL82" s="211">
        <v>0</v>
      </c>
      <c r="AM82" s="209">
        <v>0</v>
      </c>
      <c r="AN82" s="210">
        <v>0</v>
      </c>
      <c r="AO82" s="210">
        <v>0</v>
      </c>
      <c r="AP82" s="210">
        <v>0</v>
      </c>
      <c r="AQ82" s="210">
        <v>0</v>
      </c>
      <c r="AR82" s="210">
        <v>0</v>
      </c>
      <c r="AS82" s="210">
        <v>0</v>
      </c>
      <c r="AT82" s="210">
        <v>0</v>
      </c>
      <c r="AU82" s="210">
        <v>0</v>
      </c>
      <c r="AV82" s="210">
        <v>0</v>
      </c>
      <c r="AW82" s="210">
        <v>0</v>
      </c>
      <c r="AX82" s="211">
        <v>0</v>
      </c>
      <c r="AY82" s="209">
        <v>0</v>
      </c>
      <c r="AZ82" s="210">
        <v>0</v>
      </c>
      <c r="BA82" s="210">
        <v>0</v>
      </c>
      <c r="BB82" s="210">
        <v>0</v>
      </c>
      <c r="BC82" s="210">
        <v>0</v>
      </c>
      <c r="BD82" s="210">
        <v>0</v>
      </c>
      <c r="BE82" s="210">
        <v>0</v>
      </c>
      <c r="BF82" s="210">
        <v>0</v>
      </c>
      <c r="BG82" s="210">
        <v>0</v>
      </c>
      <c r="BH82" s="210">
        <v>0</v>
      </c>
      <c r="BI82" s="210">
        <v>0</v>
      </c>
      <c r="BJ82" s="211">
        <v>0</v>
      </c>
      <c r="BK82" s="209">
        <v>0</v>
      </c>
      <c r="BL82" s="210">
        <v>0</v>
      </c>
      <c r="BM82" s="210">
        <v>0</v>
      </c>
      <c r="BN82" s="210">
        <v>0</v>
      </c>
      <c r="BO82" s="210">
        <v>0</v>
      </c>
      <c r="BP82" s="210">
        <v>0</v>
      </c>
      <c r="BQ82" s="210">
        <v>0</v>
      </c>
      <c r="BR82" s="210">
        <v>0</v>
      </c>
      <c r="BS82" s="210">
        <v>0</v>
      </c>
      <c r="BT82" s="210">
        <v>0</v>
      </c>
      <c r="BU82" s="210">
        <v>0</v>
      </c>
      <c r="BV82" s="211">
        <v>0</v>
      </c>
      <c r="BW82" s="209">
        <v>0</v>
      </c>
      <c r="BX82" s="210">
        <v>0</v>
      </c>
      <c r="BY82" s="210">
        <v>0</v>
      </c>
      <c r="BZ82" s="210">
        <v>0</v>
      </c>
      <c r="CA82" s="210">
        <v>0</v>
      </c>
      <c r="CB82" s="210">
        <v>0</v>
      </c>
      <c r="CC82" s="210">
        <v>0</v>
      </c>
      <c r="CD82" s="210">
        <v>0</v>
      </c>
      <c r="CE82" s="210">
        <v>0</v>
      </c>
      <c r="CF82" s="210">
        <v>0</v>
      </c>
      <c r="CG82" s="210">
        <v>0</v>
      </c>
      <c r="CH82" s="211">
        <v>0</v>
      </c>
      <c r="CI82" s="209">
        <v>290150.16000000003</v>
      </c>
      <c r="CJ82" s="210">
        <v>272006.94</v>
      </c>
      <c r="CK82" s="210">
        <v>287288.19</v>
      </c>
      <c r="CL82" s="210">
        <v>281683.43</v>
      </c>
      <c r="CM82" s="210">
        <v>347855.12</v>
      </c>
      <c r="CN82" s="210">
        <v>340309.42</v>
      </c>
      <c r="CO82" s="210">
        <v>380682.7</v>
      </c>
      <c r="CP82" s="210">
        <v>393202.2</v>
      </c>
      <c r="CQ82" s="210">
        <v>365384.81</v>
      </c>
      <c r="CR82" s="210">
        <v>401104.74</v>
      </c>
      <c r="CS82" s="210">
        <v>374362.23</v>
      </c>
      <c r="CT82" s="211">
        <v>352199.19</v>
      </c>
      <c r="CU82" s="209">
        <v>340521.29</v>
      </c>
      <c r="CV82" s="210">
        <v>265875.22000000003</v>
      </c>
      <c r="CW82" s="210">
        <v>299976.28000000003</v>
      </c>
      <c r="CX82" s="210">
        <v>294590.46999999997</v>
      </c>
      <c r="CY82" s="210">
        <v>318110.73</v>
      </c>
      <c r="CZ82" s="210">
        <v>336323.26</v>
      </c>
      <c r="DA82" s="210">
        <v>340157.88</v>
      </c>
      <c r="DB82" s="210">
        <v>326559.09000000003</v>
      </c>
      <c r="DC82" s="210">
        <v>306864.73</v>
      </c>
      <c r="DD82" s="210">
        <v>299682.58</v>
      </c>
      <c r="DE82" s="210">
        <v>283246.85000000003</v>
      </c>
      <c r="DF82" s="211">
        <v>280311.18</v>
      </c>
      <c r="DG82" s="209">
        <v>251757.16</v>
      </c>
      <c r="DH82" s="210">
        <v>204174.22</v>
      </c>
      <c r="DI82" s="210">
        <v>219931</v>
      </c>
      <c r="DJ82" s="210">
        <v>209745.1</v>
      </c>
      <c r="DK82" s="210">
        <v>218702.85</v>
      </c>
      <c r="DL82" s="210">
        <v>202928.42</v>
      </c>
      <c r="DM82" s="210">
        <v>203429.53700000001</v>
      </c>
      <c r="DN82" s="210">
        <v>195935.514</v>
      </c>
      <c r="DO82" s="210">
        <v>189774.617</v>
      </c>
      <c r="DP82" s="210">
        <v>189239.54</v>
      </c>
      <c r="DQ82" s="210">
        <v>189917.348</v>
      </c>
      <c r="DR82" s="211">
        <v>190299.51800000001</v>
      </c>
      <c r="DS82" s="209">
        <v>182144.47899999999</v>
      </c>
      <c r="DT82" s="210">
        <v>154496.12</v>
      </c>
      <c r="DU82" s="210">
        <v>162185.677</v>
      </c>
      <c r="DV82" s="210">
        <v>159304.52499999999</v>
      </c>
      <c r="DW82" s="210">
        <v>153130.103</v>
      </c>
      <c r="DX82" s="210">
        <v>157674.261</v>
      </c>
      <c r="DY82" s="210">
        <v>167279.26199999999</v>
      </c>
      <c r="DZ82" s="210">
        <v>169985.57699999999</v>
      </c>
      <c r="EA82" s="210">
        <v>154921.23699999999</v>
      </c>
      <c r="EB82" s="210">
        <v>145913.576</v>
      </c>
      <c r="EC82" s="210">
        <v>135646.21600000001</v>
      </c>
      <c r="ED82" s="211">
        <v>134287.845</v>
      </c>
      <c r="EE82" s="209">
        <v>139839.916</v>
      </c>
      <c r="EF82" s="210">
        <v>129576.18400000001</v>
      </c>
      <c r="EG82" s="210">
        <v>130413.592</v>
      </c>
      <c r="EH82" s="210">
        <v>126070.913</v>
      </c>
      <c r="EI82" s="210">
        <v>123131.15399999999</v>
      </c>
      <c r="EJ82" s="210">
        <v>141375.10200000001</v>
      </c>
      <c r="EK82" s="210">
        <v>167886.52499999999</v>
      </c>
      <c r="EL82" s="210">
        <v>151988.606</v>
      </c>
      <c r="EM82" s="210">
        <v>137823.90599999999</v>
      </c>
      <c r="EN82" s="210">
        <v>135327.682</v>
      </c>
      <c r="EO82" s="210">
        <v>124238.928</v>
      </c>
      <c r="EP82" s="211">
        <v>119886.004</v>
      </c>
      <c r="EQ82" s="209">
        <v>112554</v>
      </c>
      <c r="ER82" s="210">
        <v>106498</v>
      </c>
      <c r="ES82" s="210">
        <v>119130</v>
      </c>
      <c r="ET82" s="210">
        <v>111280</v>
      </c>
      <c r="EU82" s="210">
        <v>109655</v>
      </c>
      <c r="EV82" s="210">
        <v>108468</v>
      </c>
      <c r="EW82" s="210">
        <v>109391</v>
      </c>
      <c r="EX82" s="210">
        <v>106389</v>
      </c>
      <c r="EY82" s="210">
        <v>101981</v>
      </c>
      <c r="EZ82" s="210">
        <v>104943</v>
      </c>
      <c r="FA82" s="210">
        <v>103193</v>
      </c>
      <c r="FB82" s="211">
        <v>104076</v>
      </c>
      <c r="FC82" s="209">
        <v>99851</v>
      </c>
      <c r="FD82" s="210">
        <v>83904</v>
      </c>
      <c r="FE82" s="210">
        <v>107052</v>
      </c>
      <c r="FF82" s="210">
        <v>109735</v>
      </c>
      <c r="FG82" s="210">
        <v>113113</v>
      </c>
      <c r="FH82" s="210">
        <v>109372</v>
      </c>
      <c r="FI82" s="210">
        <v>107726</v>
      </c>
      <c r="FJ82" s="210">
        <v>101760</v>
      </c>
      <c r="FK82" s="210">
        <v>95109</v>
      </c>
      <c r="FL82" s="210">
        <v>96759</v>
      </c>
      <c r="FM82" s="210">
        <v>90248</v>
      </c>
      <c r="FN82" s="211">
        <v>146889</v>
      </c>
    </row>
    <row r="83" spans="1:170">
      <c r="A83" s="97">
        <v>79</v>
      </c>
      <c r="B83" s="394" t="s">
        <v>933</v>
      </c>
      <c r="C83" s="209">
        <v>407446</v>
      </c>
      <c r="D83" s="210">
        <v>365593</v>
      </c>
      <c r="E83" s="210">
        <v>329848</v>
      </c>
      <c r="F83" s="210">
        <v>333891</v>
      </c>
      <c r="G83" s="210">
        <v>344591</v>
      </c>
      <c r="H83" s="210">
        <v>269712</v>
      </c>
      <c r="I83" s="210">
        <v>175356</v>
      </c>
      <c r="J83" s="210">
        <v>234014</v>
      </c>
      <c r="K83" s="210">
        <v>197447</v>
      </c>
      <c r="L83" s="210">
        <v>191915</v>
      </c>
      <c r="M83" s="210">
        <v>168557</v>
      </c>
      <c r="N83" s="211">
        <v>93884</v>
      </c>
      <c r="O83" s="209">
        <v>115063</v>
      </c>
      <c r="P83" s="210">
        <v>177316</v>
      </c>
      <c r="Q83" s="210">
        <v>132430</v>
      </c>
      <c r="R83" s="210">
        <v>166039</v>
      </c>
      <c r="S83" s="210">
        <v>162836</v>
      </c>
      <c r="T83" s="210">
        <v>139809</v>
      </c>
      <c r="U83" s="210">
        <v>145602</v>
      </c>
      <c r="V83" s="210">
        <v>129146</v>
      </c>
      <c r="W83" s="210">
        <v>163061</v>
      </c>
      <c r="X83" s="210">
        <v>176854</v>
      </c>
      <c r="Y83" s="210">
        <v>150417</v>
      </c>
      <c r="Z83" s="211">
        <v>111095</v>
      </c>
      <c r="AA83" s="209">
        <v>126399</v>
      </c>
      <c r="AB83" s="210">
        <v>83372</v>
      </c>
      <c r="AC83" s="210">
        <v>84222</v>
      </c>
      <c r="AD83" s="210">
        <v>106723</v>
      </c>
      <c r="AE83" s="210">
        <v>92021</v>
      </c>
      <c r="AF83" s="210">
        <v>97799</v>
      </c>
      <c r="AG83" s="210">
        <v>93159</v>
      </c>
      <c r="AH83" s="210">
        <v>98844</v>
      </c>
      <c r="AI83" s="210">
        <v>161616</v>
      </c>
      <c r="AJ83" s="210">
        <v>221327</v>
      </c>
      <c r="AK83" s="210">
        <v>225032</v>
      </c>
      <c r="AL83" s="211">
        <v>236953</v>
      </c>
      <c r="AM83" s="209">
        <v>238364</v>
      </c>
      <c r="AN83" s="210">
        <v>233727</v>
      </c>
      <c r="AO83" s="210">
        <v>260100</v>
      </c>
      <c r="AP83" s="210">
        <v>261811</v>
      </c>
      <c r="AQ83" s="210">
        <v>265346.26</v>
      </c>
      <c r="AR83" s="210">
        <v>252493.92</v>
      </c>
      <c r="AS83" s="210">
        <v>252911.21</v>
      </c>
      <c r="AT83" s="210">
        <v>255860.26</v>
      </c>
      <c r="AU83" s="210">
        <v>241707.21</v>
      </c>
      <c r="AV83" s="210">
        <v>236230.19</v>
      </c>
      <c r="AW83" s="210">
        <v>220832.39</v>
      </c>
      <c r="AX83" s="211">
        <v>225298.65</v>
      </c>
      <c r="AY83" s="209">
        <v>225955.71</v>
      </c>
      <c r="AZ83" s="210">
        <v>200682.6</v>
      </c>
      <c r="BA83" s="210">
        <v>223831.38</v>
      </c>
      <c r="BB83" s="210">
        <v>200429.69</v>
      </c>
      <c r="BC83" s="210">
        <v>228820.11</v>
      </c>
      <c r="BD83" s="210">
        <v>237487.4</v>
      </c>
      <c r="BE83" s="210">
        <v>270179.68</v>
      </c>
      <c r="BF83" s="210">
        <v>323654.28000000003</v>
      </c>
      <c r="BG83" s="210">
        <v>349425.45</v>
      </c>
      <c r="BH83" s="210">
        <v>365790.15</v>
      </c>
      <c r="BI83" s="210">
        <v>390975.77</v>
      </c>
      <c r="BJ83" s="211">
        <v>441494.49</v>
      </c>
      <c r="BK83" s="209">
        <v>491335.26</v>
      </c>
      <c r="BL83" s="210">
        <v>433048.37</v>
      </c>
      <c r="BM83" s="210">
        <v>484421.82</v>
      </c>
      <c r="BN83" s="210">
        <v>457771.41</v>
      </c>
      <c r="BO83" s="210">
        <v>492769.87</v>
      </c>
      <c r="BP83" s="210">
        <v>524133.64</v>
      </c>
      <c r="BQ83" s="210">
        <v>551675.63</v>
      </c>
      <c r="BR83" s="210">
        <v>559222.63</v>
      </c>
      <c r="BS83" s="210">
        <v>513842.46</v>
      </c>
      <c r="BT83" s="210">
        <v>502310.21</v>
      </c>
      <c r="BU83" s="210">
        <v>488940.17</v>
      </c>
      <c r="BV83" s="211">
        <v>512641.21</v>
      </c>
      <c r="BW83" s="209">
        <v>565862.05000000005</v>
      </c>
      <c r="BX83" s="210">
        <v>539356.30000000005</v>
      </c>
      <c r="BY83" s="210">
        <v>593478.67000000004</v>
      </c>
      <c r="BZ83" s="210">
        <v>595186.85</v>
      </c>
      <c r="CA83" s="210">
        <v>682146.37</v>
      </c>
      <c r="CB83" s="210">
        <v>614440.34</v>
      </c>
      <c r="CC83" s="210">
        <v>625017.06000000006</v>
      </c>
      <c r="CD83" s="210">
        <v>623017.30000000005</v>
      </c>
      <c r="CE83" s="210">
        <v>584334.75</v>
      </c>
      <c r="CF83" s="210">
        <v>575223.38</v>
      </c>
      <c r="CG83" s="210">
        <v>574571.01</v>
      </c>
      <c r="CH83" s="211">
        <v>617346.67000000004</v>
      </c>
      <c r="CI83" s="209">
        <v>598637.5</v>
      </c>
      <c r="CJ83" s="210">
        <v>535728.44999999995</v>
      </c>
      <c r="CK83" s="210">
        <v>550275.44000000006</v>
      </c>
      <c r="CL83" s="210">
        <v>538758.05000000005</v>
      </c>
      <c r="CM83" s="210">
        <v>563634.15</v>
      </c>
      <c r="CN83" s="210">
        <v>537014.43000000005</v>
      </c>
      <c r="CO83" s="210">
        <v>534328.01</v>
      </c>
      <c r="CP83" s="210">
        <v>518317.31</v>
      </c>
      <c r="CQ83" s="210">
        <v>488383.82</v>
      </c>
      <c r="CR83" s="210">
        <v>487586.31</v>
      </c>
      <c r="CS83" s="210">
        <v>458844.61</v>
      </c>
      <c r="CT83" s="211">
        <v>479051.88</v>
      </c>
      <c r="CU83" s="209">
        <v>452100.39</v>
      </c>
      <c r="CV83" s="210">
        <v>395082.29000000004</v>
      </c>
      <c r="CW83" s="210">
        <v>434151.62</v>
      </c>
      <c r="CX83" s="210">
        <v>416062.61</v>
      </c>
      <c r="CY83" s="210">
        <v>420441.92</v>
      </c>
      <c r="CZ83" s="210">
        <v>403979.45</v>
      </c>
      <c r="DA83" s="210">
        <v>407483.94</v>
      </c>
      <c r="DB83" s="210">
        <v>418796.43</v>
      </c>
      <c r="DC83" s="210">
        <v>395860</v>
      </c>
      <c r="DD83" s="210">
        <v>405057.83</v>
      </c>
      <c r="DE83" s="210">
        <v>385748.79</v>
      </c>
      <c r="DF83" s="211">
        <v>397251.14</v>
      </c>
      <c r="DG83" s="209">
        <v>404237.45</v>
      </c>
      <c r="DH83" s="210">
        <v>355712.45</v>
      </c>
      <c r="DI83" s="210">
        <v>374703.9</v>
      </c>
      <c r="DJ83" s="210">
        <v>361581.82</v>
      </c>
      <c r="DK83" s="210">
        <v>357814.27</v>
      </c>
      <c r="DL83" s="210">
        <v>352730.58</v>
      </c>
      <c r="DM83" s="210">
        <v>411594.06</v>
      </c>
      <c r="DN83" s="210">
        <v>417318.15</v>
      </c>
      <c r="DO83" s="210">
        <v>414211.34</v>
      </c>
      <c r="DP83" s="210">
        <v>462593.84</v>
      </c>
      <c r="DQ83" s="210">
        <v>455553.71</v>
      </c>
      <c r="DR83" s="211">
        <v>494261.39</v>
      </c>
      <c r="DS83" s="209">
        <v>502589.47000000003</v>
      </c>
      <c r="DT83" s="210">
        <v>469622.98</v>
      </c>
      <c r="DU83" s="210">
        <v>550592.85</v>
      </c>
      <c r="DV83" s="210">
        <v>526031.69000000006</v>
      </c>
      <c r="DW83" s="210">
        <v>553002.1</v>
      </c>
      <c r="DX83" s="210">
        <v>523718.54000000004</v>
      </c>
      <c r="DY83" s="210">
        <v>521724.2</v>
      </c>
      <c r="DZ83" s="210">
        <v>541688.04</v>
      </c>
      <c r="EA83" s="210">
        <v>532898.89</v>
      </c>
      <c r="EB83" s="210">
        <v>529522.43000000005</v>
      </c>
      <c r="EC83" s="210">
        <v>472429.08</v>
      </c>
      <c r="ED83" s="211">
        <v>440085</v>
      </c>
      <c r="EE83" s="209">
        <v>440820.67</v>
      </c>
      <c r="EF83" s="210">
        <v>430091.53</v>
      </c>
      <c r="EG83" s="210">
        <v>427668.15</v>
      </c>
      <c r="EH83" s="210">
        <v>409545.38</v>
      </c>
      <c r="EI83" s="210">
        <v>447443.76</v>
      </c>
      <c r="EJ83" s="210">
        <v>427648.4</v>
      </c>
      <c r="EK83" s="210">
        <v>437025.4</v>
      </c>
      <c r="EL83" s="210">
        <v>424326.49</v>
      </c>
      <c r="EM83" s="210">
        <v>402224.27</v>
      </c>
      <c r="EN83" s="210">
        <v>385251.53</v>
      </c>
      <c r="EO83" s="210">
        <v>369057.56</v>
      </c>
      <c r="EP83" s="211">
        <v>391553.07</v>
      </c>
      <c r="EQ83" s="209">
        <v>375169</v>
      </c>
      <c r="ER83" s="210">
        <v>345398</v>
      </c>
      <c r="ES83" s="210">
        <v>371322</v>
      </c>
      <c r="ET83" s="210">
        <v>361482</v>
      </c>
      <c r="EU83" s="210">
        <v>383444</v>
      </c>
      <c r="EV83" s="210">
        <v>375240</v>
      </c>
      <c r="EW83" s="210">
        <v>375267</v>
      </c>
      <c r="EX83" s="210">
        <v>375659</v>
      </c>
      <c r="EY83" s="210">
        <v>340817</v>
      </c>
      <c r="EZ83" s="210">
        <v>352684</v>
      </c>
      <c r="FA83" s="210">
        <v>324681</v>
      </c>
      <c r="FB83" s="211">
        <v>303763</v>
      </c>
      <c r="FC83" s="209">
        <v>328147</v>
      </c>
      <c r="FD83" s="210">
        <v>295151</v>
      </c>
      <c r="FE83" s="210">
        <v>342142</v>
      </c>
      <c r="FF83" s="210">
        <v>328103</v>
      </c>
      <c r="FG83" s="210">
        <v>350051</v>
      </c>
      <c r="FH83" s="210">
        <v>331840</v>
      </c>
      <c r="FI83" s="210">
        <v>347014</v>
      </c>
      <c r="FJ83" s="210">
        <v>359897</v>
      </c>
      <c r="FK83" s="210">
        <v>342400</v>
      </c>
      <c r="FL83" s="210">
        <v>347023</v>
      </c>
      <c r="FM83" s="210">
        <v>326244</v>
      </c>
      <c r="FN83" s="211">
        <v>349289</v>
      </c>
    </row>
    <row r="84" spans="1:170">
      <c r="A84" s="97">
        <v>80</v>
      </c>
      <c r="B84" s="394" t="s">
        <v>935</v>
      </c>
      <c r="C84" s="209">
        <v>10385</v>
      </c>
      <c r="D84" s="210">
        <v>9956</v>
      </c>
      <c r="E84" s="210">
        <v>10822</v>
      </c>
      <c r="F84" s="210">
        <v>11177</v>
      </c>
      <c r="G84" s="210">
        <v>11179</v>
      </c>
      <c r="H84" s="210">
        <v>11117</v>
      </c>
      <c r="I84" s="210">
        <v>11022</v>
      </c>
      <c r="J84" s="210">
        <v>11458</v>
      </c>
      <c r="K84" s="210">
        <v>8869</v>
      </c>
      <c r="L84" s="210">
        <v>11004</v>
      </c>
      <c r="M84" s="210">
        <v>10186</v>
      </c>
      <c r="N84" s="211">
        <v>10597</v>
      </c>
      <c r="O84" s="209">
        <v>10926</v>
      </c>
      <c r="P84" s="210">
        <v>7548</v>
      </c>
      <c r="Q84" s="210">
        <v>9307</v>
      </c>
      <c r="R84" s="210">
        <v>9055</v>
      </c>
      <c r="S84" s="210">
        <v>9492</v>
      </c>
      <c r="T84" s="210">
        <v>8949</v>
      </c>
      <c r="U84" s="210">
        <v>8967</v>
      </c>
      <c r="V84" s="210">
        <v>7232</v>
      </c>
      <c r="W84" s="210">
        <v>7236</v>
      </c>
      <c r="X84" s="210">
        <v>6952</v>
      </c>
      <c r="Y84" s="210">
        <v>5618</v>
      </c>
      <c r="Z84" s="211">
        <v>5451</v>
      </c>
      <c r="AA84" s="209">
        <v>5077</v>
      </c>
      <c r="AB84" s="210">
        <v>5487</v>
      </c>
      <c r="AC84" s="210">
        <v>9155</v>
      </c>
      <c r="AD84" s="210">
        <v>6560</v>
      </c>
      <c r="AE84" s="210">
        <v>9400</v>
      </c>
      <c r="AF84" s="210">
        <v>18965</v>
      </c>
      <c r="AG84" s="210">
        <v>21540</v>
      </c>
      <c r="AH84" s="210">
        <v>20826</v>
      </c>
      <c r="AI84" s="210">
        <v>20061</v>
      </c>
      <c r="AJ84" s="210">
        <v>20551</v>
      </c>
      <c r="AK84" s="210">
        <v>4369</v>
      </c>
      <c r="AL84" s="211">
        <v>5070</v>
      </c>
      <c r="AM84" s="209">
        <v>5223</v>
      </c>
      <c r="AN84" s="210">
        <v>4821</v>
      </c>
      <c r="AO84" s="210">
        <v>3527</v>
      </c>
      <c r="AP84" s="210">
        <v>4828</v>
      </c>
      <c r="AQ84" s="210">
        <v>5477.17</v>
      </c>
      <c r="AR84" s="210">
        <v>7547.14</v>
      </c>
      <c r="AS84" s="210">
        <v>10196.030000000001</v>
      </c>
      <c r="AT84" s="210">
        <v>7298.84</v>
      </c>
      <c r="AU84" s="210">
        <v>5753.35</v>
      </c>
      <c r="AV84" s="210">
        <v>8973.8799999999992</v>
      </c>
      <c r="AW84" s="210">
        <v>7495.5</v>
      </c>
      <c r="AX84" s="211">
        <v>6608.52</v>
      </c>
      <c r="AY84" s="209">
        <v>4136.26</v>
      </c>
      <c r="AZ84" s="210">
        <v>4751.1000000000004</v>
      </c>
      <c r="BA84" s="210">
        <v>4465.5</v>
      </c>
      <c r="BB84" s="210">
        <v>3907.85</v>
      </c>
      <c r="BC84" s="210">
        <v>4697.17</v>
      </c>
      <c r="BD84" s="210">
        <v>4755.21</v>
      </c>
      <c r="BE84" s="210">
        <v>4500.6400000000003</v>
      </c>
      <c r="BF84" s="210">
        <v>2945</v>
      </c>
      <c r="BG84" s="210">
        <v>3506.03</v>
      </c>
      <c r="BH84" s="210">
        <v>2492.9699999999998</v>
      </c>
      <c r="BI84" s="210">
        <v>2219.7800000000002</v>
      </c>
      <c r="BJ84" s="211">
        <v>1831.82</v>
      </c>
      <c r="BK84" s="209">
        <v>1154</v>
      </c>
      <c r="BL84" s="210">
        <v>0</v>
      </c>
      <c r="BM84" s="210">
        <v>0</v>
      </c>
      <c r="BN84" s="210">
        <v>0</v>
      </c>
      <c r="BO84" s="210">
        <v>0</v>
      </c>
      <c r="BP84" s="210">
        <v>0</v>
      </c>
      <c r="BQ84" s="210">
        <v>0</v>
      </c>
      <c r="BR84" s="210">
        <v>0</v>
      </c>
      <c r="BS84" s="210">
        <v>0</v>
      </c>
      <c r="BT84" s="210">
        <v>0</v>
      </c>
      <c r="BU84" s="210">
        <v>0</v>
      </c>
      <c r="BV84" s="211">
        <v>0</v>
      </c>
      <c r="BW84" s="209">
        <v>0</v>
      </c>
      <c r="BX84" s="210">
        <v>0</v>
      </c>
      <c r="BY84" s="210">
        <v>0</v>
      </c>
      <c r="BZ84" s="210">
        <v>0</v>
      </c>
      <c r="CA84" s="210">
        <v>0</v>
      </c>
      <c r="CB84" s="210">
        <v>0</v>
      </c>
      <c r="CC84" s="210">
        <v>0</v>
      </c>
      <c r="CD84" s="210">
        <v>0</v>
      </c>
      <c r="CE84" s="210">
        <v>0</v>
      </c>
      <c r="CF84" s="210">
        <v>0</v>
      </c>
      <c r="CG84" s="210">
        <v>0</v>
      </c>
      <c r="CH84" s="211">
        <v>0</v>
      </c>
      <c r="CI84" s="209">
        <v>0</v>
      </c>
      <c r="CJ84" s="210">
        <v>0</v>
      </c>
      <c r="CK84" s="210">
        <v>0</v>
      </c>
      <c r="CL84" s="210">
        <v>0</v>
      </c>
      <c r="CM84" s="210">
        <v>0</v>
      </c>
      <c r="CN84" s="210">
        <v>0</v>
      </c>
      <c r="CO84" s="210">
        <v>0</v>
      </c>
      <c r="CP84" s="210">
        <v>0</v>
      </c>
      <c r="CQ84" s="210">
        <v>0</v>
      </c>
      <c r="CR84" s="210">
        <v>0</v>
      </c>
      <c r="CS84" s="210">
        <v>0</v>
      </c>
      <c r="CT84" s="211">
        <v>0</v>
      </c>
      <c r="CU84" s="209">
        <v>0</v>
      </c>
      <c r="CV84" s="210">
        <v>0</v>
      </c>
      <c r="CW84" s="210">
        <v>0</v>
      </c>
      <c r="CX84" s="210">
        <v>0</v>
      </c>
      <c r="CY84" s="210">
        <v>0</v>
      </c>
      <c r="CZ84" s="210">
        <v>0</v>
      </c>
      <c r="DA84" s="210">
        <v>0</v>
      </c>
      <c r="DB84" s="210">
        <v>0</v>
      </c>
      <c r="DC84" s="210">
        <v>0</v>
      </c>
      <c r="DD84" s="210">
        <v>0</v>
      </c>
      <c r="DE84" s="210">
        <v>0</v>
      </c>
      <c r="DF84" s="211">
        <v>0</v>
      </c>
      <c r="DG84" s="209">
        <v>0</v>
      </c>
      <c r="DH84" s="210">
        <v>0</v>
      </c>
      <c r="DI84" s="210">
        <v>0</v>
      </c>
      <c r="DJ84" s="210">
        <v>0</v>
      </c>
      <c r="DK84" s="210">
        <v>0</v>
      </c>
      <c r="DL84" s="210">
        <v>0</v>
      </c>
      <c r="DM84" s="210">
        <v>0</v>
      </c>
      <c r="DN84" s="210">
        <v>0</v>
      </c>
      <c r="DO84" s="210">
        <v>0</v>
      </c>
      <c r="DP84" s="210">
        <v>0</v>
      </c>
      <c r="DQ84" s="210">
        <v>0</v>
      </c>
      <c r="DR84" s="211">
        <v>0</v>
      </c>
      <c r="DS84" s="209">
        <v>0</v>
      </c>
      <c r="DT84" s="210">
        <v>0</v>
      </c>
      <c r="DU84" s="210">
        <v>0</v>
      </c>
      <c r="DV84" s="210">
        <v>0</v>
      </c>
      <c r="DW84" s="210">
        <v>0</v>
      </c>
      <c r="DX84" s="210">
        <v>0</v>
      </c>
      <c r="DY84" s="210">
        <v>0</v>
      </c>
      <c r="DZ84" s="210">
        <v>0</v>
      </c>
      <c r="EA84" s="210">
        <v>0</v>
      </c>
      <c r="EB84" s="210">
        <v>0</v>
      </c>
      <c r="EC84" s="210">
        <v>0</v>
      </c>
      <c r="ED84" s="211">
        <v>0</v>
      </c>
      <c r="EE84" s="209">
        <v>0</v>
      </c>
      <c r="EF84" s="210">
        <v>0</v>
      </c>
      <c r="EG84" s="210">
        <v>0</v>
      </c>
      <c r="EH84" s="210">
        <v>0</v>
      </c>
      <c r="EI84" s="210">
        <v>0</v>
      </c>
      <c r="EJ84" s="210">
        <v>0</v>
      </c>
      <c r="EK84" s="210">
        <v>0</v>
      </c>
      <c r="EL84" s="210">
        <v>0</v>
      </c>
      <c r="EM84" s="210">
        <v>0</v>
      </c>
      <c r="EN84" s="210">
        <v>0</v>
      </c>
      <c r="EO84" s="210">
        <v>0</v>
      </c>
      <c r="EP84" s="211">
        <v>0</v>
      </c>
      <c r="EQ84" s="209">
        <v>0</v>
      </c>
      <c r="ER84" s="210">
        <v>0</v>
      </c>
      <c r="ES84" s="210">
        <v>0</v>
      </c>
      <c r="ET84" s="210">
        <v>0</v>
      </c>
      <c r="EU84" s="210">
        <v>0</v>
      </c>
      <c r="EV84" s="210">
        <v>0</v>
      </c>
      <c r="EW84" s="210">
        <v>0</v>
      </c>
      <c r="EX84" s="210">
        <v>0</v>
      </c>
      <c r="EY84" s="210">
        <v>0</v>
      </c>
      <c r="EZ84" s="210">
        <v>0</v>
      </c>
      <c r="FA84" s="210">
        <v>0</v>
      </c>
      <c r="FB84" s="211">
        <v>0</v>
      </c>
      <c r="FC84" s="209">
        <v>0</v>
      </c>
      <c r="FD84" s="210">
        <v>0</v>
      </c>
      <c r="FE84" s="210">
        <v>0</v>
      </c>
      <c r="FF84" s="210">
        <v>0</v>
      </c>
      <c r="FG84" s="210">
        <v>0</v>
      </c>
      <c r="FH84" s="210">
        <v>0</v>
      </c>
      <c r="FI84" s="210">
        <v>0</v>
      </c>
      <c r="FJ84" s="210">
        <v>0</v>
      </c>
      <c r="FK84" s="210">
        <v>0</v>
      </c>
      <c r="FL84" s="210">
        <v>0</v>
      </c>
      <c r="FM84" s="210">
        <v>0</v>
      </c>
      <c r="FN84" s="211">
        <v>0</v>
      </c>
    </row>
    <row r="85" spans="1:170">
      <c r="A85" s="97">
        <v>81</v>
      </c>
      <c r="B85" s="394" t="s">
        <v>1161</v>
      </c>
      <c r="C85" s="209">
        <v>594056</v>
      </c>
      <c r="D85" s="210">
        <v>595456</v>
      </c>
      <c r="E85" s="210">
        <v>714684</v>
      </c>
      <c r="F85" s="210">
        <v>699846</v>
      </c>
      <c r="G85" s="210">
        <v>770840</v>
      </c>
      <c r="H85" s="210">
        <v>690951</v>
      </c>
      <c r="I85" s="210">
        <v>707909</v>
      </c>
      <c r="J85" s="210">
        <v>681400</v>
      </c>
      <c r="K85" s="210">
        <v>654412</v>
      </c>
      <c r="L85" s="210">
        <v>698496</v>
      </c>
      <c r="M85" s="210">
        <v>672123</v>
      </c>
      <c r="N85" s="211">
        <v>693867</v>
      </c>
      <c r="O85" s="209">
        <v>685449</v>
      </c>
      <c r="P85" s="210">
        <v>620770</v>
      </c>
      <c r="Q85" s="210">
        <v>680636</v>
      </c>
      <c r="R85" s="210">
        <v>646846</v>
      </c>
      <c r="S85" s="210">
        <v>660903</v>
      </c>
      <c r="T85" s="210">
        <v>690394</v>
      </c>
      <c r="U85" s="210">
        <v>691029</v>
      </c>
      <c r="V85" s="210">
        <v>678659</v>
      </c>
      <c r="W85" s="210">
        <v>634560</v>
      </c>
      <c r="X85" s="210">
        <v>627988</v>
      </c>
      <c r="Y85" s="210">
        <v>622876</v>
      </c>
      <c r="Z85" s="211">
        <v>662314</v>
      </c>
      <c r="AA85" s="209">
        <v>0</v>
      </c>
      <c r="AB85" s="210">
        <v>0</v>
      </c>
      <c r="AC85" s="210">
        <v>0</v>
      </c>
      <c r="AD85" s="210">
        <v>0</v>
      </c>
      <c r="AE85" s="210">
        <v>0</v>
      </c>
      <c r="AF85" s="210">
        <v>0</v>
      </c>
      <c r="AG85" s="210">
        <v>0</v>
      </c>
      <c r="AH85" s="210">
        <v>0</v>
      </c>
      <c r="AI85" s="210">
        <v>0</v>
      </c>
      <c r="AJ85" s="210">
        <v>0</v>
      </c>
      <c r="AK85" s="210">
        <v>0</v>
      </c>
      <c r="AL85" s="211">
        <v>0</v>
      </c>
      <c r="AM85" s="209">
        <v>0</v>
      </c>
      <c r="AN85" s="210">
        <v>0</v>
      </c>
      <c r="AO85" s="210">
        <v>0</v>
      </c>
      <c r="AP85" s="210">
        <v>0</v>
      </c>
      <c r="AQ85" s="210">
        <v>0</v>
      </c>
      <c r="AR85" s="210">
        <v>0</v>
      </c>
      <c r="AS85" s="210">
        <v>0</v>
      </c>
      <c r="AT85" s="210">
        <v>0</v>
      </c>
      <c r="AU85" s="210">
        <v>0</v>
      </c>
      <c r="AV85" s="210">
        <v>0</v>
      </c>
      <c r="AW85" s="210">
        <v>0</v>
      </c>
      <c r="AX85" s="211">
        <v>0</v>
      </c>
      <c r="AY85" s="209">
        <v>0</v>
      </c>
      <c r="AZ85" s="210">
        <v>0</v>
      </c>
      <c r="BA85" s="210">
        <v>0</v>
      </c>
      <c r="BB85" s="210">
        <v>0</v>
      </c>
      <c r="BC85" s="210">
        <v>0</v>
      </c>
      <c r="BD85" s="210">
        <v>0</v>
      </c>
      <c r="BE85" s="210">
        <v>0</v>
      </c>
      <c r="BF85" s="210">
        <v>0</v>
      </c>
      <c r="BG85" s="210">
        <v>0</v>
      </c>
      <c r="BH85" s="210">
        <v>0</v>
      </c>
      <c r="BI85" s="210">
        <v>0</v>
      </c>
      <c r="BJ85" s="211">
        <v>0</v>
      </c>
      <c r="BK85" s="209">
        <v>0</v>
      </c>
      <c r="BL85" s="210">
        <v>0</v>
      </c>
      <c r="BM85" s="210">
        <v>0</v>
      </c>
      <c r="BN85" s="210">
        <v>0</v>
      </c>
      <c r="BO85" s="210">
        <v>0</v>
      </c>
      <c r="BP85" s="210">
        <v>0</v>
      </c>
      <c r="BQ85" s="210">
        <v>0</v>
      </c>
      <c r="BR85" s="210">
        <v>0</v>
      </c>
      <c r="BS85" s="210">
        <v>0</v>
      </c>
      <c r="BT85" s="210">
        <v>0</v>
      </c>
      <c r="BU85" s="210">
        <v>0</v>
      </c>
      <c r="BV85" s="211">
        <v>0</v>
      </c>
      <c r="BW85" s="209">
        <v>0</v>
      </c>
      <c r="BX85" s="210">
        <v>0</v>
      </c>
      <c r="BY85" s="210">
        <v>0</v>
      </c>
      <c r="BZ85" s="210">
        <v>0</v>
      </c>
      <c r="CA85" s="210">
        <v>0</v>
      </c>
      <c r="CB85" s="210">
        <v>0</v>
      </c>
      <c r="CC85" s="210">
        <v>0</v>
      </c>
      <c r="CD85" s="210">
        <v>0</v>
      </c>
      <c r="CE85" s="210">
        <v>0</v>
      </c>
      <c r="CF85" s="210">
        <v>0</v>
      </c>
      <c r="CG85" s="210">
        <v>0</v>
      </c>
      <c r="CH85" s="211">
        <v>0</v>
      </c>
      <c r="CI85" s="209">
        <v>0</v>
      </c>
      <c r="CJ85" s="210">
        <v>0</v>
      </c>
      <c r="CK85" s="210">
        <v>0</v>
      </c>
      <c r="CL85" s="210">
        <v>0</v>
      </c>
      <c r="CM85" s="210">
        <v>0</v>
      </c>
      <c r="CN85" s="210">
        <v>0</v>
      </c>
      <c r="CO85" s="210">
        <v>0</v>
      </c>
      <c r="CP85" s="210">
        <v>0</v>
      </c>
      <c r="CQ85" s="210">
        <v>0</v>
      </c>
      <c r="CR85" s="210">
        <v>0</v>
      </c>
      <c r="CS85" s="210">
        <v>0</v>
      </c>
      <c r="CT85" s="211">
        <v>0</v>
      </c>
      <c r="CU85" s="209">
        <v>0</v>
      </c>
      <c r="CV85" s="210">
        <v>0</v>
      </c>
      <c r="CW85" s="210">
        <v>0</v>
      </c>
      <c r="CX85" s="210">
        <v>0</v>
      </c>
      <c r="CY85" s="210">
        <v>0</v>
      </c>
      <c r="CZ85" s="210">
        <v>0</v>
      </c>
      <c r="DA85" s="210">
        <v>0</v>
      </c>
      <c r="DB85" s="210">
        <v>0</v>
      </c>
      <c r="DC85" s="210">
        <v>0</v>
      </c>
      <c r="DD85" s="210">
        <v>0</v>
      </c>
      <c r="DE85" s="210">
        <v>0</v>
      </c>
      <c r="DF85" s="211">
        <v>0</v>
      </c>
      <c r="DG85" s="209">
        <v>0</v>
      </c>
      <c r="DH85" s="210">
        <v>0</v>
      </c>
      <c r="DI85" s="210">
        <v>0</v>
      </c>
      <c r="DJ85" s="210">
        <v>0</v>
      </c>
      <c r="DK85" s="210">
        <v>0</v>
      </c>
      <c r="DL85" s="210">
        <v>0</v>
      </c>
      <c r="DM85" s="210">
        <v>0</v>
      </c>
      <c r="DN85" s="210">
        <v>0</v>
      </c>
      <c r="DO85" s="210">
        <v>0</v>
      </c>
      <c r="DP85" s="210">
        <v>0</v>
      </c>
      <c r="DQ85" s="210">
        <v>0</v>
      </c>
      <c r="DR85" s="211">
        <v>0</v>
      </c>
      <c r="DS85" s="209">
        <v>0</v>
      </c>
      <c r="DT85" s="210">
        <v>0</v>
      </c>
      <c r="DU85" s="210">
        <v>0</v>
      </c>
      <c r="DV85" s="210">
        <v>0</v>
      </c>
      <c r="DW85" s="210">
        <v>0</v>
      </c>
      <c r="DX85" s="210">
        <v>0</v>
      </c>
      <c r="DY85" s="210">
        <v>0</v>
      </c>
      <c r="DZ85" s="210">
        <v>0</v>
      </c>
      <c r="EA85" s="210">
        <v>0</v>
      </c>
      <c r="EB85" s="210">
        <v>0</v>
      </c>
      <c r="EC85" s="210">
        <v>0</v>
      </c>
      <c r="ED85" s="211">
        <v>0</v>
      </c>
      <c r="EE85" s="209">
        <v>0</v>
      </c>
      <c r="EF85" s="210">
        <v>0</v>
      </c>
      <c r="EG85" s="210">
        <v>0</v>
      </c>
      <c r="EH85" s="210">
        <v>0</v>
      </c>
      <c r="EI85" s="210">
        <v>0</v>
      </c>
      <c r="EJ85" s="210">
        <v>0</v>
      </c>
      <c r="EK85" s="210">
        <v>0</v>
      </c>
      <c r="EL85" s="210">
        <v>0</v>
      </c>
      <c r="EM85" s="210">
        <v>0</v>
      </c>
      <c r="EN85" s="210">
        <v>0</v>
      </c>
      <c r="EO85" s="210">
        <v>0</v>
      </c>
      <c r="EP85" s="211">
        <v>0</v>
      </c>
      <c r="EQ85" s="209">
        <v>0</v>
      </c>
      <c r="ER85" s="210">
        <v>0</v>
      </c>
      <c r="ES85" s="210">
        <v>0</v>
      </c>
      <c r="ET85" s="210">
        <v>0</v>
      </c>
      <c r="EU85" s="210">
        <v>0</v>
      </c>
      <c r="EV85" s="210">
        <v>0</v>
      </c>
      <c r="EW85" s="210">
        <v>0</v>
      </c>
      <c r="EX85" s="210">
        <v>0</v>
      </c>
      <c r="EY85" s="210">
        <v>0</v>
      </c>
      <c r="EZ85" s="210">
        <v>0</v>
      </c>
      <c r="FA85" s="210">
        <v>0</v>
      </c>
      <c r="FB85" s="211">
        <v>0</v>
      </c>
      <c r="FC85" s="209">
        <v>0</v>
      </c>
      <c r="FD85" s="210">
        <v>0</v>
      </c>
      <c r="FE85" s="210">
        <v>0</v>
      </c>
      <c r="FF85" s="210">
        <v>0</v>
      </c>
      <c r="FG85" s="210">
        <v>0</v>
      </c>
      <c r="FH85" s="210">
        <v>0</v>
      </c>
      <c r="FI85" s="210">
        <v>0</v>
      </c>
      <c r="FJ85" s="210">
        <v>0</v>
      </c>
      <c r="FK85" s="210">
        <v>0</v>
      </c>
      <c r="FL85" s="210">
        <v>0</v>
      </c>
      <c r="FM85" s="210">
        <v>0</v>
      </c>
      <c r="FN85" s="211">
        <v>0</v>
      </c>
    </row>
    <row r="86" spans="1:170">
      <c r="A86" s="97">
        <v>82</v>
      </c>
      <c r="B86" s="394" t="s">
        <v>1162</v>
      </c>
      <c r="C86" s="209">
        <v>0</v>
      </c>
      <c r="D86" s="210">
        <v>0</v>
      </c>
      <c r="E86" s="210">
        <v>0</v>
      </c>
      <c r="F86" s="210">
        <v>0</v>
      </c>
      <c r="G86" s="210">
        <v>0</v>
      </c>
      <c r="H86" s="210">
        <v>0</v>
      </c>
      <c r="I86" s="210">
        <v>0</v>
      </c>
      <c r="J86" s="210">
        <v>0</v>
      </c>
      <c r="K86" s="210">
        <v>0</v>
      </c>
      <c r="L86" s="210">
        <v>0</v>
      </c>
      <c r="M86" s="210">
        <v>0</v>
      </c>
      <c r="N86" s="211">
        <v>0</v>
      </c>
      <c r="O86" s="209">
        <v>0</v>
      </c>
      <c r="P86" s="210">
        <v>0</v>
      </c>
      <c r="Q86" s="210">
        <v>0</v>
      </c>
      <c r="R86" s="210">
        <v>0</v>
      </c>
      <c r="S86" s="210">
        <v>0</v>
      </c>
      <c r="T86" s="210">
        <v>0</v>
      </c>
      <c r="U86" s="210">
        <v>0</v>
      </c>
      <c r="V86" s="210">
        <v>0</v>
      </c>
      <c r="W86" s="210">
        <v>0</v>
      </c>
      <c r="X86" s="210">
        <v>0</v>
      </c>
      <c r="Y86" s="210">
        <v>0</v>
      </c>
      <c r="Z86" s="211">
        <v>0</v>
      </c>
      <c r="AA86" s="209">
        <v>0</v>
      </c>
      <c r="AB86" s="210">
        <v>0</v>
      </c>
      <c r="AC86" s="210">
        <v>0</v>
      </c>
      <c r="AD86" s="210">
        <v>0</v>
      </c>
      <c r="AE86" s="210">
        <v>0</v>
      </c>
      <c r="AF86" s="210">
        <v>0</v>
      </c>
      <c r="AG86" s="210">
        <v>0</v>
      </c>
      <c r="AH86" s="210">
        <v>0</v>
      </c>
      <c r="AI86" s="210">
        <v>0</v>
      </c>
      <c r="AJ86" s="210">
        <v>0</v>
      </c>
      <c r="AK86" s="210">
        <v>0</v>
      </c>
      <c r="AL86" s="211">
        <v>0</v>
      </c>
      <c r="AM86" s="209">
        <v>0</v>
      </c>
      <c r="AN86" s="210">
        <v>0</v>
      </c>
      <c r="AO86" s="210">
        <v>0</v>
      </c>
      <c r="AP86" s="210">
        <v>0</v>
      </c>
      <c r="AQ86" s="210">
        <v>0</v>
      </c>
      <c r="AR86" s="210">
        <v>0</v>
      </c>
      <c r="AS86" s="210">
        <v>0</v>
      </c>
      <c r="AT86" s="210">
        <v>0</v>
      </c>
      <c r="AU86" s="210">
        <v>0</v>
      </c>
      <c r="AV86" s="210">
        <v>0</v>
      </c>
      <c r="AW86" s="210">
        <v>0</v>
      </c>
      <c r="AX86" s="211">
        <v>0</v>
      </c>
      <c r="AY86" s="209">
        <v>0</v>
      </c>
      <c r="AZ86" s="210">
        <v>0</v>
      </c>
      <c r="BA86" s="210">
        <v>0</v>
      </c>
      <c r="BB86" s="210">
        <v>0</v>
      </c>
      <c r="BC86" s="210">
        <v>0</v>
      </c>
      <c r="BD86" s="210">
        <v>0</v>
      </c>
      <c r="BE86" s="210">
        <v>0</v>
      </c>
      <c r="BF86" s="210">
        <v>0</v>
      </c>
      <c r="BG86" s="210">
        <v>0</v>
      </c>
      <c r="BH86" s="210">
        <v>0</v>
      </c>
      <c r="BI86" s="210">
        <v>0</v>
      </c>
      <c r="BJ86" s="211">
        <v>0</v>
      </c>
      <c r="BK86" s="209">
        <v>0</v>
      </c>
      <c r="BL86" s="210">
        <v>0</v>
      </c>
      <c r="BM86" s="210">
        <v>0</v>
      </c>
      <c r="BN86" s="210">
        <v>0</v>
      </c>
      <c r="BO86" s="210">
        <v>0</v>
      </c>
      <c r="BP86" s="210">
        <v>0</v>
      </c>
      <c r="BQ86" s="210">
        <v>0</v>
      </c>
      <c r="BR86" s="210">
        <v>0</v>
      </c>
      <c r="BS86" s="210">
        <v>0</v>
      </c>
      <c r="BT86" s="210">
        <v>0</v>
      </c>
      <c r="BU86" s="210">
        <v>0</v>
      </c>
      <c r="BV86" s="211">
        <v>0</v>
      </c>
      <c r="BW86" s="209">
        <v>0</v>
      </c>
      <c r="BX86" s="210">
        <v>0</v>
      </c>
      <c r="BY86" s="210">
        <v>0</v>
      </c>
      <c r="BZ86" s="210">
        <v>0</v>
      </c>
      <c r="CA86" s="210">
        <v>0</v>
      </c>
      <c r="CB86" s="210">
        <v>0</v>
      </c>
      <c r="CC86" s="210">
        <v>0</v>
      </c>
      <c r="CD86" s="210">
        <v>0</v>
      </c>
      <c r="CE86" s="210">
        <v>0</v>
      </c>
      <c r="CF86" s="210">
        <v>0</v>
      </c>
      <c r="CG86" s="210">
        <v>0</v>
      </c>
      <c r="CH86" s="211">
        <v>0</v>
      </c>
      <c r="CI86" s="209">
        <v>0</v>
      </c>
      <c r="CJ86" s="210">
        <v>0</v>
      </c>
      <c r="CK86" s="210">
        <v>0</v>
      </c>
      <c r="CL86" s="210">
        <v>0</v>
      </c>
      <c r="CM86" s="210">
        <v>0</v>
      </c>
      <c r="CN86" s="210">
        <v>0</v>
      </c>
      <c r="CO86" s="210">
        <v>0</v>
      </c>
      <c r="CP86" s="210">
        <v>0</v>
      </c>
      <c r="CQ86" s="210">
        <v>0</v>
      </c>
      <c r="CR86" s="210">
        <v>0</v>
      </c>
      <c r="CS86" s="210">
        <v>0</v>
      </c>
      <c r="CT86" s="211">
        <v>0</v>
      </c>
      <c r="CU86" s="209">
        <v>0</v>
      </c>
      <c r="CV86" s="210">
        <v>0</v>
      </c>
      <c r="CW86" s="210">
        <v>0</v>
      </c>
      <c r="CX86" s="210">
        <v>0</v>
      </c>
      <c r="CY86" s="210">
        <v>0</v>
      </c>
      <c r="CZ86" s="210">
        <v>0</v>
      </c>
      <c r="DA86" s="210">
        <v>0</v>
      </c>
      <c r="DB86" s="210">
        <v>0</v>
      </c>
      <c r="DC86" s="210">
        <v>0</v>
      </c>
      <c r="DD86" s="210">
        <v>0</v>
      </c>
      <c r="DE86" s="210">
        <v>0</v>
      </c>
      <c r="DF86" s="211">
        <v>0</v>
      </c>
      <c r="DG86" s="209">
        <v>0</v>
      </c>
      <c r="DH86" s="210">
        <v>0</v>
      </c>
      <c r="DI86" s="210">
        <v>0</v>
      </c>
      <c r="DJ86" s="210">
        <v>0</v>
      </c>
      <c r="DK86" s="210">
        <v>0</v>
      </c>
      <c r="DL86" s="210">
        <v>0</v>
      </c>
      <c r="DM86" s="210">
        <v>0</v>
      </c>
      <c r="DN86" s="210">
        <v>0</v>
      </c>
      <c r="DO86" s="210">
        <v>0</v>
      </c>
      <c r="DP86" s="210">
        <v>0</v>
      </c>
      <c r="DQ86" s="210">
        <v>0</v>
      </c>
      <c r="DR86" s="211">
        <v>0</v>
      </c>
      <c r="DS86" s="209">
        <v>0</v>
      </c>
      <c r="DT86" s="210">
        <v>0</v>
      </c>
      <c r="DU86" s="210">
        <v>0</v>
      </c>
      <c r="DV86" s="210">
        <v>0</v>
      </c>
      <c r="DW86" s="210">
        <v>0</v>
      </c>
      <c r="DX86" s="210">
        <v>0</v>
      </c>
      <c r="DY86" s="210">
        <v>0</v>
      </c>
      <c r="DZ86" s="210">
        <v>0</v>
      </c>
      <c r="EA86" s="210">
        <v>0</v>
      </c>
      <c r="EB86" s="210">
        <v>0</v>
      </c>
      <c r="EC86" s="210">
        <v>0</v>
      </c>
      <c r="ED86" s="211">
        <v>0</v>
      </c>
      <c r="EE86" s="209">
        <v>0</v>
      </c>
      <c r="EF86" s="210">
        <v>0</v>
      </c>
      <c r="EG86" s="210">
        <v>0</v>
      </c>
      <c r="EH86" s="210">
        <v>0</v>
      </c>
      <c r="EI86" s="210">
        <v>0</v>
      </c>
      <c r="EJ86" s="210">
        <v>0</v>
      </c>
      <c r="EK86" s="210">
        <v>0</v>
      </c>
      <c r="EL86" s="210">
        <v>0</v>
      </c>
      <c r="EM86" s="210">
        <v>0</v>
      </c>
      <c r="EN86" s="210">
        <v>0</v>
      </c>
      <c r="EO86" s="210">
        <v>0</v>
      </c>
      <c r="EP86" s="211">
        <v>0</v>
      </c>
      <c r="EQ86" s="209">
        <v>0</v>
      </c>
      <c r="ER86" s="210">
        <v>0</v>
      </c>
      <c r="ES86" s="210">
        <v>0</v>
      </c>
      <c r="ET86" s="210">
        <v>0</v>
      </c>
      <c r="EU86" s="210">
        <v>0</v>
      </c>
      <c r="EV86" s="210">
        <v>0</v>
      </c>
      <c r="EW86" s="210">
        <v>0</v>
      </c>
      <c r="EX86" s="210">
        <v>0</v>
      </c>
      <c r="EY86" s="210">
        <v>0</v>
      </c>
      <c r="EZ86" s="210">
        <v>0</v>
      </c>
      <c r="FA86" s="210">
        <v>0</v>
      </c>
      <c r="FB86" s="211">
        <v>0</v>
      </c>
      <c r="FC86" s="209">
        <v>0</v>
      </c>
      <c r="FD86" s="210">
        <v>0</v>
      </c>
      <c r="FE86" s="210">
        <v>0</v>
      </c>
      <c r="FF86" s="210">
        <v>0</v>
      </c>
      <c r="FG86" s="210">
        <v>0</v>
      </c>
      <c r="FH86" s="210">
        <v>0</v>
      </c>
      <c r="FI86" s="210">
        <v>20063</v>
      </c>
      <c r="FJ86" s="210">
        <v>16212</v>
      </c>
      <c r="FK86" s="210">
        <v>10660</v>
      </c>
      <c r="FL86" s="210">
        <v>9176</v>
      </c>
      <c r="FM86" s="210">
        <v>7836</v>
      </c>
      <c r="FN86" s="211">
        <v>7242</v>
      </c>
    </row>
    <row r="87" spans="1:170">
      <c r="A87" s="97">
        <v>83</v>
      </c>
      <c r="B87" s="394" t="s">
        <v>939</v>
      </c>
      <c r="C87" s="209">
        <v>16894</v>
      </c>
      <c r="D87" s="210">
        <v>13210</v>
      </c>
      <c r="E87" s="210">
        <v>16119</v>
      </c>
      <c r="F87" s="210">
        <v>15429</v>
      </c>
      <c r="G87" s="210">
        <v>16239</v>
      </c>
      <c r="H87" s="210">
        <v>11936</v>
      </c>
      <c r="I87" s="210">
        <v>16585</v>
      </c>
      <c r="J87" s="210">
        <v>15728</v>
      </c>
      <c r="K87" s="210">
        <v>15209</v>
      </c>
      <c r="L87" s="210">
        <v>15282</v>
      </c>
      <c r="M87" s="210">
        <v>14437</v>
      </c>
      <c r="N87" s="211">
        <v>14795</v>
      </c>
      <c r="O87" s="209">
        <v>14174</v>
      </c>
      <c r="P87" s="210">
        <v>11612</v>
      </c>
      <c r="Q87" s="210">
        <v>12320</v>
      </c>
      <c r="R87" s="210">
        <v>13227</v>
      </c>
      <c r="S87" s="210">
        <v>13153</v>
      </c>
      <c r="T87" s="210">
        <v>12396</v>
      </c>
      <c r="U87" s="210">
        <v>12701</v>
      </c>
      <c r="V87" s="210">
        <v>12829</v>
      </c>
      <c r="W87" s="210">
        <v>13168</v>
      </c>
      <c r="X87" s="210">
        <v>12704</v>
      </c>
      <c r="Y87" s="210">
        <v>12021</v>
      </c>
      <c r="Z87" s="211">
        <v>12048</v>
      </c>
      <c r="AA87" s="209">
        <v>11394</v>
      </c>
      <c r="AB87" s="210">
        <v>7410</v>
      </c>
      <c r="AC87" s="210">
        <v>6049</v>
      </c>
      <c r="AD87" s="210">
        <v>3283</v>
      </c>
      <c r="AE87" s="210">
        <v>0</v>
      </c>
      <c r="AF87" s="210">
        <v>0</v>
      </c>
      <c r="AG87" s="210">
        <v>8625</v>
      </c>
      <c r="AH87" s="210">
        <v>6722</v>
      </c>
      <c r="AI87" s="210">
        <v>6403</v>
      </c>
      <c r="AJ87" s="210">
        <v>7283</v>
      </c>
      <c r="AK87" s="210">
        <v>5228</v>
      </c>
      <c r="AL87" s="211">
        <v>10570</v>
      </c>
      <c r="AM87" s="209">
        <v>8689</v>
      </c>
      <c r="AN87" s="210">
        <v>10317</v>
      </c>
      <c r="AO87" s="210">
        <v>6027</v>
      </c>
      <c r="AP87" s="210">
        <v>10564</v>
      </c>
      <c r="AQ87" s="210">
        <v>8754.5</v>
      </c>
      <c r="AR87" s="210">
        <v>9704.02</v>
      </c>
      <c r="AS87" s="210">
        <v>9584.73</v>
      </c>
      <c r="AT87" s="210">
        <v>1052.25</v>
      </c>
      <c r="AU87" s="210">
        <v>0</v>
      </c>
      <c r="AV87" s="210">
        <v>7308.4</v>
      </c>
      <c r="AW87" s="210">
        <v>3470.3</v>
      </c>
      <c r="AX87" s="211">
        <v>0</v>
      </c>
      <c r="AY87" s="209">
        <v>0</v>
      </c>
      <c r="AZ87" s="210">
        <v>0</v>
      </c>
      <c r="BA87" s="210">
        <v>0</v>
      </c>
      <c r="BB87" s="210">
        <v>0</v>
      </c>
      <c r="BC87" s="210">
        <v>0</v>
      </c>
      <c r="BD87" s="210">
        <v>0</v>
      </c>
      <c r="BE87" s="210">
        <v>0</v>
      </c>
      <c r="BF87" s="210">
        <v>0</v>
      </c>
      <c r="BG87" s="210">
        <v>0</v>
      </c>
      <c r="BH87" s="210">
        <v>0</v>
      </c>
      <c r="BI87" s="210">
        <v>0</v>
      </c>
      <c r="BJ87" s="211">
        <v>0</v>
      </c>
      <c r="BK87" s="209">
        <v>0</v>
      </c>
      <c r="BL87" s="210">
        <v>0</v>
      </c>
      <c r="BM87" s="210">
        <v>0</v>
      </c>
      <c r="BN87" s="210">
        <v>0</v>
      </c>
      <c r="BO87" s="210">
        <v>0</v>
      </c>
      <c r="BP87" s="210">
        <v>0</v>
      </c>
      <c r="BQ87" s="210">
        <v>0</v>
      </c>
      <c r="BR87" s="210">
        <v>0</v>
      </c>
      <c r="BS87" s="210">
        <v>0</v>
      </c>
      <c r="BT87" s="210">
        <v>0</v>
      </c>
      <c r="BU87" s="210">
        <v>0</v>
      </c>
      <c r="BV87" s="211">
        <v>11871.39</v>
      </c>
      <c r="BW87" s="209">
        <v>16513.72</v>
      </c>
      <c r="BX87" s="210">
        <v>14952.42</v>
      </c>
      <c r="BY87" s="210">
        <v>16125.27</v>
      </c>
      <c r="BZ87" s="210">
        <v>16162.34</v>
      </c>
      <c r="CA87" s="210">
        <v>16615.330000000002</v>
      </c>
      <c r="CB87" s="210">
        <v>16608.169999999998</v>
      </c>
      <c r="CC87" s="210">
        <v>17374.490000000002</v>
      </c>
      <c r="CD87" s="210">
        <v>17791.57</v>
      </c>
      <c r="CE87" s="210">
        <v>16508.09</v>
      </c>
      <c r="CF87" s="210">
        <v>16306.21</v>
      </c>
      <c r="CG87" s="210">
        <v>16277.13</v>
      </c>
      <c r="CH87" s="211">
        <v>17911.04</v>
      </c>
      <c r="CI87" s="209">
        <v>17437.740000000002</v>
      </c>
      <c r="CJ87" s="210">
        <v>14463.960000000001</v>
      </c>
      <c r="CK87" s="210">
        <v>12433.2</v>
      </c>
      <c r="CL87" s="210">
        <v>16006.11</v>
      </c>
      <c r="CM87" s="210">
        <v>16325.08</v>
      </c>
      <c r="CN87" s="210">
        <v>14904.08</v>
      </c>
      <c r="CO87" s="210">
        <v>6908.43</v>
      </c>
      <c r="CP87" s="210">
        <v>10358.030000000001</v>
      </c>
      <c r="CQ87" s="210">
        <v>16746.740000000002</v>
      </c>
      <c r="CR87" s="210">
        <v>16337.19</v>
      </c>
      <c r="CS87" s="210">
        <v>16164.12</v>
      </c>
      <c r="CT87" s="211">
        <v>17629.53</v>
      </c>
      <c r="CU87" s="209">
        <v>17116.46</v>
      </c>
      <c r="CV87" s="210">
        <v>15131.87</v>
      </c>
      <c r="CW87" s="210">
        <v>17075.740000000002</v>
      </c>
      <c r="CX87" s="210">
        <v>16004.85</v>
      </c>
      <c r="CY87" s="210">
        <v>16126.29</v>
      </c>
      <c r="CZ87" s="210">
        <v>14417.89</v>
      </c>
      <c r="DA87" s="210">
        <v>14244.470000000001</v>
      </c>
      <c r="DB87" s="210">
        <v>14401.52</v>
      </c>
      <c r="DC87" s="210">
        <v>13816.65</v>
      </c>
      <c r="DD87" s="210">
        <v>14093.220000000001</v>
      </c>
      <c r="DE87" s="210">
        <v>13432.57</v>
      </c>
      <c r="DF87" s="211">
        <v>13585.94</v>
      </c>
      <c r="DG87" s="209">
        <v>13965.08</v>
      </c>
      <c r="DH87" s="210">
        <v>9577.9</v>
      </c>
      <c r="DI87" s="210">
        <v>7455.3</v>
      </c>
      <c r="DJ87" s="210">
        <v>10902.47</v>
      </c>
      <c r="DK87" s="210">
        <v>12727.470000000001</v>
      </c>
      <c r="DL87" s="210">
        <v>12436.27</v>
      </c>
      <c r="DM87" s="210">
        <v>12698</v>
      </c>
      <c r="DN87" s="210">
        <v>12709.210000000001</v>
      </c>
      <c r="DO87" s="210">
        <v>11699.66</v>
      </c>
      <c r="DP87" s="210">
        <v>12142.87</v>
      </c>
      <c r="DQ87" s="210">
        <v>11863.56</v>
      </c>
      <c r="DR87" s="211">
        <v>11721.23</v>
      </c>
      <c r="DS87" s="209">
        <v>11268.79</v>
      </c>
      <c r="DT87" s="210">
        <v>10191.82</v>
      </c>
      <c r="DU87" s="210">
        <v>11265.14</v>
      </c>
      <c r="DV87" s="210">
        <v>10948.37</v>
      </c>
      <c r="DW87" s="210">
        <v>10976.94</v>
      </c>
      <c r="DX87" s="210">
        <v>11198.710000000001</v>
      </c>
      <c r="DY87" s="210">
        <v>12194.82</v>
      </c>
      <c r="DZ87" s="210">
        <v>10899.31</v>
      </c>
      <c r="EA87" s="210">
        <v>10268.27</v>
      </c>
      <c r="EB87" s="210">
        <v>10877.34</v>
      </c>
      <c r="EC87" s="210">
        <v>10453.14</v>
      </c>
      <c r="ED87" s="211">
        <v>10787</v>
      </c>
      <c r="EE87" s="209">
        <v>10759.66</v>
      </c>
      <c r="EF87" s="210">
        <v>10284.91</v>
      </c>
      <c r="EG87" s="210">
        <v>11796.35</v>
      </c>
      <c r="EH87" s="210">
        <v>11348.800000000001</v>
      </c>
      <c r="EI87" s="210">
        <v>11740.42</v>
      </c>
      <c r="EJ87" s="210">
        <v>11620.44</v>
      </c>
      <c r="EK87" s="210">
        <v>10959.15</v>
      </c>
      <c r="EL87" s="210">
        <v>10826.85</v>
      </c>
      <c r="EM87" s="210">
        <v>10169.050000000001</v>
      </c>
      <c r="EN87" s="210">
        <v>11680.67</v>
      </c>
      <c r="EO87" s="210">
        <v>11598.37</v>
      </c>
      <c r="EP87" s="211">
        <v>11850.14</v>
      </c>
      <c r="EQ87" s="209">
        <v>11771</v>
      </c>
      <c r="ER87" s="210">
        <v>10672</v>
      </c>
      <c r="ES87" s="210">
        <v>11809</v>
      </c>
      <c r="ET87" s="210">
        <v>10857</v>
      </c>
      <c r="EU87" s="210">
        <v>11415</v>
      </c>
      <c r="EV87" s="210">
        <v>11209</v>
      </c>
      <c r="EW87" s="210">
        <v>11536</v>
      </c>
      <c r="EX87" s="210">
        <v>10923</v>
      </c>
      <c r="EY87" s="210">
        <v>10334</v>
      </c>
      <c r="EZ87" s="210">
        <v>10857</v>
      </c>
      <c r="FA87" s="210">
        <v>10910</v>
      </c>
      <c r="FB87" s="211">
        <v>11709</v>
      </c>
      <c r="FC87" s="209">
        <v>11423</v>
      </c>
      <c r="FD87" s="210">
        <v>10711</v>
      </c>
      <c r="FE87" s="210">
        <v>11523</v>
      </c>
      <c r="FF87" s="210">
        <v>12068</v>
      </c>
      <c r="FG87" s="210">
        <v>12749</v>
      </c>
      <c r="FH87" s="210">
        <v>12339</v>
      </c>
      <c r="FI87" s="210">
        <v>12691</v>
      </c>
      <c r="FJ87" s="210">
        <v>12462</v>
      </c>
      <c r="FK87" s="210">
        <v>12014</v>
      </c>
      <c r="FL87" s="210">
        <v>12206</v>
      </c>
      <c r="FM87" s="210">
        <v>12028</v>
      </c>
      <c r="FN87" s="211">
        <v>12509</v>
      </c>
    </row>
    <row r="88" spans="1:170">
      <c r="A88" s="97">
        <v>84</v>
      </c>
      <c r="B88" s="394" t="s">
        <v>940</v>
      </c>
      <c r="C88" s="209">
        <v>164337</v>
      </c>
      <c r="D88" s="210">
        <v>148816</v>
      </c>
      <c r="E88" s="210">
        <v>176081</v>
      </c>
      <c r="F88" s="210">
        <v>166472</v>
      </c>
      <c r="G88" s="210">
        <v>169016</v>
      </c>
      <c r="H88" s="210">
        <v>155689</v>
      </c>
      <c r="I88" s="210">
        <v>175268</v>
      </c>
      <c r="J88" s="210">
        <v>174603</v>
      </c>
      <c r="K88" s="210">
        <v>164192</v>
      </c>
      <c r="L88" s="210">
        <v>173853</v>
      </c>
      <c r="M88" s="210">
        <v>168125</v>
      </c>
      <c r="N88" s="211">
        <v>173603</v>
      </c>
      <c r="O88" s="209">
        <v>163562</v>
      </c>
      <c r="P88" s="210">
        <v>133243</v>
      </c>
      <c r="Q88" s="210">
        <v>165002</v>
      </c>
      <c r="R88" s="210">
        <v>171183</v>
      </c>
      <c r="S88" s="210">
        <v>177566</v>
      </c>
      <c r="T88" s="210">
        <v>164825</v>
      </c>
      <c r="U88" s="210">
        <v>176846</v>
      </c>
      <c r="V88" s="210">
        <v>171014</v>
      </c>
      <c r="W88" s="210">
        <v>172330</v>
      </c>
      <c r="X88" s="210">
        <v>186504</v>
      </c>
      <c r="Y88" s="210">
        <v>182321</v>
      </c>
      <c r="Z88" s="211">
        <v>187763</v>
      </c>
      <c r="AA88" s="209">
        <v>186610</v>
      </c>
      <c r="AB88" s="210">
        <v>167150</v>
      </c>
      <c r="AC88" s="210">
        <v>174969</v>
      </c>
      <c r="AD88" s="210">
        <v>170232</v>
      </c>
      <c r="AE88" s="210">
        <v>167876</v>
      </c>
      <c r="AF88" s="210">
        <v>161081</v>
      </c>
      <c r="AG88" s="210">
        <v>179107</v>
      </c>
      <c r="AH88" s="210">
        <v>174813</v>
      </c>
      <c r="AI88" s="210">
        <v>166746</v>
      </c>
      <c r="AJ88" s="210">
        <v>164019</v>
      </c>
      <c r="AK88" s="210">
        <v>162119</v>
      </c>
      <c r="AL88" s="211">
        <v>183058</v>
      </c>
      <c r="AM88" s="209">
        <v>180706</v>
      </c>
      <c r="AN88" s="210">
        <v>167174</v>
      </c>
      <c r="AO88" s="210">
        <v>168776</v>
      </c>
      <c r="AP88" s="210">
        <v>173107</v>
      </c>
      <c r="AQ88" s="210">
        <v>166411</v>
      </c>
      <c r="AR88" s="210">
        <v>164482</v>
      </c>
      <c r="AS88" s="210">
        <v>173050</v>
      </c>
      <c r="AT88" s="210">
        <v>179948</v>
      </c>
      <c r="AU88" s="210">
        <v>174651</v>
      </c>
      <c r="AV88" s="210">
        <v>179172</v>
      </c>
      <c r="AW88" s="210">
        <v>172825.97</v>
      </c>
      <c r="AX88" s="211">
        <v>188122.54</v>
      </c>
      <c r="AY88" s="209">
        <v>187724.55</v>
      </c>
      <c r="AZ88" s="210">
        <v>162561.98000000001</v>
      </c>
      <c r="BA88" s="210">
        <v>177770.55</v>
      </c>
      <c r="BB88" s="210">
        <v>169396.69</v>
      </c>
      <c r="BC88" s="210">
        <v>170408.76</v>
      </c>
      <c r="BD88" s="210">
        <v>160636.76</v>
      </c>
      <c r="BE88" s="210">
        <v>154394.4</v>
      </c>
      <c r="BF88" s="210">
        <v>133065.76</v>
      </c>
      <c r="BG88" s="210">
        <v>143004.13</v>
      </c>
      <c r="BH88" s="210">
        <v>140936.51999999999</v>
      </c>
      <c r="BI88" s="210">
        <v>140425.76999999999</v>
      </c>
      <c r="BJ88" s="211">
        <v>147197.64000000001</v>
      </c>
      <c r="BK88" s="209">
        <v>141954.71</v>
      </c>
      <c r="BL88" s="210">
        <v>121461.49</v>
      </c>
      <c r="BM88" s="210">
        <v>114781.12</v>
      </c>
      <c r="BN88" s="210">
        <v>126749.07</v>
      </c>
      <c r="BO88" s="210">
        <v>133096.1</v>
      </c>
      <c r="BP88" s="210">
        <v>130396.91</v>
      </c>
      <c r="BQ88" s="210">
        <v>135253.99</v>
      </c>
      <c r="BR88" s="210">
        <v>134663.48000000001</v>
      </c>
      <c r="BS88" s="210">
        <v>120934.27</v>
      </c>
      <c r="BT88" s="210">
        <v>114785.52</v>
      </c>
      <c r="BU88" s="210">
        <v>107609.88</v>
      </c>
      <c r="BV88" s="211">
        <v>115527.51</v>
      </c>
      <c r="BW88" s="209">
        <v>113514.82</v>
      </c>
      <c r="BX88" s="210">
        <v>99974.17</v>
      </c>
      <c r="BY88" s="210">
        <v>115052.26</v>
      </c>
      <c r="BZ88" s="210">
        <v>110638.94</v>
      </c>
      <c r="CA88" s="210">
        <v>120325.58</v>
      </c>
      <c r="CB88" s="210">
        <v>118610.56</v>
      </c>
      <c r="CC88" s="210">
        <v>122102.99</v>
      </c>
      <c r="CD88" s="210">
        <v>114816.35</v>
      </c>
      <c r="CE88" s="210">
        <v>117176.81</v>
      </c>
      <c r="CF88" s="210">
        <v>115180.77</v>
      </c>
      <c r="CG88" s="210">
        <v>94985.55</v>
      </c>
      <c r="CH88" s="211">
        <v>96488.06</v>
      </c>
      <c r="CI88" s="209">
        <v>115075.7</v>
      </c>
      <c r="CJ88" s="210">
        <v>116392.25</v>
      </c>
      <c r="CK88" s="210">
        <v>120396.58</v>
      </c>
      <c r="CL88" s="210">
        <v>114963.95</v>
      </c>
      <c r="CM88" s="210">
        <v>116374.02</v>
      </c>
      <c r="CN88" s="210">
        <v>112691.88</v>
      </c>
      <c r="CO88" s="210">
        <v>128816.17</v>
      </c>
      <c r="CP88" s="210">
        <v>104097.47</v>
      </c>
      <c r="CQ88" s="210">
        <v>108472.17</v>
      </c>
      <c r="CR88" s="210">
        <v>111360.78</v>
      </c>
      <c r="CS88" s="210">
        <v>107545.59</v>
      </c>
      <c r="CT88" s="211">
        <v>121291.61</v>
      </c>
      <c r="CU88" s="209">
        <v>114107.43000000001</v>
      </c>
      <c r="CV88" s="210">
        <v>98022.44</v>
      </c>
      <c r="CW88" s="210">
        <v>119497.79000000001</v>
      </c>
      <c r="CX88" s="210">
        <v>113813.02</v>
      </c>
      <c r="CY88" s="210">
        <v>120203.62</v>
      </c>
      <c r="CZ88" s="210">
        <v>122631.25</v>
      </c>
      <c r="DA88" s="210">
        <v>137066.4</v>
      </c>
      <c r="DB88" s="210">
        <v>122578.52</v>
      </c>
      <c r="DC88" s="210">
        <v>109016.29000000001</v>
      </c>
      <c r="DD88" s="210">
        <v>131016.56</v>
      </c>
      <c r="DE88" s="210">
        <v>117983.03</v>
      </c>
      <c r="DF88" s="211">
        <v>123070.48</v>
      </c>
      <c r="DG88" s="209">
        <v>120948.19</v>
      </c>
      <c r="DH88" s="210">
        <v>106982.53</v>
      </c>
      <c r="DI88" s="210">
        <v>122428.97</v>
      </c>
      <c r="DJ88" s="210">
        <v>107924.23</v>
      </c>
      <c r="DK88" s="210">
        <v>115407.46</v>
      </c>
      <c r="DL88" s="210">
        <v>107904.68000000001</v>
      </c>
      <c r="DM88" s="210">
        <v>126699.31</v>
      </c>
      <c r="DN88" s="210">
        <v>114629.06</v>
      </c>
      <c r="DO88" s="210">
        <v>110261.86</v>
      </c>
      <c r="DP88" s="210">
        <v>116711.86</v>
      </c>
      <c r="DQ88" s="210">
        <v>107868.55</v>
      </c>
      <c r="DR88" s="211">
        <v>112115</v>
      </c>
      <c r="DS88" s="209">
        <v>109816.56</v>
      </c>
      <c r="DT88" s="210">
        <v>90373.84</v>
      </c>
      <c r="DU88" s="210">
        <v>102303.97</v>
      </c>
      <c r="DV88" s="210">
        <v>95465.12</v>
      </c>
      <c r="DW88" s="210">
        <v>99098.25</v>
      </c>
      <c r="DX88" s="210">
        <v>92722.21</v>
      </c>
      <c r="DY88" s="210">
        <v>90884.150000000009</v>
      </c>
      <c r="DZ88" s="210">
        <v>85641.11</v>
      </c>
      <c r="EA88" s="210">
        <v>98914.82</v>
      </c>
      <c r="EB88" s="210">
        <v>106169.98</v>
      </c>
      <c r="EC88" s="210">
        <v>81912.900000000009</v>
      </c>
      <c r="ED88" s="211">
        <v>83009.509999999995</v>
      </c>
      <c r="EE88" s="209">
        <v>84806.080000000002</v>
      </c>
      <c r="EF88" s="210">
        <v>85509.82</v>
      </c>
      <c r="EG88" s="210">
        <v>86713.290000000008</v>
      </c>
      <c r="EH88" s="210">
        <v>92193.89</v>
      </c>
      <c r="EI88" s="210">
        <v>104851.68000000001</v>
      </c>
      <c r="EJ88" s="210">
        <v>119808.48</v>
      </c>
      <c r="EK88" s="210">
        <v>126115.24</v>
      </c>
      <c r="EL88" s="210">
        <v>149264.55000000002</v>
      </c>
      <c r="EM88" s="210">
        <v>137995.95000000001</v>
      </c>
      <c r="EN88" s="210">
        <v>131503.45000000001</v>
      </c>
      <c r="EO88" s="210">
        <v>124497.51000000001</v>
      </c>
      <c r="EP88" s="211">
        <v>123660.75</v>
      </c>
      <c r="EQ88" s="209">
        <v>131719</v>
      </c>
      <c r="ER88" s="210">
        <v>124697</v>
      </c>
      <c r="ES88" s="210">
        <v>123504</v>
      </c>
      <c r="ET88" s="210">
        <v>115531</v>
      </c>
      <c r="EU88" s="210">
        <v>125163</v>
      </c>
      <c r="EV88" s="210">
        <v>121533</v>
      </c>
      <c r="EW88" s="210">
        <v>124275</v>
      </c>
      <c r="EX88" s="210">
        <v>119651</v>
      </c>
      <c r="EY88" s="210">
        <v>121276</v>
      </c>
      <c r="EZ88" s="210">
        <v>127188</v>
      </c>
      <c r="FA88" s="210">
        <v>117335</v>
      </c>
      <c r="FB88" s="211">
        <v>114759</v>
      </c>
      <c r="FC88" s="209">
        <v>113957</v>
      </c>
      <c r="FD88" s="210">
        <v>102565</v>
      </c>
      <c r="FE88" s="210">
        <v>113646</v>
      </c>
      <c r="FF88" s="210">
        <v>114427</v>
      </c>
      <c r="FG88" s="210">
        <v>117655</v>
      </c>
      <c r="FH88" s="210">
        <v>114105</v>
      </c>
      <c r="FI88" s="210">
        <v>116019</v>
      </c>
      <c r="FJ88" s="210">
        <v>196589</v>
      </c>
      <c r="FK88" s="210">
        <v>175760</v>
      </c>
      <c r="FL88" s="210">
        <v>194770</v>
      </c>
      <c r="FM88" s="210">
        <v>190043</v>
      </c>
      <c r="FN88" s="211">
        <v>182892</v>
      </c>
    </row>
    <row r="89" spans="1:170">
      <c r="A89" s="97">
        <v>85</v>
      </c>
      <c r="B89" s="394" t="s">
        <v>942</v>
      </c>
      <c r="C89" s="209">
        <v>266310</v>
      </c>
      <c r="D89" s="210">
        <v>231651</v>
      </c>
      <c r="E89" s="210">
        <v>263887</v>
      </c>
      <c r="F89" s="210">
        <v>256476</v>
      </c>
      <c r="G89" s="210">
        <v>233031</v>
      </c>
      <c r="H89" s="210">
        <v>161226</v>
      </c>
      <c r="I89" s="210">
        <v>182547</v>
      </c>
      <c r="J89" s="210">
        <v>202789</v>
      </c>
      <c r="K89" s="210">
        <v>187265</v>
      </c>
      <c r="L89" s="210">
        <v>207206</v>
      </c>
      <c r="M89" s="210">
        <v>207539</v>
      </c>
      <c r="N89" s="211">
        <v>214609</v>
      </c>
      <c r="O89" s="209">
        <v>209535</v>
      </c>
      <c r="P89" s="210">
        <v>191854</v>
      </c>
      <c r="Q89" s="210">
        <v>185964</v>
      </c>
      <c r="R89" s="210">
        <v>187191</v>
      </c>
      <c r="S89" s="210">
        <v>200452</v>
      </c>
      <c r="T89" s="210">
        <v>190757</v>
      </c>
      <c r="U89" s="210">
        <v>196097</v>
      </c>
      <c r="V89" s="210">
        <v>193591</v>
      </c>
      <c r="W89" s="210">
        <v>180500</v>
      </c>
      <c r="X89" s="210">
        <v>186743</v>
      </c>
      <c r="Y89" s="210">
        <v>173699</v>
      </c>
      <c r="Z89" s="211">
        <v>175538</v>
      </c>
      <c r="AA89" s="209">
        <v>173260</v>
      </c>
      <c r="AB89" s="210">
        <v>182223</v>
      </c>
      <c r="AC89" s="210">
        <v>156979</v>
      </c>
      <c r="AD89" s="210">
        <v>107193</v>
      </c>
      <c r="AE89" s="210">
        <v>77211</v>
      </c>
      <c r="AF89" s="210">
        <v>98890</v>
      </c>
      <c r="AG89" s="210">
        <v>124797</v>
      </c>
      <c r="AH89" s="210">
        <v>134762</v>
      </c>
      <c r="AI89" s="210">
        <v>138348</v>
      </c>
      <c r="AJ89" s="210">
        <v>148987</v>
      </c>
      <c r="AK89" s="210">
        <v>140803</v>
      </c>
      <c r="AL89" s="211">
        <v>139477</v>
      </c>
      <c r="AM89" s="209">
        <v>140362</v>
      </c>
      <c r="AN89" s="210">
        <v>133262</v>
      </c>
      <c r="AO89" s="210">
        <v>137732</v>
      </c>
      <c r="AP89" s="210">
        <v>132421</v>
      </c>
      <c r="AQ89" s="210">
        <v>134540</v>
      </c>
      <c r="AR89" s="210">
        <v>124972</v>
      </c>
      <c r="AS89" s="210">
        <v>185303</v>
      </c>
      <c r="AT89" s="210">
        <v>213572.26</v>
      </c>
      <c r="AU89" s="210">
        <v>264106.99</v>
      </c>
      <c r="AV89" s="210">
        <v>328588.78999999998</v>
      </c>
      <c r="AW89" s="210">
        <v>319967.18</v>
      </c>
      <c r="AX89" s="211">
        <v>352321.45</v>
      </c>
      <c r="AY89" s="209">
        <v>309043</v>
      </c>
      <c r="AZ89" s="210">
        <v>284846</v>
      </c>
      <c r="BA89" s="210">
        <v>280184</v>
      </c>
      <c r="BB89" s="210">
        <v>247417</v>
      </c>
      <c r="BC89" s="210">
        <v>249644</v>
      </c>
      <c r="BD89" s="210">
        <v>241907</v>
      </c>
      <c r="BE89" s="210">
        <v>268790</v>
      </c>
      <c r="BF89" s="210">
        <v>223890</v>
      </c>
      <c r="BG89" s="210">
        <v>256661</v>
      </c>
      <c r="BH89" s="210">
        <v>256412</v>
      </c>
      <c r="BI89" s="210">
        <v>259872</v>
      </c>
      <c r="BJ89" s="211">
        <v>297885</v>
      </c>
      <c r="BK89" s="209">
        <v>298544</v>
      </c>
      <c r="BL89" s="210">
        <v>270457</v>
      </c>
      <c r="BM89" s="210">
        <v>283574</v>
      </c>
      <c r="BN89" s="210">
        <v>284791</v>
      </c>
      <c r="BO89" s="210">
        <v>298614</v>
      </c>
      <c r="BP89" s="210">
        <v>278564</v>
      </c>
      <c r="BQ89" s="210">
        <v>281072</v>
      </c>
      <c r="BR89" s="210">
        <v>282795</v>
      </c>
      <c r="BS89" s="210">
        <v>250501</v>
      </c>
      <c r="BT89" s="210">
        <v>257034</v>
      </c>
      <c r="BU89" s="210">
        <v>227060</v>
      </c>
      <c r="BV89" s="211">
        <v>193520</v>
      </c>
      <c r="BW89" s="209">
        <v>189038.37</v>
      </c>
      <c r="BX89" s="210">
        <v>165076.14000000001</v>
      </c>
      <c r="BY89" s="210">
        <v>186419.72</v>
      </c>
      <c r="BZ89" s="210">
        <v>188256.67</v>
      </c>
      <c r="CA89" s="210">
        <v>213778.97</v>
      </c>
      <c r="CB89" s="210">
        <v>190462.79</v>
      </c>
      <c r="CC89" s="210">
        <v>193289.82</v>
      </c>
      <c r="CD89" s="210">
        <v>274728.27</v>
      </c>
      <c r="CE89" s="210">
        <v>288627.07</v>
      </c>
      <c r="CF89" s="210">
        <v>297102.37</v>
      </c>
      <c r="CG89" s="210">
        <v>332793.86</v>
      </c>
      <c r="CH89" s="211">
        <v>362729.73</v>
      </c>
      <c r="CI89" s="209">
        <v>0</v>
      </c>
      <c r="CJ89" s="210">
        <v>0</v>
      </c>
      <c r="CK89" s="210">
        <v>0</v>
      </c>
      <c r="CL89" s="210">
        <v>0</v>
      </c>
      <c r="CM89" s="210">
        <v>0</v>
      </c>
      <c r="CN89" s="210">
        <v>0</v>
      </c>
      <c r="CO89" s="210">
        <v>0</v>
      </c>
      <c r="CP89" s="210">
        <v>0</v>
      </c>
      <c r="CQ89" s="210">
        <v>0</v>
      </c>
      <c r="CR89" s="210">
        <v>0</v>
      </c>
      <c r="CS89" s="210">
        <v>0</v>
      </c>
      <c r="CT89" s="211">
        <v>0</v>
      </c>
      <c r="CU89" s="209">
        <v>0</v>
      </c>
      <c r="CV89" s="210">
        <v>0</v>
      </c>
      <c r="CW89" s="210">
        <v>0</v>
      </c>
      <c r="CX89" s="210">
        <v>0</v>
      </c>
      <c r="CY89" s="210">
        <v>0</v>
      </c>
      <c r="CZ89" s="210">
        <v>0</v>
      </c>
      <c r="DA89" s="210">
        <v>0</v>
      </c>
      <c r="DB89" s="210">
        <v>0</v>
      </c>
      <c r="DC89" s="210">
        <v>0</v>
      </c>
      <c r="DD89" s="210">
        <v>0</v>
      </c>
      <c r="DE89" s="210">
        <v>0</v>
      </c>
      <c r="DF89" s="211">
        <v>0</v>
      </c>
      <c r="DG89" s="209">
        <v>358415.66000000003</v>
      </c>
      <c r="DH89" s="210">
        <v>321648.73</v>
      </c>
      <c r="DI89" s="210">
        <v>421874.86</v>
      </c>
      <c r="DJ89" s="210">
        <v>386095.2</v>
      </c>
      <c r="DK89" s="210">
        <v>384395.13</v>
      </c>
      <c r="DL89" s="210">
        <v>445468.68</v>
      </c>
      <c r="DM89" s="210">
        <v>461670.17</v>
      </c>
      <c r="DN89" s="210">
        <v>470001.84</v>
      </c>
      <c r="DO89" s="210">
        <v>425200.67</v>
      </c>
      <c r="DP89" s="210">
        <v>414858.65</v>
      </c>
      <c r="DQ89" s="210">
        <v>359654.88</v>
      </c>
      <c r="DR89" s="211">
        <v>325778.03000000003</v>
      </c>
      <c r="DS89" s="209">
        <v>329622.90000000002</v>
      </c>
      <c r="DT89" s="210">
        <v>333071.53000000003</v>
      </c>
      <c r="DU89" s="210">
        <v>353088.73</v>
      </c>
      <c r="DV89" s="210">
        <v>331961.38</v>
      </c>
      <c r="DW89" s="210">
        <v>345728.32</v>
      </c>
      <c r="DX89" s="210">
        <v>289843.59000000003</v>
      </c>
      <c r="DY89" s="210">
        <v>330936.14</v>
      </c>
      <c r="DZ89" s="210">
        <v>374300.85000000003</v>
      </c>
      <c r="EA89" s="210">
        <v>356552.3</v>
      </c>
      <c r="EB89" s="210">
        <v>350570.59</v>
      </c>
      <c r="EC89" s="210">
        <v>322949.57</v>
      </c>
      <c r="ED89" s="211">
        <v>343300.22000000003</v>
      </c>
      <c r="EE89" s="209">
        <v>320664.07</v>
      </c>
      <c r="EF89" s="210">
        <v>283261.95</v>
      </c>
      <c r="EG89" s="210">
        <v>292644.40000000002</v>
      </c>
      <c r="EH89" s="210">
        <v>275053.08</v>
      </c>
      <c r="EI89" s="210">
        <v>292646.95</v>
      </c>
      <c r="EJ89" s="210">
        <v>262369.94</v>
      </c>
      <c r="EK89" s="210">
        <v>260275.48</v>
      </c>
      <c r="EL89" s="210">
        <v>260572.08000000002</v>
      </c>
      <c r="EM89" s="210">
        <v>256135.61000000002</v>
      </c>
      <c r="EN89" s="210">
        <v>304309.48</v>
      </c>
      <c r="EO89" s="210">
        <v>301654.93</v>
      </c>
      <c r="EP89" s="211">
        <v>295593</v>
      </c>
      <c r="EQ89" s="209">
        <v>274822</v>
      </c>
      <c r="ER89" s="210">
        <v>212793</v>
      </c>
      <c r="ES89" s="210">
        <v>223957</v>
      </c>
      <c r="ET89" s="210">
        <v>279561</v>
      </c>
      <c r="EU89" s="210">
        <v>361993</v>
      </c>
      <c r="EV89" s="210">
        <v>337612</v>
      </c>
      <c r="EW89" s="210">
        <v>340657</v>
      </c>
      <c r="EX89" s="210">
        <v>347501</v>
      </c>
      <c r="EY89" s="210">
        <v>368189</v>
      </c>
      <c r="EZ89" s="210">
        <v>370766</v>
      </c>
      <c r="FA89" s="210">
        <v>330605</v>
      </c>
      <c r="FB89" s="211">
        <v>343550</v>
      </c>
      <c r="FC89" s="209">
        <v>325125</v>
      </c>
      <c r="FD89" s="210">
        <v>293088</v>
      </c>
      <c r="FE89" s="210">
        <v>315426</v>
      </c>
      <c r="FF89" s="210">
        <v>293574</v>
      </c>
      <c r="FG89" s="210">
        <v>317179</v>
      </c>
      <c r="FH89" s="210">
        <v>302217</v>
      </c>
      <c r="FI89" s="210">
        <v>286636</v>
      </c>
      <c r="FJ89" s="210">
        <v>278847</v>
      </c>
      <c r="FK89" s="210">
        <v>280438</v>
      </c>
      <c r="FL89" s="210">
        <v>289715</v>
      </c>
      <c r="FM89" s="210">
        <v>260828</v>
      </c>
      <c r="FN89" s="211">
        <v>251498</v>
      </c>
    </row>
    <row r="90" spans="1:170">
      <c r="A90" s="97">
        <v>86</v>
      </c>
      <c r="B90" s="394" t="s">
        <v>1135</v>
      </c>
      <c r="C90" s="209">
        <v>0</v>
      </c>
      <c r="D90" s="210">
        <v>0</v>
      </c>
      <c r="E90" s="210">
        <v>0</v>
      </c>
      <c r="F90" s="210">
        <v>0</v>
      </c>
      <c r="G90" s="210">
        <v>0</v>
      </c>
      <c r="H90" s="210">
        <v>0</v>
      </c>
      <c r="I90" s="210">
        <v>0</v>
      </c>
      <c r="J90" s="210">
        <v>0</v>
      </c>
      <c r="K90" s="210">
        <v>0</v>
      </c>
      <c r="L90" s="210">
        <v>0</v>
      </c>
      <c r="M90" s="210">
        <v>0</v>
      </c>
      <c r="N90" s="211">
        <v>0</v>
      </c>
      <c r="O90" s="209">
        <v>0</v>
      </c>
      <c r="P90" s="210">
        <v>0</v>
      </c>
      <c r="Q90" s="210">
        <v>0</v>
      </c>
      <c r="R90" s="210">
        <v>0</v>
      </c>
      <c r="S90" s="210">
        <v>0</v>
      </c>
      <c r="T90" s="210">
        <v>0</v>
      </c>
      <c r="U90" s="210">
        <v>0</v>
      </c>
      <c r="V90" s="210">
        <v>0</v>
      </c>
      <c r="W90" s="210">
        <v>0</v>
      </c>
      <c r="X90" s="210">
        <v>0</v>
      </c>
      <c r="Y90" s="210">
        <v>0</v>
      </c>
      <c r="Z90" s="211">
        <v>0</v>
      </c>
      <c r="AA90" s="209">
        <v>0</v>
      </c>
      <c r="AB90" s="210">
        <v>0</v>
      </c>
      <c r="AC90" s="210">
        <v>0</v>
      </c>
      <c r="AD90" s="210">
        <v>0</v>
      </c>
      <c r="AE90" s="210">
        <v>0</v>
      </c>
      <c r="AF90" s="210">
        <v>0</v>
      </c>
      <c r="AG90" s="210">
        <v>0</v>
      </c>
      <c r="AH90" s="210">
        <v>0</v>
      </c>
      <c r="AI90" s="210">
        <v>0</v>
      </c>
      <c r="AJ90" s="210">
        <v>0</v>
      </c>
      <c r="AK90" s="210">
        <v>0</v>
      </c>
      <c r="AL90" s="211">
        <v>0</v>
      </c>
      <c r="AM90" s="209">
        <v>0</v>
      </c>
      <c r="AN90" s="210">
        <v>0</v>
      </c>
      <c r="AO90" s="210">
        <v>0</v>
      </c>
      <c r="AP90" s="210">
        <v>0</v>
      </c>
      <c r="AQ90" s="210">
        <v>0</v>
      </c>
      <c r="AR90" s="210">
        <v>0</v>
      </c>
      <c r="AS90" s="210">
        <v>0</v>
      </c>
      <c r="AT90" s="210">
        <v>0</v>
      </c>
      <c r="AU90" s="210">
        <v>0</v>
      </c>
      <c r="AV90" s="210">
        <v>0</v>
      </c>
      <c r="AW90" s="210">
        <v>0</v>
      </c>
      <c r="AX90" s="211">
        <v>0</v>
      </c>
      <c r="AY90" s="209">
        <v>0</v>
      </c>
      <c r="AZ90" s="210">
        <v>0</v>
      </c>
      <c r="BA90" s="210">
        <v>0</v>
      </c>
      <c r="BB90" s="210">
        <v>0</v>
      </c>
      <c r="BC90" s="210">
        <v>0</v>
      </c>
      <c r="BD90" s="210">
        <v>0</v>
      </c>
      <c r="BE90" s="210">
        <v>0</v>
      </c>
      <c r="BF90" s="210">
        <v>0</v>
      </c>
      <c r="BG90" s="210">
        <v>0</v>
      </c>
      <c r="BH90" s="210">
        <v>0</v>
      </c>
      <c r="BI90" s="210">
        <v>0</v>
      </c>
      <c r="BJ90" s="211">
        <v>0</v>
      </c>
      <c r="BK90" s="209">
        <v>0</v>
      </c>
      <c r="BL90" s="210">
        <v>0</v>
      </c>
      <c r="BM90" s="210">
        <v>0</v>
      </c>
      <c r="BN90" s="210">
        <v>0</v>
      </c>
      <c r="BO90" s="210">
        <v>0</v>
      </c>
      <c r="BP90" s="210">
        <v>0</v>
      </c>
      <c r="BQ90" s="210">
        <v>0</v>
      </c>
      <c r="BR90" s="210">
        <v>0</v>
      </c>
      <c r="BS90" s="210">
        <v>0</v>
      </c>
      <c r="BT90" s="210">
        <v>0</v>
      </c>
      <c r="BU90" s="210">
        <v>0</v>
      </c>
      <c r="BV90" s="211">
        <v>0</v>
      </c>
      <c r="BW90" s="209">
        <v>0</v>
      </c>
      <c r="BX90" s="210">
        <v>0</v>
      </c>
      <c r="BY90" s="210">
        <v>0</v>
      </c>
      <c r="BZ90" s="210">
        <v>0</v>
      </c>
      <c r="CA90" s="210">
        <v>0</v>
      </c>
      <c r="CB90" s="210">
        <v>0</v>
      </c>
      <c r="CC90" s="210">
        <v>0</v>
      </c>
      <c r="CD90" s="210">
        <v>0</v>
      </c>
      <c r="CE90" s="210">
        <v>0</v>
      </c>
      <c r="CF90" s="210">
        <v>0</v>
      </c>
      <c r="CG90" s="210">
        <v>0</v>
      </c>
      <c r="CH90" s="211">
        <v>0</v>
      </c>
      <c r="CI90" s="209">
        <v>0</v>
      </c>
      <c r="CJ90" s="210">
        <v>0</v>
      </c>
      <c r="CK90" s="210">
        <v>0</v>
      </c>
      <c r="CL90" s="210">
        <v>0</v>
      </c>
      <c r="CM90" s="210">
        <v>0</v>
      </c>
      <c r="CN90" s="210">
        <v>0</v>
      </c>
      <c r="CO90" s="210">
        <v>0</v>
      </c>
      <c r="CP90" s="210">
        <v>0</v>
      </c>
      <c r="CQ90" s="210">
        <v>0</v>
      </c>
      <c r="CR90" s="210">
        <v>0</v>
      </c>
      <c r="CS90" s="210">
        <v>0</v>
      </c>
      <c r="CT90" s="211">
        <v>0</v>
      </c>
      <c r="CU90" s="209">
        <v>0</v>
      </c>
      <c r="CV90" s="210">
        <v>0</v>
      </c>
      <c r="CW90" s="210">
        <v>0</v>
      </c>
      <c r="CX90" s="210">
        <v>0</v>
      </c>
      <c r="CY90" s="210">
        <v>0</v>
      </c>
      <c r="CZ90" s="210">
        <v>0</v>
      </c>
      <c r="DA90" s="210">
        <v>0</v>
      </c>
      <c r="DB90" s="210">
        <v>0</v>
      </c>
      <c r="DC90" s="210">
        <v>0</v>
      </c>
      <c r="DD90" s="210">
        <v>0</v>
      </c>
      <c r="DE90" s="210">
        <v>0</v>
      </c>
      <c r="DF90" s="211">
        <v>0</v>
      </c>
      <c r="DG90" s="209">
        <v>0</v>
      </c>
      <c r="DH90" s="210">
        <v>0</v>
      </c>
      <c r="DI90" s="210">
        <v>0</v>
      </c>
      <c r="DJ90" s="210">
        <v>0</v>
      </c>
      <c r="DK90" s="210">
        <v>0</v>
      </c>
      <c r="DL90" s="210">
        <v>0</v>
      </c>
      <c r="DM90" s="210">
        <v>0</v>
      </c>
      <c r="DN90" s="210">
        <v>0</v>
      </c>
      <c r="DO90" s="210">
        <v>0</v>
      </c>
      <c r="DP90" s="210">
        <v>0</v>
      </c>
      <c r="DQ90" s="210">
        <v>0</v>
      </c>
      <c r="DR90" s="211">
        <v>0</v>
      </c>
      <c r="DS90" s="209">
        <v>0</v>
      </c>
      <c r="DT90" s="210">
        <v>0</v>
      </c>
      <c r="DU90" s="210">
        <v>0</v>
      </c>
      <c r="DV90" s="210">
        <v>0</v>
      </c>
      <c r="DW90" s="210">
        <v>0</v>
      </c>
      <c r="DX90" s="210">
        <v>0</v>
      </c>
      <c r="DY90" s="210">
        <v>0</v>
      </c>
      <c r="DZ90" s="210">
        <v>0</v>
      </c>
      <c r="EA90" s="210">
        <v>0</v>
      </c>
      <c r="EB90" s="210">
        <v>0</v>
      </c>
      <c r="EC90" s="210">
        <v>0</v>
      </c>
      <c r="ED90" s="211">
        <v>0</v>
      </c>
      <c r="EE90" s="209">
        <v>0</v>
      </c>
      <c r="EF90" s="210">
        <v>0</v>
      </c>
      <c r="EG90" s="210">
        <v>0</v>
      </c>
      <c r="EH90" s="210">
        <v>0</v>
      </c>
      <c r="EI90" s="210">
        <v>0</v>
      </c>
      <c r="EJ90" s="210">
        <v>0</v>
      </c>
      <c r="EK90" s="210">
        <v>0</v>
      </c>
      <c r="EL90" s="210">
        <v>0</v>
      </c>
      <c r="EM90" s="210">
        <v>0</v>
      </c>
      <c r="EN90" s="210">
        <v>0</v>
      </c>
      <c r="EO90" s="210">
        <v>0</v>
      </c>
      <c r="EP90" s="211">
        <v>0</v>
      </c>
      <c r="EQ90" s="209">
        <v>0</v>
      </c>
      <c r="ER90" s="210">
        <v>0</v>
      </c>
      <c r="ES90" s="210">
        <v>0</v>
      </c>
      <c r="ET90" s="210">
        <v>0</v>
      </c>
      <c r="EU90" s="210">
        <v>0</v>
      </c>
      <c r="EV90" s="210">
        <v>0</v>
      </c>
      <c r="EW90" s="210">
        <v>0</v>
      </c>
      <c r="EX90" s="210">
        <v>0</v>
      </c>
      <c r="EY90" s="210">
        <v>0</v>
      </c>
      <c r="EZ90" s="210">
        <v>0</v>
      </c>
      <c r="FA90" s="210">
        <v>0</v>
      </c>
      <c r="FB90" s="211">
        <v>0</v>
      </c>
      <c r="FC90" s="209">
        <v>0</v>
      </c>
      <c r="FD90" s="210">
        <v>0</v>
      </c>
      <c r="FE90" s="210">
        <v>0</v>
      </c>
      <c r="FF90" s="210">
        <v>0</v>
      </c>
      <c r="FG90" s="210">
        <v>0</v>
      </c>
      <c r="FH90" s="210">
        <v>0</v>
      </c>
      <c r="FI90" s="210">
        <v>0</v>
      </c>
      <c r="FJ90" s="210">
        <v>0</v>
      </c>
      <c r="FK90" s="210">
        <v>0</v>
      </c>
      <c r="FL90" s="210">
        <v>14636</v>
      </c>
      <c r="FM90" s="210">
        <v>12267</v>
      </c>
      <c r="FN90" s="211">
        <v>16121</v>
      </c>
    </row>
    <row r="91" spans="1:170">
      <c r="A91" s="97">
        <v>87</v>
      </c>
      <c r="B91" s="394" t="s">
        <v>943</v>
      </c>
      <c r="C91" s="209">
        <v>40455</v>
      </c>
      <c r="D91" s="210">
        <v>32961</v>
      </c>
      <c r="E91" s="210">
        <v>36430</v>
      </c>
      <c r="F91" s="210">
        <v>33836</v>
      </c>
      <c r="G91" s="210">
        <v>28803</v>
      </c>
      <c r="H91" s="210">
        <v>29326</v>
      </c>
      <c r="I91" s="210">
        <v>31343</v>
      </c>
      <c r="J91" s="210">
        <v>30160</v>
      </c>
      <c r="K91" s="210">
        <v>29324</v>
      </c>
      <c r="L91" s="210">
        <v>28121</v>
      </c>
      <c r="M91" s="210">
        <v>27919</v>
      </c>
      <c r="N91" s="211">
        <v>28299</v>
      </c>
      <c r="O91" s="209">
        <v>24942</v>
      </c>
      <c r="P91" s="210">
        <v>18769</v>
      </c>
      <c r="Q91" s="210">
        <v>21686</v>
      </c>
      <c r="R91" s="210">
        <v>22248</v>
      </c>
      <c r="S91" s="210">
        <v>17798</v>
      </c>
      <c r="T91" s="210">
        <v>21710</v>
      </c>
      <c r="U91" s="210">
        <v>19107</v>
      </c>
      <c r="V91" s="210">
        <v>21930</v>
      </c>
      <c r="W91" s="210">
        <v>22337</v>
      </c>
      <c r="X91" s="210">
        <v>22756</v>
      </c>
      <c r="Y91" s="210">
        <v>21572</v>
      </c>
      <c r="Z91" s="211">
        <v>22346</v>
      </c>
      <c r="AA91" s="209">
        <v>18395</v>
      </c>
      <c r="AB91" s="210">
        <v>18818</v>
      </c>
      <c r="AC91" s="210">
        <v>18496</v>
      </c>
      <c r="AD91" s="210">
        <v>12050</v>
      </c>
      <c r="AE91" s="210">
        <v>4834</v>
      </c>
      <c r="AF91" s="210">
        <v>4372</v>
      </c>
      <c r="AG91" s="210">
        <v>5633</v>
      </c>
      <c r="AH91" s="210">
        <v>5513</v>
      </c>
      <c r="AI91" s="210">
        <v>5269</v>
      </c>
      <c r="AJ91" s="210">
        <v>4899</v>
      </c>
      <c r="AK91" s="210">
        <v>19083</v>
      </c>
      <c r="AL91" s="211">
        <v>19544</v>
      </c>
      <c r="AM91" s="209">
        <v>18587</v>
      </c>
      <c r="AN91" s="210">
        <v>16595</v>
      </c>
      <c r="AO91" s="210">
        <v>16504</v>
      </c>
      <c r="AP91" s="210">
        <v>16951</v>
      </c>
      <c r="AQ91" s="210">
        <v>17591.75</v>
      </c>
      <c r="AR91" s="210">
        <v>16882.62</v>
      </c>
      <c r="AS91" s="210">
        <v>17246.689999999999</v>
      </c>
      <c r="AT91" s="210">
        <v>17051.68</v>
      </c>
      <c r="AU91" s="210">
        <v>14857.01</v>
      </c>
      <c r="AV91" s="210">
        <v>16923.36</v>
      </c>
      <c r="AW91" s="210">
        <v>15790.53</v>
      </c>
      <c r="AX91" s="211">
        <v>16420.900000000001</v>
      </c>
      <c r="AY91" s="209">
        <v>16317.16</v>
      </c>
      <c r="AZ91" s="210">
        <v>14815.21</v>
      </c>
      <c r="BA91" s="210">
        <v>16370.58</v>
      </c>
      <c r="BB91" s="210">
        <v>15720.58</v>
      </c>
      <c r="BC91" s="210">
        <v>16114.53</v>
      </c>
      <c r="BD91" s="210">
        <v>15672.57</v>
      </c>
      <c r="BE91" s="210">
        <v>15991.29</v>
      </c>
      <c r="BF91" s="210">
        <v>12197.14</v>
      </c>
      <c r="BG91" s="210">
        <v>15493.47</v>
      </c>
      <c r="BH91" s="210">
        <v>14265.97</v>
      </c>
      <c r="BI91" s="210">
        <v>15277.4</v>
      </c>
      <c r="BJ91" s="211">
        <v>15644.47</v>
      </c>
      <c r="BK91" s="209">
        <v>15540</v>
      </c>
      <c r="BL91" s="210">
        <v>13838</v>
      </c>
      <c r="BM91" s="210">
        <v>12760</v>
      </c>
      <c r="BN91" s="210">
        <v>15245</v>
      </c>
      <c r="BO91" s="210">
        <v>15582</v>
      </c>
      <c r="BP91" s="210">
        <v>15003</v>
      </c>
      <c r="BQ91" s="210">
        <v>15291</v>
      </c>
      <c r="BR91" s="210">
        <v>15249</v>
      </c>
      <c r="BS91" s="210">
        <v>14561</v>
      </c>
      <c r="BT91" s="210">
        <v>16750</v>
      </c>
      <c r="BU91" s="210">
        <v>23858</v>
      </c>
      <c r="BV91" s="211">
        <v>37025</v>
      </c>
      <c r="BW91" s="209">
        <v>35878</v>
      </c>
      <c r="BX91" s="210">
        <v>31470</v>
      </c>
      <c r="BY91" s="210">
        <v>31416</v>
      </c>
      <c r="BZ91" s="210">
        <v>31635</v>
      </c>
      <c r="CA91" s="210">
        <v>31434</v>
      </c>
      <c r="CB91" s="210">
        <v>29248</v>
      </c>
      <c r="CC91" s="210">
        <v>29571</v>
      </c>
      <c r="CD91" s="210">
        <v>28858</v>
      </c>
      <c r="CE91" s="210">
        <v>27459</v>
      </c>
      <c r="CF91" s="210">
        <v>27485</v>
      </c>
      <c r="CG91" s="210">
        <v>26932</v>
      </c>
      <c r="CH91" s="211">
        <v>27907</v>
      </c>
      <c r="CI91" s="209">
        <v>28129</v>
      </c>
      <c r="CJ91" s="210">
        <v>24342</v>
      </c>
      <c r="CK91" s="210">
        <v>26963</v>
      </c>
      <c r="CL91" s="210">
        <v>26261</v>
      </c>
      <c r="CM91" s="210">
        <v>29150</v>
      </c>
      <c r="CN91" s="210">
        <v>27870</v>
      </c>
      <c r="CO91" s="210">
        <v>28898</v>
      </c>
      <c r="CP91" s="210">
        <v>28887</v>
      </c>
      <c r="CQ91" s="210">
        <v>27717</v>
      </c>
      <c r="CR91" s="210">
        <v>28655</v>
      </c>
      <c r="CS91" s="210">
        <v>27685</v>
      </c>
      <c r="CT91" s="211">
        <v>25435</v>
      </c>
      <c r="CU91" s="209">
        <v>28949</v>
      </c>
      <c r="CV91" s="210">
        <v>25273</v>
      </c>
      <c r="CW91" s="210">
        <v>27415</v>
      </c>
      <c r="CX91" s="210">
        <v>19119</v>
      </c>
      <c r="CY91" s="210">
        <v>19262</v>
      </c>
      <c r="CZ91" s="210">
        <v>18803</v>
      </c>
      <c r="DA91" s="210">
        <v>18405</v>
      </c>
      <c r="DB91" s="210">
        <v>18467</v>
      </c>
      <c r="DC91" s="210">
        <v>17972</v>
      </c>
      <c r="DD91" s="210">
        <v>28661</v>
      </c>
      <c r="DE91" s="210">
        <v>35200</v>
      </c>
      <c r="DF91" s="211">
        <v>34253</v>
      </c>
      <c r="DG91" s="209">
        <v>32832</v>
      </c>
      <c r="DH91" s="210">
        <v>28975</v>
      </c>
      <c r="DI91" s="210">
        <v>31775</v>
      </c>
      <c r="DJ91" s="210">
        <v>30744</v>
      </c>
      <c r="DK91" s="210">
        <v>26955</v>
      </c>
      <c r="DL91" s="210">
        <v>30427</v>
      </c>
      <c r="DM91" s="210">
        <v>30921</v>
      </c>
      <c r="DN91" s="210">
        <v>30701</v>
      </c>
      <c r="DO91" s="210">
        <v>29684</v>
      </c>
      <c r="DP91" s="210">
        <v>30582</v>
      </c>
      <c r="DQ91" s="210">
        <v>29471</v>
      </c>
      <c r="DR91" s="211">
        <v>30120.3</v>
      </c>
      <c r="DS91" s="209">
        <v>25769</v>
      </c>
      <c r="DT91" s="210">
        <v>29472</v>
      </c>
      <c r="DU91" s="210">
        <v>33056</v>
      </c>
      <c r="DV91" s="210">
        <v>31880</v>
      </c>
      <c r="DW91" s="210">
        <v>32131.079000000002</v>
      </c>
      <c r="DX91" s="210">
        <v>30464.322</v>
      </c>
      <c r="DY91" s="210">
        <v>29388.21</v>
      </c>
      <c r="DZ91" s="210">
        <v>27929.955999999998</v>
      </c>
      <c r="EA91" s="210">
        <v>29559.46</v>
      </c>
      <c r="EB91" s="210">
        <v>29815.564999999999</v>
      </c>
      <c r="EC91" s="210">
        <v>28589.864000000001</v>
      </c>
      <c r="ED91" s="211">
        <v>29012.731</v>
      </c>
      <c r="EE91" s="209">
        <v>29410.909</v>
      </c>
      <c r="EF91" s="210">
        <v>26777.156999999999</v>
      </c>
      <c r="EG91" s="210">
        <v>28333.339</v>
      </c>
      <c r="EH91" s="210">
        <v>27072.29</v>
      </c>
      <c r="EI91" s="210">
        <v>28021.204000000002</v>
      </c>
      <c r="EJ91" s="210">
        <v>26674.613000000001</v>
      </c>
      <c r="EK91" s="210">
        <v>27115.763999999999</v>
      </c>
      <c r="EL91" s="210">
        <v>27235.987000000001</v>
      </c>
      <c r="EM91" s="210">
        <v>26233.97</v>
      </c>
      <c r="EN91" s="210">
        <v>28009.210999999999</v>
      </c>
      <c r="EO91" s="210">
        <v>31069.399000000001</v>
      </c>
      <c r="EP91" s="211">
        <v>29921.014999999999</v>
      </c>
      <c r="EQ91" s="209">
        <v>30017</v>
      </c>
      <c r="ER91" s="210">
        <v>26930</v>
      </c>
      <c r="ES91" s="210">
        <v>27843</v>
      </c>
      <c r="ET91" s="210">
        <v>26905</v>
      </c>
      <c r="EU91" s="210">
        <v>27550</v>
      </c>
      <c r="EV91" s="210">
        <v>29172</v>
      </c>
      <c r="EW91" s="210">
        <v>31183</v>
      </c>
      <c r="EX91" s="210">
        <v>30770</v>
      </c>
      <c r="EY91" s="210">
        <v>29756</v>
      </c>
      <c r="EZ91" s="210">
        <v>30811</v>
      </c>
      <c r="FA91" s="210">
        <v>29720</v>
      </c>
      <c r="FB91" s="211">
        <v>30726</v>
      </c>
      <c r="FC91" s="209">
        <v>30588</v>
      </c>
      <c r="FD91" s="210">
        <v>27562</v>
      </c>
      <c r="FE91" s="210">
        <v>24243</v>
      </c>
      <c r="FF91" s="210">
        <v>30431</v>
      </c>
      <c r="FG91" s="210">
        <v>31622</v>
      </c>
      <c r="FH91" s="210">
        <v>30448</v>
      </c>
      <c r="FI91" s="210">
        <v>31276</v>
      </c>
      <c r="FJ91" s="210">
        <v>31566</v>
      </c>
      <c r="FK91" s="210">
        <v>31191</v>
      </c>
      <c r="FL91" s="210">
        <v>32201</v>
      </c>
      <c r="FM91" s="210">
        <v>31005</v>
      </c>
      <c r="FN91" s="211">
        <v>31982</v>
      </c>
    </row>
    <row r="92" spans="1:170">
      <c r="A92" s="97">
        <v>88</v>
      </c>
      <c r="B92" s="394" t="s">
        <v>1023</v>
      </c>
      <c r="C92" s="209">
        <v>0</v>
      </c>
      <c r="D92" s="210">
        <v>0</v>
      </c>
      <c r="E92" s="210">
        <v>0</v>
      </c>
      <c r="F92" s="210">
        <v>0</v>
      </c>
      <c r="G92" s="210">
        <v>0</v>
      </c>
      <c r="H92" s="210">
        <v>0</v>
      </c>
      <c r="I92" s="210">
        <v>0</v>
      </c>
      <c r="J92" s="210">
        <v>0</v>
      </c>
      <c r="K92" s="210">
        <v>0</v>
      </c>
      <c r="L92" s="210">
        <v>0</v>
      </c>
      <c r="M92" s="210">
        <v>0</v>
      </c>
      <c r="N92" s="211">
        <v>0</v>
      </c>
      <c r="O92" s="209">
        <v>0</v>
      </c>
      <c r="P92" s="210">
        <v>0</v>
      </c>
      <c r="Q92" s="210">
        <v>0</v>
      </c>
      <c r="R92" s="210">
        <v>0</v>
      </c>
      <c r="S92" s="210">
        <v>0</v>
      </c>
      <c r="T92" s="210">
        <v>0</v>
      </c>
      <c r="U92" s="210">
        <v>0</v>
      </c>
      <c r="V92" s="210">
        <v>0</v>
      </c>
      <c r="W92" s="210">
        <v>0</v>
      </c>
      <c r="X92" s="210">
        <v>0</v>
      </c>
      <c r="Y92" s="210">
        <v>4391</v>
      </c>
      <c r="Z92" s="211">
        <v>2467</v>
      </c>
      <c r="AA92" s="209">
        <v>0</v>
      </c>
      <c r="AB92" s="210">
        <v>0</v>
      </c>
      <c r="AC92" s="210">
        <v>0</v>
      </c>
      <c r="AD92" s="210">
        <v>0</v>
      </c>
      <c r="AE92" s="210">
        <v>0</v>
      </c>
      <c r="AF92" s="210">
        <v>0</v>
      </c>
      <c r="AG92" s="210">
        <v>0</v>
      </c>
      <c r="AH92" s="210">
        <v>0</v>
      </c>
      <c r="AI92" s="210">
        <v>0</v>
      </c>
      <c r="AJ92" s="210">
        <v>0</v>
      </c>
      <c r="AK92" s="210">
        <v>0</v>
      </c>
      <c r="AL92" s="211">
        <v>0</v>
      </c>
      <c r="AM92" s="209">
        <v>0</v>
      </c>
      <c r="AN92" s="210">
        <v>0</v>
      </c>
      <c r="AO92" s="210">
        <v>0</v>
      </c>
      <c r="AP92" s="210">
        <v>0</v>
      </c>
      <c r="AQ92" s="210">
        <v>0</v>
      </c>
      <c r="AR92" s="210">
        <v>0</v>
      </c>
      <c r="AS92" s="210">
        <v>0</v>
      </c>
      <c r="AT92" s="210">
        <v>0</v>
      </c>
      <c r="AU92" s="210">
        <v>0</v>
      </c>
      <c r="AV92" s="210">
        <v>0</v>
      </c>
      <c r="AW92" s="210">
        <v>0</v>
      </c>
      <c r="AX92" s="211">
        <v>14943.41</v>
      </c>
      <c r="AY92" s="209">
        <v>12723.89</v>
      </c>
      <c r="AZ92" s="210">
        <v>0</v>
      </c>
      <c r="BA92" s="210">
        <v>0</v>
      </c>
      <c r="BB92" s="210">
        <v>0</v>
      </c>
      <c r="BC92" s="210">
        <v>11710.23</v>
      </c>
      <c r="BD92" s="210">
        <v>0</v>
      </c>
      <c r="BE92" s="210">
        <v>0</v>
      </c>
      <c r="BF92" s="210">
        <v>0</v>
      </c>
      <c r="BG92" s="210">
        <v>37919.269999999997</v>
      </c>
      <c r="BH92" s="210">
        <v>34765.32</v>
      </c>
      <c r="BI92" s="210">
        <v>30096.25</v>
      </c>
      <c r="BJ92" s="211">
        <v>21573.22</v>
      </c>
      <c r="BK92" s="209">
        <v>15676.4</v>
      </c>
      <c r="BL92" s="210">
        <v>14075.27</v>
      </c>
      <c r="BM92" s="210">
        <v>11292.73</v>
      </c>
      <c r="BN92" s="210">
        <v>10862.73</v>
      </c>
      <c r="BO92" s="210">
        <v>10918.51</v>
      </c>
      <c r="BP92" s="210">
        <v>9359.66</v>
      </c>
      <c r="BQ92" s="210">
        <v>9578.8799999999992</v>
      </c>
      <c r="BR92" s="210">
        <v>7396.6</v>
      </c>
      <c r="BS92" s="210">
        <v>8364.5499999999993</v>
      </c>
      <c r="BT92" s="210">
        <v>8490.81</v>
      </c>
      <c r="BU92" s="210">
        <v>7239.33</v>
      </c>
      <c r="BV92" s="211">
        <v>7270.28</v>
      </c>
      <c r="BW92" s="209">
        <v>6345.1</v>
      </c>
      <c r="BX92" s="210">
        <v>5496.68</v>
      </c>
      <c r="BY92" s="210">
        <v>3887.96</v>
      </c>
      <c r="BZ92" s="210">
        <v>0</v>
      </c>
      <c r="CA92" s="210">
        <v>2289.63</v>
      </c>
      <c r="CB92" s="210">
        <v>1780.43</v>
      </c>
      <c r="CC92" s="210">
        <v>2720.71</v>
      </c>
      <c r="CD92" s="210">
        <v>4316.6099999999997</v>
      </c>
      <c r="CE92" s="210">
        <v>3974.36</v>
      </c>
      <c r="CF92" s="210">
        <v>3930.98</v>
      </c>
      <c r="CG92" s="210">
        <v>3779</v>
      </c>
      <c r="CH92" s="211">
        <v>3749.71</v>
      </c>
      <c r="CI92" s="209">
        <v>3811</v>
      </c>
      <c r="CJ92" s="210">
        <v>2780.16</v>
      </c>
      <c r="CK92" s="210">
        <v>3032.96</v>
      </c>
      <c r="CL92" s="210">
        <v>1938</v>
      </c>
      <c r="CM92" s="210">
        <v>2171.1999999999998</v>
      </c>
      <c r="CN92" s="210">
        <v>2832.31</v>
      </c>
      <c r="CO92" s="210">
        <v>1335.47</v>
      </c>
      <c r="CP92" s="210">
        <v>0</v>
      </c>
      <c r="CQ92" s="210">
        <v>0</v>
      </c>
      <c r="CR92" s="210">
        <v>0</v>
      </c>
      <c r="CS92" s="210">
        <v>0</v>
      </c>
      <c r="CT92" s="211">
        <v>0</v>
      </c>
      <c r="CU92" s="209">
        <v>0</v>
      </c>
      <c r="CV92" s="210">
        <v>0</v>
      </c>
      <c r="CW92" s="210">
        <v>0</v>
      </c>
      <c r="CX92" s="210">
        <v>0</v>
      </c>
      <c r="CY92" s="210">
        <v>0</v>
      </c>
      <c r="CZ92" s="210">
        <v>0</v>
      </c>
      <c r="DA92" s="210">
        <v>0</v>
      </c>
      <c r="DB92" s="210">
        <v>0</v>
      </c>
      <c r="DC92" s="210">
        <v>0</v>
      </c>
      <c r="DD92" s="210">
        <v>0</v>
      </c>
      <c r="DE92" s="210">
        <v>0</v>
      </c>
      <c r="DF92" s="211">
        <v>0</v>
      </c>
      <c r="DG92" s="209">
        <v>0</v>
      </c>
      <c r="DH92" s="210">
        <v>0</v>
      </c>
      <c r="DI92" s="210">
        <v>0</v>
      </c>
      <c r="DJ92" s="210">
        <v>0</v>
      </c>
      <c r="DK92" s="210">
        <v>0</v>
      </c>
      <c r="DL92" s="210">
        <v>0</v>
      </c>
      <c r="DM92" s="210">
        <v>0</v>
      </c>
      <c r="DN92" s="210">
        <v>0</v>
      </c>
      <c r="DO92" s="210">
        <v>0</v>
      </c>
      <c r="DP92" s="210">
        <v>0</v>
      </c>
      <c r="DQ92" s="210">
        <v>0</v>
      </c>
      <c r="DR92" s="211">
        <v>0</v>
      </c>
      <c r="DS92" s="209">
        <v>0</v>
      </c>
      <c r="DT92" s="210">
        <v>0</v>
      </c>
      <c r="DU92" s="210">
        <v>0</v>
      </c>
      <c r="DV92" s="210">
        <v>0</v>
      </c>
      <c r="DW92" s="210">
        <v>354.84000000000003</v>
      </c>
      <c r="DX92" s="210">
        <v>1271.3900000000001</v>
      </c>
      <c r="DY92" s="210">
        <v>0</v>
      </c>
      <c r="DZ92" s="210">
        <v>1343.89</v>
      </c>
      <c r="EA92" s="210">
        <v>0</v>
      </c>
      <c r="EB92" s="210">
        <v>0</v>
      </c>
      <c r="EC92" s="210">
        <v>28233.06</v>
      </c>
      <c r="ED92" s="211">
        <v>28258.58</v>
      </c>
      <c r="EE92" s="209">
        <v>28382.52</v>
      </c>
      <c r="EF92" s="210">
        <v>17616.350000000002</v>
      </c>
      <c r="EG92" s="210">
        <v>18464.830000000002</v>
      </c>
      <c r="EH92" s="210">
        <v>17687.23</v>
      </c>
      <c r="EI92" s="210">
        <v>14429.62</v>
      </c>
      <c r="EJ92" s="210">
        <v>12352.23</v>
      </c>
      <c r="EK92" s="210">
        <v>12009.2</v>
      </c>
      <c r="EL92" s="210">
        <v>12353.050000000001</v>
      </c>
      <c r="EM92" s="210">
        <v>14514.12</v>
      </c>
      <c r="EN92" s="210">
        <v>12678.42</v>
      </c>
      <c r="EO92" s="210">
        <v>11709.58</v>
      </c>
      <c r="EP92" s="211">
        <v>10754.36</v>
      </c>
      <c r="EQ92" s="209">
        <v>11313</v>
      </c>
      <c r="ER92" s="210">
        <v>10915</v>
      </c>
      <c r="ES92" s="210">
        <v>12406</v>
      </c>
      <c r="ET92" s="210">
        <v>12217</v>
      </c>
      <c r="EU92" s="210">
        <v>11908</v>
      </c>
      <c r="EV92" s="210">
        <v>11439</v>
      </c>
      <c r="EW92" s="210">
        <v>11549</v>
      </c>
      <c r="EX92" s="210">
        <v>11920</v>
      </c>
      <c r="EY92" s="210">
        <v>11388</v>
      </c>
      <c r="EZ92" s="210">
        <v>11320</v>
      </c>
      <c r="FA92" s="210">
        <v>10580</v>
      </c>
      <c r="FB92" s="211">
        <v>9312</v>
      </c>
      <c r="FC92" s="209">
        <v>7699</v>
      </c>
      <c r="FD92" s="210">
        <v>6381</v>
      </c>
      <c r="FE92" s="210">
        <v>7571</v>
      </c>
      <c r="FF92" s="210">
        <v>7738</v>
      </c>
      <c r="FG92" s="210">
        <v>8089</v>
      </c>
      <c r="FH92" s="210">
        <v>7046</v>
      </c>
      <c r="FI92" s="210">
        <v>6562</v>
      </c>
      <c r="FJ92" s="210">
        <v>6714</v>
      </c>
      <c r="FK92" s="210">
        <v>6184</v>
      </c>
      <c r="FL92" s="210">
        <v>6309</v>
      </c>
      <c r="FM92" s="210">
        <v>5970</v>
      </c>
      <c r="FN92" s="211">
        <v>6008</v>
      </c>
    </row>
    <row r="93" spans="1:170" s="391" customFormat="1">
      <c r="A93" s="97">
        <v>89</v>
      </c>
      <c r="B93" s="394" t="s">
        <v>945</v>
      </c>
      <c r="C93" s="209">
        <v>25590</v>
      </c>
      <c r="D93" s="210">
        <v>26686</v>
      </c>
      <c r="E93" s="210">
        <v>57803</v>
      </c>
      <c r="F93" s="210">
        <v>69275</v>
      </c>
      <c r="G93" s="210">
        <v>74798</v>
      </c>
      <c r="H93" s="210">
        <v>63424</v>
      </c>
      <c r="I93" s="210">
        <v>95189</v>
      </c>
      <c r="J93" s="210">
        <v>84957</v>
      </c>
      <c r="K93" s="210">
        <v>69356</v>
      </c>
      <c r="L93" s="210">
        <v>76754</v>
      </c>
      <c r="M93" s="210">
        <v>69914</v>
      </c>
      <c r="N93" s="211">
        <v>65450</v>
      </c>
      <c r="O93" s="209">
        <v>57746</v>
      </c>
      <c r="P93" s="210">
        <v>50472</v>
      </c>
      <c r="Q93" s="210">
        <v>51797</v>
      </c>
      <c r="R93" s="210">
        <v>49230</v>
      </c>
      <c r="S93" s="210">
        <v>52062</v>
      </c>
      <c r="T93" s="210">
        <v>47654</v>
      </c>
      <c r="U93" s="210">
        <v>47781</v>
      </c>
      <c r="V93" s="210">
        <v>45280</v>
      </c>
      <c r="W93" s="210">
        <v>43304</v>
      </c>
      <c r="X93" s="210">
        <v>42576</v>
      </c>
      <c r="Y93" s="210">
        <v>29387</v>
      </c>
      <c r="Z93" s="211">
        <v>24134</v>
      </c>
      <c r="AA93" s="209">
        <v>26821</v>
      </c>
      <c r="AB93" s="210">
        <v>22246</v>
      </c>
      <c r="AC93" s="210">
        <v>22072</v>
      </c>
      <c r="AD93" s="210">
        <v>18367</v>
      </c>
      <c r="AE93" s="210">
        <v>363</v>
      </c>
      <c r="AF93" s="210">
        <v>10857</v>
      </c>
      <c r="AG93" s="210">
        <v>15823</v>
      </c>
      <c r="AH93" s="210">
        <v>35181</v>
      </c>
      <c r="AI93" s="210">
        <v>39497</v>
      </c>
      <c r="AJ93" s="210">
        <v>40119</v>
      </c>
      <c r="AK93" s="210">
        <v>41571</v>
      </c>
      <c r="AL93" s="211">
        <v>41287</v>
      </c>
      <c r="AM93" s="209">
        <v>37664</v>
      </c>
      <c r="AN93" s="210">
        <v>33164</v>
      </c>
      <c r="AO93" s="210">
        <v>35479</v>
      </c>
      <c r="AP93" s="210">
        <v>38348</v>
      </c>
      <c r="AQ93" s="210">
        <v>40062.61</v>
      </c>
      <c r="AR93" s="210">
        <v>38073.42</v>
      </c>
      <c r="AS93" s="210">
        <v>36306.83</v>
      </c>
      <c r="AT93" s="210">
        <v>33301.26</v>
      </c>
      <c r="AU93" s="210">
        <v>29073.57</v>
      </c>
      <c r="AV93" s="210">
        <v>29521.5</v>
      </c>
      <c r="AW93" s="210">
        <v>23695.18</v>
      </c>
      <c r="AX93" s="211">
        <v>20056.45</v>
      </c>
      <c r="AY93" s="209">
        <v>18808.63</v>
      </c>
      <c r="AZ93" s="210">
        <v>21830.06</v>
      </c>
      <c r="BA93" s="210">
        <v>25958.35</v>
      </c>
      <c r="BB93" s="210">
        <v>24076.05</v>
      </c>
      <c r="BC93" s="210">
        <v>22989.17</v>
      </c>
      <c r="BD93" s="210">
        <v>20891.39</v>
      </c>
      <c r="BE93" s="210">
        <v>24671.4</v>
      </c>
      <c r="BF93" s="210">
        <v>16262.5</v>
      </c>
      <c r="BG93" s="210">
        <v>18764.18</v>
      </c>
      <c r="BH93" s="210">
        <v>17920.05</v>
      </c>
      <c r="BI93" s="210">
        <v>14335.59</v>
      </c>
      <c r="BJ93" s="211">
        <v>17529.689999999999</v>
      </c>
      <c r="BK93" s="209">
        <v>14251.8</v>
      </c>
      <c r="BL93" s="210">
        <v>11830.77</v>
      </c>
      <c r="BM93" s="210">
        <v>17216.330000000002</v>
      </c>
      <c r="BN93" s="210">
        <v>16469.63</v>
      </c>
      <c r="BO93" s="210">
        <v>12659.88</v>
      </c>
      <c r="BP93" s="210">
        <v>22364.05</v>
      </c>
      <c r="BQ93" s="210">
        <v>52209.99</v>
      </c>
      <c r="BR93" s="210">
        <v>38463.160000000003</v>
      </c>
      <c r="BS93" s="210">
        <v>44877.77</v>
      </c>
      <c r="BT93" s="210">
        <v>40510.239999999998</v>
      </c>
      <c r="BU93" s="210">
        <v>36689.43</v>
      </c>
      <c r="BV93" s="211">
        <v>30091.95</v>
      </c>
      <c r="BW93" s="209">
        <v>28221.32</v>
      </c>
      <c r="BX93" s="210">
        <v>36609.65</v>
      </c>
      <c r="BY93" s="210">
        <v>42252.160000000003</v>
      </c>
      <c r="BZ93" s="210">
        <v>32136.71</v>
      </c>
      <c r="CA93" s="210">
        <v>33614.74</v>
      </c>
      <c r="CB93" s="210">
        <v>31632.94</v>
      </c>
      <c r="CC93" s="210">
        <v>32040.45</v>
      </c>
      <c r="CD93" s="210">
        <v>26056.43</v>
      </c>
      <c r="CE93" s="210">
        <v>24401.97</v>
      </c>
      <c r="CF93" s="210">
        <v>28429.9</v>
      </c>
      <c r="CG93" s="210">
        <v>95031.64</v>
      </c>
      <c r="CH93" s="211">
        <v>79411.55</v>
      </c>
      <c r="CI93" s="209">
        <v>99341.89</v>
      </c>
      <c r="CJ93" s="210">
        <v>82111.740000000005</v>
      </c>
      <c r="CK93" s="210">
        <v>100274.82</v>
      </c>
      <c r="CL93" s="210">
        <v>88115.430000000008</v>
      </c>
      <c r="CM93" s="210">
        <v>81144.040000000008</v>
      </c>
      <c r="CN93" s="210">
        <v>71238.67</v>
      </c>
      <c r="CO93" s="210">
        <v>123214.5</v>
      </c>
      <c r="CP93" s="210">
        <v>113162.54000000001</v>
      </c>
      <c r="CQ93" s="210">
        <v>102812.77</v>
      </c>
      <c r="CR93" s="210">
        <v>95144.44</v>
      </c>
      <c r="CS93" s="210">
        <v>91991.01</v>
      </c>
      <c r="CT93" s="211">
        <v>88556.59</v>
      </c>
      <c r="CU93" s="209">
        <v>83986.94</v>
      </c>
      <c r="CV93" s="210">
        <v>73576.81</v>
      </c>
      <c r="CW93" s="210">
        <v>77164.39</v>
      </c>
      <c r="CX93" s="210">
        <v>61175.87</v>
      </c>
      <c r="CY93" s="210">
        <v>64276.35</v>
      </c>
      <c r="CZ93" s="210">
        <v>66114.92</v>
      </c>
      <c r="DA93" s="210">
        <v>73728.36</v>
      </c>
      <c r="DB93" s="210">
        <v>78740.009999999995</v>
      </c>
      <c r="DC93" s="210">
        <v>81802.17</v>
      </c>
      <c r="DD93" s="210">
        <v>141552.81</v>
      </c>
      <c r="DE93" s="210">
        <v>118292.27</v>
      </c>
      <c r="DF93" s="211">
        <v>108544.97</v>
      </c>
      <c r="DG93" s="209">
        <v>99049.71</v>
      </c>
      <c r="DH93" s="210">
        <v>85675.6</v>
      </c>
      <c r="DI93" s="210">
        <v>121859.13</v>
      </c>
      <c r="DJ93" s="210">
        <v>114305.87</v>
      </c>
      <c r="DK93" s="210">
        <v>110306.49</v>
      </c>
      <c r="DL93" s="210">
        <v>97534.36</v>
      </c>
      <c r="DM93" s="210">
        <v>88509.94</v>
      </c>
      <c r="DN93" s="210">
        <v>95941.52</v>
      </c>
      <c r="DO93" s="210">
        <v>113148.56</v>
      </c>
      <c r="DP93" s="210">
        <v>114241.72</v>
      </c>
      <c r="DQ93" s="210">
        <v>104977.38</v>
      </c>
      <c r="DR93" s="211">
        <v>103424.98</v>
      </c>
      <c r="DS93" s="209">
        <v>99266.400000000009</v>
      </c>
      <c r="DT93" s="210">
        <v>87421.02</v>
      </c>
      <c r="DU93" s="210">
        <v>92532.77</v>
      </c>
      <c r="DV93" s="210">
        <v>85669.27</v>
      </c>
      <c r="DW93" s="210">
        <v>85545.97</v>
      </c>
      <c r="DX93" s="210">
        <v>81764.62</v>
      </c>
      <c r="DY93" s="210">
        <v>84716.25</v>
      </c>
      <c r="DZ93" s="210">
        <v>85689.88</v>
      </c>
      <c r="EA93" s="210">
        <v>82878.41</v>
      </c>
      <c r="EB93" s="210">
        <v>79178.67</v>
      </c>
      <c r="EC93" s="210">
        <v>68318.820000000007</v>
      </c>
      <c r="ED93" s="211">
        <v>62967.64</v>
      </c>
      <c r="EE93" s="209">
        <v>59197.33</v>
      </c>
      <c r="EF93" s="210">
        <v>63896.65</v>
      </c>
      <c r="EG93" s="210">
        <v>67193.930000000008</v>
      </c>
      <c r="EH93" s="210">
        <v>60869.96</v>
      </c>
      <c r="EI93" s="210">
        <v>70491.210000000006</v>
      </c>
      <c r="EJ93" s="210">
        <v>73341.37</v>
      </c>
      <c r="EK93" s="210">
        <v>77495.11</v>
      </c>
      <c r="EL93" s="210">
        <v>123399.81</v>
      </c>
      <c r="EM93" s="210">
        <v>111014.65000000001</v>
      </c>
      <c r="EN93" s="210">
        <v>105229.81</v>
      </c>
      <c r="EO93" s="210">
        <v>99654.81</v>
      </c>
      <c r="EP93" s="211">
        <v>117644.37</v>
      </c>
      <c r="EQ93" s="209">
        <v>114056</v>
      </c>
      <c r="ER93" s="210">
        <v>92911</v>
      </c>
      <c r="ES93" s="210">
        <v>92417</v>
      </c>
      <c r="ET93" s="210">
        <v>92100</v>
      </c>
      <c r="EU93" s="210">
        <v>102410</v>
      </c>
      <c r="EV93" s="210">
        <v>118901</v>
      </c>
      <c r="EW93" s="210">
        <v>114489</v>
      </c>
      <c r="EX93" s="210">
        <v>116527</v>
      </c>
      <c r="EY93" s="210">
        <v>97873</v>
      </c>
      <c r="EZ93" s="210">
        <v>95801</v>
      </c>
      <c r="FA93" s="210">
        <v>94635</v>
      </c>
      <c r="FB93" s="211">
        <v>95637</v>
      </c>
      <c r="FC93" s="209">
        <v>87413</v>
      </c>
      <c r="FD93" s="210">
        <v>79332</v>
      </c>
      <c r="FE93" s="210">
        <v>82781</v>
      </c>
      <c r="FF93" s="210">
        <v>100134</v>
      </c>
      <c r="FG93" s="210">
        <v>117154</v>
      </c>
      <c r="FH93" s="210">
        <v>121881</v>
      </c>
      <c r="FI93" s="210">
        <v>126045</v>
      </c>
      <c r="FJ93" s="210">
        <v>165028</v>
      </c>
      <c r="FK93" s="210">
        <v>159941</v>
      </c>
      <c r="FL93" s="210">
        <v>177997</v>
      </c>
      <c r="FM93" s="210">
        <v>176045</v>
      </c>
      <c r="FN93" s="211">
        <v>202455</v>
      </c>
    </row>
    <row r="94" spans="1:170" s="391" customFormat="1">
      <c r="A94" s="97">
        <v>90</v>
      </c>
      <c r="B94" s="394" t="s">
        <v>944</v>
      </c>
      <c r="C94" s="209">
        <v>80667</v>
      </c>
      <c r="D94" s="210">
        <v>96577</v>
      </c>
      <c r="E94" s="210">
        <v>76299</v>
      </c>
      <c r="F94" s="210">
        <v>71672</v>
      </c>
      <c r="G94" s="210">
        <v>72554</v>
      </c>
      <c r="H94" s="210">
        <v>66459</v>
      </c>
      <c r="I94" s="210">
        <v>68290</v>
      </c>
      <c r="J94" s="210">
        <v>65033</v>
      </c>
      <c r="K94" s="210">
        <v>57929</v>
      </c>
      <c r="L94" s="210">
        <v>60352</v>
      </c>
      <c r="M94" s="210">
        <v>43290</v>
      </c>
      <c r="N94" s="211">
        <v>43214</v>
      </c>
      <c r="O94" s="209">
        <v>49611</v>
      </c>
      <c r="P94" s="210">
        <v>43722</v>
      </c>
      <c r="Q94" s="210">
        <v>47727</v>
      </c>
      <c r="R94" s="210">
        <v>44255</v>
      </c>
      <c r="S94" s="210">
        <v>11190</v>
      </c>
      <c r="T94" s="210">
        <v>10895</v>
      </c>
      <c r="U94" s="210">
        <v>11032</v>
      </c>
      <c r="V94" s="210">
        <v>11207</v>
      </c>
      <c r="W94" s="210">
        <v>10243</v>
      </c>
      <c r="X94" s="210">
        <v>10041</v>
      </c>
      <c r="Y94" s="210">
        <v>9328</v>
      </c>
      <c r="Z94" s="211">
        <v>8908</v>
      </c>
      <c r="AA94" s="209">
        <v>10202</v>
      </c>
      <c r="AB94" s="210">
        <v>8829</v>
      </c>
      <c r="AC94" s="210">
        <v>16772</v>
      </c>
      <c r="AD94" s="210">
        <v>7251</v>
      </c>
      <c r="AE94" s="210">
        <v>4806</v>
      </c>
      <c r="AF94" s="210">
        <v>12339</v>
      </c>
      <c r="AG94" s="210">
        <v>22604</v>
      </c>
      <c r="AH94" s="210">
        <v>22092</v>
      </c>
      <c r="AI94" s="210">
        <v>21046</v>
      </c>
      <c r="AJ94" s="210">
        <v>29396</v>
      </c>
      <c r="AK94" s="210">
        <v>25406</v>
      </c>
      <c r="AL94" s="211">
        <v>28019</v>
      </c>
      <c r="AM94" s="209">
        <v>14780</v>
      </c>
      <c r="AN94" s="210">
        <v>16507</v>
      </c>
      <c r="AO94" s="210">
        <v>17843</v>
      </c>
      <c r="AP94" s="210">
        <v>21265</v>
      </c>
      <c r="AQ94" s="210">
        <v>23344.47</v>
      </c>
      <c r="AR94" s="210">
        <v>26192.81</v>
      </c>
      <c r="AS94" s="210">
        <v>27334.97</v>
      </c>
      <c r="AT94" s="210">
        <v>25167.97</v>
      </c>
      <c r="AU94" s="210">
        <v>20097.5</v>
      </c>
      <c r="AV94" s="210">
        <v>16214.48</v>
      </c>
      <c r="AW94" s="210">
        <v>16617.66</v>
      </c>
      <c r="AX94" s="211">
        <v>16398.43</v>
      </c>
      <c r="AY94" s="209">
        <v>18239.78</v>
      </c>
      <c r="AZ94" s="210">
        <v>12459.4</v>
      </c>
      <c r="BA94" s="210">
        <v>20243.78</v>
      </c>
      <c r="BB94" s="210">
        <v>24051.03</v>
      </c>
      <c r="BC94" s="210">
        <v>23376.03</v>
      </c>
      <c r="BD94" s="210">
        <v>25021.86</v>
      </c>
      <c r="BE94" s="210">
        <v>27137.63</v>
      </c>
      <c r="BF94" s="210">
        <v>20251.71</v>
      </c>
      <c r="BG94" s="210">
        <v>25019.19</v>
      </c>
      <c r="BH94" s="210">
        <v>25925.72</v>
      </c>
      <c r="BI94" s="210">
        <v>25088.11</v>
      </c>
      <c r="BJ94" s="211">
        <v>25905.95</v>
      </c>
      <c r="BK94" s="209">
        <v>25985.54</v>
      </c>
      <c r="BL94" s="210">
        <v>22781.88</v>
      </c>
      <c r="BM94" s="210">
        <v>24700.81</v>
      </c>
      <c r="BN94" s="210">
        <v>24264.26</v>
      </c>
      <c r="BO94" s="210">
        <v>25367.48</v>
      </c>
      <c r="BP94" s="210">
        <v>24909.79</v>
      </c>
      <c r="BQ94" s="210">
        <v>25957.63</v>
      </c>
      <c r="BR94" s="210">
        <v>25458.69</v>
      </c>
      <c r="BS94" s="210">
        <v>24338.14</v>
      </c>
      <c r="BT94" s="210">
        <v>23633.45</v>
      </c>
      <c r="BU94" s="210">
        <v>23054.49</v>
      </c>
      <c r="BV94" s="211">
        <v>23644.82</v>
      </c>
      <c r="BW94" s="209">
        <v>23019.919999999998</v>
      </c>
      <c r="BX94" s="210">
        <v>21042.18</v>
      </c>
      <c r="BY94" s="210">
        <v>23391.18</v>
      </c>
      <c r="BZ94" s="210">
        <v>22021.08</v>
      </c>
      <c r="CA94" s="210">
        <v>22363.91</v>
      </c>
      <c r="CB94" s="210">
        <v>15425.74</v>
      </c>
      <c r="CC94" s="210">
        <v>23191.63</v>
      </c>
      <c r="CD94" s="210">
        <v>22188.799999999999</v>
      </c>
      <c r="CE94" s="210">
        <v>17804.7</v>
      </c>
      <c r="CF94" s="210">
        <v>20486.62</v>
      </c>
      <c r="CG94" s="210">
        <v>20319.669999999998</v>
      </c>
      <c r="CH94" s="211">
        <v>18470.150000000001</v>
      </c>
      <c r="CI94" s="209">
        <v>18845.54</v>
      </c>
      <c r="CJ94" s="210">
        <v>19806.32</v>
      </c>
      <c r="CK94" s="210">
        <v>20732.060000000001</v>
      </c>
      <c r="CL94" s="210">
        <v>19357.490000000002</v>
      </c>
      <c r="CM94" s="210">
        <v>19832.37</v>
      </c>
      <c r="CN94" s="210">
        <v>18932.43</v>
      </c>
      <c r="CO94" s="210">
        <v>19885.830000000002</v>
      </c>
      <c r="CP94" s="210">
        <v>19594.100000000002</v>
      </c>
      <c r="CQ94" s="210">
        <v>19086.27</v>
      </c>
      <c r="CR94" s="210">
        <v>19333.21</v>
      </c>
      <c r="CS94" s="210">
        <v>18767.12</v>
      </c>
      <c r="CT94" s="211">
        <v>19365.07</v>
      </c>
      <c r="CU94" s="209">
        <v>19309.240000000002</v>
      </c>
      <c r="CV94" s="210">
        <v>17076</v>
      </c>
      <c r="CW94" s="210">
        <v>18896.71</v>
      </c>
      <c r="CX94" s="210">
        <v>18362.66</v>
      </c>
      <c r="CY94" s="210">
        <v>18898.89</v>
      </c>
      <c r="CZ94" s="210">
        <v>18514.32</v>
      </c>
      <c r="DA94" s="210">
        <v>21863.56</v>
      </c>
      <c r="DB94" s="210">
        <v>34933.69</v>
      </c>
      <c r="DC94" s="210">
        <v>37441.61</v>
      </c>
      <c r="DD94" s="210">
        <v>32288.79</v>
      </c>
      <c r="DE94" s="210">
        <v>33679.53</v>
      </c>
      <c r="DF94" s="211">
        <v>33239.32</v>
      </c>
      <c r="DG94" s="209">
        <v>31102.58</v>
      </c>
      <c r="DH94" s="210">
        <v>25897.670000000002</v>
      </c>
      <c r="DI94" s="210">
        <v>27751.24</v>
      </c>
      <c r="DJ94" s="210">
        <v>34753.760000000002</v>
      </c>
      <c r="DK94" s="210">
        <v>76282</v>
      </c>
      <c r="DL94" s="210">
        <v>66492</v>
      </c>
      <c r="DM94" s="210">
        <v>65849.73</v>
      </c>
      <c r="DN94" s="210">
        <v>64640.24</v>
      </c>
      <c r="DO94" s="210">
        <v>59351.41</v>
      </c>
      <c r="DP94" s="210">
        <v>53867.41</v>
      </c>
      <c r="DQ94" s="210">
        <v>48132.26</v>
      </c>
      <c r="DR94" s="211">
        <v>46311.63</v>
      </c>
      <c r="DS94" s="209">
        <v>44693.1</v>
      </c>
      <c r="DT94" s="210">
        <v>39060.78</v>
      </c>
      <c r="DU94" s="210">
        <v>42810.020000000004</v>
      </c>
      <c r="DV94" s="210">
        <v>40443.379999999997</v>
      </c>
      <c r="DW94" s="210">
        <v>39801.700000000004</v>
      </c>
      <c r="DX94" s="210">
        <v>35437.01</v>
      </c>
      <c r="DY94" s="210">
        <v>35739.770000000004</v>
      </c>
      <c r="DZ94" s="210">
        <v>34275.54</v>
      </c>
      <c r="EA94" s="210">
        <v>33513.550000000003</v>
      </c>
      <c r="EB94" s="210">
        <v>35232.660000000003</v>
      </c>
      <c r="EC94" s="210">
        <v>33651.870000000003</v>
      </c>
      <c r="ED94" s="211">
        <v>31956.02</v>
      </c>
      <c r="EE94" s="209">
        <v>29099.040000000001</v>
      </c>
      <c r="EF94" s="210">
        <v>26150.77</v>
      </c>
      <c r="EG94" s="210">
        <v>28092.170000000002</v>
      </c>
      <c r="EH94" s="210">
        <v>27375.760000000002</v>
      </c>
      <c r="EI94" s="210">
        <v>28228.350000000002</v>
      </c>
      <c r="EJ94" s="210">
        <v>25274.100000000002</v>
      </c>
      <c r="EK94" s="210">
        <v>24073.22</v>
      </c>
      <c r="EL94" s="210">
        <v>23932.55</v>
      </c>
      <c r="EM94" s="210">
        <v>24530.350000000002</v>
      </c>
      <c r="EN94" s="210">
        <v>23486.959999999999</v>
      </c>
      <c r="EO94" s="210">
        <v>22135.15</v>
      </c>
      <c r="EP94" s="211">
        <v>23620.54</v>
      </c>
      <c r="EQ94" s="209">
        <v>23138</v>
      </c>
      <c r="ER94" s="210">
        <v>21075</v>
      </c>
      <c r="ES94" s="210">
        <v>22281</v>
      </c>
      <c r="ET94" s="210">
        <v>19095</v>
      </c>
      <c r="EU94" s="210">
        <v>18247</v>
      </c>
      <c r="EV94" s="210">
        <v>20659</v>
      </c>
      <c r="EW94" s="210">
        <v>21591</v>
      </c>
      <c r="EX94" s="210">
        <v>22010</v>
      </c>
      <c r="EY94" s="210">
        <v>21057</v>
      </c>
      <c r="EZ94" s="210">
        <v>30278</v>
      </c>
      <c r="FA94" s="210">
        <v>28461</v>
      </c>
      <c r="FB94" s="211">
        <v>23940</v>
      </c>
      <c r="FC94" s="209">
        <v>24771</v>
      </c>
      <c r="FD94" s="210">
        <v>22707</v>
      </c>
      <c r="FE94" s="210">
        <v>27581</v>
      </c>
      <c r="FF94" s="210">
        <v>22908</v>
      </c>
      <c r="FG94" s="210">
        <v>26963</v>
      </c>
      <c r="FH94" s="210">
        <v>24869</v>
      </c>
      <c r="FI94" s="210">
        <v>25561</v>
      </c>
      <c r="FJ94" s="210">
        <v>24575</v>
      </c>
      <c r="FK94" s="210">
        <v>21682</v>
      </c>
      <c r="FL94" s="210">
        <v>22600</v>
      </c>
      <c r="FM94" s="210">
        <v>20683</v>
      </c>
      <c r="FN94" s="211">
        <v>19142</v>
      </c>
    </row>
    <row r="95" spans="1:170" s="391" customFormat="1">
      <c r="A95" s="97">
        <v>91</v>
      </c>
      <c r="B95" s="394" t="s">
        <v>1117</v>
      </c>
      <c r="C95" s="209">
        <v>0</v>
      </c>
      <c r="D95" s="210">
        <v>0</v>
      </c>
      <c r="E95" s="210">
        <v>0</v>
      </c>
      <c r="F95" s="210">
        <v>0</v>
      </c>
      <c r="G95" s="210">
        <v>0</v>
      </c>
      <c r="H95" s="210">
        <v>0</v>
      </c>
      <c r="I95" s="210">
        <v>0</v>
      </c>
      <c r="J95" s="210">
        <v>0</v>
      </c>
      <c r="K95" s="210">
        <v>0</v>
      </c>
      <c r="L95" s="210">
        <v>0</v>
      </c>
      <c r="M95" s="210">
        <v>0</v>
      </c>
      <c r="N95" s="211">
        <v>0</v>
      </c>
      <c r="O95" s="209">
        <v>0</v>
      </c>
      <c r="P95" s="210">
        <v>0</v>
      </c>
      <c r="Q95" s="210">
        <v>0</v>
      </c>
      <c r="R95" s="210">
        <v>0</v>
      </c>
      <c r="S95" s="210">
        <v>0</v>
      </c>
      <c r="T95" s="210">
        <v>0</v>
      </c>
      <c r="U95" s="210">
        <v>0</v>
      </c>
      <c r="V95" s="210">
        <v>0</v>
      </c>
      <c r="W95" s="210">
        <v>0</v>
      </c>
      <c r="X95" s="210">
        <v>0</v>
      </c>
      <c r="Y95" s="210">
        <v>0</v>
      </c>
      <c r="Z95" s="211">
        <v>0</v>
      </c>
      <c r="AA95" s="209">
        <v>0</v>
      </c>
      <c r="AB95" s="210">
        <v>0</v>
      </c>
      <c r="AC95" s="210">
        <v>0</v>
      </c>
      <c r="AD95" s="210">
        <v>0</v>
      </c>
      <c r="AE95" s="210">
        <v>0</v>
      </c>
      <c r="AF95" s="210">
        <v>0</v>
      </c>
      <c r="AG95" s="210">
        <v>0</v>
      </c>
      <c r="AH95" s="210">
        <v>0</v>
      </c>
      <c r="AI95" s="210">
        <v>0</v>
      </c>
      <c r="AJ95" s="210">
        <v>0</v>
      </c>
      <c r="AK95" s="210">
        <v>0</v>
      </c>
      <c r="AL95" s="211">
        <v>0</v>
      </c>
      <c r="AM95" s="209">
        <v>0</v>
      </c>
      <c r="AN95" s="210">
        <v>0</v>
      </c>
      <c r="AO95" s="210">
        <v>0</v>
      </c>
      <c r="AP95" s="210">
        <v>0</v>
      </c>
      <c r="AQ95" s="210">
        <v>0</v>
      </c>
      <c r="AR95" s="210">
        <v>0</v>
      </c>
      <c r="AS95" s="210">
        <v>0</v>
      </c>
      <c r="AT95" s="210">
        <v>0</v>
      </c>
      <c r="AU95" s="210">
        <v>0</v>
      </c>
      <c r="AV95" s="210">
        <v>0</v>
      </c>
      <c r="AW95" s="210">
        <v>0</v>
      </c>
      <c r="AX95" s="211">
        <v>0</v>
      </c>
      <c r="AY95" s="209">
        <v>0</v>
      </c>
      <c r="AZ95" s="210">
        <v>0</v>
      </c>
      <c r="BA95" s="210">
        <v>0</v>
      </c>
      <c r="BB95" s="210">
        <v>0</v>
      </c>
      <c r="BC95" s="210">
        <v>0</v>
      </c>
      <c r="BD95" s="210">
        <v>0</v>
      </c>
      <c r="BE95" s="210">
        <v>0</v>
      </c>
      <c r="BF95" s="210">
        <v>0</v>
      </c>
      <c r="BG95" s="210">
        <v>0</v>
      </c>
      <c r="BH95" s="210">
        <v>0</v>
      </c>
      <c r="BI95" s="210">
        <v>0</v>
      </c>
      <c r="BJ95" s="211">
        <v>0</v>
      </c>
      <c r="BK95" s="209">
        <v>0</v>
      </c>
      <c r="BL95" s="210">
        <v>0</v>
      </c>
      <c r="BM95" s="210">
        <v>0</v>
      </c>
      <c r="BN95" s="210">
        <v>0</v>
      </c>
      <c r="BO95" s="210">
        <v>0</v>
      </c>
      <c r="BP95" s="210">
        <v>0</v>
      </c>
      <c r="BQ95" s="210">
        <v>0</v>
      </c>
      <c r="BR95" s="210">
        <v>0</v>
      </c>
      <c r="BS95" s="210">
        <v>0</v>
      </c>
      <c r="BT95" s="210">
        <v>0</v>
      </c>
      <c r="BU95" s="210">
        <v>0</v>
      </c>
      <c r="BV95" s="211">
        <v>0</v>
      </c>
      <c r="BW95" s="209">
        <v>0</v>
      </c>
      <c r="BX95" s="210">
        <v>0</v>
      </c>
      <c r="BY95" s="210">
        <v>0</v>
      </c>
      <c r="BZ95" s="210">
        <v>0</v>
      </c>
      <c r="CA95" s="210">
        <v>0</v>
      </c>
      <c r="CB95" s="210">
        <v>0</v>
      </c>
      <c r="CC95" s="210">
        <v>0</v>
      </c>
      <c r="CD95" s="210">
        <v>0</v>
      </c>
      <c r="CE95" s="210">
        <v>0</v>
      </c>
      <c r="CF95" s="210">
        <v>0</v>
      </c>
      <c r="CG95" s="210">
        <v>0</v>
      </c>
      <c r="CH95" s="211">
        <v>0</v>
      </c>
      <c r="CI95" s="209">
        <v>0</v>
      </c>
      <c r="CJ95" s="210">
        <v>0</v>
      </c>
      <c r="CK95" s="210">
        <v>0</v>
      </c>
      <c r="CL95" s="210">
        <v>0</v>
      </c>
      <c r="CM95" s="210">
        <v>0</v>
      </c>
      <c r="CN95" s="210">
        <v>0</v>
      </c>
      <c r="CO95" s="210">
        <v>0</v>
      </c>
      <c r="CP95" s="210">
        <v>0</v>
      </c>
      <c r="CQ95" s="210">
        <v>0</v>
      </c>
      <c r="CR95" s="210">
        <v>0</v>
      </c>
      <c r="CS95" s="210">
        <v>0</v>
      </c>
      <c r="CT95" s="211">
        <v>0</v>
      </c>
      <c r="CU95" s="209">
        <v>0</v>
      </c>
      <c r="CV95" s="210">
        <v>0</v>
      </c>
      <c r="CW95" s="210">
        <v>0</v>
      </c>
      <c r="CX95" s="210">
        <v>0</v>
      </c>
      <c r="CY95" s="210">
        <v>0</v>
      </c>
      <c r="CZ95" s="210">
        <v>0</v>
      </c>
      <c r="DA95" s="210">
        <v>0</v>
      </c>
      <c r="DB95" s="210">
        <v>0</v>
      </c>
      <c r="DC95" s="210">
        <v>0</v>
      </c>
      <c r="DD95" s="210">
        <v>0</v>
      </c>
      <c r="DE95" s="210">
        <v>0</v>
      </c>
      <c r="DF95" s="211">
        <v>0</v>
      </c>
      <c r="DG95" s="209">
        <v>0</v>
      </c>
      <c r="DH95" s="210">
        <v>0</v>
      </c>
      <c r="DI95" s="210">
        <v>0</v>
      </c>
      <c r="DJ95" s="210">
        <v>0</v>
      </c>
      <c r="DK95" s="210">
        <v>0</v>
      </c>
      <c r="DL95" s="210">
        <v>0</v>
      </c>
      <c r="DM95" s="210">
        <v>0</v>
      </c>
      <c r="DN95" s="210">
        <v>0</v>
      </c>
      <c r="DO95" s="210">
        <v>0</v>
      </c>
      <c r="DP95" s="210">
        <v>0</v>
      </c>
      <c r="DQ95" s="210">
        <v>0</v>
      </c>
      <c r="DR95" s="211">
        <v>0</v>
      </c>
      <c r="DS95" s="209">
        <v>0</v>
      </c>
      <c r="DT95" s="210">
        <v>0</v>
      </c>
      <c r="DU95" s="210">
        <v>0</v>
      </c>
      <c r="DV95" s="210">
        <v>0</v>
      </c>
      <c r="DW95" s="210">
        <v>0</v>
      </c>
      <c r="DX95" s="210">
        <v>0</v>
      </c>
      <c r="DY95" s="210">
        <v>0</v>
      </c>
      <c r="DZ95" s="210">
        <v>0</v>
      </c>
      <c r="EA95" s="210">
        <v>0</v>
      </c>
      <c r="EB95" s="210">
        <v>0</v>
      </c>
      <c r="EC95" s="210">
        <v>0</v>
      </c>
      <c r="ED95" s="211">
        <v>0</v>
      </c>
      <c r="EE95" s="209">
        <v>0</v>
      </c>
      <c r="EF95" s="210">
        <v>0</v>
      </c>
      <c r="EG95" s="210">
        <v>0</v>
      </c>
      <c r="EH95" s="210">
        <v>0</v>
      </c>
      <c r="EI95" s="210">
        <v>0</v>
      </c>
      <c r="EJ95" s="210">
        <v>0</v>
      </c>
      <c r="EK95" s="210">
        <v>0</v>
      </c>
      <c r="EL95" s="210">
        <v>0</v>
      </c>
      <c r="EM95" s="210">
        <v>0</v>
      </c>
      <c r="EN95" s="210">
        <v>0</v>
      </c>
      <c r="EO95" s="210">
        <v>1327.95</v>
      </c>
      <c r="EP95" s="211">
        <v>9.34</v>
      </c>
      <c r="EQ95" s="209">
        <v>3068</v>
      </c>
      <c r="ER95" s="210">
        <v>0</v>
      </c>
      <c r="ES95" s="210">
        <v>2972</v>
      </c>
      <c r="ET95" s="210">
        <v>0</v>
      </c>
      <c r="EU95" s="210">
        <v>0</v>
      </c>
      <c r="EV95" s="210">
        <v>0</v>
      </c>
      <c r="EW95" s="210">
        <v>1379</v>
      </c>
      <c r="EX95" s="210">
        <v>3</v>
      </c>
      <c r="EY95" s="210">
        <v>861</v>
      </c>
      <c r="EZ95" s="210">
        <v>1461</v>
      </c>
      <c r="FA95" s="210">
        <v>4984</v>
      </c>
      <c r="FB95" s="211">
        <v>5393</v>
      </c>
      <c r="FC95" s="209">
        <v>5341</v>
      </c>
      <c r="FD95" s="210">
        <v>2828</v>
      </c>
      <c r="FE95" s="210">
        <v>0</v>
      </c>
      <c r="FF95" s="210">
        <v>0</v>
      </c>
      <c r="FG95" s="210">
        <v>829</v>
      </c>
      <c r="FH95" s="210">
        <v>1449</v>
      </c>
      <c r="FI95" s="210">
        <v>1556</v>
      </c>
      <c r="FJ95" s="210">
        <v>0</v>
      </c>
      <c r="FK95" s="210">
        <v>0</v>
      </c>
      <c r="FL95" s="210">
        <v>0</v>
      </c>
      <c r="FM95" s="210">
        <v>0</v>
      </c>
      <c r="FN95" s="211">
        <v>0</v>
      </c>
    </row>
    <row r="96" spans="1:170" s="391" customFormat="1">
      <c r="A96" s="97">
        <v>92</v>
      </c>
      <c r="B96" s="394" t="s">
        <v>1123</v>
      </c>
      <c r="C96" s="209">
        <v>0</v>
      </c>
      <c r="D96" s="210">
        <v>0</v>
      </c>
      <c r="E96" s="210">
        <v>0</v>
      </c>
      <c r="F96" s="210">
        <v>0</v>
      </c>
      <c r="G96" s="210">
        <v>0</v>
      </c>
      <c r="H96" s="210">
        <v>0</v>
      </c>
      <c r="I96" s="210">
        <v>0</v>
      </c>
      <c r="J96" s="210">
        <v>0</v>
      </c>
      <c r="K96" s="210">
        <v>0</v>
      </c>
      <c r="L96" s="210">
        <v>0</v>
      </c>
      <c r="M96" s="210">
        <v>0</v>
      </c>
      <c r="N96" s="211">
        <v>0</v>
      </c>
      <c r="O96" s="209">
        <v>0</v>
      </c>
      <c r="P96" s="210">
        <v>0</v>
      </c>
      <c r="Q96" s="210">
        <v>0</v>
      </c>
      <c r="R96" s="210">
        <v>0</v>
      </c>
      <c r="S96" s="210">
        <v>0</v>
      </c>
      <c r="T96" s="210">
        <v>0</v>
      </c>
      <c r="U96" s="210">
        <v>0</v>
      </c>
      <c r="V96" s="210">
        <v>0</v>
      </c>
      <c r="W96" s="210">
        <v>0</v>
      </c>
      <c r="X96" s="210">
        <v>0</v>
      </c>
      <c r="Y96" s="210">
        <v>0</v>
      </c>
      <c r="Z96" s="211">
        <v>0</v>
      </c>
      <c r="AA96" s="209">
        <v>0</v>
      </c>
      <c r="AB96" s="210">
        <v>0</v>
      </c>
      <c r="AC96" s="210">
        <v>0</v>
      </c>
      <c r="AD96" s="210">
        <v>0</v>
      </c>
      <c r="AE96" s="210">
        <v>0</v>
      </c>
      <c r="AF96" s="210">
        <v>0</v>
      </c>
      <c r="AG96" s="210">
        <v>0</v>
      </c>
      <c r="AH96" s="210">
        <v>0</v>
      </c>
      <c r="AI96" s="210">
        <v>0</v>
      </c>
      <c r="AJ96" s="210">
        <v>0</v>
      </c>
      <c r="AK96" s="210">
        <v>0</v>
      </c>
      <c r="AL96" s="211">
        <v>0</v>
      </c>
      <c r="AM96" s="209">
        <v>0</v>
      </c>
      <c r="AN96" s="210">
        <v>0</v>
      </c>
      <c r="AO96" s="210">
        <v>0</v>
      </c>
      <c r="AP96" s="210">
        <v>0</v>
      </c>
      <c r="AQ96" s="210">
        <v>0</v>
      </c>
      <c r="AR96" s="210">
        <v>0</v>
      </c>
      <c r="AS96" s="210">
        <v>0</v>
      </c>
      <c r="AT96" s="210">
        <v>0</v>
      </c>
      <c r="AU96" s="210">
        <v>0</v>
      </c>
      <c r="AV96" s="210">
        <v>0</v>
      </c>
      <c r="AW96" s="210">
        <v>0</v>
      </c>
      <c r="AX96" s="211">
        <v>0</v>
      </c>
      <c r="AY96" s="209">
        <v>0</v>
      </c>
      <c r="AZ96" s="210">
        <v>0</v>
      </c>
      <c r="BA96" s="210">
        <v>0</v>
      </c>
      <c r="BB96" s="210">
        <v>0</v>
      </c>
      <c r="BC96" s="210">
        <v>0</v>
      </c>
      <c r="BD96" s="210">
        <v>0</v>
      </c>
      <c r="BE96" s="210">
        <v>0</v>
      </c>
      <c r="BF96" s="210">
        <v>0</v>
      </c>
      <c r="BG96" s="210">
        <v>0</v>
      </c>
      <c r="BH96" s="210">
        <v>0</v>
      </c>
      <c r="BI96" s="210">
        <v>0</v>
      </c>
      <c r="BJ96" s="211">
        <v>0</v>
      </c>
      <c r="BK96" s="209">
        <v>0</v>
      </c>
      <c r="BL96" s="210">
        <v>0</v>
      </c>
      <c r="BM96" s="210">
        <v>0</v>
      </c>
      <c r="BN96" s="210">
        <v>0</v>
      </c>
      <c r="BO96" s="210">
        <v>0</v>
      </c>
      <c r="BP96" s="210">
        <v>0</v>
      </c>
      <c r="BQ96" s="210">
        <v>0</v>
      </c>
      <c r="BR96" s="210">
        <v>0</v>
      </c>
      <c r="BS96" s="210">
        <v>0</v>
      </c>
      <c r="BT96" s="210">
        <v>0</v>
      </c>
      <c r="BU96" s="210">
        <v>0</v>
      </c>
      <c r="BV96" s="211">
        <v>0</v>
      </c>
      <c r="BW96" s="209">
        <v>0</v>
      </c>
      <c r="BX96" s="210">
        <v>0</v>
      </c>
      <c r="BY96" s="210">
        <v>0</v>
      </c>
      <c r="BZ96" s="210">
        <v>0</v>
      </c>
      <c r="CA96" s="210">
        <v>0</v>
      </c>
      <c r="CB96" s="210">
        <v>0</v>
      </c>
      <c r="CC96" s="210">
        <v>0</v>
      </c>
      <c r="CD96" s="210">
        <v>0</v>
      </c>
      <c r="CE96" s="210">
        <v>0</v>
      </c>
      <c r="CF96" s="210">
        <v>0</v>
      </c>
      <c r="CG96" s="210">
        <v>0</v>
      </c>
      <c r="CH96" s="211">
        <v>0</v>
      </c>
      <c r="CI96" s="209">
        <v>0</v>
      </c>
      <c r="CJ96" s="210">
        <v>0</v>
      </c>
      <c r="CK96" s="210">
        <v>0</v>
      </c>
      <c r="CL96" s="210">
        <v>0</v>
      </c>
      <c r="CM96" s="210">
        <v>0</v>
      </c>
      <c r="CN96" s="210">
        <v>0</v>
      </c>
      <c r="CO96" s="210">
        <v>0</v>
      </c>
      <c r="CP96" s="210">
        <v>0</v>
      </c>
      <c r="CQ96" s="210">
        <v>0</v>
      </c>
      <c r="CR96" s="210">
        <v>0</v>
      </c>
      <c r="CS96" s="210">
        <v>0</v>
      </c>
      <c r="CT96" s="211">
        <v>0</v>
      </c>
      <c r="CU96" s="209">
        <v>0</v>
      </c>
      <c r="CV96" s="210">
        <v>0</v>
      </c>
      <c r="CW96" s="210">
        <v>0</v>
      </c>
      <c r="CX96" s="210">
        <v>0</v>
      </c>
      <c r="CY96" s="210">
        <v>0</v>
      </c>
      <c r="CZ96" s="210">
        <v>0</v>
      </c>
      <c r="DA96" s="210">
        <v>0</v>
      </c>
      <c r="DB96" s="210">
        <v>0</v>
      </c>
      <c r="DC96" s="210">
        <v>0</v>
      </c>
      <c r="DD96" s="210">
        <v>0</v>
      </c>
      <c r="DE96" s="210">
        <v>0</v>
      </c>
      <c r="DF96" s="211">
        <v>0</v>
      </c>
      <c r="DG96" s="209">
        <v>0</v>
      </c>
      <c r="DH96" s="210">
        <v>0</v>
      </c>
      <c r="DI96" s="210">
        <v>0</v>
      </c>
      <c r="DJ96" s="210">
        <v>0</v>
      </c>
      <c r="DK96" s="210">
        <v>0</v>
      </c>
      <c r="DL96" s="210">
        <v>0</v>
      </c>
      <c r="DM96" s="210">
        <v>0</v>
      </c>
      <c r="DN96" s="210">
        <v>0</v>
      </c>
      <c r="DO96" s="210">
        <v>0</v>
      </c>
      <c r="DP96" s="210">
        <v>0</v>
      </c>
      <c r="DQ96" s="210">
        <v>0</v>
      </c>
      <c r="DR96" s="211">
        <v>0</v>
      </c>
      <c r="DS96" s="209">
        <v>0</v>
      </c>
      <c r="DT96" s="210">
        <v>0</v>
      </c>
      <c r="DU96" s="210">
        <v>0</v>
      </c>
      <c r="DV96" s="210">
        <v>0</v>
      </c>
      <c r="DW96" s="210">
        <v>0</v>
      </c>
      <c r="DX96" s="210">
        <v>0</v>
      </c>
      <c r="DY96" s="210">
        <v>0</v>
      </c>
      <c r="DZ96" s="210">
        <v>0</v>
      </c>
      <c r="EA96" s="210">
        <v>0</v>
      </c>
      <c r="EB96" s="210">
        <v>0</v>
      </c>
      <c r="EC96" s="210">
        <v>0</v>
      </c>
      <c r="ED96" s="211">
        <v>0</v>
      </c>
      <c r="EE96" s="209">
        <v>0</v>
      </c>
      <c r="EF96" s="210">
        <v>0</v>
      </c>
      <c r="EG96" s="210">
        <v>0</v>
      </c>
      <c r="EH96" s="210">
        <v>0</v>
      </c>
      <c r="EI96" s="210">
        <v>0</v>
      </c>
      <c r="EJ96" s="210">
        <v>0</v>
      </c>
      <c r="EK96" s="210">
        <v>0</v>
      </c>
      <c r="EL96" s="210">
        <v>0</v>
      </c>
      <c r="EM96" s="210">
        <v>0</v>
      </c>
      <c r="EN96" s="210">
        <v>0</v>
      </c>
      <c r="EO96" s="210">
        <v>0</v>
      </c>
      <c r="EP96" s="211">
        <v>0</v>
      </c>
      <c r="EQ96" s="209">
        <v>0</v>
      </c>
      <c r="ER96" s="210">
        <v>0</v>
      </c>
      <c r="ES96" s="210">
        <v>0</v>
      </c>
      <c r="ET96" s="210">
        <v>0</v>
      </c>
      <c r="EU96" s="210">
        <v>0</v>
      </c>
      <c r="EV96" s="210">
        <v>0</v>
      </c>
      <c r="EW96" s="210">
        <v>0</v>
      </c>
      <c r="EX96" s="210">
        <v>0</v>
      </c>
      <c r="EY96" s="210">
        <v>0</v>
      </c>
      <c r="EZ96" s="210">
        <v>3303</v>
      </c>
      <c r="FA96" s="210">
        <v>8819</v>
      </c>
      <c r="FB96" s="211">
        <v>9732</v>
      </c>
      <c r="FC96" s="209">
        <v>15139</v>
      </c>
      <c r="FD96" s="210">
        <v>17965</v>
      </c>
      <c r="FE96" s="210">
        <v>34679</v>
      </c>
      <c r="FF96" s="210">
        <v>46521</v>
      </c>
      <c r="FG96" s="210">
        <v>58845</v>
      </c>
      <c r="FH96" s="210">
        <v>49236</v>
      </c>
      <c r="FI96" s="210">
        <v>46738</v>
      </c>
      <c r="FJ96" s="210">
        <v>0</v>
      </c>
      <c r="FK96" s="210">
        <v>0</v>
      </c>
      <c r="FL96" s="210">
        <v>0</v>
      </c>
      <c r="FM96" s="210">
        <v>0</v>
      </c>
      <c r="FN96" s="211">
        <v>0</v>
      </c>
    </row>
    <row r="97" spans="1:170" s="391" customFormat="1">
      <c r="A97" s="97">
        <v>93</v>
      </c>
      <c r="B97" s="394" t="s">
        <v>1047</v>
      </c>
      <c r="C97" s="209">
        <v>0</v>
      </c>
      <c r="D97" s="210">
        <v>0</v>
      </c>
      <c r="E97" s="210">
        <v>0</v>
      </c>
      <c r="F97" s="210">
        <v>0</v>
      </c>
      <c r="G97" s="210">
        <v>0</v>
      </c>
      <c r="H97" s="210">
        <v>0</v>
      </c>
      <c r="I97" s="210">
        <v>0</v>
      </c>
      <c r="J97" s="210">
        <v>0</v>
      </c>
      <c r="K97" s="210">
        <v>0</v>
      </c>
      <c r="L97" s="210">
        <v>0</v>
      </c>
      <c r="M97" s="210">
        <v>0</v>
      </c>
      <c r="N97" s="211">
        <v>0</v>
      </c>
      <c r="O97" s="209">
        <v>0</v>
      </c>
      <c r="P97" s="210">
        <v>0</v>
      </c>
      <c r="Q97" s="210">
        <v>0</v>
      </c>
      <c r="R97" s="210">
        <v>0</v>
      </c>
      <c r="S97" s="210">
        <v>0</v>
      </c>
      <c r="T97" s="210">
        <v>0</v>
      </c>
      <c r="U97" s="210">
        <v>0</v>
      </c>
      <c r="V97" s="210">
        <v>0</v>
      </c>
      <c r="W97" s="210">
        <v>0</v>
      </c>
      <c r="X97" s="210">
        <v>0</v>
      </c>
      <c r="Y97" s="210">
        <v>0</v>
      </c>
      <c r="Z97" s="211">
        <v>0</v>
      </c>
      <c r="AA97" s="209">
        <v>0</v>
      </c>
      <c r="AB97" s="210">
        <v>0</v>
      </c>
      <c r="AC97" s="210">
        <v>0</v>
      </c>
      <c r="AD97" s="210">
        <v>0</v>
      </c>
      <c r="AE97" s="210">
        <v>0</v>
      </c>
      <c r="AF97" s="210">
        <v>0</v>
      </c>
      <c r="AG97" s="210">
        <v>0</v>
      </c>
      <c r="AH97" s="210">
        <v>0</v>
      </c>
      <c r="AI97" s="210">
        <v>0</v>
      </c>
      <c r="AJ97" s="210">
        <v>0</v>
      </c>
      <c r="AK97" s="210">
        <v>0</v>
      </c>
      <c r="AL97" s="211">
        <v>0</v>
      </c>
      <c r="AM97" s="209">
        <v>0</v>
      </c>
      <c r="AN97" s="210">
        <v>0</v>
      </c>
      <c r="AO97" s="210">
        <v>0</v>
      </c>
      <c r="AP97" s="210">
        <v>0</v>
      </c>
      <c r="AQ97" s="210">
        <v>0</v>
      </c>
      <c r="AR97" s="210">
        <v>0</v>
      </c>
      <c r="AS97" s="210">
        <v>0</v>
      </c>
      <c r="AT97" s="210">
        <v>0</v>
      </c>
      <c r="AU97" s="210">
        <v>0</v>
      </c>
      <c r="AV97" s="210">
        <v>0</v>
      </c>
      <c r="AW97" s="210">
        <v>0</v>
      </c>
      <c r="AX97" s="211">
        <v>0</v>
      </c>
      <c r="AY97" s="209">
        <v>0</v>
      </c>
      <c r="AZ97" s="210">
        <v>0</v>
      </c>
      <c r="BA97" s="210">
        <v>0</v>
      </c>
      <c r="BB97" s="210">
        <v>0</v>
      </c>
      <c r="BC97" s="210">
        <v>0</v>
      </c>
      <c r="BD97" s="210">
        <v>0</v>
      </c>
      <c r="BE97" s="210">
        <v>0</v>
      </c>
      <c r="BF97" s="210">
        <v>0</v>
      </c>
      <c r="BG97" s="210">
        <v>0</v>
      </c>
      <c r="BH97" s="210">
        <v>0</v>
      </c>
      <c r="BI97" s="210">
        <v>0</v>
      </c>
      <c r="BJ97" s="211">
        <v>42.59</v>
      </c>
      <c r="BK97" s="209">
        <v>299.33</v>
      </c>
      <c r="BL97" s="210">
        <v>0</v>
      </c>
      <c r="BM97" s="210">
        <v>0</v>
      </c>
      <c r="BN97" s="210">
        <v>0</v>
      </c>
      <c r="BO97" s="210">
        <v>0</v>
      </c>
      <c r="BP97" s="210">
        <v>0</v>
      </c>
      <c r="BQ97" s="210">
        <v>0</v>
      </c>
      <c r="BR97" s="210">
        <v>0</v>
      </c>
      <c r="BS97" s="210">
        <v>0</v>
      </c>
      <c r="BT97" s="210">
        <v>0</v>
      </c>
      <c r="BU97" s="210">
        <v>0</v>
      </c>
      <c r="BV97" s="211">
        <v>0</v>
      </c>
      <c r="BW97" s="209">
        <v>0</v>
      </c>
      <c r="BX97" s="210">
        <v>0</v>
      </c>
      <c r="BY97" s="210">
        <v>0</v>
      </c>
      <c r="BZ97" s="210">
        <v>0</v>
      </c>
      <c r="CA97" s="210">
        <v>0</v>
      </c>
      <c r="CB97" s="210">
        <v>0</v>
      </c>
      <c r="CC97" s="210">
        <v>0</v>
      </c>
      <c r="CD97" s="210">
        <v>0</v>
      </c>
      <c r="CE97" s="210">
        <v>0</v>
      </c>
      <c r="CF97" s="210">
        <v>0</v>
      </c>
      <c r="CG97" s="210">
        <v>0</v>
      </c>
      <c r="CH97" s="211">
        <v>0</v>
      </c>
      <c r="CI97" s="209">
        <v>0</v>
      </c>
      <c r="CJ97" s="210">
        <v>0</v>
      </c>
      <c r="CK97" s="210">
        <v>0</v>
      </c>
      <c r="CL97" s="210">
        <v>0</v>
      </c>
      <c r="CM97" s="210">
        <v>0</v>
      </c>
      <c r="CN97" s="210">
        <v>0</v>
      </c>
      <c r="CO97" s="210">
        <v>0</v>
      </c>
      <c r="CP97" s="210">
        <v>0</v>
      </c>
      <c r="CQ97" s="210">
        <v>0</v>
      </c>
      <c r="CR97" s="210">
        <v>0</v>
      </c>
      <c r="CS97" s="210">
        <v>0</v>
      </c>
      <c r="CT97" s="211">
        <v>0</v>
      </c>
      <c r="CU97" s="209">
        <v>0</v>
      </c>
      <c r="CV97" s="210">
        <v>0</v>
      </c>
      <c r="CW97" s="210">
        <v>0</v>
      </c>
      <c r="CX97" s="210">
        <v>0</v>
      </c>
      <c r="CY97" s="210">
        <v>0</v>
      </c>
      <c r="CZ97" s="210">
        <v>0</v>
      </c>
      <c r="DA97" s="210">
        <v>0</v>
      </c>
      <c r="DB97" s="210">
        <v>0</v>
      </c>
      <c r="DC97" s="210">
        <v>0</v>
      </c>
      <c r="DD97" s="210">
        <v>0</v>
      </c>
      <c r="DE97" s="210">
        <v>0</v>
      </c>
      <c r="DF97" s="211">
        <v>0</v>
      </c>
      <c r="DG97" s="209">
        <v>0</v>
      </c>
      <c r="DH97" s="210">
        <v>0</v>
      </c>
      <c r="DI97" s="210">
        <v>0</v>
      </c>
      <c r="DJ97" s="210">
        <v>0</v>
      </c>
      <c r="DK97" s="210">
        <v>0</v>
      </c>
      <c r="DL97" s="210">
        <v>0</v>
      </c>
      <c r="DM97" s="210">
        <v>0</v>
      </c>
      <c r="DN97" s="210">
        <v>0</v>
      </c>
      <c r="DO97" s="210">
        <v>0</v>
      </c>
      <c r="DP97" s="210">
        <v>0</v>
      </c>
      <c r="DQ97" s="210">
        <v>0</v>
      </c>
      <c r="DR97" s="211">
        <v>0</v>
      </c>
      <c r="DS97" s="209">
        <v>0</v>
      </c>
      <c r="DT97" s="210">
        <v>0</v>
      </c>
      <c r="DU97" s="210">
        <v>0</v>
      </c>
      <c r="DV97" s="210">
        <v>0</v>
      </c>
      <c r="DW97" s="210">
        <v>0</v>
      </c>
      <c r="DX97" s="210">
        <v>0</v>
      </c>
      <c r="DY97" s="210">
        <v>0</v>
      </c>
      <c r="DZ97" s="210">
        <v>0</v>
      </c>
      <c r="EA97" s="210">
        <v>0</v>
      </c>
      <c r="EB97" s="210">
        <v>0</v>
      </c>
      <c r="EC97" s="210">
        <v>0</v>
      </c>
      <c r="ED97" s="211">
        <v>0</v>
      </c>
      <c r="EE97" s="209">
        <v>0</v>
      </c>
      <c r="EF97" s="210">
        <v>0</v>
      </c>
      <c r="EG97" s="210">
        <v>0</v>
      </c>
      <c r="EH97" s="210">
        <v>0</v>
      </c>
      <c r="EI97" s="210">
        <v>0</v>
      </c>
      <c r="EJ97" s="210">
        <v>0</v>
      </c>
      <c r="EK97" s="210">
        <v>0</v>
      </c>
      <c r="EL97" s="210">
        <v>0</v>
      </c>
      <c r="EM97" s="210">
        <v>0</v>
      </c>
      <c r="EN97" s="210">
        <v>0</v>
      </c>
      <c r="EO97" s="210">
        <v>0</v>
      </c>
      <c r="EP97" s="211">
        <v>0</v>
      </c>
      <c r="EQ97" s="209">
        <v>0</v>
      </c>
      <c r="ER97" s="210">
        <v>0</v>
      </c>
      <c r="ES97" s="210">
        <v>0</v>
      </c>
      <c r="ET97" s="210">
        <v>0</v>
      </c>
      <c r="EU97" s="210">
        <v>0</v>
      </c>
      <c r="EV97" s="210">
        <v>0</v>
      </c>
      <c r="EW97" s="210">
        <v>0</v>
      </c>
      <c r="EX97" s="210">
        <v>0</v>
      </c>
      <c r="EY97" s="210">
        <v>0</v>
      </c>
      <c r="EZ97" s="210">
        <v>0</v>
      </c>
      <c r="FA97" s="210">
        <v>0</v>
      </c>
      <c r="FB97" s="211">
        <v>0</v>
      </c>
      <c r="FC97" s="209">
        <v>0</v>
      </c>
      <c r="FD97" s="210">
        <v>0</v>
      </c>
      <c r="FE97" s="210">
        <v>0</v>
      </c>
      <c r="FF97" s="210">
        <v>0</v>
      </c>
      <c r="FG97" s="210">
        <v>0</v>
      </c>
      <c r="FH97" s="210">
        <v>0</v>
      </c>
      <c r="FI97" s="210">
        <v>0</v>
      </c>
      <c r="FJ97" s="210">
        <v>0</v>
      </c>
      <c r="FK97" s="210">
        <v>0</v>
      </c>
      <c r="FL97" s="210">
        <v>0</v>
      </c>
      <c r="FM97" s="210">
        <v>0</v>
      </c>
      <c r="FN97" s="211">
        <v>0</v>
      </c>
    </row>
    <row r="98" spans="1:170" s="391" customFormat="1">
      <c r="A98" s="97">
        <v>94</v>
      </c>
      <c r="B98" s="275" t="s">
        <v>946</v>
      </c>
      <c r="C98" s="209">
        <v>69448</v>
      </c>
      <c r="D98" s="210">
        <v>59539</v>
      </c>
      <c r="E98" s="210">
        <v>70167</v>
      </c>
      <c r="F98" s="210">
        <v>61668</v>
      </c>
      <c r="G98" s="210">
        <v>65372</v>
      </c>
      <c r="H98" s="210">
        <v>52692</v>
      </c>
      <c r="I98" s="210">
        <v>63409</v>
      </c>
      <c r="J98" s="210">
        <v>64554</v>
      </c>
      <c r="K98" s="210">
        <v>62738</v>
      </c>
      <c r="L98" s="210">
        <v>63477</v>
      </c>
      <c r="M98" s="210">
        <v>62760</v>
      </c>
      <c r="N98" s="211">
        <v>64420</v>
      </c>
      <c r="O98" s="209">
        <v>63826</v>
      </c>
      <c r="P98" s="210">
        <v>50987</v>
      </c>
      <c r="Q98" s="210">
        <v>61393</v>
      </c>
      <c r="R98" s="210">
        <v>61373</v>
      </c>
      <c r="S98" s="210">
        <v>63568</v>
      </c>
      <c r="T98" s="210">
        <v>61454</v>
      </c>
      <c r="U98" s="210">
        <v>63591</v>
      </c>
      <c r="V98" s="210">
        <v>63708</v>
      </c>
      <c r="W98" s="210">
        <v>61281</v>
      </c>
      <c r="X98" s="210">
        <v>62141</v>
      </c>
      <c r="Y98" s="210">
        <v>60856</v>
      </c>
      <c r="Z98" s="211">
        <v>63073</v>
      </c>
      <c r="AA98" s="209">
        <v>62400</v>
      </c>
      <c r="AB98" s="210">
        <v>55370</v>
      </c>
      <c r="AC98" s="210">
        <v>62493</v>
      </c>
      <c r="AD98" s="210">
        <v>63680</v>
      </c>
      <c r="AE98" s="210">
        <v>68555</v>
      </c>
      <c r="AF98" s="210">
        <v>69295</v>
      </c>
      <c r="AG98" s="210">
        <v>91629</v>
      </c>
      <c r="AH98" s="210">
        <v>88198</v>
      </c>
      <c r="AI98" s="210">
        <v>82706</v>
      </c>
      <c r="AJ98" s="210">
        <v>81890</v>
      </c>
      <c r="AK98" s="210">
        <v>78152</v>
      </c>
      <c r="AL98" s="211">
        <v>83154</v>
      </c>
      <c r="AM98" s="209">
        <v>83050</v>
      </c>
      <c r="AN98" s="210">
        <v>84921</v>
      </c>
      <c r="AO98" s="210">
        <v>87471</v>
      </c>
      <c r="AP98" s="210">
        <v>145524</v>
      </c>
      <c r="AQ98" s="210">
        <v>165601</v>
      </c>
      <c r="AR98" s="210">
        <v>167668.79999999999</v>
      </c>
      <c r="AS98" s="210">
        <v>177738.91</v>
      </c>
      <c r="AT98" s="210">
        <v>225877.28</v>
      </c>
      <c r="AU98" s="210">
        <v>250960.58</v>
      </c>
      <c r="AV98" s="210">
        <v>296818.49</v>
      </c>
      <c r="AW98" s="210">
        <v>367989.96</v>
      </c>
      <c r="AX98" s="211">
        <v>378594</v>
      </c>
      <c r="AY98" s="209">
        <v>415064.89</v>
      </c>
      <c r="AZ98" s="210">
        <v>403824.01</v>
      </c>
      <c r="BA98" s="210">
        <v>462781.31</v>
      </c>
      <c r="BB98" s="210">
        <v>426032.47</v>
      </c>
      <c r="BC98" s="210">
        <v>443757.43</v>
      </c>
      <c r="BD98" s="210">
        <v>431966.85</v>
      </c>
      <c r="BE98" s="210">
        <v>429347.77</v>
      </c>
      <c r="BF98" s="210">
        <v>303570.38</v>
      </c>
      <c r="BG98" s="210">
        <v>404264.06</v>
      </c>
      <c r="BH98" s="210">
        <v>333103.43</v>
      </c>
      <c r="BI98" s="210">
        <v>348964.17</v>
      </c>
      <c r="BJ98" s="211">
        <v>407754.73</v>
      </c>
      <c r="BK98" s="209">
        <v>426178.04</v>
      </c>
      <c r="BL98" s="210">
        <v>366813.23</v>
      </c>
      <c r="BM98" s="210">
        <v>409150.49</v>
      </c>
      <c r="BN98" s="210">
        <v>410381.85</v>
      </c>
      <c r="BO98" s="210">
        <v>409669.17</v>
      </c>
      <c r="BP98" s="210">
        <v>354217.31</v>
      </c>
      <c r="BQ98" s="210">
        <v>328435.39</v>
      </c>
      <c r="BR98" s="210">
        <v>364136.45</v>
      </c>
      <c r="BS98" s="210">
        <v>316418.03999999998</v>
      </c>
      <c r="BT98" s="210">
        <v>346986.89</v>
      </c>
      <c r="BU98" s="210">
        <v>339840.77</v>
      </c>
      <c r="BV98" s="211">
        <v>357057.15</v>
      </c>
      <c r="BW98" s="209">
        <v>400556.45</v>
      </c>
      <c r="BX98" s="210">
        <v>365790.07</v>
      </c>
      <c r="BY98" s="210">
        <v>407370.21</v>
      </c>
      <c r="BZ98" s="210">
        <v>406451.13</v>
      </c>
      <c r="CA98" s="210">
        <v>439826.32</v>
      </c>
      <c r="CB98" s="210">
        <v>421625.59</v>
      </c>
      <c r="CC98" s="210">
        <v>415849.18</v>
      </c>
      <c r="CD98" s="210">
        <v>371760.85</v>
      </c>
      <c r="CE98" s="210">
        <v>399364.05</v>
      </c>
      <c r="CF98" s="210">
        <v>362945.4</v>
      </c>
      <c r="CG98" s="210">
        <v>356466.71</v>
      </c>
      <c r="CH98" s="211">
        <v>444800.24</v>
      </c>
      <c r="CI98" s="209">
        <v>436928.10000000003</v>
      </c>
      <c r="CJ98" s="210">
        <v>381089.04</v>
      </c>
      <c r="CK98" s="210">
        <v>400325.61</v>
      </c>
      <c r="CL98" s="210">
        <v>423372.92</v>
      </c>
      <c r="CM98" s="210">
        <v>409036.96</v>
      </c>
      <c r="CN98" s="210">
        <v>435076.26</v>
      </c>
      <c r="CO98" s="210">
        <v>447017.89</v>
      </c>
      <c r="CP98" s="210">
        <v>419475.22000000003</v>
      </c>
      <c r="CQ98" s="210">
        <v>416405.42</v>
      </c>
      <c r="CR98" s="210">
        <v>432592</v>
      </c>
      <c r="CS98" s="210">
        <v>400391.92</v>
      </c>
      <c r="CT98" s="211">
        <v>398051.22000000003</v>
      </c>
      <c r="CU98" s="209">
        <v>387730.65</v>
      </c>
      <c r="CV98" s="210">
        <v>372802.11</v>
      </c>
      <c r="CW98" s="210">
        <v>399682.62</v>
      </c>
      <c r="CX98" s="210">
        <v>361966.35000000003</v>
      </c>
      <c r="CY98" s="210">
        <v>373181.28</v>
      </c>
      <c r="CZ98" s="210">
        <v>370639.88</v>
      </c>
      <c r="DA98" s="210">
        <v>342165.5</v>
      </c>
      <c r="DB98" s="210">
        <v>355904.55</v>
      </c>
      <c r="DC98" s="210">
        <v>338647.27</v>
      </c>
      <c r="DD98" s="210">
        <v>365417.02</v>
      </c>
      <c r="DE98" s="210">
        <v>373049.26</v>
      </c>
      <c r="DF98" s="211">
        <v>376484.04</v>
      </c>
      <c r="DG98" s="209">
        <v>366112.56</v>
      </c>
      <c r="DH98" s="210">
        <v>332011.66000000003</v>
      </c>
      <c r="DI98" s="210">
        <v>354807.45</v>
      </c>
      <c r="DJ98" s="210">
        <v>337802.62</v>
      </c>
      <c r="DK98" s="210">
        <v>340374.75</v>
      </c>
      <c r="DL98" s="210">
        <v>330751.76</v>
      </c>
      <c r="DM98" s="210">
        <v>340635.82</v>
      </c>
      <c r="DN98" s="210">
        <v>349879.2</v>
      </c>
      <c r="DO98" s="210">
        <v>338054.42</v>
      </c>
      <c r="DP98" s="210">
        <v>344481.73</v>
      </c>
      <c r="DQ98" s="210">
        <v>322028.77</v>
      </c>
      <c r="DR98" s="211">
        <v>319896.19</v>
      </c>
      <c r="DS98" s="209">
        <v>311679.14</v>
      </c>
      <c r="DT98" s="210">
        <v>294356.28999999998</v>
      </c>
      <c r="DU98" s="210">
        <v>334679.2</v>
      </c>
      <c r="DV98" s="210">
        <v>312176.07</v>
      </c>
      <c r="DW98" s="210">
        <v>329875.39</v>
      </c>
      <c r="DX98" s="210">
        <v>305621.96000000002</v>
      </c>
      <c r="DY98" s="210">
        <v>294198.62</v>
      </c>
      <c r="DZ98" s="210">
        <v>297416.06</v>
      </c>
      <c r="EA98" s="210">
        <v>288722.83</v>
      </c>
      <c r="EB98" s="210">
        <v>314841.51</v>
      </c>
      <c r="EC98" s="210">
        <v>337028.17</v>
      </c>
      <c r="ED98" s="211">
        <v>348792.53</v>
      </c>
      <c r="EE98" s="209">
        <v>375861.51</v>
      </c>
      <c r="EF98" s="210">
        <v>356562.3</v>
      </c>
      <c r="EG98" s="210">
        <v>385408.53</v>
      </c>
      <c r="EH98" s="210">
        <v>371941.14</v>
      </c>
      <c r="EI98" s="210">
        <v>382234.93</v>
      </c>
      <c r="EJ98" s="210">
        <v>364203.95</v>
      </c>
      <c r="EK98" s="210">
        <v>364030.43</v>
      </c>
      <c r="EL98" s="210">
        <v>365425.11</v>
      </c>
      <c r="EM98" s="210">
        <v>343113.91000000003</v>
      </c>
      <c r="EN98" s="210">
        <v>351238.58</v>
      </c>
      <c r="EO98" s="210">
        <v>329530.60000000003</v>
      </c>
      <c r="EP98" s="211">
        <v>334841.76</v>
      </c>
      <c r="EQ98" s="209">
        <v>285226</v>
      </c>
      <c r="ER98" s="210">
        <v>275239</v>
      </c>
      <c r="ES98" s="210">
        <v>301712</v>
      </c>
      <c r="ET98" s="210">
        <v>351009</v>
      </c>
      <c r="EU98" s="210">
        <v>349744</v>
      </c>
      <c r="EV98" s="210">
        <v>341653</v>
      </c>
      <c r="EW98" s="210">
        <v>345248</v>
      </c>
      <c r="EX98" s="210">
        <v>303435</v>
      </c>
      <c r="EY98" s="210">
        <v>318128</v>
      </c>
      <c r="EZ98" s="210">
        <v>327104</v>
      </c>
      <c r="FA98" s="210">
        <v>310629</v>
      </c>
      <c r="FB98" s="211">
        <v>318782</v>
      </c>
      <c r="FC98" s="209">
        <v>299168</v>
      </c>
      <c r="FD98" s="210">
        <v>276316.28999999998</v>
      </c>
      <c r="FE98" s="210">
        <v>312443</v>
      </c>
      <c r="FF98" s="210">
        <v>293069</v>
      </c>
      <c r="FG98" s="210">
        <v>292550</v>
      </c>
      <c r="FH98" s="210">
        <v>282029</v>
      </c>
      <c r="FI98" s="210">
        <v>296123</v>
      </c>
      <c r="FJ98" s="210">
        <v>289764</v>
      </c>
      <c r="FK98" s="210">
        <v>281825</v>
      </c>
      <c r="FL98" s="210">
        <v>291557</v>
      </c>
      <c r="FM98" s="210">
        <v>271841</v>
      </c>
      <c r="FN98" s="211">
        <v>278573</v>
      </c>
    </row>
    <row r="99" spans="1:170" s="391" customFormat="1">
      <c r="A99" s="97">
        <v>95</v>
      </c>
      <c r="B99" s="394" t="s">
        <v>947</v>
      </c>
      <c r="C99" s="209">
        <v>58262</v>
      </c>
      <c r="D99" s="210">
        <v>48130</v>
      </c>
      <c r="E99" s="210">
        <v>51758</v>
      </c>
      <c r="F99" s="210">
        <v>62080</v>
      </c>
      <c r="G99" s="210">
        <v>63551</v>
      </c>
      <c r="H99" s="210">
        <v>57645</v>
      </c>
      <c r="I99" s="210">
        <v>61000</v>
      </c>
      <c r="J99" s="210">
        <v>59110</v>
      </c>
      <c r="K99" s="210">
        <v>56647</v>
      </c>
      <c r="L99" s="210">
        <v>59229</v>
      </c>
      <c r="M99" s="210">
        <v>56217</v>
      </c>
      <c r="N99" s="211">
        <v>56842</v>
      </c>
      <c r="O99" s="209">
        <v>48383</v>
      </c>
      <c r="P99" s="210">
        <v>41932</v>
      </c>
      <c r="Q99" s="210">
        <v>45434</v>
      </c>
      <c r="R99" s="210">
        <v>48046</v>
      </c>
      <c r="S99" s="210">
        <v>47916</v>
      </c>
      <c r="T99" s="210">
        <v>42458</v>
      </c>
      <c r="U99" s="210">
        <v>44933</v>
      </c>
      <c r="V99" s="210">
        <v>45111</v>
      </c>
      <c r="W99" s="210">
        <v>44540</v>
      </c>
      <c r="X99" s="210">
        <v>45999</v>
      </c>
      <c r="Y99" s="210">
        <v>40300</v>
      </c>
      <c r="Z99" s="211">
        <v>43643</v>
      </c>
      <c r="AA99" s="209">
        <v>44308</v>
      </c>
      <c r="AB99" s="210">
        <v>41837</v>
      </c>
      <c r="AC99" s="210">
        <v>48250</v>
      </c>
      <c r="AD99" s="210">
        <v>46304</v>
      </c>
      <c r="AE99" s="210">
        <v>42627</v>
      </c>
      <c r="AF99" s="210">
        <v>38836</v>
      </c>
      <c r="AG99" s="210">
        <v>42313</v>
      </c>
      <c r="AH99" s="210">
        <v>42303</v>
      </c>
      <c r="AI99" s="210">
        <v>42108</v>
      </c>
      <c r="AJ99" s="210">
        <v>43110</v>
      </c>
      <c r="AK99" s="210">
        <v>42477</v>
      </c>
      <c r="AL99" s="211">
        <v>42883</v>
      </c>
      <c r="AM99" s="209">
        <v>43227</v>
      </c>
      <c r="AN99" s="210">
        <v>38710</v>
      </c>
      <c r="AO99" s="210">
        <v>34774</v>
      </c>
      <c r="AP99" s="210">
        <v>39441</v>
      </c>
      <c r="AQ99" s="210">
        <v>39842</v>
      </c>
      <c r="AR99" s="210">
        <v>38498</v>
      </c>
      <c r="AS99" s="210">
        <v>37276.26</v>
      </c>
      <c r="AT99" s="210">
        <v>38171.870000000003</v>
      </c>
      <c r="AU99" s="210">
        <v>32871.760000000002</v>
      </c>
      <c r="AV99" s="210">
        <v>33151.300000000003</v>
      </c>
      <c r="AW99" s="210">
        <v>35197.730000000003</v>
      </c>
      <c r="AX99" s="211">
        <v>36868.85</v>
      </c>
      <c r="AY99" s="209">
        <v>36340.480000000003</v>
      </c>
      <c r="AZ99" s="210">
        <v>34098.71</v>
      </c>
      <c r="BA99" s="210">
        <v>35505.35</v>
      </c>
      <c r="BB99" s="210">
        <v>34797.660000000003</v>
      </c>
      <c r="BC99" s="210">
        <v>36321.15</v>
      </c>
      <c r="BD99" s="210">
        <v>34168.230000000003</v>
      </c>
      <c r="BE99" s="210">
        <v>34683.58</v>
      </c>
      <c r="BF99" s="210">
        <v>26146.400000000001</v>
      </c>
      <c r="BG99" s="210">
        <v>35684.730000000003</v>
      </c>
      <c r="BH99" s="210">
        <v>38818.050000000003</v>
      </c>
      <c r="BI99" s="210">
        <v>36853.480000000003</v>
      </c>
      <c r="BJ99" s="211">
        <v>36633.82</v>
      </c>
      <c r="BK99" s="209">
        <v>33536</v>
      </c>
      <c r="BL99" s="210">
        <v>30835</v>
      </c>
      <c r="BM99" s="210">
        <v>35067</v>
      </c>
      <c r="BN99" s="210">
        <v>33136</v>
      </c>
      <c r="BO99" s="210">
        <v>33417</v>
      </c>
      <c r="BP99" s="210">
        <v>32130</v>
      </c>
      <c r="BQ99" s="210">
        <v>32535</v>
      </c>
      <c r="BR99" s="210">
        <v>32892</v>
      </c>
      <c r="BS99" s="210">
        <v>32054</v>
      </c>
      <c r="BT99" s="210">
        <v>28726</v>
      </c>
      <c r="BU99" s="210">
        <v>15878</v>
      </c>
      <c r="BV99" s="211">
        <v>31910</v>
      </c>
      <c r="BW99" s="209">
        <v>32002.21</v>
      </c>
      <c r="BX99" s="210">
        <v>29960.45</v>
      </c>
      <c r="BY99" s="210">
        <v>40584.129999999997</v>
      </c>
      <c r="BZ99" s="210">
        <v>41188.800000000003</v>
      </c>
      <c r="CA99" s="210">
        <v>39863</v>
      </c>
      <c r="CB99" s="210">
        <v>39411.949999999997</v>
      </c>
      <c r="CC99" s="210">
        <v>38197.550000000003</v>
      </c>
      <c r="CD99" s="210">
        <v>36053.760000000002</v>
      </c>
      <c r="CE99" s="210">
        <v>32201.3</v>
      </c>
      <c r="CF99" s="210">
        <v>31885.66</v>
      </c>
      <c r="CG99" s="210">
        <v>29286.55</v>
      </c>
      <c r="CH99" s="211">
        <v>28665.7</v>
      </c>
      <c r="CI99" s="209">
        <v>28167.52</v>
      </c>
      <c r="CJ99" s="210">
        <v>26209.09</v>
      </c>
      <c r="CK99" s="210">
        <v>27369.97</v>
      </c>
      <c r="CL99" s="210">
        <v>24508</v>
      </c>
      <c r="CM99" s="210">
        <v>22871.29</v>
      </c>
      <c r="CN99" s="210">
        <v>21130.37</v>
      </c>
      <c r="CO99" s="210">
        <v>21581.72</v>
      </c>
      <c r="CP99" s="210">
        <v>20141.18</v>
      </c>
      <c r="CQ99" s="210">
        <v>17871.21</v>
      </c>
      <c r="CR99" s="210">
        <v>19860.689999999999</v>
      </c>
      <c r="CS99" s="210">
        <v>18939.87</v>
      </c>
      <c r="CT99" s="211">
        <v>19025.68</v>
      </c>
      <c r="CU99" s="209">
        <v>17730.84</v>
      </c>
      <c r="CV99" s="210">
        <v>14055.77</v>
      </c>
      <c r="CW99" s="210">
        <v>15089.87</v>
      </c>
      <c r="CX99" s="210">
        <v>15598.11</v>
      </c>
      <c r="CY99" s="210">
        <v>16688.36</v>
      </c>
      <c r="CZ99" s="210">
        <v>17050.080000000002</v>
      </c>
      <c r="DA99" s="210">
        <v>17455.490000000002</v>
      </c>
      <c r="DB99" s="210">
        <v>16530.55</v>
      </c>
      <c r="DC99" s="210">
        <v>15608.72</v>
      </c>
      <c r="DD99" s="210">
        <v>16338.33</v>
      </c>
      <c r="DE99" s="210">
        <v>15807.48</v>
      </c>
      <c r="DF99" s="211">
        <v>16344.46</v>
      </c>
      <c r="DG99" s="209">
        <v>15841.29</v>
      </c>
      <c r="DH99" s="210">
        <v>14417.39</v>
      </c>
      <c r="DI99" s="210">
        <v>16948.38</v>
      </c>
      <c r="DJ99" s="210">
        <v>16548.04</v>
      </c>
      <c r="DK99" s="210">
        <v>23678.97</v>
      </c>
      <c r="DL99" s="210">
        <v>23311.87</v>
      </c>
      <c r="DM99" s="210">
        <v>25690.78</v>
      </c>
      <c r="DN99" s="210">
        <v>26144.429999999997</v>
      </c>
      <c r="DO99" s="210">
        <v>24338.23</v>
      </c>
      <c r="DP99" s="210">
        <v>23341.06</v>
      </c>
      <c r="DQ99" s="210">
        <v>23992.18</v>
      </c>
      <c r="DR99" s="211">
        <v>22341.66</v>
      </c>
      <c r="DS99" s="209">
        <v>23104.04</v>
      </c>
      <c r="DT99" s="210">
        <v>11813.16</v>
      </c>
      <c r="DU99" s="210">
        <v>18234.43</v>
      </c>
      <c r="DV99" s="210">
        <v>18875.060000000001</v>
      </c>
      <c r="DW99" s="210">
        <v>21366.492999999999</v>
      </c>
      <c r="DX99" s="210">
        <v>20351.234</v>
      </c>
      <c r="DY99" s="210">
        <v>21324.21</v>
      </c>
      <c r="DZ99" s="210">
        <v>22211.094000000001</v>
      </c>
      <c r="EA99" s="210">
        <v>21224.078000000001</v>
      </c>
      <c r="EB99" s="210">
        <v>21373.588</v>
      </c>
      <c r="EC99" s="210">
        <v>20934.244999999999</v>
      </c>
      <c r="ED99" s="211">
        <v>20702.771000000001</v>
      </c>
      <c r="EE99" s="209">
        <v>20872.262999999999</v>
      </c>
      <c r="EF99" s="210">
        <v>19147.724999999999</v>
      </c>
      <c r="EG99" s="210">
        <v>23399.272000000001</v>
      </c>
      <c r="EH99" s="210">
        <v>17810.421000000002</v>
      </c>
      <c r="EI99" s="210">
        <v>17815.538</v>
      </c>
      <c r="EJ99" s="210">
        <v>15899.371999999999</v>
      </c>
      <c r="EK99" s="210">
        <v>19005.343000000001</v>
      </c>
      <c r="EL99" s="210">
        <v>25186.014999999999</v>
      </c>
      <c r="EM99" s="210">
        <v>23711.374</v>
      </c>
      <c r="EN99" s="210">
        <v>22715.59</v>
      </c>
      <c r="EO99" s="210">
        <v>21227.199000000001</v>
      </c>
      <c r="EP99" s="211">
        <v>22171.415000000001</v>
      </c>
      <c r="EQ99" s="209">
        <v>21617</v>
      </c>
      <c r="ER99" s="210">
        <v>19425</v>
      </c>
      <c r="ES99" s="210">
        <v>21532</v>
      </c>
      <c r="ET99" s="210">
        <v>20087</v>
      </c>
      <c r="EU99" s="210">
        <v>19987</v>
      </c>
      <c r="EV99" s="210">
        <v>19348</v>
      </c>
      <c r="EW99" s="210">
        <v>19238</v>
      </c>
      <c r="EX99" s="210">
        <v>18080</v>
      </c>
      <c r="EY99" s="210">
        <v>17854</v>
      </c>
      <c r="EZ99" s="210">
        <v>17126</v>
      </c>
      <c r="FA99" s="210">
        <v>17025</v>
      </c>
      <c r="FB99" s="211">
        <v>17663</v>
      </c>
      <c r="FC99" s="209">
        <v>17799</v>
      </c>
      <c r="FD99" s="210">
        <v>16608</v>
      </c>
      <c r="FE99" s="210">
        <v>17220</v>
      </c>
      <c r="FF99" s="210">
        <v>14581</v>
      </c>
      <c r="FG99" s="210">
        <v>15259</v>
      </c>
      <c r="FH99" s="210">
        <v>14635</v>
      </c>
      <c r="FI99" s="210">
        <v>15700</v>
      </c>
      <c r="FJ99" s="210">
        <v>14948</v>
      </c>
      <c r="FK99" s="210">
        <v>15284</v>
      </c>
      <c r="FL99" s="210">
        <v>17115</v>
      </c>
      <c r="FM99" s="210">
        <v>15676</v>
      </c>
      <c r="FN99" s="211">
        <v>15629</v>
      </c>
    </row>
    <row r="100" spans="1:170" s="391" customFormat="1">
      <c r="A100" s="97">
        <v>96</v>
      </c>
      <c r="B100" s="394" t="s">
        <v>948</v>
      </c>
      <c r="C100" s="209">
        <v>75548</v>
      </c>
      <c r="D100" s="210">
        <v>60616</v>
      </c>
      <c r="E100" s="210">
        <v>74247</v>
      </c>
      <c r="F100" s="210">
        <v>71207</v>
      </c>
      <c r="G100" s="210">
        <v>73639</v>
      </c>
      <c r="H100" s="210">
        <v>64689</v>
      </c>
      <c r="I100" s="210">
        <v>76673</v>
      </c>
      <c r="J100" s="210">
        <v>72382</v>
      </c>
      <c r="K100" s="210">
        <v>67988</v>
      </c>
      <c r="L100" s="210">
        <v>67174</v>
      </c>
      <c r="M100" s="210">
        <v>62560</v>
      </c>
      <c r="N100" s="211">
        <v>63471</v>
      </c>
      <c r="O100" s="209">
        <v>60622</v>
      </c>
      <c r="P100" s="210">
        <v>27563</v>
      </c>
      <c r="Q100" s="210">
        <v>55494</v>
      </c>
      <c r="R100" s="210">
        <v>57298</v>
      </c>
      <c r="S100" s="210">
        <v>56004</v>
      </c>
      <c r="T100" s="210">
        <v>38418</v>
      </c>
      <c r="U100" s="210">
        <v>47111</v>
      </c>
      <c r="V100" s="210">
        <v>52691</v>
      </c>
      <c r="W100" s="210">
        <v>47393</v>
      </c>
      <c r="X100" s="210">
        <v>32471</v>
      </c>
      <c r="Y100" s="210">
        <v>37233</v>
      </c>
      <c r="Z100" s="211">
        <v>38550</v>
      </c>
      <c r="AA100" s="209">
        <v>38066</v>
      </c>
      <c r="AB100" s="210">
        <v>24050</v>
      </c>
      <c r="AC100" s="210">
        <v>31234</v>
      </c>
      <c r="AD100" s="210">
        <v>23677</v>
      </c>
      <c r="AE100" s="210">
        <v>18206</v>
      </c>
      <c r="AF100" s="210">
        <v>22332</v>
      </c>
      <c r="AG100" s="210">
        <v>31186</v>
      </c>
      <c r="AH100" s="210">
        <v>30174</v>
      </c>
      <c r="AI100" s="210">
        <v>29070</v>
      </c>
      <c r="AJ100" s="210">
        <v>26308</v>
      </c>
      <c r="AK100" s="210">
        <v>28514</v>
      </c>
      <c r="AL100" s="211">
        <v>23790</v>
      </c>
      <c r="AM100" s="209">
        <v>11541</v>
      </c>
      <c r="AN100" s="210">
        <v>28630</v>
      </c>
      <c r="AO100" s="210">
        <v>19301</v>
      </c>
      <c r="AP100" s="210">
        <v>26084</v>
      </c>
      <c r="AQ100" s="210">
        <v>40760.15</v>
      </c>
      <c r="AR100" s="210">
        <v>45698.34</v>
      </c>
      <c r="AS100" s="210">
        <v>61714.43</v>
      </c>
      <c r="AT100" s="210">
        <v>46452.49</v>
      </c>
      <c r="AU100" s="210">
        <v>45732.34</v>
      </c>
      <c r="AV100" s="210">
        <v>35443.51</v>
      </c>
      <c r="AW100" s="210">
        <v>68372.039999999994</v>
      </c>
      <c r="AX100" s="211">
        <v>80156.509999999995</v>
      </c>
      <c r="AY100" s="209">
        <v>69137.89</v>
      </c>
      <c r="AZ100" s="210">
        <v>58136.52</v>
      </c>
      <c r="BA100" s="210">
        <v>54248.81</v>
      </c>
      <c r="BB100" s="210">
        <v>47381.06</v>
      </c>
      <c r="BC100" s="210">
        <v>50236.7</v>
      </c>
      <c r="BD100" s="210">
        <v>58873.71</v>
      </c>
      <c r="BE100" s="210">
        <v>54601.66</v>
      </c>
      <c r="BF100" s="210">
        <v>35325.74</v>
      </c>
      <c r="BG100" s="210">
        <v>38225.440000000002</v>
      </c>
      <c r="BH100" s="210">
        <v>14632.69</v>
      </c>
      <c r="BI100" s="210">
        <v>52215.46</v>
      </c>
      <c r="BJ100" s="211">
        <v>68574.13</v>
      </c>
      <c r="BK100" s="209">
        <v>64363.49</v>
      </c>
      <c r="BL100" s="210">
        <v>61537.88</v>
      </c>
      <c r="BM100" s="210">
        <v>67646.570000000007</v>
      </c>
      <c r="BN100" s="210">
        <v>57883.91</v>
      </c>
      <c r="BO100" s="210">
        <v>66931.539999999994</v>
      </c>
      <c r="BP100" s="210">
        <v>59771.91</v>
      </c>
      <c r="BQ100" s="210">
        <v>58372.38</v>
      </c>
      <c r="BR100" s="210">
        <v>86200.02</v>
      </c>
      <c r="BS100" s="210">
        <v>75325.039999999994</v>
      </c>
      <c r="BT100" s="210">
        <v>63305.22</v>
      </c>
      <c r="BU100" s="210">
        <v>68987.259999999995</v>
      </c>
      <c r="BV100" s="211">
        <v>77023.14</v>
      </c>
      <c r="BW100" s="209">
        <v>76310.59</v>
      </c>
      <c r="BX100" s="210">
        <v>62229.02</v>
      </c>
      <c r="BY100" s="210">
        <v>58645.32</v>
      </c>
      <c r="BZ100" s="210">
        <v>80172.83</v>
      </c>
      <c r="CA100" s="210">
        <v>91278.73</v>
      </c>
      <c r="CB100" s="210">
        <v>80367.81</v>
      </c>
      <c r="CC100" s="210">
        <v>80905.13</v>
      </c>
      <c r="CD100" s="210">
        <v>80259.679999999993</v>
      </c>
      <c r="CE100" s="210">
        <v>75699.62</v>
      </c>
      <c r="CF100" s="210">
        <v>75223.87</v>
      </c>
      <c r="CG100" s="210">
        <v>70818.63</v>
      </c>
      <c r="CH100" s="211">
        <v>82358.11</v>
      </c>
      <c r="CI100" s="209">
        <v>77846.900000000009</v>
      </c>
      <c r="CJ100" s="210">
        <v>81249.850000000006</v>
      </c>
      <c r="CK100" s="210">
        <v>82816.400000000009</v>
      </c>
      <c r="CL100" s="210">
        <v>86572.27</v>
      </c>
      <c r="CM100" s="210">
        <v>90822.180000000008</v>
      </c>
      <c r="CN100" s="210">
        <v>83459.06</v>
      </c>
      <c r="CO100" s="210">
        <v>74484.08</v>
      </c>
      <c r="CP100" s="210">
        <v>81411.42</v>
      </c>
      <c r="CQ100" s="210">
        <v>81312.42</v>
      </c>
      <c r="CR100" s="210">
        <v>84885.97</v>
      </c>
      <c r="CS100" s="210">
        <v>79961.77</v>
      </c>
      <c r="CT100" s="211">
        <v>77807.92</v>
      </c>
      <c r="CU100" s="209">
        <v>70910.38</v>
      </c>
      <c r="CV100" s="210">
        <v>62302.15</v>
      </c>
      <c r="CW100" s="210">
        <v>75444.680000000008</v>
      </c>
      <c r="CX100" s="210">
        <v>84214.64</v>
      </c>
      <c r="CY100" s="210">
        <v>83425.25</v>
      </c>
      <c r="CZ100" s="210">
        <v>85724.56</v>
      </c>
      <c r="DA100" s="210">
        <v>115482.49</v>
      </c>
      <c r="DB100" s="210">
        <v>123654.28</v>
      </c>
      <c r="DC100" s="210">
        <v>94029.06</v>
      </c>
      <c r="DD100" s="210">
        <v>81857.66</v>
      </c>
      <c r="DE100" s="210">
        <v>77852.58</v>
      </c>
      <c r="DF100" s="211">
        <v>88592.77</v>
      </c>
      <c r="DG100" s="209">
        <v>89750.94</v>
      </c>
      <c r="DH100" s="210">
        <v>103161.12</v>
      </c>
      <c r="DI100" s="210">
        <v>114305.36</v>
      </c>
      <c r="DJ100" s="210">
        <v>109922.97</v>
      </c>
      <c r="DK100" s="210">
        <v>101019.3</v>
      </c>
      <c r="DL100" s="210">
        <v>109601.12</v>
      </c>
      <c r="DM100" s="210">
        <v>109413.99</v>
      </c>
      <c r="DN100" s="210">
        <v>98510.87</v>
      </c>
      <c r="DO100" s="210">
        <v>99387.199999999997</v>
      </c>
      <c r="DP100" s="210">
        <v>97951.27</v>
      </c>
      <c r="DQ100" s="210">
        <v>88184.74</v>
      </c>
      <c r="DR100" s="211">
        <v>86247.42</v>
      </c>
      <c r="DS100" s="209">
        <v>79907.55</v>
      </c>
      <c r="DT100" s="210">
        <v>65574</v>
      </c>
      <c r="DU100" s="210">
        <v>69094.559999999998</v>
      </c>
      <c r="DV100" s="210">
        <v>73492.160000000003</v>
      </c>
      <c r="DW100" s="210">
        <v>60708.79</v>
      </c>
      <c r="DX100" s="210">
        <v>71600.94</v>
      </c>
      <c r="DY100" s="210">
        <v>94017.44</v>
      </c>
      <c r="DZ100" s="210">
        <v>94524.930000000008</v>
      </c>
      <c r="EA100" s="210">
        <v>90680.16</v>
      </c>
      <c r="EB100" s="210">
        <v>96261.7</v>
      </c>
      <c r="EC100" s="210">
        <v>104353.56</v>
      </c>
      <c r="ED100" s="211">
        <v>105909</v>
      </c>
      <c r="EE100" s="209">
        <v>107707.41</v>
      </c>
      <c r="EF100" s="210">
        <v>104568.74</v>
      </c>
      <c r="EG100" s="210">
        <v>108361.31</v>
      </c>
      <c r="EH100" s="210">
        <v>106540.46</v>
      </c>
      <c r="EI100" s="210">
        <v>109530</v>
      </c>
      <c r="EJ100" s="210">
        <v>106296.57</v>
      </c>
      <c r="EK100" s="210">
        <v>109286.68000000001</v>
      </c>
      <c r="EL100" s="210">
        <v>103622.06</v>
      </c>
      <c r="EM100" s="210">
        <v>100005.07</v>
      </c>
      <c r="EN100" s="210">
        <v>99071.87</v>
      </c>
      <c r="EO100" s="210">
        <v>91582.790000000008</v>
      </c>
      <c r="EP100" s="211">
        <v>94978.650000000009</v>
      </c>
      <c r="EQ100" s="209">
        <v>93583</v>
      </c>
      <c r="ER100" s="210">
        <v>76432</v>
      </c>
      <c r="ES100" s="210">
        <v>79173</v>
      </c>
      <c r="ET100" s="210">
        <v>83819</v>
      </c>
      <c r="EU100" s="210">
        <v>81788</v>
      </c>
      <c r="EV100" s="210">
        <v>80621</v>
      </c>
      <c r="EW100" s="210">
        <v>91403</v>
      </c>
      <c r="EX100" s="210">
        <v>87858</v>
      </c>
      <c r="EY100" s="210">
        <v>85187</v>
      </c>
      <c r="EZ100" s="210">
        <v>84949</v>
      </c>
      <c r="FA100" s="210">
        <v>77893</v>
      </c>
      <c r="FB100" s="211">
        <v>80539</v>
      </c>
      <c r="FC100" s="209">
        <v>77555</v>
      </c>
      <c r="FD100" s="210">
        <v>67574</v>
      </c>
      <c r="FE100" s="210">
        <v>68241</v>
      </c>
      <c r="FF100" s="210">
        <v>69478</v>
      </c>
      <c r="FG100" s="210">
        <v>60945</v>
      </c>
      <c r="FH100" s="210">
        <v>54182</v>
      </c>
      <c r="FI100" s="210">
        <v>56546</v>
      </c>
      <c r="FJ100" s="210">
        <v>58807</v>
      </c>
      <c r="FK100" s="210">
        <v>54229</v>
      </c>
      <c r="FL100" s="210">
        <v>55377</v>
      </c>
      <c r="FM100" s="210">
        <v>53453</v>
      </c>
      <c r="FN100" s="211">
        <v>54498</v>
      </c>
    </row>
    <row r="101" spans="1:170" s="391" customFormat="1">
      <c r="A101" s="97">
        <v>97</v>
      </c>
      <c r="B101" s="394" t="s">
        <v>950</v>
      </c>
      <c r="C101" s="209">
        <v>0</v>
      </c>
      <c r="D101" s="210">
        <v>0</v>
      </c>
      <c r="E101" s="210">
        <v>0</v>
      </c>
      <c r="F101" s="210">
        <v>0</v>
      </c>
      <c r="G101" s="210">
        <v>0</v>
      </c>
      <c r="H101" s="210">
        <v>0</v>
      </c>
      <c r="I101" s="210">
        <v>0</v>
      </c>
      <c r="J101" s="210">
        <v>0</v>
      </c>
      <c r="K101" s="210">
        <v>0</v>
      </c>
      <c r="L101" s="210">
        <v>0</v>
      </c>
      <c r="M101" s="210">
        <v>0</v>
      </c>
      <c r="N101" s="211">
        <v>0</v>
      </c>
      <c r="O101" s="209">
        <v>0</v>
      </c>
      <c r="P101" s="210">
        <v>0</v>
      </c>
      <c r="Q101" s="210">
        <v>0</v>
      </c>
      <c r="R101" s="210">
        <v>0</v>
      </c>
      <c r="S101" s="210">
        <v>0</v>
      </c>
      <c r="T101" s="210">
        <v>0</v>
      </c>
      <c r="U101" s="210">
        <v>0</v>
      </c>
      <c r="V101" s="210">
        <v>0</v>
      </c>
      <c r="W101" s="210">
        <v>0</v>
      </c>
      <c r="X101" s="210">
        <v>0</v>
      </c>
      <c r="Y101" s="210">
        <v>0</v>
      </c>
      <c r="Z101" s="211">
        <v>0</v>
      </c>
      <c r="AA101" s="209">
        <v>0</v>
      </c>
      <c r="AB101" s="210">
        <v>0</v>
      </c>
      <c r="AC101" s="210">
        <v>0</v>
      </c>
      <c r="AD101" s="210">
        <v>0</v>
      </c>
      <c r="AE101" s="210">
        <v>0</v>
      </c>
      <c r="AF101" s="210">
        <v>0</v>
      </c>
      <c r="AG101" s="210">
        <v>0</v>
      </c>
      <c r="AH101" s="210">
        <v>0</v>
      </c>
      <c r="AI101" s="210">
        <v>0</v>
      </c>
      <c r="AJ101" s="210">
        <v>0</v>
      </c>
      <c r="AK101" s="210">
        <v>0</v>
      </c>
      <c r="AL101" s="211">
        <v>0</v>
      </c>
      <c r="AM101" s="209">
        <v>0</v>
      </c>
      <c r="AN101" s="210">
        <v>0</v>
      </c>
      <c r="AO101" s="210">
        <v>0</v>
      </c>
      <c r="AP101" s="210">
        <v>0</v>
      </c>
      <c r="AQ101" s="210">
        <v>0</v>
      </c>
      <c r="AR101" s="210">
        <v>0</v>
      </c>
      <c r="AS101" s="210">
        <v>0</v>
      </c>
      <c r="AT101" s="210">
        <v>0</v>
      </c>
      <c r="AU101" s="210">
        <v>0</v>
      </c>
      <c r="AV101" s="210">
        <v>0</v>
      </c>
      <c r="AW101" s="210">
        <v>0</v>
      </c>
      <c r="AX101" s="211">
        <v>0</v>
      </c>
      <c r="AY101" s="209">
        <v>0</v>
      </c>
      <c r="AZ101" s="210">
        <v>0</v>
      </c>
      <c r="BA101" s="210">
        <v>0</v>
      </c>
      <c r="BB101" s="210">
        <v>0</v>
      </c>
      <c r="BC101" s="210">
        <v>0</v>
      </c>
      <c r="BD101" s="210">
        <v>0</v>
      </c>
      <c r="BE101" s="210">
        <v>0</v>
      </c>
      <c r="BF101" s="210">
        <v>0</v>
      </c>
      <c r="BG101" s="210">
        <v>0</v>
      </c>
      <c r="BH101" s="210">
        <v>0</v>
      </c>
      <c r="BI101" s="210">
        <v>0</v>
      </c>
      <c r="BJ101" s="211">
        <v>0</v>
      </c>
      <c r="BK101" s="209">
        <v>0</v>
      </c>
      <c r="BL101" s="210">
        <v>0</v>
      </c>
      <c r="BM101" s="210">
        <v>0</v>
      </c>
      <c r="BN101" s="210">
        <v>0</v>
      </c>
      <c r="BO101" s="210">
        <v>0</v>
      </c>
      <c r="BP101" s="210">
        <v>0</v>
      </c>
      <c r="BQ101" s="210">
        <v>0</v>
      </c>
      <c r="BR101" s="210">
        <v>0</v>
      </c>
      <c r="BS101" s="210">
        <v>0</v>
      </c>
      <c r="BT101" s="210">
        <v>0</v>
      </c>
      <c r="BU101" s="210">
        <v>0</v>
      </c>
      <c r="BV101" s="211">
        <v>0</v>
      </c>
      <c r="BW101" s="209">
        <v>0</v>
      </c>
      <c r="BX101" s="210">
        <v>0</v>
      </c>
      <c r="BY101" s="210">
        <v>0</v>
      </c>
      <c r="BZ101" s="210">
        <v>0</v>
      </c>
      <c r="CA101" s="210">
        <v>0</v>
      </c>
      <c r="CB101" s="210">
        <v>0</v>
      </c>
      <c r="CC101" s="210">
        <v>0</v>
      </c>
      <c r="CD101" s="210">
        <v>0</v>
      </c>
      <c r="CE101" s="210">
        <v>0</v>
      </c>
      <c r="CF101" s="210">
        <v>0</v>
      </c>
      <c r="CG101" s="210">
        <v>0</v>
      </c>
      <c r="CH101" s="211">
        <v>0</v>
      </c>
      <c r="CI101" s="209">
        <v>0</v>
      </c>
      <c r="CJ101" s="210">
        <v>0</v>
      </c>
      <c r="CK101" s="210">
        <v>0</v>
      </c>
      <c r="CL101" s="210">
        <v>0</v>
      </c>
      <c r="CM101" s="210">
        <v>0</v>
      </c>
      <c r="CN101" s="210">
        <v>0</v>
      </c>
      <c r="CO101" s="210">
        <v>0</v>
      </c>
      <c r="CP101" s="210">
        <v>0</v>
      </c>
      <c r="CQ101" s="210">
        <v>0</v>
      </c>
      <c r="CR101" s="210">
        <v>0</v>
      </c>
      <c r="CS101" s="210">
        <v>0</v>
      </c>
      <c r="CT101" s="211">
        <v>0</v>
      </c>
      <c r="CU101" s="209">
        <v>0</v>
      </c>
      <c r="CV101" s="210">
        <v>0</v>
      </c>
      <c r="CW101" s="210">
        <v>0</v>
      </c>
      <c r="CX101" s="210">
        <v>0</v>
      </c>
      <c r="CY101" s="210">
        <v>0</v>
      </c>
      <c r="CZ101" s="210">
        <v>0</v>
      </c>
      <c r="DA101" s="210">
        <v>0</v>
      </c>
      <c r="DB101" s="210">
        <v>0</v>
      </c>
      <c r="DC101" s="210">
        <v>0</v>
      </c>
      <c r="DD101" s="210">
        <v>0</v>
      </c>
      <c r="DE101" s="210">
        <v>0</v>
      </c>
      <c r="DF101" s="211">
        <v>0</v>
      </c>
      <c r="DG101" s="209">
        <v>0</v>
      </c>
      <c r="DH101" s="210">
        <v>0</v>
      </c>
      <c r="DI101" s="210">
        <v>0</v>
      </c>
      <c r="DJ101" s="210">
        <v>0</v>
      </c>
      <c r="DK101" s="210">
        <v>0</v>
      </c>
      <c r="DL101" s="210">
        <v>0</v>
      </c>
      <c r="DM101" s="210">
        <v>0</v>
      </c>
      <c r="DN101" s="210">
        <v>0</v>
      </c>
      <c r="DO101" s="210">
        <v>0</v>
      </c>
      <c r="DP101" s="210">
        <v>0</v>
      </c>
      <c r="DQ101" s="210">
        <v>0</v>
      </c>
      <c r="DR101" s="211">
        <v>0</v>
      </c>
      <c r="DS101" s="209">
        <v>0</v>
      </c>
      <c r="DT101" s="210">
        <v>0</v>
      </c>
      <c r="DU101" s="210">
        <v>0</v>
      </c>
      <c r="DV101" s="210">
        <v>0</v>
      </c>
      <c r="DW101" s="210">
        <v>0</v>
      </c>
      <c r="DX101" s="210">
        <v>0</v>
      </c>
      <c r="DY101" s="210">
        <v>0</v>
      </c>
      <c r="DZ101" s="210">
        <v>0</v>
      </c>
      <c r="EA101" s="210">
        <v>0</v>
      </c>
      <c r="EB101" s="210">
        <v>0</v>
      </c>
      <c r="EC101" s="210">
        <v>0</v>
      </c>
      <c r="ED101" s="211">
        <v>0</v>
      </c>
      <c r="EE101" s="209">
        <v>0</v>
      </c>
      <c r="EF101" s="210">
        <v>0</v>
      </c>
      <c r="EG101" s="210">
        <v>0</v>
      </c>
      <c r="EH101" s="210">
        <v>0</v>
      </c>
      <c r="EI101" s="210">
        <v>0</v>
      </c>
      <c r="EJ101" s="210">
        <v>0</v>
      </c>
      <c r="EK101" s="210">
        <v>0</v>
      </c>
      <c r="EL101" s="210">
        <v>0</v>
      </c>
      <c r="EM101" s="210">
        <v>0</v>
      </c>
      <c r="EN101" s="210">
        <v>0</v>
      </c>
      <c r="EO101" s="210">
        <v>0</v>
      </c>
      <c r="EP101" s="211">
        <v>0</v>
      </c>
      <c r="EQ101" s="209">
        <v>0</v>
      </c>
      <c r="ER101" s="210">
        <v>0</v>
      </c>
      <c r="ES101" s="210">
        <v>0</v>
      </c>
      <c r="ET101" s="210">
        <v>0</v>
      </c>
      <c r="EU101" s="210">
        <v>0</v>
      </c>
      <c r="EV101" s="210">
        <v>0</v>
      </c>
      <c r="EW101" s="210">
        <v>1264</v>
      </c>
      <c r="EX101" s="210">
        <v>5373</v>
      </c>
      <c r="EY101" s="210">
        <v>2234</v>
      </c>
      <c r="EZ101" s="210">
        <v>2354</v>
      </c>
      <c r="FA101" s="210">
        <v>2140</v>
      </c>
      <c r="FB101" s="211">
        <v>2405</v>
      </c>
      <c r="FC101" s="209">
        <v>2251</v>
      </c>
      <c r="FD101" s="210">
        <v>1119</v>
      </c>
      <c r="FE101" s="210">
        <v>0</v>
      </c>
      <c r="FF101" s="210">
        <v>0</v>
      </c>
      <c r="FG101" s="210">
        <v>13662</v>
      </c>
      <c r="FH101" s="210">
        <v>22514</v>
      </c>
      <c r="FI101" s="210">
        <v>20313</v>
      </c>
      <c r="FJ101" s="210">
        <v>22075</v>
      </c>
      <c r="FK101" s="210">
        <v>23112</v>
      </c>
      <c r="FL101" s="210">
        <v>25914</v>
      </c>
      <c r="FM101" s="210">
        <v>44808</v>
      </c>
      <c r="FN101" s="211">
        <v>44441</v>
      </c>
    </row>
    <row r="102" spans="1:170" s="391" customFormat="1">
      <c r="A102" s="97">
        <v>98</v>
      </c>
      <c r="B102" s="394" t="s">
        <v>1136</v>
      </c>
      <c r="C102" s="209">
        <v>0</v>
      </c>
      <c r="D102" s="210">
        <v>0</v>
      </c>
      <c r="E102" s="210">
        <v>0</v>
      </c>
      <c r="F102" s="210">
        <v>0</v>
      </c>
      <c r="G102" s="210">
        <v>0</v>
      </c>
      <c r="H102" s="210">
        <v>0</v>
      </c>
      <c r="I102" s="210">
        <v>0</v>
      </c>
      <c r="J102" s="210">
        <v>0</v>
      </c>
      <c r="K102" s="210">
        <v>0</v>
      </c>
      <c r="L102" s="210">
        <v>0</v>
      </c>
      <c r="M102" s="210">
        <v>0</v>
      </c>
      <c r="N102" s="211">
        <v>0</v>
      </c>
      <c r="O102" s="209">
        <v>0</v>
      </c>
      <c r="P102" s="210">
        <v>0</v>
      </c>
      <c r="Q102" s="210">
        <v>0</v>
      </c>
      <c r="R102" s="210">
        <v>0</v>
      </c>
      <c r="S102" s="210">
        <v>0</v>
      </c>
      <c r="T102" s="210">
        <v>0</v>
      </c>
      <c r="U102" s="210">
        <v>0</v>
      </c>
      <c r="V102" s="210">
        <v>0</v>
      </c>
      <c r="W102" s="210">
        <v>0</v>
      </c>
      <c r="X102" s="210">
        <v>0</v>
      </c>
      <c r="Y102" s="210">
        <v>0</v>
      </c>
      <c r="Z102" s="211">
        <v>0</v>
      </c>
      <c r="AA102" s="209">
        <v>0</v>
      </c>
      <c r="AB102" s="210">
        <v>0</v>
      </c>
      <c r="AC102" s="210">
        <v>0</v>
      </c>
      <c r="AD102" s="210">
        <v>0</v>
      </c>
      <c r="AE102" s="210">
        <v>0</v>
      </c>
      <c r="AF102" s="210">
        <v>0</v>
      </c>
      <c r="AG102" s="210">
        <v>0</v>
      </c>
      <c r="AH102" s="210">
        <v>0</v>
      </c>
      <c r="AI102" s="210">
        <v>0</v>
      </c>
      <c r="AJ102" s="210">
        <v>0</v>
      </c>
      <c r="AK102" s="210">
        <v>0</v>
      </c>
      <c r="AL102" s="211">
        <v>0</v>
      </c>
      <c r="AM102" s="209">
        <v>0</v>
      </c>
      <c r="AN102" s="210">
        <v>0</v>
      </c>
      <c r="AO102" s="210">
        <v>0</v>
      </c>
      <c r="AP102" s="210">
        <v>0</v>
      </c>
      <c r="AQ102" s="210">
        <v>0</v>
      </c>
      <c r="AR102" s="210">
        <v>0</v>
      </c>
      <c r="AS102" s="210">
        <v>0</v>
      </c>
      <c r="AT102" s="210">
        <v>0</v>
      </c>
      <c r="AU102" s="210">
        <v>0</v>
      </c>
      <c r="AV102" s="210">
        <v>0</v>
      </c>
      <c r="AW102" s="210">
        <v>0</v>
      </c>
      <c r="AX102" s="211">
        <v>0</v>
      </c>
      <c r="AY102" s="209">
        <v>0</v>
      </c>
      <c r="AZ102" s="210">
        <v>0</v>
      </c>
      <c r="BA102" s="210">
        <v>0</v>
      </c>
      <c r="BB102" s="210">
        <v>0</v>
      </c>
      <c r="BC102" s="210">
        <v>0</v>
      </c>
      <c r="BD102" s="210">
        <v>0</v>
      </c>
      <c r="BE102" s="210">
        <v>0</v>
      </c>
      <c r="BF102" s="210">
        <v>0</v>
      </c>
      <c r="BG102" s="210">
        <v>0</v>
      </c>
      <c r="BH102" s="210">
        <v>0</v>
      </c>
      <c r="BI102" s="210">
        <v>0</v>
      </c>
      <c r="BJ102" s="211">
        <v>0</v>
      </c>
      <c r="BK102" s="209">
        <v>0</v>
      </c>
      <c r="BL102" s="210">
        <v>0</v>
      </c>
      <c r="BM102" s="210">
        <v>0</v>
      </c>
      <c r="BN102" s="210">
        <v>0</v>
      </c>
      <c r="BO102" s="210">
        <v>0</v>
      </c>
      <c r="BP102" s="210">
        <v>0</v>
      </c>
      <c r="BQ102" s="210">
        <v>0</v>
      </c>
      <c r="BR102" s="210">
        <v>0</v>
      </c>
      <c r="BS102" s="210">
        <v>0</v>
      </c>
      <c r="BT102" s="210">
        <v>0</v>
      </c>
      <c r="BU102" s="210">
        <v>0</v>
      </c>
      <c r="BV102" s="211">
        <v>0</v>
      </c>
      <c r="BW102" s="209">
        <v>0</v>
      </c>
      <c r="BX102" s="210">
        <v>0</v>
      </c>
      <c r="BY102" s="210">
        <v>0</v>
      </c>
      <c r="BZ102" s="210">
        <v>0</v>
      </c>
      <c r="CA102" s="210">
        <v>0</v>
      </c>
      <c r="CB102" s="210">
        <v>0</v>
      </c>
      <c r="CC102" s="210">
        <v>0</v>
      </c>
      <c r="CD102" s="210">
        <v>0</v>
      </c>
      <c r="CE102" s="210">
        <v>0</v>
      </c>
      <c r="CF102" s="210">
        <v>0</v>
      </c>
      <c r="CG102" s="210">
        <v>0</v>
      </c>
      <c r="CH102" s="211">
        <v>0</v>
      </c>
      <c r="CI102" s="209">
        <v>0</v>
      </c>
      <c r="CJ102" s="210">
        <v>0</v>
      </c>
      <c r="CK102" s="210">
        <v>0</v>
      </c>
      <c r="CL102" s="210">
        <v>0</v>
      </c>
      <c r="CM102" s="210">
        <v>0</v>
      </c>
      <c r="CN102" s="210">
        <v>0</v>
      </c>
      <c r="CO102" s="210">
        <v>0</v>
      </c>
      <c r="CP102" s="210">
        <v>0</v>
      </c>
      <c r="CQ102" s="210">
        <v>0</v>
      </c>
      <c r="CR102" s="210">
        <v>0</v>
      </c>
      <c r="CS102" s="210">
        <v>0</v>
      </c>
      <c r="CT102" s="211">
        <v>0</v>
      </c>
      <c r="CU102" s="209">
        <v>0</v>
      </c>
      <c r="CV102" s="210">
        <v>0</v>
      </c>
      <c r="CW102" s="210">
        <v>0</v>
      </c>
      <c r="CX102" s="210">
        <v>0</v>
      </c>
      <c r="CY102" s="210">
        <v>0</v>
      </c>
      <c r="CZ102" s="210">
        <v>0</v>
      </c>
      <c r="DA102" s="210">
        <v>0</v>
      </c>
      <c r="DB102" s="210">
        <v>0</v>
      </c>
      <c r="DC102" s="210">
        <v>0</v>
      </c>
      <c r="DD102" s="210">
        <v>0</v>
      </c>
      <c r="DE102" s="210">
        <v>0</v>
      </c>
      <c r="DF102" s="211">
        <v>0</v>
      </c>
      <c r="DG102" s="209">
        <v>0</v>
      </c>
      <c r="DH102" s="210">
        <v>0</v>
      </c>
      <c r="DI102" s="210">
        <v>0</v>
      </c>
      <c r="DJ102" s="210">
        <v>0</v>
      </c>
      <c r="DK102" s="210">
        <v>0</v>
      </c>
      <c r="DL102" s="210">
        <v>0</v>
      </c>
      <c r="DM102" s="210">
        <v>0</v>
      </c>
      <c r="DN102" s="210">
        <v>0</v>
      </c>
      <c r="DO102" s="210">
        <v>0</v>
      </c>
      <c r="DP102" s="210">
        <v>0</v>
      </c>
      <c r="DQ102" s="210">
        <v>0</v>
      </c>
      <c r="DR102" s="211">
        <v>0</v>
      </c>
      <c r="DS102" s="209">
        <v>0</v>
      </c>
      <c r="DT102" s="210">
        <v>0</v>
      </c>
      <c r="DU102" s="210">
        <v>0</v>
      </c>
      <c r="DV102" s="210">
        <v>0</v>
      </c>
      <c r="DW102" s="210">
        <v>0</v>
      </c>
      <c r="DX102" s="210">
        <v>0</v>
      </c>
      <c r="DY102" s="210">
        <v>0</v>
      </c>
      <c r="DZ102" s="210">
        <v>0</v>
      </c>
      <c r="EA102" s="210">
        <v>0</v>
      </c>
      <c r="EB102" s="210">
        <v>0</v>
      </c>
      <c r="EC102" s="210">
        <v>0</v>
      </c>
      <c r="ED102" s="211">
        <v>0</v>
      </c>
      <c r="EE102" s="209">
        <v>0</v>
      </c>
      <c r="EF102" s="210">
        <v>0</v>
      </c>
      <c r="EG102" s="210">
        <v>0</v>
      </c>
      <c r="EH102" s="210">
        <v>0</v>
      </c>
      <c r="EI102" s="210">
        <v>0</v>
      </c>
      <c r="EJ102" s="210">
        <v>0</v>
      </c>
      <c r="EK102" s="210">
        <v>0</v>
      </c>
      <c r="EL102" s="210">
        <v>0</v>
      </c>
      <c r="EM102" s="210">
        <v>0</v>
      </c>
      <c r="EN102" s="210">
        <v>0</v>
      </c>
      <c r="EO102" s="210">
        <v>0</v>
      </c>
      <c r="EP102" s="211">
        <v>0</v>
      </c>
      <c r="EQ102" s="209">
        <v>0</v>
      </c>
      <c r="ER102" s="210">
        <v>0</v>
      </c>
      <c r="ES102" s="210">
        <v>0</v>
      </c>
      <c r="ET102" s="210">
        <v>0</v>
      </c>
      <c r="EU102" s="210">
        <v>0</v>
      </c>
      <c r="EV102" s="210">
        <v>0</v>
      </c>
      <c r="EW102" s="210">
        <v>0</v>
      </c>
      <c r="EX102" s="210">
        <v>0</v>
      </c>
      <c r="EY102" s="210">
        <v>0</v>
      </c>
      <c r="EZ102" s="210">
        <v>0</v>
      </c>
      <c r="FA102" s="210">
        <v>0</v>
      </c>
      <c r="FB102" s="211">
        <v>0</v>
      </c>
      <c r="FC102" s="209">
        <v>0</v>
      </c>
      <c r="FD102" s="210">
        <v>0</v>
      </c>
      <c r="FE102" s="210">
        <v>0</v>
      </c>
      <c r="FF102" s="210">
        <v>0</v>
      </c>
      <c r="FG102" s="210">
        <v>0</v>
      </c>
      <c r="FH102" s="210">
        <v>0</v>
      </c>
      <c r="FI102" s="210">
        <v>0</v>
      </c>
      <c r="FJ102" s="210">
        <v>0</v>
      </c>
      <c r="FK102" s="210">
        <v>0</v>
      </c>
      <c r="FL102" s="210">
        <v>334</v>
      </c>
      <c r="FM102" s="210">
        <v>0</v>
      </c>
      <c r="FN102" s="211">
        <v>0</v>
      </c>
    </row>
    <row r="103" spans="1:170" s="391" customFormat="1">
      <c r="A103" s="97">
        <v>99</v>
      </c>
      <c r="B103" s="394" t="s">
        <v>951</v>
      </c>
      <c r="C103" s="209">
        <v>18933</v>
      </c>
      <c r="D103" s="210">
        <v>18951</v>
      </c>
      <c r="E103" s="210">
        <v>23335</v>
      </c>
      <c r="F103" s="210">
        <v>27225</v>
      </c>
      <c r="G103" s="210">
        <v>26363</v>
      </c>
      <c r="H103" s="210">
        <v>490</v>
      </c>
      <c r="I103" s="210">
        <v>0</v>
      </c>
      <c r="J103" s="210">
        <v>0</v>
      </c>
      <c r="K103" s="210">
        <v>0</v>
      </c>
      <c r="L103" s="210">
        <v>0</v>
      </c>
      <c r="M103" s="210">
        <v>6133</v>
      </c>
      <c r="N103" s="211">
        <v>0</v>
      </c>
      <c r="O103" s="209">
        <v>10200</v>
      </c>
      <c r="P103" s="210">
        <v>0</v>
      </c>
      <c r="Q103" s="210">
        <v>0</v>
      </c>
      <c r="R103" s="210">
        <v>0</v>
      </c>
      <c r="S103" s="210">
        <v>12982</v>
      </c>
      <c r="T103" s="210">
        <v>16278</v>
      </c>
      <c r="U103" s="210">
        <v>34811</v>
      </c>
      <c r="V103" s="210">
        <v>36377</v>
      </c>
      <c r="W103" s="210">
        <v>33432</v>
      </c>
      <c r="X103" s="210">
        <v>32595</v>
      </c>
      <c r="Y103" s="210">
        <v>29647</v>
      </c>
      <c r="Z103" s="211">
        <v>30563</v>
      </c>
      <c r="AA103" s="209">
        <v>29170</v>
      </c>
      <c r="AB103" s="210">
        <v>25734</v>
      </c>
      <c r="AC103" s="210">
        <v>27817</v>
      </c>
      <c r="AD103" s="210">
        <v>26299</v>
      </c>
      <c r="AE103" s="210">
        <v>24305</v>
      </c>
      <c r="AF103" s="210">
        <v>20698</v>
      </c>
      <c r="AG103" s="210">
        <v>23346</v>
      </c>
      <c r="AH103" s="210">
        <v>23304</v>
      </c>
      <c r="AI103" s="210">
        <v>21008</v>
      </c>
      <c r="AJ103" s="210">
        <v>21963</v>
      </c>
      <c r="AK103" s="210">
        <v>52824</v>
      </c>
      <c r="AL103" s="211">
        <v>57901</v>
      </c>
      <c r="AM103" s="209">
        <v>55844</v>
      </c>
      <c r="AN103" s="210">
        <v>43309</v>
      </c>
      <c r="AO103" s="210">
        <v>48222</v>
      </c>
      <c r="AP103" s="210">
        <v>58771</v>
      </c>
      <c r="AQ103" s="210">
        <v>56209.38</v>
      </c>
      <c r="AR103" s="210">
        <v>51042.99</v>
      </c>
      <c r="AS103" s="210">
        <v>76890.100000000006</v>
      </c>
      <c r="AT103" s="210">
        <v>82590.84</v>
      </c>
      <c r="AU103" s="210">
        <v>74826.89</v>
      </c>
      <c r="AV103" s="210">
        <v>84087.15</v>
      </c>
      <c r="AW103" s="210">
        <v>75573.039999999994</v>
      </c>
      <c r="AX103" s="211">
        <v>73250.2</v>
      </c>
      <c r="AY103" s="209">
        <v>67532.899999999994</v>
      </c>
      <c r="AZ103" s="210">
        <v>59587.06</v>
      </c>
      <c r="BA103" s="210">
        <v>62637</v>
      </c>
      <c r="BB103" s="210">
        <v>59234.559999999998</v>
      </c>
      <c r="BC103" s="210">
        <v>56571.89</v>
      </c>
      <c r="BD103" s="210">
        <v>51660.51</v>
      </c>
      <c r="BE103" s="210">
        <v>70134.880000000005</v>
      </c>
      <c r="BF103" s="210">
        <v>67058.25</v>
      </c>
      <c r="BG103" s="210">
        <v>99630.69</v>
      </c>
      <c r="BH103" s="210">
        <v>100734.93</v>
      </c>
      <c r="BI103" s="210">
        <v>114765.7</v>
      </c>
      <c r="BJ103" s="211">
        <v>199041.23</v>
      </c>
      <c r="BK103" s="209">
        <v>218683</v>
      </c>
      <c r="BL103" s="210">
        <v>211288</v>
      </c>
      <c r="BM103" s="210">
        <v>230662</v>
      </c>
      <c r="BN103" s="210">
        <v>243324</v>
      </c>
      <c r="BO103" s="210">
        <v>269876</v>
      </c>
      <c r="BP103" s="210">
        <v>288766</v>
      </c>
      <c r="BQ103" s="210">
        <v>310618</v>
      </c>
      <c r="BR103" s="210">
        <v>280408</v>
      </c>
      <c r="BS103" s="210">
        <v>262654</v>
      </c>
      <c r="BT103" s="210">
        <v>237579</v>
      </c>
      <c r="BU103" s="210">
        <v>133701</v>
      </c>
      <c r="BV103" s="211">
        <v>241849</v>
      </c>
      <c r="BW103" s="209">
        <v>233589.28</v>
      </c>
      <c r="BX103" s="210">
        <v>185825.43</v>
      </c>
      <c r="BY103" s="210">
        <v>231726.73</v>
      </c>
      <c r="BZ103" s="210">
        <v>216997.39</v>
      </c>
      <c r="CA103" s="210">
        <v>213538.59</v>
      </c>
      <c r="CB103" s="210">
        <v>205895.98</v>
      </c>
      <c r="CC103" s="210">
        <v>260448.7</v>
      </c>
      <c r="CD103" s="210">
        <v>263027.82</v>
      </c>
      <c r="CE103" s="210">
        <v>290306.51</v>
      </c>
      <c r="CF103" s="210">
        <v>295393.98</v>
      </c>
      <c r="CG103" s="210">
        <v>281837.49</v>
      </c>
      <c r="CH103" s="211">
        <v>341799.5</v>
      </c>
      <c r="CI103" s="209">
        <v>334075.41000000003</v>
      </c>
      <c r="CJ103" s="210">
        <v>289307.93</v>
      </c>
      <c r="CK103" s="210">
        <v>266849.24</v>
      </c>
      <c r="CL103" s="210">
        <v>265501.68</v>
      </c>
      <c r="CM103" s="210">
        <v>259665.64</v>
      </c>
      <c r="CN103" s="210">
        <v>247721.95</v>
      </c>
      <c r="CO103" s="210">
        <v>242695.49</v>
      </c>
      <c r="CP103" s="210">
        <v>240117.48</v>
      </c>
      <c r="CQ103" s="210">
        <v>226853.74</v>
      </c>
      <c r="CR103" s="210">
        <v>224291</v>
      </c>
      <c r="CS103" s="210">
        <v>205196.15</v>
      </c>
      <c r="CT103" s="211">
        <v>205712.32</v>
      </c>
      <c r="CU103" s="209">
        <v>207937.61000000002</v>
      </c>
      <c r="CV103" s="210">
        <v>182830.47</v>
      </c>
      <c r="CW103" s="210">
        <v>202318.38</v>
      </c>
      <c r="CX103" s="210">
        <v>189099.46</v>
      </c>
      <c r="CY103" s="210">
        <v>186061.32</v>
      </c>
      <c r="CZ103" s="210">
        <v>174946.66</v>
      </c>
      <c r="DA103" s="210">
        <v>177635.32</v>
      </c>
      <c r="DB103" s="210">
        <v>170154.18</v>
      </c>
      <c r="DC103" s="210">
        <v>158076.96</v>
      </c>
      <c r="DD103" s="210">
        <v>162450.12</v>
      </c>
      <c r="DE103" s="210">
        <v>150958.35999999999</v>
      </c>
      <c r="DF103" s="211">
        <v>176815.19</v>
      </c>
      <c r="DG103" s="209">
        <v>175355.32</v>
      </c>
      <c r="DH103" s="210">
        <v>148342.68</v>
      </c>
      <c r="DI103" s="210">
        <v>231978.89</v>
      </c>
      <c r="DJ103" s="210">
        <v>247418.26</v>
      </c>
      <c r="DK103" s="210">
        <v>292144.02</v>
      </c>
      <c r="DL103" s="210">
        <v>367905.37</v>
      </c>
      <c r="DM103" s="210">
        <v>438050.75</v>
      </c>
      <c r="DN103" s="210">
        <v>372422.70999999996</v>
      </c>
      <c r="DO103" s="210">
        <v>381771.63</v>
      </c>
      <c r="DP103" s="210">
        <v>502382.94</v>
      </c>
      <c r="DQ103" s="210">
        <v>516770.61</v>
      </c>
      <c r="DR103" s="211">
        <v>541733.74</v>
      </c>
      <c r="DS103" s="209">
        <v>565083.07000000007</v>
      </c>
      <c r="DT103" s="210">
        <v>550513.42000000004</v>
      </c>
      <c r="DU103" s="210">
        <v>596489.97</v>
      </c>
      <c r="DV103" s="210">
        <v>575547.82000000007</v>
      </c>
      <c r="DW103" s="210">
        <v>573890.62899999996</v>
      </c>
      <c r="DX103" s="210">
        <v>613726.08799999999</v>
      </c>
      <c r="DY103" s="210">
        <v>594975.37600000005</v>
      </c>
      <c r="DZ103" s="210">
        <v>557060.30200000003</v>
      </c>
      <c r="EA103" s="210">
        <v>511544.34899999999</v>
      </c>
      <c r="EB103" s="210">
        <v>666466.48199999996</v>
      </c>
      <c r="EC103" s="210">
        <v>615711.92099999997</v>
      </c>
      <c r="ED103" s="211">
        <v>701262.772</v>
      </c>
      <c r="EE103" s="209">
        <v>670037.76599999995</v>
      </c>
      <c r="EF103" s="210">
        <v>624161.08499999996</v>
      </c>
      <c r="EG103" s="210">
        <v>663986.16899999999</v>
      </c>
      <c r="EH103" s="210">
        <v>734324.81700000004</v>
      </c>
      <c r="EI103" s="210">
        <v>734346.92200000002</v>
      </c>
      <c r="EJ103" s="210">
        <v>810505.32200000004</v>
      </c>
      <c r="EK103" s="210">
        <v>882649.16899999999</v>
      </c>
      <c r="EL103" s="210">
        <v>827232.39800000004</v>
      </c>
      <c r="EM103" s="210">
        <v>757539</v>
      </c>
      <c r="EN103" s="210">
        <v>774900.73600000003</v>
      </c>
      <c r="EO103" s="210">
        <v>777749.451</v>
      </c>
      <c r="EP103" s="211">
        <v>780961.57000000007</v>
      </c>
      <c r="EQ103" s="209">
        <v>844163</v>
      </c>
      <c r="ER103" s="210">
        <v>748398</v>
      </c>
      <c r="ES103" s="210">
        <v>784060</v>
      </c>
      <c r="ET103" s="210">
        <v>756087</v>
      </c>
      <c r="EU103" s="210">
        <v>732715</v>
      </c>
      <c r="EV103" s="210">
        <v>724313</v>
      </c>
      <c r="EW103" s="210">
        <v>770661</v>
      </c>
      <c r="EX103" s="210">
        <v>796399</v>
      </c>
      <c r="EY103" s="210">
        <v>754615</v>
      </c>
      <c r="EZ103" s="210">
        <v>769637</v>
      </c>
      <c r="FA103" s="210">
        <v>823684</v>
      </c>
      <c r="FB103" s="211">
        <v>840683</v>
      </c>
      <c r="FC103" s="209">
        <v>830110</v>
      </c>
      <c r="FD103" s="210">
        <v>799305</v>
      </c>
      <c r="FE103" s="210">
        <v>900160</v>
      </c>
      <c r="FF103" s="210">
        <v>817892</v>
      </c>
      <c r="FG103" s="210">
        <v>784698</v>
      </c>
      <c r="FH103" s="210">
        <v>700954</v>
      </c>
      <c r="FI103" s="210">
        <v>731723</v>
      </c>
      <c r="FJ103" s="210">
        <v>783231</v>
      </c>
      <c r="FK103" s="210">
        <v>683802</v>
      </c>
      <c r="FL103" s="210">
        <v>687618</v>
      </c>
      <c r="FM103" s="210">
        <v>695793</v>
      </c>
      <c r="FN103" s="211">
        <v>693956</v>
      </c>
    </row>
    <row r="104" spans="1:170" s="391" customFormat="1">
      <c r="A104" s="97">
        <v>100</v>
      </c>
      <c r="B104" s="394" t="s">
        <v>953</v>
      </c>
      <c r="C104" s="209">
        <v>0</v>
      </c>
      <c r="D104" s="210">
        <v>0</v>
      </c>
      <c r="E104" s="210">
        <v>0</v>
      </c>
      <c r="F104" s="210">
        <v>0</v>
      </c>
      <c r="G104" s="210">
        <v>0</v>
      </c>
      <c r="H104" s="210">
        <v>0</v>
      </c>
      <c r="I104" s="210">
        <v>0</v>
      </c>
      <c r="J104" s="210">
        <v>0</v>
      </c>
      <c r="K104" s="210">
        <v>0</v>
      </c>
      <c r="L104" s="210">
        <v>0</v>
      </c>
      <c r="M104" s="210">
        <v>0</v>
      </c>
      <c r="N104" s="211">
        <v>0</v>
      </c>
      <c r="O104" s="209">
        <v>0</v>
      </c>
      <c r="P104" s="210">
        <v>0</v>
      </c>
      <c r="Q104" s="210">
        <v>0</v>
      </c>
      <c r="R104" s="210">
        <v>0</v>
      </c>
      <c r="S104" s="210">
        <v>0</v>
      </c>
      <c r="T104" s="210">
        <v>0</v>
      </c>
      <c r="U104" s="210">
        <v>0</v>
      </c>
      <c r="V104" s="210">
        <v>0</v>
      </c>
      <c r="W104" s="210">
        <v>0</v>
      </c>
      <c r="X104" s="210">
        <v>0</v>
      </c>
      <c r="Y104" s="210">
        <v>0</v>
      </c>
      <c r="Z104" s="211">
        <v>0</v>
      </c>
      <c r="AA104" s="209">
        <v>0</v>
      </c>
      <c r="AB104" s="210">
        <v>0</v>
      </c>
      <c r="AC104" s="210">
        <v>0</v>
      </c>
      <c r="AD104" s="210">
        <v>0</v>
      </c>
      <c r="AE104" s="210">
        <v>0</v>
      </c>
      <c r="AF104" s="210">
        <v>0</v>
      </c>
      <c r="AG104" s="210">
        <v>0</v>
      </c>
      <c r="AH104" s="210">
        <v>0</v>
      </c>
      <c r="AI104" s="210">
        <v>0</v>
      </c>
      <c r="AJ104" s="210">
        <v>0</v>
      </c>
      <c r="AK104" s="210">
        <v>0</v>
      </c>
      <c r="AL104" s="211">
        <v>0</v>
      </c>
      <c r="AM104" s="209">
        <v>0</v>
      </c>
      <c r="AN104" s="210">
        <v>0</v>
      </c>
      <c r="AO104" s="210">
        <v>0</v>
      </c>
      <c r="AP104" s="210">
        <v>0</v>
      </c>
      <c r="AQ104" s="210">
        <v>0</v>
      </c>
      <c r="AR104" s="210">
        <v>0</v>
      </c>
      <c r="AS104" s="210">
        <v>0</v>
      </c>
      <c r="AT104" s="210">
        <v>0</v>
      </c>
      <c r="AU104" s="210">
        <v>0</v>
      </c>
      <c r="AV104" s="210">
        <v>0</v>
      </c>
      <c r="AW104" s="210">
        <v>0</v>
      </c>
      <c r="AX104" s="211">
        <v>0</v>
      </c>
      <c r="AY104" s="209">
        <v>0</v>
      </c>
      <c r="AZ104" s="210">
        <v>0</v>
      </c>
      <c r="BA104" s="210">
        <v>0</v>
      </c>
      <c r="BB104" s="210">
        <v>0</v>
      </c>
      <c r="BC104" s="210">
        <v>0</v>
      </c>
      <c r="BD104" s="210">
        <v>0</v>
      </c>
      <c r="BE104" s="210">
        <v>0</v>
      </c>
      <c r="BF104" s="210">
        <v>0</v>
      </c>
      <c r="BG104" s="210">
        <v>0</v>
      </c>
      <c r="BH104" s="210">
        <v>0</v>
      </c>
      <c r="BI104" s="210">
        <v>0</v>
      </c>
      <c r="BJ104" s="211">
        <v>0</v>
      </c>
      <c r="BK104" s="209">
        <v>0</v>
      </c>
      <c r="BL104" s="210">
        <v>0</v>
      </c>
      <c r="BM104" s="210">
        <v>0</v>
      </c>
      <c r="BN104" s="210">
        <v>0</v>
      </c>
      <c r="BO104" s="210">
        <v>0</v>
      </c>
      <c r="BP104" s="210">
        <v>0</v>
      </c>
      <c r="BQ104" s="210">
        <v>0</v>
      </c>
      <c r="BR104" s="210">
        <v>0</v>
      </c>
      <c r="BS104" s="210">
        <v>0</v>
      </c>
      <c r="BT104" s="210">
        <v>0</v>
      </c>
      <c r="BU104" s="210">
        <v>0</v>
      </c>
      <c r="BV104" s="211">
        <v>0</v>
      </c>
      <c r="BW104" s="209">
        <v>0</v>
      </c>
      <c r="BX104" s="210">
        <v>0</v>
      </c>
      <c r="BY104" s="210">
        <v>0</v>
      </c>
      <c r="BZ104" s="210">
        <v>0</v>
      </c>
      <c r="CA104" s="210">
        <v>0</v>
      </c>
      <c r="CB104" s="210">
        <v>0</v>
      </c>
      <c r="CC104" s="210">
        <v>0</v>
      </c>
      <c r="CD104" s="210">
        <v>0</v>
      </c>
      <c r="CE104" s="210">
        <v>0</v>
      </c>
      <c r="CF104" s="210">
        <v>0</v>
      </c>
      <c r="CG104" s="210">
        <v>0</v>
      </c>
      <c r="CH104" s="211">
        <v>0</v>
      </c>
      <c r="CI104" s="209">
        <v>0</v>
      </c>
      <c r="CJ104" s="210">
        <v>0</v>
      </c>
      <c r="CK104" s="210">
        <v>0</v>
      </c>
      <c r="CL104" s="210">
        <v>0</v>
      </c>
      <c r="CM104" s="210">
        <v>0</v>
      </c>
      <c r="CN104" s="210">
        <v>0</v>
      </c>
      <c r="CO104" s="210">
        <v>0</v>
      </c>
      <c r="CP104" s="210">
        <v>0</v>
      </c>
      <c r="CQ104" s="210">
        <v>0</v>
      </c>
      <c r="CR104" s="210">
        <v>0</v>
      </c>
      <c r="CS104" s="210">
        <v>0</v>
      </c>
      <c r="CT104" s="211">
        <v>0</v>
      </c>
      <c r="CU104" s="209">
        <v>0</v>
      </c>
      <c r="CV104" s="210">
        <v>0</v>
      </c>
      <c r="CW104" s="210">
        <v>0</v>
      </c>
      <c r="CX104" s="210">
        <v>0</v>
      </c>
      <c r="CY104" s="210">
        <v>0</v>
      </c>
      <c r="CZ104" s="210">
        <v>0</v>
      </c>
      <c r="DA104" s="210">
        <v>0</v>
      </c>
      <c r="DB104" s="210">
        <v>0</v>
      </c>
      <c r="DC104" s="210">
        <v>0</v>
      </c>
      <c r="DD104" s="210">
        <v>0</v>
      </c>
      <c r="DE104" s="210">
        <v>0</v>
      </c>
      <c r="DF104" s="211">
        <v>0</v>
      </c>
      <c r="DG104" s="209">
        <v>0</v>
      </c>
      <c r="DH104" s="210">
        <v>0</v>
      </c>
      <c r="DI104" s="210">
        <v>0</v>
      </c>
      <c r="DJ104" s="210">
        <v>0</v>
      </c>
      <c r="DK104" s="210">
        <v>0</v>
      </c>
      <c r="DL104" s="210">
        <v>0</v>
      </c>
      <c r="DM104" s="210">
        <v>0</v>
      </c>
      <c r="DN104" s="210">
        <v>0</v>
      </c>
      <c r="DO104" s="210">
        <v>0</v>
      </c>
      <c r="DP104" s="210">
        <v>0</v>
      </c>
      <c r="DQ104" s="210">
        <v>0</v>
      </c>
      <c r="DR104" s="211">
        <v>0</v>
      </c>
      <c r="DS104" s="209">
        <v>0</v>
      </c>
      <c r="DT104" s="210">
        <v>0</v>
      </c>
      <c r="DU104" s="210">
        <v>0</v>
      </c>
      <c r="DV104" s="210">
        <v>0</v>
      </c>
      <c r="DW104" s="210">
        <v>0</v>
      </c>
      <c r="DX104" s="210">
        <v>0</v>
      </c>
      <c r="DY104" s="210">
        <v>0</v>
      </c>
      <c r="DZ104" s="210">
        <v>0</v>
      </c>
      <c r="EA104" s="210">
        <v>0</v>
      </c>
      <c r="EB104" s="210">
        <v>0</v>
      </c>
      <c r="EC104" s="210">
        <v>0</v>
      </c>
      <c r="ED104" s="211">
        <v>0</v>
      </c>
      <c r="EE104" s="209">
        <v>0</v>
      </c>
      <c r="EF104" s="210">
        <v>0</v>
      </c>
      <c r="EG104" s="210">
        <v>0</v>
      </c>
      <c r="EH104" s="210">
        <v>0</v>
      </c>
      <c r="EI104" s="210">
        <v>0</v>
      </c>
      <c r="EJ104" s="210">
        <v>0</v>
      </c>
      <c r="EK104" s="210">
        <v>0</v>
      </c>
      <c r="EL104" s="210">
        <v>0</v>
      </c>
      <c r="EM104" s="210">
        <v>0</v>
      </c>
      <c r="EN104" s="210">
        <v>0</v>
      </c>
      <c r="EO104" s="210">
        <v>0</v>
      </c>
      <c r="EP104" s="211">
        <v>0</v>
      </c>
      <c r="EQ104" s="209">
        <v>0</v>
      </c>
      <c r="ER104" s="210">
        <v>12810</v>
      </c>
      <c r="ES104" s="210">
        <v>12092</v>
      </c>
      <c r="ET104" s="210">
        <v>11586</v>
      </c>
      <c r="EU104" s="210">
        <v>12439</v>
      </c>
      <c r="EV104" s="210">
        <v>12211</v>
      </c>
      <c r="EW104" s="210">
        <v>13269</v>
      </c>
      <c r="EX104" s="210">
        <v>12798</v>
      </c>
      <c r="EY104" s="210">
        <v>10952</v>
      </c>
      <c r="EZ104" s="210">
        <v>11612</v>
      </c>
      <c r="FA104" s="210">
        <v>11337</v>
      </c>
      <c r="FB104" s="211">
        <v>9982</v>
      </c>
      <c r="FC104" s="209">
        <v>9733</v>
      </c>
      <c r="FD104" s="210">
        <v>7831</v>
      </c>
      <c r="FE104" s="210">
        <v>8676</v>
      </c>
      <c r="FF104" s="210">
        <v>8401</v>
      </c>
      <c r="FG104" s="210">
        <v>9501</v>
      </c>
      <c r="FH104" s="210">
        <v>6643</v>
      </c>
      <c r="FI104" s="210">
        <v>13619</v>
      </c>
      <c r="FJ104" s="210">
        <v>15824</v>
      </c>
      <c r="FK104" s="210">
        <v>16485</v>
      </c>
      <c r="FL104" s="210">
        <v>18441</v>
      </c>
      <c r="FM104" s="210">
        <v>18920</v>
      </c>
      <c r="FN104" s="211">
        <v>13361</v>
      </c>
    </row>
    <row r="105" spans="1:170" s="391" customFormat="1">
      <c r="A105" s="97">
        <v>101</v>
      </c>
      <c r="B105" s="394" t="s">
        <v>954</v>
      </c>
      <c r="C105" s="209">
        <v>4326</v>
      </c>
      <c r="D105" s="210">
        <v>3920</v>
      </c>
      <c r="E105" s="210">
        <v>4073</v>
      </c>
      <c r="F105" s="210">
        <v>4015</v>
      </c>
      <c r="G105" s="210">
        <v>4110</v>
      </c>
      <c r="H105" s="210">
        <v>3971</v>
      </c>
      <c r="I105" s="210">
        <v>4185</v>
      </c>
      <c r="J105" s="210">
        <v>4291</v>
      </c>
      <c r="K105" s="210">
        <v>4071</v>
      </c>
      <c r="L105" s="210">
        <v>4180</v>
      </c>
      <c r="M105" s="210">
        <v>3992</v>
      </c>
      <c r="N105" s="211">
        <v>4814</v>
      </c>
      <c r="O105" s="209">
        <v>4938</v>
      </c>
      <c r="P105" s="210">
        <v>4057</v>
      </c>
      <c r="Q105" s="210">
        <v>3923</v>
      </c>
      <c r="R105" s="210">
        <v>3452</v>
      </c>
      <c r="S105" s="210">
        <v>3700</v>
      </c>
      <c r="T105" s="210">
        <v>4180</v>
      </c>
      <c r="U105" s="210">
        <v>4369</v>
      </c>
      <c r="V105" s="210">
        <v>4388</v>
      </c>
      <c r="W105" s="210">
        <v>4300</v>
      </c>
      <c r="X105" s="210">
        <v>4390</v>
      </c>
      <c r="Y105" s="210">
        <v>3902</v>
      </c>
      <c r="Z105" s="211">
        <v>4060</v>
      </c>
      <c r="AA105" s="209">
        <v>3977</v>
      </c>
      <c r="AB105" s="210">
        <v>3591</v>
      </c>
      <c r="AC105" s="210">
        <v>3893</v>
      </c>
      <c r="AD105" s="210">
        <v>3715</v>
      </c>
      <c r="AE105" s="210">
        <v>3442</v>
      </c>
      <c r="AF105" s="210">
        <v>3269</v>
      </c>
      <c r="AG105" s="210">
        <v>3378</v>
      </c>
      <c r="AH105" s="210">
        <v>3624</v>
      </c>
      <c r="AI105" s="210">
        <v>3610</v>
      </c>
      <c r="AJ105" s="210">
        <v>3712</v>
      </c>
      <c r="AK105" s="210">
        <v>3612</v>
      </c>
      <c r="AL105" s="211">
        <v>3727</v>
      </c>
      <c r="AM105" s="209">
        <v>3751.2</v>
      </c>
      <c r="AN105" s="210">
        <v>3558.8</v>
      </c>
      <c r="AO105" s="210">
        <v>3738.9</v>
      </c>
      <c r="AP105" s="210">
        <v>3611.2</v>
      </c>
      <c r="AQ105" s="210">
        <v>3725.65</v>
      </c>
      <c r="AR105" s="210">
        <v>3589.01</v>
      </c>
      <c r="AS105" s="210">
        <v>3722.63</v>
      </c>
      <c r="AT105" s="210">
        <v>3721.73</v>
      </c>
      <c r="AU105" s="210">
        <v>3594.54</v>
      </c>
      <c r="AV105" s="210">
        <v>3632.49</v>
      </c>
      <c r="AW105" s="210">
        <v>3396.61</v>
      </c>
      <c r="AX105" s="211">
        <v>3518.41</v>
      </c>
      <c r="AY105" s="209">
        <v>3512.27</v>
      </c>
      <c r="AZ105" s="210">
        <v>3172.97</v>
      </c>
      <c r="BA105" s="210">
        <v>3575.7</v>
      </c>
      <c r="BB105" s="210">
        <v>3618.94</v>
      </c>
      <c r="BC105" s="210">
        <v>4318.6400000000003</v>
      </c>
      <c r="BD105" s="210">
        <v>5184.74</v>
      </c>
      <c r="BE105" s="210">
        <v>5445.39</v>
      </c>
      <c r="BF105" s="210">
        <v>5324.69</v>
      </c>
      <c r="BG105" s="210">
        <v>5104.7</v>
      </c>
      <c r="BH105" s="210">
        <v>5179.42</v>
      </c>
      <c r="BI105" s="210">
        <v>4935.1499999999996</v>
      </c>
      <c r="BJ105" s="211">
        <v>5096.6499999999996</v>
      </c>
      <c r="BK105" s="209">
        <v>4969.93</v>
      </c>
      <c r="BL105" s="210">
        <v>4393.33</v>
      </c>
      <c r="BM105" s="210">
        <v>4531.9399999999996</v>
      </c>
      <c r="BN105" s="210">
        <v>4489.38</v>
      </c>
      <c r="BO105" s="210">
        <v>4579.5600000000004</v>
      </c>
      <c r="BP105" s="210">
        <v>4157.5200000000004</v>
      </c>
      <c r="BQ105" s="210">
        <v>3891.2</v>
      </c>
      <c r="BR105" s="210">
        <v>3756.35</v>
      </c>
      <c r="BS105" s="210">
        <v>3588.72</v>
      </c>
      <c r="BT105" s="210">
        <v>3633.78</v>
      </c>
      <c r="BU105" s="210">
        <v>3383.94</v>
      </c>
      <c r="BV105" s="211">
        <v>3362.99</v>
      </c>
      <c r="BW105" s="209">
        <v>3375.6</v>
      </c>
      <c r="BX105" s="210">
        <v>3044.6</v>
      </c>
      <c r="BY105" s="210">
        <v>3362.02</v>
      </c>
      <c r="BZ105" s="210">
        <v>3266.96</v>
      </c>
      <c r="CA105" s="210">
        <v>3342.62</v>
      </c>
      <c r="CB105" s="210">
        <v>3236.89</v>
      </c>
      <c r="CC105" s="210">
        <v>3329.04</v>
      </c>
      <c r="CD105" s="210">
        <v>3315.46</v>
      </c>
      <c r="CE105" s="210">
        <v>3215.55</v>
      </c>
      <c r="CF105" s="210">
        <v>3312.55</v>
      </c>
      <c r="CG105" s="210">
        <v>3198.09</v>
      </c>
      <c r="CH105" s="211">
        <v>3309.68</v>
      </c>
      <c r="CI105" s="209">
        <v>3305.76</v>
      </c>
      <c r="CJ105" s="210">
        <v>3082.66</v>
      </c>
      <c r="CK105" s="210">
        <v>3272.78</v>
      </c>
      <c r="CL105" s="210">
        <v>3169.96</v>
      </c>
      <c r="CM105" s="210">
        <v>3288.3</v>
      </c>
      <c r="CN105" s="210">
        <v>3162.2000000000003</v>
      </c>
      <c r="CO105" s="210">
        <v>3192.8</v>
      </c>
      <c r="CP105" s="210">
        <v>3152.82</v>
      </c>
      <c r="CQ105" s="210">
        <v>2784.71</v>
      </c>
      <c r="CR105" s="210">
        <v>2311.9900000000002</v>
      </c>
      <c r="CS105" s="210">
        <v>2208.52</v>
      </c>
      <c r="CT105" s="211">
        <v>2444.1</v>
      </c>
      <c r="CU105" s="209">
        <v>2628.33</v>
      </c>
      <c r="CV105" s="210">
        <v>2277.62</v>
      </c>
      <c r="CW105" s="210">
        <v>2411.59</v>
      </c>
      <c r="CX105" s="210">
        <v>2225.11</v>
      </c>
      <c r="CY105" s="210">
        <v>2217.2800000000002</v>
      </c>
      <c r="CZ105" s="210">
        <v>2131.33</v>
      </c>
      <c r="DA105" s="210">
        <v>2184.1999999999998</v>
      </c>
      <c r="DB105" s="210">
        <v>2188.36</v>
      </c>
      <c r="DC105" s="210">
        <v>2158.0700000000002</v>
      </c>
      <c r="DD105" s="210">
        <v>2368.9700000000003</v>
      </c>
      <c r="DE105" s="210">
        <v>2352.35</v>
      </c>
      <c r="DF105" s="211">
        <v>2554.15</v>
      </c>
      <c r="DG105" s="209">
        <v>2392.8000000000002</v>
      </c>
      <c r="DH105" s="210">
        <v>2059.94</v>
      </c>
      <c r="DI105" s="210">
        <v>2137.29</v>
      </c>
      <c r="DJ105" s="210">
        <v>2111.4</v>
      </c>
      <c r="DK105" s="210">
        <v>2260.1</v>
      </c>
      <c r="DL105" s="210">
        <v>2159.98</v>
      </c>
      <c r="DM105" s="210">
        <v>2157.1799999999998</v>
      </c>
      <c r="DN105" s="210">
        <v>2129.4499999999998</v>
      </c>
      <c r="DO105" s="210">
        <v>2041.77</v>
      </c>
      <c r="DP105" s="210">
        <v>2075.12</v>
      </c>
      <c r="DQ105" s="210">
        <v>2004.98</v>
      </c>
      <c r="DR105" s="211">
        <v>2147.73</v>
      </c>
      <c r="DS105" s="209">
        <v>2091.75</v>
      </c>
      <c r="DT105" s="210">
        <v>1790.77</v>
      </c>
      <c r="DU105" s="210">
        <v>1663.1000000000001</v>
      </c>
      <c r="DV105" s="210">
        <v>1771.29</v>
      </c>
      <c r="DW105" s="210">
        <v>1942.72</v>
      </c>
      <c r="DX105" s="210">
        <v>1826.46</v>
      </c>
      <c r="DY105" s="210">
        <v>1758.06</v>
      </c>
      <c r="DZ105" s="210">
        <v>1808.64</v>
      </c>
      <c r="EA105" s="210">
        <v>1799.73</v>
      </c>
      <c r="EB105" s="210">
        <v>1693.51</v>
      </c>
      <c r="EC105" s="210">
        <v>1637.83</v>
      </c>
      <c r="ED105" s="211">
        <v>1632.63</v>
      </c>
      <c r="EE105" s="209">
        <v>1615.71</v>
      </c>
      <c r="EF105" s="210">
        <v>1463.67</v>
      </c>
      <c r="EG105" s="210">
        <v>1613.93</v>
      </c>
      <c r="EH105" s="210">
        <v>1677.91</v>
      </c>
      <c r="EI105" s="210">
        <v>1668.95</v>
      </c>
      <c r="EJ105" s="210">
        <v>1549.29</v>
      </c>
      <c r="EK105" s="210">
        <v>1654.17</v>
      </c>
      <c r="EL105" s="210">
        <v>1690.42</v>
      </c>
      <c r="EM105" s="210">
        <v>1596.38</v>
      </c>
      <c r="EN105" s="210">
        <v>1603.6000000000001</v>
      </c>
      <c r="EO105" s="210">
        <v>1553.02</v>
      </c>
      <c r="EP105" s="211">
        <v>2100</v>
      </c>
      <c r="EQ105" s="209">
        <v>2007</v>
      </c>
      <c r="ER105" s="210">
        <v>1843</v>
      </c>
      <c r="ES105" s="210">
        <v>1931</v>
      </c>
      <c r="ET105" s="210">
        <v>1803</v>
      </c>
      <c r="EU105" s="210">
        <v>2008</v>
      </c>
      <c r="EV105" s="210">
        <v>1959</v>
      </c>
      <c r="EW105" s="210">
        <v>1887</v>
      </c>
      <c r="EX105" s="210">
        <v>1971</v>
      </c>
      <c r="EY105" s="210">
        <v>1863</v>
      </c>
      <c r="EZ105" s="210">
        <v>1692</v>
      </c>
      <c r="FA105" s="210">
        <v>1553</v>
      </c>
      <c r="FB105" s="211">
        <v>1617</v>
      </c>
      <c r="FC105" s="209">
        <v>1520</v>
      </c>
      <c r="FD105" s="210">
        <v>1356</v>
      </c>
      <c r="FE105" s="210">
        <v>1755</v>
      </c>
      <c r="FF105" s="210">
        <v>1832</v>
      </c>
      <c r="FG105" s="210">
        <v>1801</v>
      </c>
      <c r="FH105" s="210">
        <v>1715</v>
      </c>
      <c r="FI105" s="210">
        <v>1819</v>
      </c>
      <c r="FJ105" s="210">
        <v>1784</v>
      </c>
      <c r="FK105" s="210">
        <v>1763</v>
      </c>
      <c r="FL105" s="210">
        <v>1804</v>
      </c>
      <c r="FM105" s="210">
        <v>1704</v>
      </c>
      <c r="FN105" s="211">
        <v>1716</v>
      </c>
    </row>
    <row r="106" spans="1:170" s="391" customFormat="1">
      <c r="A106" s="97">
        <v>102</v>
      </c>
      <c r="B106" s="394" t="s">
        <v>1024</v>
      </c>
      <c r="C106" s="209">
        <v>0</v>
      </c>
      <c r="D106" s="210">
        <v>0</v>
      </c>
      <c r="E106" s="210">
        <v>0</v>
      </c>
      <c r="F106" s="210">
        <v>0</v>
      </c>
      <c r="G106" s="210">
        <v>0</v>
      </c>
      <c r="H106" s="210">
        <v>0</v>
      </c>
      <c r="I106" s="210">
        <v>0</v>
      </c>
      <c r="J106" s="210">
        <v>0</v>
      </c>
      <c r="K106" s="210">
        <v>0</v>
      </c>
      <c r="L106" s="210">
        <v>0</v>
      </c>
      <c r="M106" s="210">
        <v>0</v>
      </c>
      <c r="N106" s="211">
        <v>0</v>
      </c>
      <c r="O106" s="209">
        <v>0</v>
      </c>
      <c r="P106" s="210">
        <v>0</v>
      </c>
      <c r="Q106" s="210">
        <v>0</v>
      </c>
      <c r="R106" s="210">
        <v>0</v>
      </c>
      <c r="S106" s="210">
        <v>0</v>
      </c>
      <c r="T106" s="210">
        <v>0</v>
      </c>
      <c r="U106" s="210">
        <v>0</v>
      </c>
      <c r="V106" s="210">
        <v>0</v>
      </c>
      <c r="W106" s="210">
        <v>0</v>
      </c>
      <c r="X106" s="210">
        <v>0</v>
      </c>
      <c r="Y106" s="210">
        <v>0</v>
      </c>
      <c r="Z106" s="211">
        <v>0</v>
      </c>
      <c r="AA106" s="209">
        <v>0</v>
      </c>
      <c r="AB106" s="210">
        <v>0</v>
      </c>
      <c r="AC106" s="210">
        <v>0</v>
      </c>
      <c r="AD106" s="210">
        <v>0</v>
      </c>
      <c r="AE106" s="210">
        <v>0</v>
      </c>
      <c r="AF106" s="210">
        <v>0</v>
      </c>
      <c r="AG106" s="210">
        <v>0</v>
      </c>
      <c r="AH106" s="210">
        <v>0</v>
      </c>
      <c r="AI106" s="210">
        <v>0</v>
      </c>
      <c r="AJ106" s="210">
        <v>15351</v>
      </c>
      <c r="AK106" s="210">
        <v>22569</v>
      </c>
      <c r="AL106" s="211">
        <v>14548</v>
      </c>
      <c r="AM106" s="209">
        <v>0</v>
      </c>
      <c r="AN106" s="210">
        <v>0</v>
      </c>
      <c r="AO106" s="210">
        <v>0</v>
      </c>
      <c r="AP106" s="210">
        <v>0</v>
      </c>
      <c r="AQ106" s="210">
        <v>0</v>
      </c>
      <c r="AR106" s="210">
        <v>0</v>
      </c>
      <c r="AS106" s="210">
        <v>0</v>
      </c>
      <c r="AT106" s="210">
        <v>0</v>
      </c>
      <c r="AU106" s="210">
        <v>0</v>
      </c>
      <c r="AV106" s="210">
        <v>0</v>
      </c>
      <c r="AW106" s="210">
        <v>0</v>
      </c>
      <c r="AX106" s="211">
        <v>0</v>
      </c>
      <c r="AY106" s="209">
        <v>0</v>
      </c>
      <c r="AZ106" s="210">
        <v>0</v>
      </c>
      <c r="BA106" s="210">
        <v>0</v>
      </c>
      <c r="BB106" s="210">
        <v>0</v>
      </c>
      <c r="BC106" s="210">
        <v>0</v>
      </c>
      <c r="BD106" s="210">
        <v>0</v>
      </c>
      <c r="BE106" s="210">
        <v>0</v>
      </c>
      <c r="BF106" s="210">
        <v>0</v>
      </c>
      <c r="BG106" s="210">
        <v>0</v>
      </c>
      <c r="BH106" s="210">
        <v>0</v>
      </c>
      <c r="BI106" s="210">
        <v>0</v>
      </c>
      <c r="BJ106" s="211">
        <v>0</v>
      </c>
      <c r="BK106" s="209">
        <v>0</v>
      </c>
      <c r="BL106" s="210">
        <v>0</v>
      </c>
      <c r="BM106" s="210">
        <v>0</v>
      </c>
      <c r="BN106" s="210">
        <v>0</v>
      </c>
      <c r="BO106" s="210">
        <v>0</v>
      </c>
      <c r="BP106" s="210">
        <v>0</v>
      </c>
      <c r="BQ106" s="210">
        <v>0</v>
      </c>
      <c r="BR106" s="210">
        <v>0</v>
      </c>
      <c r="BS106" s="210">
        <v>0</v>
      </c>
      <c r="BT106" s="210">
        <v>0</v>
      </c>
      <c r="BU106" s="210">
        <v>0</v>
      </c>
      <c r="BV106" s="211">
        <v>0</v>
      </c>
      <c r="BW106" s="209">
        <v>0</v>
      </c>
      <c r="BX106" s="210">
        <v>0</v>
      </c>
      <c r="BY106" s="210">
        <v>0</v>
      </c>
      <c r="BZ106" s="210">
        <v>0</v>
      </c>
      <c r="CA106" s="210">
        <v>0</v>
      </c>
      <c r="CB106" s="210">
        <v>0</v>
      </c>
      <c r="CC106" s="210">
        <v>0</v>
      </c>
      <c r="CD106" s="210">
        <v>0</v>
      </c>
      <c r="CE106" s="210">
        <v>0</v>
      </c>
      <c r="CF106" s="210">
        <v>0</v>
      </c>
      <c r="CG106" s="210">
        <v>0</v>
      </c>
      <c r="CH106" s="211">
        <v>0</v>
      </c>
      <c r="CI106" s="209">
        <v>0</v>
      </c>
      <c r="CJ106" s="210">
        <v>0</v>
      </c>
      <c r="CK106" s="210">
        <v>0</v>
      </c>
      <c r="CL106" s="210">
        <v>0</v>
      </c>
      <c r="CM106" s="210">
        <v>0</v>
      </c>
      <c r="CN106" s="210">
        <v>0</v>
      </c>
      <c r="CO106" s="210">
        <v>0</v>
      </c>
      <c r="CP106" s="210">
        <v>0</v>
      </c>
      <c r="CQ106" s="210">
        <v>0</v>
      </c>
      <c r="CR106" s="210">
        <v>0</v>
      </c>
      <c r="CS106" s="210">
        <v>0</v>
      </c>
      <c r="CT106" s="211">
        <v>0</v>
      </c>
      <c r="CU106" s="209">
        <v>0</v>
      </c>
      <c r="CV106" s="210">
        <v>0</v>
      </c>
      <c r="CW106" s="210">
        <v>0</v>
      </c>
      <c r="CX106" s="210">
        <v>0</v>
      </c>
      <c r="CY106" s="210">
        <v>0</v>
      </c>
      <c r="CZ106" s="210">
        <v>0</v>
      </c>
      <c r="DA106" s="210">
        <v>0</v>
      </c>
      <c r="DB106" s="210">
        <v>0</v>
      </c>
      <c r="DC106" s="210">
        <v>0</v>
      </c>
      <c r="DD106" s="210">
        <v>0</v>
      </c>
      <c r="DE106" s="210">
        <v>0</v>
      </c>
      <c r="DF106" s="211">
        <v>0</v>
      </c>
      <c r="DG106" s="209">
        <v>0</v>
      </c>
      <c r="DH106" s="210">
        <v>0</v>
      </c>
      <c r="DI106" s="210">
        <v>0</v>
      </c>
      <c r="DJ106" s="210">
        <v>0</v>
      </c>
      <c r="DK106" s="210">
        <v>0</v>
      </c>
      <c r="DL106" s="210">
        <v>0</v>
      </c>
      <c r="DM106" s="210">
        <v>0</v>
      </c>
      <c r="DN106" s="210">
        <v>0</v>
      </c>
      <c r="DO106" s="210">
        <v>0</v>
      </c>
      <c r="DP106" s="210">
        <v>0</v>
      </c>
      <c r="DQ106" s="210">
        <v>0</v>
      </c>
      <c r="DR106" s="211">
        <v>0</v>
      </c>
      <c r="DS106" s="209">
        <v>0</v>
      </c>
      <c r="DT106" s="210">
        <v>0</v>
      </c>
      <c r="DU106" s="210">
        <v>0</v>
      </c>
      <c r="DV106" s="210">
        <v>0</v>
      </c>
      <c r="DW106" s="210">
        <v>0</v>
      </c>
      <c r="DX106" s="210">
        <v>0</v>
      </c>
      <c r="DY106" s="210">
        <v>0</v>
      </c>
      <c r="DZ106" s="210">
        <v>0</v>
      </c>
      <c r="EA106" s="210">
        <v>0</v>
      </c>
      <c r="EB106" s="210">
        <v>0</v>
      </c>
      <c r="EC106" s="210">
        <v>0</v>
      </c>
      <c r="ED106" s="211">
        <v>0</v>
      </c>
      <c r="EE106" s="209">
        <v>0</v>
      </c>
      <c r="EF106" s="210">
        <v>0</v>
      </c>
      <c r="EG106" s="210">
        <v>0</v>
      </c>
      <c r="EH106" s="210">
        <v>0</v>
      </c>
      <c r="EI106" s="210">
        <v>0</v>
      </c>
      <c r="EJ106" s="210">
        <v>0</v>
      </c>
      <c r="EK106" s="210">
        <v>0</v>
      </c>
      <c r="EL106" s="210">
        <v>0</v>
      </c>
      <c r="EM106" s="210">
        <v>0</v>
      </c>
      <c r="EN106" s="210">
        <v>0</v>
      </c>
      <c r="EO106" s="210">
        <v>0</v>
      </c>
      <c r="EP106" s="211">
        <v>0</v>
      </c>
      <c r="EQ106" s="209">
        <v>0</v>
      </c>
      <c r="ER106" s="210">
        <v>0</v>
      </c>
      <c r="ES106" s="210">
        <v>0</v>
      </c>
      <c r="ET106" s="210">
        <v>0</v>
      </c>
      <c r="EU106" s="210">
        <v>0</v>
      </c>
      <c r="EV106" s="210">
        <v>0</v>
      </c>
      <c r="EW106" s="210">
        <v>0</v>
      </c>
      <c r="EX106" s="210">
        <v>0</v>
      </c>
      <c r="EY106" s="210">
        <v>0</v>
      </c>
      <c r="EZ106" s="210">
        <v>0</v>
      </c>
      <c r="FA106" s="210">
        <v>0</v>
      </c>
      <c r="FB106" s="211">
        <v>0</v>
      </c>
      <c r="FC106" s="209">
        <v>0</v>
      </c>
      <c r="FD106" s="210">
        <v>0</v>
      </c>
      <c r="FE106" s="210">
        <v>0</v>
      </c>
      <c r="FF106" s="210">
        <v>0</v>
      </c>
      <c r="FG106" s="210">
        <v>0</v>
      </c>
      <c r="FH106" s="210">
        <v>0</v>
      </c>
      <c r="FI106" s="210">
        <v>0</v>
      </c>
      <c r="FJ106" s="210">
        <v>0</v>
      </c>
      <c r="FK106" s="210">
        <v>0</v>
      </c>
      <c r="FL106" s="210">
        <v>0</v>
      </c>
      <c r="FM106" s="210">
        <v>0</v>
      </c>
      <c r="FN106" s="211">
        <v>0</v>
      </c>
    </row>
    <row r="107" spans="1:170" s="391" customFormat="1">
      <c r="A107" s="97">
        <v>103</v>
      </c>
      <c r="B107" s="394" t="s">
        <v>1048</v>
      </c>
      <c r="C107" s="209">
        <v>0</v>
      </c>
      <c r="D107" s="210">
        <v>0</v>
      </c>
      <c r="E107" s="210">
        <v>0</v>
      </c>
      <c r="F107" s="210">
        <v>0</v>
      </c>
      <c r="G107" s="210">
        <v>0</v>
      </c>
      <c r="H107" s="210">
        <v>0</v>
      </c>
      <c r="I107" s="210">
        <v>0</v>
      </c>
      <c r="J107" s="210">
        <v>0</v>
      </c>
      <c r="K107" s="210">
        <v>0</v>
      </c>
      <c r="L107" s="210">
        <v>0</v>
      </c>
      <c r="M107" s="210">
        <v>0</v>
      </c>
      <c r="N107" s="211">
        <v>0</v>
      </c>
      <c r="O107" s="209">
        <v>0</v>
      </c>
      <c r="P107" s="210">
        <v>0</v>
      </c>
      <c r="Q107" s="210">
        <v>0</v>
      </c>
      <c r="R107" s="210">
        <v>0</v>
      </c>
      <c r="S107" s="210">
        <v>0</v>
      </c>
      <c r="T107" s="210">
        <v>0</v>
      </c>
      <c r="U107" s="210">
        <v>0</v>
      </c>
      <c r="V107" s="210">
        <v>0</v>
      </c>
      <c r="W107" s="210">
        <v>0</v>
      </c>
      <c r="X107" s="210">
        <v>0</v>
      </c>
      <c r="Y107" s="210">
        <v>0</v>
      </c>
      <c r="Z107" s="211">
        <v>0</v>
      </c>
      <c r="AA107" s="209">
        <v>0</v>
      </c>
      <c r="AB107" s="210">
        <v>0</v>
      </c>
      <c r="AC107" s="210">
        <v>0</v>
      </c>
      <c r="AD107" s="210">
        <v>0</v>
      </c>
      <c r="AE107" s="210">
        <v>0</v>
      </c>
      <c r="AF107" s="210">
        <v>0</v>
      </c>
      <c r="AG107" s="210">
        <v>0</v>
      </c>
      <c r="AH107" s="210">
        <v>0</v>
      </c>
      <c r="AI107" s="210">
        <v>0</v>
      </c>
      <c r="AJ107" s="210">
        <v>0</v>
      </c>
      <c r="AK107" s="210">
        <v>0</v>
      </c>
      <c r="AL107" s="211">
        <v>0</v>
      </c>
      <c r="AM107" s="209">
        <v>0</v>
      </c>
      <c r="AN107" s="210">
        <v>0</v>
      </c>
      <c r="AO107" s="210">
        <v>0</v>
      </c>
      <c r="AP107" s="210">
        <v>0</v>
      </c>
      <c r="AQ107" s="210">
        <v>0</v>
      </c>
      <c r="AR107" s="210">
        <v>0</v>
      </c>
      <c r="AS107" s="210">
        <v>0</v>
      </c>
      <c r="AT107" s="210">
        <v>0</v>
      </c>
      <c r="AU107" s="210">
        <v>0</v>
      </c>
      <c r="AV107" s="210">
        <v>0</v>
      </c>
      <c r="AW107" s="210">
        <v>0</v>
      </c>
      <c r="AX107" s="211">
        <v>0</v>
      </c>
      <c r="AY107" s="209">
        <v>0</v>
      </c>
      <c r="AZ107" s="210">
        <v>0</v>
      </c>
      <c r="BA107" s="210">
        <v>0</v>
      </c>
      <c r="BB107" s="210">
        <v>0</v>
      </c>
      <c r="BC107" s="210">
        <v>3709</v>
      </c>
      <c r="BD107" s="210">
        <v>4933</v>
      </c>
      <c r="BE107" s="210">
        <v>0</v>
      </c>
      <c r="BF107" s="210">
        <v>0</v>
      </c>
      <c r="BG107" s="210">
        <v>0</v>
      </c>
      <c r="BH107" s="210">
        <v>0</v>
      </c>
      <c r="BI107" s="210">
        <v>0</v>
      </c>
      <c r="BJ107" s="211">
        <v>0</v>
      </c>
      <c r="BK107" s="209">
        <v>0</v>
      </c>
      <c r="BL107" s="210">
        <v>0</v>
      </c>
      <c r="BM107" s="210">
        <v>0</v>
      </c>
      <c r="BN107" s="210">
        <v>0</v>
      </c>
      <c r="BO107" s="210">
        <v>0</v>
      </c>
      <c r="BP107" s="210">
        <v>0</v>
      </c>
      <c r="BQ107" s="210">
        <v>0</v>
      </c>
      <c r="BR107" s="210">
        <v>13273</v>
      </c>
      <c r="BS107" s="210">
        <v>15025</v>
      </c>
      <c r="BT107" s="210">
        <v>16096</v>
      </c>
      <c r="BU107" s="210">
        <v>12514</v>
      </c>
      <c r="BV107" s="211">
        <v>10995</v>
      </c>
      <c r="BW107" s="209">
        <v>9644.4599999999991</v>
      </c>
      <c r="BX107" s="210">
        <v>8781.2099999999991</v>
      </c>
      <c r="BY107" s="210">
        <v>9661.9599999999991</v>
      </c>
      <c r="BZ107" s="210">
        <v>9664.93</v>
      </c>
      <c r="CA107" s="210">
        <v>9558.1</v>
      </c>
      <c r="CB107" s="210">
        <v>9084.32</v>
      </c>
      <c r="CC107" s="210">
        <v>9493.6299999999992</v>
      </c>
      <c r="CD107" s="210">
        <v>8068.41</v>
      </c>
      <c r="CE107" s="210">
        <v>7486.32</v>
      </c>
      <c r="CF107" s="210">
        <v>7468.37</v>
      </c>
      <c r="CG107" s="210">
        <v>5442.53</v>
      </c>
      <c r="CH107" s="211">
        <v>7054.86</v>
      </c>
      <c r="CI107" s="209">
        <v>6108.35</v>
      </c>
      <c r="CJ107" s="210">
        <v>4911.46</v>
      </c>
      <c r="CK107" s="210">
        <v>4906.33</v>
      </c>
      <c r="CL107" s="210">
        <v>4989.2000000000007</v>
      </c>
      <c r="CM107" s="210">
        <v>5054.76</v>
      </c>
      <c r="CN107" s="210">
        <v>4255.49</v>
      </c>
      <c r="CO107" s="210">
        <v>4113.5600000000004</v>
      </c>
      <c r="CP107" s="210">
        <v>4084.8</v>
      </c>
      <c r="CQ107" s="210">
        <v>3782.52</v>
      </c>
      <c r="CR107" s="210">
        <v>3907.05</v>
      </c>
      <c r="CS107" s="210">
        <v>3855.27</v>
      </c>
      <c r="CT107" s="211">
        <v>4000.32</v>
      </c>
      <c r="CU107" s="209">
        <v>3437.13</v>
      </c>
      <c r="CV107" s="210">
        <v>2968.03</v>
      </c>
      <c r="CW107" s="210">
        <v>3151.2000000000003</v>
      </c>
      <c r="CX107" s="210">
        <v>2943.2000000000003</v>
      </c>
      <c r="CY107" s="210">
        <v>3026.04</v>
      </c>
      <c r="CZ107" s="210">
        <v>2952.4</v>
      </c>
      <c r="DA107" s="210">
        <v>3119.9</v>
      </c>
      <c r="DB107" s="210">
        <v>3121.98</v>
      </c>
      <c r="DC107" s="210">
        <v>3074.6</v>
      </c>
      <c r="DD107" s="210">
        <v>3017.6</v>
      </c>
      <c r="DE107" s="210">
        <v>3029.4500000000003</v>
      </c>
      <c r="DF107" s="211">
        <v>3162.9</v>
      </c>
      <c r="DG107" s="209">
        <v>3207.91</v>
      </c>
      <c r="DH107" s="210">
        <v>2979.2000000000003</v>
      </c>
      <c r="DI107" s="210">
        <v>3185.4700000000003</v>
      </c>
      <c r="DJ107" s="210">
        <v>3205.7200000000003</v>
      </c>
      <c r="DK107" s="210">
        <v>3304.61</v>
      </c>
      <c r="DL107" s="210">
        <v>3207.19</v>
      </c>
      <c r="DM107" s="210">
        <v>3356.6610000000001</v>
      </c>
      <c r="DN107" s="210">
        <v>3269.42</v>
      </c>
      <c r="DO107" s="210">
        <v>3103.998</v>
      </c>
      <c r="DP107" s="210">
        <v>3201.558</v>
      </c>
      <c r="DQ107" s="210">
        <v>3094.9010000000003</v>
      </c>
      <c r="DR107" s="211">
        <v>3145.2240000000002</v>
      </c>
      <c r="DS107" s="209">
        <v>3129.6510000000003</v>
      </c>
      <c r="DT107" s="210">
        <v>2873.8690000000001</v>
      </c>
      <c r="DU107" s="210">
        <v>3057.6440000000002</v>
      </c>
      <c r="DV107" s="210">
        <v>2811.9500000000003</v>
      </c>
      <c r="DW107" s="210">
        <v>2986.9180000000001</v>
      </c>
      <c r="DX107" s="210">
        <v>7245.643</v>
      </c>
      <c r="DY107" s="210">
        <v>27714.916000000001</v>
      </c>
      <c r="DZ107" s="210">
        <v>74339.842000000004</v>
      </c>
      <c r="EA107" s="210">
        <v>73692.142999999996</v>
      </c>
      <c r="EB107" s="210">
        <v>93238.278999999995</v>
      </c>
      <c r="EC107" s="210">
        <v>101864.342</v>
      </c>
      <c r="ED107" s="211">
        <v>89756.141000000003</v>
      </c>
      <c r="EE107" s="209">
        <v>82942.25</v>
      </c>
      <c r="EF107" s="210">
        <v>73017.735000000001</v>
      </c>
      <c r="EG107" s="210">
        <v>70500.09</v>
      </c>
      <c r="EH107" s="210">
        <v>74939.692999999999</v>
      </c>
      <c r="EI107" s="210">
        <v>96249.86</v>
      </c>
      <c r="EJ107" s="210">
        <v>106325.77100000001</v>
      </c>
      <c r="EK107" s="210">
        <v>110272.80499999999</v>
      </c>
      <c r="EL107" s="210">
        <v>121622.378</v>
      </c>
      <c r="EM107" s="210">
        <v>135689.85699999999</v>
      </c>
      <c r="EN107" s="210">
        <v>132899.75599999999</v>
      </c>
      <c r="EO107" s="210">
        <v>122000.352</v>
      </c>
      <c r="EP107" s="211">
        <v>122721.208</v>
      </c>
      <c r="EQ107" s="209">
        <v>114041</v>
      </c>
      <c r="ER107" s="210">
        <v>93404</v>
      </c>
      <c r="ES107" s="210">
        <v>97196</v>
      </c>
      <c r="ET107" s="210">
        <v>85140</v>
      </c>
      <c r="EU107" s="210">
        <v>88985</v>
      </c>
      <c r="EV107" s="210">
        <v>78730</v>
      </c>
      <c r="EW107" s="210">
        <v>78345</v>
      </c>
      <c r="EX107" s="210">
        <v>75011</v>
      </c>
      <c r="EY107" s="210">
        <v>67686</v>
      </c>
      <c r="EZ107" s="210">
        <v>64217</v>
      </c>
      <c r="FA107" s="210">
        <v>62843</v>
      </c>
      <c r="FB107" s="211">
        <v>71119</v>
      </c>
      <c r="FC107" s="209">
        <v>73482</v>
      </c>
      <c r="FD107" s="210">
        <v>64315</v>
      </c>
      <c r="FE107" s="210">
        <v>68462</v>
      </c>
      <c r="FF107" s="210">
        <v>64846</v>
      </c>
      <c r="FG107" s="210">
        <v>65958</v>
      </c>
      <c r="FH107" s="210">
        <v>59525</v>
      </c>
      <c r="FI107" s="210">
        <v>50119</v>
      </c>
      <c r="FJ107" s="210">
        <v>56107</v>
      </c>
      <c r="FK107" s="210">
        <v>52701</v>
      </c>
      <c r="FL107" s="210">
        <v>83298</v>
      </c>
      <c r="FM107" s="210">
        <v>117393</v>
      </c>
      <c r="FN107" s="211">
        <v>122140</v>
      </c>
    </row>
    <row r="108" spans="1:170" s="391" customFormat="1">
      <c r="A108" s="97">
        <v>104</v>
      </c>
      <c r="B108" s="394" t="s">
        <v>1049</v>
      </c>
      <c r="C108" s="209">
        <v>0</v>
      </c>
      <c r="D108" s="210">
        <v>0</v>
      </c>
      <c r="E108" s="210">
        <v>0</v>
      </c>
      <c r="F108" s="210">
        <v>0</v>
      </c>
      <c r="G108" s="210">
        <v>0</v>
      </c>
      <c r="H108" s="210">
        <v>0</v>
      </c>
      <c r="I108" s="210">
        <v>0</v>
      </c>
      <c r="J108" s="210">
        <v>0</v>
      </c>
      <c r="K108" s="210">
        <v>0</v>
      </c>
      <c r="L108" s="210">
        <v>0</v>
      </c>
      <c r="M108" s="210">
        <v>0</v>
      </c>
      <c r="N108" s="211">
        <v>0</v>
      </c>
      <c r="O108" s="209">
        <v>0</v>
      </c>
      <c r="P108" s="210">
        <v>0</v>
      </c>
      <c r="Q108" s="210">
        <v>0</v>
      </c>
      <c r="R108" s="210">
        <v>0</v>
      </c>
      <c r="S108" s="210">
        <v>0</v>
      </c>
      <c r="T108" s="210">
        <v>0</v>
      </c>
      <c r="U108" s="210">
        <v>0</v>
      </c>
      <c r="V108" s="210">
        <v>0</v>
      </c>
      <c r="W108" s="210">
        <v>0</v>
      </c>
      <c r="X108" s="210">
        <v>0</v>
      </c>
      <c r="Y108" s="210">
        <v>0</v>
      </c>
      <c r="Z108" s="211">
        <v>0</v>
      </c>
      <c r="AA108" s="209">
        <v>0</v>
      </c>
      <c r="AB108" s="210">
        <v>0</v>
      </c>
      <c r="AC108" s="210">
        <v>0</v>
      </c>
      <c r="AD108" s="210">
        <v>0</v>
      </c>
      <c r="AE108" s="210">
        <v>0</v>
      </c>
      <c r="AF108" s="210">
        <v>0</v>
      </c>
      <c r="AG108" s="210">
        <v>0</v>
      </c>
      <c r="AH108" s="210">
        <v>0</v>
      </c>
      <c r="AI108" s="210">
        <v>0</v>
      </c>
      <c r="AJ108" s="210">
        <v>0</v>
      </c>
      <c r="AK108" s="210">
        <v>0</v>
      </c>
      <c r="AL108" s="211">
        <v>0</v>
      </c>
      <c r="AM108" s="209">
        <v>0</v>
      </c>
      <c r="AN108" s="210">
        <v>0</v>
      </c>
      <c r="AO108" s="210">
        <v>0</v>
      </c>
      <c r="AP108" s="210">
        <v>0</v>
      </c>
      <c r="AQ108" s="210">
        <v>0</v>
      </c>
      <c r="AR108" s="210">
        <v>0</v>
      </c>
      <c r="AS108" s="210">
        <v>0</v>
      </c>
      <c r="AT108" s="210">
        <v>0</v>
      </c>
      <c r="AU108" s="210">
        <v>0</v>
      </c>
      <c r="AV108" s="210">
        <v>0</v>
      </c>
      <c r="AW108" s="210">
        <v>0</v>
      </c>
      <c r="AX108" s="211">
        <v>0</v>
      </c>
      <c r="AY108" s="209">
        <v>0</v>
      </c>
      <c r="AZ108" s="210">
        <v>0</v>
      </c>
      <c r="BA108" s="210">
        <v>0</v>
      </c>
      <c r="BB108" s="210">
        <v>0</v>
      </c>
      <c r="BC108" s="210">
        <v>0</v>
      </c>
      <c r="BD108" s="210">
        <v>0</v>
      </c>
      <c r="BE108" s="210">
        <v>0</v>
      </c>
      <c r="BF108" s="210">
        <v>0</v>
      </c>
      <c r="BG108" s="210">
        <v>0</v>
      </c>
      <c r="BH108" s="210">
        <v>0</v>
      </c>
      <c r="BI108" s="210">
        <v>51972</v>
      </c>
      <c r="BJ108" s="211">
        <v>53385</v>
      </c>
      <c r="BK108" s="209">
        <v>20867</v>
      </c>
      <c r="BL108" s="210">
        <v>0</v>
      </c>
      <c r="BM108" s="210">
        <v>0</v>
      </c>
      <c r="BN108" s="210">
        <v>0</v>
      </c>
      <c r="BO108" s="210">
        <v>0</v>
      </c>
      <c r="BP108" s="210">
        <v>0</v>
      </c>
      <c r="BQ108" s="210">
        <v>0</v>
      </c>
      <c r="BR108" s="210">
        <v>33628</v>
      </c>
      <c r="BS108" s="210">
        <v>66323</v>
      </c>
      <c r="BT108" s="210">
        <v>92477</v>
      </c>
      <c r="BU108" s="210">
        <v>81509</v>
      </c>
      <c r="BV108" s="211">
        <v>82464</v>
      </c>
      <c r="BW108" s="209">
        <v>72548.639999999999</v>
      </c>
      <c r="BX108" s="210">
        <v>65548.929999999993</v>
      </c>
      <c r="BY108" s="210">
        <v>74447.460000000006</v>
      </c>
      <c r="BZ108" s="210">
        <v>68875.27</v>
      </c>
      <c r="CA108" s="210">
        <v>51977.85</v>
      </c>
      <c r="CB108" s="210">
        <v>71553.02</v>
      </c>
      <c r="CC108" s="210">
        <v>99949.54</v>
      </c>
      <c r="CD108" s="210">
        <v>83162.5</v>
      </c>
      <c r="CE108" s="210">
        <v>77516.509999999995</v>
      </c>
      <c r="CF108" s="210">
        <v>75404.03</v>
      </c>
      <c r="CG108" s="210">
        <v>76069.87</v>
      </c>
      <c r="CH108" s="211">
        <v>93390.52</v>
      </c>
      <c r="CI108" s="209">
        <v>90380.13</v>
      </c>
      <c r="CJ108" s="210">
        <v>83873.400000000009</v>
      </c>
      <c r="CK108" s="210">
        <v>128605.29000000001</v>
      </c>
      <c r="CL108" s="210">
        <v>156975.28</v>
      </c>
      <c r="CM108" s="210">
        <v>188267.53</v>
      </c>
      <c r="CN108" s="210">
        <v>209166.6</v>
      </c>
      <c r="CO108" s="210">
        <v>213567.03</v>
      </c>
      <c r="CP108" s="210">
        <v>212280.41</v>
      </c>
      <c r="CQ108" s="210">
        <v>197334.21</v>
      </c>
      <c r="CR108" s="210">
        <v>215574.1</v>
      </c>
      <c r="CS108" s="210">
        <v>263562.23</v>
      </c>
      <c r="CT108" s="211">
        <v>275314.58</v>
      </c>
      <c r="CU108" s="209">
        <v>277470.59999999998</v>
      </c>
      <c r="CV108" s="210">
        <v>252841.52000000002</v>
      </c>
      <c r="CW108" s="210">
        <v>246044.46</v>
      </c>
      <c r="CX108" s="210">
        <v>233601.28</v>
      </c>
      <c r="CY108" s="210">
        <v>222909.52000000002</v>
      </c>
      <c r="CZ108" s="210">
        <v>213145.19</v>
      </c>
      <c r="DA108" s="210">
        <v>200057.59</v>
      </c>
      <c r="DB108" s="210">
        <v>211874.4</v>
      </c>
      <c r="DC108" s="210">
        <v>205372.57</v>
      </c>
      <c r="DD108" s="210">
        <v>182926.41</v>
      </c>
      <c r="DE108" s="210">
        <v>188196.13</v>
      </c>
      <c r="DF108" s="211">
        <v>189713.76</v>
      </c>
      <c r="DG108" s="209">
        <v>190027.09</v>
      </c>
      <c r="DH108" s="210">
        <v>172700.91</v>
      </c>
      <c r="DI108" s="210">
        <v>168308.77</v>
      </c>
      <c r="DJ108" s="210">
        <v>161360.51999999999</v>
      </c>
      <c r="DK108" s="210">
        <v>161532.33000000002</v>
      </c>
      <c r="DL108" s="210">
        <v>154945.22</v>
      </c>
      <c r="DM108" s="210">
        <v>159125.95199999999</v>
      </c>
      <c r="DN108" s="210">
        <v>162624.43599999999</v>
      </c>
      <c r="DO108" s="210">
        <v>154770.962</v>
      </c>
      <c r="DP108" s="210">
        <v>188893.79399999999</v>
      </c>
      <c r="DQ108" s="210">
        <v>200940.56599999999</v>
      </c>
      <c r="DR108" s="211">
        <v>219035.223</v>
      </c>
      <c r="DS108" s="209">
        <v>248608.32399999999</v>
      </c>
      <c r="DT108" s="210">
        <v>230142.351</v>
      </c>
      <c r="DU108" s="210">
        <v>235072.163</v>
      </c>
      <c r="DV108" s="210">
        <v>239400.71100000001</v>
      </c>
      <c r="DW108" s="210">
        <v>249616.63</v>
      </c>
      <c r="DX108" s="210">
        <v>236217.71</v>
      </c>
      <c r="DY108" s="210">
        <v>247312.916</v>
      </c>
      <c r="DZ108" s="210">
        <v>239986.622</v>
      </c>
      <c r="EA108" s="210">
        <v>208745.97700000001</v>
      </c>
      <c r="EB108" s="210">
        <v>234671.51199999999</v>
      </c>
      <c r="EC108" s="210">
        <v>227113.59400000001</v>
      </c>
      <c r="ED108" s="211">
        <v>215772.78599999999</v>
      </c>
      <c r="EE108" s="209">
        <v>214208.56700000001</v>
      </c>
      <c r="EF108" s="210">
        <v>190318.17199999999</v>
      </c>
      <c r="EG108" s="210">
        <v>192860.20800000001</v>
      </c>
      <c r="EH108" s="210">
        <v>197758.677</v>
      </c>
      <c r="EI108" s="210">
        <v>200870.31700000001</v>
      </c>
      <c r="EJ108" s="210">
        <v>206112.97899999999</v>
      </c>
      <c r="EK108" s="210">
        <v>214675.08199999999</v>
      </c>
      <c r="EL108" s="210">
        <v>202585.158</v>
      </c>
      <c r="EM108" s="210">
        <v>204381.742</v>
      </c>
      <c r="EN108" s="210">
        <v>208231.592</v>
      </c>
      <c r="EO108" s="210">
        <v>202226.674</v>
      </c>
      <c r="EP108" s="211">
        <v>195597.48199999999</v>
      </c>
      <c r="EQ108" s="209">
        <v>189741</v>
      </c>
      <c r="ER108" s="210">
        <v>170518</v>
      </c>
      <c r="ES108" s="210">
        <v>186279</v>
      </c>
      <c r="ET108" s="210">
        <v>199025</v>
      </c>
      <c r="EU108" s="210">
        <v>197244</v>
      </c>
      <c r="EV108" s="210">
        <v>179273</v>
      </c>
      <c r="EW108" s="210">
        <v>206596</v>
      </c>
      <c r="EX108" s="210">
        <v>234418</v>
      </c>
      <c r="EY108" s="210">
        <v>243889</v>
      </c>
      <c r="EZ108" s="210">
        <v>228075</v>
      </c>
      <c r="FA108" s="210">
        <v>227142</v>
      </c>
      <c r="FB108" s="211">
        <v>227831</v>
      </c>
      <c r="FC108" s="209">
        <v>226193</v>
      </c>
      <c r="FD108" s="210">
        <v>196342</v>
      </c>
      <c r="FE108" s="210">
        <v>205414</v>
      </c>
      <c r="FF108" s="210">
        <v>195226</v>
      </c>
      <c r="FG108" s="210">
        <v>192536</v>
      </c>
      <c r="FH108" s="210">
        <v>181468</v>
      </c>
      <c r="FI108" s="210">
        <v>177905</v>
      </c>
      <c r="FJ108" s="210">
        <v>172940</v>
      </c>
      <c r="FK108" s="210">
        <v>163473</v>
      </c>
      <c r="FL108" s="210">
        <v>162643</v>
      </c>
      <c r="FM108" s="210">
        <v>152083</v>
      </c>
      <c r="FN108" s="211">
        <v>149296</v>
      </c>
    </row>
    <row r="109" spans="1:170" s="391" customFormat="1">
      <c r="A109" s="97">
        <v>105</v>
      </c>
      <c r="B109" s="394" t="s">
        <v>958</v>
      </c>
      <c r="C109" s="209">
        <v>32356</v>
      </c>
      <c r="D109" s="210">
        <v>28026</v>
      </c>
      <c r="E109" s="210">
        <v>33050</v>
      </c>
      <c r="F109" s="210">
        <v>13892</v>
      </c>
      <c r="G109" s="210">
        <v>14352</v>
      </c>
      <c r="H109" s="210">
        <v>10067</v>
      </c>
      <c r="I109" s="210">
        <v>7517</v>
      </c>
      <c r="J109" s="210">
        <v>5431</v>
      </c>
      <c r="K109" s="210">
        <v>6933</v>
      </c>
      <c r="L109" s="210">
        <v>7718</v>
      </c>
      <c r="M109" s="210">
        <v>4829</v>
      </c>
      <c r="N109" s="211">
        <v>6021</v>
      </c>
      <c r="O109" s="209">
        <v>6375</v>
      </c>
      <c r="P109" s="210">
        <v>5738</v>
      </c>
      <c r="Q109" s="210">
        <v>5490</v>
      </c>
      <c r="R109" s="210">
        <v>3855</v>
      </c>
      <c r="S109" s="210">
        <v>16033</v>
      </c>
      <c r="T109" s="210">
        <v>23597</v>
      </c>
      <c r="U109" s="210">
        <v>27322</v>
      </c>
      <c r="V109" s="210">
        <v>25670</v>
      </c>
      <c r="W109" s="210">
        <v>24710</v>
      </c>
      <c r="X109" s="210">
        <v>25051</v>
      </c>
      <c r="Y109" s="210">
        <v>21723</v>
      </c>
      <c r="Z109" s="211">
        <v>18328</v>
      </c>
      <c r="AA109" s="209">
        <v>16928</v>
      </c>
      <c r="AB109" s="210">
        <v>10722</v>
      </c>
      <c r="AC109" s="210">
        <v>22489</v>
      </c>
      <c r="AD109" s="210">
        <v>28964</v>
      </c>
      <c r="AE109" s="210">
        <v>23042</v>
      </c>
      <c r="AF109" s="210">
        <v>23990</v>
      </c>
      <c r="AG109" s="210">
        <v>31164</v>
      </c>
      <c r="AH109" s="210">
        <v>47195</v>
      </c>
      <c r="AI109" s="210">
        <v>58239</v>
      </c>
      <c r="AJ109" s="210">
        <v>53229</v>
      </c>
      <c r="AK109" s="210">
        <v>48894</v>
      </c>
      <c r="AL109" s="211">
        <v>47959</v>
      </c>
      <c r="AM109" s="209">
        <v>50736</v>
      </c>
      <c r="AN109" s="210">
        <v>47194</v>
      </c>
      <c r="AO109" s="210">
        <v>40277</v>
      </c>
      <c r="AP109" s="210">
        <v>45561</v>
      </c>
      <c r="AQ109" s="210">
        <v>45502</v>
      </c>
      <c r="AR109" s="210">
        <v>44070</v>
      </c>
      <c r="AS109" s="210">
        <v>42529.06</v>
      </c>
      <c r="AT109" s="210">
        <v>41323.74</v>
      </c>
      <c r="AU109" s="210">
        <v>38171.480000000003</v>
      </c>
      <c r="AV109" s="210">
        <v>38750.43</v>
      </c>
      <c r="AW109" s="210">
        <v>36979.980000000003</v>
      </c>
      <c r="AX109" s="211">
        <v>34708.36</v>
      </c>
      <c r="AY109" s="209">
        <v>33213.19</v>
      </c>
      <c r="AZ109" s="210">
        <v>28069.58</v>
      </c>
      <c r="BA109" s="210">
        <v>28205.14</v>
      </c>
      <c r="BB109" s="210">
        <v>27721.41</v>
      </c>
      <c r="BC109" s="210">
        <v>25959.27</v>
      </c>
      <c r="BD109" s="210">
        <v>23609.47</v>
      </c>
      <c r="BE109" s="210">
        <v>24247.279999999999</v>
      </c>
      <c r="BF109" s="210">
        <v>16952.55</v>
      </c>
      <c r="BG109" s="210">
        <v>23738.13</v>
      </c>
      <c r="BH109" s="210">
        <v>22732.92</v>
      </c>
      <c r="BI109" s="210">
        <v>27448.21</v>
      </c>
      <c r="BJ109" s="211">
        <v>23516.9</v>
      </c>
      <c r="BK109" s="209">
        <v>21798.78</v>
      </c>
      <c r="BL109" s="210">
        <v>19541.78</v>
      </c>
      <c r="BM109" s="210">
        <v>17881.310000000001</v>
      </c>
      <c r="BN109" s="210">
        <v>16800.79</v>
      </c>
      <c r="BO109" s="210">
        <v>20609.7</v>
      </c>
      <c r="BP109" s="210">
        <v>21684.9</v>
      </c>
      <c r="BQ109" s="210">
        <v>19536.650000000001</v>
      </c>
      <c r="BR109" s="210">
        <v>16718.919999999998</v>
      </c>
      <c r="BS109" s="210">
        <v>15974.82</v>
      </c>
      <c r="BT109" s="210">
        <v>16233.41</v>
      </c>
      <c r="BU109" s="210">
        <v>15787.72</v>
      </c>
      <c r="BV109" s="211">
        <v>16259.75</v>
      </c>
      <c r="BW109" s="209">
        <v>16326.32</v>
      </c>
      <c r="BX109" s="210">
        <v>14400.66</v>
      </c>
      <c r="BY109" s="210">
        <v>15844.22</v>
      </c>
      <c r="BZ109" s="210">
        <v>15278.32</v>
      </c>
      <c r="CA109" s="210">
        <v>15458.29</v>
      </c>
      <c r="CB109" s="210">
        <v>14718.97</v>
      </c>
      <c r="CC109" s="210">
        <v>14802.54</v>
      </c>
      <c r="CD109" s="210">
        <v>16229.62</v>
      </c>
      <c r="CE109" s="210">
        <v>17620.41</v>
      </c>
      <c r="CF109" s="210">
        <v>18240.509999999998</v>
      </c>
      <c r="CG109" s="210">
        <v>16134.62</v>
      </c>
      <c r="CH109" s="211">
        <v>15657.07</v>
      </c>
      <c r="CI109" s="209">
        <v>15505.35</v>
      </c>
      <c r="CJ109" s="210">
        <v>14800.11</v>
      </c>
      <c r="CK109" s="210">
        <v>15953.960000000001</v>
      </c>
      <c r="CL109" s="210">
        <v>15210.2</v>
      </c>
      <c r="CM109" s="210">
        <v>15397.720000000001</v>
      </c>
      <c r="CN109" s="210">
        <v>14522.51</v>
      </c>
      <c r="CO109" s="210">
        <v>14975.470000000001</v>
      </c>
      <c r="CP109" s="210">
        <v>15430.49</v>
      </c>
      <c r="CQ109" s="210">
        <v>15173.74</v>
      </c>
      <c r="CR109" s="210">
        <v>15827.79</v>
      </c>
      <c r="CS109" s="210">
        <v>13490.300000000001</v>
      </c>
      <c r="CT109" s="211">
        <v>13929.460000000001</v>
      </c>
      <c r="CU109" s="209">
        <v>13101.39</v>
      </c>
      <c r="CV109" s="210">
        <v>11464.23</v>
      </c>
      <c r="CW109" s="210">
        <v>12930.94</v>
      </c>
      <c r="CX109" s="210">
        <v>11399.61</v>
      </c>
      <c r="CY109" s="210">
        <v>10375.41</v>
      </c>
      <c r="CZ109" s="210">
        <v>11907.02</v>
      </c>
      <c r="DA109" s="210">
        <v>12324.23</v>
      </c>
      <c r="DB109" s="210">
        <v>12152.18</v>
      </c>
      <c r="DC109" s="210">
        <v>11975.380000000001</v>
      </c>
      <c r="DD109" s="210">
        <v>12537.32</v>
      </c>
      <c r="DE109" s="210">
        <v>11944.42</v>
      </c>
      <c r="DF109" s="211">
        <v>12455.78</v>
      </c>
      <c r="DG109" s="209">
        <v>12035.15</v>
      </c>
      <c r="DH109" s="210">
        <v>10911.04</v>
      </c>
      <c r="DI109" s="210">
        <v>11041.69</v>
      </c>
      <c r="DJ109" s="210">
        <v>9761.84</v>
      </c>
      <c r="DK109" s="210">
        <v>9164.49</v>
      </c>
      <c r="DL109" s="210">
        <v>10621.33</v>
      </c>
      <c r="DM109" s="210">
        <v>12440.41</v>
      </c>
      <c r="DN109" s="210">
        <v>12574.9</v>
      </c>
      <c r="DO109" s="210">
        <v>11992.37</v>
      </c>
      <c r="DP109" s="210">
        <v>12515.29</v>
      </c>
      <c r="DQ109" s="210">
        <v>12270.57</v>
      </c>
      <c r="DR109" s="211">
        <v>12429.89</v>
      </c>
      <c r="DS109" s="209">
        <v>12159.79</v>
      </c>
      <c r="DT109" s="210">
        <v>10926.15</v>
      </c>
      <c r="DU109" s="210">
        <v>12157.31</v>
      </c>
      <c r="DV109" s="210">
        <v>11727.62</v>
      </c>
      <c r="DW109" s="210">
        <v>5931.99</v>
      </c>
      <c r="DX109" s="210">
        <v>12184.77</v>
      </c>
      <c r="DY109" s="210">
        <v>13738.87</v>
      </c>
      <c r="DZ109" s="210">
        <v>11921.01</v>
      </c>
      <c r="EA109" s="210">
        <v>11427.02</v>
      </c>
      <c r="EB109" s="210">
        <v>22899.260000000002</v>
      </c>
      <c r="EC109" s="210">
        <v>22394.14</v>
      </c>
      <c r="ED109" s="211">
        <v>21488</v>
      </c>
      <c r="EE109" s="209">
        <v>21153.37</v>
      </c>
      <c r="EF109" s="210">
        <v>17823.78</v>
      </c>
      <c r="EG109" s="210">
        <v>19507.95</v>
      </c>
      <c r="EH109" s="210">
        <v>19130.920000000002</v>
      </c>
      <c r="EI109" s="210">
        <v>20224.72</v>
      </c>
      <c r="EJ109" s="210">
        <v>20654.96</v>
      </c>
      <c r="EK109" s="210">
        <v>20155.96</v>
      </c>
      <c r="EL109" s="210">
        <v>19855.25</v>
      </c>
      <c r="EM109" s="210">
        <v>19190.650000000001</v>
      </c>
      <c r="EN109" s="210">
        <v>19921.63</v>
      </c>
      <c r="EO109" s="210">
        <v>19600.3</v>
      </c>
      <c r="EP109" s="211">
        <v>19232.2</v>
      </c>
      <c r="EQ109" s="209">
        <v>18021</v>
      </c>
      <c r="ER109" s="210">
        <v>16147</v>
      </c>
      <c r="ES109" s="210">
        <v>17887</v>
      </c>
      <c r="ET109" s="210">
        <v>17380</v>
      </c>
      <c r="EU109" s="210">
        <v>16816</v>
      </c>
      <c r="EV109" s="210">
        <v>16527</v>
      </c>
      <c r="EW109" s="210">
        <v>17044</v>
      </c>
      <c r="EX109" s="210">
        <v>15202</v>
      </c>
      <c r="EY109" s="210">
        <v>13792</v>
      </c>
      <c r="EZ109" s="210">
        <v>14240</v>
      </c>
      <c r="FA109" s="210">
        <v>14132</v>
      </c>
      <c r="FB109" s="211">
        <v>14817</v>
      </c>
      <c r="FC109" s="209">
        <v>14867</v>
      </c>
      <c r="FD109" s="210">
        <v>13322</v>
      </c>
      <c r="FE109" s="210">
        <v>14658</v>
      </c>
      <c r="FF109" s="210">
        <v>13986</v>
      </c>
      <c r="FG109" s="210">
        <v>14909</v>
      </c>
      <c r="FH109" s="210">
        <v>14684</v>
      </c>
      <c r="FI109" s="210">
        <v>14671</v>
      </c>
      <c r="FJ109" s="210">
        <v>15078</v>
      </c>
      <c r="FK109" s="210">
        <v>13982</v>
      </c>
      <c r="FL109" s="210">
        <v>14182</v>
      </c>
      <c r="FM109" s="210">
        <v>13788</v>
      </c>
      <c r="FN109" s="211">
        <v>14259</v>
      </c>
    </row>
    <row r="110" spans="1:170" s="391" customFormat="1">
      <c r="A110" s="97">
        <v>106</v>
      </c>
      <c r="B110" s="394" t="s">
        <v>1075</v>
      </c>
      <c r="C110" s="209">
        <v>0</v>
      </c>
      <c r="D110" s="210">
        <v>0</v>
      </c>
      <c r="E110" s="210">
        <v>0</v>
      </c>
      <c r="F110" s="210">
        <v>0</v>
      </c>
      <c r="G110" s="210">
        <v>0</v>
      </c>
      <c r="H110" s="210">
        <v>0</v>
      </c>
      <c r="I110" s="210">
        <v>0</v>
      </c>
      <c r="J110" s="210">
        <v>0</v>
      </c>
      <c r="K110" s="210">
        <v>0</v>
      </c>
      <c r="L110" s="210">
        <v>0</v>
      </c>
      <c r="M110" s="210">
        <v>0</v>
      </c>
      <c r="N110" s="211">
        <v>0</v>
      </c>
      <c r="O110" s="209">
        <v>0</v>
      </c>
      <c r="P110" s="210">
        <v>0</v>
      </c>
      <c r="Q110" s="210">
        <v>0</v>
      </c>
      <c r="R110" s="210">
        <v>0</v>
      </c>
      <c r="S110" s="210">
        <v>0</v>
      </c>
      <c r="T110" s="210">
        <v>0</v>
      </c>
      <c r="U110" s="210">
        <v>0</v>
      </c>
      <c r="V110" s="210">
        <v>0</v>
      </c>
      <c r="W110" s="210">
        <v>0</v>
      </c>
      <c r="X110" s="210">
        <v>0</v>
      </c>
      <c r="Y110" s="210">
        <v>0</v>
      </c>
      <c r="Z110" s="211">
        <v>0</v>
      </c>
      <c r="AA110" s="209">
        <v>0</v>
      </c>
      <c r="AB110" s="210">
        <v>0</v>
      </c>
      <c r="AC110" s="210">
        <v>0</v>
      </c>
      <c r="AD110" s="210">
        <v>0</v>
      </c>
      <c r="AE110" s="210">
        <v>0</v>
      </c>
      <c r="AF110" s="210">
        <v>0</v>
      </c>
      <c r="AG110" s="210">
        <v>0</v>
      </c>
      <c r="AH110" s="210">
        <v>0</v>
      </c>
      <c r="AI110" s="210">
        <v>0</v>
      </c>
      <c r="AJ110" s="210">
        <v>0</v>
      </c>
      <c r="AK110" s="210">
        <v>0</v>
      </c>
      <c r="AL110" s="211">
        <v>0</v>
      </c>
      <c r="AM110" s="209">
        <v>0</v>
      </c>
      <c r="AN110" s="210">
        <v>0</v>
      </c>
      <c r="AO110" s="210">
        <v>0</v>
      </c>
      <c r="AP110" s="210">
        <v>0</v>
      </c>
      <c r="AQ110" s="210">
        <v>0</v>
      </c>
      <c r="AR110" s="210">
        <v>0</v>
      </c>
      <c r="AS110" s="210">
        <v>0</v>
      </c>
      <c r="AT110" s="210">
        <v>0</v>
      </c>
      <c r="AU110" s="210">
        <v>0</v>
      </c>
      <c r="AV110" s="210">
        <v>0</v>
      </c>
      <c r="AW110" s="210">
        <v>0</v>
      </c>
      <c r="AX110" s="211">
        <v>0</v>
      </c>
      <c r="AY110" s="209">
        <v>0</v>
      </c>
      <c r="AZ110" s="210">
        <v>0</v>
      </c>
      <c r="BA110" s="210">
        <v>0</v>
      </c>
      <c r="BB110" s="210">
        <v>0</v>
      </c>
      <c r="BC110" s="210">
        <v>0</v>
      </c>
      <c r="BD110" s="210">
        <v>0</v>
      </c>
      <c r="BE110" s="210">
        <v>0</v>
      </c>
      <c r="BF110" s="210">
        <v>0</v>
      </c>
      <c r="BG110" s="210">
        <v>0</v>
      </c>
      <c r="BH110" s="210">
        <v>0</v>
      </c>
      <c r="BI110" s="210">
        <v>0</v>
      </c>
      <c r="BJ110" s="211">
        <v>0</v>
      </c>
      <c r="BK110" s="209">
        <v>0</v>
      </c>
      <c r="BL110" s="210">
        <v>0</v>
      </c>
      <c r="BM110" s="210">
        <v>0</v>
      </c>
      <c r="BN110" s="210">
        <v>0</v>
      </c>
      <c r="BO110" s="210">
        <v>0</v>
      </c>
      <c r="BP110" s="210">
        <v>0</v>
      </c>
      <c r="BQ110" s="210">
        <v>0</v>
      </c>
      <c r="BR110" s="210">
        <v>0</v>
      </c>
      <c r="BS110" s="210">
        <v>0</v>
      </c>
      <c r="BT110" s="210">
        <v>0</v>
      </c>
      <c r="BU110" s="210">
        <v>0</v>
      </c>
      <c r="BV110" s="211">
        <v>0</v>
      </c>
      <c r="BW110" s="209">
        <v>0</v>
      </c>
      <c r="BX110" s="210">
        <v>0</v>
      </c>
      <c r="BY110" s="210">
        <v>0</v>
      </c>
      <c r="BZ110" s="210">
        <v>0</v>
      </c>
      <c r="CA110" s="210">
        <v>0</v>
      </c>
      <c r="CB110" s="210">
        <v>0</v>
      </c>
      <c r="CC110" s="210">
        <v>0</v>
      </c>
      <c r="CD110" s="210">
        <v>0</v>
      </c>
      <c r="CE110" s="210">
        <v>0</v>
      </c>
      <c r="CF110" s="210">
        <v>0</v>
      </c>
      <c r="CG110" s="210">
        <v>0</v>
      </c>
      <c r="CH110" s="211">
        <v>0</v>
      </c>
      <c r="CI110" s="209">
        <v>0</v>
      </c>
      <c r="CJ110" s="210">
        <v>0</v>
      </c>
      <c r="CK110" s="210">
        <v>0</v>
      </c>
      <c r="CL110" s="210">
        <v>0</v>
      </c>
      <c r="CM110" s="210">
        <v>0</v>
      </c>
      <c r="CN110" s="210">
        <v>16872.12</v>
      </c>
      <c r="CO110" s="210">
        <v>31215.279999999999</v>
      </c>
      <c r="CP110" s="210">
        <v>37397.800000000003</v>
      </c>
      <c r="CQ110" s="210">
        <v>15577.02</v>
      </c>
      <c r="CR110" s="210">
        <v>19905.62</v>
      </c>
      <c r="CS110" s="210">
        <v>19492.54</v>
      </c>
      <c r="CT110" s="211">
        <v>19771.189999999999</v>
      </c>
      <c r="CU110" s="209">
        <v>19631.52</v>
      </c>
      <c r="CV110" s="210">
        <v>10308.02</v>
      </c>
      <c r="CW110" s="210">
        <v>45107.32</v>
      </c>
      <c r="CX110" s="210">
        <v>63489.520000000004</v>
      </c>
      <c r="CY110" s="210">
        <v>78273.81</v>
      </c>
      <c r="CZ110" s="210">
        <v>79577.570000000007</v>
      </c>
      <c r="DA110" s="210">
        <v>69477.75</v>
      </c>
      <c r="DB110" s="210">
        <v>58956.5</v>
      </c>
      <c r="DC110" s="210">
        <v>55222.720000000001</v>
      </c>
      <c r="DD110" s="210">
        <v>76334.8</v>
      </c>
      <c r="DE110" s="210">
        <v>70856.680000000008</v>
      </c>
      <c r="DF110" s="211">
        <v>70314.25</v>
      </c>
      <c r="DG110" s="209">
        <v>63184.92</v>
      </c>
      <c r="DH110" s="210">
        <v>58112.32</v>
      </c>
      <c r="DI110" s="210">
        <v>60940.93</v>
      </c>
      <c r="DJ110" s="210">
        <v>77741.37</v>
      </c>
      <c r="DK110" s="210">
        <v>89233.25</v>
      </c>
      <c r="DL110" s="210">
        <v>93256.540000000008</v>
      </c>
      <c r="DM110" s="210">
        <v>121018.48699999999</v>
      </c>
      <c r="DN110" s="210">
        <v>109389.77899999999</v>
      </c>
      <c r="DO110" s="210">
        <v>95133.751000000004</v>
      </c>
      <c r="DP110" s="210">
        <v>89681.11</v>
      </c>
      <c r="DQ110" s="210">
        <v>76269.217000000004</v>
      </c>
      <c r="DR110" s="211">
        <v>73396.294999999998</v>
      </c>
      <c r="DS110" s="209">
        <v>61576.364000000001</v>
      </c>
      <c r="DT110" s="210">
        <v>63004.053</v>
      </c>
      <c r="DU110" s="210">
        <v>70768.740999999995</v>
      </c>
      <c r="DV110" s="210">
        <v>67434.100000000006</v>
      </c>
      <c r="DW110" s="210">
        <v>65829.463000000003</v>
      </c>
      <c r="DX110" s="210">
        <v>57317.624000000003</v>
      </c>
      <c r="DY110" s="210">
        <v>56613.838000000003</v>
      </c>
      <c r="DZ110" s="210">
        <v>55559.408000000003</v>
      </c>
      <c r="EA110" s="210">
        <v>45325.804000000004</v>
      </c>
      <c r="EB110" s="210">
        <v>63070.684000000001</v>
      </c>
      <c r="EC110" s="210">
        <v>60905.302000000003</v>
      </c>
      <c r="ED110" s="211">
        <v>57770.095999999998</v>
      </c>
      <c r="EE110" s="209">
        <v>52863.224999999999</v>
      </c>
      <c r="EF110" s="210">
        <v>45890.376000000004</v>
      </c>
      <c r="EG110" s="210">
        <v>51343.023000000001</v>
      </c>
      <c r="EH110" s="210">
        <v>46163.444000000003</v>
      </c>
      <c r="EI110" s="210">
        <v>45992.364999999998</v>
      </c>
      <c r="EJ110" s="210">
        <v>30258.391</v>
      </c>
      <c r="EK110" s="210">
        <v>43352.849000000002</v>
      </c>
      <c r="EL110" s="210">
        <v>40726.525999999998</v>
      </c>
      <c r="EM110" s="210">
        <v>37683.573000000004</v>
      </c>
      <c r="EN110" s="210">
        <v>38450.25</v>
      </c>
      <c r="EO110" s="210">
        <v>37534.241000000002</v>
      </c>
      <c r="EP110" s="211">
        <v>35148.523999999998</v>
      </c>
      <c r="EQ110" s="209">
        <v>35095</v>
      </c>
      <c r="ER110" s="210">
        <v>32083</v>
      </c>
      <c r="ES110" s="210">
        <v>35973</v>
      </c>
      <c r="ET110" s="210">
        <v>35804</v>
      </c>
      <c r="EU110" s="210">
        <v>36731</v>
      </c>
      <c r="EV110" s="210">
        <v>35868</v>
      </c>
      <c r="EW110" s="210">
        <v>37408</v>
      </c>
      <c r="EX110" s="210">
        <v>36494</v>
      </c>
      <c r="EY110" s="210">
        <v>34169</v>
      </c>
      <c r="EZ110" s="210">
        <v>32399</v>
      </c>
      <c r="FA110" s="210">
        <v>31954</v>
      </c>
      <c r="FB110" s="211">
        <v>31504</v>
      </c>
      <c r="FC110" s="209">
        <v>28137</v>
      </c>
      <c r="FD110" s="210">
        <v>23215</v>
      </c>
      <c r="FE110" s="210">
        <v>25710</v>
      </c>
      <c r="FF110" s="210">
        <v>23704</v>
      </c>
      <c r="FG110" s="210">
        <v>24533</v>
      </c>
      <c r="FH110" s="210">
        <v>22468</v>
      </c>
      <c r="FI110" s="210">
        <v>22279</v>
      </c>
      <c r="FJ110" s="210">
        <v>21465</v>
      </c>
      <c r="FK110" s="210">
        <v>20976</v>
      </c>
      <c r="FL110" s="210">
        <v>26171</v>
      </c>
      <c r="FM110" s="210">
        <v>26195</v>
      </c>
      <c r="FN110" s="211">
        <v>27540</v>
      </c>
    </row>
    <row r="111" spans="1:170" s="391" customFormat="1">
      <c r="A111" s="97">
        <v>107</v>
      </c>
      <c r="B111" s="394" t="s">
        <v>1076</v>
      </c>
      <c r="C111" s="209">
        <v>0</v>
      </c>
      <c r="D111" s="210">
        <v>0</v>
      </c>
      <c r="E111" s="210">
        <v>0</v>
      </c>
      <c r="F111" s="210">
        <v>0</v>
      </c>
      <c r="G111" s="210">
        <v>0</v>
      </c>
      <c r="H111" s="210">
        <v>0</v>
      </c>
      <c r="I111" s="210">
        <v>0</v>
      </c>
      <c r="J111" s="210">
        <v>0</v>
      </c>
      <c r="K111" s="210">
        <v>0</v>
      </c>
      <c r="L111" s="210">
        <v>0</v>
      </c>
      <c r="M111" s="210">
        <v>0</v>
      </c>
      <c r="N111" s="211">
        <v>0</v>
      </c>
      <c r="O111" s="209">
        <v>0</v>
      </c>
      <c r="P111" s="210">
        <v>0</v>
      </c>
      <c r="Q111" s="210">
        <v>0</v>
      </c>
      <c r="R111" s="210">
        <v>0</v>
      </c>
      <c r="S111" s="210">
        <v>0</v>
      </c>
      <c r="T111" s="210">
        <v>0</v>
      </c>
      <c r="U111" s="210">
        <v>0</v>
      </c>
      <c r="V111" s="210">
        <v>0</v>
      </c>
      <c r="W111" s="210">
        <v>0</v>
      </c>
      <c r="X111" s="210">
        <v>0</v>
      </c>
      <c r="Y111" s="210">
        <v>0</v>
      </c>
      <c r="Z111" s="211">
        <v>0</v>
      </c>
      <c r="AA111" s="209">
        <v>0</v>
      </c>
      <c r="AB111" s="210">
        <v>0</v>
      </c>
      <c r="AC111" s="210">
        <v>0</v>
      </c>
      <c r="AD111" s="210">
        <v>0</v>
      </c>
      <c r="AE111" s="210">
        <v>0</v>
      </c>
      <c r="AF111" s="210">
        <v>0</v>
      </c>
      <c r="AG111" s="210">
        <v>0</v>
      </c>
      <c r="AH111" s="210">
        <v>0</v>
      </c>
      <c r="AI111" s="210">
        <v>0</v>
      </c>
      <c r="AJ111" s="210">
        <v>0</v>
      </c>
      <c r="AK111" s="210">
        <v>0</v>
      </c>
      <c r="AL111" s="211">
        <v>0</v>
      </c>
      <c r="AM111" s="209">
        <v>0</v>
      </c>
      <c r="AN111" s="210">
        <v>0</v>
      </c>
      <c r="AO111" s="210">
        <v>0</v>
      </c>
      <c r="AP111" s="210">
        <v>0</v>
      </c>
      <c r="AQ111" s="210">
        <v>0</v>
      </c>
      <c r="AR111" s="210">
        <v>0</v>
      </c>
      <c r="AS111" s="210">
        <v>0</v>
      </c>
      <c r="AT111" s="210">
        <v>0</v>
      </c>
      <c r="AU111" s="210">
        <v>0</v>
      </c>
      <c r="AV111" s="210">
        <v>0</v>
      </c>
      <c r="AW111" s="210">
        <v>0</v>
      </c>
      <c r="AX111" s="211">
        <v>0</v>
      </c>
      <c r="AY111" s="209">
        <v>0</v>
      </c>
      <c r="AZ111" s="210">
        <v>0</v>
      </c>
      <c r="BA111" s="210">
        <v>0</v>
      </c>
      <c r="BB111" s="210">
        <v>0</v>
      </c>
      <c r="BC111" s="210">
        <v>0</v>
      </c>
      <c r="BD111" s="210">
        <v>0</v>
      </c>
      <c r="BE111" s="210">
        <v>0</v>
      </c>
      <c r="BF111" s="210">
        <v>0</v>
      </c>
      <c r="BG111" s="210">
        <v>0</v>
      </c>
      <c r="BH111" s="210">
        <v>0</v>
      </c>
      <c r="BI111" s="210">
        <v>0</v>
      </c>
      <c r="BJ111" s="211">
        <v>0</v>
      </c>
      <c r="BK111" s="209">
        <v>0</v>
      </c>
      <c r="BL111" s="210">
        <v>0</v>
      </c>
      <c r="BM111" s="210">
        <v>0</v>
      </c>
      <c r="BN111" s="210">
        <v>0</v>
      </c>
      <c r="BO111" s="210">
        <v>0</v>
      </c>
      <c r="BP111" s="210">
        <v>0</v>
      </c>
      <c r="BQ111" s="210">
        <v>0</v>
      </c>
      <c r="BR111" s="210">
        <v>0</v>
      </c>
      <c r="BS111" s="210">
        <v>0</v>
      </c>
      <c r="BT111" s="210">
        <v>0</v>
      </c>
      <c r="BU111" s="210">
        <v>0</v>
      </c>
      <c r="BV111" s="211">
        <v>0</v>
      </c>
      <c r="BW111" s="209">
        <v>0</v>
      </c>
      <c r="BX111" s="210">
        <v>0</v>
      </c>
      <c r="BY111" s="210">
        <v>0</v>
      </c>
      <c r="BZ111" s="210">
        <v>0</v>
      </c>
      <c r="CA111" s="210">
        <v>0</v>
      </c>
      <c r="CB111" s="210">
        <v>0</v>
      </c>
      <c r="CC111" s="210">
        <v>0</v>
      </c>
      <c r="CD111" s="210">
        <v>0</v>
      </c>
      <c r="CE111" s="210">
        <v>0</v>
      </c>
      <c r="CF111" s="210">
        <v>0</v>
      </c>
      <c r="CG111" s="210">
        <v>0</v>
      </c>
      <c r="CH111" s="211">
        <v>0</v>
      </c>
      <c r="CI111" s="209">
        <v>0</v>
      </c>
      <c r="CJ111" s="210">
        <v>0</v>
      </c>
      <c r="CK111" s="210">
        <v>0</v>
      </c>
      <c r="CL111" s="210">
        <v>0</v>
      </c>
      <c r="CM111" s="210">
        <v>0</v>
      </c>
      <c r="CN111" s="210">
        <v>0</v>
      </c>
      <c r="CO111" s="210">
        <v>0</v>
      </c>
      <c r="CP111" s="210">
        <v>8202.6200000000008</v>
      </c>
      <c r="CQ111" s="210">
        <v>28924.59</v>
      </c>
      <c r="CR111" s="210">
        <v>30099.190000000002</v>
      </c>
      <c r="CS111" s="210">
        <v>28592.75</v>
      </c>
      <c r="CT111" s="211">
        <v>29663</v>
      </c>
      <c r="CU111" s="209">
        <v>27840.23</v>
      </c>
      <c r="CV111" s="210">
        <v>26037.040000000001</v>
      </c>
      <c r="CW111" s="210">
        <v>28292.010000000002</v>
      </c>
      <c r="CX111" s="210">
        <v>28013.71</v>
      </c>
      <c r="CY111" s="210">
        <v>28128.21</v>
      </c>
      <c r="CZ111" s="210">
        <v>26786.21</v>
      </c>
      <c r="DA111" s="210">
        <v>28441.56</v>
      </c>
      <c r="DB111" s="210">
        <v>41854.81</v>
      </c>
      <c r="DC111" s="210">
        <v>42724.99</v>
      </c>
      <c r="DD111" s="210">
        <v>42399</v>
      </c>
      <c r="DE111" s="210">
        <v>37542.959999999999</v>
      </c>
      <c r="DF111" s="211">
        <v>38170.83</v>
      </c>
      <c r="DG111" s="209">
        <v>35204.910000000003</v>
      </c>
      <c r="DH111" s="210">
        <v>33017.590000000004</v>
      </c>
      <c r="DI111" s="210">
        <v>36766.83</v>
      </c>
      <c r="DJ111" s="210">
        <v>35755.199999999997</v>
      </c>
      <c r="DK111" s="210">
        <v>36148.090000000004</v>
      </c>
      <c r="DL111" s="210">
        <v>35197.26</v>
      </c>
      <c r="DM111" s="210">
        <v>36225.427000000003</v>
      </c>
      <c r="DN111" s="210">
        <v>46360.788</v>
      </c>
      <c r="DO111" s="210">
        <v>44788.311999999998</v>
      </c>
      <c r="DP111" s="210">
        <v>43400.074999999997</v>
      </c>
      <c r="DQ111" s="210">
        <v>36745.320999999996</v>
      </c>
      <c r="DR111" s="211">
        <v>34226.252</v>
      </c>
      <c r="DS111" s="209">
        <v>35075.178</v>
      </c>
      <c r="DT111" s="210">
        <v>38430.834000000003</v>
      </c>
      <c r="DU111" s="210">
        <v>41395.385000000002</v>
      </c>
      <c r="DV111" s="210">
        <v>39953.762999999999</v>
      </c>
      <c r="DW111" s="210">
        <v>40370.627</v>
      </c>
      <c r="DX111" s="210">
        <v>36368.294000000002</v>
      </c>
      <c r="DY111" s="210">
        <v>27897.843000000001</v>
      </c>
      <c r="DZ111" s="210">
        <v>24494.541000000001</v>
      </c>
      <c r="EA111" s="210">
        <v>20554.911</v>
      </c>
      <c r="EB111" s="210">
        <v>21641.642</v>
      </c>
      <c r="EC111" s="210">
        <v>17024.864000000001</v>
      </c>
      <c r="ED111" s="211">
        <v>24795.716</v>
      </c>
      <c r="EE111" s="209">
        <v>38708.671000000002</v>
      </c>
      <c r="EF111" s="210">
        <v>46026.258000000002</v>
      </c>
      <c r="EG111" s="210">
        <v>56486.775000000001</v>
      </c>
      <c r="EH111" s="210">
        <v>55582.131999999998</v>
      </c>
      <c r="EI111" s="210">
        <v>55126.485000000001</v>
      </c>
      <c r="EJ111" s="210">
        <v>51480.98</v>
      </c>
      <c r="EK111" s="210">
        <v>52075.784</v>
      </c>
      <c r="EL111" s="210">
        <v>49953.597999999998</v>
      </c>
      <c r="EM111" s="210">
        <v>48561.404999999999</v>
      </c>
      <c r="EN111" s="210">
        <v>43518.101999999999</v>
      </c>
      <c r="EO111" s="210">
        <v>50688.360999999997</v>
      </c>
      <c r="EP111" s="211">
        <v>66203.104000000007</v>
      </c>
      <c r="EQ111" s="209">
        <v>69003</v>
      </c>
      <c r="ER111" s="210">
        <v>69017</v>
      </c>
      <c r="ES111" s="210">
        <v>84254</v>
      </c>
      <c r="ET111" s="210">
        <v>81057</v>
      </c>
      <c r="EU111" s="210">
        <v>86588</v>
      </c>
      <c r="EV111" s="210">
        <v>84896</v>
      </c>
      <c r="EW111" s="210">
        <v>82552</v>
      </c>
      <c r="EX111" s="210">
        <v>72540</v>
      </c>
      <c r="EY111" s="210">
        <v>67033</v>
      </c>
      <c r="EZ111" s="210">
        <v>68158</v>
      </c>
      <c r="FA111" s="210">
        <v>66180</v>
      </c>
      <c r="FB111" s="211">
        <v>65528</v>
      </c>
      <c r="FC111" s="209">
        <v>64362</v>
      </c>
      <c r="FD111" s="210">
        <v>56923</v>
      </c>
      <c r="FE111" s="210">
        <v>62717</v>
      </c>
      <c r="FF111" s="210">
        <v>59593</v>
      </c>
      <c r="FG111" s="210">
        <v>61647</v>
      </c>
      <c r="FH111" s="210">
        <v>60749</v>
      </c>
      <c r="FI111" s="210">
        <v>62800</v>
      </c>
      <c r="FJ111" s="210">
        <v>60460</v>
      </c>
      <c r="FK111" s="210">
        <v>58302</v>
      </c>
      <c r="FL111" s="210">
        <v>59907</v>
      </c>
      <c r="FM111" s="210">
        <v>54354</v>
      </c>
      <c r="FN111" s="211">
        <v>54075</v>
      </c>
    </row>
    <row r="112" spans="1:170" s="391" customFormat="1">
      <c r="A112" s="97">
        <v>108</v>
      </c>
      <c r="B112" s="394" t="s">
        <v>956</v>
      </c>
      <c r="C112" s="209">
        <v>0</v>
      </c>
      <c r="D112" s="210">
        <v>0</v>
      </c>
      <c r="E112" s="210">
        <v>0</v>
      </c>
      <c r="F112" s="210">
        <v>0</v>
      </c>
      <c r="G112" s="210">
        <v>0</v>
      </c>
      <c r="H112" s="210">
        <v>0</v>
      </c>
      <c r="I112" s="210">
        <v>0</v>
      </c>
      <c r="J112" s="210">
        <v>0</v>
      </c>
      <c r="K112" s="210">
        <v>0</v>
      </c>
      <c r="L112" s="210">
        <v>9792</v>
      </c>
      <c r="M112" s="210">
        <v>19066</v>
      </c>
      <c r="N112" s="211">
        <v>12438</v>
      </c>
      <c r="O112" s="209">
        <v>8037</v>
      </c>
      <c r="P112" s="210">
        <v>2939</v>
      </c>
      <c r="Q112" s="210">
        <v>0</v>
      </c>
      <c r="R112" s="210">
        <v>0</v>
      </c>
      <c r="S112" s="210">
        <v>0</v>
      </c>
      <c r="T112" s="210">
        <v>0</v>
      </c>
      <c r="U112" s="210">
        <v>0</v>
      </c>
      <c r="V112" s="210">
        <v>21836</v>
      </c>
      <c r="W112" s="210">
        <v>80227</v>
      </c>
      <c r="X112" s="210">
        <v>89576</v>
      </c>
      <c r="Y112" s="210">
        <v>125529</v>
      </c>
      <c r="Z112" s="211">
        <v>136162</v>
      </c>
      <c r="AA112" s="209">
        <v>124906</v>
      </c>
      <c r="AB112" s="210">
        <v>124057</v>
      </c>
      <c r="AC112" s="210">
        <v>204334</v>
      </c>
      <c r="AD112" s="210">
        <v>196357</v>
      </c>
      <c r="AE112" s="210">
        <v>206071</v>
      </c>
      <c r="AF112" s="210">
        <v>233183</v>
      </c>
      <c r="AG112" s="210">
        <v>370158</v>
      </c>
      <c r="AH112" s="210">
        <v>396591</v>
      </c>
      <c r="AI112" s="210">
        <v>425919</v>
      </c>
      <c r="AJ112" s="210">
        <v>474184</v>
      </c>
      <c r="AK112" s="210">
        <v>476727</v>
      </c>
      <c r="AL112" s="211">
        <v>524388</v>
      </c>
      <c r="AM112" s="209">
        <v>525084</v>
      </c>
      <c r="AN112" s="210">
        <v>478700</v>
      </c>
      <c r="AO112" s="210">
        <v>454040</v>
      </c>
      <c r="AP112" s="210">
        <v>535810</v>
      </c>
      <c r="AQ112" s="210">
        <v>552731.48</v>
      </c>
      <c r="AR112" s="210">
        <v>537375.06999999995</v>
      </c>
      <c r="AS112" s="210">
        <v>542022.96</v>
      </c>
      <c r="AT112" s="210">
        <v>556006.89</v>
      </c>
      <c r="AU112" s="210">
        <v>530363.82999999996</v>
      </c>
      <c r="AV112" s="210">
        <v>553646.46</v>
      </c>
      <c r="AW112" s="210">
        <v>560840.02</v>
      </c>
      <c r="AX112" s="211">
        <v>604353.07999999996</v>
      </c>
      <c r="AY112" s="209">
        <v>558343.86</v>
      </c>
      <c r="AZ112" s="210">
        <v>593026.25</v>
      </c>
      <c r="BA112" s="210">
        <v>608412.57999999996</v>
      </c>
      <c r="BB112" s="210">
        <v>650127.64</v>
      </c>
      <c r="BC112" s="210">
        <v>821066.56</v>
      </c>
      <c r="BD112" s="210">
        <v>909281.32</v>
      </c>
      <c r="BE112" s="210">
        <v>917586.27</v>
      </c>
      <c r="BF112" s="210">
        <v>698133.23</v>
      </c>
      <c r="BG112" s="210">
        <v>771167.03</v>
      </c>
      <c r="BH112" s="210">
        <v>952672.09</v>
      </c>
      <c r="BI112" s="210">
        <v>867966.02</v>
      </c>
      <c r="BJ112" s="211">
        <v>946670.23</v>
      </c>
      <c r="BK112" s="209">
        <v>1016203.06</v>
      </c>
      <c r="BL112" s="210">
        <v>811886.06</v>
      </c>
      <c r="BM112" s="210">
        <v>1026209.07</v>
      </c>
      <c r="BN112" s="210">
        <v>1018514.84</v>
      </c>
      <c r="BO112" s="210">
        <v>1069622.7</v>
      </c>
      <c r="BP112" s="210">
        <v>991273.51</v>
      </c>
      <c r="BQ112" s="210">
        <v>1032757.12</v>
      </c>
      <c r="BR112" s="210">
        <v>1050191.06</v>
      </c>
      <c r="BS112" s="210">
        <v>1059387.77</v>
      </c>
      <c r="BT112" s="210">
        <v>1062005.95</v>
      </c>
      <c r="BU112" s="210">
        <v>1065216.27</v>
      </c>
      <c r="BV112" s="211">
        <v>1102316.1895999999</v>
      </c>
      <c r="BW112" s="209">
        <v>1100097.53</v>
      </c>
      <c r="BX112" s="210">
        <v>1119342.5</v>
      </c>
      <c r="BY112" s="210">
        <v>297774.15999999997</v>
      </c>
      <c r="BZ112" s="210">
        <v>867383.84</v>
      </c>
      <c r="CA112" s="210">
        <v>929352.41</v>
      </c>
      <c r="CB112" s="210">
        <v>939593.96</v>
      </c>
      <c r="CC112" s="210">
        <v>936879.98</v>
      </c>
      <c r="CD112" s="210">
        <v>840558.23</v>
      </c>
      <c r="CE112" s="210">
        <v>873244.81</v>
      </c>
      <c r="CF112" s="210">
        <v>874746.61</v>
      </c>
      <c r="CG112" s="210">
        <v>984253.21</v>
      </c>
      <c r="CH112" s="211">
        <v>1051427.17</v>
      </c>
      <c r="CI112" s="209">
        <v>0</v>
      </c>
      <c r="CJ112" s="210">
        <v>0</v>
      </c>
      <c r="CK112" s="210">
        <v>0</v>
      </c>
      <c r="CL112" s="210">
        <v>0</v>
      </c>
      <c r="CM112" s="210">
        <v>0</v>
      </c>
      <c r="CN112" s="210">
        <v>0</v>
      </c>
      <c r="CO112" s="210">
        <v>0</v>
      </c>
      <c r="CP112" s="210">
        <v>0</v>
      </c>
      <c r="CQ112" s="210">
        <v>0</v>
      </c>
      <c r="CR112" s="210">
        <v>0</v>
      </c>
      <c r="CS112" s="210">
        <v>0</v>
      </c>
      <c r="CT112" s="211">
        <v>0</v>
      </c>
      <c r="CU112" s="209">
        <v>0</v>
      </c>
      <c r="CV112" s="210">
        <v>0</v>
      </c>
      <c r="CW112" s="210">
        <v>0</v>
      </c>
      <c r="CX112" s="210">
        <v>0</v>
      </c>
      <c r="CY112" s="210">
        <v>0</v>
      </c>
      <c r="CZ112" s="210">
        <v>0</v>
      </c>
      <c r="DA112" s="210">
        <v>0</v>
      </c>
      <c r="DB112" s="210">
        <v>0</v>
      </c>
      <c r="DC112" s="210">
        <v>0</v>
      </c>
      <c r="DD112" s="210">
        <v>0</v>
      </c>
      <c r="DE112" s="210">
        <v>0</v>
      </c>
      <c r="DF112" s="211">
        <v>0</v>
      </c>
      <c r="DG112" s="209">
        <v>0</v>
      </c>
      <c r="DH112" s="210">
        <v>0</v>
      </c>
      <c r="DI112" s="210">
        <v>0</v>
      </c>
      <c r="DJ112" s="210">
        <v>0</v>
      </c>
      <c r="DK112" s="210">
        <v>0</v>
      </c>
      <c r="DL112" s="210">
        <v>0</v>
      </c>
      <c r="DM112" s="210">
        <v>0</v>
      </c>
      <c r="DN112" s="210">
        <v>0</v>
      </c>
      <c r="DO112" s="210">
        <v>0</v>
      </c>
      <c r="DP112" s="210">
        <v>0</v>
      </c>
      <c r="DQ112" s="210">
        <v>94654.38</v>
      </c>
      <c r="DR112" s="211">
        <v>555550</v>
      </c>
      <c r="DS112" s="209">
        <v>557044.23</v>
      </c>
      <c r="DT112" s="210">
        <v>500843.98</v>
      </c>
      <c r="DU112" s="210">
        <v>544044.12</v>
      </c>
      <c r="DV112" s="210">
        <v>523956.79000000004</v>
      </c>
      <c r="DW112" s="210">
        <v>548497.80000000005</v>
      </c>
      <c r="DX112" s="210">
        <v>531755.52000000002</v>
      </c>
      <c r="DY112" s="210">
        <v>499466.3</v>
      </c>
      <c r="DZ112" s="210">
        <v>511697.04000000004</v>
      </c>
      <c r="EA112" s="210">
        <v>471320.88</v>
      </c>
      <c r="EB112" s="210">
        <v>498409.09</v>
      </c>
      <c r="EC112" s="210">
        <v>492750.81</v>
      </c>
      <c r="ED112" s="211">
        <v>516555.5</v>
      </c>
      <c r="EE112" s="209">
        <v>480610.88</v>
      </c>
      <c r="EF112" s="210">
        <v>494146.23</v>
      </c>
      <c r="EG112" s="210">
        <v>506945.21</v>
      </c>
      <c r="EH112" s="210">
        <v>507864.5</v>
      </c>
      <c r="EI112" s="210">
        <v>489989.44</v>
      </c>
      <c r="EJ112" s="210">
        <v>472487.16000000003</v>
      </c>
      <c r="EK112" s="210">
        <v>503971.11</v>
      </c>
      <c r="EL112" s="210">
        <v>495956.65</v>
      </c>
      <c r="EM112" s="210">
        <v>467007.69</v>
      </c>
      <c r="EN112" s="210">
        <v>480890.47000000003</v>
      </c>
      <c r="EO112" s="210">
        <v>454521.55</v>
      </c>
      <c r="EP112" s="211">
        <v>444150.7</v>
      </c>
      <c r="EQ112" s="209">
        <v>432875</v>
      </c>
      <c r="ER112" s="210">
        <v>360638</v>
      </c>
      <c r="ES112" s="210">
        <v>449353</v>
      </c>
      <c r="ET112" s="210">
        <v>436296</v>
      </c>
      <c r="EU112" s="210">
        <v>416821</v>
      </c>
      <c r="EV112" s="210">
        <v>399565</v>
      </c>
      <c r="EW112" s="210">
        <v>395595</v>
      </c>
      <c r="EX112" s="210">
        <v>389331</v>
      </c>
      <c r="EY112" s="210">
        <v>370162</v>
      </c>
      <c r="EZ112" s="210">
        <v>407822</v>
      </c>
      <c r="FA112" s="210">
        <v>394471</v>
      </c>
      <c r="FB112" s="211">
        <v>461397</v>
      </c>
      <c r="FC112" s="209">
        <v>523960</v>
      </c>
      <c r="FD112" s="210">
        <v>490322</v>
      </c>
      <c r="FE112" s="210">
        <v>554840</v>
      </c>
      <c r="FF112" s="210">
        <v>639174</v>
      </c>
      <c r="FG112" s="210">
        <v>631573</v>
      </c>
      <c r="FH112" s="210">
        <v>652962</v>
      </c>
      <c r="FI112" s="210">
        <v>632600</v>
      </c>
      <c r="FJ112" s="210">
        <v>588118</v>
      </c>
      <c r="FK112" s="210">
        <v>531304</v>
      </c>
      <c r="FL112" s="210">
        <v>517058</v>
      </c>
      <c r="FM112" s="210">
        <v>487861</v>
      </c>
      <c r="FN112" s="211">
        <v>484055</v>
      </c>
    </row>
    <row r="113" spans="1:170" s="391" customFormat="1">
      <c r="A113" s="97">
        <v>109</v>
      </c>
      <c r="B113" s="394" t="s">
        <v>1085</v>
      </c>
      <c r="C113" s="209">
        <v>0</v>
      </c>
      <c r="D113" s="210">
        <v>0</v>
      </c>
      <c r="E113" s="210">
        <v>0</v>
      </c>
      <c r="F113" s="210">
        <v>0</v>
      </c>
      <c r="G113" s="210">
        <v>0</v>
      </c>
      <c r="H113" s="210">
        <v>0</v>
      </c>
      <c r="I113" s="210">
        <v>0</v>
      </c>
      <c r="J113" s="210">
        <v>0</v>
      </c>
      <c r="K113" s="210">
        <v>0</v>
      </c>
      <c r="L113" s="210">
        <v>0</v>
      </c>
      <c r="M113" s="210">
        <v>0</v>
      </c>
      <c r="N113" s="211">
        <v>0</v>
      </c>
      <c r="O113" s="209">
        <v>0</v>
      </c>
      <c r="P113" s="210">
        <v>0</v>
      </c>
      <c r="Q113" s="210">
        <v>0</v>
      </c>
      <c r="R113" s="210">
        <v>0</v>
      </c>
      <c r="S113" s="210">
        <v>0</v>
      </c>
      <c r="T113" s="210">
        <v>0</v>
      </c>
      <c r="U113" s="210">
        <v>0</v>
      </c>
      <c r="V113" s="210">
        <v>0</v>
      </c>
      <c r="W113" s="210">
        <v>0</v>
      </c>
      <c r="X113" s="210">
        <v>0</v>
      </c>
      <c r="Y113" s="210">
        <v>0</v>
      </c>
      <c r="Z113" s="211">
        <v>0</v>
      </c>
      <c r="AA113" s="209">
        <v>0</v>
      </c>
      <c r="AB113" s="210">
        <v>0</v>
      </c>
      <c r="AC113" s="210">
        <v>0</v>
      </c>
      <c r="AD113" s="210">
        <v>0</v>
      </c>
      <c r="AE113" s="210">
        <v>0</v>
      </c>
      <c r="AF113" s="210">
        <v>0</v>
      </c>
      <c r="AG113" s="210">
        <v>0</v>
      </c>
      <c r="AH113" s="210">
        <v>0</v>
      </c>
      <c r="AI113" s="210">
        <v>0</v>
      </c>
      <c r="AJ113" s="210">
        <v>0</v>
      </c>
      <c r="AK113" s="210">
        <v>0</v>
      </c>
      <c r="AL113" s="211">
        <v>0</v>
      </c>
      <c r="AM113" s="209">
        <v>0</v>
      </c>
      <c r="AN113" s="210">
        <v>0</v>
      </c>
      <c r="AO113" s="210">
        <v>0</v>
      </c>
      <c r="AP113" s="210">
        <v>0</v>
      </c>
      <c r="AQ113" s="210">
        <v>0</v>
      </c>
      <c r="AR113" s="210">
        <v>0</v>
      </c>
      <c r="AS113" s="210">
        <v>0</v>
      </c>
      <c r="AT113" s="210">
        <v>0</v>
      </c>
      <c r="AU113" s="210">
        <v>0</v>
      </c>
      <c r="AV113" s="210">
        <v>0</v>
      </c>
      <c r="AW113" s="210">
        <v>0</v>
      </c>
      <c r="AX113" s="211">
        <v>0</v>
      </c>
      <c r="AY113" s="209">
        <v>0</v>
      </c>
      <c r="AZ113" s="210">
        <v>0</v>
      </c>
      <c r="BA113" s="210">
        <v>0</v>
      </c>
      <c r="BB113" s="210">
        <v>0</v>
      </c>
      <c r="BC113" s="210">
        <v>0</v>
      </c>
      <c r="BD113" s="210">
        <v>0</v>
      </c>
      <c r="BE113" s="210">
        <v>0</v>
      </c>
      <c r="BF113" s="210">
        <v>0</v>
      </c>
      <c r="BG113" s="210">
        <v>0</v>
      </c>
      <c r="BH113" s="210">
        <v>0</v>
      </c>
      <c r="BI113" s="210">
        <v>0</v>
      </c>
      <c r="BJ113" s="211">
        <v>0</v>
      </c>
      <c r="BK113" s="209">
        <v>0</v>
      </c>
      <c r="BL113" s="210">
        <v>0</v>
      </c>
      <c r="BM113" s="210">
        <v>0</v>
      </c>
      <c r="BN113" s="210">
        <v>0</v>
      </c>
      <c r="BO113" s="210">
        <v>0</v>
      </c>
      <c r="BP113" s="210">
        <v>0</v>
      </c>
      <c r="BQ113" s="210">
        <v>0</v>
      </c>
      <c r="BR113" s="210">
        <v>0</v>
      </c>
      <c r="BS113" s="210">
        <v>0</v>
      </c>
      <c r="BT113" s="210">
        <v>0</v>
      </c>
      <c r="BU113" s="210">
        <v>0</v>
      </c>
      <c r="BV113" s="211">
        <v>0</v>
      </c>
      <c r="BW113" s="209">
        <v>0</v>
      </c>
      <c r="BX113" s="210">
        <v>0</v>
      </c>
      <c r="BY113" s="210">
        <v>0</v>
      </c>
      <c r="BZ113" s="210">
        <v>0</v>
      </c>
      <c r="CA113" s="210">
        <v>0</v>
      </c>
      <c r="CB113" s="210">
        <v>0</v>
      </c>
      <c r="CC113" s="210">
        <v>0</v>
      </c>
      <c r="CD113" s="210">
        <v>0</v>
      </c>
      <c r="CE113" s="210">
        <v>0</v>
      </c>
      <c r="CF113" s="210">
        <v>0</v>
      </c>
      <c r="CG113" s="210">
        <v>0</v>
      </c>
      <c r="CH113" s="211">
        <v>0</v>
      </c>
      <c r="CI113" s="209">
        <v>0</v>
      </c>
      <c r="CJ113" s="210">
        <v>0</v>
      </c>
      <c r="CK113" s="210">
        <v>0</v>
      </c>
      <c r="CL113" s="210">
        <v>0</v>
      </c>
      <c r="CM113" s="210">
        <v>0</v>
      </c>
      <c r="CN113" s="210">
        <v>0</v>
      </c>
      <c r="CO113" s="210">
        <v>0</v>
      </c>
      <c r="CP113" s="210">
        <v>0</v>
      </c>
      <c r="CQ113" s="210">
        <v>0</v>
      </c>
      <c r="CR113" s="210">
        <v>0</v>
      </c>
      <c r="CS113" s="210">
        <v>0</v>
      </c>
      <c r="CT113" s="211">
        <v>0</v>
      </c>
      <c r="CU113" s="209">
        <v>0</v>
      </c>
      <c r="CV113" s="210">
        <v>0</v>
      </c>
      <c r="CW113" s="210">
        <v>0</v>
      </c>
      <c r="CX113" s="210">
        <v>0</v>
      </c>
      <c r="CY113" s="210">
        <v>0</v>
      </c>
      <c r="CZ113" s="210">
        <v>0</v>
      </c>
      <c r="DA113" s="210">
        <v>0</v>
      </c>
      <c r="DB113" s="210">
        <v>0</v>
      </c>
      <c r="DC113" s="210">
        <v>0</v>
      </c>
      <c r="DD113" s="210">
        <v>0</v>
      </c>
      <c r="DE113" s="210">
        <v>0</v>
      </c>
      <c r="DF113" s="211">
        <v>0</v>
      </c>
      <c r="DG113" s="209">
        <v>0</v>
      </c>
      <c r="DH113" s="210">
        <v>0</v>
      </c>
      <c r="DI113" s="210">
        <v>0</v>
      </c>
      <c r="DJ113" s="210">
        <v>0</v>
      </c>
      <c r="DK113" s="210">
        <v>0</v>
      </c>
      <c r="DL113" s="210">
        <v>0</v>
      </c>
      <c r="DM113" s="210">
        <v>0</v>
      </c>
      <c r="DN113" s="210">
        <v>45750</v>
      </c>
      <c r="DO113" s="210">
        <v>175347.93</v>
      </c>
      <c r="DP113" s="210">
        <v>249157.16</v>
      </c>
      <c r="DQ113" s="210">
        <v>391814</v>
      </c>
      <c r="DR113" s="211">
        <v>487475</v>
      </c>
      <c r="DS113" s="209">
        <v>521317</v>
      </c>
      <c r="DT113" s="210">
        <v>477008</v>
      </c>
      <c r="DU113" s="210">
        <v>523494</v>
      </c>
      <c r="DV113" s="210">
        <v>487135</v>
      </c>
      <c r="DW113" s="210">
        <v>516815</v>
      </c>
      <c r="DX113" s="210">
        <v>529542</v>
      </c>
      <c r="DY113" s="210">
        <v>510233</v>
      </c>
      <c r="DZ113" s="210">
        <v>529041</v>
      </c>
      <c r="EA113" s="210">
        <v>494022</v>
      </c>
      <c r="EB113" s="210">
        <v>464804</v>
      </c>
      <c r="EC113" s="210">
        <v>447565.64</v>
      </c>
      <c r="ED113" s="211">
        <v>447344</v>
      </c>
      <c r="EE113" s="209">
        <v>401830.34</v>
      </c>
      <c r="EF113" s="210">
        <v>356162.94</v>
      </c>
      <c r="EG113" s="210">
        <v>364042.38</v>
      </c>
      <c r="EH113" s="210">
        <v>345266.75</v>
      </c>
      <c r="EI113" s="210">
        <v>379681.33</v>
      </c>
      <c r="EJ113" s="210">
        <v>360107.86</v>
      </c>
      <c r="EK113" s="210">
        <v>389027.88</v>
      </c>
      <c r="EL113" s="210">
        <v>429711.77</v>
      </c>
      <c r="EM113" s="210">
        <v>404364.73</v>
      </c>
      <c r="EN113" s="210">
        <v>401969.41000000003</v>
      </c>
      <c r="EO113" s="210">
        <v>392965.68</v>
      </c>
      <c r="EP113" s="211">
        <v>400052</v>
      </c>
      <c r="EQ113" s="209">
        <v>380597</v>
      </c>
      <c r="ER113" s="210">
        <v>330273</v>
      </c>
      <c r="ES113" s="210">
        <v>350951</v>
      </c>
      <c r="ET113" s="210">
        <v>336544</v>
      </c>
      <c r="EU113" s="210">
        <v>346715</v>
      </c>
      <c r="EV113" s="210">
        <v>321539</v>
      </c>
      <c r="EW113" s="210">
        <v>315554</v>
      </c>
      <c r="EX113" s="210">
        <v>321583</v>
      </c>
      <c r="EY113" s="210">
        <v>321254</v>
      </c>
      <c r="EZ113" s="210">
        <v>324950</v>
      </c>
      <c r="FA113" s="210">
        <v>316536</v>
      </c>
      <c r="FB113" s="211">
        <v>319697</v>
      </c>
      <c r="FC113" s="209">
        <v>323448</v>
      </c>
      <c r="FD113" s="210">
        <v>277922</v>
      </c>
      <c r="FE113" s="210">
        <v>346238</v>
      </c>
      <c r="FF113" s="210">
        <v>331573</v>
      </c>
      <c r="FG113" s="210">
        <v>337199</v>
      </c>
      <c r="FH113" s="210">
        <v>325308</v>
      </c>
      <c r="FI113" s="210">
        <v>331755</v>
      </c>
      <c r="FJ113" s="210">
        <v>341015</v>
      </c>
      <c r="FK113" s="210">
        <v>328379</v>
      </c>
      <c r="FL113" s="210">
        <v>351464</v>
      </c>
      <c r="FM113" s="210">
        <v>318423</v>
      </c>
      <c r="FN113" s="211">
        <v>314321</v>
      </c>
    </row>
    <row r="114" spans="1:170" s="391" customFormat="1">
      <c r="A114" s="97">
        <v>110</v>
      </c>
      <c r="B114" s="394" t="s">
        <v>1077</v>
      </c>
      <c r="C114" s="209">
        <v>0</v>
      </c>
      <c r="D114" s="210">
        <v>0</v>
      </c>
      <c r="E114" s="210">
        <v>0</v>
      </c>
      <c r="F114" s="210">
        <v>0</v>
      </c>
      <c r="G114" s="210">
        <v>0</v>
      </c>
      <c r="H114" s="210">
        <v>0</v>
      </c>
      <c r="I114" s="210">
        <v>0</v>
      </c>
      <c r="J114" s="210">
        <v>0</v>
      </c>
      <c r="K114" s="210">
        <v>0</v>
      </c>
      <c r="L114" s="210">
        <v>0</v>
      </c>
      <c r="M114" s="210">
        <v>0</v>
      </c>
      <c r="N114" s="211">
        <v>0</v>
      </c>
      <c r="O114" s="209">
        <v>0</v>
      </c>
      <c r="P114" s="210">
        <v>0</v>
      </c>
      <c r="Q114" s="210">
        <v>0</v>
      </c>
      <c r="R114" s="210">
        <v>0</v>
      </c>
      <c r="S114" s="210">
        <v>0</v>
      </c>
      <c r="T114" s="210">
        <v>0</v>
      </c>
      <c r="U114" s="210">
        <v>0</v>
      </c>
      <c r="V114" s="210">
        <v>0</v>
      </c>
      <c r="W114" s="210">
        <v>0</v>
      </c>
      <c r="X114" s="210">
        <v>0</v>
      </c>
      <c r="Y114" s="210">
        <v>0</v>
      </c>
      <c r="Z114" s="211">
        <v>0</v>
      </c>
      <c r="AA114" s="209">
        <v>0</v>
      </c>
      <c r="AB114" s="210">
        <v>0</v>
      </c>
      <c r="AC114" s="210">
        <v>0</v>
      </c>
      <c r="AD114" s="210">
        <v>0</v>
      </c>
      <c r="AE114" s="210">
        <v>0</v>
      </c>
      <c r="AF114" s="210">
        <v>0</v>
      </c>
      <c r="AG114" s="210">
        <v>0</v>
      </c>
      <c r="AH114" s="210">
        <v>0</v>
      </c>
      <c r="AI114" s="210">
        <v>0</v>
      </c>
      <c r="AJ114" s="210">
        <v>0</v>
      </c>
      <c r="AK114" s="210">
        <v>0</v>
      </c>
      <c r="AL114" s="211">
        <v>0</v>
      </c>
      <c r="AM114" s="209">
        <v>0</v>
      </c>
      <c r="AN114" s="210">
        <v>0</v>
      </c>
      <c r="AO114" s="210">
        <v>0</v>
      </c>
      <c r="AP114" s="210">
        <v>0</v>
      </c>
      <c r="AQ114" s="210">
        <v>0</v>
      </c>
      <c r="AR114" s="210">
        <v>0</v>
      </c>
      <c r="AS114" s="210">
        <v>0</v>
      </c>
      <c r="AT114" s="210">
        <v>0</v>
      </c>
      <c r="AU114" s="210">
        <v>0</v>
      </c>
      <c r="AV114" s="210">
        <v>0</v>
      </c>
      <c r="AW114" s="210">
        <v>0</v>
      </c>
      <c r="AX114" s="211">
        <v>0</v>
      </c>
      <c r="AY114" s="209">
        <v>0</v>
      </c>
      <c r="AZ114" s="210">
        <v>0</v>
      </c>
      <c r="BA114" s="210">
        <v>0</v>
      </c>
      <c r="BB114" s="210">
        <v>0</v>
      </c>
      <c r="BC114" s="210">
        <v>0</v>
      </c>
      <c r="BD114" s="210">
        <v>0</v>
      </c>
      <c r="BE114" s="210">
        <v>0</v>
      </c>
      <c r="BF114" s="210">
        <v>0</v>
      </c>
      <c r="BG114" s="210">
        <v>0</v>
      </c>
      <c r="BH114" s="210">
        <v>0</v>
      </c>
      <c r="BI114" s="210">
        <v>0</v>
      </c>
      <c r="BJ114" s="211">
        <v>0</v>
      </c>
      <c r="BK114" s="209">
        <v>0</v>
      </c>
      <c r="BL114" s="210">
        <v>0</v>
      </c>
      <c r="BM114" s="210">
        <v>0</v>
      </c>
      <c r="BN114" s="210">
        <v>0</v>
      </c>
      <c r="BO114" s="210">
        <v>0</v>
      </c>
      <c r="BP114" s="210">
        <v>0</v>
      </c>
      <c r="BQ114" s="210">
        <v>0</v>
      </c>
      <c r="BR114" s="210">
        <v>0</v>
      </c>
      <c r="BS114" s="210">
        <v>0</v>
      </c>
      <c r="BT114" s="210">
        <v>0</v>
      </c>
      <c r="BU114" s="210">
        <v>0</v>
      </c>
      <c r="BV114" s="211">
        <v>0</v>
      </c>
      <c r="BW114" s="209">
        <v>0</v>
      </c>
      <c r="BX114" s="210">
        <v>0</v>
      </c>
      <c r="BY114" s="210">
        <v>0</v>
      </c>
      <c r="BZ114" s="210">
        <v>0</v>
      </c>
      <c r="CA114" s="210">
        <v>0</v>
      </c>
      <c r="CB114" s="210">
        <v>0</v>
      </c>
      <c r="CC114" s="210">
        <v>0</v>
      </c>
      <c r="CD114" s="210">
        <v>0</v>
      </c>
      <c r="CE114" s="210">
        <v>0</v>
      </c>
      <c r="CF114" s="210">
        <v>0</v>
      </c>
      <c r="CG114" s="210">
        <v>0</v>
      </c>
      <c r="CH114" s="211">
        <v>0</v>
      </c>
      <c r="CI114" s="209">
        <v>0</v>
      </c>
      <c r="CJ114" s="210">
        <v>0</v>
      </c>
      <c r="CK114" s="210">
        <v>0</v>
      </c>
      <c r="CL114" s="210">
        <v>0</v>
      </c>
      <c r="CM114" s="210">
        <v>0</v>
      </c>
      <c r="CN114" s="210">
        <v>0</v>
      </c>
      <c r="CO114" s="210">
        <v>0</v>
      </c>
      <c r="CP114" s="210">
        <v>0</v>
      </c>
      <c r="CQ114" s="210">
        <v>0</v>
      </c>
      <c r="CR114" s="210">
        <v>0</v>
      </c>
      <c r="CS114" s="210">
        <v>0</v>
      </c>
      <c r="CT114" s="211">
        <v>783</v>
      </c>
      <c r="CU114" s="209">
        <v>24050.5</v>
      </c>
      <c r="CV114" s="210">
        <v>33993.51</v>
      </c>
      <c r="CW114" s="210">
        <v>32794.01</v>
      </c>
      <c r="CX114" s="210">
        <v>32529.89</v>
      </c>
      <c r="CY114" s="210">
        <v>27909.56</v>
      </c>
      <c r="CZ114" s="210">
        <v>19334.68</v>
      </c>
      <c r="DA114" s="210">
        <v>17785.84</v>
      </c>
      <c r="DB114" s="210">
        <v>16943.48</v>
      </c>
      <c r="DC114" s="210">
        <v>16053.82</v>
      </c>
      <c r="DD114" s="210">
        <v>15843.34</v>
      </c>
      <c r="DE114" s="210">
        <v>14928.01</v>
      </c>
      <c r="DF114" s="211">
        <v>15556.99</v>
      </c>
      <c r="DG114" s="209">
        <v>15414.36</v>
      </c>
      <c r="DH114" s="210">
        <v>12959.89</v>
      </c>
      <c r="DI114" s="210">
        <v>13473.53</v>
      </c>
      <c r="DJ114" s="210">
        <v>11549</v>
      </c>
      <c r="DK114" s="210">
        <v>8866.85</v>
      </c>
      <c r="DL114" s="210">
        <v>9225.7199999999993</v>
      </c>
      <c r="DM114" s="210">
        <v>9420.65</v>
      </c>
      <c r="DN114" s="210">
        <v>8894.18</v>
      </c>
      <c r="DO114" s="210">
        <v>8773.16</v>
      </c>
      <c r="DP114" s="210">
        <v>10720.35</v>
      </c>
      <c r="DQ114" s="210">
        <v>9755.93</v>
      </c>
      <c r="DR114" s="211">
        <v>10492.23</v>
      </c>
      <c r="DS114" s="209">
        <v>10073.75</v>
      </c>
      <c r="DT114" s="210">
        <v>8609.74</v>
      </c>
      <c r="DU114" s="210">
        <v>10185.880000000001</v>
      </c>
      <c r="DV114" s="210">
        <v>8004.06</v>
      </c>
      <c r="DW114" s="210">
        <v>8969.5400000000009</v>
      </c>
      <c r="DX114" s="210">
        <v>8870.2199999999993</v>
      </c>
      <c r="DY114" s="210">
        <v>8943.68</v>
      </c>
      <c r="DZ114" s="210">
        <v>9396.67</v>
      </c>
      <c r="EA114" s="210">
        <v>8415.67</v>
      </c>
      <c r="EB114" s="210">
        <v>8007.74</v>
      </c>
      <c r="EC114" s="210">
        <v>7903.17</v>
      </c>
      <c r="ED114" s="211">
        <v>8257.48</v>
      </c>
      <c r="EE114" s="209">
        <v>7548.51</v>
      </c>
      <c r="EF114" s="210">
        <v>6323.1100000000006</v>
      </c>
      <c r="EG114" s="210">
        <v>6733.93</v>
      </c>
      <c r="EH114" s="210">
        <v>6526.33</v>
      </c>
      <c r="EI114" s="210">
        <v>6734.6500000000005</v>
      </c>
      <c r="EJ114" s="210">
        <v>6663.56</v>
      </c>
      <c r="EK114" s="210">
        <v>6482.95</v>
      </c>
      <c r="EL114" s="210">
        <v>6464.45</v>
      </c>
      <c r="EM114" s="210">
        <v>6199.34</v>
      </c>
      <c r="EN114" s="210">
        <v>6378.67</v>
      </c>
      <c r="EO114" s="210">
        <v>6155.74</v>
      </c>
      <c r="EP114" s="211">
        <v>6344.07</v>
      </c>
      <c r="EQ114" s="209">
        <v>6344</v>
      </c>
      <c r="ER114" s="210">
        <v>5619</v>
      </c>
      <c r="ES114" s="210">
        <v>6365</v>
      </c>
      <c r="ET114" s="210">
        <v>6207</v>
      </c>
      <c r="EU114" s="210">
        <v>5926</v>
      </c>
      <c r="EV114" s="210">
        <v>4984</v>
      </c>
      <c r="EW114" s="210">
        <v>5116</v>
      </c>
      <c r="EX114" s="210">
        <v>5149</v>
      </c>
      <c r="EY114" s="210">
        <v>382</v>
      </c>
      <c r="EZ114" s="210">
        <v>0</v>
      </c>
      <c r="FA114" s="210">
        <v>0</v>
      </c>
      <c r="FB114" s="211">
        <v>0</v>
      </c>
      <c r="FC114" s="209">
        <v>0</v>
      </c>
      <c r="FD114" s="210">
        <v>0</v>
      </c>
      <c r="FE114" s="210">
        <v>0</v>
      </c>
      <c r="FF114" s="210">
        <v>0</v>
      </c>
      <c r="FG114" s="210">
        <v>74</v>
      </c>
      <c r="FH114" s="210">
        <v>2901</v>
      </c>
      <c r="FI114" s="210">
        <v>4859</v>
      </c>
      <c r="FJ114" s="210">
        <v>4901</v>
      </c>
      <c r="FK114" s="210">
        <v>4467</v>
      </c>
      <c r="FL114" s="210">
        <v>4337</v>
      </c>
      <c r="FM114" s="210">
        <v>3952</v>
      </c>
      <c r="FN114" s="211">
        <v>4092</v>
      </c>
    </row>
    <row r="115" spans="1:170" s="391" customFormat="1">
      <c r="A115" s="97">
        <v>111</v>
      </c>
      <c r="B115" s="394" t="s">
        <v>1163</v>
      </c>
      <c r="C115" s="209">
        <v>29029</v>
      </c>
      <c r="D115" s="210">
        <v>37709</v>
      </c>
      <c r="E115" s="210">
        <v>42519</v>
      </c>
      <c r="F115" s="210">
        <v>41264</v>
      </c>
      <c r="G115" s="210">
        <v>48932</v>
      </c>
      <c r="H115" s="210">
        <v>37790</v>
      </c>
      <c r="I115" s="210">
        <v>39634</v>
      </c>
      <c r="J115" s="210">
        <v>40131</v>
      </c>
      <c r="K115" s="210">
        <v>39393.199999999997</v>
      </c>
      <c r="L115" s="210">
        <v>45224</v>
      </c>
      <c r="M115" s="210">
        <v>39733</v>
      </c>
      <c r="N115" s="211">
        <v>39788</v>
      </c>
      <c r="O115" s="209">
        <v>37410</v>
      </c>
      <c r="P115" s="210">
        <v>38374</v>
      </c>
      <c r="Q115" s="210">
        <v>42947</v>
      </c>
      <c r="R115" s="210">
        <v>42823</v>
      </c>
      <c r="S115" s="210">
        <v>43671</v>
      </c>
      <c r="T115" s="210">
        <v>45202</v>
      </c>
      <c r="U115" s="210">
        <v>46559</v>
      </c>
      <c r="V115" s="210">
        <v>53666</v>
      </c>
      <c r="W115" s="210">
        <v>50055</v>
      </c>
      <c r="X115" s="210">
        <v>49609</v>
      </c>
      <c r="Y115" s="210">
        <v>47387</v>
      </c>
      <c r="Z115" s="211">
        <v>50162</v>
      </c>
      <c r="AA115" s="209">
        <v>49626</v>
      </c>
      <c r="AB115" s="210">
        <v>41273</v>
      </c>
      <c r="AC115" s="210">
        <v>46513</v>
      </c>
      <c r="AD115" s="210">
        <v>44017</v>
      </c>
      <c r="AE115" s="210">
        <v>44083</v>
      </c>
      <c r="AF115" s="210">
        <v>43348</v>
      </c>
      <c r="AG115" s="210">
        <v>46049</v>
      </c>
      <c r="AH115" s="210">
        <v>44551</v>
      </c>
      <c r="AI115" s="210">
        <v>40566</v>
      </c>
      <c r="AJ115" s="210">
        <v>41667</v>
      </c>
      <c r="AK115" s="210">
        <v>39729</v>
      </c>
      <c r="AL115" s="211">
        <v>41600</v>
      </c>
      <c r="AM115" s="209">
        <v>43058</v>
      </c>
      <c r="AN115" s="210">
        <v>37024</v>
      </c>
      <c r="AO115" s="210">
        <v>39196</v>
      </c>
      <c r="AP115" s="210">
        <v>39047</v>
      </c>
      <c r="AQ115" s="210">
        <v>45018</v>
      </c>
      <c r="AR115" s="210">
        <v>37871</v>
      </c>
      <c r="AS115" s="210">
        <v>40040</v>
      </c>
      <c r="AT115" s="210">
        <v>40499</v>
      </c>
      <c r="AU115" s="210">
        <v>37840</v>
      </c>
      <c r="AV115" s="210">
        <v>38936</v>
      </c>
      <c r="AW115" s="210">
        <v>34791.42</v>
      </c>
      <c r="AX115" s="211">
        <v>34741.56</v>
      </c>
      <c r="AY115" s="209">
        <v>40186.839999999997</v>
      </c>
      <c r="AZ115" s="210">
        <v>47510.35</v>
      </c>
      <c r="BA115" s="210">
        <v>58791.1</v>
      </c>
      <c r="BB115" s="210">
        <v>37665.5</v>
      </c>
      <c r="BC115" s="210">
        <v>61174.01</v>
      </c>
      <c r="BD115" s="210">
        <v>60715.51</v>
      </c>
      <c r="BE115" s="210">
        <v>64498.83</v>
      </c>
      <c r="BF115" s="210">
        <v>56612.1</v>
      </c>
      <c r="BG115" s="210">
        <v>51300.98</v>
      </c>
      <c r="BH115" s="210">
        <v>62878.64</v>
      </c>
      <c r="BI115" s="210">
        <v>60781.7</v>
      </c>
      <c r="BJ115" s="211">
        <v>58325.01</v>
      </c>
      <c r="BK115" s="209">
        <v>56746.52</v>
      </c>
      <c r="BL115" s="210">
        <v>54548.81</v>
      </c>
      <c r="BM115" s="210">
        <v>56958.06</v>
      </c>
      <c r="BN115" s="210">
        <v>54835.1</v>
      </c>
      <c r="BO115" s="210">
        <v>44201.29</v>
      </c>
      <c r="BP115" s="210">
        <v>17275.68</v>
      </c>
      <c r="BQ115" s="210">
        <v>52652.36</v>
      </c>
      <c r="BR115" s="210">
        <v>55086.49</v>
      </c>
      <c r="BS115" s="210">
        <v>50321.9</v>
      </c>
      <c r="BT115" s="210">
        <v>53473.54</v>
      </c>
      <c r="BU115" s="210">
        <v>47230.73</v>
      </c>
      <c r="BV115" s="211">
        <v>42849.18</v>
      </c>
      <c r="BW115" s="209">
        <v>39865.480000000003</v>
      </c>
      <c r="BX115" s="210">
        <v>39488.93</v>
      </c>
      <c r="BY115" s="210">
        <v>59915.73</v>
      </c>
      <c r="BZ115" s="210">
        <v>67701.440000000002</v>
      </c>
      <c r="CA115" s="210">
        <v>65786.64</v>
      </c>
      <c r="CB115" s="210">
        <v>62253.48</v>
      </c>
      <c r="CC115" s="210">
        <v>60500.9</v>
      </c>
      <c r="CD115" s="210">
        <v>58987.77</v>
      </c>
      <c r="CE115" s="210">
        <v>53708.56</v>
      </c>
      <c r="CF115" s="210">
        <v>58589.04</v>
      </c>
      <c r="CG115" s="210">
        <v>54656.21</v>
      </c>
      <c r="CH115" s="211">
        <v>52657.4</v>
      </c>
      <c r="CI115" s="209">
        <v>55280.6</v>
      </c>
      <c r="CJ115" s="210">
        <v>54518.87</v>
      </c>
      <c r="CK115" s="210">
        <v>53629.760000000002</v>
      </c>
      <c r="CL115" s="210">
        <v>48986.87</v>
      </c>
      <c r="CM115" s="210">
        <v>49261.18</v>
      </c>
      <c r="CN115" s="210">
        <v>45640.32</v>
      </c>
      <c r="CO115" s="210">
        <v>51055.81</v>
      </c>
      <c r="CP115" s="210">
        <v>78058.94</v>
      </c>
      <c r="CQ115" s="210">
        <v>82654.820000000007</v>
      </c>
      <c r="CR115" s="210">
        <v>100532.09</v>
      </c>
      <c r="CS115" s="210">
        <v>115901.73</v>
      </c>
      <c r="CT115" s="211">
        <v>126076.62000000001</v>
      </c>
      <c r="CU115" s="209">
        <v>123198.95</v>
      </c>
      <c r="CV115" s="210">
        <v>105753.42</v>
      </c>
      <c r="CW115" s="210">
        <v>106018.03</v>
      </c>
      <c r="CX115" s="210">
        <v>97745.49</v>
      </c>
      <c r="CY115" s="210">
        <v>100279.62</v>
      </c>
      <c r="CZ115" s="210">
        <v>101815.82</v>
      </c>
      <c r="DA115" s="210">
        <v>104336.04000000001</v>
      </c>
      <c r="DB115" s="210">
        <v>98990.85</v>
      </c>
      <c r="DC115" s="210">
        <v>92387.97</v>
      </c>
      <c r="DD115" s="210">
        <v>88480.930000000008</v>
      </c>
      <c r="DE115" s="210">
        <v>90165.26</v>
      </c>
      <c r="DF115" s="211">
        <v>96471.25</v>
      </c>
      <c r="DG115" s="209">
        <v>93725.47</v>
      </c>
      <c r="DH115" s="210">
        <v>80992.88</v>
      </c>
      <c r="DI115" s="210">
        <v>94424.21</v>
      </c>
      <c r="DJ115" s="210">
        <v>87917.94</v>
      </c>
      <c r="DK115" s="210">
        <v>93562.27</v>
      </c>
      <c r="DL115" s="210">
        <v>91566.57</v>
      </c>
      <c r="DM115" s="210">
        <v>103192.59</v>
      </c>
      <c r="DN115" s="210">
        <v>95391.48</v>
      </c>
      <c r="DO115" s="210">
        <v>100701.40000000001</v>
      </c>
      <c r="DP115" s="210">
        <v>98280</v>
      </c>
      <c r="DQ115" s="210">
        <v>99615.33</v>
      </c>
      <c r="DR115" s="211">
        <v>106408</v>
      </c>
      <c r="DS115" s="209">
        <v>111153.12</v>
      </c>
      <c r="DT115" s="210">
        <v>95476.41</v>
      </c>
      <c r="DU115" s="210">
        <v>110259.62</v>
      </c>
      <c r="DV115" s="210">
        <v>110409.87</v>
      </c>
      <c r="DW115" s="210">
        <v>118656.43000000001</v>
      </c>
      <c r="DX115" s="210">
        <v>101065.68000000001</v>
      </c>
      <c r="DY115" s="210">
        <v>103895.96</v>
      </c>
      <c r="DZ115" s="210">
        <v>103588.61</v>
      </c>
      <c r="EA115" s="210">
        <v>95054.48</v>
      </c>
      <c r="EB115" s="210">
        <v>91982.44</v>
      </c>
      <c r="EC115" s="210">
        <v>83988.1</v>
      </c>
      <c r="ED115" s="211">
        <v>93579.74</v>
      </c>
      <c r="EE115" s="209">
        <v>101163.26000000001</v>
      </c>
      <c r="EF115" s="210">
        <v>87091.51</v>
      </c>
      <c r="EG115" s="210">
        <v>88740.41</v>
      </c>
      <c r="EH115" s="210">
        <v>87459.63</v>
      </c>
      <c r="EI115" s="210">
        <v>73347.7</v>
      </c>
      <c r="EJ115" s="210">
        <v>57047.58</v>
      </c>
      <c r="EK115" s="210">
        <v>74975.02</v>
      </c>
      <c r="EL115" s="210">
        <v>74660.600000000006</v>
      </c>
      <c r="EM115" s="210">
        <v>69976.100000000006</v>
      </c>
      <c r="EN115" s="210">
        <v>70361.460000000006</v>
      </c>
      <c r="EO115" s="210">
        <v>67951.990000000005</v>
      </c>
      <c r="EP115" s="211">
        <v>69764.639999999999</v>
      </c>
      <c r="EQ115" s="209">
        <v>69893</v>
      </c>
      <c r="ER115" s="210">
        <v>79124</v>
      </c>
      <c r="ES115" s="210">
        <v>89030</v>
      </c>
      <c r="ET115" s="210">
        <v>86256</v>
      </c>
      <c r="EU115" s="210">
        <v>100353</v>
      </c>
      <c r="EV115" s="210">
        <v>97017</v>
      </c>
      <c r="EW115" s="210">
        <v>92871</v>
      </c>
      <c r="EX115" s="210">
        <v>93097</v>
      </c>
      <c r="EY115" s="210">
        <v>84921</v>
      </c>
      <c r="EZ115" s="210">
        <v>78630</v>
      </c>
      <c r="FA115" s="210">
        <v>73194</v>
      </c>
      <c r="FB115" s="211">
        <v>81556</v>
      </c>
      <c r="FC115" s="209">
        <v>83785</v>
      </c>
      <c r="FD115" s="210">
        <v>77920</v>
      </c>
      <c r="FE115" s="210">
        <v>87917</v>
      </c>
      <c r="FF115" s="210">
        <v>88055</v>
      </c>
      <c r="FG115" s="210">
        <v>92334</v>
      </c>
      <c r="FH115" s="210">
        <v>89154</v>
      </c>
      <c r="FI115" s="210">
        <v>83853</v>
      </c>
      <c r="FJ115" s="210">
        <v>89603</v>
      </c>
      <c r="FK115" s="210">
        <v>86218</v>
      </c>
      <c r="FL115" s="210">
        <v>96252</v>
      </c>
      <c r="FM115" s="210">
        <v>99238</v>
      </c>
      <c r="FN115" s="211">
        <v>102157</v>
      </c>
    </row>
    <row r="116" spans="1:170" s="391" customFormat="1">
      <c r="A116" s="97">
        <v>112</v>
      </c>
      <c r="B116" s="394" t="s">
        <v>960</v>
      </c>
      <c r="C116" s="209">
        <v>47575</v>
      </c>
      <c r="D116" s="210">
        <v>75059</v>
      </c>
      <c r="E116" s="210">
        <v>146963</v>
      </c>
      <c r="F116" s="210">
        <v>143619</v>
      </c>
      <c r="G116" s="210">
        <v>141316</v>
      </c>
      <c r="H116" s="210">
        <v>117834</v>
      </c>
      <c r="I116" s="210">
        <v>131412</v>
      </c>
      <c r="J116" s="210">
        <v>118799</v>
      </c>
      <c r="K116" s="210">
        <v>103182</v>
      </c>
      <c r="L116" s="210">
        <v>101623</v>
      </c>
      <c r="M116" s="210">
        <v>90221</v>
      </c>
      <c r="N116" s="211">
        <v>89973</v>
      </c>
      <c r="O116" s="209">
        <v>98974</v>
      </c>
      <c r="P116" s="210">
        <v>119595</v>
      </c>
      <c r="Q116" s="210">
        <v>97284</v>
      </c>
      <c r="R116" s="210">
        <v>88256</v>
      </c>
      <c r="S116" s="210">
        <v>98035</v>
      </c>
      <c r="T116" s="210">
        <v>138956</v>
      </c>
      <c r="U116" s="210">
        <v>163409</v>
      </c>
      <c r="V116" s="210">
        <v>162241</v>
      </c>
      <c r="W116" s="210">
        <v>147761</v>
      </c>
      <c r="X116" s="210">
        <v>142769</v>
      </c>
      <c r="Y116" s="210">
        <v>132139</v>
      </c>
      <c r="Z116" s="211">
        <v>126681</v>
      </c>
      <c r="AA116" s="209">
        <v>123471</v>
      </c>
      <c r="AB116" s="210">
        <v>105518</v>
      </c>
      <c r="AC116" s="210">
        <v>105593</v>
      </c>
      <c r="AD116" s="210">
        <v>91440</v>
      </c>
      <c r="AE116" s="210">
        <v>84215</v>
      </c>
      <c r="AF116" s="210">
        <v>81014</v>
      </c>
      <c r="AG116" s="210">
        <v>110693</v>
      </c>
      <c r="AH116" s="210">
        <v>116964</v>
      </c>
      <c r="AI116" s="210">
        <v>111544</v>
      </c>
      <c r="AJ116" s="210">
        <v>108395</v>
      </c>
      <c r="AK116" s="210">
        <v>98998</v>
      </c>
      <c r="AL116" s="211">
        <v>103833</v>
      </c>
      <c r="AM116" s="209">
        <v>103464</v>
      </c>
      <c r="AN116" s="210">
        <v>90358</v>
      </c>
      <c r="AO116" s="210">
        <v>71244</v>
      </c>
      <c r="AP116" s="210">
        <v>117504</v>
      </c>
      <c r="AQ116" s="210">
        <v>135760.5</v>
      </c>
      <c r="AR116" s="210">
        <v>161408.20000000001</v>
      </c>
      <c r="AS116" s="210">
        <v>159060.66</v>
      </c>
      <c r="AT116" s="210">
        <v>151950.31</v>
      </c>
      <c r="AU116" s="210">
        <v>145663.97</v>
      </c>
      <c r="AV116" s="210">
        <v>136737.97</v>
      </c>
      <c r="AW116" s="210">
        <v>133026.54</v>
      </c>
      <c r="AX116" s="211">
        <v>140648.82</v>
      </c>
      <c r="AY116" s="209">
        <v>129161.41</v>
      </c>
      <c r="AZ116" s="210">
        <v>109792.09</v>
      </c>
      <c r="BA116" s="210">
        <v>155217.26999999999</v>
      </c>
      <c r="BB116" s="210">
        <v>184585.82</v>
      </c>
      <c r="BC116" s="210">
        <v>207546.39</v>
      </c>
      <c r="BD116" s="210">
        <v>178009.56</v>
      </c>
      <c r="BE116" s="210">
        <v>179013.54</v>
      </c>
      <c r="BF116" s="210">
        <v>123965.09</v>
      </c>
      <c r="BG116" s="210">
        <v>150530.89000000001</v>
      </c>
      <c r="BH116" s="210">
        <v>134262.74</v>
      </c>
      <c r="BI116" s="210">
        <v>141970.87</v>
      </c>
      <c r="BJ116" s="211">
        <v>162946.18</v>
      </c>
      <c r="BK116" s="209">
        <v>164067.23000000001</v>
      </c>
      <c r="BL116" s="210">
        <v>146842.15</v>
      </c>
      <c r="BM116" s="210">
        <v>165947.01999999999</v>
      </c>
      <c r="BN116" s="210">
        <v>148981.93</v>
      </c>
      <c r="BO116" s="210">
        <v>148338.6</v>
      </c>
      <c r="BP116" s="210">
        <v>137625.12</v>
      </c>
      <c r="BQ116" s="210">
        <v>134069.29999999999</v>
      </c>
      <c r="BR116" s="210">
        <v>118777.48</v>
      </c>
      <c r="BS116" s="210">
        <v>114660.4</v>
      </c>
      <c r="BT116" s="210">
        <v>113016.35</v>
      </c>
      <c r="BU116" s="210">
        <v>108120.37</v>
      </c>
      <c r="BV116" s="211">
        <v>104303.99</v>
      </c>
      <c r="BW116" s="209">
        <v>97215.99</v>
      </c>
      <c r="BX116" s="210">
        <v>102595.7</v>
      </c>
      <c r="BY116" s="210">
        <v>107296.23</v>
      </c>
      <c r="BZ116" s="210">
        <v>100791.08</v>
      </c>
      <c r="CA116" s="210">
        <v>101891.77</v>
      </c>
      <c r="CB116" s="210">
        <v>104855.02</v>
      </c>
      <c r="CC116" s="210">
        <v>91049.49</v>
      </c>
      <c r="CD116" s="210">
        <v>90452.85</v>
      </c>
      <c r="CE116" s="210">
        <v>87016.97</v>
      </c>
      <c r="CF116" s="210">
        <v>85062.92</v>
      </c>
      <c r="CG116" s="210">
        <v>82902.83</v>
      </c>
      <c r="CH116" s="211">
        <v>86501.16</v>
      </c>
      <c r="CI116" s="209">
        <v>83087.19</v>
      </c>
      <c r="CJ116" s="210">
        <v>81333.09</v>
      </c>
      <c r="CK116" s="210">
        <v>84830.75</v>
      </c>
      <c r="CL116" s="210">
        <v>86285.73</v>
      </c>
      <c r="CM116" s="210">
        <v>89955.839999999997</v>
      </c>
      <c r="CN116" s="210">
        <v>81413.279999999999</v>
      </c>
      <c r="CO116" s="210">
        <v>80440.2</v>
      </c>
      <c r="CP116" s="210">
        <v>83137.279999999999</v>
      </c>
      <c r="CQ116" s="210">
        <v>76527.67</v>
      </c>
      <c r="CR116" s="210">
        <v>83742.44</v>
      </c>
      <c r="CS116" s="210">
        <v>75781.210000000006</v>
      </c>
      <c r="CT116" s="211">
        <v>78879.240000000005</v>
      </c>
      <c r="CU116" s="209">
        <v>77953.59</v>
      </c>
      <c r="CV116" s="210">
        <v>70219.62</v>
      </c>
      <c r="CW116" s="210">
        <v>79359.199999999997</v>
      </c>
      <c r="CX116" s="210">
        <v>75471.47</v>
      </c>
      <c r="CY116" s="210">
        <v>78982.8</v>
      </c>
      <c r="CZ116" s="210">
        <v>70650.36</v>
      </c>
      <c r="DA116" s="210">
        <v>74405.75</v>
      </c>
      <c r="DB116" s="210">
        <v>69121.899999999994</v>
      </c>
      <c r="DC116" s="210">
        <v>67471.360000000001</v>
      </c>
      <c r="DD116" s="210">
        <v>69293.570000000007</v>
      </c>
      <c r="DE116" s="210">
        <v>66469.66</v>
      </c>
      <c r="DF116" s="211">
        <v>68091.7</v>
      </c>
      <c r="DG116" s="209">
        <v>67972.02</v>
      </c>
      <c r="DH116" s="210">
        <v>56757.599999999999</v>
      </c>
      <c r="DI116" s="210">
        <v>68055.839999999997</v>
      </c>
      <c r="DJ116" s="210">
        <v>63825.05</v>
      </c>
      <c r="DK116" s="210">
        <v>64904.51</v>
      </c>
      <c r="DL116" s="210">
        <v>62731.14</v>
      </c>
      <c r="DM116" s="210">
        <v>61985.37</v>
      </c>
      <c r="DN116" s="210">
        <v>62678.75</v>
      </c>
      <c r="DO116" s="210">
        <v>59358.11</v>
      </c>
      <c r="DP116" s="210">
        <v>69072.2</v>
      </c>
      <c r="DQ116" s="210">
        <v>60692.22</v>
      </c>
      <c r="DR116" s="211">
        <v>64452.42</v>
      </c>
      <c r="DS116" s="209">
        <v>63581.1</v>
      </c>
      <c r="DT116" s="210">
        <v>56227.08</v>
      </c>
      <c r="DU116" s="210">
        <v>62442.559999999998</v>
      </c>
      <c r="DV116" s="210">
        <v>53900.22</v>
      </c>
      <c r="DW116" s="210">
        <v>61088.43</v>
      </c>
      <c r="DX116" s="210">
        <v>55125.41</v>
      </c>
      <c r="DY116" s="210">
        <v>53753.91</v>
      </c>
      <c r="DZ116" s="210">
        <v>56207.69</v>
      </c>
      <c r="EA116" s="210">
        <v>51658.9</v>
      </c>
      <c r="EB116" s="210">
        <v>50822.559999999998</v>
      </c>
      <c r="EC116" s="210">
        <v>48404.33</v>
      </c>
      <c r="ED116" s="211">
        <v>49647.21</v>
      </c>
      <c r="EE116" s="209">
        <v>51775.87</v>
      </c>
      <c r="EF116" s="210">
        <v>47817.68</v>
      </c>
      <c r="EG116" s="210">
        <v>52853.760000000002</v>
      </c>
      <c r="EH116" s="210">
        <v>54564.76</v>
      </c>
      <c r="EI116" s="210">
        <v>57979.42</v>
      </c>
      <c r="EJ116" s="210">
        <v>54229.87</v>
      </c>
      <c r="EK116" s="210">
        <v>54125.06</v>
      </c>
      <c r="EL116" s="210">
        <v>55325.440000000002</v>
      </c>
      <c r="EM116" s="210">
        <v>52181.07</v>
      </c>
      <c r="EN116" s="210">
        <v>53643.76</v>
      </c>
      <c r="EO116" s="210">
        <v>51679.700000000004</v>
      </c>
      <c r="EP116" s="211">
        <v>57052.05</v>
      </c>
      <c r="EQ116" s="209">
        <v>56008</v>
      </c>
      <c r="ER116" s="210">
        <v>50457</v>
      </c>
      <c r="ES116" s="210">
        <v>47775</v>
      </c>
      <c r="ET116" s="210">
        <v>53112</v>
      </c>
      <c r="EU116" s="210">
        <v>57479</v>
      </c>
      <c r="EV116" s="210">
        <v>56705</v>
      </c>
      <c r="EW116" s="210">
        <v>57669</v>
      </c>
      <c r="EX116" s="210">
        <v>58989</v>
      </c>
      <c r="EY116" s="210">
        <v>55086</v>
      </c>
      <c r="EZ116" s="210">
        <v>56293</v>
      </c>
      <c r="FA116" s="210">
        <v>54140</v>
      </c>
      <c r="FB116" s="211">
        <v>54557</v>
      </c>
      <c r="FC116" s="209">
        <v>53487</v>
      </c>
      <c r="FD116" s="210">
        <v>50920.959999999999</v>
      </c>
      <c r="FE116" s="210">
        <v>54091</v>
      </c>
      <c r="FF116" s="210">
        <v>51807</v>
      </c>
      <c r="FG116" s="210">
        <v>52091</v>
      </c>
      <c r="FH116" s="210">
        <v>51193</v>
      </c>
      <c r="FI116" s="210">
        <v>50940</v>
      </c>
      <c r="FJ116" s="210">
        <v>54853</v>
      </c>
      <c r="FK116" s="210">
        <v>52154</v>
      </c>
      <c r="FL116" s="210">
        <v>21419</v>
      </c>
      <c r="FM116" s="210">
        <v>51655</v>
      </c>
      <c r="FN116" s="211">
        <v>53760</v>
      </c>
    </row>
    <row r="117" spans="1:170" s="391" customFormat="1">
      <c r="A117" s="97">
        <v>113</v>
      </c>
      <c r="B117" s="394" t="s">
        <v>1164</v>
      </c>
      <c r="C117" s="209">
        <v>21263</v>
      </c>
      <c r="D117" s="210">
        <v>12426</v>
      </c>
      <c r="E117" s="210">
        <v>5338</v>
      </c>
      <c r="F117" s="210">
        <v>5054.2</v>
      </c>
      <c r="G117" s="210">
        <v>4022</v>
      </c>
      <c r="H117" s="210">
        <v>3865</v>
      </c>
      <c r="I117" s="210">
        <v>3747</v>
      </c>
      <c r="J117" s="210">
        <v>2821</v>
      </c>
      <c r="K117" s="210">
        <v>2398</v>
      </c>
      <c r="L117" s="210">
        <v>1976</v>
      </c>
      <c r="M117" s="210">
        <v>1976</v>
      </c>
      <c r="N117" s="211">
        <v>2239</v>
      </c>
      <c r="O117" s="209">
        <v>1626</v>
      </c>
      <c r="P117" s="210">
        <v>1120</v>
      </c>
      <c r="Q117" s="210">
        <v>1724</v>
      </c>
      <c r="R117" s="210">
        <v>1738</v>
      </c>
      <c r="S117" s="210">
        <v>1697</v>
      </c>
      <c r="T117" s="210">
        <v>2003</v>
      </c>
      <c r="U117" s="210">
        <v>2006</v>
      </c>
      <c r="V117" s="210">
        <v>2151</v>
      </c>
      <c r="W117" s="210">
        <v>3600</v>
      </c>
      <c r="X117" s="210">
        <v>4790</v>
      </c>
      <c r="Y117" s="210">
        <v>3954</v>
      </c>
      <c r="Z117" s="211">
        <v>3778</v>
      </c>
      <c r="AA117" s="209">
        <v>3762</v>
      </c>
      <c r="AB117" s="210">
        <v>3353</v>
      </c>
      <c r="AC117" s="210">
        <v>3496</v>
      </c>
      <c r="AD117" s="210">
        <v>1706</v>
      </c>
      <c r="AE117" s="210">
        <v>0</v>
      </c>
      <c r="AF117" s="210">
        <v>258</v>
      </c>
      <c r="AG117" s="210">
        <v>9953</v>
      </c>
      <c r="AH117" s="210">
        <v>9300</v>
      </c>
      <c r="AI117" s="210">
        <v>7186</v>
      </c>
      <c r="AJ117" s="210">
        <v>8041</v>
      </c>
      <c r="AK117" s="210">
        <v>4883</v>
      </c>
      <c r="AL117" s="211">
        <v>3382</v>
      </c>
      <c r="AM117" s="209">
        <v>2568</v>
      </c>
      <c r="AN117" s="210">
        <v>2856</v>
      </c>
      <c r="AO117" s="210">
        <v>2821</v>
      </c>
      <c r="AP117" s="210">
        <v>2789</v>
      </c>
      <c r="AQ117" s="210">
        <v>1893.45</v>
      </c>
      <c r="AR117" s="210">
        <v>1403.12</v>
      </c>
      <c r="AS117" s="210">
        <v>2324.12</v>
      </c>
      <c r="AT117" s="210">
        <v>11590.36</v>
      </c>
      <c r="AU117" s="210">
        <v>12273.73</v>
      </c>
      <c r="AV117" s="210">
        <v>10416.64</v>
      </c>
      <c r="AW117" s="210">
        <v>7845.83</v>
      </c>
      <c r="AX117" s="211">
        <v>8558.31</v>
      </c>
      <c r="AY117" s="209">
        <v>8121.83</v>
      </c>
      <c r="AZ117" s="210">
        <v>7581.08</v>
      </c>
      <c r="BA117" s="210">
        <v>8023.57</v>
      </c>
      <c r="BB117" s="210">
        <v>7317.96</v>
      </c>
      <c r="BC117" s="210">
        <v>8640.34</v>
      </c>
      <c r="BD117" s="210">
        <v>7576.72</v>
      </c>
      <c r="BE117" s="210">
        <v>8020.95</v>
      </c>
      <c r="BF117" s="210">
        <v>7082.8</v>
      </c>
      <c r="BG117" s="210">
        <v>5849.01</v>
      </c>
      <c r="BH117" s="210">
        <v>15251.35</v>
      </c>
      <c r="BI117" s="210">
        <v>16550.45</v>
      </c>
      <c r="BJ117" s="211">
        <v>14664.95</v>
      </c>
      <c r="BK117" s="209">
        <v>11568.18</v>
      </c>
      <c r="BL117" s="210">
        <v>9087.7099999999991</v>
      </c>
      <c r="BM117" s="210">
        <v>9870.26</v>
      </c>
      <c r="BN117" s="210">
        <v>8168.07</v>
      </c>
      <c r="BO117" s="210">
        <v>11758.43</v>
      </c>
      <c r="BP117" s="210">
        <v>19982.439999999999</v>
      </c>
      <c r="BQ117" s="210">
        <v>8220.9500000000007</v>
      </c>
      <c r="BR117" s="210">
        <v>6152.76</v>
      </c>
      <c r="BS117" s="210">
        <v>6262.73</v>
      </c>
      <c r="BT117" s="210">
        <v>6928.02</v>
      </c>
      <c r="BU117" s="210">
        <v>5362.37</v>
      </c>
      <c r="BV117" s="211">
        <v>5737.29</v>
      </c>
      <c r="BW117" s="209">
        <v>6006.06</v>
      </c>
      <c r="BX117" s="210">
        <v>5169.38</v>
      </c>
      <c r="BY117" s="210">
        <v>5341</v>
      </c>
      <c r="BZ117" s="210">
        <v>5172.59</v>
      </c>
      <c r="CA117" s="210">
        <v>5087.83</v>
      </c>
      <c r="CB117" s="210">
        <v>5277.47</v>
      </c>
      <c r="CC117" s="210">
        <v>6291.89</v>
      </c>
      <c r="CD117" s="210">
        <v>5808.88</v>
      </c>
      <c r="CE117" s="210">
        <v>5666.24</v>
      </c>
      <c r="CF117" s="210">
        <v>5405.1</v>
      </c>
      <c r="CG117" s="210">
        <v>4909.6000000000004</v>
      </c>
      <c r="CH117" s="211">
        <v>5718.56</v>
      </c>
      <c r="CI117" s="209">
        <v>6444.66</v>
      </c>
      <c r="CJ117" s="210">
        <v>6209.39</v>
      </c>
      <c r="CK117" s="210">
        <v>6515.72</v>
      </c>
      <c r="CL117" s="210">
        <v>6284.63</v>
      </c>
      <c r="CM117" s="210">
        <v>6165.03</v>
      </c>
      <c r="CN117" s="210">
        <v>6363.98</v>
      </c>
      <c r="CO117" s="210">
        <v>6505.11</v>
      </c>
      <c r="CP117" s="210">
        <v>6308.69</v>
      </c>
      <c r="CQ117" s="210">
        <v>5787.7</v>
      </c>
      <c r="CR117" s="210">
        <v>6123.87</v>
      </c>
      <c r="CS117" s="210">
        <v>5519.56</v>
      </c>
      <c r="CT117" s="211">
        <v>55374.22</v>
      </c>
      <c r="CU117" s="209">
        <v>49544.4</v>
      </c>
      <c r="CV117" s="210">
        <v>30711.360000000001</v>
      </c>
      <c r="CW117" s="210">
        <v>27935.600000000002</v>
      </c>
      <c r="CX117" s="210">
        <v>24666.33</v>
      </c>
      <c r="CY117" s="210">
        <v>28648.58</v>
      </c>
      <c r="CZ117" s="210">
        <v>25622.799999999999</v>
      </c>
      <c r="DA117" s="210">
        <v>38509.370000000003</v>
      </c>
      <c r="DB117" s="210">
        <v>45088.840000000004</v>
      </c>
      <c r="DC117" s="210">
        <v>44683.94</v>
      </c>
      <c r="DD117" s="210">
        <v>43476.800000000003</v>
      </c>
      <c r="DE117" s="210">
        <v>40001.94</v>
      </c>
      <c r="DF117" s="211">
        <v>41301.279999999999</v>
      </c>
      <c r="DG117" s="209">
        <v>40715.61</v>
      </c>
      <c r="DH117" s="210">
        <v>37363.279999999999</v>
      </c>
      <c r="DI117" s="210">
        <v>39836.200000000004</v>
      </c>
      <c r="DJ117" s="210">
        <v>40554.33</v>
      </c>
      <c r="DK117" s="210">
        <v>41718.93</v>
      </c>
      <c r="DL117" s="210">
        <v>39406.379999999997</v>
      </c>
      <c r="DM117" s="210">
        <v>39844.94</v>
      </c>
      <c r="DN117" s="210">
        <v>39300.07</v>
      </c>
      <c r="DO117" s="210">
        <v>35346.730000000003</v>
      </c>
      <c r="DP117" s="210">
        <v>37743.279999999999</v>
      </c>
      <c r="DQ117" s="210">
        <v>37223.71</v>
      </c>
      <c r="DR117" s="211">
        <v>36742.93</v>
      </c>
      <c r="DS117" s="209">
        <v>36869.03</v>
      </c>
      <c r="DT117" s="210">
        <v>33975.9</v>
      </c>
      <c r="DU117" s="210">
        <v>36524.94</v>
      </c>
      <c r="DV117" s="210">
        <v>35844.620000000003</v>
      </c>
      <c r="DW117" s="210">
        <v>38768.58</v>
      </c>
      <c r="DX117" s="210">
        <v>36124.92</v>
      </c>
      <c r="DY117" s="210">
        <v>35674.54</v>
      </c>
      <c r="DZ117" s="210">
        <v>34378.15</v>
      </c>
      <c r="EA117" s="210">
        <v>33351.65</v>
      </c>
      <c r="EB117" s="210">
        <v>34647.72</v>
      </c>
      <c r="EC117" s="210">
        <v>32665.87</v>
      </c>
      <c r="ED117" s="211">
        <v>33637.980000000003</v>
      </c>
      <c r="EE117" s="209">
        <v>32220.75</v>
      </c>
      <c r="EF117" s="210">
        <v>29903.13</v>
      </c>
      <c r="EG117" s="210">
        <v>31907.86</v>
      </c>
      <c r="EH117" s="210">
        <v>29608.95</v>
      </c>
      <c r="EI117" s="210">
        <v>26590.080000000002</v>
      </c>
      <c r="EJ117" s="210">
        <v>23697.74</v>
      </c>
      <c r="EK117" s="210">
        <v>31686.49</v>
      </c>
      <c r="EL117" s="210">
        <v>30160.03</v>
      </c>
      <c r="EM117" s="210">
        <v>26791.190000000002</v>
      </c>
      <c r="EN117" s="210">
        <v>40327.82</v>
      </c>
      <c r="EO117" s="210">
        <v>33820.879999999997</v>
      </c>
      <c r="EP117" s="211">
        <v>30733.279999999999</v>
      </c>
      <c r="EQ117" s="209">
        <v>28713</v>
      </c>
      <c r="ER117" s="210">
        <v>24363</v>
      </c>
      <c r="ES117" s="210">
        <v>24520</v>
      </c>
      <c r="ET117" s="210">
        <v>23373</v>
      </c>
      <c r="EU117" s="210">
        <v>23318</v>
      </c>
      <c r="EV117" s="210">
        <v>21782</v>
      </c>
      <c r="EW117" s="210">
        <v>22004</v>
      </c>
      <c r="EX117" s="210">
        <v>22084</v>
      </c>
      <c r="EY117" s="210">
        <v>20741</v>
      </c>
      <c r="EZ117" s="210">
        <v>20352</v>
      </c>
      <c r="FA117" s="210">
        <v>22293</v>
      </c>
      <c r="FB117" s="211">
        <v>25710</v>
      </c>
      <c r="FC117" s="209">
        <v>22664</v>
      </c>
      <c r="FD117" s="210">
        <v>20130</v>
      </c>
      <c r="FE117" s="210">
        <v>24159</v>
      </c>
      <c r="FF117" s="210">
        <v>21951</v>
      </c>
      <c r="FG117" s="210">
        <v>23762</v>
      </c>
      <c r="FH117" s="210">
        <v>21221</v>
      </c>
      <c r="FI117" s="210">
        <v>22068</v>
      </c>
      <c r="FJ117" s="210">
        <v>18669</v>
      </c>
      <c r="FK117" s="210">
        <v>16943</v>
      </c>
      <c r="FL117" s="210">
        <v>18965</v>
      </c>
      <c r="FM117" s="210">
        <v>17755</v>
      </c>
      <c r="FN117" s="211">
        <v>18165</v>
      </c>
    </row>
    <row r="118" spans="1:170" s="391" customFormat="1">
      <c r="A118" s="97">
        <v>114</v>
      </c>
      <c r="B118" s="394" t="s">
        <v>962</v>
      </c>
      <c r="C118" s="209">
        <v>0</v>
      </c>
      <c r="D118" s="210">
        <v>0</v>
      </c>
      <c r="E118" s="210">
        <v>0</v>
      </c>
      <c r="F118" s="210">
        <v>0</v>
      </c>
      <c r="G118" s="210">
        <v>0</v>
      </c>
      <c r="H118" s="210">
        <v>0</v>
      </c>
      <c r="I118" s="210">
        <v>0</v>
      </c>
      <c r="J118" s="210">
        <v>0</v>
      </c>
      <c r="K118" s="210">
        <v>0</v>
      </c>
      <c r="L118" s="210">
        <v>0</v>
      </c>
      <c r="M118" s="210">
        <v>0</v>
      </c>
      <c r="N118" s="211">
        <v>0</v>
      </c>
      <c r="O118" s="209">
        <v>0</v>
      </c>
      <c r="P118" s="210">
        <v>0</v>
      </c>
      <c r="Q118" s="210">
        <v>0</v>
      </c>
      <c r="R118" s="210">
        <v>0</v>
      </c>
      <c r="S118" s="210">
        <v>0</v>
      </c>
      <c r="T118" s="210">
        <v>0</v>
      </c>
      <c r="U118" s="210">
        <v>0</v>
      </c>
      <c r="V118" s="210">
        <v>0</v>
      </c>
      <c r="W118" s="210">
        <v>0</v>
      </c>
      <c r="X118" s="210">
        <v>0</v>
      </c>
      <c r="Y118" s="210">
        <v>0</v>
      </c>
      <c r="Z118" s="211">
        <v>0</v>
      </c>
      <c r="AA118" s="209">
        <v>0</v>
      </c>
      <c r="AB118" s="210">
        <v>0</v>
      </c>
      <c r="AC118" s="210">
        <v>0</v>
      </c>
      <c r="AD118" s="210">
        <v>0</v>
      </c>
      <c r="AE118" s="210">
        <v>0</v>
      </c>
      <c r="AF118" s="210">
        <v>0</v>
      </c>
      <c r="AG118" s="210">
        <v>0</v>
      </c>
      <c r="AH118" s="210">
        <v>0</v>
      </c>
      <c r="AI118" s="210">
        <v>0</v>
      </c>
      <c r="AJ118" s="210">
        <v>0</v>
      </c>
      <c r="AK118" s="210">
        <v>0</v>
      </c>
      <c r="AL118" s="211">
        <v>0</v>
      </c>
      <c r="AM118" s="209">
        <v>0</v>
      </c>
      <c r="AN118" s="210">
        <v>0</v>
      </c>
      <c r="AO118" s="210">
        <v>0</v>
      </c>
      <c r="AP118" s="210">
        <v>0</v>
      </c>
      <c r="AQ118" s="210">
        <v>0</v>
      </c>
      <c r="AR118" s="210">
        <v>0</v>
      </c>
      <c r="AS118" s="210">
        <v>0</v>
      </c>
      <c r="AT118" s="210">
        <v>0</v>
      </c>
      <c r="AU118" s="210">
        <v>0</v>
      </c>
      <c r="AV118" s="210">
        <v>0</v>
      </c>
      <c r="AW118" s="210">
        <v>0</v>
      </c>
      <c r="AX118" s="211">
        <v>0</v>
      </c>
      <c r="AY118" s="209">
        <v>0</v>
      </c>
      <c r="AZ118" s="210">
        <v>0</v>
      </c>
      <c r="BA118" s="210">
        <v>0</v>
      </c>
      <c r="BB118" s="210">
        <v>0</v>
      </c>
      <c r="BC118" s="210">
        <v>0</v>
      </c>
      <c r="BD118" s="210">
        <v>0</v>
      </c>
      <c r="BE118" s="210">
        <v>0</v>
      </c>
      <c r="BF118" s="210">
        <v>0</v>
      </c>
      <c r="BG118" s="210">
        <v>0</v>
      </c>
      <c r="BH118" s="210">
        <v>0</v>
      </c>
      <c r="BI118" s="210">
        <v>0</v>
      </c>
      <c r="BJ118" s="211">
        <v>0</v>
      </c>
      <c r="BK118" s="209">
        <v>0</v>
      </c>
      <c r="BL118" s="210">
        <v>0</v>
      </c>
      <c r="BM118" s="210">
        <v>0</v>
      </c>
      <c r="BN118" s="210">
        <v>0</v>
      </c>
      <c r="BO118" s="210">
        <v>0</v>
      </c>
      <c r="BP118" s="210">
        <v>0</v>
      </c>
      <c r="BQ118" s="210">
        <v>0</v>
      </c>
      <c r="BR118" s="210">
        <v>0</v>
      </c>
      <c r="BS118" s="210">
        <v>0</v>
      </c>
      <c r="BT118" s="210">
        <v>0</v>
      </c>
      <c r="BU118" s="210">
        <v>0</v>
      </c>
      <c r="BV118" s="211">
        <v>0</v>
      </c>
      <c r="BW118" s="209">
        <v>0</v>
      </c>
      <c r="BX118" s="210">
        <v>0</v>
      </c>
      <c r="BY118" s="210">
        <v>0</v>
      </c>
      <c r="BZ118" s="210">
        <v>0</v>
      </c>
      <c r="CA118" s="210">
        <v>0</v>
      </c>
      <c r="CB118" s="210">
        <v>0</v>
      </c>
      <c r="CC118" s="210">
        <v>0</v>
      </c>
      <c r="CD118" s="210">
        <v>0</v>
      </c>
      <c r="CE118" s="210">
        <v>0</v>
      </c>
      <c r="CF118" s="210">
        <v>0</v>
      </c>
      <c r="CG118" s="210">
        <v>0</v>
      </c>
      <c r="CH118" s="211">
        <v>0</v>
      </c>
      <c r="CI118" s="209">
        <v>0</v>
      </c>
      <c r="CJ118" s="210">
        <v>0</v>
      </c>
      <c r="CK118" s="210">
        <v>0</v>
      </c>
      <c r="CL118" s="210">
        <v>0</v>
      </c>
      <c r="CM118" s="210">
        <v>0</v>
      </c>
      <c r="CN118" s="210">
        <v>0</v>
      </c>
      <c r="CO118" s="210">
        <v>0</v>
      </c>
      <c r="CP118" s="210">
        <v>0</v>
      </c>
      <c r="CQ118" s="210">
        <v>0</v>
      </c>
      <c r="CR118" s="210">
        <v>0</v>
      </c>
      <c r="CS118" s="210">
        <v>0</v>
      </c>
      <c r="CT118" s="211">
        <v>0</v>
      </c>
      <c r="CU118" s="209">
        <v>0</v>
      </c>
      <c r="CV118" s="210">
        <v>0</v>
      </c>
      <c r="CW118" s="210">
        <v>0</v>
      </c>
      <c r="CX118" s="210">
        <v>0</v>
      </c>
      <c r="CY118" s="210">
        <v>0</v>
      </c>
      <c r="CZ118" s="210">
        <v>0</v>
      </c>
      <c r="DA118" s="210">
        <v>0</v>
      </c>
      <c r="DB118" s="210">
        <v>0</v>
      </c>
      <c r="DC118" s="210">
        <v>0</v>
      </c>
      <c r="DD118" s="210">
        <v>0</v>
      </c>
      <c r="DE118" s="210">
        <v>0</v>
      </c>
      <c r="DF118" s="211">
        <v>0</v>
      </c>
      <c r="DG118" s="209">
        <v>0</v>
      </c>
      <c r="DH118" s="210">
        <v>0</v>
      </c>
      <c r="DI118" s="210">
        <v>0</v>
      </c>
      <c r="DJ118" s="210">
        <v>0</v>
      </c>
      <c r="DK118" s="210">
        <v>0</v>
      </c>
      <c r="DL118" s="210">
        <v>0</v>
      </c>
      <c r="DM118" s="210">
        <v>0</v>
      </c>
      <c r="DN118" s="210">
        <v>0</v>
      </c>
      <c r="DO118" s="210">
        <v>0</v>
      </c>
      <c r="DP118" s="210">
        <v>0</v>
      </c>
      <c r="DQ118" s="210">
        <v>0</v>
      </c>
      <c r="DR118" s="211">
        <v>0</v>
      </c>
      <c r="DS118" s="209">
        <v>0</v>
      </c>
      <c r="DT118" s="210">
        <v>0</v>
      </c>
      <c r="DU118" s="210">
        <v>0</v>
      </c>
      <c r="DV118" s="210">
        <v>0</v>
      </c>
      <c r="DW118" s="210">
        <v>0</v>
      </c>
      <c r="DX118" s="210">
        <v>0</v>
      </c>
      <c r="DY118" s="210">
        <v>0</v>
      </c>
      <c r="DZ118" s="210">
        <v>0</v>
      </c>
      <c r="EA118" s="210">
        <v>0</v>
      </c>
      <c r="EB118" s="210">
        <v>0</v>
      </c>
      <c r="EC118" s="210">
        <v>0</v>
      </c>
      <c r="ED118" s="211">
        <v>0</v>
      </c>
      <c r="EE118" s="209">
        <v>0</v>
      </c>
      <c r="EF118" s="210">
        <v>0</v>
      </c>
      <c r="EG118" s="210">
        <v>0</v>
      </c>
      <c r="EH118" s="210">
        <v>0</v>
      </c>
      <c r="EI118" s="210">
        <v>0</v>
      </c>
      <c r="EJ118" s="210">
        <v>0</v>
      </c>
      <c r="EK118" s="210">
        <v>0</v>
      </c>
      <c r="EL118" s="210">
        <v>0</v>
      </c>
      <c r="EM118" s="210">
        <v>0</v>
      </c>
      <c r="EN118" s="210">
        <v>0</v>
      </c>
      <c r="EO118" s="210">
        <v>0</v>
      </c>
      <c r="EP118" s="211">
        <v>0</v>
      </c>
      <c r="EQ118" s="209">
        <v>0</v>
      </c>
      <c r="ER118" s="210">
        <v>0</v>
      </c>
      <c r="ES118" s="210">
        <v>0</v>
      </c>
      <c r="ET118" s="210">
        <v>0</v>
      </c>
      <c r="EU118" s="210">
        <v>0</v>
      </c>
      <c r="EV118" s="210">
        <v>0</v>
      </c>
      <c r="EW118" s="210">
        <v>0</v>
      </c>
      <c r="EX118" s="210">
        <v>0</v>
      </c>
      <c r="EY118" s="210">
        <v>0</v>
      </c>
      <c r="EZ118" s="210">
        <v>0</v>
      </c>
      <c r="FA118" s="210">
        <v>0</v>
      </c>
      <c r="FB118" s="211">
        <v>0</v>
      </c>
      <c r="FC118" s="209">
        <v>0</v>
      </c>
      <c r="FD118" s="210">
        <v>0</v>
      </c>
      <c r="FE118" s="210">
        <v>0</v>
      </c>
      <c r="FF118" s="210">
        <v>0</v>
      </c>
      <c r="FG118" s="210">
        <v>0</v>
      </c>
      <c r="FH118" s="210">
        <v>0</v>
      </c>
      <c r="FI118" s="210">
        <v>0</v>
      </c>
      <c r="FJ118" s="210">
        <v>0</v>
      </c>
      <c r="FK118" s="210">
        <v>0</v>
      </c>
      <c r="FL118" s="210">
        <v>0</v>
      </c>
      <c r="FM118" s="210">
        <v>0</v>
      </c>
      <c r="FN118" s="211">
        <v>0</v>
      </c>
    </row>
    <row r="119" spans="1:170" s="391" customFormat="1">
      <c r="A119" s="97">
        <v>115</v>
      </c>
      <c r="B119" s="394" t="s">
        <v>963</v>
      </c>
      <c r="C119" s="209">
        <v>178417</v>
      </c>
      <c r="D119" s="210">
        <v>149064</v>
      </c>
      <c r="E119" s="210">
        <v>174410</v>
      </c>
      <c r="F119" s="210">
        <v>166269</v>
      </c>
      <c r="G119" s="210">
        <v>161473</v>
      </c>
      <c r="H119" s="210">
        <v>139123</v>
      </c>
      <c r="I119" s="210">
        <v>152290</v>
      </c>
      <c r="J119" s="210">
        <v>148489</v>
      </c>
      <c r="K119" s="210">
        <v>151591</v>
      </c>
      <c r="L119" s="210">
        <v>150219</v>
      </c>
      <c r="M119" s="210">
        <v>151029</v>
      </c>
      <c r="N119" s="211">
        <v>148733.79999999999</v>
      </c>
      <c r="O119" s="209">
        <v>148254</v>
      </c>
      <c r="P119" s="210">
        <v>128205</v>
      </c>
      <c r="Q119" s="210">
        <v>150981</v>
      </c>
      <c r="R119" s="210">
        <v>139905</v>
      </c>
      <c r="S119" s="210">
        <v>140214</v>
      </c>
      <c r="T119" s="210">
        <v>135040</v>
      </c>
      <c r="U119" s="210">
        <v>138846</v>
      </c>
      <c r="V119" s="210">
        <v>140498</v>
      </c>
      <c r="W119" s="210">
        <v>132326</v>
      </c>
      <c r="X119" s="210">
        <v>133740</v>
      </c>
      <c r="Y119" s="210">
        <v>125311</v>
      </c>
      <c r="Z119" s="211">
        <v>123828</v>
      </c>
      <c r="AA119" s="209">
        <v>121749</v>
      </c>
      <c r="AB119" s="210">
        <v>111538</v>
      </c>
      <c r="AC119" s="210">
        <v>120278</v>
      </c>
      <c r="AD119" s="210">
        <v>114197</v>
      </c>
      <c r="AE119" s="210">
        <v>106697</v>
      </c>
      <c r="AF119" s="210">
        <v>98685</v>
      </c>
      <c r="AG119" s="210">
        <v>122410</v>
      </c>
      <c r="AH119" s="210">
        <v>119816</v>
      </c>
      <c r="AI119" s="210">
        <v>113370</v>
      </c>
      <c r="AJ119" s="210">
        <v>116481</v>
      </c>
      <c r="AK119" s="210">
        <v>111436</v>
      </c>
      <c r="AL119" s="211">
        <v>112602</v>
      </c>
      <c r="AM119" s="209">
        <v>111347</v>
      </c>
      <c r="AN119" s="210">
        <v>103412</v>
      </c>
      <c r="AO119" s="210">
        <v>88848</v>
      </c>
      <c r="AP119" s="210">
        <v>108418</v>
      </c>
      <c r="AQ119" s="210">
        <v>103921</v>
      </c>
      <c r="AR119" s="210">
        <v>103412</v>
      </c>
      <c r="AS119" s="210">
        <v>106008.47</v>
      </c>
      <c r="AT119" s="210">
        <v>104742.31</v>
      </c>
      <c r="AU119" s="210">
        <v>98148.98</v>
      </c>
      <c r="AV119" s="210">
        <v>97758.35</v>
      </c>
      <c r="AW119" s="210">
        <v>92126.74</v>
      </c>
      <c r="AX119" s="211">
        <v>94720.03</v>
      </c>
      <c r="AY119" s="209">
        <v>95229.28</v>
      </c>
      <c r="AZ119" s="210">
        <v>84822.99</v>
      </c>
      <c r="BA119" s="210">
        <v>89973.61</v>
      </c>
      <c r="BB119" s="210">
        <v>90543.87</v>
      </c>
      <c r="BC119" s="210">
        <v>93721.86</v>
      </c>
      <c r="BD119" s="210">
        <v>88690.43</v>
      </c>
      <c r="BE119" s="210">
        <v>88173.41</v>
      </c>
      <c r="BF119" s="210">
        <v>73100.69</v>
      </c>
      <c r="BG119" s="210">
        <v>83527.070000000007</v>
      </c>
      <c r="BH119" s="210">
        <v>82887.839999999997</v>
      </c>
      <c r="BI119" s="210">
        <v>67771.759999999995</v>
      </c>
      <c r="BJ119" s="211">
        <v>97288.15</v>
      </c>
      <c r="BK119" s="209">
        <v>90373.52</v>
      </c>
      <c r="BL119" s="210">
        <v>76152.240000000005</v>
      </c>
      <c r="BM119" s="210">
        <v>74501.440000000002</v>
      </c>
      <c r="BN119" s="210">
        <v>70008.78</v>
      </c>
      <c r="BO119" s="210">
        <v>72585.52</v>
      </c>
      <c r="BP119" s="210">
        <v>71554.87</v>
      </c>
      <c r="BQ119" s="210">
        <v>87594.3</v>
      </c>
      <c r="BR119" s="210">
        <v>100756.52</v>
      </c>
      <c r="BS119" s="210">
        <v>94780.76</v>
      </c>
      <c r="BT119" s="210">
        <v>104503.48</v>
      </c>
      <c r="BU119" s="210">
        <v>102219.16</v>
      </c>
      <c r="BV119" s="211">
        <v>107266.74</v>
      </c>
      <c r="BW119" s="209">
        <v>104415.47</v>
      </c>
      <c r="BX119" s="210">
        <v>92650.19</v>
      </c>
      <c r="BY119" s="210">
        <v>100376.06</v>
      </c>
      <c r="BZ119" s="210">
        <v>96642.12</v>
      </c>
      <c r="CA119" s="210">
        <v>99492.97</v>
      </c>
      <c r="CB119" s="210">
        <v>98490.86</v>
      </c>
      <c r="CC119" s="210">
        <v>100028.46</v>
      </c>
      <c r="CD119" s="210">
        <v>100575.47</v>
      </c>
      <c r="CE119" s="210">
        <v>97047.85</v>
      </c>
      <c r="CF119" s="210">
        <v>108453.38</v>
      </c>
      <c r="CG119" s="210">
        <v>113618.8</v>
      </c>
      <c r="CH119" s="211">
        <v>115282.15</v>
      </c>
      <c r="CI119" s="209">
        <v>0</v>
      </c>
      <c r="CJ119" s="210">
        <v>0</v>
      </c>
      <c r="CK119" s="210">
        <v>0</v>
      </c>
      <c r="CL119" s="210">
        <v>0</v>
      </c>
      <c r="CM119" s="210">
        <v>0</v>
      </c>
      <c r="CN119" s="210">
        <v>0</v>
      </c>
      <c r="CO119" s="210">
        <v>0</v>
      </c>
      <c r="CP119" s="210">
        <v>0</v>
      </c>
      <c r="CQ119" s="210">
        <v>0</v>
      </c>
      <c r="CR119" s="210">
        <v>0</v>
      </c>
      <c r="CS119" s="210">
        <v>0</v>
      </c>
      <c r="CT119" s="211">
        <v>0</v>
      </c>
      <c r="CU119" s="209">
        <v>103159.12</v>
      </c>
      <c r="CV119" s="210">
        <v>92025.62</v>
      </c>
      <c r="CW119" s="210">
        <v>105304.64</v>
      </c>
      <c r="CX119" s="210">
        <v>98623.94</v>
      </c>
      <c r="CY119" s="210">
        <v>98687.22</v>
      </c>
      <c r="CZ119" s="210">
        <v>92161.540000000008</v>
      </c>
      <c r="DA119" s="210">
        <v>92222.930000000008</v>
      </c>
      <c r="DB119" s="210">
        <v>88316.47</v>
      </c>
      <c r="DC119" s="210">
        <v>84314.65</v>
      </c>
      <c r="DD119" s="210">
        <v>87098.21</v>
      </c>
      <c r="DE119" s="210">
        <v>83837.509999999995</v>
      </c>
      <c r="DF119" s="211">
        <v>87065.45</v>
      </c>
      <c r="DG119" s="209">
        <v>85386.03</v>
      </c>
      <c r="DH119" s="210">
        <v>73224.61</v>
      </c>
      <c r="DI119" s="210">
        <v>80803.839999999997</v>
      </c>
      <c r="DJ119" s="210">
        <v>82585.259999999995</v>
      </c>
      <c r="DK119" s="210">
        <v>86802.2</v>
      </c>
      <c r="DL119" s="210">
        <v>78394.62</v>
      </c>
      <c r="DM119" s="210">
        <v>76748.100000000006</v>
      </c>
      <c r="DN119" s="210">
        <v>78078.930000000008</v>
      </c>
      <c r="DO119" s="210">
        <v>76762.03</v>
      </c>
      <c r="DP119" s="210">
        <v>77092.41</v>
      </c>
      <c r="DQ119" s="210">
        <v>69399.350000000006</v>
      </c>
      <c r="DR119" s="211">
        <v>70300.87</v>
      </c>
      <c r="DS119" s="209">
        <v>71161.89</v>
      </c>
      <c r="DT119" s="210">
        <v>64446.060000000005</v>
      </c>
      <c r="DU119" s="210">
        <v>72491.360000000001</v>
      </c>
      <c r="DV119" s="210">
        <v>70003.66</v>
      </c>
      <c r="DW119" s="210">
        <v>71107.490000000005</v>
      </c>
      <c r="DX119" s="210">
        <v>65655.7</v>
      </c>
      <c r="DY119" s="210">
        <v>68442.78</v>
      </c>
      <c r="DZ119" s="210">
        <v>68062.31</v>
      </c>
      <c r="EA119" s="210">
        <v>67329.61</v>
      </c>
      <c r="EB119" s="210">
        <v>67978.899999999994</v>
      </c>
      <c r="EC119" s="210">
        <v>64844.310000000005</v>
      </c>
      <c r="ED119" s="211">
        <v>69418.03</v>
      </c>
      <c r="EE119" s="209">
        <v>72790.95</v>
      </c>
      <c r="EF119" s="210">
        <v>69866.27</v>
      </c>
      <c r="EG119" s="210">
        <v>73587.53</v>
      </c>
      <c r="EH119" s="210">
        <v>70511.600000000006</v>
      </c>
      <c r="EI119" s="210">
        <v>73793.69</v>
      </c>
      <c r="EJ119" s="210">
        <v>67332.34</v>
      </c>
      <c r="EK119" s="210">
        <v>77093.900000000009</v>
      </c>
      <c r="EL119" s="210">
        <v>73778.880000000005</v>
      </c>
      <c r="EM119" s="210">
        <v>71828.97</v>
      </c>
      <c r="EN119" s="210">
        <v>73098.13</v>
      </c>
      <c r="EO119" s="210">
        <v>71434.080000000002</v>
      </c>
      <c r="EP119" s="211">
        <v>73490.19</v>
      </c>
      <c r="EQ119" s="209">
        <v>70334</v>
      </c>
      <c r="ER119" s="210">
        <v>60957</v>
      </c>
      <c r="ES119" s="210">
        <v>62697</v>
      </c>
      <c r="ET119" s="210">
        <v>62489</v>
      </c>
      <c r="EU119" s="210">
        <v>65415</v>
      </c>
      <c r="EV119" s="210">
        <v>58114</v>
      </c>
      <c r="EW119" s="210">
        <v>60758</v>
      </c>
      <c r="EX119" s="210">
        <v>61615</v>
      </c>
      <c r="EY119" s="210">
        <v>62533</v>
      </c>
      <c r="EZ119" s="210">
        <v>64628</v>
      </c>
      <c r="FA119" s="210">
        <v>62459</v>
      </c>
      <c r="FB119" s="211">
        <v>63193</v>
      </c>
      <c r="FC119" s="209">
        <v>64915</v>
      </c>
      <c r="FD119" s="210">
        <v>58403</v>
      </c>
      <c r="FE119" s="210">
        <v>63175</v>
      </c>
      <c r="FF119" s="210">
        <v>62131</v>
      </c>
      <c r="FG119" s="210">
        <v>53288</v>
      </c>
      <c r="FH119" s="210">
        <v>50864</v>
      </c>
      <c r="FI119" s="210">
        <v>57888</v>
      </c>
      <c r="FJ119" s="210">
        <v>58283</v>
      </c>
      <c r="FK119" s="210">
        <v>55326</v>
      </c>
      <c r="FL119" s="210">
        <v>57453</v>
      </c>
      <c r="FM119" s="210">
        <v>55818</v>
      </c>
      <c r="FN119" s="211">
        <v>56917</v>
      </c>
    </row>
    <row r="120" spans="1:170" s="391" customFormat="1">
      <c r="A120" s="97">
        <v>116</v>
      </c>
      <c r="B120" s="394" t="s">
        <v>965</v>
      </c>
      <c r="C120" s="209">
        <v>0</v>
      </c>
      <c r="D120" s="210">
        <v>0</v>
      </c>
      <c r="E120" s="210">
        <v>0</v>
      </c>
      <c r="F120" s="210">
        <v>0</v>
      </c>
      <c r="G120" s="210">
        <v>0</v>
      </c>
      <c r="H120" s="210">
        <v>0</v>
      </c>
      <c r="I120" s="210">
        <v>0</v>
      </c>
      <c r="J120" s="210">
        <v>0</v>
      </c>
      <c r="K120" s="210">
        <v>0</v>
      </c>
      <c r="L120" s="210">
        <v>0</v>
      </c>
      <c r="M120" s="210">
        <v>0</v>
      </c>
      <c r="N120" s="211">
        <v>0</v>
      </c>
      <c r="O120" s="209">
        <v>0</v>
      </c>
      <c r="P120" s="210">
        <v>0</v>
      </c>
      <c r="Q120" s="210">
        <v>0</v>
      </c>
      <c r="R120" s="210">
        <v>0</v>
      </c>
      <c r="S120" s="210">
        <v>0</v>
      </c>
      <c r="T120" s="210">
        <v>0</v>
      </c>
      <c r="U120" s="210">
        <v>0</v>
      </c>
      <c r="V120" s="210">
        <v>0</v>
      </c>
      <c r="W120" s="210">
        <v>0</v>
      </c>
      <c r="X120" s="210">
        <v>0</v>
      </c>
      <c r="Y120" s="210">
        <v>0</v>
      </c>
      <c r="Z120" s="211">
        <v>0</v>
      </c>
      <c r="AA120" s="209">
        <v>0</v>
      </c>
      <c r="AB120" s="210">
        <v>0</v>
      </c>
      <c r="AC120" s="210">
        <v>0</v>
      </c>
      <c r="AD120" s="210">
        <v>0</v>
      </c>
      <c r="AE120" s="210">
        <v>0</v>
      </c>
      <c r="AF120" s="210">
        <v>0</v>
      </c>
      <c r="AG120" s="210">
        <v>0</v>
      </c>
      <c r="AH120" s="210">
        <v>0</v>
      </c>
      <c r="AI120" s="210">
        <v>0</v>
      </c>
      <c r="AJ120" s="210">
        <v>0</v>
      </c>
      <c r="AK120" s="210">
        <v>0</v>
      </c>
      <c r="AL120" s="211">
        <v>0</v>
      </c>
      <c r="AM120" s="209">
        <v>0</v>
      </c>
      <c r="AN120" s="210">
        <v>0</v>
      </c>
      <c r="AO120" s="210">
        <v>0</v>
      </c>
      <c r="AP120" s="210">
        <v>0</v>
      </c>
      <c r="AQ120" s="210">
        <v>0</v>
      </c>
      <c r="AR120" s="210">
        <v>0</v>
      </c>
      <c r="AS120" s="210">
        <v>0</v>
      </c>
      <c r="AT120" s="210">
        <v>0</v>
      </c>
      <c r="AU120" s="210">
        <v>0</v>
      </c>
      <c r="AV120" s="210">
        <v>0</v>
      </c>
      <c r="AW120" s="210">
        <v>0</v>
      </c>
      <c r="AX120" s="211">
        <v>0</v>
      </c>
      <c r="AY120" s="209">
        <v>0</v>
      </c>
      <c r="AZ120" s="210">
        <v>0</v>
      </c>
      <c r="BA120" s="210">
        <v>0</v>
      </c>
      <c r="BB120" s="210">
        <v>0</v>
      </c>
      <c r="BC120" s="210">
        <v>0</v>
      </c>
      <c r="BD120" s="210">
        <v>0</v>
      </c>
      <c r="BE120" s="210">
        <v>0</v>
      </c>
      <c r="BF120" s="210">
        <v>0</v>
      </c>
      <c r="BG120" s="210">
        <v>0</v>
      </c>
      <c r="BH120" s="210">
        <v>0</v>
      </c>
      <c r="BI120" s="210">
        <v>0</v>
      </c>
      <c r="BJ120" s="211">
        <v>0</v>
      </c>
      <c r="BK120" s="209">
        <v>0</v>
      </c>
      <c r="BL120" s="210">
        <v>0</v>
      </c>
      <c r="BM120" s="210">
        <v>0</v>
      </c>
      <c r="BN120" s="210">
        <v>0</v>
      </c>
      <c r="BO120" s="210">
        <v>0</v>
      </c>
      <c r="BP120" s="210">
        <v>0</v>
      </c>
      <c r="BQ120" s="210">
        <v>0</v>
      </c>
      <c r="BR120" s="210">
        <v>0</v>
      </c>
      <c r="BS120" s="210">
        <v>0</v>
      </c>
      <c r="BT120" s="210">
        <v>0</v>
      </c>
      <c r="BU120" s="210">
        <v>0</v>
      </c>
      <c r="BV120" s="211">
        <v>0</v>
      </c>
      <c r="BW120" s="209">
        <v>0</v>
      </c>
      <c r="BX120" s="210">
        <v>0</v>
      </c>
      <c r="BY120" s="210">
        <v>0</v>
      </c>
      <c r="BZ120" s="210">
        <v>0</v>
      </c>
      <c r="CA120" s="210">
        <v>0</v>
      </c>
      <c r="CB120" s="210">
        <v>0</v>
      </c>
      <c r="CC120" s="210">
        <v>0</v>
      </c>
      <c r="CD120" s="210">
        <v>0</v>
      </c>
      <c r="CE120" s="210">
        <v>0</v>
      </c>
      <c r="CF120" s="210">
        <v>0</v>
      </c>
      <c r="CG120" s="210">
        <v>0</v>
      </c>
      <c r="CH120" s="211">
        <v>0</v>
      </c>
      <c r="CI120" s="209">
        <v>0</v>
      </c>
      <c r="CJ120" s="210">
        <v>0</v>
      </c>
      <c r="CK120" s="210">
        <v>0</v>
      </c>
      <c r="CL120" s="210">
        <v>0</v>
      </c>
      <c r="CM120" s="210">
        <v>0</v>
      </c>
      <c r="CN120" s="210">
        <v>0</v>
      </c>
      <c r="CO120" s="210">
        <v>0</v>
      </c>
      <c r="CP120" s="210">
        <v>0</v>
      </c>
      <c r="CQ120" s="210">
        <v>0</v>
      </c>
      <c r="CR120" s="210">
        <v>0</v>
      </c>
      <c r="CS120" s="210">
        <v>0</v>
      </c>
      <c r="CT120" s="211">
        <v>0</v>
      </c>
      <c r="CU120" s="209">
        <v>0</v>
      </c>
      <c r="CV120" s="210">
        <v>0</v>
      </c>
      <c r="CW120" s="210">
        <v>0</v>
      </c>
      <c r="CX120" s="210">
        <v>0</v>
      </c>
      <c r="CY120" s="210">
        <v>0</v>
      </c>
      <c r="CZ120" s="210">
        <v>0</v>
      </c>
      <c r="DA120" s="210">
        <v>0</v>
      </c>
      <c r="DB120" s="210">
        <v>0</v>
      </c>
      <c r="DC120" s="210">
        <v>0</v>
      </c>
      <c r="DD120" s="210">
        <v>0</v>
      </c>
      <c r="DE120" s="210">
        <v>0</v>
      </c>
      <c r="DF120" s="211">
        <v>0</v>
      </c>
      <c r="DG120" s="209">
        <v>0</v>
      </c>
      <c r="DH120" s="210">
        <v>0</v>
      </c>
      <c r="DI120" s="210">
        <v>0</v>
      </c>
      <c r="DJ120" s="210">
        <v>0</v>
      </c>
      <c r="DK120" s="210">
        <v>0</v>
      </c>
      <c r="DL120" s="210">
        <v>0</v>
      </c>
      <c r="DM120" s="210">
        <v>0</v>
      </c>
      <c r="DN120" s="210">
        <v>0</v>
      </c>
      <c r="DO120" s="210">
        <v>0</v>
      </c>
      <c r="DP120" s="210">
        <v>0</v>
      </c>
      <c r="DQ120" s="210">
        <v>0</v>
      </c>
      <c r="DR120" s="211">
        <v>0</v>
      </c>
      <c r="DS120" s="209">
        <v>0</v>
      </c>
      <c r="DT120" s="210">
        <v>0</v>
      </c>
      <c r="DU120" s="210">
        <v>0</v>
      </c>
      <c r="DV120" s="210">
        <v>0</v>
      </c>
      <c r="DW120" s="210">
        <v>0</v>
      </c>
      <c r="DX120" s="210">
        <v>0</v>
      </c>
      <c r="DY120" s="210">
        <v>0</v>
      </c>
      <c r="DZ120" s="210">
        <v>0</v>
      </c>
      <c r="EA120" s="210">
        <v>0</v>
      </c>
      <c r="EB120" s="210">
        <v>0</v>
      </c>
      <c r="EC120" s="210">
        <v>0</v>
      </c>
      <c r="ED120" s="211">
        <v>0</v>
      </c>
      <c r="EE120" s="209">
        <v>0</v>
      </c>
      <c r="EF120" s="210">
        <v>0</v>
      </c>
      <c r="EG120" s="210">
        <v>0</v>
      </c>
      <c r="EH120" s="210">
        <v>0</v>
      </c>
      <c r="EI120" s="210">
        <v>0</v>
      </c>
      <c r="EJ120" s="210">
        <v>0</v>
      </c>
      <c r="EK120" s="210">
        <v>0</v>
      </c>
      <c r="EL120" s="210">
        <v>0</v>
      </c>
      <c r="EM120" s="210">
        <v>0</v>
      </c>
      <c r="EN120" s="210">
        <v>0</v>
      </c>
      <c r="EO120" s="210">
        <v>0</v>
      </c>
      <c r="EP120" s="211">
        <v>0</v>
      </c>
      <c r="EQ120" s="209">
        <v>0</v>
      </c>
      <c r="ER120" s="210">
        <v>0</v>
      </c>
      <c r="ES120" s="210">
        <v>0</v>
      </c>
      <c r="ET120" s="210">
        <v>0</v>
      </c>
      <c r="EU120" s="210">
        <v>0</v>
      </c>
      <c r="EV120" s="210">
        <v>0</v>
      </c>
      <c r="EW120" s="210">
        <v>0</v>
      </c>
      <c r="EX120" s="210">
        <v>2779</v>
      </c>
      <c r="EY120" s="210">
        <v>227</v>
      </c>
      <c r="EZ120" s="210">
        <v>181</v>
      </c>
      <c r="FA120" s="210">
        <v>0</v>
      </c>
      <c r="FB120" s="211">
        <v>0</v>
      </c>
      <c r="FC120" s="209">
        <v>0</v>
      </c>
      <c r="FD120" s="210">
        <v>0</v>
      </c>
      <c r="FE120" s="210">
        <v>0</v>
      </c>
      <c r="FF120" s="210">
        <v>0</v>
      </c>
      <c r="FG120" s="210">
        <v>0</v>
      </c>
      <c r="FH120" s="210">
        <v>0</v>
      </c>
      <c r="FI120" s="210">
        <v>4670</v>
      </c>
      <c r="FJ120" s="210">
        <v>4206</v>
      </c>
      <c r="FK120" s="210">
        <v>1749</v>
      </c>
      <c r="FL120" s="210">
        <v>0</v>
      </c>
      <c r="FM120" s="210">
        <v>0</v>
      </c>
      <c r="FN120" s="211">
        <v>1511</v>
      </c>
    </row>
    <row r="121" spans="1:170" s="391" customFormat="1">
      <c r="A121" s="97">
        <v>117</v>
      </c>
      <c r="B121" s="394" t="s">
        <v>966</v>
      </c>
      <c r="C121" s="209">
        <v>346793</v>
      </c>
      <c r="D121" s="210">
        <v>267763</v>
      </c>
      <c r="E121" s="210">
        <v>355097</v>
      </c>
      <c r="F121" s="210">
        <v>345152</v>
      </c>
      <c r="G121" s="210">
        <v>378161</v>
      </c>
      <c r="H121" s="210">
        <v>348330</v>
      </c>
      <c r="I121" s="210">
        <v>390154</v>
      </c>
      <c r="J121" s="210">
        <v>393362</v>
      </c>
      <c r="K121" s="210">
        <v>377841.2</v>
      </c>
      <c r="L121" s="210">
        <v>379936</v>
      </c>
      <c r="M121" s="210">
        <v>354234</v>
      </c>
      <c r="N121" s="211">
        <v>340611</v>
      </c>
      <c r="O121" s="209">
        <v>343475</v>
      </c>
      <c r="P121" s="210">
        <v>309323</v>
      </c>
      <c r="Q121" s="210">
        <v>355939</v>
      </c>
      <c r="R121" s="210">
        <v>335497</v>
      </c>
      <c r="S121" s="210">
        <v>325025</v>
      </c>
      <c r="T121" s="210">
        <v>356836</v>
      </c>
      <c r="U121" s="210">
        <v>379525</v>
      </c>
      <c r="V121" s="210">
        <v>346172</v>
      </c>
      <c r="W121" s="210">
        <v>337465</v>
      </c>
      <c r="X121" s="210">
        <v>348385</v>
      </c>
      <c r="Y121" s="210">
        <v>345202</v>
      </c>
      <c r="Z121" s="211">
        <v>352820</v>
      </c>
      <c r="AA121" s="209">
        <v>353603</v>
      </c>
      <c r="AB121" s="210">
        <v>304742</v>
      </c>
      <c r="AC121" s="210">
        <v>323606</v>
      </c>
      <c r="AD121" s="210">
        <v>324362</v>
      </c>
      <c r="AE121" s="210">
        <v>322782</v>
      </c>
      <c r="AF121" s="210">
        <v>253576</v>
      </c>
      <c r="AG121" s="210">
        <v>260052</v>
      </c>
      <c r="AH121" s="210">
        <v>274008</v>
      </c>
      <c r="AI121" s="210">
        <v>253787</v>
      </c>
      <c r="AJ121" s="210">
        <v>240626</v>
      </c>
      <c r="AK121" s="210">
        <v>238084</v>
      </c>
      <c r="AL121" s="211">
        <v>241688</v>
      </c>
      <c r="AM121" s="209">
        <v>238346</v>
      </c>
      <c r="AN121" s="210">
        <v>234350</v>
      </c>
      <c r="AO121" s="210">
        <v>205260</v>
      </c>
      <c r="AP121" s="210">
        <v>192151</v>
      </c>
      <c r="AQ121" s="210">
        <v>197793</v>
      </c>
      <c r="AR121" s="210">
        <v>230267</v>
      </c>
      <c r="AS121" s="210">
        <v>257176</v>
      </c>
      <c r="AT121" s="210">
        <v>233027</v>
      </c>
      <c r="AU121" s="210">
        <v>245660</v>
      </c>
      <c r="AV121" s="210">
        <v>245970</v>
      </c>
      <c r="AW121" s="210">
        <v>229959.55</v>
      </c>
      <c r="AX121" s="211">
        <v>233441.5</v>
      </c>
      <c r="AY121" s="209">
        <v>235260.24</v>
      </c>
      <c r="AZ121" s="210">
        <v>202512.15</v>
      </c>
      <c r="BA121" s="210">
        <v>224461.1</v>
      </c>
      <c r="BB121" s="210">
        <v>198254.54</v>
      </c>
      <c r="BC121" s="210">
        <v>207529.94</v>
      </c>
      <c r="BD121" s="210">
        <v>199477.83</v>
      </c>
      <c r="BE121" s="210">
        <v>197229.93</v>
      </c>
      <c r="BF121" s="210">
        <v>180650.89</v>
      </c>
      <c r="BG121" s="210">
        <v>158391.48000000001</v>
      </c>
      <c r="BH121" s="210">
        <v>166819.60999999999</v>
      </c>
      <c r="BI121" s="210">
        <v>152339.14000000001</v>
      </c>
      <c r="BJ121" s="211">
        <v>144497.89000000001</v>
      </c>
      <c r="BK121" s="209">
        <v>140943.34</v>
      </c>
      <c r="BL121" s="210">
        <v>133401.23000000001</v>
      </c>
      <c r="BM121" s="210">
        <v>112140.04</v>
      </c>
      <c r="BN121" s="210">
        <v>132353.18</v>
      </c>
      <c r="BO121" s="210">
        <v>134425.29999999999</v>
      </c>
      <c r="BP121" s="210">
        <v>122890.22</v>
      </c>
      <c r="BQ121" s="210">
        <v>130594.37</v>
      </c>
      <c r="BR121" s="210">
        <v>128105.26</v>
      </c>
      <c r="BS121" s="210">
        <v>118767.33</v>
      </c>
      <c r="BT121" s="210">
        <v>158502.10999999999</v>
      </c>
      <c r="BU121" s="210">
        <v>163553.06</v>
      </c>
      <c r="BV121" s="211">
        <v>173055.61</v>
      </c>
      <c r="BW121" s="209">
        <v>160486.60999999999</v>
      </c>
      <c r="BX121" s="210">
        <v>139375.44</v>
      </c>
      <c r="BY121" s="210">
        <v>149115.44</v>
      </c>
      <c r="BZ121" s="210">
        <v>139279.35</v>
      </c>
      <c r="CA121" s="210">
        <v>133962.39000000001</v>
      </c>
      <c r="CB121" s="210">
        <v>132379.32999999999</v>
      </c>
      <c r="CC121" s="210">
        <v>139292.64000000001</v>
      </c>
      <c r="CD121" s="210">
        <v>132423.57999999999</v>
      </c>
      <c r="CE121" s="210">
        <v>124886.07</v>
      </c>
      <c r="CF121" s="210">
        <v>136279.17000000001</v>
      </c>
      <c r="CG121" s="210">
        <v>132367.54999999999</v>
      </c>
      <c r="CH121" s="211">
        <v>130433.26</v>
      </c>
      <c r="CI121" s="209">
        <v>112968.41</v>
      </c>
      <c r="CJ121" s="210">
        <v>114047.57</v>
      </c>
      <c r="CK121" s="210">
        <v>119646.17</v>
      </c>
      <c r="CL121" s="210">
        <v>117847.17</v>
      </c>
      <c r="CM121" s="210">
        <v>118167.22</v>
      </c>
      <c r="CN121" s="210">
        <v>119573.44</v>
      </c>
      <c r="CO121" s="210">
        <v>118908.28</v>
      </c>
      <c r="CP121" s="210">
        <v>89607.1</v>
      </c>
      <c r="CQ121" s="210">
        <v>101647.96</v>
      </c>
      <c r="CR121" s="210">
        <v>115200.37</v>
      </c>
      <c r="CS121" s="210">
        <v>132994.51999999999</v>
      </c>
      <c r="CT121" s="211">
        <v>138539.63</v>
      </c>
      <c r="CU121" s="209">
        <v>115130.19</v>
      </c>
      <c r="CV121" s="210">
        <v>111843.76000000001</v>
      </c>
      <c r="CW121" s="210">
        <v>134346.87</v>
      </c>
      <c r="CX121" s="210">
        <v>134661.94</v>
      </c>
      <c r="CY121" s="210">
        <v>139581.06</v>
      </c>
      <c r="CZ121" s="210">
        <v>130613.68000000001</v>
      </c>
      <c r="DA121" s="210">
        <v>136095.26</v>
      </c>
      <c r="DB121" s="210">
        <v>132489.69</v>
      </c>
      <c r="DC121" s="210">
        <v>120698.1</v>
      </c>
      <c r="DD121" s="210">
        <v>122033.81</v>
      </c>
      <c r="DE121" s="210">
        <v>123961.48</v>
      </c>
      <c r="DF121" s="211">
        <v>113211.99</v>
      </c>
      <c r="DG121" s="209">
        <v>100684.83</v>
      </c>
      <c r="DH121" s="210">
        <v>85477.680000000008</v>
      </c>
      <c r="DI121" s="210">
        <v>89115.03</v>
      </c>
      <c r="DJ121" s="210">
        <v>90811.47</v>
      </c>
      <c r="DK121" s="210">
        <v>96344.75</v>
      </c>
      <c r="DL121" s="210">
        <v>76675.650000000009</v>
      </c>
      <c r="DM121" s="210">
        <v>87734.03</v>
      </c>
      <c r="DN121" s="210">
        <v>90478.78</v>
      </c>
      <c r="DO121" s="210">
        <v>86673.51</v>
      </c>
      <c r="DP121" s="210">
        <v>88685.57</v>
      </c>
      <c r="DQ121" s="210">
        <v>87516.78</v>
      </c>
      <c r="DR121" s="211">
        <v>95715.75</v>
      </c>
      <c r="DS121" s="209">
        <v>109897.24</v>
      </c>
      <c r="DT121" s="210">
        <v>105638.03</v>
      </c>
      <c r="DU121" s="210">
        <v>112797.76000000001</v>
      </c>
      <c r="DV121" s="210">
        <v>101518.71</v>
      </c>
      <c r="DW121" s="210">
        <v>103048.19</v>
      </c>
      <c r="DX121" s="210">
        <v>106554.92</v>
      </c>
      <c r="DY121" s="210">
        <v>99177.94</v>
      </c>
      <c r="DZ121" s="210">
        <v>96833.5</v>
      </c>
      <c r="EA121" s="210">
        <v>95881.83</v>
      </c>
      <c r="EB121" s="210">
        <v>109637.94</v>
      </c>
      <c r="EC121" s="210">
        <v>106562.01000000001</v>
      </c>
      <c r="ED121" s="211">
        <v>109418.32</v>
      </c>
      <c r="EE121" s="209">
        <v>109689.14</v>
      </c>
      <c r="EF121" s="210">
        <v>100458.48</v>
      </c>
      <c r="EG121" s="210">
        <v>98257.5</v>
      </c>
      <c r="EH121" s="210">
        <v>100208.49</v>
      </c>
      <c r="EI121" s="210">
        <v>94479.27</v>
      </c>
      <c r="EJ121" s="210">
        <v>88975.71</v>
      </c>
      <c r="EK121" s="210">
        <v>97924.81</v>
      </c>
      <c r="EL121" s="210">
        <v>94703.180000000008</v>
      </c>
      <c r="EM121" s="210">
        <v>94500.58</v>
      </c>
      <c r="EN121" s="210">
        <v>94364.800000000003</v>
      </c>
      <c r="EO121" s="210">
        <v>95493.430000000008</v>
      </c>
      <c r="EP121" s="211">
        <v>99425.16</v>
      </c>
      <c r="EQ121" s="209">
        <v>99945</v>
      </c>
      <c r="ER121" s="210">
        <v>54660</v>
      </c>
      <c r="ES121" s="210">
        <v>64089</v>
      </c>
      <c r="ET121" s="210">
        <v>50171</v>
      </c>
      <c r="EU121" s="210">
        <v>43767</v>
      </c>
      <c r="EV121" s="210">
        <v>42280</v>
      </c>
      <c r="EW121" s="210">
        <v>44352</v>
      </c>
      <c r="EX121" s="210">
        <v>46021</v>
      </c>
      <c r="EY121" s="210">
        <v>41538</v>
      </c>
      <c r="EZ121" s="210">
        <v>43280</v>
      </c>
      <c r="FA121" s="210">
        <v>41404</v>
      </c>
      <c r="FB121" s="211">
        <v>35859</v>
      </c>
      <c r="FC121" s="209">
        <v>36477</v>
      </c>
      <c r="FD121" s="210">
        <v>33547</v>
      </c>
      <c r="FE121" s="210">
        <v>35096</v>
      </c>
      <c r="FF121" s="210">
        <v>34971</v>
      </c>
      <c r="FG121" s="210">
        <v>33929</v>
      </c>
      <c r="FH121" s="210">
        <v>31075</v>
      </c>
      <c r="FI121" s="210">
        <v>32947</v>
      </c>
      <c r="FJ121" s="210">
        <v>34798</v>
      </c>
      <c r="FK121" s="210">
        <v>30352</v>
      </c>
      <c r="FL121" s="210">
        <v>32254</v>
      </c>
      <c r="FM121" s="210">
        <v>34425</v>
      </c>
      <c r="FN121" s="211">
        <v>34188</v>
      </c>
    </row>
    <row r="122" spans="1:170" s="391" customFormat="1">
      <c r="A122" s="97">
        <v>118</v>
      </c>
      <c r="B122" s="394" t="s">
        <v>967</v>
      </c>
      <c r="C122" s="209">
        <v>90490</v>
      </c>
      <c r="D122" s="210">
        <v>89905</v>
      </c>
      <c r="E122" s="210">
        <v>105257</v>
      </c>
      <c r="F122" s="210">
        <v>115645</v>
      </c>
      <c r="G122" s="210">
        <v>120686</v>
      </c>
      <c r="H122" s="210">
        <v>119458</v>
      </c>
      <c r="I122" s="210">
        <v>157600</v>
      </c>
      <c r="J122" s="210">
        <v>140855</v>
      </c>
      <c r="K122" s="210">
        <v>125312</v>
      </c>
      <c r="L122" s="210">
        <v>143355</v>
      </c>
      <c r="M122" s="210">
        <v>131378</v>
      </c>
      <c r="N122" s="211">
        <v>129368</v>
      </c>
      <c r="O122" s="209">
        <v>116954</v>
      </c>
      <c r="P122" s="210">
        <v>90226</v>
      </c>
      <c r="Q122" s="210">
        <v>98788</v>
      </c>
      <c r="R122" s="210">
        <v>139091</v>
      </c>
      <c r="S122" s="210">
        <v>138132</v>
      </c>
      <c r="T122" s="210">
        <v>128808</v>
      </c>
      <c r="U122" s="210">
        <v>127464</v>
      </c>
      <c r="V122" s="210">
        <v>129640</v>
      </c>
      <c r="W122" s="210">
        <v>114060</v>
      </c>
      <c r="X122" s="210">
        <v>111669</v>
      </c>
      <c r="Y122" s="210">
        <v>104921</v>
      </c>
      <c r="Z122" s="211">
        <v>108653</v>
      </c>
      <c r="AA122" s="209">
        <v>121469</v>
      </c>
      <c r="AB122" s="210">
        <v>116117</v>
      </c>
      <c r="AC122" s="210">
        <v>116488</v>
      </c>
      <c r="AD122" s="210">
        <v>116288</v>
      </c>
      <c r="AE122" s="210">
        <v>94259</v>
      </c>
      <c r="AF122" s="210">
        <v>93111</v>
      </c>
      <c r="AG122" s="210">
        <v>112343</v>
      </c>
      <c r="AH122" s="210">
        <v>106292</v>
      </c>
      <c r="AI122" s="210">
        <v>99171</v>
      </c>
      <c r="AJ122" s="210">
        <v>101040</v>
      </c>
      <c r="AK122" s="210">
        <v>103068</v>
      </c>
      <c r="AL122" s="211">
        <v>105559</v>
      </c>
      <c r="AM122" s="209">
        <v>102111</v>
      </c>
      <c r="AN122" s="210">
        <v>87745</v>
      </c>
      <c r="AO122" s="210">
        <v>82027</v>
      </c>
      <c r="AP122" s="210">
        <v>92873</v>
      </c>
      <c r="AQ122" s="210">
        <v>94456.25</v>
      </c>
      <c r="AR122" s="210">
        <v>89437.83</v>
      </c>
      <c r="AS122" s="210">
        <v>82920.36</v>
      </c>
      <c r="AT122" s="210">
        <v>79961.86</v>
      </c>
      <c r="AU122" s="210">
        <v>87939.4</v>
      </c>
      <c r="AV122" s="210">
        <v>89113.48</v>
      </c>
      <c r="AW122" s="210">
        <v>88169.64</v>
      </c>
      <c r="AX122" s="211">
        <v>87820.69</v>
      </c>
      <c r="AY122" s="209">
        <v>87991.42</v>
      </c>
      <c r="AZ122" s="210">
        <v>77442.27</v>
      </c>
      <c r="BA122" s="210">
        <v>85616.85</v>
      </c>
      <c r="BB122" s="210">
        <v>82567.179999999993</v>
      </c>
      <c r="BC122" s="210">
        <v>77000.41</v>
      </c>
      <c r="BD122" s="210">
        <v>79446.240000000005</v>
      </c>
      <c r="BE122" s="210">
        <v>87225.24</v>
      </c>
      <c r="BF122" s="210">
        <v>61013.760000000002</v>
      </c>
      <c r="BG122" s="210">
        <v>89809.19</v>
      </c>
      <c r="BH122" s="210">
        <v>81146.039999999994</v>
      </c>
      <c r="BI122" s="210">
        <v>81517.2</v>
      </c>
      <c r="BJ122" s="211">
        <v>87348.1</v>
      </c>
      <c r="BK122" s="209">
        <v>87864.79</v>
      </c>
      <c r="BL122" s="210">
        <v>76331.759999999995</v>
      </c>
      <c r="BM122" s="210">
        <v>81787.47</v>
      </c>
      <c r="BN122" s="210">
        <v>71314.880000000005</v>
      </c>
      <c r="BO122" s="210">
        <v>74007.839999999997</v>
      </c>
      <c r="BP122" s="210">
        <v>92257.81</v>
      </c>
      <c r="BQ122" s="210">
        <v>126832.03</v>
      </c>
      <c r="BR122" s="210">
        <v>144088.54999999999</v>
      </c>
      <c r="BS122" s="210">
        <v>129561.34</v>
      </c>
      <c r="BT122" s="210">
        <v>130745.15</v>
      </c>
      <c r="BU122" s="210">
        <v>130131.86</v>
      </c>
      <c r="BV122" s="211">
        <v>144903.26</v>
      </c>
      <c r="BW122" s="209">
        <v>145523.21</v>
      </c>
      <c r="BX122" s="210">
        <v>133359.37</v>
      </c>
      <c r="BY122" s="210">
        <v>143038.15</v>
      </c>
      <c r="BZ122" s="210">
        <v>136409.54999999999</v>
      </c>
      <c r="CA122" s="210">
        <v>136189.31</v>
      </c>
      <c r="CB122" s="210">
        <v>130017.5</v>
      </c>
      <c r="CC122" s="210">
        <v>132249.37</v>
      </c>
      <c r="CD122" s="210">
        <v>127734.88</v>
      </c>
      <c r="CE122" s="210">
        <v>121790.77</v>
      </c>
      <c r="CF122" s="210">
        <v>124285.91</v>
      </c>
      <c r="CG122" s="210">
        <v>119433.56</v>
      </c>
      <c r="CH122" s="211">
        <v>120513.79</v>
      </c>
      <c r="CI122" s="209">
        <v>118285.58</v>
      </c>
      <c r="CJ122" s="210">
        <v>110835.01000000001</v>
      </c>
      <c r="CK122" s="210">
        <v>117282.68000000001</v>
      </c>
      <c r="CL122" s="210">
        <v>110149.44</v>
      </c>
      <c r="CM122" s="210">
        <v>111150.44</v>
      </c>
      <c r="CN122" s="210">
        <v>105520.84</v>
      </c>
      <c r="CO122" s="210">
        <v>125816.97</v>
      </c>
      <c r="CP122" s="210">
        <v>170146.83000000002</v>
      </c>
      <c r="CQ122" s="210">
        <v>168349.99</v>
      </c>
      <c r="CR122" s="210">
        <v>195506.05000000002</v>
      </c>
      <c r="CS122" s="210">
        <v>196705.87</v>
      </c>
      <c r="CT122" s="211">
        <v>176821.84</v>
      </c>
      <c r="CU122" s="209">
        <v>152085.78</v>
      </c>
      <c r="CV122" s="210">
        <v>125029.39</v>
      </c>
      <c r="CW122" s="210">
        <v>131273.47</v>
      </c>
      <c r="CX122" s="210">
        <v>122740.55</v>
      </c>
      <c r="CY122" s="210">
        <v>121769.35</v>
      </c>
      <c r="CZ122" s="210">
        <v>116569.72</v>
      </c>
      <c r="DA122" s="210">
        <v>117732.35</v>
      </c>
      <c r="DB122" s="210">
        <v>109316.7</v>
      </c>
      <c r="DC122" s="210">
        <v>162127.54</v>
      </c>
      <c r="DD122" s="210">
        <v>167383.16</v>
      </c>
      <c r="DE122" s="210">
        <v>170036.7</v>
      </c>
      <c r="DF122" s="211">
        <v>183159.72</v>
      </c>
      <c r="DG122" s="209">
        <v>171768.18</v>
      </c>
      <c r="DH122" s="210">
        <v>148464.55000000002</v>
      </c>
      <c r="DI122" s="210">
        <v>168380.21</v>
      </c>
      <c r="DJ122" s="210">
        <v>236319.09</v>
      </c>
      <c r="DK122" s="210">
        <v>226629.12</v>
      </c>
      <c r="DL122" s="210">
        <v>218004.99</v>
      </c>
      <c r="DM122" s="210">
        <v>198769.86000000002</v>
      </c>
      <c r="DN122" s="210">
        <v>185255.69</v>
      </c>
      <c r="DO122" s="210">
        <v>174043.55000000002</v>
      </c>
      <c r="DP122" s="210">
        <v>174162.33000000002</v>
      </c>
      <c r="DQ122" s="210">
        <v>169907</v>
      </c>
      <c r="DR122" s="211">
        <v>167975.29</v>
      </c>
      <c r="DS122" s="209">
        <v>159685.59</v>
      </c>
      <c r="DT122" s="210">
        <v>146082.29</v>
      </c>
      <c r="DU122" s="210">
        <v>158938.08000000002</v>
      </c>
      <c r="DV122" s="210">
        <v>151002.26999999999</v>
      </c>
      <c r="DW122" s="210">
        <v>148146.25</v>
      </c>
      <c r="DX122" s="210">
        <v>143203.48000000001</v>
      </c>
      <c r="DY122" s="210">
        <v>135063.87</v>
      </c>
      <c r="DZ122" s="210">
        <v>129774.56</v>
      </c>
      <c r="EA122" s="210">
        <v>137847.29999999999</v>
      </c>
      <c r="EB122" s="210">
        <v>135044.82</v>
      </c>
      <c r="EC122" s="210">
        <v>142607.5</v>
      </c>
      <c r="ED122" s="211">
        <v>142059</v>
      </c>
      <c r="EE122" s="209">
        <v>148810.61000000002</v>
      </c>
      <c r="EF122" s="210">
        <v>151099.55000000002</v>
      </c>
      <c r="EG122" s="210">
        <v>168343.82</v>
      </c>
      <c r="EH122" s="210">
        <v>163050.76999999999</v>
      </c>
      <c r="EI122" s="210">
        <v>159681.64000000001</v>
      </c>
      <c r="EJ122" s="210">
        <v>153679.23000000001</v>
      </c>
      <c r="EK122" s="210">
        <v>138508.17000000001</v>
      </c>
      <c r="EL122" s="210">
        <v>160930.98000000001</v>
      </c>
      <c r="EM122" s="210">
        <v>171288.23</v>
      </c>
      <c r="EN122" s="210">
        <v>177026.73</v>
      </c>
      <c r="EO122" s="210">
        <v>164914.78</v>
      </c>
      <c r="EP122" s="211">
        <v>160684</v>
      </c>
      <c r="EQ122" s="209">
        <v>151555</v>
      </c>
      <c r="ER122" s="210">
        <v>136802</v>
      </c>
      <c r="ES122" s="210">
        <v>157157</v>
      </c>
      <c r="ET122" s="210">
        <v>151040</v>
      </c>
      <c r="EU122" s="210">
        <v>149714</v>
      </c>
      <c r="EV122" s="210">
        <v>143871</v>
      </c>
      <c r="EW122" s="210">
        <v>150548</v>
      </c>
      <c r="EX122" s="210">
        <v>148700</v>
      </c>
      <c r="EY122" s="210">
        <v>144165</v>
      </c>
      <c r="EZ122" s="210">
        <v>174392</v>
      </c>
      <c r="FA122" s="210">
        <v>177662</v>
      </c>
      <c r="FB122" s="211">
        <v>170063</v>
      </c>
      <c r="FC122" s="209">
        <v>166256</v>
      </c>
      <c r="FD122" s="210">
        <v>150188</v>
      </c>
      <c r="FE122" s="210">
        <v>163636</v>
      </c>
      <c r="FF122" s="210">
        <v>155207</v>
      </c>
      <c r="FG122" s="210">
        <v>159495</v>
      </c>
      <c r="FH122" s="210">
        <v>153480</v>
      </c>
      <c r="FI122" s="210">
        <v>10528</v>
      </c>
      <c r="FJ122" s="210">
        <v>147142</v>
      </c>
      <c r="FK122" s="210">
        <v>142963</v>
      </c>
      <c r="FL122" s="210">
        <v>146715</v>
      </c>
      <c r="FM122" s="210">
        <v>136322</v>
      </c>
      <c r="FN122" s="211">
        <v>131979</v>
      </c>
    </row>
    <row r="123" spans="1:170" s="391" customFormat="1">
      <c r="A123" s="97">
        <v>119</v>
      </c>
      <c r="B123" s="394" t="s">
        <v>1026</v>
      </c>
      <c r="C123" s="209">
        <v>0</v>
      </c>
      <c r="D123" s="210">
        <v>0</v>
      </c>
      <c r="E123" s="210">
        <v>0</v>
      </c>
      <c r="F123" s="210">
        <v>0</v>
      </c>
      <c r="G123" s="210">
        <v>0</v>
      </c>
      <c r="H123" s="210">
        <v>0</v>
      </c>
      <c r="I123" s="210">
        <v>0</v>
      </c>
      <c r="J123" s="210">
        <v>0</v>
      </c>
      <c r="K123" s="210">
        <v>0</v>
      </c>
      <c r="L123" s="210">
        <v>0</v>
      </c>
      <c r="M123" s="210">
        <v>0</v>
      </c>
      <c r="N123" s="211">
        <v>0</v>
      </c>
      <c r="O123" s="209">
        <v>0</v>
      </c>
      <c r="P123" s="210">
        <v>0</v>
      </c>
      <c r="Q123" s="210">
        <v>0</v>
      </c>
      <c r="R123" s="210">
        <v>0</v>
      </c>
      <c r="S123" s="210">
        <v>0</v>
      </c>
      <c r="T123" s="210">
        <v>0</v>
      </c>
      <c r="U123" s="210">
        <v>0</v>
      </c>
      <c r="V123" s="210">
        <v>0</v>
      </c>
      <c r="W123" s="210">
        <v>0</v>
      </c>
      <c r="X123" s="210">
        <v>0</v>
      </c>
      <c r="Y123" s="210">
        <v>0</v>
      </c>
      <c r="Z123" s="211">
        <v>0</v>
      </c>
      <c r="AA123" s="209">
        <v>0</v>
      </c>
      <c r="AB123" s="210">
        <v>0</v>
      </c>
      <c r="AC123" s="210">
        <v>0</v>
      </c>
      <c r="AD123" s="210">
        <v>0</v>
      </c>
      <c r="AE123" s="210">
        <v>0</v>
      </c>
      <c r="AF123" s="210">
        <v>0</v>
      </c>
      <c r="AG123" s="210">
        <v>0</v>
      </c>
      <c r="AH123" s="210">
        <v>0</v>
      </c>
      <c r="AI123" s="210">
        <v>0</v>
      </c>
      <c r="AJ123" s="210">
        <v>0</v>
      </c>
      <c r="AK123" s="210">
        <v>0</v>
      </c>
      <c r="AL123" s="211">
        <v>9347</v>
      </c>
      <c r="AM123" s="209">
        <v>18334</v>
      </c>
      <c r="AN123" s="210">
        <v>16658</v>
      </c>
      <c r="AO123" s="210">
        <v>14641</v>
      </c>
      <c r="AP123" s="210">
        <v>14932</v>
      </c>
      <c r="AQ123" s="210">
        <v>13511</v>
      </c>
      <c r="AR123" s="210">
        <v>12054</v>
      </c>
      <c r="AS123" s="210">
        <v>11609</v>
      </c>
      <c r="AT123" s="210">
        <v>10519</v>
      </c>
      <c r="AU123" s="210">
        <v>10200</v>
      </c>
      <c r="AV123" s="210">
        <v>9911</v>
      </c>
      <c r="AW123" s="210">
        <v>10101</v>
      </c>
      <c r="AX123" s="211">
        <v>10755</v>
      </c>
      <c r="AY123" s="209">
        <v>10704</v>
      </c>
      <c r="AZ123" s="210">
        <v>9457</v>
      </c>
      <c r="BA123" s="210">
        <v>10498</v>
      </c>
      <c r="BB123" s="210">
        <v>9839</v>
      </c>
      <c r="BC123" s="210">
        <v>9226</v>
      </c>
      <c r="BD123" s="210">
        <v>10371</v>
      </c>
      <c r="BE123" s="210">
        <v>10537</v>
      </c>
      <c r="BF123" s="210">
        <v>7473</v>
      </c>
      <c r="BG123" s="210">
        <v>10141</v>
      </c>
      <c r="BH123" s="210">
        <v>9046</v>
      </c>
      <c r="BI123" s="210">
        <v>10165</v>
      </c>
      <c r="BJ123" s="211">
        <v>10644</v>
      </c>
      <c r="BK123" s="209">
        <v>10646</v>
      </c>
      <c r="BL123" s="210">
        <v>9071</v>
      </c>
      <c r="BM123" s="210">
        <v>9900</v>
      </c>
      <c r="BN123" s="210">
        <v>9231</v>
      </c>
      <c r="BO123" s="210">
        <v>9104</v>
      </c>
      <c r="BP123" s="210">
        <v>8314</v>
      </c>
      <c r="BQ123" s="210">
        <v>8718</v>
      </c>
      <c r="BR123" s="210">
        <v>8921</v>
      </c>
      <c r="BS123" s="210">
        <v>8583</v>
      </c>
      <c r="BT123" s="210">
        <v>9856</v>
      </c>
      <c r="BU123" s="210">
        <v>10020</v>
      </c>
      <c r="BV123" s="211">
        <v>10719.8</v>
      </c>
      <c r="BW123" s="209">
        <v>10797</v>
      </c>
      <c r="BX123" s="210">
        <v>8985</v>
      </c>
      <c r="BY123" s="210">
        <v>9353</v>
      </c>
      <c r="BZ123" s="210">
        <v>8763</v>
      </c>
      <c r="CA123" s="210">
        <v>8568</v>
      </c>
      <c r="CB123" s="210">
        <v>8505</v>
      </c>
      <c r="CC123" s="210">
        <v>8506</v>
      </c>
      <c r="CD123" s="210">
        <v>8118</v>
      </c>
      <c r="CE123" s="210">
        <v>7888</v>
      </c>
      <c r="CF123" s="210">
        <v>8156</v>
      </c>
      <c r="CG123" s="210">
        <v>8017</v>
      </c>
      <c r="CH123" s="211">
        <v>8164</v>
      </c>
      <c r="CI123" s="209">
        <v>8402</v>
      </c>
      <c r="CJ123" s="210">
        <v>7761</v>
      </c>
      <c r="CK123" s="210">
        <v>8148</v>
      </c>
      <c r="CL123" s="210">
        <v>7760</v>
      </c>
      <c r="CM123" s="210">
        <v>7632</v>
      </c>
      <c r="CN123" s="210">
        <v>7231</v>
      </c>
      <c r="CO123" s="210">
        <v>7529</v>
      </c>
      <c r="CP123" s="210">
        <v>7709</v>
      </c>
      <c r="CQ123" s="210">
        <v>4632</v>
      </c>
      <c r="CR123" s="210">
        <v>2124</v>
      </c>
      <c r="CS123" s="210">
        <v>7269</v>
      </c>
      <c r="CT123" s="211">
        <v>7857</v>
      </c>
      <c r="CU123" s="209">
        <v>7880</v>
      </c>
      <c r="CV123" s="210">
        <v>6702</v>
      </c>
      <c r="CW123" s="210">
        <v>6480</v>
      </c>
      <c r="CX123" s="210">
        <v>5513</v>
      </c>
      <c r="CY123" s="210">
        <v>4318</v>
      </c>
      <c r="CZ123" s="210">
        <v>3259</v>
      </c>
      <c r="DA123" s="210">
        <v>3790</v>
      </c>
      <c r="DB123" s="210">
        <v>3912</v>
      </c>
      <c r="DC123" s="210">
        <v>3611</v>
      </c>
      <c r="DD123" s="210">
        <v>2210</v>
      </c>
      <c r="DE123" s="210">
        <v>6798</v>
      </c>
      <c r="DF123" s="211">
        <v>12451</v>
      </c>
      <c r="DG123" s="209">
        <v>12304</v>
      </c>
      <c r="DH123" s="210">
        <v>11012</v>
      </c>
      <c r="DI123" s="210">
        <v>12688</v>
      </c>
      <c r="DJ123" s="210">
        <v>11278</v>
      </c>
      <c r="DK123" s="210">
        <v>11462</v>
      </c>
      <c r="DL123" s="210">
        <v>9901</v>
      </c>
      <c r="DM123" s="210">
        <v>10531</v>
      </c>
      <c r="DN123" s="210">
        <v>10623</v>
      </c>
      <c r="DO123" s="210">
        <v>10011</v>
      </c>
      <c r="DP123" s="210">
        <v>10505</v>
      </c>
      <c r="DQ123" s="210">
        <v>10820</v>
      </c>
      <c r="DR123" s="211">
        <v>11562</v>
      </c>
      <c r="DS123" s="209">
        <v>11248</v>
      </c>
      <c r="DT123" s="210">
        <v>9911</v>
      </c>
      <c r="DU123" s="210">
        <v>11095</v>
      </c>
      <c r="DV123" s="210">
        <v>9952</v>
      </c>
      <c r="DW123" s="210">
        <v>9057</v>
      </c>
      <c r="DX123" s="210">
        <v>7901</v>
      </c>
      <c r="DY123" s="210">
        <v>7335</v>
      </c>
      <c r="DZ123" s="210">
        <v>8006</v>
      </c>
      <c r="EA123" s="210">
        <v>7998</v>
      </c>
      <c r="EB123" s="210">
        <v>8505</v>
      </c>
      <c r="EC123" s="210">
        <v>8575</v>
      </c>
      <c r="ED123" s="211">
        <v>9035</v>
      </c>
      <c r="EE123" s="209">
        <v>9254</v>
      </c>
      <c r="EF123" s="210">
        <v>8899</v>
      </c>
      <c r="EG123" s="210">
        <v>9964</v>
      </c>
      <c r="EH123" s="210">
        <v>10105</v>
      </c>
      <c r="EI123" s="210">
        <v>11398</v>
      </c>
      <c r="EJ123" s="210">
        <v>11703</v>
      </c>
      <c r="EK123" s="210">
        <v>13056</v>
      </c>
      <c r="EL123" s="210">
        <v>12652</v>
      </c>
      <c r="EM123" s="210">
        <v>10417</v>
      </c>
      <c r="EN123" s="210">
        <v>7936</v>
      </c>
      <c r="EO123" s="210">
        <v>23662</v>
      </c>
      <c r="EP123" s="211">
        <v>11744</v>
      </c>
      <c r="EQ123" s="209">
        <v>10767</v>
      </c>
      <c r="ER123" s="210">
        <v>17561</v>
      </c>
      <c r="ES123" s="210">
        <v>16845</v>
      </c>
      <c r="ET123" s="210">
        <v>14489</v>
      </c>
      <c r="EU123" s="210">
        <v>14570</v>
      </c>
      <c r="EV123" s="210">
        <v>13937</v>
      </c>
      <c r="EW123" s="210">
        <v>14288</v>
      </c>
      <c r="EX123" s="210">
        <v>14401</v>
      </c>
      <c r="EY123" s="210">
        <v>13626</v>
      </c>
      <c r="EZ123" s="210">
        <v>13378</v>
      </c>
      <c r="FA123" s="210">
        <v>12723</v>
      </c>
      <c r="FB123" s="211">
        <v>13127</v>
      </c>
      <c r="FC123" s="209">
        <v>13470</v>
      </c>
      <c r="FD123" s="210">
        <v>11941</v>
      </c>
      <c r="FE123" s="210">
        <v>12696</v>
      </c>
      <c r="FF123" s="210">
        <v>11448</v>
      </c>
      <c r="FG123" s="210">
        <v>11068</v>
      </c>
      <c r="FH123" s="210">
        <v>10473</v>
      </c>
      <c r="FI123" s="210">
        <v>157674</v>
      </c>
      <c r="FJ123" s="210">
        <v>10545</v>
      </c>
      <c r="FK123" s="210">
        <v>10042</v>
      </c>
      <c r="FL123" s="210">
        <v>10717</v>
      </c>
      <c r="FM123" s="210">
        <v>10449</v>
      </c>
      <c r="FN123" s="211">
        <v>10713</v>
      </c>
    </row>
    <row r="124" spans="1:170" s="391" customFormat="1">
      <c r="A124" s="97">
        <v>120</v>
      </c>
      <c r="B124" s="394" t="s">
        <v>1165</v>
      </c>
      <c r="C124" s="209">
        <v>0</v>
      </c>
      <c r="D124" s="210">
        <v>0</v>
      </c>
      <c r="E124" s="210">
        <v>0</v>
      </c>
      <c r="F124" s="210">
        <v>0</v>
      </c>
      <c r="G124" s="210">
        <v>0</v>
      </c>
      <c r="H124" s="210">
        <v>0</v>
      </c>
      <c r="I124" s="210">
        <v>0</v>
      </c>
      <c r="J124" s="210">
        <v>0</v>
      </c>
      <c r="K124" s="210">
        <v>0</v>
      </c>
      <c r="L124" s="210">
        <v>0</v>
      </c>
      <c r="M124" s="210">
        <v>0</v>
      </c>
      <c r="N124" s="211">
        <v>0</v>
      </c>
      <c r="O124" s="209">
        <v>0</v>
      </c>
      <c r="P124" s="210">
        <v>0</v>
      </c>
      <c r="Q124" s="210">
        <v>0</v>
      </c>
      <c r="R124" s="210">
        <v>0</v>
      </c>
      <c r="S124" s="210">
        <v>0</v>
      </c>
      <c r="T124" s="210">
        <v>0</v>
      </c>
      <c r="U124" s="210">
        <v>0</v>
      </c>
      <c r="V124" s="210">
        <v>0</v>
      </c>
      <c r="W124" s="210">
        <v>0</v>
      </c>
      <c r="X124" s="210">
        <v>0</v>
      </c>
      <c r="Y124" s="210">
        <v>0</v>
      </c>
      <c r="Z124" s="211">
        <v>0</v>
      </c>
      <c r="AA124" s="209">
        <v>0</v>
      </c>
      <c r="AB124" s="210">
        <v>0</v>
      </c>
      <c r="AC124" s="210">
        <v>0</v>
      </c>
      <c r="AD124" s="210">
        <v>0</v>
      </c>
      <c r="AE124" s="210">
        <v>0</v>
      </c>
      <c r="AF124" s="210">
        <v>0</v>
      </c>
      <c r="AG124" s="210">
        <v>0</v>
      </c>
      <c r="AH124" s="210">
        <v>0</v>
      </c>
      <c r="AI124" s="210">
        <v>0</v>
      </c>
      <c r="AJ124" s="210">
        <v>0</v>
      </c>
      <c r="AK124" s="210">
        <v>0</v>
      </c>
      <c r="AL124" s="211">
        <v>0</v>
      </c>
      <c r="AM124" s="209">
        <v>0</v>
      </c>
      <c r="AN124" s="210">
        <v>0</v>
      </c>
      <c r="AO124" s="210">
        <v>0</v>
      </c>
      <c r="AP124" s="210">
        <v>0</v>
      </c>
      <c r="AQ124" s="210">
        <v>0</v>
      </c>
      <c r="AR124" s="210">
        <v>0</v>
      </c>
      <c r="AS124" s="210">
        <v>0</v>
      </c>
      <c r="AT124" s="210">
        <v>0</v>
      </c>
      <c r="AU124" s="210">
        <v>0</v>
      </c>
      <c r="AV124" s="210">
        <v>0</v>
      </c>
      <c r="AW124" s="210">
        <v>0</v>
      </c>
      <c r="AX124" s="211">
        <v>0</v>
      </c>
      <c r="AY124" s="209">
        <v>0</v>
      </c>
      <c r="AZ124" s="210">
        <v>0</v>
      </c>
      <c r="BA124" s="210">
        <v>0</v>
      </c>
      <c r="BB124" s="210">
        <v>0</v>
      </c>
      <c r="BC124" s="210">
        <v>0</v>
      </c>
      <c r="BD124" s="210">
        <v>0</v>
      </c>
      <c r="BE124" s="210">
        <v>0</v>
      </c>
      <c r="BF124" s="210">
        <v>0</v>
      </c>
      <c r="BG124" s="210">
        <v>0</v>
      </c>
      <c r="BH124" s="210">
        <v>0</v>
      </c>
      <c r="BI124" s="210">
        <v>0</v>
      </c>
      <c r="BJ124" s="211">
        <v>0</v>
      </c>
      <c r="BK124" s="209">
        <v>0</v>
      </c>
      <c r="BL124" s="210">
        <v>0</v>
      </c>
      <c r="BM124" s="210">
        <v>0</v>
      </c>
      <c r="BN124" s="210">
        <v>0</v>
      </c>
      <c r="BO124" s="210">
        <v>0</v>
      </c>
      <c r="BP124" s="210">
        <v>0</v>
      </c>
      <c r="BQ124" s="210">
        <v>0</v>
      </c>
      <c r="BR124" s="210">
        <v>0</v>
      </c>
      <c r="BS124" s="210">
        <v>0</v>
      </c>
      <c r="BT124" s="210">
        <v>0</v>
      </c>
      <c r="BU124" s="210">
        <v>0</v>
      </c>
      <c r="BV124" s="211">
        <v>0</v>
      </c>
      <c r="BW124" s="209">
        <v>0</v>
      </c>
      <c r="BX124" s="210">
        <v>0</v>
      </c>
      <c r="BY124" s="210">
        <v>0</v>
      </c>
      <c r="BZ124" s="210">
        <v>0</v>
      </c>
      <c r="CA124" s="210">
        <v>0</v>
      </c>
      <c r="CB124" s="210">
        <v>0</v>
      </c>
      <c r="CC124" s="210">
        <v>0</v>
      </c>
      <c r="CD124" s="210">
        <v>0</v>
      </c>
      <c r="CE124" s="210">
        <v>0</v>
      </c>
      <c r="CF124" s="210">
        <v>0</v>
      </c>
      <c r="CG124" s="210">
        <v>0</v>
      </c>
      <c r="CH124" s="211">
        <v>0</v>
      </c>
      <c r="CI124" s="209">
        <v>0</v>
      </c>
      <c r="CJ124" s="210">
        <v>0</v>
      </c>
      <c r="CK124" s="210">
        <v>0</v>
      </c>
      <c r="CL124" s="210">
        <v>0</v>
      </c>
      <c r="CM124" s="210">
        <v>0</v>
      </c>
      <c r="CN124" s="210">
        <v>0</v>
      </c>
      <c r="CO124" s="210">
        <v>0</v>
      </c>
      <c r="CP124" s="210">
        <v>0</v>
      </c>
      <c r="CQ124" s="210">
        <v>0</v>
      </c>
      <c r="CR124" s="210">
        <v>0</v>
      </c>
      <c r="CS124" s="210">
        <v>0</v>
      </c>
      <c r="CT124" s="211">
        <v>0</v>
      </c>
      <c r="CU124" s="209">
        <v>0</v>
      </c>
      <c r="CV124" s="210">
        <v>0</v>
      </c>
      <c r="CW124" s="210">
        <v>0</v>
      </c>
      <c r="CX124" s="210">
        <v>0</v>
      </c>
      <c r="CY124" s="210">
        <v>0</v>
      </c>
      <c r="CZ124" s="210">
        <v>0</v>
      </c>
      <c r="DA124" s="210">
        <v>0</v>
      </c>
      <c r="DB124" s="210">
        <v>0</v>
      </c>
      <c r="DC124" s="210">
        <v>0</v>
      </c>
      <c r="DD124" s="210">
        <v>0</v>
      </c>
      <c r="DE124" s="210">
        <v>0</v>
      </c>
      <c r="DF124" s="211">
        <v>0</v>
      </c>
      <c r="DG124" s="209">
        <v>0</v>
      </c>
      <c r="DH124" s="210">
        <v>0</v>
      </c>
      <c r="DI124" s="210">
        <v>0</v>
      </c>
      <c r="DJ124" s="210">
        <v>0</v>
      </c>
      <c r="DK124" s="210">
        <v>0</v>
      </c>
      <c r="DL124" s="210">
        <v>0</v>
      </c>
      <c r="DM124" s="210">
        <v>0</v>
      </c>
      <c r="DN124" s="210">
        <v>0</v>
      </c>
      <c r="DO124" s="210">
        <v>0</v>
      </c>
      <c r="DP124" s="210">
        <v>0</v>
      </c>
      <c r="DQ124" s="210">
        <v>0</v>
      </c>
      <c r="DR124" s="211">
        <v>0</v>
      </c>
      <c r="DS124" s="209">
        <v>0</v>
      </c>
      <c r="DT124" s="210">
        <v>0</v>
      </c>
      <c r="DU124" s="210">
        <v>0</v>
      </c>
      <c r="DV124" s="210">
        <v>0</v>
      </c>
      <c r="DW124" s="210">
        <v>0</v>
      </c>
      <c r="DX124" s="210">
        <v>0</v>
      </c>
      <c r="DY124" s="210">
        <v>0</v>
      </c>
      <c r="DZ124" s="210">
        <v>0</v>
      </c>
      <c r="EA124" s="210">
        <v>0</v>
      </c>
      <c r="EB124" s="210">
        <v>0</v>
      </c>
      <c r="EC124" s="210">
        <v>0</v>
      </c>
      <c r="ED124" s="211">
        <v>0</v>
      </c>
      <c r="EE124" s="209">
        <v>0</v>
      </c>
      <c r="EF124" s="210">
        <v>0</v>
      </c>
      <c r="EG124" s="210">
        <v>0</v>
      </c>
      <c r="EH124" s="210">
        <v>0</v>
      </c>
      <c r="EI124" s="210">
        <v>0</v>
      </c>
      <c r="EJ124" s="210">
        <v>0</v>
      </c>
      <c r="EK124" s="210">
        <v>0</v>
      </c>
      <c r="EL124" s="210">
        <v>0</v>
      </c>
      <c r="EM124" s="210">
        <v>0</v>
      </c>
      <c r="EN124" s="210">
        <v>0</v>
      </c>
      <c r="EO124" s="210">
        <v>0</v>
      </c>
      <c r="EP124" s="211">
        <v>0</v>
      </c>
      <c r="EQ124" s="209">
        <v>0</v>
      </c>
      <c r="ER124" s="210">
        <v>0</v>
      </c>
      <c r="ES124" s="210">
        <v>0</v>
      </c>
      <c r="ET124" s="210">
        <v>621</v>
      </c>
      <c r="EU124" s="210">
        <v>1817</v>
      </c>
      <c r="EV124" s="210">
        <v>7848</v>
      </c>
      <c r="EW124" s="210">
        <v>9048</v>
      </c>
      <c r="EX124" s="210">
        <v>12361</v>
      </c>
      <c r="EY124" s="210">
        <v>12401</v>
      </c>
      <c r="EZ124" s="210">
        <v>12231</v>
      </c>
      <c r="FA124" s="210">
        <v>9577</v>
      </c>
      <c r="FB124" s="211">
        <v>9510</v>
      </c>
      <c r="FC124" s="209">
        <v>5799</v>
      </c>
      <c r="FD124" s="210">
        <v>9751</v>
      </c>
      <c r="FE124" s="210">
        <v>3866</v>
      </c>
      <c r="FF124" s="210">
        <v>7718</v>
      </c>
      <c r="FG124" s="210">
        <v>9566</v>
      </c>
      <c r="FH124" s="210">
        <v>9568</v>
      </c>
      <c r="FI124" s="210">
        <v>9260</v>
      </c>
      <c r="FJ124" s="210">
        <v>9470</v>
      </c>
      <c r="FK124" s="210">
        <v>4882</v>
      </c>
      <c r="FL124" s="210">
        <v>8693</v>
      </c>
      <c r="FM124" s="210">
        <v>8191</v>
      </c>
      <c r="FN124" s="211">
        <v>8516</v>
      </c>
    </row>
    <row r="125" spans="1:170" s="391" customFormat="1">
      <c r="A125" s="97">
        <v>121</v>
      </c>
      <c r="B125" s="394" t="s">
        <v>1050</v>
      </c>
      <c r="C125" s="209">
        <v>0</v>
      </c>
      <c r="D125" s="210">
        <v>0</v>
      </c>
      <c r="E125" s="210">
        <v>0</v>
      </c>
      <c r="F125" s="210">
        <v>0</v>
      </c>
      <c r="G125" s="210">
        <v>0</v>
      </c>
      <c r="H125" s="210">
        <v>0</v>
      </c>
      <c r="I125" s="210">
        <v>0</v>
      </c>
      <c r="J125" s="210">
        <v>0</v>
      </c>
      <c r="K125" s="210">
        <v>0</v>
      </c>
      <c r="L125" s="210">
        <v>0</v>
      </c>
      <c r="M125" s="210">
        <v>0</v>
      </c>
      <c r="N125" s="211">
        <v>0</v>
      </c>
      <c r="O125" s="209">
        <v>0</v>
      </c>
      <c r="P125" s="210">
        <v>0</v>
      </c>
      <c r="Q125" s="210">
        <v>0</v>
      </c>
      <c r="R125" s="210">
        <v>0</v>
      </c>
      <c r="S125" s="210">
        <v>0</v>
      </c>
      <c r="T125" s="210">
        <v>0</v>
      </c>
      <c r="U125" s="210">
        <v>0</v>
      </c>
      <c r="V125" s="210">
        <v>0</v>
      </c>
      <c r="W125" s="210">
        <v>0</v>
      </c>
      <c r="X125" s="210">
        <v>0</v>
      </c>
      <c r="Y125" s="210">
        <v>0</v>
      </c>
      <c r="Z125" s="211">
        <v>0</v>
      </c>
      <c r="AA125" s="209">
        <v>0</v>
      </c>
      <c r="AB125" s="210">
        <v>0</v>
      </c>
      <c r="AC125" s="210">
        <v>0</v>
      </c>
      <c r="AD125" s="210">
        <v>0</v>
      </c>
      <c r="AE125" s="210">
        <v>0</v>
      </c>
      <c r="AF125" s="210">
        <v>0</v>
      </c>
      <c r="AG125" s="210">
        <v>0</v>
      </c>
      <c r="AH125" s="210">
        <v>0</v>
      </c>
      <c r="AI125" s="210">
        <v>0</v>
      </c>
      <c r="AJ125" s="210">
        <v>0</v>
      </c>
      <c r="AK125" s="210">
        <v>0</v>
      </c>
      <c r="AL125" s="211">
        <v>0</v>
      </c>
      <c r="AM125" s="209">
        <v>0</v>
      </c>
      <c r="AN125" s="210">
        <v>0</v>
      </c>
      <c r="AO125" s="210">
        <v>0</v>
      </c>
      <c r="AP125" s="210">
        <v>0</v>
      </c>
      <c r="AQ125" s="210">
        <v>0</v>
      </c>
      <c r="AR125" s="210">
        <v>0</v>
      </c>
      <c r="AS125" s="210">
        <v>0</v>
      </c>
      <c r="AT125" s="210">
        <v>0</v>
      </c>
      <c r="AU125" s="210">
        <v>0</v>
      </c>
      <c r="AV125" s="210">
        <v>0</v>
      </c>
      <c r="AW125" s="210">
        <v>0</v>
      </c>
      <c r="AX125" s="211">
        <v>0</v>
      </c>
      <c r="AY125" s="209">
        <v>0</v>
      </c>
      <c r="AZ125" s="210">
        <v>0</v>
      </c>
      <c r="BA125" s="210">
        <v>0</v>
      </c>
      <c r="BB125" s="210">
        <v>0</v>
      </c>
      <c r="BC125" s="210">
        <v>0</v>
      </c>
      <c r="BD125" s="210">
        <v>0</v>
      </c>
      <c r="BE125" s="210">
        <v>0</v>
      </c>
      <c r="BF125" s="210">
        <v>0</v>
      </c>
      <c r="BG125" s="210">
        <v>0</v>
      </c>
      <c r="BH125" s="210">
        <v>390</v>
      </c>
      <c r="BI125" s="210">
        <v>14469</v>
      </c>
      <c r="BJ125" s="211">
        <v>15784</v>
      </c>
      <c r="BK125" s="209">
        <v>13803</v>
      </c>
      <c r="BL125" s="210">
        <v>11785</v>
      </c>
      <c r="BM125" s="210">
        <v>11671</v>
      </c>
      <c r="BN125" s="210">
        <v>0</v>
      </c>
      <c r="BO125" s="210">
        <v>0</v>
      </c>
      <c r="BP125" s="210">
        <v>0</v>
      </c>
      <c r="BQ125" s="210">
        <v>0</v>
      </c>
      <c r="BR125" s="210">
        <v>2591</v>
      </c>
      <c r="BS125" s="210">
        <v>14241</v>
      </c>
      <c r="BT125" s="210">
        <v>13119</v>
      </c>
      <c r="BU125" s="210">
        <v>12247</v>
      </c>
      <c r="BV125" s="211">
        <v>12092</v>
      </c>
      <c r="BW125" s="209">
        <v>11915</v>
      </c>
      <c r="BX125" s="210">
        <v>10416</v>
      </c>
      <c r="BY125" s="210">
        <v>11389</v>
      </c>
      <c r="BZ125" s="210">
        <v>9686</v>
      </c>
      <c r="CA125" s="210">
        <v>10260</v>
      </c>
      <c r="CB125" s="210">
        <v>9908</v>
      </c>
      <c r="CC125" s="210">
        <v>1542</v>
      </c>
      <c r="CD125" s="210">
        <v>9573</v>
      </c>
      <c r="CE125" s="210">
        <v>9195</v>
      </c>
      <c r="CF125" s="210">
        <v>9515</v>
      </c>
      <c r="CG125" s="210">
        <v>8977</v>
      </c>
      <c r="CH125" s="211">
        <v>8477</v>
      </c>
      <c r="CI125" s="209">
        <v>7979</v>
      </c>
      <c r="CJ125" s="210">
        <v>7463</v>
      </c>
      <c r="CK125" s="210">
        <v>7852</v>
      </c>
      <c r="CL125" s="210">
        <v>6951</v>
      </c>
      <c r="CM125" s="210">
        <v>6789</v>
      </c>
      <c r="CN125" s="210">
        <v>6312</v>
      </c>
      <c r="CO125" s="210">
        <v>6549</v>
      </c>
      <c r="CP125" s="210">
        <v>6557</v>
      </c>
      <c r="CQ125" s="210">
        <v>6608</v>
      </c>
      <c r="CR125" s="210">
        <v>6822</v>
      </c>
      <c r="CS125" s="210">
        <v>4846</v>
      </c>
      <c r="CT125" s="211">
        <v>4686</v>
      </c>
      <c r="CU125" s="209">
        <v>4283</v>
      </c>
      <c r="CV125" s="210">
        <v>3901</v>
      </c>
      <c r="CW125" s="210">
        <v>4615</v>
      </c>
      <c r="CX125" s="210">
        <v>4494</v>
      </c>
      <c r="CY125" s="210">
        <v>4630</v>
      </c>
      <c r="CZ125" s="210">
        <v>4347</v>
      </c>
      <c r="DA125" s="210">
        <v>4690</v>
      </c>
      <c r="DB125" s="210">
        <v>4174</v>
      </c>
      <c r="DC125" s="210">
        <v>3959</v>
      </c>
      <c r="DD125" s="210">
        <v>4060</v>
      </c>
      <c r="DE125" s="210">
        <v>3915</v>
      </c>
      <c r="DF125" s="211">
        <v>4078</v>
      </c>
      <c r="DG125" s="209">
        <v>3991</v>
      </c>
      <c r="DH125" s="210">
        <v>3544</v>
      </c>
      <c r="DI125" s="210">
        <v>3963</v>
      </c>
      <c r="DJ125" s="210">
        <v>3711</v>
      </c>
      <c r="DK125" s="210">
        <v>3773</v>
      </c>
      <c r="DL125" s="210">
        <v>3619</v>
      </c>
      <c r="DM125" s="210">
        <v>3779</v>
      </c>
      <c r="DN125" s="210">
        <v>3766</v>
      </c>
      <c r="DO125" s="210">
        <v>3646</v>
      </c>
      <c r="DP125" s="210">
        <v>3776</v>
      </c>
      <c r="DQ125" s="210">
        <v>2856</v>
      </c>
      <c r="DR125" s="211">
        <v>1176</v>
      </c>
      <c r="DS125" s="209">
        <v>2220</v>
      </c>
      <c r="DT125" s="210">
        <v>2030</v>
      </c>
      <c r="DU125" s="210">
        <v>2258</v>
      </c>
      <c r="DV125" s="210">
        <v>2262</v>
      </c>
      <c r="DW125" s="210">
        <v>2334</v>
      </c>
      <c r="DX125" s="210">
        <v>2240</v>
      </c>
      <c r="DY125" s="210">
        <v>2310</v>
      </c>
      <c r="DZ125" s="210">
        <v>2310</v>
      </c>
      <c r="EA125" s="210">
        <v>2213</v>
      </c>
      <c r="EB125" s="210">
        <v>2298</v>
      </c>
      <c r="EC125" s="210">
        <v>1857</v>
      </c>
      <c r="ED125" s="211">
        <v>0</v>
      </c>
      <c r="EE125" s="209">
        <v>264</v>
      </c>
      <c r="EF125" s="210">
        <v>1556</v>
      </c>
      <c r="EG125" s="210">
        <v>1201</v>
      </c>
      <c r="EH125" s="210">
        <v>1155</v>
      </c>
      <c r="EI125" s="210">
        <v>1175</v>
      </c>
      <c r="EJ125" s="210">
        <v>1134</v>
      </c>
      <c r="EK125" s="210">
        <v>1170</v>
      </c>
      <c r="EL125" s="210">
        <v>1176</v>
      </c>
      <c r="EM125" s="210">
        <v>1139</v>
      </c>
      <c r="EN125" s="210">
        <v>1176</v>
      </c>
      <c r="EO125" s="210">
        <v>1137</v>
      </c>
      <c r="EP125" s="211">
        <v>1146</v>
      </c>
      <c r="EQ125" s="209">
        <v>721</v>
      </c>
      <c r="ER125" s="210">
        <v>0</v>
      </c>
      <c r="ES125" s="210">
        <v>2187</v>
      </c>
      <c r="ET125" s="210">
        <v>2749</v>
      </c>
      <c r="EU125" s="210">
        <v>3027</v>
      </c>
      <c r="EV125" s="210">
        <v>3036</v>
      </c>
      <c r="EW125" s="210">
        <v>3253</v>
      </c>
      <c r="EX125" s="210">
        <v>3120</v>
      </c>
      <c r="EY125" s="210">
        <v>3157</v>
      </c>
      <c r="EZ125" s="210">
        <v>2593</v>
      </c>
      <c r="FA125" s="210">
        <v>2450</v>
      </c>
      <c r="FB125" s="211">
        <v>3710</v>
      </c>
      <c r="FC125" s="209">
        <v>2914</v>
      </c>
      <c r="FD125" s="210">
        <v>2952</v>
      </c>
      <c r="FE125" s="210">
        <v>3157</v>
      </c>
      <c r="FF125" s="210">
        <v>2713</v>
      </c>
      <c r="FG125" s="210">
        <v>1730</v>
      </c>
      <c r="FH125" s="210">
        <v>3213</v>
      </c>
      <c r="FI125" s="210">
        <v>3509</v>
      </c>
      <c r="FJ125" s="210">
        <v>3284</v>
      </c>
      <c r="FK125" s="210">
        <v>2734</v>
      </c>
      <c r="FL125" s="210">
        <v>3021</v>
      </c>
      <c r="FM125" s="210">
        <v>2834</v>
      </c>
      <c r="FN125" s="211">
        <v>3099</v>
      </c>
    </row>
    <row r="126" spans="1:170" s="391" customFormat="1">
      <c r="A126" s="97">
        <v>122</v>
      </c>
      <c r="B126" s="394" t="s">
        <v>968</v>
      </c>
      <c r="C126" s="209">
        <v>82135</v>
      </c>
      <c r="D126" s="210">
        <v>75916</v>
      </c>
      <c r="E126" s="210">
        <v>81160</v>
      </c>
      <c r="F126" s="210">
        <v>73763</v>
      </c>
      <c r="G126" s="210">
        <v>72162</v>
      </c>
      <c r="H126" s="210">
        <v>64376</v>
      </c>
      <c r="I126" s="210">
        <v>71730</v>
      </c>
      <c r="J126" s="210">
        <v>65133</v>
      </c>
      <c r="K126" s="210">
        <v>54977</v>
      </c>
      <c r="L126" s="210">
        <v>59304</v>
      </c>
      <c r="M126" s="210">
        <v>66139</v>
      </c>
      <c r="N126" s="211">
        <v>64699</v>
      </c>
      <c r="O126" s="209">
        <v>62888</v>
      </c>
      <c r="P126" s="210">
        <v>49501</v>
      </c>
      <c r="Q126" s="210">
        <v>55864</v>
      </c>
      <c r="R126" s="210">
        <v>60255</v>
      </c>
      <c r="S126" s="210">
        <v>60793</v>
      </c>
      <c r="T126" s="210">
        <v>59851</v>
      </c>
      <c r="U126" s="210">
        <v>52958</v>
      </c>
      <c r="V126" s="210">
        <v>61921</v>
      </c>
      <c r="W126" s="210">
        <v>60712</v>
      </c>
      <c r="X126" s="210">
        <v>65285</v>
      </c>
      <c r="Y126" s="210">
        <v>64089</v>
      </c>
      <c r="Z126" s="211">
        <v>62358</v>
      </c>
      <c r="AA126" s="209">
        <v>60847</v>
      </c>
      <c r="AB126" s="210">
        <v>55472</v>
      </c>
      <c r="AC126" s="210">
        <v>61914</v>
      </c>
      <c r="AD126" s="210">
        <v>72144</v>
      </c>
      <c r="AE126" s="210">
        <v>68230</v>
      </c>
      <c r="AF126" s="210">
        <v>69174</v>
      </c>
      <c r="AG126" s="210">
        <v>60882</v>
      </c>
      <c r="AH126" s="210">
        <v>60439</v>
      </c>
      <c r="AI126" s="210">
        <v>60634</v>
      </c>
      <c r="AJ126" s="210">
        <v>62037</v>
      </c>
      <c r="AK126" s="210">
        <v>60811</v>
      </c>
      <c r="AL126" s="211">
        <v>63192</v>
      </c>
      <c r="AM126" s="209">
        <v>59334</v>
      </c>
      <c r="AN126" s="210">
        <v>48045</v>
      </c>
      <c r="AO126" s="210">
        <v>48808</v>
      </c>
      <c r="AP126" s="210">
        <v>54687</v>
      </c>
      <c r="AQ126" s="210">
        <v>58518</v>
      </c>
      <c r="AR126" s="210">
        <v>54289</v>
      </c>
      <c r="AS126" s="210">
        <v>54007</v>
      </c>
      <c r="AT126" s="210">
        <v>54990</v>
      </c>
      <c r="AU126" s="210">
        <v>46400</v>
      </c>
      <c r="AV126" s="210">
        <v>44963</v>
      </c>
      <c r="AW126" s="210">
        <v>43144.85</v>
      </c>
      <c r="AX126" s="211">
        <v>46875.35</v>
      </c>
      <c r="AY126" s="209">
        <v>50448.84</v>
      </c>
      <c r="AZ126" s="210">
        <v>47371.55</v>
      </c>
      <c r="BA126" s="210">
        <v>50929.03</v>
      </c>
      <c r="BB126" s="210">
        <v>44030.65</v>
      </c>
      <c r="BC126" s="210">
        <v>42311.78</v>
      </c>
      <c r="BD126" s="210">
        <v>48567.17</v>
      </c>
      <c r="BE126" s="210">
        <v>56268.98</v>
      </c>
      <c r="BF126" s="210">
        <v>49103.519999999997</v>
      </c>
      <c r="BG126" s="210">
        <v>59266.41</v>
      </c>
      <c r="BH126" s="210">
        <v>57513.67</v>
      </c>
      <c r="BI126" s="210">
        <v>54163.519999999997</v>
      </c>
      <c r="BJ126" s="211">
        <v>56858.2</v>
      </c>
      <c r="BK126" s="209">
        <v>56950.15</v>
      </c>
      <c r="BL126" s="210">
        <v>51692.93</v>
      </c>
      <c r="BM126" s="210">
        <v>54947.07</v>
      </c>
      <c r="BN126" s="210">
        <v>54474.7</v>
      </c>
      <c r="BO126" s="210">
        <v>56800.46</v>
      </c>
      <c r="BP126" s="210">
        <v>54549.82</v>
      </c>
      <c r="BQ126" s="210">
        <v>55727.87</v>
      </c>
      <c r="BR126" s="210">
        <v>52216.43</v>
      </c>
      <c r="BS126" s="210">
        <v>48577.38</v>
      </c>
      <c r="BT126" s="210">
        <v>52743.199999999997</v>
      </c>
      <c r="BU126" s="210">
        <v>50317.43</v>
      </c>
      <c r="BV126" s="211">
        <v>53048.47</v>
      </c>
      <c r="BW126" s="209">
        <v>48761.3</v>
      </c>
      <c r="BX126" s="210">
        <v>47036.4</v>
      </c>
      <c r="BY126" s="210">
        <v>52073.9</v>
      </c>
      <c r="BZ126" s="210">
        <v>49424.62</v>
      </c>
      <c r="CA126" s="210">
        <v>53209.75</v>
      </c>
      <c r="CB126" s="210">
        <v>52559.81</v>
      </c>
      <c r="CC126" s="210">
        <v>50471.05</v>
      </c>
      <c r="CD126" s="210">
        <v>55750.85</v>
      </c>
      <c r="CE126" s="210">
        <v>55902.84</v>
      </c>
      <c r="CF126" s="210">
        <v>56515.05</v>
      </c>
      <c r="CG126" s="210">
        <v>53706.34</v>
      </c>
      <c r="CH126" s="211">
        <v>55272.47</v>
      </c>
      <c r="CI126" s="209">
        <v>54342.43</v>
      </c>
      <c r="CJ126" s="210">
        <v>50208.79</v>
      </c>
      <c r="CK126" s="210">
        <v>47742.51</v>
      </c>
      <c r="CL126" s="210">
        <v>45585.2</v>
      </c>
      <c r="CM126" s="210">
        <v>49258.41</v>
      </c>
      <c r="CN126" s="210">
        <v>48683.29</v>
      </c>
      <c r="CO126" s="210">
        <v>50596.200000000004</v>
      </c>
      <c r="CP126" s="210">
        <v>50276.480000000003</v>
      </c>
      <c r="CQ126" s="210">
        <v>48238.78</v>
      </c>
      <c r="CR126" s="210">
        <v>49232.090000000004</v>
      </c>
      <c r="CS126" s="210">
        <v>50348.31</v>
      </c>
      <c r="CT126" s="211">
        <v>74071.460000000006</v>
      </c>
      <c r="CU126" s="209">
        <v>73550.31</v>
      </c>
      <c r="CV126" s="210">
        <v>62423.33</v>
      </c>
      <c r="CW126" s="210">
        <v>76155.430000000008</v>
      </c>
      <c r="CX126" s="210">
        <v>73263.570000000007</v>
      </c>
      <c r="CY126" s="210">
        <v>72959.16</v>
      </c>
      <c r="CZ126" s="210">
        <v>65647.100000000006</v>
      </c>
      <c r="DA126" s="210">
        <v>67897.58</v>
      </c>
      <c r="DB126" s="210">
        <v>65404.67</v>
      </c>
      <c r="DC126" s="210">
        <v>62730.35</v>
      </c>
      <c r="DD126" s="210">
        <v>61406.3</v>
      </c>
      <c r="DE126" s="210">
        <v>60987.25</v>
      </c>
      <c r="DF126" s="211">
        <v>66307</v>
      </c>
      <c r="DG126" s="209">
        <v>72915.839999999997</v>
      </c>
      <c r="DH126" s="210">
        <v>65090.6</v>
      </c>
      <c r="DI126" s="210">
        <v>68423.149999999994</v>
      </c>
      <c r="DJ126" s="210">
        <v>67786.62</v>
      </c>
      <c r="DK126" s="210">
        <v>67380.06</v>
      </c>
      <c r="DL126" s="210">
        <v>69123.930000000008</v>
      </c>
      <c r="DM126" s="210">
        <v>68959.13</v>
      </c>
      <c r="DN126" s="210">
        <v>66563.259999999995</v>
      </c>
      <c r="DO126" s="210">
        <v>64619.880000000005</v>
      </c>
      <c r="DP126" s="210">
        <v>66721.320000000007</v>
      </c>
      <c r="DQ126" s="210">
        <v>62171.82</v>
      </c>
      <c r="DR126" s="211">
        <v>63448.53</v>
      </c>
      <c r="DS126" s="209">
        <v>62297.9</v>
      </c>
      <c r="DT126" s="210">
        <v>54977.71</v>
      </c>
      <c r="DU126" s="210">
        <v>59172.69</v>
      </c>
      <c r="DV126" s="210">
        <v>63952.65</v>
      </c>
      <c r="DW126" s="210">
        <v>70670.14</v>
      </c>
      <c r="DX126" s="210">
        <v>68614.290000000008</v>
      </c>
      <c r="DY126" s="210">
        <v>71035.960000000006</v>
      </c>
      <c r="DZ126" s="210">
        <v>70951.69</v>
      </c>
      <c r="EA126" s="210">
        <v>64573.65</v>
      </c>
      <c r="EB126" s="210">
        <v>64944.85</v>
      </c>
      <c r="EC126" s="210">
        <v>63778.91</v>
      </c>
      <c r="ED126" s="211">
        <v>67520.41</v>
      </c>
      <c r="EE126" s="209">
        <v>67759.09</v>
      </c>
      <c r="EF126" s="210">
        <v>60847.79</v>
      </c>
      <c r="EG126" s="210">
        <v>67715.570000000007</v>
      </c>
      <c r="EH126" s="210">
        <v>64368.51</v>
      </c>
      <c r="EI126" s="210">
        <v>69651.67</v>
      </c>
      <c r="EJ126" s="210">
        <v>69065.83</v>
      </c>
      <c r="EK126" s="210">
        <v>75924.820000000007</v>
      </c>
      <c r="EL126" s="210">
        <v>76818.290000000008</v>
      </c>
      <c r="EM126" s="210">
        <v>71829.490000000005</v>
      </c>
      <c r="EN126" s="210">
        <v>71830.7</v>
      </c>
      <c r="EO126" s="210">
        <v>69818.45</v>
      </c>
      <c r="EP126" s="211">
        <v>72552</v>
      </c>
      <c r="EQ126" s="209">
        <v>72316</v>
      </c>
      <c r="ER126" s="210">
        <v>63970</v>
      </c>
      <c r="ES126" s="210">
        <v>72432</v>
      </c>
      <c r="ET126" s="210">
        <v>68406</v>
      </c>
      <c r="EU126" s="210">
        <v>67948</v>
      </c>
      <c r="EV126" s="210">
        <v>72675</v>
      </c>
      <c r="EW126" s="210">
        <v>72298</v>
      </c>
      <c r="EX126" s="210">
        <v>69736</v>
      </c>
      <c r="EY126" s="210">
        <v>65806</v>
      </c>
      <c r="EZ126" s="210">
        <v>68547</v>
      </c>
      <c r="FA126" s="210">
        <v>66240</v>
      </c>
      <c r="FB126" s="211">
        <v>68774</v>
      </c>
      <c r="FC126" s="209">
        <v>68100</v>
      </c>
      <c r="FD126" s="210">
        <v>61451</v>
      </c>
      <c r="FE126" s="210">
        <v>67085</v>
      </c>
      <c r="FF126" s="210">
        <v>59941</v>
      </c>
      <c r="FG126" s="210">
        <v>67358</v>
      </c>
      <c r="FH126" s="210">
        <v>58815</v>
      </c>
      <c r="FI126" s="210">
        <v>63412</v>
      </c>
      <c r="FJ126" s="210">
        <v>66006</v>
      </c>
      <c r="FK126" s="210">
        <v>65626</v>
      </c>
      <c r="FL126" s="210">
        <v>69049</v>
      </c>
      <c r="FM126" s="210">
        <v>67184</v>
      </c>
      <c r="FN126" s="211">
        <v>70195</v>
      </c>
    </row>
    <row r="127" spans="1:170" s="391" customFormat="1">
      <c r="A127" s="97">
        <v>123</v>
      </c>
      <c r="B127" s="394" t="s">
        <v>969</v>
      </c>
      <c r="C127" s="209">
        <v>0</v>
      </c>
      <c r="D127" s="210">
        <v>0</v>
      </c>
      <c r="E127" s="210">
        <v>0</v>
      </c>
      <c r="F127" s="210">
        <v>0</v>
      </c>
      <c r="G127" s="210">
        <v>0</v>
      </c>
      <c r="H127" s="210">
        <v>0</v>
      </c>
      <c r="I127" s="210">
        <v>0</v>
      </c>
      <c r="J127" s="210">
        <v>0</v>
      </c>
      <c r="K127" s="210">
        <v>0</v>
      </c>
      <c r="L127" s="210">
        <v>0</v>
      </c>
      <c r="M127" s="210">
        <v>0</v>
      </c>
      <c r="N127" s="211">
        <v>0</v>
      </c>
      <c r="O127" s="209">
        <v>0</v>
      </c>
      <c r="P127" s="210">
        <v>0</v>
      </c>
      <c r="Q127" s="210">
        <v>0</v>
      </c>
      <c r="R127" s="210">
        <v>0</v>
      </c>
      <c r="S127" s="210">
        <v>0</v>
      </c>
      <c r="T127" s="210">
        <v>0</v>
      </c>
      <c r="U127" s="210">
        <v>0</v>
      </c>
      <c r="V127" s="210">
        <v>0</v>
      </c>
      <c r="W127" s="210">
        <v>0</v>
      </c>
      <c r="X127" s="210">
        <v>0</v>
      </c>
      <c r="Y127" s="210">
        <v>0</v>
      </c>
      <c r="Z127" s="211">
        <v>0</v>
      </c>
      <c r="AA127" s="209">
        <v>0</v>
      </c>
      <c r="AB127" s="210">
        <v>0</v>
      </c>
      <c r="AC127" s="210">
        <v>0</v>
      </c>
      <c r="AD127" s="210">
        <v>0</v>
      </c>
      <c r="AE127" s="210">
        <v>0</v>
      </c>
      <c r="AF127" s="210">
        <v>0</v>
      </c>
      <c r="AG127" s="210">
        <v>0</v>
      </c>
      <c r="AH127" s="210">
        <v>0</v>
      </c>
      <c r="AI127" s="210">
        <v>0</v>
      </c>
      <c r="AJ127" s="210">
        <v>0</v>
      </c>
      <c r="AK127" s="210">
        <v>0</v>
      </c>
      <c r="AL127" s="211">
        <v>0</v>
      </c>
      <c r="AM127" s="209">
        <v>0</v>
      </c>
      <c r="AN127" s="210">
        <v>0</v>
      </c>
      <c r="AO127" s="210">
        <v>0</v>
      </c>
      <c r="AP127" s="210">
        <v>0</v>
      </c>
      <c r="AQ127" s="210">
        <v>0</v>
      </c>
      <c r="AR127" s="210">
        <v>0</v>
      </c>
      <c r="AS127" s="210">
        <v>0</v>
      </c>
      <c r="AT127" s="210">
        <v>0</v>
      </c>
      <c r="AU127" s="210">
        <v>0</v>
      </c>
      <c r="AV127" s="210">
        <v>0</v>
      </c>
      <c r="AW127" s="210">
        <v>0</v>
      </c>
      <c r="AX127" s="211">
        <v>0</v>
      </c>
      <c r="AY127" s="209">
        <v>0</v>
      </c>
      <c r="AZ127" s="210">
        <v>0</v>
      </c>
      <c r="BA127" s="210">
        <v>0</v>
      </c>
      <c r="BB127" s="210">
        <v>0</v>
      </c>
      <c r="BC127" s="210">
        <v>0</v>
      </c>
      <c r="BD127" s="210">
        <v>0</v>
      </c>
      <c r="BE127" s="210">
        <v>0</v>
      </c>
      <c r="BF127" s="210">
        <v>0</v>
      </c>
      <c r="BG127" s="210">
        <v>0</v>
      </c>
      <c r="BH127" s="210">
        <v>0</v>
      </c>
      <c r="BI127" s="210">
        <v>0</v>
      </c>
      <c r="BJ127" s="211">
        <v>0</v>
      </c>
      <c r="BK127" s="209">
        <v>0</v>
      </c>
      <c r="BL127" s="210">
        <v>0</v>
      </c>
      <c r="BM127" s="210">
        <v>0</v>
      </c>
      <c r="BN127" s="210">
        <v>0</v>
      </c>
      <c r="BO127" s="210">
        <v>0</v>
      </c>
      <c r="BP127" s="210">
        <v>0</v>
      </c>
      <c r="BQ127" s="210">
        <v>0</v>
      </c>
      <c r="BR127" s="210">
        <v>0</v>
      </c>
      <c r="BS127" s="210">
        <v>0</v>
      </c>
      <c r="BT127" s="210">
        <v>0</v>
      </c>
      <c r="BU127" s="210">
        <v>0</v>
      </c>
      <c r="BV127" s="211">
        <v>0</v>
      </c>
      <c r="BW127" s="209">
        <v>0</v>
      </c>
      <c r="BX127" s="210">
        <v>0</v>
      </c>
      <c r="BY127" s="210">
        <v>0</v>
      </c>
      <c r="BZ127" s="210">
        <v>0</v>
      </c>
      <c r="CA127" s="210">
        <v>0</v>
      </c>
      <c r="CB127" s="210">
        <v>0</v>
      </c>
      <c r="CC127" s="210">
        <v>0</v>
      </c>
      <c r="CD127" s="210">
        <v>0</v>
      </c>
      <c r="CE127" s="210">
        <v>0</v>
      </c>
      <c r="CF127" s="210">
        <v>0</v>
      </c>
      <c r="CG127" s="210">
        <v>0</v>
      </c>
      <c r="CH127" s="211">
        <v>0</v>
      </c>
      <c r="CI127" s="209">
        <v>0</v>
      </c>
      <c r="CJ127" s="210">
        <v>0</v>
      </c>
      <c r="CK127" s="210">
        <v>0</v>
      </c>
      <c r="CL127" s="210">
        <v>0</v>
      </c>
      <c r="CM127" s="210">
        <v>0</v>
      </c>
      <c r="CN127" s="210">
        <v>0</v>
      </c>
      <c r="CO127" s="210">
        <v>0</v>
      </c>
      <c r="CP127" s="210">
        <v>0</v>
      </c>
      <c r="CQ127" s="210">
        <v>0</v>
      </c>
      <c r="CR127" s="210">
        <v>0</v>
      </c>
      <c r="CS127" s="210">
        <v>0</v>
      </c>
      <c r="CT127" s="211">
        <v>0</v>
      </c>
      <c r="CU127" s="209">
        <v>0</v>
      </c>
      <c r="CV127" s="210">
        <v>0</v>
      </c>
      <c r="CW127" s="210">
        <v>780</v>
      </c>
      <c r="CX127" s="210">
        <v>5339.52</v>
      </c>
      <c r="CY127" s="210">
        <v>3769.71</v>
      </c>
      <c r="CZ127" s="210">
        <v>2030.54</v>
      </c>
      <c r="DA127" s="210">
        <v>4270.21</v>
      </c>
      <c r="DB127" s="210">
        <v>4147.6400000000003</v>
      </c>
      <c r="DC127" s="210">
        <v>4407.1500000000005</v>
      </c>
      <c r="DD127" s="210">
        <v>5503.92</v>
      </c>
      <c r="DE127" s="210">
        <v>4206.34</v>
      </c>
      <c r="DF127" s="211">
        <v>6010.47</v>
      </c>
      <c r="DG127" s="209">
        <v>9224.27</v>
      </c>
      <c r="DH127" s="210">
        <v>11275.83</v>
      </c>
      <c r="DI127" s="210">
        <v>10824</v>
      </c>
      <c r="DJ127" s="210">
        <v>25303.64</v>
      </c>
      <c r="DK127" s="210">
        <v>27269.49</v>
      </c>
      <c r="DL127" s="210">
        <v>37771.270000000004</v>
      </c>
      <c r="DM127" s="210">
        <v>45350.13</v>
      </c>
      <c r="DN127" s="210">
        <v>40282.879999999997</v>
      </c>
      <c r="DO127" s="210">
        <v>35097.97</v>
      </c>
      <c r="DP127" s="210">
        <v>33990</v>
      </c>
      <c r="DQ127" s="210">
        <v>32023.190000000002</v>
      </c>
      <c r="DR127" s="211">
        <v>49507.12</v>
      </c>
      <c r="DS127" s="209">
        <v>49506.29</v>
      </c>
      <c r="DT127" s="210">
        <v>36806.129999999997</v>
      </c>
      <c r="DU127" s="210">
        <v>39054.69</v>
      </c>
      <c r="DV127" s="210">
        <v>33331.26</v>
      </c>
      <c r="DW127" s="210">
        <v>30514.240000000002</v>
      </c>
      <c r="DX127" s="210">
        <v>26533.760000000002</v>
      </c>
      <c r="DY127" s="210">
        <v>24397.100000000002</v>
      </c>
      <c r="DZ127" s="210">
        <v>21031.08</v>
      </c>
      <c r="EA127" s="210">
        <v>14212.03</v>
      </c>
      <c r="EB127" s="210">
        <v>31756.940000000002</v>
      </c>
      <c r="EC127" s="210">
        <v>30694.75</v>
      </c>
      <c r="ED127" s="211">
        <v>30773</v>
      </c>
      <c r="EE127" s="209">
        <v>37828.270000000004</v>
      </c>
      <c r="EF127" s="210">
        <v>35984.43</v>
      </c>
      <c r="EG127" s="210">
        <v>56819.56</v>
      </c>
      <c r="EH127" s="210">
        <v>57122.1</v>
      </c>
      <c r="EI127" s="210">
        <v>59067.92</v>
      </c>
      <c r="EJ127" s="210">
        <v>60807.74</v>
      </c>
      <c r="EK127" s="210">
        <v>61466.03</v>
      </c>
      <c r="EL127" s="210">
        <v>61543.270000000004</v>
      </c>
      <c r="EM127" s="210">
        <v>58465.31</v>
      </c>
      <c r="EN127" s="210">
        <v>60038.76</v>
      </c>
      <c r="EO127" s="210">
        <v>58939.62</v>
      </c>
      <c r="EP127" s="211">
        <v>58666</v>
      </c>
      <c r="EQ127" s="209">
        <v>56335</v>
      </c>
      <c r="ER127" s="210">
        <v>50127.57</v>
      </c>
      <c r="ES127" s="210">
        <v>50389</v>
      </c>
      <c r="ET127" s="210">
        <v>46881</v>
      </c>
      <c r="EU127" s="210">
        <v>47485</v>
      </c>
      <c r="EV127" s="210">
        <v>47883</v>
      </c>
      <c r="EW127" s="210">
        <v>38168</v>
      </c>
      <c r="EX127" s="210">
        <v>36657</v>
      </c>
      <c r="EY127" s="210">
        <v>39587</v>
      </c>
      <c r="EZ127" s="210">
        <v>35347</v>
      </c>
      <c r="FA127" s="210">
        <v>32451</v>
      </c>
      <c r="FB127" s="211">
        <v>31482</v>
      </c>
      <c r="FC127" s="209">
        <v>30721</v>
      </c>
      <c r="FD127" s="210">
        <v>26682</v>
      </c>
      <c r="FE127" s="210">
        <v>29216</v>
      </c>
      <c r="FF127" s="210">
        <v>29026</v>
      </c>
      <c r="FG127" s="210">
        <v>31322</v>
      </c>
      <c r="FH127" s="210">
        <v>26627</v>
      </c>
      <c r="FI127" s="210">
        <v>27192</v>
      </c>
      <c r="FJ127" s="210">
        <v>28852</v>
      </c>
      <c r="FK127" s="210">
        <v>27140</v>
      </c>
      <c r="FL127" s="210">
        <v>24240</v>
      </c>
      <c r="FM127" s="210">
        <v>22908</v>
      </c>
      <c r="FN127" s="211">
        <v>24444</v>
      </c>
    </row>
    <row r="128" spans="1:170" s="391" customFormat="1">
      <c r="A128" s="97">
        <v>124</v>
      </c>
      <c r="B128" s="394" t="s">
        <v>1104</v>
      </c>
      <c r="C128" s="209">
        <v>0</v>
      </c>
      <c r="D128" s="210">
        <v>0</v>
      </c>
      <c r="E128" s="210">
        <v>0</v>
      </c>
      <c r="F128" s="210">
        <v>0</v>
      </c>
      <c r="G128" s="210">
        <v>0</v>
      </c>
      <c r="H128" s="210">
        <v>0</v>
      </c>
      <c r="I128" s="210">
        <v>0</v>
      </c>
      <c r="J128" s="210">
        <v>0</v>
      </c>
      <c r="K128" s="210">
        <v>0</v>
      </c>
      <c r="L128" s="210">
        <v>0</v>
      </c>
      <c r="M128" s="210">
        <v>0</v>
      </c>
      <c r="N128" s="211">
        <v>0</v>
      </c>
      <c r="O128" s="209">
        <v>0</v>
      </c>
      <c r="P128" s="210">
        <v>0</v>
      </c>
      <c r="Q128" s="210">
        <v>0</v>
      </c>
      <c r="R128" s="210">
        <v>0</v>
      </c>
      <c r="S128" s="210">
        <v>0</v>
      </c>
      <c r="T128" s="210">
        <v>0</v>
      </c>
      <c r="U128" s="210">
        <v>0</v>
      </c>
      <c r="V128" s="210">
        <v>0</v>
      </c>
      <c r="W128" s="210">
        <v>0</v>
      </c>
      <c r="X128" s="210">
        <v>0</v>
      </c>
      <c r="Y128" s="210">
        <v>0</v>
      </c>
      <c r="Z128" s="211">
        <v>0</v>
      </c>
      <c r="AA128" s="209">
        <v>0</v>
      </c>
      <c r="AB128" s="210">
        <v>0</v>
      </c>
      <c r="AC128" s="210">
        <v>0</v>
      </c>
      <c r="AD128" s="210">
        <v>0</v>
      </c>
      <c r="AE128" s="210">
        <v>0</v>
      </c>
      <c r="AF128" s="210">
        <v>0</v>
      </c>
      <c r="AG128" s="210">
        <v>0</v>
      </c>
      <c r="AH128" s="210">
        <v>0</v>
      </c>
      <c r="AI128" s="210">
        <v>0</v>
      </c>
      <c r="AJ128" s="210">
        <v>0</v>
      </c>
      <c r="AK128" s="210">
        <v>0</v>
      </c>
      <c r="AL128" s="211">
        <v>0</v>
      </c>
      <c r="AM128" s="209">
        <v>0</v>
      </c>
      <c r="AN128" s="210">
        <v>0</v>
      </c>
      <c r="AO128" s="210">
        <v>0</v>
      </c>
      <c r="AP128" s="210">
        <v>0</v>
      </c>
      <c r="AQ128" s="210">
        <v>0</v>
      </c>
      <c r="AR128" s="210">
        <v>0</v>
      </c>
      <c r="AS128" s="210">
        <v>0</v>
      </c>
      <c r="AT128" s="210">
        <v>0</v>
      </c>
      <c r="AU128" s="210">
        <v>0</v>
      </c>
      <c r="AV128" s="210">
        <v>0</v>
      </c>
      <c r="AW128" s="210">
        <v>0</v>
      </c>
      <c r="AX128" s="211">
        <v>0</v>
      </c>
      <c r="AY128" s="209">
        <v>0</v>
      </c>
      <c r="AZ128" s="210">
        <v>0</v>
      </c>
      <c r="BA128" s="210">
        <v>0</v>
      </c>
      <c r="BB128" s="210">
        <v>0</v>
      </c>
      <c r="BC128" s="210">
        <v>0</v>
      </c>
      <c r="BD128" s="210">
        <v>0</v>
      </c>
      <c r="BE128" s="210">
        <v>0</v>
      </c>
      <c r="BF128" s="210">
        <v>0</v>
      </c>
      <c r="BG128" s="210">
        <v>0</v>
      </c>
      <c r="BH128" s="210">
        <v>0</v>
      </c>
      <c r="BI128" s="210">
        <v>0</v>
      </c>
      <c r="BJ128" s="211">
        <v>0</v>
      </c>
      <c r="BK128" s="209">
        <v>0</v>
      </c>
      <c r="BL128" s="210">
        <v>0</v>
      </c>
      <c r="BM128" s="210">
        <v>0</v>
      </c>
      <c r="BN128" s="210">
        <v>0</v>
      </c>
      <c r="BO128" s="210">
        <v>0</v>
      </c>
      <c r="BP128" s="210">
        <v>0</v>
      </c>
      <c r="BQ128" s="210">
        <v>0</v>
      </c>
      <c r="BR128" s="210">
        <v>0</v>
      </c>
      <c r="BS128" s="210">
        <v>0</v>
      </c>
      <c r="BT128" s="210">
        <v>0</v>
      </c>
      <c r="BU128" s="210">
        <v>0</v>
      </c>
      <c r="BV128" s="211">
        <v>0</v>
      </c>
      <c r="BW128" s="209">
        <v>0</v>
      </c>
      <c r="BX128" s="210">
        <v>0</v>
      </c>
      <c r="BY128" s="210">
        <v>0</v>
      </c>
      <c r="BZ128" s="210">
        <v>0</v>
      </c>
      <c r="CA128" s="210">
        <v>0</v>
      </c>
      <c r="CB128" s="210">
        <v>0</v>
      </c>
      <c r="CC128" s="210">
        <v>0</v>
      </c>
      <c r="CD128" s="210">
        <v>0</v>
      </c>
      <c r="CE128" s="210">
        <v>0</v>
      </c>
      <c r="CF128" s="210">
        <v>0</v>
      </c>
      <c r="CG128" s="210">
        <v>0</v>
      </c>
      <c r="CH128" s="211">
        <v>0</v>
      </c>
      <c r="CI128" s="209">
        <v>0</v>
      </c>
      <c r="CJ128" s="210">
        <v>0</v>
      </c>
      <c r="CK128" s="210">
        <v>0</v>
      </c>
      <c r="CL128" s="210">
        <v>0</v>
      </c>
      <c r="CM128" s="210">
        <v>0</v>
      </c>
      <c r="CN128" s="210">
        <v>0</v>
      </c>
      <c r="CO128" s="210">
        <v>0</v>
      </c>
      <c r="CP128" s="210">
        <v>0</v>
      </c>
      <c r="CQ128" s="210">
        <v>0</v>
      </c>
      <c r="CR128" s="210">
        <v>0</v>
      </c>
      <c r="CS128" s="210">
        <v>0</v>
      </c>
      <c r="CT128" s="211">
        <v>0</v>
      </c>
      <c r="CU128" s="209">
        <v>0</v>
      </c>
      <c r="CV128" s="210">
        <v>0</v>
      </c>
      <c r="CW128" s="210">
        <v>0</v>
      </c>
      <c r="CX128" s="210">
        <v>0</v>
      </c>
      <c r="CY128" s="210">
        <v>0</v>
      </c>
      <c r="CZ128" s="210">
        <v>0</v>
      </c>
      <c r="DA128" s="210">
        <v>0</v>
      </c>
      <c r="DB128" s="210">
        <v>0</v>
      </c>
      <c r="DC128" s="210">
        <v>0</v>
      </c>
      <c r="DD128" s="210">
        <v>0</v>
      </c>
      <c r="DE128" s="210">
        <v>0</v>
      </c>
      <c r="DF128" s="211">
        <v>0</v>
      </c>
      <c r="DG128" s="209">
        <v>0</v>
      </c>
      <c r="DH128" s="210">
        <v>0</v>
      </c>
      <c r="DI128" s="210">
        <v>0</v>
      </c>
      <c r="DJ128" s="210">
        <v>0</v>
      </c>
      <c r="DK128" s="210">
        <v>0</v>
      </c>
      <c r="DL128" s="210">
        <v>0</v>
      </c>
      <c r="DM128" s="210">
        <v>0</v>
      </c>
      <c r="DN128" s="210">
        <v>0</v>
      </c>
      <c r="DO128" s="210">
        <v>0</v>
      </c>
      <c r="DP128" s="210">
        <v>0</v>
      </c>
      <c r="DQ128" s="210">
        <v>0</v>
      </c>
      <c r="DR128" s="211">
        <v>0</v>
      </c>
      <c r="DS128" s="209">
        <v>7133.5</v>
      </c>
      <c r="DT128" s="210">
        <v>5950.03</v>
      </c>
      <c r="DU128" s="210">
        <v>6459.42</v>
      </c>
      <c r="DV128" s="210">
        <v>5832.37</v>
      </c>
      <c r="DW128" s="210">
        <v>5143.2700000000004</v>
      </c>
      <c r="DX128" s="210">
        <v>4742.32</v>
      </c>
      <c r="DY128" s="210">
        <v>4603.1099999999997</v>
      </c>
      <c r="DZ128" s="210">
        <v>4538.8100000000004</v>
      </c>
      <c r="EA128" s="210">
        <v>4304.7300000000005</v>
      </c>
      <c r="EB128" s="210">
        <v>4423.54</v>
      </c>
      <c r="EC128" s="210">
        <v>4172.29</v>
      </c>
      <c r="ED128" s="211">
        <v>4256.7</v>
      </c>
      <c r="EE128" s="209">
        <v>4124.8599999999997</v>
      </c>
      <c r="EF128" s="210">
        <v>3892.9900000000002</v>
      </c>
      <c r="EG128" s="210">
        <v>4150.21</v>
      </c>
      <c r="EH128" s="210">
        <v>4040.1</v>
      </c>
      <c r="EI128" s="210">
        <v>4170.8500000000004</v>
      </c>
      <c r="EJ128" s="210">
        <v>4102.7700000000004</v>
      </c>
      <c r="EK128" s="210">
        <v>4186.24</v>
      </c>
      <c r="EL128" s="210">
        <v>4126.3999999999996</v>
      </c>
      <c r="EM128" s="210">
        <v>3973.69</v>
      </c>
      <c r="EN128" s="210">
        <v>4102.68</v>
      </c>
      <c r="EO128" s="210">
        <v>5864.46</v>
      </c>
      <c r="EP128" s="211">
        <v>5229.2</v>
      </c>
      <c r="EQ128" s="209">
        <v>3501</v>
      </c>
      <c r="ER128" s="210">
        <v>568</v>
      </c>
      <c r="ES128" s="210">
        <v>0</v>
      </c>
      <c r="ET128" s="210">
        <v>0</v>
      </c>
      <c r="EU128" s="210">
        <v>0</v>
      </c>
      <c r="EV128" s="210">
        <v>0</v>
      </c>
      <c r="EW128" s="210">
        <v>0</v>
      </c>
      <c r="EX128" s="210">
        <v>0</v>
      </c>
      <c r="EY128" s="210">
        <v>9279</v>
      </c>
      <c r="EZ128" s="210">
        <v>25588</v>
      </c>
      <c r="FA128" s="210">
        <v>22157</v>
      </c>
      <c r="FB128" s="211">
        <v>17612</v>
      </c>
      <c r="FC128" s="209">
        <v>16261</v>
      </c>
      <c r="FD128" s="210">
        <v>11300</v>
      </c>
      <c r="FE128" s="210">
        <v>11300</v>
      </c>
      <c r="FF128" s="210">
        <v>6750</v>
      </c>
      <c r="FG128" s="210">
        <v>11536</v>
      </c>
      <c r="FH128" s="210">
        <v>12813</v>
      </c>
      <c r="FI128" s="210">
        <v>10233</v>
      </c>
      <c r="FJ128" s="210">
        <v>3735</v>
      </c>
      <c r="FK128" s="210">
        <v>4953</v>
      </c>
      <c r="FL128" s="210">
        <v>10075</v>
      </c>
      <c r="FM128" s="210">
        <v>5371</v>
      </c>
      <c r="FN128" s="211">
        <v>4458</v>
      </c>
    </row>
    <row r="129" spans="1:170" s="391" customFormat="1">
      <c r="A129" s="97">
        <v>125</v>
      </c>
      <c r="B129" s="394" t="s">
        <v>1166</v>
      </c>
      <c r="C129" s="209">
        <v>0</v>
      </c>
      <c r="D129" s="210">
        <v>0</v>
      </c>
      <c r="E129" s="210">
        <v>0</v>
      </c>
      <c r="F129" s="210">
        <v>0</v>
      </c>
      <c r="G129" s="210">
        <v>0</v>
      </c>
      <c r="H129" s="210">
        <v>0</v>
      </c>
      <c r="I129" s="210">
        <v>0</v>
      </c>
      <c r="J129" s="210">
        <v>0</v>
      </c>
      <c r="K129" s="210">
        <v>0</v>
      </c>
      <c r="L129" s="210">
        <v>0</v>
      </c>
      <c r="M129" s="210">
        <v>0</v>
      </c>
      <c r="N129" s="211">
        <v>0</v>
      </c>
      <c r="O129" s="209">
        <v>0</v>
      </c>
      <c r="P129" s="210">
        <v>0</v>
      </c>
      <c r="Q129" s="210">
        <v>0</v>
      </c>
      <c r="R129" s="210">
        <v>0</v>
      </c>
      <c r="S129" s="210">
        <v>0</v>
      </c>
      <c r="T129" s="210">
        <v>0</v>
      </c>
      <c r="U129" s="210">
        <v>0</v>
      </c>
      <c r="V129" s="210">
        <v>0</v>
      </c>
      <c r="W129" s="210">
        <v>0</v>
      </c>
      <c r="X129" s="210">
        <v>0</v>
      </c>
      <c r="Y129" s="210">
        <v>0</v>
      </c>
      <c r="Z129" s="211">
        <v>0</v>
      </c>
      <c r="AA129" s="209">
        <v>0</v>
      </c>
      <c r="AB129" s="210">
        <v>0</v>
      </c>
      <c r="AC129" s="210">
        <v>0</v>
      </c>
      <c r="AD129" s="210">
        <v>0</v>
      </c>
      <c r="AE129" s="210">
        <v>0</v>
      </c>
      <c r="AF129" s="210">
        <v>0</v>
      </c>
      <c r="AG129" s="210">
        <v>0</v>
      </c>
      <c r="AH129" s="210">
        <v>0</v>
      </c>
      <c r="AI129" s="210">
        <v>0</v>
      </c>
      <c r="AJ129" s="210">
        <v>0</v>
      </c>
      <c r="AK129" s="210">
        <v>0</v>
      </c>
      <c r="AL129" s="211">
        <v>0</v>
      </c>
      <c r="AM129" s="209">
        <v>0</v>
      </c>
      <c r="AN129" s="210">
        <v>0</v>
      </c>
      <c r="AO129" s="210">
        <v>0</v>
      </c>
      <c r="AP129" s="210">
        <v>0</v>
      </c>
      <c r="AQ129" s="210">
        <v>0</v>
      </c>
      <c r="AR129" s="210">
        <v>0</v>
      </c>
      <c r="AS129" s="210">
        <v>0</v>
      </c>
      <c r="AT129" s="210">
        <v>0</v>
      </c>
      <c r="AU129" s="210">
        <v>0</v>
      </c>
      <c r="AV129" s="210">
        <v>0</v>
      </c>
      <c r="AW129" s="210">
        <v>0</v>
      </c>
      <c r="AX129" s="211">
        <v>0</v>
      </c>
      <c r="AY129" s="209">
        <v>0</v>
      </c>
      <c r="AZ129" s="210">
        <v>0</v>
      </c>
      <c r="BA129" s="210">
        <v>0</v>
      </c>
      <c r="BB129" s="210">
        <v>0</v>
      </c>
      <c r="BC129" s="210">
        <v>0</v>
      </c>
      <c r="BD129" s="210">
        <v>0</v>
      </c>
      <c r="BE129" s="210">
        <v>0</v>
      </c>
      <c r="BF129" s="210">
        <v>0</v>
      </c>
      <c r="BG129" s="210">
        <v>0</v>
      </c>
      <c r="BH129" s="210">
        <v>0</v>
      </c>
      <c r="BI129" s="210">
        <v>0</v>
      </c>
      <c r="BJ129" s="211">
        <v>0</v>
      </c>
      <c r="BK129" s="209">
        <v>0</v>
      </c>
      <c r="BL129" s="210">
        <v>0</v>
      </c>
      <c r="BM129" s="210">
        <v>0</v>
      </c>
      <c r="BN129" s="210">
        <v>0</v>
      </c>
      <c r="BO129" s="210">
        <v>0</v>
      </c>
      <c r="BP129" s="210">
        <v>0</v>
      </c>
      <c r="BQ129" s="210">
        <v>0</v>
      </c>
      <c r="BR129" s="210">
        <v>0</v>
      </c>
      <c r="BS129" s="210">
        <v>0</v>
      </c>
      <c r="BT129" s="210">
        <v>0</v>
      </c>
      <c r="BU129" s="210">
        <v>0</v>
      </c>
      <c r="BV129" s="211">
        <v>0</v>
      </c>
      <c r="BW129" s="209">
        <v>0</v>
      </c>
      <c r="BX129" s="210">
        <v>0</v>
      </c>
      <c r="BY129" s="210">
        <v>0</v>
      </c>
      <c r="BZ129" s="210">
        <v>0</v>
      </c>
      <c r="CA129" s="210">
        <v>0</v>
      </c>
      <c r="CB129" s="210">
        <v>0</v>
      </c>
      <c r="CC129" s="210">
        <v>0</v>
      </c>
      <c r="CD129" s="210">
        <v>0</v>
      </c>
      <c r="CE129" s="210">
        <v>0</v>
      </c>
      <c r="CF129" s="210">
        <v>0</v>
      </c>
      <c r="CG129" s="210">
        <v>0</v>
      </c>
      <c r="CH129" s="211">
        <v>0</v>
      </c>
      <c r="CI129" s="209">
        <v>0</v>
      </c>
      <c r="CJ129" s="210">
        <v>0</v>
      </c>
      <c r="CK129" s="210">
        <v>0</v>
      </c>
      <c r="CL129" s="210">
        <v>0</v>
      </c>
      <c r="CM129" s="210">
        <v>0</v>
      </c>
      <c r="CN129" s="210">
        <v>0</v>
      </c>
      <c r="CO129" s="210">
        <v>0</v>
      </c>
      <c r="CP129" s="210">
        <v>0</v>
      </c>
      <c r="CQ129" s="210">
        <v>0</v>
      </c>
      <c r="CR129" s="210">
        <v>0</v>
      </c>
      <c r="CS129" s="210">
        <v>0</v>
      </c>
      <c r="CT129" s="211">
        <v>0</v>
      </c>
      <c r="CU129" s="209">
        <v>0</v>
      </c>
      <c r="CV129" s="210">
        <v>0</v>
      </c>
      <c r="CW129" s="210">
        <v>0</v>
      </c>
      <c r="CX129" s="210">
        <v>0</v>
      </c>
      <c r="CY129" s="210">
        <v>0</v>
      </c>
      <c r="CZ129" s="210">
        <v>0</v>
      </c>
      <c r="DA129" s="210">
        <v>0</v>
      </c>
      <c r="DB129" s="210">
        <v>0</v>
      </c>
      <c r="DC129" s="210">
        <v>0</v>
      </c>
      <c r="DD129" s="210">
        <v>0</v>
      </c>
      <c r="DE129" s="210">
        <v>0</v>
      </c>
      <c r="DF129" s="211">
        <v>0</v>
      </c>
      <c r="DG129" s="209">
        <v>0</v>
      </c>
      <c r="DH129" s="210">
        <v>0</v>
      </c>
      <c r="DI129" s="210">
        <v>0</v>
      </c>
      <c r="DJ129" s="210">
        <v>0</v>
      </c>
      <c r="DK129" s="210">
        <v>0</v>
      </c>
      <c r="DL129" s="210">
        <v>1952.24</v>
      </c>
      <c r="DM129" s="210">
        <v>1143.1200000000001</v>
      </c>
      <c r="DN129" s="210">
        <v>23699.8</v>
      </c>
      <c r="DO129" s="210">
        <v>18424.439999999999</v>
      </c>
      <c r="DP129" s="210">
        <v>14025.81</v>
      </c>
      <c r="DQ129" s="210">
        <v>10058.06</v>
      </c>
      <c r="DR129" s="211">
        <v>8737.7100000000009</v>
      </c>
      <c r="DS129" s="209">
        <v>0</v>
      </c>
      <c r="DT129" s="210">
        <v>0</v>
      </c>
      <c r="DU129" s="210">
        <v>0</v>
      </c>
      <c r="DV129" s="210">
        <v>0</v>
      </c>
      <c r="DW129" s="210">
        <v>0</v>
      </c>
      <c r="DX129" s="210">
        <v>0</v>
      </c>
      <c r="DY129" s="210">
        <v>0</v>
      </c>
      <c r="DZ129" s="210">
        <v>0</v>
      </c>
      <c r="EA129" s="210">
        <v>0</v>
      </c>
      <c r="EB129" s="210">
        <v>0</v>
      </c>
      <c r="EC129" s="210">
        <v>0</v>
      </c>
      <c r="ED129" s="211">
        <v>0</v>
      </c>
      <c r="EE129" s="209">
        <v>0</v>
      </c>
      <c r="EF129" s="210">
        <v>0</v>
      </c>
      <c r="EG129" s="210">
        <v>0</v>
      </c>
      <c r="EH129" s="210">
        <v>0</v>
      </c>
      <c r="EI129" s="210">
        <v>0</v>
      </c>
      <c r="EJ129" s="210">
        <v>0</v>
      </c>
      <c r="EK129" s="210">
        <v>0</v>
      </c>
      <c r="EL129" s="210">
        <v>0</v>
      </c>
      <c r="EM129" s="210">
        <v>0</v>
      </c>
      <c r="EN129" s="210">
        <v>0</v>
      </c>
      <c r="EO129" s="210">
        <v>0</v>
      </c>
      <c r="EP129" s="211">
        <v>0</v>
      </c>
      <c r="EQ129" s="209">
        <v>0</v>
      </c>
      <c r="ER129" s="210">
        <v>0</v>
      </c>
      <c r="ES129" s="210">
        <v>0</v>
      </c>
      <c r="ET129" s="210">
        <v>0</v>
      </c>
      <c r="EU129" s="210">
        <v>0</v>
      </c>
      <c r="EV129" s="210">
        <v>0</v>
      </c>
      <c r="EW129" s="210">
        <v>0</v>
      </c>
      <c r="EX129" s="210">
        <v>0</v>
      </c>
      <c r="EY129" s="210">
        <v>0</v>
      </c>
      <c r="EZ129" s="210">
        <v>0</v>
      </c>
      <c r="FA129" s="210">
        <v>0</v>
      </c>
      <c r="FB129" s="211">
        <v>0</v>
      </c>
      <c r="FC129" s="209">
        <v>0</v>
      </c>
      <c r="FD129" s="210">
        <v>0</v>
      </c>
      <c r="FE129" s="210">
        <v>0</v>
      </c>
      <c r="FF129" s="210">
        <v>0</v>
      </c>
      <c r="FG129" s="210">
        <v>0</v>
      </c>
      <c r="FH129" s="210">
        <v>0</v>
      </c>
      <c r="FI129" s="210">
        <v>0</v>
      </c>
      <c r="FJ129" s="210">
        <v>0</v>
      </c>
      <c r="FK129" s="210">
        <v>0</v>
      </c>
      <c r="FL129" s="210">
        <v>0</v>
      </c>
      <c r="FM129" s="210">
        <v>0</v>
      </c>
      <c r="FN129" s="211">
        <v>0</v>
      </c>
    </row>
    <row r="130" spans="1:170" s="391" customFormat="1">
      <c r="A130" s="97">
        <v>126</v>
      </c>
      <c r="B130" s="394" t="s">
        <v>1167</v>
      </c>
      <c r="C130" s="209">
        <v>0</v>
      </c>
      <c r="D130" s="210">
        <v>0</v>
      </c>
      <c r="E130" s="210">
        <v>0</v>
      </c>
      <c r="F130" s="210">
        <v>0</v>
      </c>
      <c r="G130" s="210">
        <v>0</v>
      </c>
      <c r="H130" s="210">
        <v>0</v>
      </c>
      <c r="I130" s="210">
        <v>0</v>
      </c>
      <c r="J130" s="210">
        <v>0</v>
      </c>
      <c r="K130" s="210">
        <v>0</v>
      </c>
      <c r="L130" s="210">
        <v>0</v>
      </c>
      <c r="M130" s="210">
        <v>0</v>
      </c>
      <c r="N130" s="211">
        <v>0</v>
      </c>
      <c r="O130" s="209">
        <v>0</v>
      </c>
      <c r="P130" s="210">
        <v>0</v>
      </c>
      <c r="Q130" s="210">
        <v>0</v>
      </c>
      <c r="R130" s="210">
        <v>0</v>
      </c>
      <c r="S130" s="210">
        <v>0</v>
      </c>
      <c r="T130" s="210">
        <v>0</v>
      </c>
      <c r="U130" s="210">
        <v>0</v>
      </c>
      <c r="V130" s="210">
        <v>0</v>
      </c>
      <c r="W130" s="210">
        <v>0</v>
      </c>
      <c r="X130" s="210">
        <v>0</v>
      </c>
      <c r="Y130" s="210">
        <v>0</v>
      </c>
      <c r="Z130" s="211">
        <v>0</v>
      </c>
      <c r="AA130" s="209">
        <v>0</v>
      </c>
      <c r="AB130" s="210">
        <v>0</v>
      </c>
      <c r="AC130" s="210">
        <v>0</v>
      </c>
      <c r="AD130" s="210">
        <v>0</v>
      </c>
      <c r="AE130" s="210">
        <v>0</v>
      </c>
      <c r="AF130" s="210">
        <v>0</v>
      </c>
      <c r="AG130" s="210">
        <v>0</v>
      </c>
      <c r="AH130" s="210">
        <v>0</v>
      </c>
      <c r="AI130" s="210">
        <v>0</v>
      </c>
      <c r="AJ130" s="210">
        <v>0</v>
      </c>
      <c r="AK130" s="210">
        <v>0</v>
      </c>
      <c r="AL130" s="211">
        <v>0</v>
      </c>
      <c r="AM130" s="209">
        <v>0</v>
      </c>
      <c r="AN130" s="210">
        <v>0</v>
      </c>
      <c r="AO130" s="210">
        <v>0</v>
      </c>
      <c r="AP130" s="210">
        <v>0</v>
      </c>
      <c r="AQ130" s="210">
        <v>0</v>
      </c>
      <c r="AR130" s="210">
        <v>0</v>
      </c>
      <c r="AS130" s="210">
        <v>0</v>
      </c>
      <c r="AT130" s="210">
        <v>0</v>
      </c>
      <c r="AU130" s="210">
        <v>0</v>
      </c>
      <c r="AV130" s="210">
        <v>0</v>
      </c>
      <c r="AW130" s="210">
        <v>0</v>
      </c>
      <c r="AX130" s="211">
        <v>0</v>
      </c>
      <c r="AY130" s="209">
        <v>0</v>
      </c>
      <c r="AZ130" s="210">
        <v>0</v>
      </c>
      <c r="BA130" s="210">
        <v>0</v>
      </c>
      <c r="BB130" s="210">
        <v>0</v>
      </c>
      <c r="BC130" s="210">
        <v>0</v>
      </c>
      <c r="BD130" s="210">
        <v>0</v>
      </c>
      <c r="BE130" s="210">
        <v>0</v>
      </c>
      <c r="BF130" s="210">
        <v>0</v>
      </c>
      <c r="BG130" s="210">
        <v>0</v>
      </c>
      <c r="BH130" s="210">
        <v>0</v>
      </c>
      <c r="BI130" s="210">
        <v>0</v>
      </c>
      <c r="BJ130" s="211">
        <v>0</v>
      </c>
      <c r="BK130" s="209">
        <v>0</v>
      </c>
      <c r="BL130" s="210">
        <v>0</v>
      </c>
      <c r="BM130" s="210">
        <v>0</v>
      </c>
      <c r="BN130" s="210">
        <v>0</v>
      </c>
      <c r="BO130" s="210">
        <v>0</v>
      </c>
      <c r="BP130" s="210">
        <v>0</v>
      </c>
      <c r="BQ130" s="210">
        <v>0</v>
      </c>
      <c r="BR130" s="210">
        <v>0</v>
      </c>
      <c r="BS130" s="210">
        <v>0</v>
      </c>
      <c r="BT130" s="210">
        <v>0</v>
      </c>
      <c r="BU130" s="210">
        <v>0</v>
      </c>
      <c r="BV130" s="211">
        <v>0</v>
      </c>
      <c r="BW130" s="209">
        <v>0</v>
      </c>
      <c r="BX130" s="210">
        <v>0</v>
      </c>
      <c r="BY130" s="210">
        <v>0</v>
      </c>
      <c r="BZ130" s="210">
        <v>0</v>
      </c>
      <c r="CA130" s="210">
        <v>0</v>
      </c>
      <c r="CB130" s="210">
        <v>0</v>
      </c>
      <c r="CC130" s="210">
        <v>0</v>
      </c>
      <c r="CD130" s="210">
        <v>0</v>
      </c>
      <c r="CE130" s="210">
        <v>0</v>
      </c>
      <c r="CF130" s="210">
        <v>0</v>
      </c>
      <c r="CG130" s="210">
        <v>0</v>
      </c>
      <c r="CH130" s="211">
        <v>0</v>
      </c>
      <c r="CI130" s="209">
        <v>0</v>
      </c>
      <c r="CJ130" s="210">
        <v>0</v>
      </c>
      <c r="CK130" s="210">
        <v>0</v>
      </c>
      <c r="CL130" s="210">
        <v>0</v>
      </c>
      <c r="CM130" s="210">
        <v>0</v>
      </c>
      <c r="CN130" s="210">
        <v>0</v>
      </c>
      <c r="CO130" s="210">
        <v>0</v>
      </c>
      <c r="CP130" s="210">
        <v>0</v>
      </c>
      <c r="CQ130" s="210">
        <v>0</v>
      </c>
      <c r="CR130" s="210">
        <v>0</v>
      </c>
      <c r="CS130" s="210">
        <v>0</v>
      </c>
      <c r="CT130" s="211">
        <v>0</v>
      </c>
      <c r="CU130" s="209">
        <v>0</v>
      </c>
      <c r="CV130" s="210">
        <v>0</v>
      </c>
      <c r="CW130" s="210">
        <v>0</v>
      </c>
      <c r="CX130" s="210">
        <v>0</v>
      </c>
      <c r="CY130" s="210">
        <v>0</v>
      </c>
      <c r="CZ130" s="210">
        <v>0</v>
      </c>
      <c r="DA130" s="210">
        <v>0</v>
      </c>
      <c r="DB130" s="210">
        <v>0</v>
      </c>
      <c r="DC130" s="210">
        <v>0</v>
      </c>
      <c r="DD130" s="210">
        <v>0</v>
      </c>
      <c r="DE130" s="210">
        <v>0</v>
      </c>
      <c r="DF130" s="211">
        <v>0</v>
      </c>
      <c r="DG130" s="209">
        <v>0</v>
      </c>
      <c r="DH130" s="210">
        <v>0</v>
      </c>
      <c r="DI130" s="210">
        <v>0</v>
      </c>
      <c r="DJ130" s="210">
        <v>0</v>
      </c>
      <c r="DK130" s="210">
        <v>0</v>
      </c>
      <c r="DL130" s="210">
        <v>0</v>
      </c>
      <c r="DM130" s="210">
        <v>0</v>
      </c>
      <c r="DN130" s="210">
        <v>0</v>
      </c>
      <c r="DO130" s="210">
        <v>0</v>
      </c>
      <c r="DP130" s="210">
        <v>0</v>
      </c>
      <c r="DQ130" s="210">
        <v>0</v>
      </c>
      <c r="DR130" s="211">
        <v>0</v>
      </c>
      <c r="DS130" s="209">
        <v>0</v>
      </c>
      <c r="DT130" s="210">
        <v>0</v>
      </c>
      <c r="DU130" s="210">
        <v>0</v>
      </c>
      <c r="DV130" s="210">
        <v>0</v>
      </c>
      <c r="DW130" s="210">
        <v>0</v>
      </c>
      <c r="DX130" s="210">
        <v>0</v>
      </c>
      <c r="DY130" s="210">
        <v>0</v>
      </c>
      <c r="DZ130" s="210">
        <v>0</v>
      </c>
      <c r="EA130" s="210">
        <v>0</v>
      </c>
      <c r="EB130" s="210">
        <v>0</v>
      </c>
      <c r="EC130" s="210">
        <v>0</v>
      </c>
      <c r="ED130" s="211">
        <v>0</v>
      </c>
      <c r="EE130" s="209">
        <v>0</v>
      </c>
      <c r="EF130" s="210">
        <v>0</v>
      </c>
      <c r="EG130" s="210">
        <v>0</v>
      </c>
      <c r="EH130" s="210">
        <v>0</v>
      </c>
      <c r="EI130" s="210">
        <v>0</v>
      </c>
      <c r="EJ130" s="210">
        <v>0</v>
      </c>
      <c r="EK130" s="210">
        <v>0</v>
      </c>
      <c r="EL130" s="210">
        <v>0</v>
      </c>
      <c r="EM130" s="210">
        <v>0</v>
      </c>
      <c r="EN130" s="210">
        <v>0</v>
      </c>
      <c r="EO130" s="210">
        <v>0</v>
      </c>
      <c r="EP130" s="211">
        <v>0</v>
      </c>
      <c r="EQ130" s="209">
        <v>0</v>
      </c>
      <c r="ER130" s="210">
        <v>0</v>
      </c>
      <c r="ES130" s="210">
        <v>0</v>
      </c>
      <c r="ET130" s="210">
        <v>0</v>
      </c>
      <c r="EU130" s="210">
        <v>0</v>
      </c>
      <c r="EV130" s="210">
        <v>0</v>
      </c>
      <c r="EW130" s="210">
        <v>0</v>
      </c>
      <c r="EX130" s="210">
        <v>0</v>
      </c>
      <c r="EY130" s="210">
        <v>0</v>
      </c>
      <c r="EZ130" s="210">
        <v>0</v>
      </c>
      <c r="FA130" s="210">
        <v>0</v>
      </c>
      <c r="FB130" s="211">
        <v>0</v>
      </c>
      <c r="FC130" s="209">
        <v>0</v>
      </c>
      <c r="FD130" s="210">
        <v>0</v>
      </c>
      <c r="FE130" s="210">
        <v>0</v>
      </c>
      <c r="FF130" s="210">
        <v>0</v>
      </c>
      <c r="FG130" s="210">
        <v>0</v>
      </c>
      <c r="FH130" s="210">
        <v>0</v>
      </c>
      <c r="FI130" s="210">
        <v>0</v>
      </c>
      <c r="FJ130" s="210">
        <v>0</v>
      </c>
      <c r="FK130" s="210">
        <v>0</v>
      </c>
      <c r="FL130" s="210">
        <v>446</v>
      </c>
      <c r="FM130" s="210">
        <v>13433</v>
      </c>
      <c r="FN130" s="211">
        <v>2406</v>
      </c>
    </row>
    <row r="131" spans="1:170" s="391" customFormat="1">
      <c r="A131" s="97">
        <v>127</v>
      </c>
      <c r="B131" s="394" t="s">
        <v>970</v>
      </c>
      <c r="C131" s="209">
        <v>1255</v>
      </c>
      <c r="D131" s="210">
        <v>397</v>
      </c>
      <c r="E131" s="210">
        <v>1075</v>
      </c>
      <c r="F131" s="210">
        <v>358</v>
      </c>
      <c r="G131" s="210">
        <v>225</v>
      </c>
      <c r="H131" s="210">
        <v>318</v>
      </c>
      <c r="I131" s="210">
        <v>638</v>
      </c>
      <c r="J131" s="210">
        <v>227</v>
      </c>
      <c r="K131" s="210">
        <v>309</v>
      </c>
      <c r="L131" s="210">
        <v>349</v>
      </c>
      <c r="M131" s="210">
        <v>480</v>
      </c>
      <c r="N131" s="211">
        <v>38</v>
      </c>
      <c r="O131" s="209">
        <v>245</v>
      </c>
      <c r="P131" s="210">
        <v>182</v>
      </c>
      <c r="Q131" s="210">
        <v>54</v>
      </c>
      <c r="R131" s="210">
        <v>57</v>
      </c>
      <c r="S131" s="210">
        <v>0</v>
      </c>
      <c r="T131" s="210">
        <v>120</v>
      </c>
      <c r="U131" s="210">
        <v>0</v>
      </c>
      <c r="V131" s="210">
        <v>0</v>
      </c>
      <c r="W131" s="210">
        <v>0</v>
      </c>
      <c r="X131" s="210">
        <v>0</v>
      </c>
      <c r="Y131" s="210">
        <v>0</v>
      </c>
      <c r="Z131" s="211">
        <v>0</v>
      </c>
      <c r="AA131" s="209">
        <v>0</v>
      </c>
      <c r="AB131" s="210">
        <v>0</v>
      </c>
      <c r="AC131" s="210">
        <v>0</v>
      </c>
      <c r="AD131" s="210">
        <v>0</v>
      </c>
      <c r="AE131" s="210">
        <v>0</v>
      </c>
      <c r="AF131" s="210">
        <v>0</v>
      </c>
      <c r="AG131" s="210">
        <v>0</v>
      </c>
      <c r="AH131" s="210">
        <v>0</v>
      </c>
      <c r="AI131" s="210">
        <v>0</v>
      </c>
      <c r="AJ131" s="210">
        <v>0</v>
      </c>
      <c r="AK131" s="210">
        <v>0</v>
      </c>
      <c r="AL131" s="211">
        <v>0</v>
      </c>
      <c r="AM131" s="209">
        <v>0</v>
      </c>
      <c r="AN131" s="210">
        <v>0</v>
      </c>
      <c r="AO131" s="210">
        <v>0</v>
      </c>
      <c r="AP131" s="210">
        <v>0</v>
      </c>
      <c r="AQ131" s="210">
        <v>0</v>
      </c>
      <c r="AR131" s="210">
        <v>0</v>
      </c>
      <c r="AS131" s="210">
        <v>0</v>
      </c>
      <c r="AT131" s="210">
        <v>0</v>
      </c>
      <c r="AU131" s="210">
        <v>0</v>
      </c>
      <c r="AV131" s="210">
        <v>0</v>
      </c>
      <c r="AW131" s="210">
        <v>0</v>
      </c>
      <c r="AX131" s="211">
        <v>0</v>
      </c>
      <c r="AY131" s="209">
        <v>0</v>
      </c>
      <c r="AZ131" s="210">
        <v>0</v>
      </c>
      <c r="BA131" s="210">
        <v>0</v>
      </c>
      <c r="BB131" s="210">
        <v>0</v>
      </c>
      <c r="BC131" s="210">
        <v>0</v>
      </c>
      <c r="BD131" s="210">
        <v>0</v>
      </c>
      <c r="BE131" s="210">
        <v>0</v>
      </c>
      <c r="BF131" s="210">
        <v>0</v>
      </c>
      <c r="BG131" s="210">
        <v>0</v>
      </c>
      <c r="BH131" s="210">
        <v>0</v>
      </c>
      <c r="BI131" s="210">
        <v>0</v>
      </c>
      <c r="BJ131" s="211">
        <v>0</v>
      </c>
      <c r="BK131" s="209">
        <v>0</v>
      </c>
      <c r="BL131" s="210">
        <v>0</v>
      </c>
      <c r="BM131" s="210">
        <v>0</v>
      </c>
      <c r="BN131" s="210">
        <v>0</v>
      </c>
      <c r="BO131" s="210">
        <v>0</v>
      </c>
      <c r="BP131" s="210">
        <v>0</v>
      </c>
      <c r="BQ131" s="210">
        <v>0</v>
      </c>
      <c r="BR131" s="210">
        <v>0</v>
      </c>
      <c r="BS131" s="210">
        <v>0</v>
      </c>
      <c r="BT131" s="210">
        <v>0</v>
      </c>
      <c r="BU131" s="210">
        <v>0</v>
      </c>
      <c r="BV131" s="211">
        <v>0</v>
      </c>
      <c r="BW131" s="209">
        <v>0</v>
      </c>
      <c r="BX131" s="210">
        <v>0</v>
      </c>
      <c r="BY131" s="210">
        <v>0</v>
      </c>
      <c r="BZ131" s="210">
        <v>0</v>
      </c>
      <c r="CA131" s="210">
        <v>0</v>
      </c>
      <c r="CB131" s="210">
        <v>0</v>
      </c>
      <c r="CC131" s="210">
        <v>0</v>
      </c>
      <c r="CD131" s="210">
        <v>0</v>
      </c>
      <c r="CE131" s="210">
        <v>0</v>
      </c>
      <c r="CF131" s="210">
        <v>0</v>
      </c>
      <c r="CG131" s="210">
        <v>0</v>
      </c>
      <c r="CH131" s="211">
        <v>0</v>
      </c>
      <c r="CI131" s="209">
        <v>0</v>
      </c>
      <c r="CJ131" s="210">
        <v>0</v>
      </c>
      <c r="CK131" s="210">
        <v>0</v>
      </c>
      <c r="CL131" s="210">
        <v>0</v>
      </c>
      <c r="CM131" s="210">
        <v>0</v>
      </c>
      <c r="CN131" s="210">
        <v>0</v>
      </c>
      <c r="CO131" s="210">
        <v>0</v>
      </c>
      <c r="CP131" s="210">
        <v>0</v>
      </c>
      <c r="CQ131" s="210">
        <v>0</v>
      </c>
      <c r="CR131" s="210">
        <v>0</v>
      </c>
      <c r="CS131" s="210">
        <v>0</v>
      </c>
      <c r="CT131" s="211">
        <v>0</v>
      </c>
      <c r="CU131" s="209">
        <v>0</v>
      </c>
      <c r="CV131" s="210">
        <v>0</v>
      </c>
      <c r="CW131" s="210">
        <v>0</v>
      </c>
      <c r="CX131" s="210">
        <v>0</v>
      </c>
      <c r="CY131" s="210">
        <v>0</v>
      </c>
      <c r="CZ131" s="210">
        <v>0</v>
      </c>
      <c r="DA131" s="210">
        <v>0</v>
      </c>
      <c r="DB131" s="210">
        <v>0</v>
      </c>
      <c r="DC131" s="210">
        <v>0</v>
      </c>
      <c r="DD131" s="210">
        <v>0</v>
      </c>
      <c r="DE131" s="210">
        <v>0</v>
      </c>
      <c r="DF131" s="211">
        <v>0</v>
      </c>
      <c r="DG131" s="209">
        <v>0</v>
      </c>
      <c r="DH131" s="210">
        <v>0</v>
      </c>
      <c r="DI131" s="210">
        <v>0</v>
      </c>
      <c r="DJ131" s="210">
        <v>0</v>
      </c>
      <c r="DK131" s="210">
        <v>0</v>
      </c>
      <c r="DL131" s="210">
        <v>0</v>
      </c>
      <c r="DM131" s="210">
        <v>0</v>
      </c>
      <c r="DN131" s="210">
        <v>0</v>
      </c>
      <c r="DO131" s="210">
        <v>0</v>
      </c>
      <c r="DP131" s="210">
        <v>0</v>
      </c>
      <c r="DQ131" s="210">
        <v>0</v>
      </c>
      <c r="DR131" s="211">
        <v>0</v>
      </c>
      <c r="DS131" s="209">
        <v>0</v>
      </c>
      <c r="DT131" s="210">
        <v>0</v>
      </c>
      <c r="DU131" s="210">
        <v>0</v>
      </c>
      <c r="DV131" s="210">
        <v>0</v>
      </c>
      <c r="DW131" s="210">
        <v>0</v>
      </c>
      <c r="DX131" s="210">
        <v>0</v>
      </c>
      <c r="DY131" s="210">
        <v>0</v>
      </c>
      <c r="DZ131" s="210">
        <v>0</v>
      </c>
      <c r="EA131" s="210">
        <v>0</v>
      </c>
      <c r="EB131" s="210">
        <v>0</v>
      </c>
      <c r="EC131" s="210">
        <v>0</v>
      </c>
      <c r="ED131" s="211">
        <v>0</v>
      </c>
      <c r="EE131" s="209">
        <v>0</v>
      </c>
      <c r="EF131" s="210">
        <v>0</v>
      </c>
      <c r="EG131" s="210">
        <v>0</v>
      </c>
      <c r="EH131" s="210">
        <v>0</v>
      </c>
      <c r="EI131" s="210">
        <v>0</v>
      </c>
      <c r="EJ131" s="210">
        <v>0</v>
      </c>
      <c r="EK131" s="210">
        <v>0</v>
      </c>
      <c r="EL131" s="210">
        <v>0</v>
      </c>
      <c r="EM131" s="210">
        <v>0</v>
      </c>
      <c r="EN131" s="210">
        <v>0</v>
      </c>
      <c r="EO131" s="210">
        <v>0</v>
      </c>
      <c r="EP131" s="211">
        <v>0</v>
      </c>
      <c r="EQ131" s="209">
        <v>0</v>
      </c>
      <c r="ER131" s="210">
        <v>0</v>
      </c>
      <c r="ES131" s="210">
        <v>0</v>
      </c>
      <c r="ET131" s="210">
        <v>0</v>
      </c>
      <c r="EU131" s="210">
        <v>0</v>
      </c>
      <c r="EV131" s="210">
        <v>0</v>
      </c>
      <c r="EW131" s="210">
        <v>0</v>
      </c>
      <c r="EX131" s="210">
        <v>0</v>
      </c>
      <c r="EY131" s="210">
        <v>0</v>
      </c>
      <c r="EZ131" s="210">
        <v>0</v>
      </c>
      <c r="FA131" s="210">
        <v>0</v>
      </c>
      <c r="FB131" s="211">
        <v>0</v>
      </c>
      <c r="FC131" s="209">
        <v>0</v>
      </c>
      <c r="FD131" s="210">
        <v>0</v>
      </c>
      <c r="FE131" s="210">
        <v>0</v>
      </c>
      <c r="FF131" s="210">
        <v>0</v>
      </c>
      <c r="FG131" s="210">
        <v>0</v>
      </c>
      <c r="FH131" s="210">
        <v>0</v>
      </c>
      <c r="FI131" s="210">
        <v>0</v>
      </c>
      <c r="FJ131" s="210">
        <v>0</v>
      </c>
      <c r="FK131" s="210">
        <v>0</v>
      </c>
      <c r="FL131" s="210">
        <v>0</v>
      </c>
      <c r="FM131" s="210">
        <v>0</v>
      </c>
      <c r="FN131" s="211">
        <v>0</v>
      </c>
    </row>
    <row r="132" spans="1:170" s="391" customFormat="1">
      <c r="A132" s="97">
        <v>128</v>
      </c>
      <c r="B132" s="394" t="s">
        <v>1027</v>
      </c>
      <c r="C132" s="209">
        <v>0</v>
      </c>
      <c r="D132" s="210">
        <v>0</v>
      </c>
      <c r="E132" s="210">
        <v>0</v>
      </c>
      <c r="F132" s="210">
        <v>0</v>
      </c>
      <c r="G132" s="210">
        <v>0</v>
      </c>
      <c r="H132" s="210">
        <v>0</v>
      </c>
      <c r="I132" s="210">
        <v>0</v>
      </c>
      <c r="J132" s="210">
        <v>0</v>
      </c>
      <c r="K132" s="210">
        <v>0</v>
      </c>
      <c r="L132" s="210">
        <v>0</v>
      </c>
      <c r="M132" s="210">
        <v>0</v>
      </c>
      <c r="N132" s="211">
        <v>0</v>
      </c>
      <c r="O132" s="209">
        <v>0</v>
      </c>
      <c r="P132" s="210">
        <v>0</v>
      </c>
      <c r="Q132" s="210">
        <v>4789</v>
      </c>
      <c r="R132" s="210">
        <v>13968</v>
      </c>
      <c r="S132" s="210">
        <v>10305</v>
      </c>
      <c r="T132" s="210">
        <v>10018</v>
      </c>
      <c r="U132" s="210">
        <v>13773</v>
      </c>
      <c r="V132" s="210">
        <v>17706</v>
      </c>
      <c r="W132" s="210">
        <v>17274</v>
      </c>
      <c r="X132" s="210">
        <v>17626</v>
      </c>
      <c r="Y132" s="210">
        <v>19545</v>
      </c>
      <c r="Z132" s="211">
        <v>17306</v>
      </c>
      <c r="AA132" s="209">
        <v>16369</v>
      </c>
      <c r="AB132" s="210">
        <v>14895</v>
      </c>
      <c r="AC132" s="210">
        <v>16504</v>
      </c>
      <c r="AD132" s="210">
        <v>15600</v>
      </c>
      <c r="AE132" s="210">
        <v>13328</v>
      </c>
      <c r="AF132" s="210">
        <v>15486</v>
      </c>
      <c r="AG132" s="210">
        <v>16090</v>
      </c>
      <c r="AH132" s="210">
        <v>15566</v>
      </c>
      <c r="AI132" s="210">
        <v>15274</v>
      </c>
      <c r="AJ132" s="210">
        <v>16000</v>
      </c>
      <c r="AK132" s="210">
        <v>15440</v>
      </c>
      <c r="AL132" s="211">
        <v>15959</v>
      </c>
      <c r="AM132" s="209">
        <v>15340</v>
      </c>
      <c r="AN132" s="210">
        <v>14096</v>
      </c>
      <c r="AO132" s="210">
        <v>12737</v>
      </c>
      <c r="AP132" s="210">
        <v>14651</v>
      </c>
      <c r="AQ132" s="210">
        <v>15206</v>
      </c>
      <c r="AR132" s="210">
        <v>7067</v>
      </c>
      <c r="AS132" s="210">
        <v>15733</v>
      </c>
      <c r="AT132" s="210">
        <v>15459</v>
      </c>
      <c r="AU132" s="210">
        <v>14740</v>
      </c>
      <c r="AV132" s="210">
        <v>14819</v>
      </c>
      <c r="AW132" s="210">
        <v>14415.52</v>
      </c>
      <c r="AX132" s="211">
        <v>14869.97</v>
      </c>
      <c r="AY132" s="209">
        <v>14261.24</v>
      </c>
      <c r="AZ132" s="210">
        <v>13183.1</v>
      </c>
      <c r="BA132" s="210">
        <v>14608.73</v>
      </c>
      <c r="BB132" s="210">
        <v>14102.49</v>
      </c>
      <c r="BC132" s="210">
        <v>13187.47</v>
      </c>
      <c r="BD132" s="210">
        <v>13838.98</v>
      </c>
      <c r="BE132" s="210">
        <v>14244.22</v>
      </c>
      <c r="BF132" s="210">
        <v>11604.52</v>
      </c>
      <c r="BG132" s="210">
        <v>13924.01</v>
      </c>
      <c r="BH132" s="210">
        <v>14363.52</v>
      </c>
      <c r="BI132" s="210">
        <v>13531.6</v>
      </c>
      <c r="BJ132" s="211">
        <v>13986.58</v>
      </c>
      <c r="BK132" s="209">
        <v>13940.31</v>
      </c>
      <c r="BL132" s="210">
        <v>12577.07</v>
      </c>
      <c r="BM132" s="210">
        <v>11240.07</v>
      </c>
      <c r="BN132" s="210">
        <v>2637.29</v>
      </c>
      <c r="BO132" s="210">
        <v>7862.45</v>
      </c>
      <c r="BP132" s="210">
        <v>8451.51</v>
      </c>
      <c r="BQ132" s="210">
        <v>8981.2800000000007</v>
      </c>
      <c r="BR132" s="210">
        <v>9013.4699999999993</v>
      </c>
      <c r="BS132" s="210">
        <v>8763.11</v>
      </c>
      <c r="BT132" s="210">
        <v>8906.99</v>
      </c>
      <c r="BU132" s="210">
        <v>9012.8700000000008</v>
      </c>
      <c r="BV132" s="211">
        <v>10102.56</v>
      </c>
      <c r="BW132" s="209">
        <v>8832.94</v>
      </c>
      <c r="BX132" s="210">
        <v>9235.9</v>
      </c>
      <c r="BY132" s="210">
        <v>10545.96</v>
      </c>
      <c r="BZ132" s="210">
        <v>11219.04</v>
      </c>
      <c r="CA132" s="210">
        <v>11798.17</v>
      </c>
      <c r="CB132" s="210">
        <v>11379.29</v>
      </c>
      <c r="CC132" s="210">
        <v>11443.34</v>
      </c>
      <c r="CD132" s="210">
        <v>11742.82</v>
      </c>
      <c r="CE132" s="210">
        <v>10830.17</v>
      </c>
      <c r="CF132" s="210">
        <v>10586.68</v>
      </c>
      <c r="CG132" s="210">
        <v>9756.57</v>
      </c>
      <c r="CH132" s="211">
        <v>11595.05</v>
      </c>
      <c r="CI132" s="209">
        <v>11222.04</v>
      </c>
      <c r="CJ132" s="210">
        <v>10266.379999999999</v>
      </c>
      <c r="CK132" s="210">
        <v>11734.34</v>
      </c>
      <c r="CL132" s="210">
        <v>11186.59</v>
      </c>
      <c r="CM132" s="210">
        <v>11631.42</v>
      </c>
      <c r="CN132" s="210">
        <v>11196.7</v>
      </c>
      <c r="CO132" s="210">
        <v>11294.43</v>
      </c>
      <c r="CP132" s="210">
        <v>11345.58</v>
      </c>
      <c r="CQ132" s="210">
        <v>11054.02</v>
      </c>
      <c r="CR132" s="210">
        <v>11209.69</v>
      </c>
      <c r="CS132" s="210">
        <v>11075.64</v>
      </c>
      <c r="CT132" s="211">
        <v>11377.41</v>
      </c>
      <c r="CU132" s="209">
        <v>11403.62</v>
      </c>
      <c r="CV132" s="210">
        <v>10218.74</v>
      </c>
      <c r="CW132" s="210">
        <v>11379.93</v>
      </c>
      <c r="CX132" s="210">
        <v>11228.77</v>
      </c>
      <c r="CY132" s="210">
        <v>11236.93</v>
      </c>
      <c r="CZ132" s="210">
        <v>7941.85</v>
      </c>
      <c r="DA132" s="210">
        <v>8753.98</v>
      </c>
      <c r="DB132" s="210">
        <v>12756.59</v>
      </c>
      <c r="DC132" s="210">
        <v>12166.4</v>
      </c>
      <c r="DD132" s="210">
        <v>12442.6</v>
      </c>
      <c r="DE132" s="210">
        <v>11905.6</v>
      </c>
      <c r="DF132" s="211">
        <v>12207.22</v>
      </c>
      <c r="DG132" s="209">
        <v>11746.03</v>
      </c>
      <c r="DH132" s="210">
        <v>10924.41</v>
      </c>
      <c r="DI132" s="210">
        <v>12056.33</v>
      </c>
      <c r="DJ132" s="210">
        <v>11428.33</v>
      </c>
      <c r="DK132" s="210">
        <v>11922.79</v>
      </c>
      <c r="DL132" s="210">
        <v>11486.79</v>
      </c>
      <c r="DM132" s="210">
        <v>11818.31</v>
      </c>
      <c r="DN132" s="210">
        <v>11800.59</v>
      </c>
      <c r="DO132" s="210">
        <v>11403.2</v>
      </c>
      <c r="DP132" s="210">
        <v>11718.78</v>
      </c>
      <c r="DQ132" s="210">
        <v>11239.89</v>
      </c>
      <c r="DR132" s="211">
        <v>11597.29</v>
      </c>
      <c r="DS132" s="209">
        <v>11600.02</v>
      </c>
      <c r="DT132" s="210">
        <v>10374.58</v>
      </c>
      <c r="DU132" s="210">
        <v>11410.58</v>
      </c>
      <c r="DV132" s="210">
        <v>11104.15</v>
      </c>
      <c r="DW132" s="210">
        <v>11375.75</v>
      </c>
      <c r="DX132" s="210">
        <v>11030.43</v>
      </c>
      <c r="DY132" s="210">
        <v>11288.36</v>
      </c>
      <c r="DZ132" s="210">
        <v>11294.74</v>
      </c>
      <c r="EA132" s="210">
        <v>10935.99</v>
      </c>
      <c r="EB132" s="210">
        <v>12285.36</v>
      </c>
      <c r="EC132" s="210">
        <v>11551.41</v>
      </c>
      <c r="ED132" s="211">
        <v>10832.86</v>
      </c>
      <c r="EE132" s="209">
        <v>8248.630000000001</v>
      </c>
      <c r="EF132" s="210">
        <v>3496.71</v>
      </c>
      <c r="EG132" s="210">
        <v>9721.39</v>
      </c>
      <c r="EH132" s="210">
        <v>10198.01</v>
      </c>
      <c r="EI132" s="210">
        <v>10408.11</v>
      </c>
      <c r="EJ132" s="210">
        <v>17570.54</v>
      </c>
      <c r="EK132" s="210">
        <v>43709.270000000004</v>
      </c>
      <c r="EL132" s="210">
        <v>18428.57</v>
      </c>
      <c r="EM132" s="210">
        <v>16530.349999999999</v>
      </c>
      <c r="EN132" s="210">
        <v>12650.57</v>
      </c>
      <c r="EO132" s="210">
        <v>17619.830000000002</v>
      </c>
      <c r="EP132" s="211">
        <v>17534.18</v>
      </c>
      <c r="EQ132" s="209">
        <v>12861</v>
      </c>
      <c r="ER132" s="210">
        <v>8345</v>
      </c>
      <c r="ES132" s="210">
        <v>8332</v>
      </c>
      <c r="ET132" s="210">
        <v>7651</v>
      </c>
      <c r="EU132" s="210">
        <v>31475</v>
      </c>
      <c r="EV132" s="210">
        <v>51606</v>
      </c>
      <c r="EW132" s="210">
        <v>53180</v>
      </c>
      <c r="EX132" s="210">
        <v>52635</v>
      </c>
      <c r="EY132" s="210">
        <v>50024</v>
      </c>
      <c r="EZ132" s="210">
        <v>46763</v>
      </c>
      <c r="FA132" s="210">
        <v>48976</v>
      </c>
      <c r="FB132" s="211">
        <v>43972</v>
      </c>
      <c r="FC132" s="209">
        <v>43116</v>
      </c>
      <c r="FD132" s="210">
        <v>33888</v>
      </c>
      <c r="FE132" s="210">
        <v>34665</v>
      </c>
      <c r="FF132" s="210">
        <v>29808</v>
      </c>
      <c r="FG132" s="210">
        <v>25364</v>
      </c>
      <c r="FH132" s="210">
        <v>21576</v>
      </c>
      <c r="FI132" s="210">
        <v>20123</v>
      </c>
      <c r="FJ132" s="210">
        <v>19555</v>
      </c>
      <c r="FK132" s="210">
        <v>19489</v>
      </c>
      <c r="FL132" s="210">
        <v>30372</v>
      </c>
      <c r="FM132" s="210">
        <v>42505</v>
      </c>
      <c r="FN132" s="211">
        <v>27044</v>
      </c>
    </row>
    <row r="133" spans="1:170" s="391" customFormat="1">
      <c r="A133" s="97">
        <v>129</v>
      </c>
      <c r="B133" s="394" t="s">
        <v>1168</v>
      </c>
      <c r="C133" s="209">
        <v>1480437</v>
      </c>
      <c r="D133" s="210">
        <v>1225251</v>
      </c>
      <c r="E133" s="210">
        <v>1482433</v>
      </c>
      <c r="F133" s="210">
        <v>1388163</v>
      </c>
      <c r="G133" s="210">
        <v>1431428</v>
      </c>
      <c r="H133" s="210">
        <v>1273482</v>
      </c>
      <c r="I133" s="210">
        <v>1367050</v>
      </c>
      <c r="J133" s="210">
        <v>1370919</v>
      </c>
      <c r="K133" s="210">
        <v>1332749</v>
      </c>
      <c r="L133" s="210">
        <v>1422051</v>
      </c>
      <c r="M133" s="210">
        <v>1338294</v>
      </c>
      <c r="N133" s="211">
        <v>1427503</v>
      </c>
      <c r="O133" s="209">
        <v>1370577</v>
      </c>
      <c r="P133" s="210">
        <v>1185887</v>
      </c>
      <c r="Q133" s="210">
        <v>1502346</v>
      </c>
      <c r="R133" s="210">
        <v>1355570</v>
      </c>
      <c r="S133" s="210">
        <v>1360674</v>
      </c>
      <c r="T133" s="210">
        <v>1307643</v>
      </c>
      <c r="U133" s="210">
        <v>1332311</v>
      </c>
      <c r="V133" s="210">
        <v>1331383</v>
      </c>
      <c r="W133" s="210">
        <v>1279307</v>
      </c>
      <c r="X133" s="210">
        <v>1291961</v>
      </c>
      <c r="Y133" s="210">
        <v>1231981</v>
      </c>
      <c r="Z133" s="211">
        <v>1286773</v>
      </c>
      <c r="AA133" s="209">
        <v>1294537</v>
      </c>
      <c r="AB133" s="210">
        <v>1165812</v>
      </c>
      <c r="AC133" s="210">
        <v>1270714</v>
      </c>
      <c r="AD133" s="210">
        <v>1185465</v>
      </c>
      <c r="AE133" s="210">
        <v>1039612</v>
      </c>
      <c r="AF133" s="210">
        <v>1164000</v>
      </c>
      <c r="AG133" s="210">
        <v>1279454</v>
      </c>
      <c r="AH133" s="210">
        <v>1297025</v>
      </c>
      <c r="AI133" s="210">
        <v>1248953</v>
      </c>
      <c r="AJ133" s="210">
        <v>1238788</v>
      </c>
      <c r="AK133" s="210">
        <v>1187171</v>
      </c>
      <c r="AL133" s="211">
        <v>1231044</v>
      </c>
      <c r="AM133" s="209">
        <v>1220485</v>
      </c>
      <c r="AN133" s="210">
        <v>1101410</v>
      </c>
      <c r="AO133" s="210">
        <v>913101</v>
      </c>
      <c r="AP133" s="210">
        <v>1131009</v>
      </c>
      <c r="AQ133" s="210">
        <v>1245966</v>
      </c>
      <c r="AR133" s="210">
        <v>1215461</v>
      </c>
      <c r="AS133" s="210">
        <v>1368282</v>
      </c>
      <c r="AT133" s="210">
        <v>1304830</v>
      </c>
      <c r="AU133" s="210">
        <v>1260035</v>
      </c>
      <c r="AV133" s="210">
        <v>1258657</v>
      </c>
      <c r="AW133" s="210">
        <v>1212219.29</v>
      </c>
      <c r="AX133" s="211">
        <v>1277584.92</v>
      </c>
      <c r="AY133" s="209">
        <v>1278697.68</v>
      </c>
      <c r="AZ133" s="210">
        <v>1169857.3500000001</v>
      </c>
      <c r="BA133" s="210">
        <v>1292870.29</v>
      </c>
      <c r="BB133" s="210">
        <v>1245170.71</v>
      </c>
      <c r="BC133" s="210">
        <v>1297847.7</v>
      </c>
      <c r="BD133" s="210">
        <v>1263319.78</v>
      </c>
      <c r="BE133" s="210">
        <v>1273597.99</v>
      </c>
      <c r="BF133" s="210">
        <v>922520.58</v>
      </c>
      <c r="BG133" s="210">
        <v>1249330.92</v>
      </c>
      <c r="BH133" s="210">
        <v>1337304.94</v>
      </c>
      <c r="BI133" s="210">
        <v>1237733.6399999999</v>
      </c>
      <c r="BJ133" s="211">
        <v>1385202.06</v>
      </c>
      <c r="BK133" s="209">
        <v>1397877.04</v>
      </c>
      <c r="BL133" s="210">
        <v>1293462.49</v>
      </c>
      <c r="BM133" s="210">
        <v>1383352.12</v>
      </c>
      <c r="BN133" s="210">
        <v>1374290.76</v>
      </c>
      <c r="BO133" s="210">
        <v>1399106.41</v>
      </c>
      <c r="BP133" s="210">
        <v>1336485.79</v>
      </c>
      <c r="BQ133" s="210">
        <v>1387501.82</v>
      </c>
      <c r="BR133" s="210">
        <v>1369790.54</v>
      </c>
      <c r="BS133" s="210">
        <v>1297853.72</v>
      </c>
      <c r="BT133" s="210">
        <v>1318418.07</v>
      </c>
      <c r="BU133" s="210">
        <v>1283024.21</v>
      </c>
      <c r="BV133" s="211">
        <v>1321409.8899999999</v>
      </c>
      <c r="BW133" s="209">
        <v>1323330</v>
      </c>
      <c r="BX133" s="210">
        <v>1184406.23</v>
      </c>
      <c r="BY133" s="210">
        <v>1331977.24</v>
      </c>
      <c r="BZ133" s="210">
        <v>1265502.71</v>
      </c>
      <c r="CA133" s="210">
        <v>1284811.49</v>
      </c>
      <c r="CB133" s="210">
        <v>1225466.55</v>
      </c>
      <c r="CC133" s="210">
        <v>1255834.08</v>
      </c>
      <c r="CD133" s="210">
        <v>1393438.33</v>
      </c>
      <c r="CE133" s="210">
        <v>1415772.36</v>
      </c>
      <c r="CF133" s="210">
        <v>1397689.8</v>
      </c>
      <c r="CG133" s="210">
        <v>1373402.35</v>
      </c>
      <c r="CH133" s="211">
        <v>1444857.19</v>
      </c>
      <c r="CI133" s="209">
        <v>1374451.79</v>
      </c>
      <c r="CJ133" s="210">
        <v>1327361.1499999999</v>
      </c>
      <c r="CK133" s="210">
        <v>1370297.18</v>
      </c>
      <c r="CL133" s="210">
        <v>1312662.74</v>
      </c>
      <c r="CM133" s="210">
        <v>1359486.18</v>
      </c>
      <c r="CN133" s="210">
        <v>1354054.46</v>
      </c>
      <c r="CO133" s="210">
        <v>1403834.06</v>
      </c>
      <c r="CP133" s="210">
        <v>1401936.05</v>
      </c>
      <c r="CQ133" s="210">
        <v>1371764.24</v>
      </c>
      <c r="CR133" s="210">
        <v>1405376.67</v>
      </c>
      <c r="CS133" s="210">
        <v>1401169.38</v>
      </c>
      <c r="CT133" s="211">
        <v>1519687.78</v>
      </c>
      <c r="CU133" s="209">
        <v>1500519.53</v>
      </c>
      <c r="CV133" s="210">
        <v>1342925.6600000001</v>
      </c>
      <c r="CW133" s="210">
        <v>1487639.87</v>
      </c>
      <c r="CX133" s="210">
        <v>1416711.13</v>
      </c>
      <c r="CY133" s="210">
        <v>1515579.17</v>
      </c>
      <c r="CZ133" s="210">
        <v>1544736.07</v>
      </c>
      <c r="DA133" s="210">
        <v>1518897.48</v>
      </c>
      <c r="DB133" s="210">
        <v>1516992.05</v>
      </c>
      <c r="DC133" s="210">
        <v>1441807.71</v>
      </c>
      <c r="DD133" s="210">
        <v>1544520.92</v>
      </c>
      <c r="DE133" s="210">
        <v>1547662.37</v>
      </c>
      <c r="DF133" s="211">
        <v>1553005.49</v>
      </c>
      <c r="DG133" s="209">
        <v>1517176.22</v>
      </c>
      <c r="DH133" s="210">
        <v>1431670.8</v>
      </c>
      <c r="DI133" s="210">
        <v>1615089.1600000001</v>
      </c>
      <c r="DJ133" s="210">
        <v>1571577.46</v>
      </c>
      <c r="DK133" s="210">
        <v>1589460.3599999999</v>
      </c>
      <c r="DL133" s="210">
        <v>1544292</v>
      </c>
      <c r="DM133" s="210">
        <v>1549712.07</v>
      </c>
      <c r="DN133" s="210">
        <v>1592344.9300000002</v>
      </c>
      <c r="DO133" s="210">
        <v>1517252.59</v>
      </c>
      <c r="DP133" s="210">
        <v>1575875.5899999999</v>
      </c>
      <c r="DQ133" s="210">
        <v>1532378.1600000001</v>
      </c>
      <c r="DR133" s="211">
        <v>1458635</v>
      </c>
      <c r="DS133" s="209">
        <v>1465766.62</v>
      </c>
      <c r="DT133" s="210">
        <v>1340046.04</v>
      </c>
      <c r="DU133" s="210">
        <v>1526791.97</v>
      </c>
      <c r="DV133" s="210">
        <v>1501454.95</v>
      </c>
      <c r="DW133" s="210">
        <v>1518481.17</v>
      </c>
      <c r="DX133" s="210">
        <v>1461864.6400000001</v>
      </c>
      <c r="DY133" s="210">
        <v>1516958.98</v>
      </c>
      <c r="DZ133" s="210">
        <v>1550082.53</v>
      </c>
      <c r="EA133" s="210">
        <v>1488615.35</v>
      </c>
      <c r="EB133" s="210">
        <v>1550237.63</v>
      </c>
      <c r="EC133" s="210">
        <v>1526189.99</v>
      </c>
      <c r="ED133" s="211">
        <v>1628437</v>
      </c>
      <c r="EE133" s="209">
        <v>1678450.54</v>
      </c>
      <c r="EF133" s="210">
        <v>1537310.2</v>
      </c>
      <c r="EG133" s="210">
        <v>1618562</v>
      </c>
      <c r="EH133" s="210">
        <v>1546780.2</v>
      </c>
      <c r="EI133" s="210">
        <v>1633649.19</v>
      </c>
      <c r="EJ133" s="210">
        <v>1674520.82</v>
      </c>
      <c r="EK133" s="210">
        <v>1881529.07</v>
      </c>
      <c r="EL133" s="210">
        <v>1897088.6600000001</v>
      </c>
      <c r="EM133" s="210">
        <v>1893787.21</v>
      </c>
      <c r="EN133" s="210">
        <v>1941476.87</v>
      </c>
      <c r="EO133" s="210">
        <v>1905828.6600000001</v>
      </c>
      <c r="EP133" s="211">
        <v>1904646</v>
      </c>
      <c r="EQ133" s="209">
        <v>1985398</v>
      </c>
      <c r="ER133" s="210">
        <v>1862517</v>
      </c>
      <c r="ES133" s="210">
        <v>2091284</v>
      </c>
      <c r="ET133" s="210">
        <v>2031950</v>
      </c>
      <c r="EU133" s="210">
        <v>2207266</v>
      </c>
      <c r="EV133" s="210">
        <v>2170173</v>
      </c>
      <c r="EW133" s="210">
        <v>2258418</v>
      </c>
      <c r="EX133" s="210">
        <v>2284674</v>
      </c>
      <c r="EY133" s="210">
        <v>2198808</v>
      </c>
      <c r="EZ133" s="210">
        <v>2248020</v>
      </c>
      <c r="FA133" s="210">
        <v>2150975</v>
      </c>
      <c r="FB133" s="211">
        <v>2225427</v>
      </c>
      <c r="FC133" s="209">
        <v>2173858</v>
      </c>
      <c r="FD133" s="210">
        <v>1969386</v>
      </c>
      <c r="FE133" s="210">
        <v>2235980</v>
      </c>
      <c r="FF133" s="210">
        <v>2135715</v>
      </c>
      <c r="FG133" s="210">
        <v>2186801</v>
      </c>
      <c r="FH133" s="210">
        <v>2130591</v>
      </c>
      <c r="FI133" s="210">
        <v>2238951</v>
      </c>
      <c r="FJ133" s="210">
        <v>2234150</v>
      </c>
      <c r="FK133" s="210">
        <v>2171370</v>
      </c>
      <c r="FL133" s="210">
        <v>2271383</v>
      </c>
      <c r="FM133" s="210">
        <v>2202455</v>
      </c>
      <c r="FN133" s="211">
        <v>2322372</v>
      </c>
    </row>
    <row r="134" spans="1:170" s="391" customFormat="1">
      <c r="A134" s="97">
        <v>130</v>
      </c>
      <c r="B134" s="394" t="s">
        <v>1126</v>
      </c>
      <c r="C134" s="209">
        <v>0</v>
      </c>
      <c r="D134" s="210">
        <v>0</v>
      </c>
      <c r="E134" s="210">
        <v>0</v>
      </c>
      <c r="F134" s="210">
        <v>0</v>
      </c>
      <c r="G134" s="210">
        <v>0</v>
      </c>
      <c r="H134" s="210">
        <v>0</v>
      </c>
      <c r="I134" s="210">
        <v>0</v>
      </c>
      <c r="J134" s="210">
        <v>0</v>
      </c>
      <c r="K134" s="210">
        <v>0</v>
      </c>
      <c r="L134" s="210">
        <v>0</v>
      </c>
      <c r="M134" s="210">
        <v>0</v>
      </c>
      <c r="N134" s="211">
        <v>0</v>
      </c>
      <c r="O134" s="209">
        <v>0</v>
      </c>
      <c r="P134" s="210">
        <v>0</v>
      </c>
      <c r="Q134" s="210">
        <v>0</v>
      </c>
      <c r="R134" s="210">
        <v>0</v>
      </c>
      <c r="S134" s="210">
        <v>0</v>
      </c>
      <c r="T134" s="210">
        <v>0</v>
      </c>
      <c r="U134" s="210">
        <v>0</v>
      </c>
      <c r="V134" s="210">
        <v>0</v>
      </c>
      <c r="W134" s="210">
        <v>0</v>
      </c>
      <c r="X134" s="210">
        <v>0</v>
      </c>
      <c r="Y134" s="210">
        <v>0</v>
      </c>
      <c r="Z134" s="211">
        <v>0</v>
      </c>
      <c r="AA134" s="209">
        <v>0</v>
      </c>
      <c r="AB134" s="210">
        <v>0</v>
      </c>
      <c r="AC134" s="210">
        <v>0</v>
      </c>
      <c r="AD134" s="210">
        <v>0</v>
      </c>
      <c r="AE134" s="210">
        <v>0</v>
      </c>
      <c r="AF134" s="210">
        <v>0</v>
      </c>
      <c r="AG134" s="210">
        <v>0</v>
      </c>
      <c r="AH134" s="210">
        <v>0</v>
      </c>
      <c r="AI134" s="210">
        <v>0</v>
      </c>
      <c r="AJ134" s="210">
        <v>0</v>
      </c>
      <c r="AK134" s="210">
        <v>0</v>
      </c>
      <c r="AL134" s="211">
        <v>0</v>
      </c>
      <c r="AM134" s="209">
        <v>0</v>
      </c>
      <c r="AN134" s="210">
        <v>0</v>
      </c>
      <c r="AO134" s="210">
        <v>0</v>
      </c>
      <c r="AP134" s="210">
        <v>0</v>
      </c>
      <c r="AQ134" s="210">
        <v>0</v>
      </c>
      <c r="AR134" s="210">
        <v>0</v>
      </c>
      <c r="AS134" s="210">
        <v>0</v>
      </c>
      <c r="AT134" s="210">
        <v>0</v>
      </c>
      <c r="AU134" s="210">
        <v>0</v>
      </c>
      <c r="AV134" s="210">
        <v>0</v>
      </c>
      <c r="AW134" s="210">
        <v>0</v>
      </c>
      <c r="AX134" s="211">
        <v>0</v>
      </c>
      <c r="AY134" s="209">
        <v>0</v>
      </c>
      <c r="AZ134" s="210">
        <v>0</v>
      </c>
      <c r="BA134" s="210">
        <v>0</v>
      </c>
      <c r="BB134" s="210">
        <v>0</v>
      </c>
      <c r="BC134" s="210">
        <v>0</v>
      </c>
      <c r="BD134" s="210">
        <v>0</v>
      </c>
      <c r="BE134" s="210">
        <v>0</v>
      </c>
      <c r="BF134" s="210">
        <v>0</v>
      </c>
      <c r="BG134" s="210">
        <v>0</v>
      </c>
      <c r="BH134" s="210">
        <v>0</v>
      </c>
      <c r="BI134" s="210">
        <v>0</v>
      </c>
      <c r="BJ134" s="211">
        <v>0</v>
      </c>
      <c r="BK134" s="209">
        <v>0</v>
      </c>
      <c r="BL134" s="210">
        <v>0</v>
      </c>
      <c r="BM134" s="210">
        <v>0</v>
      </c>
      <c r="BN134" s="210">
        <v>0</v>
      </c>
      <c r="BO134" s="210">
        <v>0</v>
      </c>
      <c r="BP134" s="210">
        <v>0</v>
      </c>
      <c r="BQ134" s="210">
        <v>0</v>
      </c>
      <c r="BR134" s="210">
        <v>0</v>
      </c>
      <c r="BS134" s="210">
        <v>0</v>
      </c>
      <c r="BT134" s="210">
        <v>0</v>
      </c>
      <c r="BU134" s="210">
        <v>0</v>
      </c>
      <c r="BV134" s="211">
        <v>0</v>
      </c>
      <c r="BW134" s="209">
        <v>0</v>
      </c>
      <c r="BX134" s="210">
        <v>0</v>
      </c>
      <c r="BY134" s="210">
        <v>0</v>
      </c>
      <c r="BZ134" s="210">
        <v>0</v>
      </c>
      <c r="CA134" s="210">
        <v>0</v>
      </c>
      <c r="CB134" s="210">
        <v>0</v>
      </c>
      <c r="CC134" s="210">
        <v>0</v>
      </c>
      <c r="CD134" s="210">
        <v>0</v>
      </c>
      <c r="CE134" s="210">
        <v>0</v>
      </c>
      <c r="CF134" s="210">
        <v>0</v>
      </c>
      <c r="CG134" s="210">
        <v>0</v>
      </c>
      <c r="CH134" s="211">
        <v>0</v>
      </c>
      <c r="CI134" s="209">
        <v>0</v>
      </c>
      <c r="CJ134" s="210">
        <v>0</v>
      </c>
      <c r="CK134" s="210">
        <v>0</v>
      </c>
      <c r="CL134" s="210">
        <v>0</v>
      </c>
      <c r="CM134" s="210">
        <v>0</v>
      </c>
      <c r="CN134" s="210">
        <v>0</v>
      </c>
      <c r="CO134" s="210">
        <v>0</v>
      </c>
      <c r="CP134" s="210">
        <v>0</v>
      </c>
      <c r="CQ134" s="210">
        <v>0</v>
      </c>
      <c r="CR134" s="210">
        <v>0</v>
      </c>
      <c r="CS134" s="210">
        <v>0</v>
      </c>
      <c r="CT134" s="211">
        <v>0</v>
      </c>
      <c r="CU134" s="209">
        <v>0</v>
      </c>
      <c r="CV134" s="210">
        <v>0</v>
      </c>
      <c r="CW134" s="210">
        <v>0</v>
      </c>
      <c r="CX134" s="210">
        <v>0</v>
      </c>
      <c r="CY134" s="210">
        <v>0</v>
      </c>
      <c r="CZ134" s="210">
        <v>0</v>
      </c>
      <c r="DA134" s="210">
        <v>0</v>
      </c>
      <c r="DB134" s="210">
        <v>0</v>
      </c>
      <c r="DC134" s="210">
        <v>0</v>
      </c>
      <c r="DD134" s="210">
        <v>0</v>
      </c>
      <c r="DE134" s="210">
        <v>0</v>
      </c>
      <c r="DF134" s="211">
        <v>0</v>
      </c>
      <c r="DG134" s="209">
        <v>0</v>
      </c>
      <c r="DH134" s="210">
        <v>0</v>
      </c>
      <c r="DI134" s="210">
        <v>0</v>
      </c>
      <c r="DJ134" s="210">
        <v>0</v>
      </c>
      <c r="DK134" s="210">
        <v>0</v>
      </c>
      <c r="DL134" s="210">
        <v>0</v>
      </c>
      <c r="DM134" s="210">
        <v>0</v>
      </c>
      <c r="DN134" s="210">
        <v>0</v>
      </c>
      <c r="DO134" s="210">
        <v>0</v>
      </c>
      <c r="DP134" s="210">
        <v>0</v>
      </c>
      <c r="DQ134" s="210">
        <v>0</v>
      </c>
      <c r="DR134" s="211">
        <v>0</v>
      </c>
      <c r="DS134" s="209">
        <v>0</v>
      </c>
      <c r="DT134" s="210">
        <v>0</v>
      </c>
      <c r="DU134" s="210">
        <v>0</v>
      </c>
      <c r="DV134" s="210">
        <v>0</v>
      </c>
      <c r="DW134" s="210">
        <v>0</v>
      </c>
      <c r="DX134" s="210">
        <v>0</v>
      </c>
      <c r="DY134" s="210">
        <v>0</v>
      </c>
      <c r="DZ134" s="210">
        <v>0</v>
      </c>
      <c r="EA134" s="210">
        <v>0</v>
      </c>
      <c r="EB134" s="210">
        <v>0</v>
      </c>
      <c r="EC134" s="210">
        <v>0</v>
      </c>
      <c r="ED134" s="211">
        <v>0</v>
      </c>
      <c r="EE134" s="209">
        <v>0</v>
      </c>
      <c r="EF134" s="210">
        <v>0</v>
      </c>
      <c r="EG134" s="210">
        <v>0</v>
      </c>
      <c r="EH134" s="210">
        <v>0</v>
      </c>
      <c r="EI134" s="210">
        <v>0</v>
      </c>
      <c r="EJ134" s="210">
        <v>0</v>
      </c>
      <c r="EK134" s="210">
        <v>0</v>
      </c>
      <c r="EL134" s="210">
        <v>0</v>
      </c>
      <c r="EM134" s="210">
        <v>0</v>
      </c>
      <c r="EN134" s="210">
        <v>0</v>
      </c>
      <c r="EO134" s="210">
        <v>19758</v>
      </c>
      <c r="EP134" s="211">
        <v>50543</v>
      </c>
      <c r="EQ134" s="209">
        <v>38394</v>
      </c>
      <c r="ER134" s="210">
        <v>38038</v>
      </c>
      <c r="ES134" s="210">
        <v>35616</v>
      </c>
      <c r="ET134" s="210">
        <v>40099</v>
      </c>
      <c r="EU134" s="210">
        <v>37622</v>
      </c>
      <c r="EV134" s="210">
        <v>37474</v>
      </c>
      <c r="EW134" s="210">
        <v>35806</v>
      </c>
      <c r="EX134" s="210">
        <v>34617</v>
      </c>
      <c r="EY134" s="210">
        <v>33046</v>
      </c>
      <c r="EZ134" s="210">
        <v>32240</v>
      </c>
      <c r="FA134" s="210">
        <v>29127</v>
      </c>
      <c r="FB134" s="211">
        <v>26793</v>
      </c>
      <c r="FC134" s="209">
        <v>22614</v>
      </c>
      <c r="FD134" s="210">
        <v>18980</v>
      </c>
      <c r="FE134" s="210">
        <v>20328</v>
      </c>
      <c r="FF134" s="210">
        <v>18145</v>
      </c>
      <c r="FG134" s="210">
        <v>18856</v>
      </c>
      <c r="FH134" s="210">
        <v>17941</v>
      </c>
      <c r="FI134" s="210">
        <v>17136</v>
      </c>
      <c r="FJ134" s="210">
        <v>17027</v>
      </c>
      <c r="FK134" s="210">
        <v>15741</v>
      </c>
      <c r="FL134" s="210">
        <v>16234</v>
      </c>
      <c r="FM134" s="210">
        <v>15530</v>
      </c>
      <c r="FN134" s="211">
        <v>15800</v>
      </c>
    </row>
    <row r="135" spans="1:170" s="391" customFormat="1">
      <c r="A135" s="97">
        <v>131</v>
      </c>
      <c r="B135" s="394" t="s">
        <v>972</v>
      </c>
      <c r="C135" s="209">
        <v>6898</v>
      </c>
      <c r="D135" s="210">
        <v>27329</v>
      </c>
      <c r="E135" s="210">
        <v>43922</v>
      </c>
      <c r="F135" s="210">
        <v>40753</v>
      </c>
      <c r="G135" s="210">
        <v>10160</v>
      </c>
      <c r="H135" s="210">
        <v>0</v>
      </c>
      <c r="I135" s="210">
        <v>0</v>
      </c>
      <c r="J135" s="210">
        <v>0</v>
      </c>
      <c r="K135" s="210">
        <v>0</v>
      </c>
      <c r="L135" s="210">
        <v>0</v>
      </c>
      <c r="M135" s="210">
        <v>0</v>
      </c>
      <c r="N135" s="211">
        <v>0</v>
      </c>
      <c r="O135" s="209">
        <v>0</v>
      </c>
      <c r="P135" s="210">
        <v>0</v>
      </c>
      <c r="Q135" s="210">
        <v>0</v>
      </c>
      <c r="R135" s="210">
        <v>0</v>
      </c>
      <c r="S135" s="210">
        <v>0</v>
      </c>
      <c r="T135" s="210">
        <v>0</v>
      </c>
      <c r="U135" s="210">
        <v>0</v>
      </c>
      <c r="V135" s="210">
        <v>0</v>
      </c>
      <c r="W135" s="210">
        <v>0</v>
      </c>
      <c r="X135" s="210">
        <v>0</v>
      </c>
      <c r="Y135" s="210">
        <v>0</v>
      </c>
      <c r="Z135" s="211">
        <v>0</v>
      </c>
      <c r="AA135" s="209">
        <v>0</v>
      </c>
      <c r="AB135" s="210">
        <v>0</v>
      </c>
      <c r="AC135" s="210">
        <v>0</v>
      </c>
      <c r="AD135" s="210">
        <v>0</v>
      </c>
      <c r="AE135" s="210">
        <v>0</v>
      </c>
      <c r="AF135" s="210">
        <v>0</v>
      </c>
      <c r="AG135" s="210">
        <v>0</v>
      </c>
      <c r="AH135" s="210">
        <v>0</v>
      </c>
      <c r="AI135" s="210">
        <v>0</v>
      </c>
      <c r="AJ135" s="210">
        <v>0</v>
      </c>
      <c r="AK135" s="210">
        <v>0</v>
      </c>
      <c r="AL135" s="211">
        <v>0</v>
      </c>
      <c r="AM135" s="209">
        <v>0</v>
      </c>
      <c r="AN135" s="210">
        <v>0</v>
      </c>
      <c r="AO135" s="210">
        <v>0</v>
      </c>
      <c r="AP135" s="210">
        <v>0</v>
      </c>
      <c r="AQ135" s="210">
        <v>0</v>
      </c>
      <c r="AR135" s="210">
        <v>0</v>
      </c>
      <c r="AS135" s="210">
        <v>0</v>
      </c>
      <c r="AT135" s="210">
        <v>0</v>
      </c>
      <c r="AU135" s="210">
        <v>0</v>
      </c>
      <c r="AV135" s="210">
        <v>0</v>
      </c>
      <c r="AW135" s="210">
        <v>0</v>
      </c>
      <c r="AX135" s="211">
        <v>0</v>
      </c>
      <c r="AY135" s="209">
        <v>0</v>
      </c>
      <c r="AZ135" s="210">
        <v>0</v>
      </c>
      <c r="BA135" s="210">
        <v>0</v>
      </c>
      <c r="BB135" s="210">
        <v>0</v>
      </c>
      <c r="BC135" s="210">
        <v>0</v>
      </c>
      <c r="BD135" s="210">
        <v>0</v>
      </c>
      <c r="BE135" s="210">
        <v>0</v>
      </c>
      <c r="BF135" s="210">
        <v>0</v>
      </c>
      <c r="BG135" s="210">
        <v>0</v>
      </c>
      <c r="BH135" s="210">
        <v>0</v>
      </c>
      <c r="BI135" s="210">
        <v>0</v>
      </c>
      <c r="BJ135" s="211">
        <v>0</v>
      </c>
      <c r="BK135" s="209">
        <v>0</v>
      </c>
      <c r="BL135" s="210">
        <v>0</v>
      </c>
      <c r="BM135" s="210">
        <v>0</v>
      </c>
      <c r="BN135" s="210">
        <v>0</v>
      </c>
      <c r="BO135" s="210">
        <v>0</v>
      </c>
      <c r="BP135" s="210">
        <v>0</v>
      </c>
      <c r="BQ135" s="210">
        <v>0</v>
      </c>
      <c r="BR135" s="210">
        <v>0</v>
      </c>
      <c r="BS135" s="210">
        <v>0</v>
      </c>
      <c r="BT135" s="210">
        <v>0</v>
      </c>
      <c r="BU135" s="210">
        <v>0</v>
      </c>
      <c r="BV135" s="211">
        <v>0</v>
      </c>
      <c r="BW135" s="209">
        <v>0</v>
      </c>
      <c r="BX135" s="210">
        <v>0</v>
      </c>
      <c r="BY135" s="210">
        <v>0</v>
      </c>
      <c r="BZ135" s="210">
        <v>0</v>
      </c>
      <c r="CA135" s="210">
        <v>0</v>
      </c>
      <c r="CB135" s="210">
        <v>0</v>
      </c>
      <c r="CC135" s="210">
        <v>0</v>
      </c>
      <c r="CD135" s="210">
        <v>0</v>
      </c>
      <c r="CE135" s="210">
        <v>0</v>
      </c>
      <c r="CF135" s="210">
        <v>0</v>
      </c>
      <c r="CG135" s="210">
        <v>0</v>
      </c>
      <c r="CH135" s="211">
        <v>0</v>
      </c>
      <c r="CI135" s="209">
        <v>0</v>
      </c>
      <c r="CJ135" s="210">
        <v>0</v>
      </c>
      <c r="CK135" s="210">
        <v>0</v>
      </c>
      <c r="CL135" s="210">
        <v>0</v>
      </c>
      <c r="CM135" s="210">
        <v>0</v>
      </c>
      <c r="CN135" s="210">
        <v>0</v>
      </c>
      <c r="CO135" s="210">
        <v>0</v>
      </c>
      <c r="CP135" s="210">
        <v>0</v>
      </c>
      <c r="CQ135" s="210">
        <v>0</v>
      </c>
      <c r="CR135" s="210">
        <v>0</v>
      </c>
      <c r="CS135" s="210">
        <v>0</v>
      </c>
      <c r="CT135" s="211">
        <v>0</v>
      </c>
      <c r="CU135" s="209">
        <v>0</v>
      </c>
      <c r="CV135" s="210">
        <v>0</v>
      </c>
      <c r="CW135" s="210">
        <v>0</v>
      </c>
      <c r="CX135" s="210">
        <v>0</v>
      </c>
      <c r="CY135" s="210">
        <v>0</v>
      </c>
      <c r="CZ135" s="210">
        <v>0</v>
      </c>
      <c r="DA135" s="210">
        <v>0</v>
      </c>
      <c r="DB135" s="210">
        <v>0</v>
      </c>
      <c r="DC135" s="210">
        <v>0</v>
      </c>
      <c r="DD135" s="210">
        <v>0</v>
      </c>
      <c r="DE135" s="210">
        <v>0</v>
      </c>
      <c r="DF135" s="211">
        <v>0</v>
      </c>
      <c r="DG135" s="209">
        <v>0</v>
      </c>
      <c r="DH135" s="210">
        <v>0</v>
      </c>
      <c r="DI135" s="210">
        <v>0</v>
      </c>
      <c r="DJ135" s="210">
        <v>0</v>
      </c>
      <c r="DK135" s="210">
        <v>0</v>
      </c>
      <c r="DL135" s="210">
        <v>0</v>
      </c>
      <c r="DM135" s="210">
        <v>0</v>
      </c>
      <c r="DN135" s="210">
        <v>0</v>
      </c>
      <c r="DO135" s="210">
        <v>0</v>
      </c>
      <c r="DP135" s="210">
        <v>0</v>
      </c>
      <c r="DQ135" s="210">
        <v>0</v>
      </c>
      <c r="DR135" s="211">
        <v>0</v>
      </c>
      <c r="DS135" s="209">
        <v>0</v>
      </c>
      <c r="DT135" s="210">
        <v>0</v>
      </c>
      <c r="DU135" s="210">
        <v>0</v>
      </c>
      <c r="DV135" s="210">
        <v>0</v>
      </c>
      <c r="DW135" s="210">
        <v>0</v>
      </c>
      <c r="DX135" s="210">
        <v>0</v>
      </c>
      <c r="DY135" s="210">
        <v>0</v>
      </c>
      <c r="DZ135" s="210">
        <v>0</v>
      </c>
      <c r="EA135" s="210">
        <v>0</v>
      </c>
      <c r="EB135" s="210">
        <v>0</v>
      </c>
      <c r="EC135" s="210">
        <v>0</v>
      </c>
      <c r="ED135" s="211">
        <v>0</v>
      </c>
      <c r="EE135" s="209">
        <v>0</v>
      </c>
      <c r="EF135" s="210">
        <v>0</v>
      </c>
      <c r="EG135" s="210">
        <v>0</v>
      </c>
      <c r="EH135" s="210">
        <v>0</v>
      </c>
      <c r="EI135" s="210">
        <v>0</v>
      </c>
      <c r="EJ135" s="210">
        <v>0</v>
      </c>
      <c r="EK135" s="210">
        <v>0</v>
      </c>
      <c r="EL135" s="210">
        <v>0</v>
      </c>
      <c r="EM135" s="210">
        <v>0</v>
      </c>
      <c r="EN135" s="210">
        <v>0</v>
      </c>
      <c r="EO135" s="210">
        <v>0</v>
      </c>
      <c r="EP135" s="211">
        <v>0</v>
      </c>
      <c r="EQ135" s="209">
        <v>0</v>
      </c>
      <c r="ER135" s="210">
        <v>0</v>
      </c>
      <c r="ES135" s="210">
        <v>0</v>
      </c>
      <c r="ET135" s="210">
        <v>0</v>
      </c>
      <c r="EU135" s="210">
        <v>0</v>
      </c>
      <c r="EV135" s="210">
        <v>0</v>
      </c>
      <c r="EW135" s="210">
        <v>0</v>
      </c>
      <c r="EX135" s="210">
        <v>0</v>
      </c>
      <c r="EY135" s="210">
        <v>0</v>
      </c>
      <c r="EZ135" s="210">
        <v>0</v>
      </c>
      <c r="FA135" s="210">
        <v>0</v>
      </c>
      <c r="FB135" s="211">
        <v>0</v>
      </c>
      <c r="FC135" s="209">
        <v>0</v>
      </c>
      <c r="FD135" s="210">
        <v>0</v>
      </c>
      <c r="FE135" s="210">
        <v>0</v>
      </c>
      <c r="FF135" s="210">
        <v>0</v>
      </c>
      <c r="FG135" s="210">
        <v>0</v>
      </c>
      <c r="FH135" s="210">
        <v>0</v>
      </c>
      <c r="FI135" s="210">
        <v>0</v>
      </c>
      <c r="FJ135" s="210">
        <v>0</v>
      </c>
      <c r="FK135" s="210">
        <v>0</v>
      </c>
      <c r="FL135" s="210">
        <v>0</v>
      </c>
      <c r="FM135" s="210">
        <v>0</v>
      </c>
      <c r="FN135" s="211">
        <v>0</v>
      </c>
    </row>
    <row r="136" spans="1:170" s="391" customFormat="1">
      <c r="A136" s="97">
        <v>132</v>
      </c>
      <c r="B136" s="394" t="s">
        <v>973</v>
      </c>
      <c r="C136" s="209">
        <v>65754</v>
      </c>
      <c r="D136" s="210">
        <v>53105</v>
      </c>
      <c r="E136" s="210">
        <v>60549</v>
      </c>
      <c r="F136" s="210">
        <v>56995</v>
      </c>
      <c r="G136" s="210">
        <v>62824</v>
      </c>
      <c r="H136" s="210">
        <v>66576</v>
      </c>
      <c r="I136" s="210">
        <v>70799</v>
      </c>
      <c r="J136" s="210">
        <v>62504</v>
      </c>
      <c r="K136" s="210">
        <v>57643.199999999997</v>
      </c>
      <c r="L136" s="210">
        <v>63091</v>
      </c>
      <c r="M136" s="210">
        <v>61498</v>
      </c>
      <c r="N136" s="211">
        <v>62919</v>
      </c>
      <c r="O136" s="209">
        <v>63678</v>
      </c>
      <c r="P136" s="210">
        <v>73428</v>
      </c>
      <c r="Q136" s="210">
        <v>78545</v>
      </c>
      <c r="R136" s="210">
        <v>73580</v>
      </c>
      <c r="S136" s="210">
        <v>78674</v>
      </c>
      <c r="T136" s="210">
        <v>72676</v>
      </c>
      <c r="U136" s="210">
        <v>74549</v>
      </c>
      <c r="V136" s="210">
        <v>73066</v>
      </c>
      <c r="W136" s="210">
        <v>98208</v>
      </c>
      <c r="X136" s="210">
        <v>83346</v>
      </c>
      <c r="Y136" s="210">
        <v>78131</v>
      </c>
      <c r="Z136" s="211">
        <v>84344</v>
      </c>
      <c r="AA136" s="209">
        <v>84392</v>
      </c>
      <c r="AB136" s="210">
        <v>70955</v>
      </c>
      <c r="AC136" s="210">
        <v>81033</v>
      </c>
      <c r="AD136" s="210">
        <v>69025</v>
      </c>
      <c r="AE136" s="210">
        <v>68419</v>
      </c>
      <c r="AF136" s="210">
        <v>65495</v>
      </c>
      <c r="AG136" s="210">
        <v>69573</v>
      </c>
      <c r="AH136" s="210">
        <v>61533</v>
      </c>
      <c r="AI136" s="210">
        <v>66862</v>
      </c>
      <c r="AJ136" s="210">
        <v>68421</v>
      </c>
      <c r="AK136" s="210">
        <v>56585</v>
      </c>
      <c r="AL136" s="211">
        <v>64613</v>
      </c>
      <c r="AM136" s="209">
        <v>69302</v>
      </c>
      <c r="AN136" s="210">
        <v>72001</v>
      </c>
      <c r="AO136" s="210">
        <v>60584</v>
      </c>
      <c r="AP136" s="210">
        <v>72425</v>
      </c>
      <c r="AQ136" s="210">
        <v>77504</v>
      </c>
      <c r="AR136" s="210">
        <v>73352</v>
      </c>
      <c r="AS136" s="210">
        <v>76192</v>
      </c>
      <c r="AT136" s="210">
        <v>73594</v>
      </c>
      <c r="AU136" s="210">
        <v>68962</v>
      </c>
      <c r="AV136" s="210">
        <v>71007</v>
      </c>
      <c r="AW136" s="210">
        <v>68900.97</v>
      </c>
      <c r="AX136" s="211">
        <v>70398.259999999995</v>
      </c>
      <c r="AY136" s="209">
        <v>68221.87</v>
      </c>
      <c r="AZ136" s="210">
        <v>57258.31</v>
      </c>
      <c r="BA136" s="210">
        <v>62925.46</v>
      </c>
      <c r="BB136" s="210">
        <v>60246.81</v>
      </c>
      <c r="BC136" s="210">
        <v>61535.41</v>
      </c>
      <c r="BD136" s="210">
        <v>58708.35</v>
      </c>
      <c r="BE136" s="210">
        <v>60215.1</v>
      </c>
      <c r="BF136" s="210">
        <v>46339.34</v>
      </c>
      <c r="BG136" s="210">
        <v>58836.480000000003</v>
      </c>
      <c r="BH136" s="210">
        <v>60464.71</v>
      </c>
      <c r="BI136" s="210">
        <v>58630</v>
      </c>
      <c r="BJ136" s="211">
        <v>59156.26</v>
      </c>
      <c r="BK136" s="209">
        <v>59020.51</v>
      </c>
      <c r="BL136" s="210">
        <v>53622.97</v>
      </c>
      <c r="BM136" s="210">
        <v>58874.03</v>
      </c>
      <c r="BN136" s="210">
        <v>57475.519999999997</v>
      </c>
      <c r="BO136" s="210">
        <v>58956.01</v>
      </c>
      <c r="BP136" s="210">
        <v>56885.760000000002</v>
      </c>
      <c r="BQ136" s="210">
        <v>56504</v>
      </c>
      <c r="BR136" s="210">
        <v>57823.16</v>
      </c>
      <c r="BS136" s="210">
        <v>60720.87</v>
      </c>
      <c r="BT136" s="210">
        <v>88645.49</v>
      </c>
      <c r="BU136" s="210">
        <v>78710.210000000006</v>
      </c>
      <c r="BV136" s="211">
        <v>69883.95</v>
      </c>
      <c r="BW136" s="209">
        <v>67751.72</v>
      </c>
      <c r="BX136" s="210">
        <v>58460.54</v>
      </c>
      <c r="BY136" s="210">
        <v>64680.27</v>
      </c>
      <c r="BZ136" s="210">
        <v>62667.86</v>
      </c>
      <c r="CA136" s="210">
        <v>63790.96</v>
      </c>
      <c r="CB136" s="210">
        <v>67754.77</v>
      </c>
      <c r="CC136" s="210">
        <v>71080.7</v>
      </c>
      <c r="CD136" s="210">
        <v>67362.06</v>
      </c>
      <c r="CE136" s="210">
        <v>62819.03</v>
      </c>
      <c r="CF136" s="210">
        <v>67049.66</v>
      </c>
      <c r="CG136" s="210">
        <v>62599.86</v>
      </c>
      <c r="CH136" s="211">
        <v>65016.19</v>
      </c>
      <c r="CI136" s="209">
        <v>68180.289999999994</v>
      </c>
      <c r="CJ136" s="210">
        <v>70798.720000000001</v>
      </c>
      <c r="CK136" s="210">
        <v>71516.759999999995</v>
      </c>
      <c r="CL136" s="210">
        <v>63048.75</v>
      </c>
      <c r="CM136" s="210">
        <v>71783.03</v>
      </c>
      <c r="CN136" s="210">
        <v>64808.639999999999</v>
      </c>
      <c r="CO136" s="210">
        <v>67729.86</v>
      </c>
      <c r="CP136" s="210">
        <v>64539.12</v>
      </c>
      <c r="CQ136" s="210">
        <v>50909.73</v>
      </c>
      <c r="CR136" s="210">
        <v>59644.43</v>
      </c>
      <c r="CS136" s="210">
        <v>56036.33</v>
      </c>
      <c r="CT136" s="211">
        <v>59710.400000000001</v>
      </c>
      <c r="CU136" s="209">
        <v>60439.06</v>
      </c>
      <c r="CV136" s="210">
        <v>53823.01</v>
      </c>
      <c r="CW136" s="210">
        <v>58844.29</v>
      </c>
      <c r="CX136" s="210">
        <v>54342.32</v>
      </c>
      <c r="CY136" s="210">
        <v>54955.55</v>
      </c>
      <c r="CZ136" s="210">
        <v>55175.41</v>
      </c>
      <c r="DA136" s="210">
        <v>58528.19</v>
      </c>
      <c r="DB136" s="210">
        <v>54511.07</v>
      </c>
      <c r="DC136" s="210">
        <v>54922.81</v>
      </c>
      <c r="DD136" s="210">
        <v>55910.53</v>
      </c>
      <c r="DE136" s="210">
        <v>53925.14</v>
      </c>
      <c r="DF136" s="211">
        <v>56540.69</v>
      </c>
      <c r="DG136" s="209">
        <v>50463.97</v>
      </c>
      <c r="DH136" s="210">
        <v>40303.26</v>
      </c>
      <c r="DI136" s="210">
        <v>39723.879999999997</v>
      </c>
      <c r="DJ136" s="210">
        <v>32238.03</v>
      </c>
      <c r="DK136" s="210">
        <v>28480.510000000002</v>
      </c>
      <c r="DL136" s="210">
        <v>25181.61</v>
      </c>
      <c r="DM136" s="210">
        <v>31994.59</v>
      </c>
      <c r="DN136" s="210">
        <v>28073.39</v>
      </c>
      <c r="DO136" s="210">
        <v>28527.9</v>
      </c>
      <c r="DP136" s="210">
        <v>36272</v>
      </c>
      <c r="DQ136" s="210">
        <v>35864.86</v>
      </c>
      <c r="DR136" s="211">
        <v>55531.12</v>
      </c>
      <c r="DS136" s="209">
        <v>48686.11</v>
      </c>
      <c r="DT136" s="210">
        <v>41648.340000000004</v>
      </c>
      <c r="DU136" s="210">
        <v>54502.64</v>
      </c>
      <c r="DV136" s="210">
        <v>52165.450000000004</v>
      </c>
      <c r="DW136" s="210">
        <v>48756.78</v>
      </c>
      <c r="DX136" s="210">
        <v>49860.12</v>
      </c>
      <c r="DY136" s="210">
        <v>42963.090000000004</v>
      </c>
      <c r="DZ136" s="210">
        <v>52390.96</v>
      </c>
      <c r="EA136" s="210">
        <v>87045.41</v>
      </c>
      <c r="EB136" s="210">
        <v>61119.26</v>
      </c>
      <c r="EC136" s="210">
        <v>47221.120000000003</v>
      </c>
      <c r="ED136" s="211">
        <v>41798.620000000003</v>
      </c>
      <c r="EE136" s="209">
        <v>38991.200000000004</v>
      </c>
      <c r="EF136" s="210">
        <v>41790.660000000003</v>
      </c>
      <c r="EG136" s="210">
        <v>45665.81</v>
      </c>
      <c r="EH136" s="210">
        <v>79468.58</v>
      </c>
      <c r="EI136" s="210">
        <v>92533.48</v>
      </c>
      <c r="EJ136" s="210">
        <v>92400.63</v>
      </c>
      <c r="EK136" s="210">
        <v>96917.36</v>
      </c>
      <c r="EL136" s="210">
        <v>130531.81</v>
      </c>
      <c r="EM136" s="210">
        <v>128950.69</v>
      </c>
      <c r="EN136" s="210">
        <v>123453.49</v>
      </c>
      <c r="EO136" s="210">
        <v>122641.95</v>
      </c>
      <c r="EP136" s="211">
        <v>119581.3</v>
      </c>
      <c r="EQ136" s="209">
        <v>106895</v>
      </c>
      <c r="ER136" s="210">
        <v>98848</v>
      </c>
      <c r="ES136" s="210">
        <v>115401</v>
      </c>
      <c r="ET136" s="210">
        <v>115403</v>
      </c>
      <c r="EU136" s="210">
        <v>115541</v>
      </c>
      <c r="EV136" s="210">
        <v>103244</v>
      </c>
      <c r="EW136" s="210">
        <v>100584</v>
      </c>
      <c r="EX136" s="210">
        <v>97535</v>
      </c>
      <c r="EY136" s="210">
        <v>103122</v>
      </c>
      <c r="EZ136" s="210">
        <v>110755</v>
      </c>
      <c r="FA136" s="210">
        <v>104890</v>
      </c>
      <c r="FB136" s="211">
        <v>111154</v>
      </c>
      <c r="FC136" s="209">
        <v>107284</v>
      </c>
      <c r="FD136" s="210">
        <v>95562</v>
      </c>
      <c r="FE136" s="210">
        <v>104508</v>
      </c>
      <c r="FF136" s="210">
        <v>99990</v>
      </c>
      <c r="FG136" s="210">
        <v>106184</v>
      </c>
      <c r="FH136" s="210">
        <v>99007.17</v>
      </c>
      <c r="FI136" s="210">
        <v>99526</v>
      </c>
      <c r="FJ136" s="210">
        <v>101174</v>
      </c>
      <c r="FK136" s="210">
        <v>94142</v>
      </c>
      <c r="FL136" s="210">
        <v>97968</v>
      </c>
      <c r="FM136" s="210">
        <v>90042</v>
      </c>
      <c r="FN136" s="211">
        <v>90165</v>
      </c>
    </row>
    <row r="137" spans="1:170" s="391" customFormat="1">
      <c r="A137" s="97">
        <v>133</v>
      </c>
      <c r="B137" s="394" t="s">
        <v>974</v>
      </c>
      <c r="C137" s="209">
        <v>568213</v>
      </c>
      <c r="D137" s="210">
        <v>489506</v>
      </c>
      <c r="E137" s="210">
        <v>550336</v>
      </c>
      <c r="F137" s="210">
        <v>512257</v>
      </c>
      <c r="G137" s="210">
        <v>560757</v>
      </c>
      <c r="H137" s="210">
        <v>525736</v>
      </c>
      <c r="I137" s="210">
        <v>519588</v>
      </c>
      <c r="J137" s="210">
        <v>534364</v>
      </c>
      <c r="K137" s="210">
        <v>504727.2</v>
      </c>
      <c r="L137" s="210">
        <v>469785</v>
      </c>
      <c r="M137" s="210">
        <v>442790</v>
      </c>
      <c r="N137" s="211">
        <v>529064</v>
      </c>
      <c r="O137" s="209">
        <v>530634</v>
      </c>
      <c r="P137" s="210">
        <v>422538</v>
      </c>
      <c r="Q137" s="210">
        <v>463013</v>
      </c>
      <c r="R137" s="210">
        <v>424619</v>
      </c>
      <c r="S137" s="210">
        <v>503987</v>
      </c>
      <c r="T137" s="210">
        <v>480056</v>
      </c>
      <c r="U137" s="210">
        <v>514108</v>
      </c>
      <c r="V137" s="210">
        <v>473327</v>
      </c>
      <c r="W137" s="210">
        <v>503455</v>
      </c>
      <c r="X137" s="210">
        <v>500999</v>
      </c>
      <c r="Y137" s="210">
        <v>450839</v>
      </c>
      <c r="Z137" s="211">
        <v>466655</v>
      </c>
      <c r="AA137" s="209">
        <v>461491</v>
      </c>
      <c r="AB137" s="210">
        <v>414933</v>
      </c>
      <c r="AC137" s="210">
        <v>471850</v>
      </c>
      <c r="AD137" s="210">
        <v>477171</v>
      </c>
      <c r="AE137" s="210">
        <v>462416</v>
      </c>
      <c r="AF137" s="210">
        <v>433299</v>
      </c>
      <c r="AG137" s="210">
        <v>442425</v>
      </c>
      <c r="AH137" s="210">
        <v>433188</v>
      </c>
      <c r="AI137" s="210">
        <v>407284</v>
      </c>
      <c r="AJ137" s="210">
        <v>408814</v>
      </c>
      <c r="AK137" s="210">
        <v>366818</v>
      </c>
      <c r="AL137" s="211">
        <v>338976</v>
      </c>
      <c r="AM137" s="209">
        <v>345948</v>
      </c>
      <c r="AN137" s="210">
        <v>321148</v>
      </c>
      <c r="AO137" s="210">
        <v>313237</v>
      </c>
      <c r="AP137" s="210">
        <v>330851</v>
      </c>
      <c r="AQ137" s="210">
        <v>335504</v>
      </c>
      <c r="AR137" s="210">
        <v>320387</v>
      </c>
      <c r="AS137" s="210">
        <v>329605</v>
      </c>
      <c r="AT137" s="210">
        <v>308026</v>
      </c>
      <c r="AU137" s="210">
        <v>286603</v>
      </c>
      <c r="AV137" s="210">
        <v>294008</v>
      </c>
      <c r="AW137" s="210">
        <v>289400.32000000001</v>
      </c>
      <c r="AX137" s="211">
        <v>288005.27</v>
      </c>
      <c r="AY137" s="209">
        <v>273133.59000000003</v>
      </c>
      <c r="AZ137" s="210">
        <v>226935.37</v>
      </c>
      <c r="BA137" s="210">
        <v>253041.26</v>
      </c>
      <c r="BB137" s="210">
        <v>239994.65</v>
      </c>
      <c r="BC137" s="210">
        <v>243040.18</v>
      </c>
      <c r="BD137" s="210">
        <v>232162.36</v>
      </c>
      <c r="BE137" s="210">
        <v>262912.46000000002</v>
      </c>
      <c r="BF137" s="210">
        <v>247615.58</v>
      </c>
      <c r="BG137" s="210">
        <v>234538.9</v>
      </c>
      <c r="BH137" s="210">
        <v>246998.07</v>
      </c>
      <c r="BI137" s="210">
        <v>260132.53</v>
      </c>
      <c r="BJ137" s="211">
        <v>196058.39</v>
      </c>
      <c r="BK137" s="209">
        <v>243358.47</v>
      </c>
      <c r="BL137" s="210">
        <v>236414.97</v>
      </c>
      <c r="BM137" s="210">
        <v>221515.01</v>
      </c>
      <c r="BN137" s="210">
        <v>245351.94</v>
      </c>
      <c r="BO137" s="210">
        <v>247758.77</v>
      </c>
      <c r="BP137" s="210">
        <v>260236.3</v>
      </c>
      <c r="BQ137" s="210">
        <v>278949.03000000003</v>
      </c>
      <c r="BR137" s="210">
        <v>265539.31</v>
      </c>
      <c r="BS137" s="210">
        <v>257257.15</v>
      </c>
      <c r="BT137" s="210">
        <v>229009.95</v>
      </c>
      <c r="BU137" s="210">
        <v>181182.23</v>
      </c>
      <c r="BV137" s="211">
        <v>215254.86</v>
      </c>
      <c r="BW137" s="209">
        <v>216181.7</v>
      </c>
      <c r="BX137" s="210">
        <v>179967</v>
      </c>
      <c r="BY137" s="210">
        <v>187791.09</v>
      </c>
      <c r="BZ137" s="210">
        <v>176293.95</v>
      </c>
      <c r="CA137" s="210">
        <v>185730.4</v>
      </c>
      <c r="CB137" s="210">
        <v>183539.27</v>
      </c>
      <c r="CC137" s="210">
        <v>194642.78</v>
      </c>
      <c r="CD137" s="210">
        <v>201621.39</v>
      </c>
      <c r="CE137" s="210">
        <v>201766.55</v>
      </c>
      <c r="CF137" s="210">
        <v>200428.08</v>
      </c>
      <c r="CG137" s="210">
        <v>186709.47</v>
      </c>
      <c r="CH137" s="211">
        <v>203717.31</v>
      </c>
      <c r="CI137" s="209">
        <v>192823.59</v>
      </c>
      <c r="CJ137" s="210">
        <v>174654.96</v>
      </c>
      <c r="CK137" s="210">
        <v>182665.02</v>
      </c>
      <c r="CL137" s="210">
        <v>175507.11000000002</v>
      </c>
      <c r="CM137" s="210">
        <v>187653.14</v>
      </c>
      <c r="CN137" s="210">
        <v>183265.76</v>
      </c>
      <c r="CO137" s="210">
        <v>188969.87</v>
      </c>
      <c r="CP137" s="210">
        <v>209620.34</v>
      </c>
      <c r="CQ137" s="210">
        <v>186653.65</v>
      </c>
      <c r="CR137" s="210">
        <v>187881.39</v>
      </c>
      <c r="CS137" s="210">
        <v>185006.02</v>
      </c>
      <c r="CT137" s="211">
        <v>186986.38</v>
      </c>
      <c r="CU137" s="209">
        <v>189150.7</v>
      </c>
      <c r="CV137" s="210">
        <v>161136.55000000002</v>
      </c>
      <c r="CW137" s="210">
        <v>159268.41</v>
      </c>
      <c r="CX137" s="210">
        <v>161822.87</v>
      </c>
      <c r="CY137" s="210">
        <v>188628.84</v>
      </c>
      <c r="CZ137" s="210">
        <v>150244.31</v>
      </c>
      <c r="DA137" s="210">
        <v>147107.32</v>
      </c>
      <c r="DB137" s="210">
        <v>151663.14000000001</v>
      </c>
      <c r="DC137" s="210">
        <v>146849.55000000002</v>
      </c>
      <c r="DD137" s="210">
        <v>180108.16</v>
      </c>
      <c r="DE137" s="210">
        <v>168376.33000000002</v>
      </c>
      <c r="DF137" s="211">
        <v>161203.18</v>
      </c>
      <c r="DG137" s="209">
        <v>160882.42000000001</v>
      </c>
      <c r="DH137" s="210">
        <v>166563.92000000001</v>
      </c>
      <c r="DI137" s="210">
        <v>190536.56</v>
      </c>
      <c r="DJ137" s="210">
        <v>178087.66</v>
      </c>
      <c r="DK137" s="210">
        <v>179706.31</v>
      </c>
      <c r="DL137" s="210">
        <v>169197.87</v>
      </c>
      <c r="DM137" s="210">
        <v>169246.30000000002</v>
      </c>
      <c r="DN137" s="210">
        <v>169804.43</v>
      </c>
      <c r="DO137" s="210">
        <v>160330.46</v>
      </c>
      <c r="DP137" s="210">
        <v>166529</v>
      </c>
      <c r="DQ137" s="210">
        <v>162610.70000000001</v>
      </c>
      <c r="DR137" s="211">
        <v>156372</v>
      </c>
      <c r="DS137" s="209">
        <v>148706.21</v>
      </c>
      <c r="DT137" s="210">
        <v>125459.63</v>
      </c>
      <c r="DU137" s="210">
        <v>120283.18000000001</v>
      </c>
      <c r="DV137" s="210">
        <v>126625.55</v>
      </c>
      <c r="DW137" s="210">
        <v>131563.75</v>
      </c>
      <c r="DX137" s="210">
        <v>123291.86</v>
      </c>
      <c r="DY137" s="210">
        <v>112966.19</v>
      </c>
      <c r="DZ137" s="210">
        <v>123430.15000000001</v>
      </c>
      <c r="EA137" s="210">
        <v>108073.62</v>
      </c>
      <c r="EB137" s="210">
        <v>109503.63</v>
      </c>
      <c r="EC137" s="210">
        <v>123840.98</v>
      </c>
      <c r="ED137" s="211">
        <v>132456.79999999999</v>
      </c>
      <c r="EE137" s="209">
        <v>141700.26999999999</v>
      </c>
      <c r="EF137" s="210">
        <v>125640.22</v>
      </c>
      <c r="EG137" s="210">
        <v>121123.77</v>
      </c>
      <c r="EH137" s="210">
        <v>119051.34</v>
      </c>
      <c r="EI137" s="210">
        <v>117999.02</v>
      </c>
      <c r="EJ137" s="210">
        <v>122066.31</v>
      </c>
      <c r="EK137" s="210">
        <v>137166.09</v>
      </c>
      <c r="EL137" s="210">
        <v>132176.88</v>
      </c>
      <c r="EM137" s="210">
        <v>124962.13</v>
      </c>
      <c r="EN137" s="210">
        <v>164571.83000000002</v>
      </c>
      <c r="EO137" s="210">
        <v>158032.88</v>
      </c>
      <c r="EP137" s="211">
        <v>147212.59</v>
      </c>
      <c r="EQ137" s="209">
        <v>135176</v>
      </c>
      <c r="ER137" s="210">
        <v>145018</v>
      </c>
      <c r="ES137" s="210">
        <v>157934</v>
      </c>
      <c r="ET137" s="210">
        <v>171873</v>
      </c>
      <c r="EU137" s="210">
        <v>206478</v>
      </c>
      <c r="EV137" s="210">
        <v>219635</v>
      </c>
      <c r="EW137" s="210">
        <v>227258</v>
      </c>
      <c r="EX137" s="210">
        <v>220477</v>
      </c>
      <c r="EY137" s="210">
        <v>224485</v>
      </c>
      <c r="EZ137" s="210">
        <v>215063</v>
      </c>
      <c r="FA137" s="210">
        <v>204765</v>
      </c>
      <c r="FB137" s="211">
        <v>180532</v>
      </c>
      <c r="FC137" s="209">
        <v>224032</v>
      </c>
      <c r="FD137" s="210">
        <v>184245</v>
      </c>
      <c r="FE137" s="210">
        <v>202160</v>
      </c>
      <c r="FF137" s="210">
        <v>197004</v>
      </c>
      <c r="FG137" s="210">
        <v>220516</v>
      </c>
      <c r="FH137" s="210">
        <v>221174</v>
      </c>
      <c r="FI137" s="210">
        <v>249010</v>
      </c>
      <c r="FJ137" s="210">
        <v>226405</v>
      </c>
      <c r="FK137" s="210">
        <v>210088</v>
      </c>
      <c r="FL137" s="210">
        <v>249876</v>
      </c>
      <c r="FM137" s="210">
        <v>214090</v>
      </c>
      <c r="FN137" s="211">
        <v>225668</v>
      </c>
    </row>
    <row r="138" spans="1:170" s="391" customFormat="1">
      <c r="A138" s="97">
        <v>134</v>
      </c>
      <c r="B138" s="394" t="s">
        <v>1169</v>
      </c>
      <c r="C138" s="209">
        <v>0</v>
      </c>
      <c r="D138" s="210">
        <v>0</v>
      </c>
      <c r="E138" s="210">
        <v>0</v>
      </c>
      <c r="F138" s="210">
        <v>0</v>
      </c>
      <c r="G138" s="210">
        <v>0</v>
      </c>
      <c r="H138" s="210">
        <v>0</v>
      </c>
      <c r="I138" s="210">
        <v>0</v>
      </c>
      <c r="J138" s="210">
        <v>0</v>
      </c>
      <c r="K138" s="210">
        <v>0</v>
      </c>
      <c r="L138" s="210">
        <v>0</v>
      </c>
      <c r="M138" s="210">
        <v>0</v>
      </c>
      <c r="N138" s="211">
        <v>0</v>
      </c>
      <c r="O138" s="209">
        <v>0</v>
      </c>
      <c r="P138" s="210">
        <v>0</v>
      </c>
      <c r="Q138" s="210">
        <v>0</v>
      </c>
      <c r="R138" s="210">
        <v>0</v>
      </c>
      <c r="S138" s="210">
        <v>0</v>
      </c>
      <c r="T138" s="210">
        <v>0</v>
      </c>
      <c r="U138" s="210">
        <v>0</v>
      </c>
      <c r="V138" s="210">
        <v>0</v>
      </c>
      <c r="W138" s="210">
        <v>0</v>
      </c>
      <c r="X138" s="210">
        <v>0</v>
      </c>
      <c r="Y138" s="210">
        <v>0</v>
      </c>
      <c r="Z138" s="211">
        <v>0</v>
      </c>
      <c r="AA138" s="209">
        <v>0</v>
      </c>
      <c r="AB138" s="210">
        <v>0</v>
      </c>
      <c r="AC138" s="210">
        <v>0</v>
      </c>
      <c r="AD138" s="210">
        <v>0</v>
      </c>
      <c r="AE138" s="210">
        <v>0</v>
      </c>
      <c r="AF138" s="210">
        <v>0</v>
      </c>
      <c r="AG138" s="210">
        <v>0</v>
      </c>
      <c r="AH138" s="210">
        <v>0</v>
      </c>
      <c r="AI138" s="210">
        <v>0</v>
      </c>
      <c r="AJ138" s="210">
        <v>0</v>
      </c>
      <c r="AK138" s="210">
        <v>0</v>
      </c>
      <c r="AL138" s="211">
        <v>0</v>
      </c>
      <c r="AM138" s="209">
        <v>0</v>
      </c>
      <c r="AN138" s="210">
        <v>0</v>
      </c>
      <c r="AO138" s="210">
        <v>0</v>
      </c>
      <c r="AP138" s="210">
        <v>0</v>
      </c>
      <c r="AQ138" s="210">
        <v>0</v>
      </c>
      <c r="AR138" s="210">
        <v>0</v>
      </c>
      <c r="AS138" s="210">
        <v>0</v>
      </c>
      <c r="AT138" s="210">
        <v>0</v>
      </c>
      <c r="AU138" s="210">
        <v>0</v>
      </c>
      <c r="AV138" s="210">
        <v>0</v>
      </c>
      <c r="AW138" s="210">
        <v>0</v>
      </c>
      <c r="AX138" s="211">
        <v>0</v>
      </c>
      <c r="AY138" s="209">
        <v>0</v>
      </c>
      <c r="AZ138" s="210">
        <v>0</v>
      </c>
      <c r="BA138" s="210">
        <v>0</v>
      </c>
      <c r="BB138" s="210">
        <v>0</v>
      </c>
      <c r="BC138" s="210">
        <v>0</v>
      </c>
      <c r="BD138" s="210">
        <v>0</v>
      </c>
      <c r="BE138" s="210">
        <v>0</v>
      </c>
      <c r="BF138" s="210">
        <v>0</v>
      </c>
      <c r="BG138" s="210">
        <v>0</v>
      </c>
      <c r="BH138" s="210">
        <v>0</v>
      </c>
      <c r="BI138" s="210">
        <v>0</v>
      </c>
      <c r="BJ138" s="211">
        <v>0</v>
      </c>
      <c r="BK138" s="209">
        <v>0</v>
      </c>
      <c r="BL138" s="210">
        <v>0</v>
      </c>
      <c r="BM138" s="210">
        <v>0</v>
      </c>
      <c r="BN138" s="210">
        <v>0</v>
      </c>
      <c r="BO138" s="210">
        <v>0</v>
      </c>
      <c r="BP138" s="210">
        <v>0</v>
      </c>
      <c r="BQ138" s="210">
        <v>0</v>
      </c>
      <c r="BR138" s="210">
        <v>0</v>
      </c>
      <c r="BS138" s="210">
        <v>0</v>
      </c>
      <c r="BT138" s="210">
        <v>0</v>
      </c>
      <c r="BU138" s="210">
        <v>0</v>
      </c>
      <c r="BV138" s="211">
        <v>0</v>
      </c>
      <c r="BW138" s="209">
        <v>0</v>
      </c>
      <c r="BX138" s="210">
        <v>0</v>
      </c>
      <c r="BY138" s="210">
        <v>0</v>
      </c>
      <c r="BZ138" s="210">
        <v>0</v>
      </c>
      <c r="CA138" s="210">
        <v>0</v>
      </c>
      <c r="CB138" s="210">
        <v>0</v>
      </c>
      <c r="CC138" s="210">
        <v>0</v>
      </c>
      <c r="CD138" s="210">
        <v>0</v>
      </c>
      <c r="CE138" s="210">
        <v>0</v>
      </c>
      <c r="CF138" s="210">
        <v>0</v>
      </c>
      <c r="CG138" s="210">
        <v>0</v>
      </c>
      <c r="CH138" s="211">
        <v>0</v>
      </c>
      <c r="CI138" s="209">
        <v>0</v>
      </c>
      <c r="CJ138" s="210">
        <v>0</v>
      </c>
      <c r="CK138" s="210">
        <v>0</v>
      </c>
      <c r="CL138" s="210">
        <v>0</v>
      </c>
      <c r="CM138" s="210">
        <v>0</v>
      </c>
      <c r="CN138" s="210">
        <v>0</v>
      </c>
      <c r="CO138" s="210">
        <v>0</v>
      </c>
      <c r="CP138" s="210">
        <v>0</v>
      </c>
      <c r="CQ138" s="210">
        <v>0</v>
      </c>
      <c r="CR138" s="210">
        <v>0</v>
      </c>
      <c r="CS138" s="210">
        <v>0</v>
      </c>
      <c r="CT138" s="211">
        <v>0</v>
      </c>
      <c r="CU138" s="209">
        <v>0</v>
      </c>
      <c r="CV138" s="210">
        <v>0</v>
      </c>
      <c r="CW138" s="210">
        <v>0</v>
      </c>
      <c r="CX138" s="210">
        <v>0</v>
      </c>
      <c r="CY138" s="210">
        <v>0</v>
      </c>
      <c r="CZ138" s="210">
        <v>0</v>
      </c>
      <c r="DA138" s="210">
        <v>0</v>
      </c>
      <c r="DB138" s="210">
        <v>0</v>
      </c>
      <c r="DC138" s="210">
        <v>0</v>
      </c>
      <c r="DD138" s="210">
        <v>0</v>
      </c>
      <c r="DE138" s="210">
        <v>0</v>
      </c>
      <c r="DF138" s="211">
        <v>0</v>
      </c>
      <c r="DG138" s="209">
        <v>0</v>
      </c>
      <c r="DH138" s="210">
        <v>0</v>
      </c>
      <c r="DI138" s="210">
        <v>0</v>
      </c>
      <c r="DJ138" s="210">
        <v>0</v>
      </c>
      <c r="DK138" s="210">
        <v>0</v>
      </c>
      <c r="DL138" s="210">
        <v>0</v>
      </c>
      <c r="DM138" s="210">
        <v>0</v>
      </c>
      <c r="DN138" s="210">
        <v>0</v>
      </c>
      <c r="DO138" s="210">
        <v>0</v>
      </c>
      <c r="DP138" s="210">
        <v>0</v>
      </c>
      <c r="DQ138" s="210">
        <v>0</v>
      </c>
      <c r="DR138" s="211">
        <v>0</v>
      </c>
      <c r="DS138" s="209">
        <v>0</v>
      </c>
      <c r="DT138" s="210">
        <v>0</v>
      </c>
      <c r="DU138" s="210">
        <v>0</v>
      </c>
      <c r="DV138" s="210">
        <v>0</v>
      </c>
      <c r="DW138" s="210">
        <v>0</v>
      </c>
      <c r="DX138" s="210">
        <v>0</v>
      </c>
      <c r="DY138" s="210">
        <v>0</v>
      </c>
      <c r="DZ138" s="210">
        <v>0</v>
      </c>
      <c r="EA138" s="210">
        <v>0</v>
      </c>
      <c r="EB138" s="210">
        <v>0</v>
      </c>
      <c r="EC138" s="210">
        <v>0</v>
      </c>
      <c r="ED138" s="211">
        <v>0</v>
      </c>
      <c r="EE138" s="209">
        <v>0</v>
      </c>
      <c r="EF138" s="210">
        <v>0</v>
      </c>
      <c r="EG138" s="210">
        <v>0</v>
      </c>
      <c r="EH138" s="210">
        <v>0</v>
      </c>
      <c r="EI138" s="210">
        <v>0</v>
      </c>
      <c r="EJ138" s="210">
        <v>0</v>
      </c>
      <c r="EK138" s="210">
        <v>0</v>
      </c>
      <c r="EL138" s="210">
        <v>0</v>
      </c>
      <c r="EM138" s="210">
        <v>0</v>
      </c>
      <c r="EN138" s="210">
        <v>0</v>
      </c>
      <c r="EO138" s="210">
        <v>0</v>
      </c>
      <c r="EP138" s="211">
        <v>0</v>
      </c>
      <c r="EQ138" s="209">
        <v>0</v>
      </c>
      <c r="ER138" s="210">
        <v>0</v>
      </c>
      <c r="ES138" s="210">
        <v>5171</v>
      </c>
      <c r="ET138" s="210">
        <v>20070</v>
      </c>
      <c r="EU138" s="210">
        <v>19713</v>
      </c>
      <c r="EV138" s="210">
        <v>14646</v>
      </c>
      <c r="EW138" s="210">
        <v>13117</v>
      </c>
      <c r="EX138" s="210">
        <v>6891</v>
      </c>
      <c r="EY138" s="210">
        <v>6274</v>
      </c>
      <c r="EZ138" s="210">
        <v>5884</v>
      </c>
      <c r="FA138" s="210">
        <v>6628</v>
      </c>
      <c r="FB138" s="211">
        <v>7219</v>
      </c>
      <c r="FC138" s="209">
        <v>7297</v>
      </c>
      <c r="FD138" s="210">
        <v>5169</v>
      </c>
      <c r="FE138" s="210">
        <v>4276</v>
      </c>
      <c r="FF138" s="210">
        <v>4810</v>
      </c>
      <c r="FG138" s="210">
        <v>4288</v>
      </c>
      <c r="FH138" s="210">
        <v>3944</v>
      </c>
      <c r="FI138" s="210">
        <v>4076</v>
      </c>
      <c r="FJ138" s="210">
        <v>3563</v>
      </c>
      <c r="FK138" s="210">
        <v>4044</v>
      </c>
      <c r="FL138" s="210">
        <v>3592</v>
      </c>
      <c r="FM138" s="210">
        <v>3414</v>
      </c>
      <c r="FN138" s="211">
        <v>2987</v>
      </c>
    </row>
    <row r="139" spans="1:170" s="391" customFormat="1">
      <c r="A139" s="97">
        <v>135</v>
      </c>
      <c r="B139" s="394" t="s">
        <v>975</v>
      </c>
      <c r="C139" s="209">
        <v>0</v>
      </c>
      <c r="D139" s="210">
        <v>0</v>
      </c>
      <c r="E139" s="210">
        <v>0</v>
      </c>
      <c r="F139" s="210">
        <v>0</v>
      </c>
      <c r="G139" s="210">
        <v>0</v>
      </c>
      <c r="H139" s="210">
        <v>0</v>
      </c>
      <c r="I139" s="210">
        <v>0</v>
      </c>
      <c r="J139" s="210">
        <v>0</v>
      </c>
      <c r="K139" s="210">
        <v>0</v>
      </c>
      <c r="L139" s="210">
        <v>0</v>
      </c>
      <c r="M139" s="210">
        <v>0</v>
      </c>
      <c r="N139" s="211">
        <v>0</v>
      </c>
      <c r="O139" s="209">
        <v>0</v>
      </c>
      <c r="P139" s="210">
        <v>0</v>
      </c>
      <c r="Q139" s="210">
        <v>0</v>
      </c>
      <c r="R139" s="210">
        <v>0</v>
      </c>
      <c r="S139" s="210">
        <v>0</v>
      </c>
      <c r="T139" s="210">
        <v>0</v>
      </c>
      <c r="U139" s="210">
        <v>0</v>
      </c>
      <c r="V139" s="210">
        <v>0</v>
      </c>
      <c r="W139" s="210">
        <v>0</v>
      </c>
      <c r="X139" s="210">
        <v>0</v>
      </c>
      <c r="Y139" s="210">
        <v>0</v>
      </c>
      <c r="Z139" s="211">
        <v>0</v>
      </c>
      <c r="AA139" s="209">
        <v>0</v>
      </c>
      <c r="AB139" s="210">
        <v>0</v>
      </c>
      <c r="AC139" s="210">
        <v>0</v>
      </c>
      <c r="AD139" s="210">
        <v>0</v>
      </c>
      <c r="AE139" s="210">
        <v>0</v>
      </c>
      <c r="AF139" s="210">
        <v>0</v>
      </c>
      <c r="AG139" s="210">
        <v>0</v>
      </c>
      <c r="AH139" s="210">
        <v>0</v>
      </c>
      <c r="AI139" s="210">
        <v>0</v>
      </c>
      <c r="AJ139" s="210">
        <v>0</v>
      </c>
      <c r="AK139" s="210">
        <v>0</v>
      </c>
      <c r="AL139" s="211">
        <v>0</v>
      </c>
      <c r="AM139" s="209">
        <v>0</v>
      </c>
      <c r="AN139" s="210">
        <v>0</v>
      </c>
      <c r="AO139" s="210">
        <v>0</v>
      </c>
      <c r="AP139" s="210">
        <v>0</v>
      </c>
      <c r="AQ139" s="210">
        <v>0</v>
      </c>
      <c r="AR139" s="210">
        <v>0</v>
      </c>
      <c r="AS139" s="210">
        <v>0</v>
      </c>
      <c r="AT139" s="210">
        <v>0</v>
      </c>
      <c r="AU139" s="210">
        <v>0</v>
      </c>
      <c r="AV139" s="210">
        <v>0</v>
      </c>
      <c r="AW139" s="210">
        <v>0</v>
      </c>
      <c r="AX139" s="211">
        <v>0</v>
      </c>
      <c r="AY139" s="209">
        <v>0</v>
      </c>
      <c r="AZ139" s="210">
        <v>0</v>
      </c>
      <c r="BA139" s="210">
        <v>0</v>
      </c>
      <c r="BB139" s="210">
        <v>0</v>
      </c>
      <c r="BC139" s="210">
        <v>0</v>
      </c>
      <c r="BD139" s="210">
        <v>0</v>
      </c>
      <c r="BE139" s="210">
        <v>0</v>
      </c>
      <c r="BF139" s="210">
        <v>0</v>
      </c>
      <c r="BG139" s="210">
        <v>0</v>
      </c>
      <c r="BH139" s="210">
        <v>0</v>
      </c>
      <c r="BI139" s="210">
        <v>0</v>
      </c>
      <c r="BJ139" s="211">
        <v>0</v>
      </c>
      <c r="BK139" s="209">
        <v>0</v>
      </c>
      <c r="BL139" s="210">
        <v>0</v>
      </c>
      <c r="BM139" s="210">
        <v>0</v>
      </c>
      <c r="BN139" s="210">
        <v>0</v>
      </c>
      <c r="BO139" s="210">
        <v>0</v>
      </c>
      <c r="BP139" s="210">
        <v>0</v>
      </c>
      <c r="BQ139" s="210">
        <v>0</v>
      </c>
      <c r="BR139" s="210">
        <v>0</v>
      </c>
      <c r="BS139" s="210">
        <v>0</v>
      </c>
      <c r="BT139" s="210">
        <v>0</v>
      </c>
      <c r="BU139" s="210">
        <v>0</v>
      </c>
      <c r="BV139" s="211">
        <v>0</v>
      </c>
      <c r="BW139" s="209">
        <v>0</v>
      </c>
      <c r="BX139" s="210">
        <v>0</v>
      </c>
      <c r="BY139" s="210">
        <v>0</v>
      </c>
      <c r="BZ139" s="210">
        <v>0</v>
      </c>
      <c r="CA139" s="210">
        <v>0</v>
      </c>
      <c r="CB139" s="210">
        <v>0</v>
      </c>
      <c r="CC139" s="210">
        <v>0</v>
      </c>
      <c r="CD139" s="210">
        <v>0</v>
      </c>
      <c r="CE139" s="210">
        <v>0</v>
      </c>
      <c r="CF139" s="210">
        <v>0</v>
      </c>
      <c r="CG139" s="210">
        <v>0</v>
      </c>
      <c r="CH139" s="211">
        <v>0</v>
      </c>
      <c r="CI139" s="209">
        <v>0</v>
      </c>
      <c r="CJ139" s="210">
        <v>0</v>
      </c>
      <c r="CK139" s="210">
        <v>0</v>
      </c>
      <c r="CL139" s="210">
        <v>0</v>
      </c>
      <c r="CM139" s="210">
        <v>0</v>
      </c>
      <c r="CN139" s="210">
        <v>0</v>
      </c>
      <c r="CO139" s="210">
        <v>0</v>
      </c>
      <c r="CP139" s="210">
        <v>0</v>
      </c>
      <c r="CQ139" s="210">
        <v>0</v>
      </c>
      <c r="CR139" s="210">
        <v>0</v>
      </c>
      <c r="CS139" s="210">
        <v>0</v>
      </c>
      <c r="CT139" s="211">
        <v>0</v>
      </c>
      <c r="CU139" s="209">
        <v>0</v>
      </c>
      <c r="CV139" s="210">
        <v>0</v>
      </c>
      <c r="CW139" s="210">
        <v>0</v>
      </c>
      <c r="CX139" s="210">
        <v>0</v>
      </c>
      <c r="CY139" s="210">
        <v>0</v>
      </c>
      <c r="CZ139" s="210">
        <v>0</v>
      </c>
      <c r="DA139" s="210">
        <v>0</v>
      </c>
      <c r="DB139" s="210">
        <v>0</v>
      </c>
      <c r="DC139" s="210">
        <v>0</v>
      </c>
      <c r="DD139" s="210">
        <v>0</v>
      </c>
      <c r="DE139" s="210">
        <v>0</v>
      </c>
      <c r="DF139" s="211">
        <v>0</v>
      </c>
      <c r="DG139" s="209">
        <v>0</v>
      </c>
      <c r="DH139" s="210">
        <v>0</v>
      </c>
      <c r="DI139" s="210">
        <v>0</v>
      </c>
      <c r="DJ139" s="210">
        <v>0</v>
      </c>
      <c r="DK139" s="210">
        <v>0</v>
      </c>
      <c r="DL139" s="210">
        <v>0</v>
      </c>
      <c r="DM139" s="210">
        <v>0</v>
      </c>
      <c r="DN139" s="210">
        <v>0</v>
      </c>
      <c r="DO139" s="210">
        <v>0</v>
      </c>
      <c r="DP139" s="210">
        <v>0</v>
      </c>
      <c r="DQ139" s="210">
        <v>0</v>
      </c>
      <c r="DR139" s="211">
        <v>0</v>
      </c>
      <c r="DS139" s="209">
        <v>0</v>
      </c>
      <c r="DT139" s="210">
        <v>0</v>
      </c>
      <c r="DU139" s="210">
        <v>0</v>
      </c>
      <c r="DV139" s="210">
        <v>0</v>
      </c>
      <c r="DW139" s="210">
        <v>0</v>
      </c>
      <c r="DX139" s="210">
        <v>0</v>
      </c>
      <c r="DY139" s="210">
        <v>0</v>
      </c>
      <c r="DZ139" s="210">
        <v>0</v>
      </c>
      <c r="EA139" s="210">
        <v>0</v>
      </c>
      <c r="EB139" s="210">
        <v>0</v>
      </c>
      <c r="EC139" s="210">
        <v>0</v>
      </c>
      <c r="ED139" s="211">
        <v>0</v>
      </c>
      <c r="EE139" s="209">
        <v>0</v>
      </c>
      <c r="EF139" s="210">
        <v>0</v>
      </c>
      <c r="EG139" s="210">
        <v>0</v>
      </c>
      <c r="EH139" s="210">
        <v>0</v>
      </c>
      <c r="EI139" s="210">
        <v>0</v>
      </c>
      <c r="EJ139" s="210">
        <v>0</v>
      </c>
      <c r="EK139" s="210">
        <v>0</v>
      </c>
      <c r="EL139" s="210">
        <v>0</v>
      </c>
      <c r="EM139" s="210">
        <v>0</v>
      </c>
      <c r="EN139" s="210">
        <v>0</v>
      </c>
      <c r="EO139" s="210">
        <v>0</v>
      </c>
      <c r="EP139" s="211">
        <v>0</v>
      </c>
      <c r="EQ139" s="209">
        <v>0</v>
      </c>
      <c r="ER139" s="210">
        <v>0</v>
      </c>
      <c r="ES139" s="210">
        <v>0</v>
      </c>
      <c r="ET139" s="210">
        <v>0</v>
      </c>
      <c r="EU139" s="210">
        <v>0</v>
      </c>
      <c r="EV139" s="210">
        <v>0</v>
      </c>
      <c r="EW139" s="210">
        <v>0</v>
      </c>
      <c r="EX139" s="210">
        <v>0</v>
      </c>
      <c r="EY139" s="210">
        <v>0</v>
      </c>
      <c r="EZ139" s="210">
        <v>0</v>
      </c>
      <c r="FA139" s="210">
        <v>0</v>
      </c>
      <c r="FB139" s="211">
        <v>0</v>
      </c>
      <c r="FC139" s="209">
        <v>0</v>
      </c>
      <c r="FD139" s="210">
        <v>0</v>
      </c>
      <c r="FE139" s="210">
        <v>0</v>
      </c>
      <c r="FF139" s="210">
        <v>0</v>
      </c>
      <c r="FG139" s="210">
        <v>0</v>
      </c>
      <c r="FH139" s="210">
        <v>0</v>
      </c>
      <c r="FI139" s="210">
        <v>0</v>
      </c>
      <c r="FJ139" s="210">
        <v>0</v>
      </c>
      <c r="FK139" s="210">
        <v>0</v>
      </c>
      <c r="FL139" s="210">
        <v>0</v>
      </c>
      <c r="FM139" s="210">
        <v>0</v>
      </c>
      <c r="FN139" s="211">
        <v>0</v>
      </c>
    </row>
    <row r="140" spans="1:170" s="391" customFormat="1">
      <c r="A140" s="97">
        <v>136</v>
      </c>
      <c r="B140" s="394" t="s">
        <v>1029</v>
      </c>
      <c r="C140" s="209">
        <v>0</v>
      </c>
      <c r="D140" s="210">
        <v>2455</v>
      </c>
      <c r="E140" s="210">
        <v>23166</v>
      </c>
      <c r="F140" s="210">
        <v>12744</v>
      </c>
      <c r="G140" s="210">
        <v>18703</v>
      </c>
      <c r="H140" s="210">
        <v>3967</v>
      </c>
      <c r="I140" s="210">
        <v>1664</v>
      </c>
      <c r="J140" s="210">
        <v>7421</v>
      </c>
      <c r="K140" s="210">
        <v>0</v>
      </c>
      <c r="L140" s="210">
        <v>0</v>
      </c>
      <c r="M140" s="210">
        <v>0</v>
      </c>
      <c r="N140" s="211">
        <v>0</v>
      </c>
      <c r="O140" s="209">
        <v>0</v>
      </c>
      <c r="P140" s="210">
        <v>0</v>
      </c>
      <c r="Q140" s="210">
        <v>0</v>
      </c>
      <c r="R140" s="210">
        <v>2744</v>
      </c>
      <c r="S140" s="210">
        <v>0</v>
      </c>
      <c r="T140" s="210">
        <v>0</v>
      </c>
      <c r="U140" s="210">
        <v>0</v>
      </c>
      <c r="V140" s="210">
        <v>0</v>
      </c>
      <c r="W140" s="210">
        <v>0</v>
      </c>
      <c r="X140" s="210">
        <v>0</v>
      </c>
      <c r="Y140" s="210">
        <v>0</v>
      </c>
      <c r="Z140" s="211">
        <v>0</v>
      </c>
      <c r="AA140" s="209">
        <v>0</v>
      </c>
      <c r="AB140" s="210">
        <v>2461</v>
      </c>
      <c r="AC140" s="210">
        <v>13883</v>
      </c>
      <c r="AD140" s="210">
        <v>9703</v>
      </c>
      <c r="AE140" s="210">
        <v>7636</v>
      </c>
      <c r="AF140" s="210">
        <v>0</v>
      </c>
      <c r="AG140" s="210">
        <v>0</v>
      </c>
      <c r="AH140" s="210">
        <v>20930</v>
      </c>
      <c r="AI140" s="210">
        <v>47377</v>
      </c>
      <c r="AJ140" s="210">
        <v>35342</v>
      </c>
      <c r="AK140" s="210">
        <v>29572</v>
      </c>
      <c r="AL140" s="211">
        <v>42649</v>
      </c>
      <c r="AM140" s="209">
        <v>61674</v>
      </c>
      <c r="AN140" s="210">
        <v>63366</v>
      </c>
      <c r="AO140" s="210">
        <v>62814</v>
      </c>
      <c r="AP140" s="210">
        <v>56634</v>
      </c>
      <c r="AQ140" s="210">
        <v>53827.65</v>
      </c>
      <c r="AR140" s="210">
        <v>48950.38</v>
      </c>
      <c r="AS140" s="210">
        <v>50823.86</v>
      </c>
      <c r="AT140" s="210">
        <v>50360.03</v>
      </c>
      <c r="AU140" s="210">
        <v>45040.89</v>
      </c>
      <c r="AV140" s="210">
        <v>45326.67</v>
      </c>
      <c r="AW140" s="210">
        <v>40594.120000000003</v>
      </c>
      <c r="AX140" s="211">
        <v>39816.83</v>
      </c>
      <c r="AY140" s="209">
        <v>37849.03</v>
      </c>
      <c r="AZ140" s="210">
        <v>32991.07</v>
      </c>
      <c r="BA140" s="210">
        <v>32805.949999999997</v>
      </c>
      <c r="BB140" s="210">
        <v>28394.99</v>
      </c>
      <c r="BC140" s="210">
        <v>32453.05</v>
      </c>
      <c r="BD140" s="210">
        <v>31041.9</v>
      </c>
      <c r="BE140" s="210">
        <v>29732.44</v>
      </c>
      <c r="BF140" s="210">
        <v>24033.71</v>
      </c>
      <c r="BG140" s="210">
        <v>27251.55</v>
      </c>
      <c r="BH140" s="210">
        <v>26260.94</v>
      </c>
      <c r="BI140" s="210">
        <v>23874.02</v>
      </c>
      <c r="BJ140" s="211">
        <v>24659.86</v>
      </c>
      <c r="BK140" s="209">
        <v>23502.59</v>
      </c>
      <c r="BL140" s="210">
        <v>19607.11</v>
      </c>
      <c r="BM140" s="210">
        <v>20495.96</v>
      </c>
      <c r="BN140" s="210">
        <v>21083.25</v>
      </c>
      <c r="BO140" s="210">
        <v>20699.25</v>
      </c>
      <c r="BP140" s="210">
        <v>19310.509999999998</v>
      </c>
      <c r="BQ140" s="210">
        <v>20618.96</v>
      </c>
      <c r="BR140" s="210">
        <v>15277.93</v>
      </c>
      <c r="BS140" s="210">
        <v>18236.29</v>
      </c>
      <c r="BT140" s="210">
        <v>18858.63</v>
      </c>
      <c r="BU140" s="210">
        <v>9869.0400000000009</v>
      </c>
      <c r="BV140" s="211">
        <v>24789.1</v>
      </c>
      <c r="BW140" s="209">
        <v>22671.06</v>
      </c>
      <c r="BX140" s="210">
        <v>26829.599999999999</v>
      </c>
      <c r="BY140" s="210">
        <v>31755.67</v>
      </c>
      <c r="BZ140" s="210">
        <v>27734.41</v>
      </c>
      <c r="CA140" s="210">
        <v>30835.74</v>
      </c>
      <c r="CB140" s="210">
        <v>27024.75</v>
      </c>
      <c r="CC140" s="210">
        <v>25757.61</v>
      </c>
      <c r="CD140" s="210">
        <v>25794.76</v>
      </c>
      <c r="CE140" s="210">
        <v>23865.71</v>
      </c>
      <c r="CF140" s="210">
        <v>23480.79</v>
      </c>
      <c r="CG140" s="210">
        <v>22053.26</v>
      </c>
      <c r="CH140" s="211">
        <v>20244.740000000002</v>
      </c>
      <c r="CI140" s="209">
        <v>20728.490000000002</v>
      </c>
      <c r="CJ140" s="210">
        <v>18749.650000000001</v>
      </c>
      <c r="CK140" s="210">
        <v>20717.830000000002</v>
      </c>
      <c r="CL140" s="210">
        <v>18738.77</v>
      </c>
      <c r="CM140" s="210">
        <v>18671.900000000001</v>
      </c>
      <c r="CN140" s="210">
        <v>14351.24</v>
      </c>
      <c r="CO140" s="210">
        <v>16085.44</v>
      </c>
      <c r="CP140" s="210">
        <v>15878.57</v>
      </c>
      <c r="CQ140" s="210">
        <v>14051.220000000001</v>
      </c>
      <c r="CR140" s="210">
        <v>16010.18</v>
      </c>
      <c r="CS140" s="210">
        <v>14481.66</v>
      </c>
      <c r="CT140" s="211">
        <v>13112.44</v>
      </c>
      <c r="CU140" s="209">
        <v>11450.36</v>
      </c>
      <c r="CV140" s="210">
        <v>9387.7000000000007</v>
      </c>
      <c r="CW140" s="210">
        <v>10489.86</v>
      </c>
      <c r="CX140" s="210">
        <v>10161.33</v>
      </c>
      <c r="CY140" s="210">
        <v>10778.710000000001</v>
      </c>
      <c r="CZ140" s="210">
        <v>10218.57</v>
      </c>
      <c r="DA140" s="210">
        <v>7752.18</v>
      </c>
      <c r="DB140" s="210">
        <v>4211.53</v>
      </c>
      <c r="DC140" s="210">
        <v>3757.38</v>
      </c>
      <c r="DD140" s="210">
        <v>3750.65</v>
      </c>
      <c r="DE140" s="210">
        <v>3342.21</v>
      </c>
      <c r="DF140" s="211">
        <v>3454.67</v>
      </c>
      <c r="DG140" s="209">
        <v>3626.79</v>
      </c>
      <c r="DH140" s="210">
        <v>3149.79</v>
      </c>
      <c r="DI140" s="210">
        <v>3460.33</v>
      </c>
      <c r="DJ140" s="210">
        <v>3171.89</v>
      </c>
      <c r="DK140" s="210">
        <v>2990.2400000000002</v>
      </c>
      <c r="DL140" s="210">
        <v>2817.41</v>
      </c>
      <c r="DM140" s="210">
        <v>2391.73</v>
      </c>
      <c r="DN140" s="210">
        <v>2620.2400000000002</v>
      </c>
      <c r="DO140" s="210">
        <v>2813.78</v>
      </c>
      <c r="DP140" s="210">
        <v>2542.2000000000003</v>
      </c>
      <c r="DQ140" s="210">
        <v>2327.35</v>
      </c>
      <c r="DR140" s="211">
        <v>2493.5300000000002</v>
      </c>
      <c r="DS140" s="209">
        <v>2185.5700000000002</v>
      </c>
      <c r="DT140" s="210">
        <v>2139.83</v>
      </c>
      <c r="DU140" s="210">
        <v>2445.98</v>
      </c>
      <c r="DV140" s="210">
        <v>2154.4900000000002</v>
      </c>
      <c r="DW140" s="210">
        <v>2039.32</v>
      </c>
      <c r="DX140" s="210">
        <v>2216.56</v>
      </c>
      <c r="DY140" s="210">
        <v>2547.1</v>
      </c>
      <c r="DZ140" s="210">
        <v>3238.98</v>
      </c>
      <c r="EA140" s="210">
        <v>3918.32</v>
      </c>
      <c r="EB140" s="210">
        <v>4170.74</v>
      </c>
      <c r="EC140" s="210">
        <v>4107.58</v>
      </c>
      <c r="ED140" s="211">
        <v>4227.2</v>
      </c>
      <c r="EE140" s="209">
        <v>4086.1</v>
      </c>
      <c r="EF140" s="210">
        <v>3591.7000000000003</v>
      </c>
      <c r="EG140" s="210">
        <v>3694.48</v>
      </c>
      <c r="EH140" s="210">
        <v>3555.76</v>
      </c>
      <c r="EI140" s="210">
        <v>3373.63</v>
      </c>
      <c r="EJ140" s="210">
        <v>3418.19</v>
      </c>
      <c r="EK140" s="210">
        <v>3571.4500000000003</v>
      </c>
      <c r="EL140" s="210">
        <v>3782.2000000000003</v>
      </c>
      <c r="EM140" s="210">
        <v>3499.33</v>
      </c>
      <c r="EN140" s="210">
        <v>3352.6</v>
      </c>
      <c r="EO140" s="210">
        <v>3269.36</v>
      </c>
      <c r="EP140" s="211">
        <v>3103.56</v>
      </c>
      <c r="EQ140" s="209">
        <v>2840</v>
      </c>
      <c r="ER140" s="210">
        <v>2976</v>
      </c>
      <c r="ES140" s="210">
        <v>3368</v>
      </c>
      <c r="ET140" s="210">
        <v>2421</v>
      </c>
      <c r="EU140" s="210">
        <v>2945</v>
      </c>
      <c r="EV140" s="210">
        <v>2032</v>
      </c>
      <c r="EW140" s="210">
        <v>2552</v>
      </c>
      <c r="EX140" s="210">
        <v>2287</v>
      </c>
      <c r="EY140" s="210">
        <v>2476</v>
      </c>
      <c r="EZ140" s="210">
        <v>2597</v>
      </c>
      <c r="FA140" s="210">
        <v>2298</v>
      </c>
      <c r="FB140" s="211">
        <v>2722</v>
      </c>
      <c r="FC140" s="209">
        <v>1696</v>
      </c>
      <c r="FD140" s="210">
        <v>1287</v>
      </c>
      <c r="FE140" s="210">
        <v>1304</v>
      </c>
      <c r="FF140" s="210">
        <v>1452</v>
      </c>
      <c r="FG140" s="210">
        <v>1423</v>
      </c>
      <c r="FH140" s="210">
        <v>1901</v>
      </c>
      <c r="FI140" s="210">
        <v>2482</v>
      </c>
      <c r="FJ140" s="210">
        <v>2725</v>
      </c>
      <c r="FK140" s="210">
        <v>18230</v>
      </c>
      <c r="FL140" s="210">
        <v>10282</v>
      </c>
      <c r="FM140" s="210">
        <v>7066</v>
      </c>
      <c r="FN140" s="211">
        <v>7401</v>
      </c>
    </row>
    <row r="141" spans="1:170" s="391" customFormat="1">
      <c r="A141" s="97">
        <v>137</v>
      </c>
      <c r="B141" s="394" t="s">
        <v>1170</v>
      </c>
      <c r="C141" s="209">
        <v>65503</v>
      </c>
      <c r="D141" s="210">
        <v>53638</v>
      </c>
      <c r="E141" s="210">
        <v>50298</v>
      </c>
      <c r="F141" s="210">
        <v>54386</v>
      </c>
      <c r="G141" s="210">
        <v>52815</v>
      </c>
      <c r="H141" s="210">
        <v>43967</v>
      </c>
      <c r="I141" s="210">
        <v>42036</v>
      </c>
      <c r="J141" s="210">
        <v>43758</v>
      </c>
      <c r="K141" s="210">
        <v>42959</v>
      </c>
      <c r="L141" s="210">
        <v>42124</v>
      </c>
      <c r="M141" s="210">
        <v>39140</v>
      </c>
      <c r="N141" s="211">
        <v>59017</v>
      </c>
      <c r="O141" s="209">
        <v>62564</v>
      </c>
      <c r="P141" s="210">
        <v>38214</v>
      </c>
      <c r="Q141" s="210">
        <v>44969</v>
      </c>
      <c r="R141" s="210">
        <v>76414</v>
      </c>
      <c r="S141" s="210">
        <v>90565</v>
      </c>
      <c r="T141" s="210">
        <v>77967</v>
      </c>
      <c r="U141" s="210">
        <v>77327</v>
      </c>
      <c r="V141" s="210">
        <v>73405</v>
      </c>
      <c r="W141" s="210">
        <v>68786</v>
      </c>
      <c r="X141" s="210">
        <v>56463</v>
      </c>
      <c r="Y141" s="210">
        <v>69102</v>
      </c>
      <c r="Z141" s="211">
        <v>75109</v>
      </c>
      <c r="AA141" s="209">
        <v>69928</v>
      </c>
      <c r="AB141" s="210">
        <v>58856</v>
      </c>
      <c r="AC141" s="210">
        <v>71465</v>
      </c>
      <c r="AD141" s="210">
        <v>62114</v>
      </c>
      <c r="AE141" s="210">
        <v>53515</v>
      </c>
      <c r="AF141" s="210">
        <v>60941</v>
      </c>
      <c r="AG141" s="210">
        <v>63414</v>
      </c>
      <c r="AH141" s="210">
        <v>60530</v>
      </c>
      <c r="AI141" s="210">
        <v>66567</v>
      </c>
      <c r="AJ141" s="210">
        <v>76116</v>
      </c>
      <c r="AK141" s="210">
        <v>67874</v>
      </c>
      <c r="AL141" s="211">
        <v>67469</v>
      </c>
      <c r="AM141" s="209">
        <v>48353</v>
      </c>
      <c r="AN141" s="210">
        <v>54179</v>
      </c>
      <c r="AO141" s="210">
        <v>60757</v>
      </c>
      <c r="AP141" s="210">
        <v>55558</v>
      </c>
      <c r="AQ141" s="210">
        <v>59179</v>
      </c>
      <c r="AR141" s="210">
        <v>47162</v>
      </c>
      <c r="AS141" s="210">
        <v>58726</v>
      </c>
      <c r="AT141" s="210">
        <v>77054</v>
      </c>
      <c r="AU141" s="210">
        <v>70082</v>
      </c>
      <c r="AV141" s="210">
        <v>88152</v>
      </c>
      <c r="AW141" s="210">
        <v>86188.4</v>
      </c>
      <c r="AX141" s="211">
        <v>94546.37</v>
      </c>
      <c r="AY141" s="209">
        <v>86582.42</v>
      </c>
      <c r="AZ141" s="210">
        <v>72672.7</v>
      </c>
      <c r="BA141" s="210">
        <v>81184.34</v>
      </c>
      <c r="BB141" s="210">
        <v>75029.289999999994</v>
      </c>
      <c r="BC141" s="210">
        <v>67612.92</v>
      </c>
      <c r="BD141" s="210">
        <v>59177.83</v>
      </c>
      <c r="BE141" s="210">
        <v>67379.990000000005</v>
      </c>
      <c r="BF141" s="210">
        <v>66765.02</v>
      </c>
      <c r="BG141" s="210">
        <v>67581.94</v>
      </c>
      <c r="BH141" s="210">
        <v>63824.52</v>
      </c>
      <c r="BI141" s="210">
        <v>67351.92</v>
      </c>
      <c r="BJ141" s="211">
        <v>49735.040000000001</v>
      </c>
      <c r="BK141" s="209">
        <v>68641.72</v>
      </c>
      <c r="BL141" s="210">
        <v>69581.45</v>
      </c>
      <c r="BM141" s="210">
        <v>61983.18</v>
      </c>
      <c r="BN141" s="210">
        <v>69804.67</v>
      </c>
      <c r="BO141" s="210">
        <v>75930.649999999994</v>
      </c>
      <c r="BP141" s="210">
        <v>64776.05</v>
      </c>
      <c r="BQ141" s="210">
        <v>63755.24</v>
      </c>
      <c r="BR141" s="210">
        <v>75468.539999999994</v>
      </c>
      <c r="BS141" s="210">
        <v>71643</v>
      </c>
      <c r="BT141" s="210">
        <v>68602.63</v>
      </c>
      <c r="BU141" s="210">
        <v>66636.47</v>
      </c>
      <c r="BV141" s="211">
        <v>67521.61</v>
      </c>
      <c r="BW141" s="209">
        <v>61282.71</v>
      </c>
      <c r="BX141" s="210">
        <v>68761.56</v>
      </c>
      <c r="BY141" s="210">
        <v>73787.55</v>
      </c>
      <c r="BZ141" s="210">
        <v>72013.72</v>
      </c>
      <c r="CA141" s="210">
        <v>78568.58</v>
      </c>
      <c r="CB141" s="210">
        <v>67429.679999999993</v>
      </c>
      <c r="CC141" s="210">
        <v>77566.37</v>
      </c>
      <c r="CD141" s="210">
        <v>76168.37</v>
      </c>
      <c r="CE141" s="210">
        <v>85027.47</v>
      </c>
      <c r="CF141" s="210">
        <v>76919.12</v>
      </c>
      <c r="CG141" s="210">
        <v>76101.23</v>
      </c>
      <c r="CH141" s="211">
        <v>77966.98</v>
      </c>
      <c r="CI141" s="209">
        <v>78833.149999999994</v>
      </c>
      <c r="CJ141" s="210">
        <v>72628.25</v>
      </c>
      <c r="CK141" s="210">
        <v>68992.820000000007</v>
      </c>
      <c r="CL141" s="210">
        <v>71097.680000000008</v>
      </c>
      <c r="CM141" s="210">
        <v>73985.84</v>
      </c>
      <c r="CN141" s="210">
        <v>68834.559999999998</v>
      </c>
      <c r="CO141" s="210">
        <v>70999.63</v>
      </c>
      <c r="CP141" s="210">
        <v>106019.92</v>
      </c>
      <c r="CQ141" s="210">
        <v>96101.540000000008</v>
      </c>
      <c r="CR141" s="210">
        <v>84093.6</v>
      </c>
      <c r="CS141" s="210">
        <v>79765.98</v>
      </c>
      <c r="CT141" s="211">
        <v>68872.97</v>
      </c>
      <c r="CU141" s="209">
        <v>73702.350000000006</v>
      </c>
      <c r="CV141" s="210">
        <v>66130.09</v>
      </c>
      <c r="CW141" s="210">
        <v>62227.48</v>
      </c>
      <c r="CX141" s="210">
        <v>60846.43</v>
      </c>
      <c r="CY141" s="210">
        <v>66294.41</v>
      </c>
      <c r="CZ141" s="210">
        <v>58212.19</v>
      </c>
      <c r="DA141" s="210">
        <v>40609.96</v>
      </c>
      <c r="DB141" s="210">
        <v>63459.94</v>
      </c>
      <c r="DC141" s="210">
        <v>61169.54</v>
      </c>
      <c r="DD141" s="210">
        <v>55504.9</v>
      </c>
      <c r="DE141" s="210">
        <v>66814.14</v>
      </c>
      <c r="DF141" s="211">
        <v>58182.29</v>
      </c>
      <c r="DG141" s="209">
        <v>63139.44</v>
      </c>
      <c r="DH141" s="210">
        <v>57430.61</v>
      </c>
      <c r="DI141" s="210">
        <v>65811.16</v>
      </c>
      <c r="DJ141" s="210">
        <v>71555.48000000001</v>
      </c>
      <c r="DK141" s="210">
        <v>68588.990000000005</v>
      </c>
      <c r="DL141" s="210">
        <v>57849.31</v>
      </c>
      <c r="DM141" s="210">
        <v>57122.17</v>
      </c>
      <c r="DN141" s="210">
        <v>59830.090000000004</v>
      </c>
      <c r="DO141" s="210">
        <v>61674.32</v>
      </c>
      <c r="DP141" s="210">
        <v>57522.11</v>
      </c>
      <c r="DQ141" s="210">
        <v>50355.69</v>
      </c>
      <c r="DR141" s="211">
        <v>61088.12</v>
      </c>
      <c r="DS141" s="209">
        <v>57533.8</v>
      </c>
      <c r="DT141" s="210">
        <v>50277.36</v>
      </c>
      <c r="DU141" s="210">
        <v>50425.1</v>
      </c>
      <c r="DV141" s="210">
        <v>81970.2</v>
      </c>
      <c r="DW141" s="210">
        <v>81442.41</v>
      </c>
      <c r="DX141" s="210">
        <v>64312.959999999999</v>
      </c>
      <c r="DY141" s="210">
        <v>66592.479999999996</v>
      </c>
      <c r="DZ141" s="210">
        <v>57088.66</v>
      </c>
      <c r="EA141" s="210">
        <v>54607.48</v>
      </c>
      <c r="EB141" s="210">
        <v>51425.590000000004</v>
      </c>
      <c r="EC141" s="210">
        <v>51412.83</v>
      </c>
      <c r="ED141" s="211">
        <v>46851.65</v>
      </c>
      <c r="EE141" s="209">
        <v>46982.55</v>
      </c>
      <c r="EF141" s="210">
        <v>44825.16</v>
      </c>
      <c r="EG141" s="210">
        <v>42301.770000000004</v>
      </c>
      <c r="EH141" s="210">
        <v>41273.11</v>
      </c>
      <c r="EI141" s="210">
        <v>44875.61</v>
      </c>
      <c r="EJ141" s="210">
        <v>35537.56</v>
      </c>
      <c r="EK141" s="210">
        <v>41108.020000000004</v>
      </c>
      <c r="EL141" s="210">
        <v>39880.879999999997</v>
      </c>
      <c r="EM141" s="210">
        <v>36150.25</v>
      </c>
      <c r="EN141" s="210">
        <v>39216.07</v>
      </c>
      <c r="EO141" s="210">
        <v>31359.420000000002</v>
      </c>
      <c r="EP141" s="211">
        <v>36708.74</v>
      </c>
      <c r="EQ141" s="209">
        <v>39286</v>
      </c>
      <c r="ER141" s="210">
        <v>55221</v>
      </c>
      <c r="ES141" s="210">
        <v>54136</v>
      </c>
      <c r="ET141" s="210">
        <v>41907</v>
      </c>
      <c r="EU141" s="210">
        <v>40689</v>
      </c>
      <c r="EV141" s="210">
        <v>39152</v>
      </c>
      <c r="EW141" s="210">
        <v>40024</v>
      </c>
      <c r="EX141" s="210">
        <v>31219</v>
      </c>
      <c r="EY141" s="210">
        <v>47338</v>
      </c>
      <c r="EZ141" s="210">
        <v>55974</v>
      </c>
      <c r="FA141" s="210">
        <v>45551</v>
      </c>
      <c r="FB141" s="211">
        <v>46179</v>
      </c>
      <c r="FC141" s="209">
        <v>44961</v>
      </c>
      <c r="FD141" s="210">
        <v>44582</v>
      </c>
      <c r="FE141" s="210">
        <v>61850</v>
      </c>
      <c r="FF141" s="210">
        <v>53327</v>
      </c>
      <c r="FG141" s="210">
        <v>53155</v>
      </c>
      <c r="FH141" s="210">
        <v>48970</v>
      </c>
      <c r="FI141" s="210">
        <v>41525</v>
      </c>
      <c r="FJ141" s="210">
        <v>36090</v>
      </c>
      <c r="FK141" s="210">
        <v>35769</v>
      </c>
      <c r="FL141" s="210">
        <v>37647</v>
      </c>
      <c r="FM141" s="210">
        <v>27446</v>
      </c>
      <c r="FN141" s="211">
        <v>33943</v>
      </c>
    </row>
    <row r="142" spans="1:170" s="391" customFormat="1">
      <c r="A142" s="97">
        <v>138</v>
      </c>
      <c r="B142" s="394" t="s">
        <v>1030</v>
      </c>
      <c r="C142" s="209">
        <v>2079115</v>
      </c>
      <c r="D142" s="210">
        <v>1847734</v>
      </c>
      <c r="E142" s="210">
        <v>2104882</v>
      </c>
      <c r="F142" s="210">
        <v>2072428</v>
      </c>
      <c r="G142" s="210">
        <v>2073775</v>
      </c>
      <c r="H142" s="210">
        <v>1739818</v>
      </c>
      <c r="I142" s="210">
        <v>2052403</v>
      </c>
      <c r="J142" s="210">
        <v>2120735</v>
      </c>
      <c r="K142" s="210">
        <v>1963116</v>
      </c>
      <c r="L142" s="210">
        <v>2008902</v>
      </c>
      <c r="M142" s="210">
        <v>1893208</v>
      </c>
      <c r="N142" s="211">
        <v>1854306</v>
      </c>
      <c r="O142" s="209">
        <v>1963509</v>
      </c>
      <c r="P142" s="210">
        <v>1666163</v>
      </c>
      <c r="Q142" s="210">
        <v>1807309</v>
      </c>
      <c r="R142" s="210">
        <v>1792751</v>
      </c>
      <c r="S142" s="210">
        <v>1829874</v>
      </c>
      <c r="T142" s="210">
        <v>1693308</v>
      </c>
      <c r="U142" s="210">
        <v>1828548</v>
      </c>
      <c r="V142" s="210">
        <v>1750504</v>
      </c>
      <c r="W142" s="210">
        <v>1762638</v>
      </c>
      <c r="X142" s="210">
        <v>1749506</v>
      </c>
      <c r="Y142" s="210">
        <v>1697477</v>
      </c>
      <c r="Z142" s="211">
        <v>1725274</v>
      </c>
      <c r="AA142" s="209">
        <v>1686559</v>
      </c>
      <c r="AB142" s="210">
        <v>1504341</v>
      </c>
      <c r="AC142" s="210">
        <v>1729597</v>
      </c>
      <c r="AD142" s="210">
        <v>1635616</v>
      </c>
      <c r="AE142" s="210">
        <v>1632959</v>
      </c>
      <c r="AF142" s="210">
        <v>1638147</v>
      </c>
      <c r="AG142" s="210">
        <v>1663302</v>
      </c>
      <c r="AH142" s="210">
        <v>1594585</v>
      </c>
      <c r="AI142" s="210">
        <v>1575922</v>
      </c>
      <c r="AJ142" s="210">
        <v>1661842</v>
      </c>
      <c r="AK142" s="210">
        <v>1616277</v>
      </c>
      <c r="AL142" s="211">
        <v>1693668</v>
      </c>
      <c r="AM142" s="209">
        <v>1652954</v>
      </c>
      <c r="AN142" s="210">
        <v>1516595</v>
      </c>
      <c r="AO142" s="210">
        <v>1480875</v>
      </c>
      <c r="AP142" s="210">
        <v>1558750</v>
      </c>
      <c r="AQ142" s="210">
        <v>1616172</v>
      </c>
      <c r="AR142" s="210">
        <v>1546503</v>
      </c>
      <c r="AS142" s="210">
        <v>1627903</v>
      </c>
      <c r="AT142" s="210">
        <v>1654186</v>
      </c>
      <c r="AU142" s="210">
        <v>1612871</v>
      </c>
      <c r="AV142" s="210">
        <v>1672881</v>
      </c>
      <c r="AW142" s="210">
        <v>1617366.9</v>
      </c>
      <c r="AX142" s="211">
        <v>1643301.55</v>
      </c>
      <c r="AY142" s="209">
        <v>1638317</v>
      </c>
      <c r="AZ142" s="210">
        <v>1463418.3</v>
      </c>
      <c r="BA142" s="210">
        <v>1612172.07</v>
      </c>
      <c r="BB142" s="210">
        <v>1563063.17</v>
      </c>
      <c r="BC142" s="210">
        <v>1593409.96</v>
      </c>
      <c r="BD142" s="210">
        <v>1547411.85</v>
      </c>
      <c r="BE142" s="210">
        <v>1578610.57</v>
      </c>
      <c r="BF142" s="210">
        <v>1276949.05</v>
      </c>
      <c r="BG142" s="210">
        <v>1514351.9</v>
      </c>
      <c r="BH142" s="210">
        <v>1540166.31</v>
      </c>
      <c r="BI142" s="210">
        <v>1466766.17</v>
      </c>
      <c r="BJ142" s="211">
        <v>1515146.35</v>
      </c>
      <c r="BK142" s="209">
        <v>1519618</v>
      </c>
      <c r="BL142" s="210">
        <v>1424097.31</v>
      </c>
      <c r="BM142" s="210">
        <v>1452682.52</v>
      </c>
      <c r="BN142" s="210">
        <v>1517713.32</v>
      </c>
      <c r="BO142" s="210">
        <v>1554633.09</v>
      </c>
      <c r="BP142" s="210">
        <v>1451002.17</v>
      </c>
      <c r="BQ142" s="210">
        <v>1472033.93</v>
      </c>
      <c r="BR142" s="210">
        <v>1464287.59</v>
      </c>
      <c r="BS142" s="210">
        <v>1381906.07</v>
      </c>
      <c r="BT142" s="210">
        <v>1404497.75</v>
      </c>
      <c r="BU142" s="210">
        <v>1318798.78</v>
      </c>
      <c r="BV142" s="211">
        <v>1399345.68</v>
      </c>
      <c r="BW142" s="209">
        <v>1380467.73</v>
      </c>
      <c r="BX142" s="210">
        <v>1229136.06</v>
      </c>
      <c r="BY142" s="210">
        <v>1333526.55</v>
      </c>
      <c r="BZ142" s="210">
        <v>1305545.43</v>
      </c>
      <c r="CA142" s="210">
        <v>1334433.9099999999</v>
      </c>
      <c r="CB142" s="210">
        <v>1296709.27</v>
      </c>
      <c r="CC142" s="210">
        <v>1334873.8899999999</v>
      </c>
      <c r="CD142" s="210">
        <v>1330405.75</v>
      </c>
      <c r="CE142" s="210">
        <v>1238164.3400000001</v>
      </c>
      <c r="CF142" s="210">
        <v>1291943.6000000001</v>
      </c>
      <c r="CG142" s="210">
        <v>1292095.5900000001</v>
      </c>
      <c r="CH142" s="211">
        <v>1381071.41</v>
      </c>
      <c r="CI142" s="209">
        <v>1363370.06</v>
      </c>
      <c r="CJ142" s="210">
        <v>1255712.77</v>
      </c>
      <c r="CK142" s="210">
        <v>1312235.0900000001</v>
      </c>
      <c r="CL142" s="210">
        <v>1291002.75</v>
      </c>
      <c r="CM142" s="210">
        <v>1303611.1099999999</v>
      </c>
      <c r="CN142" s="210">
        <v>1196200.75</v>
      </c>
      <c r="CO142" s="210">
        <v>1300866.33</v>
      </c>
      <c r="CP142" s="210">
        <v>1296965.93</v>
      </c>
      <c r="CQ142" s="210">
        <v>1256289.23</v>
      </c>
      <c r="CR142" s="210">
        <v>1299194.1400000001</v>
      </c>
      <c r="CS142" s="210">
        <v>1245199.3500000001</v>
      </c>
      <c r="CT142" s="211">
        <v>1387540.1099999999</v>
      </c>
      <c r="CU142" s="209">
        <v>1424889.42</v>
      </c>
      <c r="CV142" s="210">
        <v>1291449.4100000001</v>
      </c>
      <c r="CW142" s="210">
        <v>1424038.6400000001</v>
      </c>
      <c r="CX142" s="210">
        <v>1400032.15</v>
      </c>
      <c r="CY142" s="210">
        <v>1449134.6099999999</v>
      </c>
      <c r="CZ142" s="210">
        <v>1429080.3</v>
      </c>
      <c r="DA142" s="210">
        <v>1427672.02</v>
      </c>
      <c r="DB142" s="210">
        <v>1407056.82</v>
      </c>
      <c r="DC142" s="210">
        <v>1318181.71</v>
      </c>
      <c r="DD142" s="210">
        <v>1287229.49</v>
      </c>
      <c r="DE142" s="210">
        <v>1223539.3900000001</v>
      </c>
      <c r="DF142" s="211">
        <v>1261198.8500000001</v>
      </c>
      <c r="DG142" s="209">
        <v>1320084.32</v>
      </c>
      <c r="DH142" s="210">
        <v>1219875.9099999999</v>
      </c>
      <c r="DI142" s="210">
        <v>1348561.48</v>
      </c>
      <c r="DJ142" s="210">
        <v>1286249.04</v>
      </c>
      <c r="DK142" s="210">
        <v>1361759.45</v>
      </c>
      <c r="DL142" s="210">
        <v>1351038.69</v>
      </c>
      <c r="DM142" s="210">
        <v>1407096.88</v>
      </c>
      <c r="DN142" s="210">
        <v>1375783.67</v>
      </c>
      <c r="DO142" s="210">
        <v>1372275.1099999999</v>
      </c>
      <c r="DP142" s="210">
        <v>1412164</v>
      </c>
      <c r="DQ142" s="210">
        <v>1384894.02</v>
      </c>
      <c r="DR142" s="211">
        <v>1415485</v>
      </c>
      <c r="DS142" s="209">
        <v>1255934.6000000001</v>
      </c>
      <c r="DT142" s="210">
        <v>1080749.48</v>
      </c>
      <c r="DU142" s="210">
        <v>1181848.76</v>
      </c>
      <c r="DV142" s="210">
        <v>1118462.07</v>
      </c>
      <c r="DW142" s="210">
        <v>1191633.9099999999</v>
      </c>
      <c r="DX142" s="210">
        <v>1177631.0900000001</v>
      </c>
      <c r="DY142" s="210">
        <v>1227261.8600000001</v>
      </c>
      <c r="DZ142" s="210">
        <v>1235361.53</v>
      </c>
      <c r="EA142" s="210">
        <v>1156669.05</v>
      </c>
      <c r="EB142" s="210">
        <v>1190093.25</v>
      </c>
      <c r="EC142" s="210">
        <v>1207152.24</v>
      </c>
      <c r="ED142" s="211">
        <v>1201408.24</v>
      </c>
      <c r="EE142" s="209">
        <v>1242032.74</v>
      </c>
      <c r="EF142" s="210">
        <v>1117898.3799999999</v>
      </c>
      <c r="EG142" s="210">
        <v>1227333.78</v>
      </c>
      <c r="EH142" s="210">
        <v>1132076.47</v>
      </c>
      <c r="EI142" s="210">
        <v>1234828.6400000001</v>
      </c>
      <c r="EJ142" s="210">
        <v>1227755.47</v>
      </c>
      <c r="EK142" s="210">
        <v>1293354.96</v>
      </c>
      <c r="EL142" s="210">
        <v>1200380.18</v>
      </c>
      <c r="EM142" s="210">
        <v>1168157.43</v>
      </c>
      <c r="EN142" s="210">
        <v>1226627.2</v>
      </c>
      <c r="EO142" s="210">
        <v>1175665.1000000001</v>
      </c>
      <c r="EP142" s="211">
        <v>1331863.5900000001</v>
      </c>
      <c r="EQ142" s="209">
        <v>1460488</v>
      </c>
      <c r="ER142" s="210">
        <v>1422400</v>
      </c>
      <c r="ES142" s="210">
        <v>1544203</v>
      </c>
      <c r="ET142" s="210">
        <v>1506063</v>
      </c>
      <c r="EU142" s="210">
        <v>1612761</v>
      </c>
      <c r="EV142" s="210">
        <v>1500941</v>
      </c>
      <c r="EW142" s="210">
        <v>1567727</v>
      </c>
      <c r="EX142" s="210">
        <v>1608817</v>
      </c>
      <c r="EY142" s="210">
        <v>1555484</v>
      </c>
      <c r="EZ142" s="210">
        <v>1635875</v>
      </c>
      <c r="FA142" s="210">
        <v>1577273</v>
      </c>
      <c r="FB142" s="211">
        <v>1647057</v>
      </c>
      <c r="FC142" s="209">
        <v>1738953</v>
      </c>
      <c r="FD142" s="210">
        <v>1464546</v>
      </c>
      <c r="FE142" s="210">
        <v>1639813</v>
      </c>
      <c r="FF142" s="210">
        <v>1654465</v>
      </c>
      <c r="FG142" s="210">
        <v>1707036</v>
      </c>
      <c r="FH142" s="210">
        <v>1630078</v>
      </c>
      <c r="FI142" s="210">
        <v>1726781</v>
      </c>
      <c r="FJ142" s="210">
        <v>1723203</v>
      </c>
      <c r="FK142" s="210">
        <v>1648756</v>
      </c>
      <c r="FL142" s="210">
        <v>1740259</v>
      </c>
      <c r="FM142" s="210">
        <v>1631560</v>
      </c>
      <c r="FN142" s="211">
        <v>1690765</v>
      </c>
    </row>
    <row r="143" spans="1:170" s="391" customFormat="1">
      <c r="A143" s="97">
        <v>139</v>
      </c>
      <c r="B143" s="394" t="s">
        <v>1171</v>
      </c>
      <c r="C143" s="209">
        <v>122489</v>
      </c>
      <c r="D143" s="210">
        <v>105927</v>
      </c>
      <c r="E143" s="210">
        <v>121099</v>
      </c>
      <c r="F143" s="210">
        <v>118630</v>
      </c>
      <c r="G143" s="210">
        <v>114042</v>
      </c>
      <c r="H143" s="210">
        <v>115979</v>
      </c>
      <c r="I143" s="210">
        <v>122083</v>
      </c>
      <c r="J143" s="210">
        <v>143448</v>
      </c>
      <c r="K143" s="210">
        <v>136463</v>
      </c>
      <c r="L143" s="210">
        <v>141955</v>
      </c>
      <c r="M143" s="210">
        <v>139564</v>
      </c>
      <c r="N143" s="211">
        <v>100778</v>
      </c>
      <c r="O143" s="209">
        <v>139837</v>
      </c>
      <c r="P143" s="210">
        <v>125288</v>
      </c>
      <c r="Q143" s="210">
        <v>131525</v>
      </c>
      <c r="R143" s="210">
        <v>135844</v>
      </c>
      <c r="S143" s="210">
        <v>126365</v>
      </c>
      <c r="T143" s="210">
        <v>118288</v>
      </c>
      <c r="U143" s="210">
        <v>121420</v>
      </c>
      <c r="V143" s="210">
        <v>122448</v>
      </c>
      <c r="W143" s="210">
        <v>118944</v>
      </c>
      <c r="X143" s="210">
        <v>110430</v>
      </c>
      <c r="Y143" s="210">
        <v>114933</v>
      </c>
      <c r="Z143" s="211">
        <v>124037</v>
      </c>
      <c r="AA143" s="209">
        <v>136863</v>
      </c>
      <c r="AB143" s="210">
        <v>111424</v>
      </c>
      <c r="AC143" s="210">
        <v>127320</v>
      </c>
      <c r="AD143" s="210">
        <v>122695</v>
      </c>
      <c r="AE143" s="210">
        <v>123056</v>
      </c>
      <c r="AF143" s="210">
        <v>104292</v>
      </c>
      <c r="AG143" s="210">
        <v>120613</v>
      </c>
      <c r="AH143" s="210">
        <v>122073</v>
      </c>
      <c r="AI143" s="210">
        <v>120808</v>
      </c>
      <c r="AJ143" s="210">
        <v>127641</v>
      </c>
      <c r="AK143" s="210">
        <v>115194</v>
      </c>
      <c r="AL143" s="211">
        <v>108978</v>
      </c>
      <c r="AM143" s="209">
        <v>107828</v>
      </c>
      <c r="AN143" s="210">
        <v>99122</v>
      </c>
      <c r="AO143" s="210">
        <v>101090</v>
      </c>
      <c r="AP143" s="210">
        <v>89885</v>
      </c>
      <c r="AQ143" s="210">
        <v>96466</v>
      </c>
      <c r="AR143" s="210">
        <v>89274</v>
      </c>
      <c r="AS143" s="210">
        <v>94248</v>
      </c>
      <c r="AT143" s="210">
        <v>103316</v>
      </c>
      <c r="AU143" s="210">
        <v>94083</v>
      </c>
      <c r="AV143" s="210">
        <v>108777</v>
      </c>
      <c r="AW143" s="210">
        <v>119225.7</v>
      </c>
      <c r="AX143" s="211">
        <v>120488.3</v>
      </c>
      <c r="AY143" s="209">
        <v>111298.24000000001</v>
      </c>
      <c r="AZ143" s="210">
        <v>103513.1</v>
      </c>
      <c r="BA143" s="210">
        <v>117999.67999999999</v>
      </c>
      <c r="BB143" s="210">
        <v>124030.55</v>
      </c>
      <c r="BC143" s="210">
        <v>120785.18</v>
      </c>
      <c r="BD143" s="210">
        <v>116989.38</v>
      </c>
      <c r="BE143" s="210">
        <v>120827</v>
      </c>
      <c r="BF143" s="210">
        <v>93330.67</v>
      </c>
      <c r="BG143" s="210">
        <v>105375.45</v>
      </c>
      <c r="BH143" s="210">
        <v>105603.05</v>
      </c>
      <c r="BI143" s="210">
        <v>83408.41</v>
      </c>
      <c r="BJ143" s="211">
        <v>91883.28</v>
      </c>
      <c r="BK143" s="209">
        <v>100472.19</v>
      </c>
      <c r="BL143" s="210">
        <v>89487.32</v>
      </c>
      <c r="BM143" s="210">
        <v>96269.22</v>
      </c>
      <c r="BN143" s="210">
        <v>85439.23</v>
      </c>
      <c r="BO143" s="210">
        <v>82116.61</v>
      </c>
      <c r="BP143" s="210">
        <v>76133.84</v>
      </c>
      <c r="BQ143" s="210">
        <v>83378.539999999994</v>
      </c>
      <c r="BR143" s="210">
        <v>87565.33</v>
      </c>
      <c r="BS143" s="210">
        <v>81382.070000000007</v>
      </c>
      <c r="BT143" s="210">
        <v>65059.01</v>
      </c>
      <c r="BU143" s="210">
        <v>61514.01</v>
      </c>
      <c r="BV143" s="211">
        <v>56699.3</v>
      </c>
      <c r="BW143" s="209">
        <v>61298.35</v>
      </c>
      <c r="BX143" s="210">
        <v>50885.22</v>
      </c>
      <c r="BY143" s="210">
        <v>59754.77</v>
      </c>
      <c r="BZ143" s="210">
        <v>54832.97</v>
      </c>
      <c r="CA143" s="210">
        <v>49811.79</v>
      </c>
      <c r="CB143" s="210">
        <v>53361.88</v>
      </c>
      <c r="CC143" s="210">
        <v>52984.94</v>
      </c>
      <c r="CD143" s="210">
        <v>62480.99</v>
      </c>
      <c r="CE143" s="210">
        <v>58158.14</v>
      </c>
      <c r="CF143" s="210">
        <v>60951.67</v>
      </c>
      <c r="CG143" s="210">
        <v>67363.42</v>
      </c>
      <c r="CH143" s="211">
        <v>59257.22</v>
      </c>
      <c r="CI143" s="209">
        <v>58884.57</v>
      </c>
      <c r="CJ143" s="210">
        <v>55834.74</v>
      </c>
      <c r="CK143" s="210">
        <v>55353.21</v>
      </c>
      <c r="CL143" s="210">
        <v>58290.79</v>
      </c>
      <c r="CM143" s="210">
        <v>70807.69</v>
      </c>
      <c r="CN143" s="210">
        <v>67670.559999999998</v>
      </c>
      <c r="CO143" s="210">
        <v>56161.57</v>
      </c>
      <c r="CP143" s="210">
        <v>58459.23</v>
      </c>
      <c r="CQ143" s="210">
        <v>66719.040000000008</v>
      </c>
      <c r="CR143" s="210">
        <v>64207.35</v>
      </c>
      <c r="CS143" s="210">
        <v>46068.07</v>
      </c>
      <c r="CT143" s="211">
        <v>54665.83</v>
      </c>
      <c r="CU143" s="209">
        <v>53691.11</v>
      </c>
      <c r="CV143" s="210">
        <v>47795.54</v>
      </c>
      <c r="CW143" s="210">
        <v>55918.54</v>
      </c>
      <c r="CX143" s="210">
        <v>64964.24</v>
      </c>
      <c r="CY143" s="210">
        <v>70202.91</v>
      </c>
      <c r="CZ143" s="210">
        <v>61615.25</v>
      </c>
      <c r="DA143" s="210">
        <v>55841.01</v>
      </c>
      <c r="DB143" s="210">
        <v>62759.76</v>
      </c>
      <c r="DC143" s="210">
        <v>52211.200000000004</v>
      </c>
      <c r="DD143" s="210">
        <v>56166.26</v>
      </c>
      <c r="DE143" s="210">
        <v>51301.380000000005</v>
      </c>
      <c r="DF143" s="211">
        <v>51761.700000000004</v>
      </c>
      <c r="DG143" s="209">
        <v>52586.31</v>
      </c>
      <c r="DH143" s="210">
        <v>44085.11</v>
      </c>
      <c r="DI143" s="210">
        <v>72167.199999999997</v>
      </c>
      <c r="DJ143" s="210">
        <v>58352.51</v>
      </c>
      <c r="DK143" s="210">
        <v>47832.78</v>
      </c>
      <c r="DL143" s="210">
        <v>59148.020000000004</v>
      </c>
      <c r="DM143" s="210">
        <v>55538.53</v>
      </c>
      <c r="DN143" s="210">
        <v>56889.71</v>
      </c>
      <c r="DO143" s="210">
        <v>48019.6</v>
      </c>
      <c r="DP143" s="210">
        <v>56073.55</v>
      </c>
      <c r="DQ143" s="210">
        <v>59241.840000000004</v>
      </c>
      <c r="DR143" s="211">
        <v>71511.33</v>
      </c>
      <c r="DS143" s="209">
        <v>71981.210000000006</v>
      </c>
      <c r="DT143" s="210">
        <v>63187.57</v>
      </c>
      <c r="DU143" s="210">
        <v>67129.39</v>
      </c>
      <c r="DV143" s="210">
        <v>64880.340000000004</v>
      </c>
      <c r="DW143" s="210">
        <v>64582.54</v>
      </c>
      <c r="DX143" s="210">
        <v>67675.210000000006</v>
      </c>
      <c r="DY143" s="210">
        <v>68077.75</v>
      </c>
      <c r="DZ143" s="210">
        <v>63602.37</v>
      </c>
      <c r="EA143" s="210">
        <v>60991.020000000004</v>
      </c>
      <c r="EB143" s="210">
        <v>70019.8</v>
      </c>
      <c r="EC143" s="210">
        <v>68072.509999999995</v>
      </c>
      <c r="ED143" s="211">
        <v>79473.900000000009</v>
      </c>
      <c r="EE143" s="209">
        <v>67754.850000000006</v>
      </c>
      <c r="EF143" s="210">
        <v>66439.509999999995</v>
      </c>
      <c r="EG143" s="210">
        <v>81165.53</v>
      </c>
      <c r="EH143" s="210">
        <v>72277.94</v>
      </c>
      <c r="EI143" s="210">
        <v>69402.759999999995</v>
      </c>
      <c r="EJ143" s="210">
        <v>67759.73</v>
      </c>
      <c r="EK143" s="210">
        <v>62071.98</v>
      </c>
      <c r="EL143" s="210">
        <v>84691.73</v>
      </c>
      <c r="EM143" s="210">
        <v>56978.520000000004</v>
      </c>
      <c r="EN143" s="210">
        <v>68000.160000000003</v>
      </c>
      <c r="EO143" s="210">
        <v>75521.73</v>
      </c>
      <c r="EP143" s="211">
        <v>74763.03</v>
      </c>
      <c r="EQ143" s="209">
        <v>74418</v>
      </c>
      <c r="ER143" s="210">
        <v>60097</v>
      </c>
      <c r="ES143" s="210">
        <v>68935</v>
      </c>
      <c r="ET143" s="210">
        <v>59592</v>
      </c>
      <c r="EU143" s="210">
        <v>60793</v>
      </c>
      <c r="EV143" s="210">
        <v>52863</v>
      </c>
      <c r="EW143" s="210">
        <v>56763</v>
      </c>
      <c r="EX143" s="210">
        <v>62199</v>
      </c>
      <c r="EY143" s="210">
        <v>53757</v>
      </c>
      <c r="EZ143" s="210">
        <v>58193</v>
      </c>
      <c r="FA143" s="210">
        <v>50400</v>
      </c>
      <c r="FB143" s="211">
        <v>55838</v>
      </c>
      <c r="FC143" s="209">
        <v>57115</v>
      </c>
      <c r="FD143" s="210">
        <v>54151</v>
      </c>
      <c r="FE143" s="210">
        <v>54960</v>
      </c>
      <c r="FF143" s="210">
        <v>52284</v>
      </c>
      <c r="FG143" s="210">
        <v>52894</v>
      </c>
      <c r="FH143" s="210">
        <v>47347</v>
      </c>
      <c r="FI143" s="210">
        <v>112821</v>
      </c>
      <c r="FJ143" s="210">
        <v>88073</v>
      </c>
      <c r="FK143" s="210">
        <v>98595</v>
      </c>
      <c r="FL143" s="210">
        <v>75369</v>
      </c>
      <c r="FM143" s="210">
        <v>72321</v>
      </c>
      <c r="FN143" s="211">
        <v>54380</v>
      </c>
    </row>
    <row r="144" spans="1:170" s="391" customFormat="1">
      <c r="A144" s="97">
        <v>140</v>
      </c>
      <c r="B144" s="394" t="s">
        <v>980</v>
      </c>
      <c r="C144" s="209">
        <v>0</v>
      </c>
      <c r="D144" s="210">
        <v>0</v>
      </c>
      <c r="E144" s="210">
        <v>0</v>
      </c>
      <c r="F144" s="210">
        <v>0</v>
      </c>
      <c r="G144" s="210">
        <v>0</v>
      </c>
      <c r="H144" s="210">
        <v>0</v>
      </c>
      <c r="I144" s="210">
        <v>0</v>
      </c>
      <c r="J144" s="210">
        <v>0</v>
      </c>
      <c r="K144" s="210">
        <v>0</v>
      </c>
      <c r="L144" s="210">
        <v>0</v>
      </c>
      <c r="M144" s="210">
        <v>0</v>
      </c>
      <c r="N144" s="211">
        <v>0</v>
      </c>
      <c r="O144" s="209">
        <v>0</v>
      </c>
      <c r="P144" s="210">
        <v>0</v>
      </c>
      <c r="Q144" s="210">
        <v>0</v>
      </c>
      <c r="R144" s="210">
        <v>0</v>
      </c>
      <c r="S144" s="210">
        <v>0</v>
      </c>
      <c r="T144" s="210">
        <v>0</v>
      </c>
      <c r="U144" s="210">
        <v>0</v>
      </c>
      <c r="V144" s="210">
        <v>0</v>
      </c>
      <c r="W144" s="210">
        <v>0</v>
      </c>
      <c r="X144" s="210">
        <v>0</v>
      </c>
      <c r="Y144" s="210">
        <v>0</v>
      </c>
      <c r="Z144" s="211">
        <v>0</v>
      </c>
      <c r="AA144" s="209">
        <v>0</v>
      </c>
      <c r="AB144" s="210">
        <v>0</v>
      </c>
      <c r="AC144" s="210">
        <v>0</v>
      </c>
      <c r="AD144" s="210">
        <v>0</v>
      </c>
      <c r="AE144" s="210">
        <v>0</v>
      </c>
      <c r="AF144" s="210">
        <v>0</v>
      </c>
      <c r="AG144" s="210">
        <v>0</v>
      </c>
      <c r="AH144" s="210">
        <v>0</v>
      </c>
      <c r="AI144" s="210">
        <v>0</v>
      </c>
      <c r="AJ144" s="210">
        <v>0</v>
      </c>
      <c r="AK144" s="210">
        <v>0</v>
      </c>
      <c r="AL144" s="211">
        <v>0</v>
      </c>
      <c r="AM144" s="209">
        <v>0</v>
      </c>
      <c r="AN144" s="210">
        <v>0</v>
      </c>
      <c r="AO144" s="210">
        <v>0</v>
      </c>
      <c r="AP144" s="210">
        <v>0</v>
      </c>
      <c r="AQ144" s="210">
        <v>0</v>
      </c>
      <c r="AR144" s="210">
        <v>0</v>
      </c>
      <c r="AS144" s="210">
        <v>0</v>
      </c>
      <c r="AT144" s="210">
        <v>0</v>
      </c>
      <c r="AU144" s="210">
        <v>0</v>
      </c>
      <c r="AV144" s="210">
        <v>0</v>
      </c>
      <c r="AW144" s="210">
        <v>0</v>
      </c>
      <c r="AX144" s="211">
        <v>0</v>
      </c>
      <c r="AY144" s="209">
        <v>0</v>
      </c>
      <c r="AZ144" s="210">
        <v>0</v>
      </c>
      <c r="BA144" s="210">
        <v>0</v>
      </c>
      <c r="BB144" s="210">
        <v>0</v>
      </c>
      <c r="BC144" s="210">
        <v>0</v>
      </c>
      <c r="BD144" s="210">
        <v>0</v>
      </c>
      <c r="BE144" s="210">
        <v>0</v>
      </c>
      <c r="BF144" s="210">
        <v>0</v>
      </c>
      <c r="BG144" s="210">
        <v>0</v>
      </c>
      <c r="BH144" s="210">
        <v>0</v>
      </c>
      <c r="BI144" s="210">
        <v>0</v>
      </c>
      <c r="BJ144" s="211">
        <v>0</v>
      </c>
      <c r="BK144" s="209">
        <v>0</v>
      </c>
      <c r="BL144" s="210">
        <v>0</v>
      </c>
      <c r="BM144" s="210">
        <v>0</v>
      </c>
      <c r="BN144" s="210">
        <v>0</v>
      </c>
      <c r="BO144" s="210">
        <v>0</v>
      </c>
      <c r="BP144" s="210">
        <v>0</v>
      </c>
      <c r="BQ144" s="210">
        <v>0</v>
      </c>
      <c r="BR144" s="210">
        <v>0</v>
      </c>
      <c r="BS144" s="210">
        <v>0</v>
      </c>
      <c r="BT144" s="210">
        <v>0</v>
      </c>
      <c r="BU144" s="210">
        <v>0</v>
      </c>
      <c r="BV144" s="211">
        <v>0</v>
      </c>
      <c r="BW144" s="209">
        <v>0</v>
      </c>
      <c r="BX144" s="210">
        <v>0</v>
      </c>
      <c r="BY144" s="210">
        <v>0</v>
      </c>
      <c r="BZ144" s="210">
        <v>0</v>
      </c>
      <c r="CA144" s="210">
        <v>0</v>
      </c>
      <c r="CB144" s="210">
        <v>0</v>
      </c>
      <c r="CC144" s="210">
        <v>0</v>
      </c>
      <c r="CD144" s="210">
        <v>0</v>
      </c>
      <c r="CE144" s="210">
        <v>0</v>
      </c>
      <c r="CF144" s="210">
        <v>0</v>
      </c>
      <c r="CG144" s="210">
        <v>0</v>
      </c>
      <c r="CH144" s="211">
        <v>0</v>
      </c>
      <c r="CI144" s="209">
        <v>0</v>
      </c>
      <c r="CJ144" s="210">
        <v>0</v>
      </c>
      <c r="CK144" s="210">
        <v>0</v>
      </c>
      <c r="CL144" s="210">
        <v>0</v>
      </c>
      <c r="CM144" s="210">
        <v>0</v>
      </c>
      <c r="CN144" s="210">
        <v>0</v>
      </c>
      <c r="CO144" s="210">
        <v>0</v>
      </c>
      <c r="CP144" s="210">
        <v>0</v>
      </c>
      <c r="CQ144" s="210">
        <v>0</v>
      </c>
      <c r="CR144" s="210">
        <v>0</v>
      </c>
      <c r="CS144" s="210">
        <v>0</v>
      </c>
      <c r="CT144" s="211">
        <v>0</v>
      </c>
      <c r="CU144" s="209">
        <v>0</v>
      </c>
      <c r="CV144" s="210">
        <v>0</v>
      </c>
      <c r="CW144" s="210">
        <v>0</v>
      </c>
      <c r="CX144" s="210">
        <v>0</v>
      </c>
      <c r="CY144" s="210">
        <v>0</v>
      </c>
      <c r="CZ144" s="210">
        <v>0</v>
      </c>
      <c r="DA144" s="210">
        <v>0</v>
      </c>
      <c r="DB144" s="210">
        <v>0</v>
      </c>
      <c r="DC144" s="210">
        <v>0</v>
      </c>
      <c r="DD144" s="210">
        <v>0</v>
      </c>
      <c r="DE144" s="210">
        <v>0</v>
      </c>
      <c r="DF144" s="211">
        <v>0</v>
      </c>
      <c r="DG144" s="209">
        <v>0</v>
      </c>
      <c r="DH144" s="210">
        <v>0</v>
      </c>
      <c r="DI144" s="210">
        <v>0</v>
      </c>
      <c r="DJ144" s="210">
        <v>0</v>
      </c>
      <c r="DK144" s="210">
        <v>0</v>
      </c>
      <c r="DL144" s="210">
        <v>0</v>
      </c>
      <c r="DM144" s="210">
        <v>0</v>
      </c>
      <c r="DN144" s="210">
        <v>0</v>
      </c>
      <c r="DO144" s="210">
        <v>0</v>
      </c>
      <c r="DP144" s="210">
        <v>0</v>
      </c>
      <c r="DQ144" s="210">
        <v>0</v>
      </c>
      <c r="DR144" s="211">
        <v>0</v>
      </c>
      <c r="DS144" s="209">
        <v>0</v>
      </c>
      <c r="DT144" s="210">
        <v>0</v>
      </c>
      <c r="DU144" s="210">
        <v>0</v>
      </c>
      <c r="DV144" s="210">
        <v>0</v>
      </c>
      <c r="DW144" s="210">
        <v>0</v>
      </c>
      <c r="DX144" s="210">
        <v>0</v>
      </c>
      <c r="DY144" s="210">
        <v>0</v>
      </c>
      <c r="DZ144" s="210">
        <v>0</v>
      </c>
      <c r="EA144" s="210">
        <v>0</v>
      </c>
      <c r="EB144" s="210">
        <v>0</v>
      </c>
      <c r="EC144" s="210">
        <v>0</v>
      </c>
      <c r="ED144" s="211">
        <v>0</v>
      </c>
      <c r="EE144" s="209">
        <v>0</v>
      </c>
      <c r="EF144" s="210">
        <v>0</v>
      </c>
      <c r="EG144" s="210">
        <v>0</v>
      </c>
      <c r="EH144" s="210">
        <v>0</v>
      </c>
      <c r="EI144" s="210">
        <v>0</v>
      </c>
      <c r="EJ144" s="210">
        <v>0</v>
      </c>
      <c r="EK144" s="210">
        <v>0</v>
      </c>
      <c r="EL144" s="210">
        <v>0</v>
      </c>
      <c r="EM144" s="210">
        <v>0</v>
      </c>
      <c r="EN144" s="210">
        <v>0</v>
      </c>
      <c r="EO144" s="210">
        <v>0</v>
      </c>
      <c r="EP144" s="211">
        <v>0</v>
      </c>
      <c r="EQ144" s="209">
        <v>7033</v>
      </c>
      <c r="ER144" s="210">
        <v>11696.76</v>
      </c>
      <c r="ES144" s="210">
        <v>17249</v>
      </c>
      <c r="ET144" s="210">
        <v>62</v>
      </c>
      <c r="EU144" s="210">
        <v>8006</v>
      </c>
      <c r="EV144" s="210">
        <v>10733</v>
      </c>
      <c r="EW144" s="210">
        <v>9634</v>
      </c>
      <c r="EX144" s="210">
        <v>7509</v>
      </c>
      <c r="EY144" s="210">
        <v>7799</v>
      </c>
      <c r="EZ144" s="210">
        <v>22468</v>
      </c>
      <c r="FA144" s="210">
        <v>38970</v>
      </c>
      <c r="FB144" s="211">
        <v>47935</v>
      </c>
      <c r="FC144" s="209">
        <v>61861</v>
      </c>
      <c r="FD144" s="210">
        <v>61347.71</v>
      </c>
      <c r="FE144" s="210">
        <v>75869</v>
      </c>
      <c r="FF144" s="210">
        <v>77499</v>
      </c>
      <c r="FG144" s="210">
        <v>74722</v>
      </c>
      <c r="FH144" s="210">
        <v>76642</v>
      </c>
      <c r="FI144" s="210">
        <v>88779</v>
      </c>
      <c r="FJ144" s="210">
        <v>152186</v>
      </c>
      <c r="FK144" s="210">
        <v>150402</v>
      </c>
      <c r="FL144" s="210">
        <v>166448</v>
      </c>
      <c r="FM144" s="210">
        <v>178513</v>
      </c>
      <c r="FN144" s="211">
        <v>197958</v>
      </c>
    </row>
    <row r="145" spans="1:170" s="391" customFormat="1">
      <c r="A145" s="97">
        <v>141</v>
      </c>
      <c r="B145" s="394" t="s">
        <v>1000</v>
      </c>
      <c r="C145" s="209">
        <v>0</v>
      </c>
      <c r="D145" s="210">
        <v>0</v>
      </c>
      <c r="E145" s="210">
        <v>0</v>
      </c>
      <c r="F145" s="210">
        <v>0</v>
      </c>
      <c r="G145" s="210">
        <v>0</v>
      </c>
      <c r="H145" s="210">
        <v>0</v>
      </c>
      <c r="I145" s="210">
        <v>0</v>
      </c>
      <c r="J145" s="210">
        <v>0</v>
      </c>
      <c r="K145" s="210">
        <v>0</v>
      </c>
      <c r="L145" s="210">
        <v>0</v>
      </c>
      <c r="M145" s="210">
        <v>0</v>
      </c>
      <c r="N145" s="211">
        <v>13200</v>
      </c>
      <c r="O145" s="209">
        <v>22980</v>
      </c>
      <c r="P145" s="210">
        <v>1140</v>
      </c>
      <c r="Q145" s="210">
        <v>0</v>
      </c>
      <c r="R145" s="210">
        <v>0</v>
      </c>
      <c r="S145" s="210">
        <v>0</v>
      </c>
      <c r="T145" s="210">
        <v>881</v>
      </c>
      <c r="U145" s="210">
        <v>0</v>
      </c>
      <c r="V145" s="210">
        <v>0</v>
      </c>
      <c r="W145" s="210">
        <v>0</v>
      </c>
      <c r="X145" s="210">
        <v>0</v>
      </c>
      <c r="Y145" s="210">
        <v>0</v>
      </c>
      <c r="Z145" s="211">
        <v>0</v>
      </c>
      <c r="AA145" s="209">
        <v>0</v>
      </c>
      <c r="AB145" s="210">
        <v>0</v>
      </c>
      <c r="AC145" s="210">
        <v>0</v>
      </c>
      <c r="AD145" s="210">
        <v>0</v>
      </c>
      <c r="AE145" s="210">
        <v>0</v>
      </c>
      <c r="AF145" s="210">
        <v>0</v>
      </c>
      <c r="AG145" s="210">
        <v>0</v>
      </c>
      <c r="AH145" s="210">
        <v>0</v>
      </c>
      <c r="AI145" s="210">
        <v>22730</v>
      </c>
      <c r="AJ145" s="210">
        <v>3896</v>
      </c>
      <c r="AK145" s="210">
        <v>0</v>
      </c>
      <c r="AL145" s="211">
        <v>0</v>
      </c>
      <c r="AM145" s="209">
        <v>24948</v>
      </c>
      <c r="AN145" s="210">
        <v>68630</v>
      </c>
      <c r="AO145" s="210">
        <v>64690</v>
      </c>
      <c r="AP145" s="210">
        <v>40630</v>
      </c>
      <c r="AQ145" s="210">
        <v>56527.61</v>
      </c>
      <c r="AR145" s="210">
        <v>19772.3</v>
      </c>
      <c r="AS145" s="210">
        <v>93568.69</v>
      </c>
      <c r="AT145" s="210">
        <v>34147.25</v>
      </c>
      <c r="AU145" s="210">
        <v>0</v>
      </c>
      <c r="AV145" s="210">
        <v>0</v>
      </c>
      <c r="AW145" s="210">
        <v>0</v>
      </c>
      <c r="AX145" s="211">
        <v>0</v>
      </c>
      <c r="AY145" s="209">
        <v>0</v>
      </c>
      <c r="AZ145" s="210">
        <v>0</v>
      </c>
      <c r="BA145" s="210">
        <v>0</v>
      </c>
      <c r="BB145" s="210">
        <v>0</v>
      </c>
      <c r="BC145" s="210">
        <v>0</v>
      </c>
      <c r="BD145" s="210">
        <v>0</v>
      </c>
      <c r="BE145" s="210">
        <v>0</v>
      </c>
      <c r="BF145" s="210">
        <v>60406.91</v>
      </c>
      <c r="BG145" s="210">
        <v>64406.27</v>
      </c>
      <c r="BH145" s="210">
        <v>35615.32</v>
      </c>
      <c r="BI145" s="210">
        <v>34374.92</v>
      </c>
      <c r="BJ145" s="211">
        <v>37786.089999999997</v>
      </c>
      <c r="BK145" s="209">
        <v>37557.56</v>
      </c>
      <c r="BL145" s="210">
        <v>33854.61</v>
      </c>
      <c r="BM145" s="210">
        <v>38057.300000000003</v>
      </c>
      <c r="BN145" s="210">
        <v>36456.25</v>
      </c>
      <c r="BO145" s="210">
        <v>28625.94</v>
      </c>
      <c r="BP145" s="210">
        <v>24588.82</v>
      </c>
      <c r="BQ145" s="210">
        <v>24194.99</v>
      </c>
      <c r="BR145" s="210">
        <v>17293.57</v>
      </c>
      <c r="BS145" s="210">
        <v>15642.98</v>
      </c>
      <c r="BT145" s="210">
        <v>12925.56</v>
      </c>
      <c r="BU145" s="210">
        <v>11386.28</v>
      </c>
      <c r="BV145" s="211">
        <v>10266.219999999999</v>
      </c>
      <c r="BW145" s="209">
        <v>10576.19</v>
      </c>
      <c r="BX145" s="210">
        <v>9546</v>
      </c>
      <c r="BY145" s="210">
        <v>10932.17</v>
      </c>
      <c r="BZ145" s="210">
        <v>9783.2999999999993</v>
      </c>
      <c r="CA145" s="210">
        <v>9604.4</v>
      </c>
      <c r="CB145" s="210">
        <v>12016.83</v>
      </c>
      <c r="CC145" s="210">
        <v>16176.9</v>
      </c>
      <c r="CD145" s="210">
        <v>15386.09</v>
      </c>
      <c r="CE145" s="210">
        <v>14676.83</v>
      </c>
      <c r="CF145" s="210">
        <v>14514.75</v>
      </c>
      <c r="CG145" s="210">
        <v>14053.19</v>
      </c>
      <c r="CH145" s="211">
        <v>14739.83</v>
      </c>
      <c r="CI145" s="209">
        <v>13908.11</v>
      </c>
      <c r="CJ145" s="210">
        <v>8403.2900000000009</v>
      </c>
      <c r="CK145" s="210">
        <v>7991.59</v>
      </c>
      <c r="CL145" s="210">
        <v>7281.4000000000005</v>
      </c>
      <c r="CM145" s="210">
        <v>7022.78</v>
      </c>
      <c r="CN145" s="210">
        <v>7133.1100000000006</v>
      </c>
      <c r="CO145" s="210">
        <v>7121.79</v>
      </c>
      <c r="CP145" s="210">
        <v>6380.6900000000005</v>
      </c>
      <c r="CQ145" s="210">
        <v>6019.79</v>
      </c>
      <c r="CR145" s="210">
        <v>6146.95</v>
      </c>
      <c r="CS145" s="210">
        <v>5252.75</v>
      </c>
      <c r="CT145" s="211">
        <v>4957.1099999999997</v>
      </c>
      <c r="CU145" s="209">
        <v>4430.09</v>
      </c>
      <c r="CV145" s="210">
        <v>4222.1499999999996</v>
      </c>
      <c r="CW145" s="210">
        <v>4781.92</v>
      </c>
      <c r="CX145" s="210">
        <v>4661.5</v>
      </c>
      <c r="CY145" s="210">
        <v>4740.6000000000004</v>
      </c>
      <c r="CZ145" s="210">
        <v>2977.2200000000003</v>
      </c>
      <c r="DA145" s="210">
        <v>3178.39</v>
      </c>
      <c r="DB145" s="210">
        <v>3181.9500000000003</v>
      </c>
      <c r="DC145" s="210">
        <v>3010.75</v>
      </c>
      <c r="DD145" s="210">
        <v>3726.65</v>
      </c>
      <c r="DE145" s="210">
        <v>6381.8</v>
      </c>
      <c r="DF145" s="211">
        <v>8438.43</v>
      </c>
      <c r="DG145" s="209">
        <v>8731.8700000000008</v>
      </c>
      <c r="DH145" s="210">
        <v>8004.03</v>
      </c>
      <c r="DI145" s="210">
        <v>8367.24</v>
      </c>
      <c r="DJ145" s="210">
        <v>7893.9000000000005</v>
      </c>
      <c r="DK145" s="210">
        <v>7970.66</v>
      </c>
      <c r="DL145" s="210">
        <v>6030.55</v>
      </c>
      <c r="DM145" s="210">
        <v>6061.29</v>
      </c>
      <c r="DN145" s="210">
        <v>6078.1</v>
      </c>
      <c r="DO145" s="210">
        <v>5833.38</v>
      </c>
      <c r="DP145" s="210">
        <v>6036.62</v>
      </c>
      <c r="DQ145" s="210">
        <v>5718.18</v>
      </c>
      <c r="DR145" s="211">
        <v>5686.11</v>
      </c>
      <c r="DS145" s="209">
        <v>5758.41</v>
      </c>
      <c r="DT145" s="210">
        <v>5055.2300000000005</v>
      </c>
      <c r="DU145" s="210">
        <v>5639.6900000000005</v>
      </c>
      <c r="DV145" s="210">
        <v>5442.71</v>
      </c>
      <c r="DW145" s="210">
        <v>5569.47</v>
      </c>
      <c r="DX145" s="210">
        <v>5281.52</v>
      </c>
      <c r="DY145" s="210">
        <v>5420.49</v>
      </c>
      <c r="DZ145" s="210">
        <v>5425.88</v>
      </c>
      <c r="EA145" s="210">
        <v>5437.82</v>
      </c>
      <c r="EB145" s="210">
        <v>6133.31</v>
      </c>
      <c r="EC145" s="210">
        <v>11522.97</v>
      </c>
      <c r="ED145" s="211">
        <v>35509.35</v>
      </c>
      <c r="EE145" s="209">
        <v>24110.94</v>
      </c>
      <c r="EF145" s="210">
        <v>20597.82</v>
      </c>
      <c r="EG145" s="210">
        <v>20783.490000000002</v>
      </c>
      <c r="EH145" s="210">
        <v>18113.080000000002</v>
      </c>
      <c r="EI145" s="210">
        <v>14233.69</v>
      </c>
      <c r="EJ145" s="210">
        <v>12335.6</v>
      </c>
      <c r="EK145" s="210">
        <v>12420.81</v>
      </c>
      <c r="EL145" s="210">
        <v>11911.06</v>
      </c>
      <c r="EM145" s="210">
        <v>11015.33</v>
      </c>
      <c r="EN145" s="210">
        <v>9933.02</v>
      </c>
      <c r="EO145" s="210">
        <v>10231.82</v>
      </c>
      <c r="EP145" s="211">
        <v>10587.300000000001</v>
      </c>
      <c r="EQ145" s="209">
        <v>10352</v>
      </c>
      <c r="ER145" s="210">
        <v>9805</v>
      </c>
      <c r="ES145" s="210">
        <v>11322</v>
      </c>
      <c r="ET145" s="210">
        <v>10138</v>
      </c>
      <c r="EU145" s="210">
        <v>8158</v>
      </c>
      <c r="EV145" s="210">
        <v>5948</v>
      </c>
      <c r="EW145" s="210">
        <v>5331</v>
      </c>
      <c r="EX145" s="210">
        <v>5680</v>
      </c>
      <c r="EY145" s="210">
        <v>5299</v>
      </c>
      <c r="EZ145" s="210">
        <v>5473</v>
      </c>
      <c r="FA145" s="210">
        <v>4908</v>
      </c>
      <c r="FB145" s="211">
        <v>4503</v>
      </c>
      <c r="FC145" s="209">
        <v>4208</v>
      </c>
      <c r="FD145" s="210">
        <v>3760</v>
      </c>
      <c r="FE145" s="210">
        <v>4157</v>
      </c>
      <c r="FF145" s="210">
        <v>4573</v>
      </c>
      <c r="FG145" s="210">
        <v>4924</v>
      </c>
      <c r="FH145" s="210">
        <v>4643</v>
      </c>
      <c r="FI145" s="210">
        <v>4801</v>
      </c>
      <c r="FJ145" s="210">
        <v>4794</v>
      </c>
      <c r="FK145" s="210">
        <v>4640</v>
      </c>
      <c r="FL145" s="210">
        <v>4684</v>
      </c>
      <c r="FM145" s="210">
        <v>4274</v>
      </c>
      <c r="FN145" s="211">
        <v>4340</v>
      </c>
    </row>
    <row r="146" spans="1:170" s="391" customFormat="1">
      <c r="A146" s="97">
        <v>142</v>
      </c>
      <c r="B146" s="394" t="s">
        <v>981</v>
      </c>
      <c r="C146" s="209">
        <v>19669</v>
      </c>
      <c r="D146" s="210">
        <v>15465</v>
      </c>
      <c r="E146" s="210">
        <v>18630</v>
      </c>
      <c r="F146" s="210">
        <v>16018</v>
      </c>
      <c r="G146" s="210">
        <v>17774</v>
      </c>
      <c r="H146" s="210">
        <v>14726</v>
      </c>
      <c r="I146" s="210">
        <v>18985</v>
      </c>
      <c r="J146" s="210">
        <v>17270</v>
      </c>
      <c r="K146" s="210">
        <v>17750</v>
      </c>
      <c r="L146" s="210">
        <v>18140</v>
      </c>
      <c r="M146" s="210">
        <v>16978</v>
      </c>
      <c r="N146" s="211">
        <v>17789</v>
      </c>
      <c r="O146" s="209">
        <v>18136</v>
      </c>
      <c r="P146" s="210">
        <v>16131</v>
      </c>
      <c r="Q146" s="210">
        <v>12512</v>
      </c>
      <c r="R146" s="210">
        <v>18877</v>
      </c>
      <c r="S146" s="210">
        <v>19395</v>
      </c>
      <c r="T146" s="210">
        <v>18473</v>
      </c>
      <c r="U146" s="210">
        <v>18809</v>
      </c>
      <c r="V146" s="210">
        <v>18680</v>
      </c>
      <c r="W146" s="210">
        <v>17628</v>
      </c>
      <c r="X146" s="210">
        <v>17689</v>
      </c>
      <c r="Y146" s="210">
        <v>17257</v>
      </c>
      <c r="Z146" s="211">
        <v>17526</v>
      </c>
      <c r="AA146" s="209">
        <v>17216</v>
      </c>
      <c r="AB146" s="210">
        <v>15319</v>
      </c>
      <c r="AC146" s="210">
        <v>16652</v>
      </c>
      <c r="AD146" s="210">
        <v>10034</v>
      </c>
      <c r="AE146" s="210">
        <v>6694</v>
      </c>
      <c r="AF146" s="210">
        <v>4127</v>
      </c>
      <c r="AG146" s="210">
        <v>17180</v>
      </c>
      <c r="AH146" s="210">
        <v>13853</v>
      </c>
      <c r="AI146" s="210">
        <v>15252</v>
      </c>
      <c r="AJ146" s="210">
        <v>11883</v>
      </c>
      <c r="AK146" s="210">
        <v>7926</v>
      </c>
      <c r="AL146" s="211">
        <v>13187</v>
      </c>
      <c r="AM146" s="209">
        <v>13643</v>
      </c>
      <c r="AN146" s="210">
        <v>14043</v>
      </c>
      <c r="AO146" s="210">
        <v>12019</v>
      </c>
      <c r="AP146" s="210">
        <v>14730</v>
      </c>
      <c r="AQ146" s="210">
        <v>13044.81</v>
      </c>
      <c r="AR146" s="210">
        <v>9379.56</v>
      </c>
      <c r="AS146" s="210">
        <v>6942.41</v>
      </c>
      <c r="AT146" s="210">
        <v>4242.43</v>
      </c>
      <c r="AU146" s="210">
        <v>6675.83</v>
      </c>
      <c r="AV146" s="210">
        <v>7027.84</v>
      </c>
      <c r="AW146" s="210">
        <v>6659.59</v>
      </c>
      <c r="AX146" s="211">
        <v>2185.27</v>
      </c>
      <c r="AY146" s="209">
        <v>5714.72</v>
      </c>
      <c r="AZ146" s="210">
        <v>14388.09</v>
      </c>
      <c r="BA146" s="210">
        <v>15986.52</v>
      </c>
      <c r="BB146" s="210">
        <v>19224.580000000002</v>
      </c>
      <c r="BC146" s="210">
        <v>19768.79</v>
      </c>
      <c r="BD146" s="210">
        <v>19053.97</v>
      </c>
      <c r="BE146" s="210">
        <v>19775.3</v>
      </c>
      <c r="BF146" s="210">
        <v>13026.08</v>
      </c>
      <c r="BG146" s="210">
        <v>19021.14</v>
      </c>
      <c r="BH146" s="210">
        <v>19629.66</v>
      </c>
      <c r="BI146" s="210">
        <v>8841.73</v>
      </c>
      <c r="BJ146" s="211">
        <v>12005.62</v>
      </c>
      <c r="BK146" s="209">
        <v>8703.4699999999993</v>
      </c>
      <c r="BL146" s="210">
        <v>14034.27</v>
      </c>
      <c r="BM146" s="210">
        <v>19779.689999999999</v>
      </c>
      <c r="BN146" s="210">
        <v>18435.91</v>
      </c>
      <c r="BO146" s="210">
        <v>19382.439999999999</v>
      </c>
      <c r="BP146" s="210">
        <v>17705.04</v>
      </c>
      <c r="BQ146" s="210">
        <v>17233.77</v>
      </c>
      <c r="BR146" s="210">
        <v>12049.46</v>
      </c>
      <c r="BS146" s="210">
        <v>11029.64</v>
      </c>
      <c r="BT146" s="210">
        <v>22486.11</v>
      </c>
      <c r="BU146" s="210">
        <v>23728.26</v>
      </c>
      <c r="BV146" s="211">
        <v>24696.99</v>
      </c>
      <c r="BW146" s="209">
        <v>0</v>
      </c>
      <c r="BX146" s="210">
        <v>0</v>
      </c>
      <c r="BY146" s="210">
        <v>0</v>
      </c>
      <c r="BZ146" s="210">
        <v>0</v>
      </c>
      <c r="CA146" s="210">
        <v>0</v>
      </c>
      <c r="CB146" s="210">
        <v>0</v>
      </c>
      <c r="CC146" s="210">
        <v>0</v>
      </c>
      <c r="CD146" s="210">
        <v>0</v>
      </c>
      <c r="CE146" s="210">
        <v>0</v>
      </c>
      <c r="CF146" s="210">
        <v>0</v>
      </c>
      <c r="CG146" s="210">
        <v>0</v>
      </c>
      <c r="CH146" s="211">
        <v>0</v>
      </c>
      <c r="CI146" s="209">
        <v>0</v>
      </c>
      <c r="CJ146" s="210">
        <v>0</v>
      </c>
      <c r="CK146" s="210">
        <v>0</v>
      </c>
      <c r="CL146" s="210">
        <v>0</v>
      </c>
      <c r="CM146" s="210">
        <v>0</v>
      </c>
      <c r="CN146" s="210">
        <v>0</v>
      </c>
      <c r="CO146" s="210">
        <v>0</v>
      </c>
      <c r="CP146" s="210">
        <v>0</v>
      </c>
      <c r="CQ146" s="210">
        <v>0</v>
      </c>
      <c r="CR146" s="210">
        <v>0</v>
      </c>
      <c r="CS146" s="210">
        <v>0</v>
      </c>
      <c r="CT146" s="211">
        <v>0</v>
      </c>
      <c r="CU146" s="209">
        <v>0</v>
      </c>
      <c r="CV146" s="210">
        <v>0</v>
      </c>
      <c r="CW146" s="210">
        <v>0</v>
      </c>
      <c r="CX146" s="210">
        <v>0</v>
      </c>
      <c r="CY146" s="210">
        <v>0</v>
      </c>
      <c r="CZ146" s="210">
        <v>0</v>
      </c>
      <c r="DA146" s="210">
        <v>0</v>
      </c>
      <c r="DB146" s="210">
        <v>0</v>
      </c>
      <c r="DC146" s="210">
        <v>0</v>
      </c>
      <c r="DD146" s="210">
        <v>0</v>
      </c>
      <c r="DE146" s="210">
        <v>0</v>
      </c>
      <c r="DF146" s="211">
        <v>0</v>
      </c>
      <c r="DG146" s="209">
        <v>0</v>
      </c>
      <c r="DH146" s="210">
        <v>0</v>
      </c>
      <c r="DI146" s="210">
        <v>0</v>
      </c>
      <c r="DJ146" s="210">
        <v>0</v>
      </c>
      <c r="DK146" s="210">
        <v>0</v>
      </c>
      <c r="DL146" s="210">
        <v>0</v>
      </c>
      <c r="DM146" s="210">
        <v>0</v>
      </c>
      <c r="DN146" s="210">
        <v>0</v>
      </c>
      <c r="DO146" s="210">
        <v>0</v>
      </c>
      <c r="DP146" s="210">
        <v>0</v>
      </c>
      <c r="DQ146" s="210">
        <v>0</v>
      </c>
      <c r="DR146" s="211">
        <v>0</v>
      </c>
      <c r="DS146" s="209">
        <v>0</v>
      </c>
      <c r="DT146" s="210">
        <v>0</v>
      </c>
      <c r="DU146" s="210">
        <v>0</v>
      </c>
      <c r="DV146" s="210">
        <v>0</v>
      </c>
      <c r="DW146" s="210">
        <v>0</v>
      </c>
      <c r="DX146" s="210">
        <v>0</v>
      </c>
      <c r="DY146" s="210">
        <v>0</v>
      </c>
      <c r="DZ146" s="210">
        <v>0</v>
      </c>
      <c r="EA146" s="210">
        <v>0</v>
      </c>
      <c r="EB146" s="210">
        <v>0</v>
      </c>
      <c r="EC146" s="210">
        <v>0</v>
      </c>
      <c r="ED146" s="211">
        <v>0</v>
      </c>
      <c r="EE146" s="209">
        <v>0</v>
      </c>
      <c r="EF146" s="210">
        <v>0</v>
      </c>
      <c r="EG146" s="210">
        <v>0</v>
      </c>
      <c r="EH146" s="210">
        <v>0</v>
      </c>
      <c r="EI146" s="210">
        <v>0</v>
      </c>
      <c r="EJ146" s="210">
        <v>0</v>
      </c>
      <c r="EK146" s="210">
        <v>0</v>
      </c>
      <c r="EL146" s="210">
        <v>0</v>
      </c>
      <c r="EM146" s="210">
        <v>0</v>
      </c>
      <c r="EN146" s="210">
        <v>0</v>
      </c>
      <c r="EO146" s="210">
        <v>0</v>
      </c>
      <c r="EP146" s="211">
        <v>0</v>
      </c>
      <c r="EQ146" s="209">
        <v>0</v>
      </c>
      <c r="ER146" s="210">
        <v>0</v>
      </c>
      <c r="ES146" s="210">
        <v>0</v>
      </c>
      <c r="ET146" s="210">
        <v>0</v>
      </c>
      <c r="EU146" s="210">
        <v>0</v>
      </c>
      <c r="EV146" s="210">
        <v>0</v>
      </c>
      <c r="EW146" s="210">
        <v>0</v>
      </c>
      <c r="EX146" s="210">
        <v>0</v>
      </c>
      <c r="EY146" s="210">
        <v>0</v>
      </c>
      <c r="EZ146" s="210">
        <v>0</v>
      </c>
      <c r="FA146" s="210">
        <v>0</v>
      </c>
      <c r="FB146" s="211">
        <v>0</v>
      </c>
      <c r="FC146" s="209">
        <v>0</v>
      </c>
      <c r="FD146" s="210">
        <v>0</v>
      </c>
      <c r="FE146" s="210">
        <v>0</v>
      </c>
      <c r="FF146" s="210">
        <v>0</v>
      </c>
      <c r="FG146" s="210">
        <v>0</v>
      </c>
      <c r="FH146" s="210">
        <v>0</v>
      </c>
      <c r="FI146" s="210">
        <v>0</v>
      </c>
      <c r="FJ146" s="210">
        <v>0</v>
      </c>
      <c r="FK146" s="210">
        <v>0</v>
      </c>
      <c r="FL146" s="210">
        <v>0</v>
      </c>
      <c r="FM146" s="210">
        <v>0</v>
      </c>
      <c r="FN146" s="211">
        <v>0</v>
      </c>
    </row>
    <row r="147" spans="1:170" s="391" customFormat="1">
      <c r="A147" s="97">
        <v>143</v>
      </c>
      <c r="B147" s="394" t="s">
        <v>1129</v>
      </c>
      <c r="C147" s="209">
        <v>0</v>
      </c>
      <c r="D147" s="210">
        <v>0</v>
      </c>
      <c r="E147" s="210">
        <v>0</v>
      </c>
      <c r="F147" s="210">
        <v>0</v>
      </c>
      <c r="G147" s="210">
        <v>0</v>
      </c>
      <c r="H147" s="210">
        <v>0</v>
      </c>
      <c r="I147" s="210">
        <v>0</v>
      </c>
      <c r="J147" s="210">
        <v>0</v>
      </c>
      <c r="K147" s="210">
        <v>0</v>
      </c>
      <c r="L147" s="210">
        <v>0</v>
      </c>
      <c r="M147" s="210">
        <v>0</v>
      </c>
      <c r="N147" s="211">
        <v>0</v>
      </c>
      <c r="O147" s="209">
        <v>0</v>
      </c>
      <c r="P147" s="210">
        <v>0</v>
      </c>
      <c r="Q147" s="210">
        <v>0</v>
      </c>
      <c r="R147" s="210">
        <v>0</v>
      </c>
      <c r="S147" s="210">
        <v>0</v>
      </c>
      <c r="T147" s="210">
        <v>0</v>
      </c>
      <c r="U147" s="210">
        <v>0</v>
      </c>
      <c r="V147" s="210">
        <v>0</v>
      </c>
      <c r="W147" s="210">
        <v>0</v>
      </c>
      <c r="X147" s="210">
        <v>0</v>
      </c>
      <c r="Y147" s="210">
        <v>0</v>
      </c>
      <c r="Z147" s="211">
        <v>0</v>
      </c>
      <c r="AA147" s="209">
        <v>0</v>
      </c>
      <c r="AB147" s="210">
        <v>0</v>
      </c>
      <c r="AC147" s="210">
        <v>0</v>
      </c>
      <c r="AD147" s="210">
        <v>0</v>
      </c>
      <c r="AE147" s="210">
        <v>0</v>
      </c>
      <c r="AF147" s="210">
        <v>0</v>
      </c>
      <c r="AG147" s="210">
        <v>0</v>
      </c>
      <c r="AH147" s="210">
        <v>0</v>
      </c>
      <c r="AI147" s="210">
        <v>0</v>
      </c>
      <c r="AJ147" s="210">
        <v>0</v>
      </c>
      <c r="AK147" s="210">
        <v>0</v>
      </c>
      <c r="AL147" s="211">
        <v>0</v>
      </c>
      <c r="AM147" s="209">
        <v>0</v>
      </c>
      <c r="AN147" s="210">
        <v>0</v>
      </c>
      <c r="AO147" s="210">
        <v>0</v>
      </c>
      <c r="AP147" s="210">
        <v>0</v>
      </c>
      <c r="AQ147" s="210">
        <v>0</v>
      </c>
      <c r="AR147" s="210">
        <v>0</v>
      </c>
      <c r="AS147" s="210">
        <v>0</v>
      </c>
      <c r="AT147" s="210">
        <v>0</v>
      </c>
      <c r="AU147" s="210">
        <v>0</v>
      </c>
      <c r="AV147" s="210">
        <v>0</v>
      </c>
      <c r="AW147" s="210">
        <v>0</v>
      </c>
      <c r="AX147" s="211">
        <v>0</v>
      </c>
      <c r="AY147" s="209">
        <v>0</v>
      </c>
      <c r="AZ147" s="210">
        <v>0</v>
      </c>
      <c r="BA147" s="210">
        <v>0</v>
      </c>
      <c r="BB147" s="210">
        <v>0</v>
      </c>
      <c r="BC147" s="210">
        <v>0</v>
      </c>
      <c r="BD147" s="210">
        <v>0</v>
      </c>
      <c r="BE147" s="210">
        <v>0</v>
      </c>
      <c r="BF147" s="210">
        <v>0</v>
      </c>
      <c r="BG147" s="210">
        <v>0</v>
      </c>
      <c r="BH147" s="210">
        <v>0</v>
      </c>
      <c r="BI147" s="210">
        <v>0</v>
      </c>
      <c r="BJ147" s="211">
        <v>0</v>
      </c>
      <c r="BK147" s="209">
        <v>0</v>
      </c>
      <c r="BL147" s="210">
        <v>0</v>
      </c>
      <c r="BM147" s="210">
        <v>0</v>
      </c>
      <c r="BN147" s="210">
        <v>0</v>
      </c>
      <c r="BO147" s="210">
        <v>0</v>
      </c>
      <c r="BP147" s="210">
        <v>0</v>
      </c>
      <c r="BQ147" s="210">
        <v>0</v>
      </c>
      <c r="BR147" s="210">
        <v>0</v>
      </c>
      <c r="BS147" s="210">
        <v>0</v>
      </c>
      <c r="BT147" s="210">
        <v>0</v>
      </c>
      <c r="BU147" s="210">
        <v>0</v>
      </c>
      <c r="BV147" s="211">
        <v>0</v>
      </c>
      <c r="BW147" s="209">
        <v>0</v>
      </c>
      <c r="BX147" s="210">
        <v>0</v>
      </c>
      <c r="BY147" s="210">
        <v>0</v>
      </c>
      <c r="BZ147" s="210">
        <v>0</v>
      </c>
      <c r="CA147" s="210">
        <v>0</v>
      </c>
      <c r="CB147" s="210">
        <v>0</v>
      </c>
      <c r="CC147" s="210">
        <v>0</v>
      </c>
      <c r="CD147" s="210">
        <v>0</v>
      </c>
      <c r="CE147" s="210">
        <v>0</v>
      </c>
      <c r="CF147" s="210">
        <v>0</v>
      </c>
      <c r="CG147" s="210">
        <v>0</v>
      </c>
      <c r="CH147" s="211">
        <v>0</v>
      </c>
      <c r="CI147" s="209">
        <v>0</v>
      </c>
      <c r="CJ147" s="210">
        <v>0</v>
      </c>
      <c r="CK147" s="210">
        <v>0</v>
      </c>
      <c r="CL147" s="210">
        <v>0</v>
      </c>
      <c r="CM147" s="210">
        <v>0</v>
      </c>
      <c r="CN147" s="210">
        <v>0</v>
      </c>
      <c r="CO147" s="210">
        <v>0</v>
      </c>
      <c r="CP147" s="210">
        <v>0</v>
      </c>
      <c r="CQ147" s="210">
        <v>0</v>
      </c>
      <c r="CR147" s="210">
        <v>0</v>
      </c>
      <c r="CS147" s="210">
        <v>0</v>
      </c>
      <c r="CT147" s="211">
        <v>0</v>
      </c>
      <c r="CU147" s="209">
        <v>0</v>
      </c>
      <c r="CV147" s="210">
        <v>0</v>
      </c>
      <c r="CW147" s="210">
        <v>0</v>
      </c>
      <c r="CX147" s="210">
        <v>0</v>
      </c>
      <c r="CY147" s="210">
        <v>0</v>
      </c>
      <c r="CZ147" s="210">
        <v>0</v>
      </c>
      <c r="DA147" s="210">
        <v>0</v>
      </c>
      <c r="DB147" s="210">
        <v>0</v>
      </c>
      <c r="DC147" s="210">
        <v>0</v>
      </c>
      <c r="DD147" s="210">
        <v>0</v>
      </c>
      <c r="DE147" s="210">
        <v>0</v>
      </c>
      <c r="DF147" s="211">
        <v>0</v>
      </c>
      <c r="DG147" s="209">
        <v>0</v>
      </c>
      <c r="DH147" s="210">
        <v>0</v>
      </c>
      <c r="DI147" s="210">
        <v>0</v>
      </c>
      <c r="DJ147" s="210">
        <v>0</v>
      </c>
      <c r="DK147" s="210">
        <v>0</v>
      </c>
      <c r="DL147" s="210">
        <v>0</v>
      </c>
      <c r="DM147" s="210">
        <v>0</v>
      </c>
      <c r="DN147" s="210">
        <v>0</v>
      </c>
      <c r="DO147" s="210">
        <v>0</v>
      </c>
      <c r="DP147" s="210">
        <v>0</v>
      </c>
      <c r="DQ147" s="210">
        <v>0</v>
      </c>
      <c r="DR147" s="211">
        <v>0</v>
      </c>
      <c r="DS147" s="209">
        <v>0</v>
      </c>
      <c r="DT147" s="210">
        <v>0</v>
      </c>
      <c r="DU147" s="210">
        <v>0</v>
      </c>
      <c r="DV147" s="210">
        <v>0</v>
      </c>
      <c r="DW147" s="210">
        <v>0</v>
      </c>
      <c r="DX147" s="210">
        <v>0</v>
      </c>
      <c r="DY147" s="210">
        <v>0</v>
      </c>
      <c r="DZ147" s="210">
        <v>0</v>
      </c>
      <c r="EA147" s="210">
        <v>0</v>
      </c>
      <c r="EB147" s="210">
        <v>0</v>
      </c>
      <c r="EC147" s="210">
        <v>0</v>
      </c>
      <c r="ED147" s="211">
        <v>0</v>
      </c>
      <c r="EE147" s="209">
        <v>0</v>
      </c>
      <c r="EF147" s="210">
        <v>0</v>
      </c>
      <c r="EG147" s="210">
        <v>0</v>
      </c>
      <c r="EH147" s="210">
        <v>0</v>
      </c>
      <c r="EI147" s="210">
        <v>0</v>
      </c>
      <c r="EJ147" s="210">
        <v>0</v>
      </c>
      <c r="EK147" s="210">
        <v>0</v>
      </c>
      <c r="EL147" s="210">
        <v>0</v>
      </c>
      <c r="EM147" s="210">
        <v>0</v>
      </c>
      <c r="EN147" s="210">
        <v>0</v>
      </c>
      <c r="EO147" s="210">
        <v>0</v>
      </c>
      <c r="EP147" s="211">
        <v>0</v>
      </c>
      <c r="EQ147" s="209">
        <v>5302</v>
      </c>
      <c r="ER147" s="210">
        <v>13514</v>
      </c>
      <c r="ES147" s="210">
        <v>14215</v>
      </c>
      <c r="ET147" s="210">
        <v>16012</v>
      </c>
      <c r="EU147" s="210">
        <v>16193</v>
      </c>
      <c r="EV147" s="210">
        <v>13668</v>
      </c>
      <c r="EW147" s="210">
        <v>12425</v>
      </c>
      <c r="EX147" s="210">
        <v>10800</v>
      </c>
      <c r="EY147" s="210">
        <v>12508</v>
      </c>
      <c r="EZ147" s="210">
        <v>10961</v>
      </c>
      <c r="FA147" s="210">
        <v>10472</v>
      </c>
      <c r="FB147" s="211">
        <v>10173</v>
      </c>
      <c r="FC147" s="209">
        <v>9819</v>
      </c>
      <c r="FD147" s="210">
        <v>8257</v>
      </c>
      <c r="FE147" s="210">
        <v>7579</v>
      </c>
      <c r="FF147" s="210">
        <v>6945</v>
      </c>
      <c r="FG147" s="210">
        <v>7763</v>
      </c>
      <c r="FH147" s="210">
        <v>8033</v>
      </c>
      <c r="FI147" s="210">
        <v>7117</v>
      </c>
      <c r="FJ147" s="210">
        <v>6788</v>
      </c>
      <c r="FK147" s="210">
        <v>5912</v>
      </c>
      <c r="FL147" s="210">
        <v>6181</v>
      </c>
      <c r="FM147" s="210">
        <v>4983</v>
      </c>
      <c r="FN147" s="211">
        <v>4391</v>
      </c>
    </row>
    <row r="148" spans="1:170" s="391" customFormat="1">
      <c r="A148" s="97">
        <v>144</v>
      </c>
      <c r="B148" s="394" t="s">
        <v>1031</v>
      </c>
      <c r="C148" s="209">
        <v>0</v>
      </c>
      <c r="D148" s="210">
        <v>0</v>
      </c>
      <c r="E148" s="210">
        <v>0</v>
      </c>
      <c r="F148" s="210">
        <v>0</v>
      </c>
      <c r="G148" s="210">
        <v>0</v>
      </c>
      <c r="H148" s="210">
        <v>0</v>
      </c>
      <c r="I148" s="210">
        <v>0</v>
      </c>
      <c r="J148" s="210">
        <v>0</v>
      </c>
      <c r="K148" s="210">
        <v>0</v>
      </c>
      <c r="L148" s="210">
        <v>0</v>
      </c>
      <c r="M148" s="210">
        <v>0</v>
      </c>
      <c r="N148" s="211">
        <v>0</v>
      </c>
      <c r="O148" s="209">
        <v>0</v>
      </c>
      <c r="P148" s="210">
        <v>0</v>
      </c>
      <c r="Q148" s="210">
        <v>0</v>
      </c>
      <c r="R148" s="210">
        <v>0</v>
      </c>
      <c r="S148" s="210">
        <v>0</v>
      </c>
      <c r="T148" s="210">
        <v>0</v>
      </c>
      <c r="U148" s="210">
        <v>0</v>
      </c>
      <c r="V148" s="210">
        <v>0</v>
      </c>
      <c r="W148" s="210">
        <v>0</v>
      </c>
      <c r="X148" s="210">
        <v>0</v>
      </c>
      <c r="Y148" s="210">
        <v>0</v>
      </c>
      <c r="Z148" s="211">
        <v>0</v>
      </c>
      <c r="AA148" s="209">
        <v>0</v>
      </c>
      <c r="AB148" s="210">
        <v>0</v>
      </c>
      <c r="AC148" s="210">
        <v>0</v>
      </c>
      <c r="AD148" s="210">
        <v>0</v>
      </c>
      <c r="AE148" s="210">
        <v>0</v>
      </c>
      <c r="AF148" s="210">
        <v>0</v>
      </c>
      <c r="AG148" s="210">
        <v>0</v>
      </c>
      <c r="AH148" s="210">
        <v>0</v>
      </c>
      <c r="AI148" s="210">
        <v>0</v>
      </c>
      <c r="AJ148" s="210">
        <v>0</v>
      </c>
      <c r="AK148" s="210">
        <v>0</v>
      </c>
      <c r="AL148" s="211">
        <v>0</v>
      </c>
      <c r="AM148" s="209">
        <v>0</v>
      </c>
      <c r="AN148" s="210">
        <v>0</v>
      </c>
      <c r="AO148" s="210">
        <v>0</v>
      </c>
      <c r="AP148" s="210">
        <v>0</v>
      </c>
      <c r="AQ148" s="210">
        <v>0</v>
      </c>
      <c r="AR148" s="210">
        <v>0</v>
      </c>
      <c r="AS148" s="210">
        <v>0</v>
      </c>
      <c r="AT148" s="210">
        <v>0</v>
      </c>
      <c r="AU148" s="210">
        <v>0</v>
      </c>
      <c r="AV148" s="210">
        <v>0</v>
      </c>
      <c r="AW148" s="210">
        <v>0</v>
      </c>
      <c r="AX148" s="211">
        <v>5780</v>
      </c>
      <c r="AY148" s="209">
        <v>45903</v>
      </c>
      <c r="AZ148" s="210">
        <v>36181</v>
      </c>
      <c r="BA148" s="210">
        <v>46001</v>
      </c>
      <c r="BB148" s="210">
        <v>43792</v>
      </c>
      <c r="BC148" s="210">
        <v>40326</v>
      </c>
      <c r="BD148" s="210">
        <v>39097</v>
      </c>
      <c r="BE148" s="210">
        <v>39364</v>
      </c>
      <c r="BF148" s="210">
        <v>30411</v>
      </c>
      <c r="BG148" s="210">
        <v>38426</v>
      </c>
      <c r="BH148" s="210">
        <v>38147</v>
      </c>
      <c r="BI148" s="210">
        <v>33688</v>
      </c>
      <c r="BJ148" s="211">
        <v>26962</v>
      </c>
      <c r="BK148" s="209">
        <v>24968</v>
      </c>
      <c r="BL148" s="210">
        <v>18232</v>
      </c>
      <c r="BM148" s="210">
        <v>11498.1</v>
      </c>
      <c r="BN148" s="210">
        <v>17145</v>
      </c>
      <c r="BO148" s="210">
        <v>23786</v>
      </c>
      <c r="BP148" s="210">
        <v>19180</v>
      </c>
      <c r="BQ148" s="210">
        <v>19867.41</v>
      </c>
      <c r="BR148" s="210">
        <v>31225.47</v>
      </c>
      <c r="BS148" s="210">
        <v>29300.06</v>
      </c>
      <c r="BT148" s="210">
        <v>22010.94</v>
      </c>
      <c r="BU148" s="210">
        <v>22324.59</v>
      </c>
      <c r="BV148" s="211">
        <v>25643.67</v>
      </c>
      <c r="BW148" s="209">
        <v>23302.92</v>
      </c>
      <c r="BX148" s="210">
        <v>20997.18</v>
      </c>
      <c r="BY148" s="210">
        <v>22193.54</v>
      </c>
      <c r="BZ148" s="210">
        <v>20969.55</v>
      </c>
      <c r="CA148" s="210">
        <v>19993.169999999998</v>
      </c>
      <c r="CB148" s="210">
        <v>23754.25</v>
      </c>
      <c r="CC148" s="210">
        <v>24161.45</v>
      </c>
      <c r="CD148" s="210">
        <v>23695.16</v>
      </c>
      <c r="CE148" s="210">
        <v>21720.240000000002</v>
      </c>
      <c r="CF148" s="210">
        <v>21140.12</v>
      </c>
      <c r="CG148" s="210">
        <v>20192.2</v>
      </c>
      <c r="CH148" s="211">
        <v>28141.77</v>
      </c>
      <c r="CI148" s="209">
        <v>30084.38</v>
      </c>
      <c r="CJ148" s="210">
        <v>30181.93</v>
      </c>
      <c r="CK148" s="210">
        <v>29958.44</v>
      </c>
      <c r="CL148" s="210">
        <v>24650.13</v>
      </c>
      <c r="CM148" s="210">
        <v>23364.11</v>
      </c>
      <c r="CN148" s="210">
        <v>22022.420000000002</v>
      </c>
      <c r="CO148" s="210">
        <v>33332.160000000003</v>
      </c>
      <c r="CP148" s="210">
        <v>25563.43</v>
      </c>
      <c r="CQ148" s="210">
        <v>23806</v>
      </c>
      <c r="CR148" s="210">
        <v>23696.43</v>
      </c>
      <c r="CS148" s="210">
        <v>20320.650000000001</v>
      </c>
      <c r="CT148" s="211">
        <v>18919.43</v>
      </c>
      <c r="CU148" s="209">
        <v>17719.77</v>
      </c>
      <c r="CV148" s="210">
        <v>12449.050000000001</v>
      </c>
      <c r="CW148" s="210">
        <v>14421.56</v>
      </c>
      <c r="CX148" s="210">
        <v>10081.82</v>
      </c>
      <c r="CY148" s="210">
        <v>10617.73</v>
      </c>
      <c r="CZ148" s="210">
        <v>14379.45</v>
      </c>
      <c r="DA148" s="210">
        <v>13010.53</v>
      </c>
      <c r="DB148" s="210">
        <v>11692.54</v>
      </c>
      <c r="DC148" s="210">
        <v>15367.050000000001</v>
      </c>
      <c r="DD148" s="210">
        <v>17349.04</v>
      </c>
      <c r="DE148" s="210">
        <v>12623.01</v>
      </c>
      <c r="DF148" s="211">
        <v>15164.39</v>
      </c>
      <c r="DG148" s="209">
        <v>16276.19</v>
      </c>
      <c r="DH148" s="210">
        <v>14420.08</v>
      </c>
      <c r="DI148" s="210">
        <v>14266.54</v>
      </c>
      <c r="DJ148" s="210">
        <v>12760.08</v>
      </c>
      <c r="DK148" s="210">
        <v>10227.630000000001</v>
      </c>
      <c r="DL148" s="210">
        <v>12369.970000000001</v>
      </c>
      <c r="DM148" s="210">
        <v>11419.89</v>
      </c>
      <c r="DN148" s="210">
        <v>10405.469999999999</v>
      </c>
      <c r="DO148" s="210">
        <v>10119.280000000001</v>
      </c>
      <c r="DP148" s="210">
        <v>10896</v>
      </c>
      <c r="DQ148" s="210">
        <v>10985.41</v>
      </c>
      <c r="DR148" s="211">
        <v>11858</v>
      </c>
      <c r="DS148" s="209">
        <v>11200.2</v>
      </c>
      <c r="DT148" s="210">
        <v>9140.19</v>
      </c>
      <c r="DU148" s="210">
        <v>13576.15</v>
      </c>
      <c r="DV148" s="210">
        <v>9730.85</v>
      </c>
      <c r="DW148" s="210">
        <v>8195.0400000000009</v>
      </c>
      <c r="DX148" s="210">
        <v>9040.75</v>
      </c>
      <c r="DY148" s="210">
        <v>13662.07</v>
      </c>
      <c r="DZ148" s="210">
        <v>13950.800000000001</v>
      </c>
      <c r="EA148" s="210">
        <v>12525.74</v>
      </c>
      <c r="EB148" s="210">
        <v>10635.26</v>
      </c>
      <c r="EC148" s="210">
        <v>10209.32</v>
      </c>
      <c r="ED148" s="211">
        <v>10498.11</v>
      </c>
      <c r="EE148" s="209">
        <v>11310.24</v>
      </c>
      <c r="EF148" s="210">
        <v>7502.17</v>
      </c>
      <c r="EG148" s="210">
        <v>13261.300000000001</v>
      </c>
      <c r="EH148" s="210">
        <v>12429.67</v>
      </c>
      <c r="EI148" s="210">
        <v>12505.19</v>
      </c>
      <c r="EJ148" s="210">
        <v>10453.57</v>
      </c>
      <c r="EK148" s="210">
        <v>11726.52</v>
      </c>
      <c r="EL148" s="210">
        <v>11554.14</v>
      </c>
      <c r="EM148" s="210">
        <v>14118.7</v>
      </c>
      <c r="EN148" s="210">
        <v>14180.51</v>
      </c>
      <c r="EO148" s="210">
        <v>12118.39</v>
      </c>
      <c r="EP148" s="211">
        <v>11945.880000000001</v>
      </c>
      <c r="EQ148" s="209">
        <v>12289</v>
      </c>
      <c r="ER148" s="210">
        <v>9987</v>
      </c>
      <c r="ES148" s="210">
        <v>11124</v>
      </c>
      <c r="ET148" s="210">
        <v>10079</v>
      </c>
      <c r="EU148" s="210">
        <v>8162</v>
      </c>
      <c r="EV148" s="210">
        <v>14428</v>
      </c>
      <c r="EW148" s="210">
        <v>8447</v>
      </c>
      <c r="EX148" s="210">
        <v>8128</v>
      </c>
      <c r="EY148" s="210">
        <v>7572</v>
      </c>
      <c r="EZ148" s="210">
        <v>7836</v>
      </c>
      <c r="FA148" s="210">
        <v>6276</v>
      </c>
      <c r="FB148" s="211">
        <v>7216</v>
      </c>
      <c r="FC148" s="209">
        <v>36623</v>
      </c>
      <c r="FD148" s="210">
        <v>34394</v>
      </c>
      <c r="FE148" s="210">
        <v>39531</v>
      </c>
      <c r="FF148" s="210">
        <v>30985</v>
      </c>
      <c r="FG148" s="210">
        <v>57526</v>
      </c>
      <c r="FH148" s="210">
        <v>66836</v>
      </c>
      <c r="FI148" s="210">
        <v>60227</v>
      </c>
      <c r="FJ148" s="210">
        <v>80614</v>
      </c>
      <c r="FK148" s="210">
        <v>111177</v>
      </c>
      <c r="FL148" s="210">
        <v>101903</v>
      </c>
      <c r="FM148" s="210">
        <v>91551</v>
      </c>
      <c r="FN148" s="211">
        <v>86638</v>
      </c>
    </row>
    <row r="149" spans="1:170" s="391" customFormat="1">
      <c r="A149" s="97">
        <v>145</v>
      </c>
      <c r="B149" s="394" t="s">
        <v>982</v>
      </c>
      <c r="C149" s="209">
        <v>0</v>
      </c>
      <c r="D149" s="210">
        <v>0</v>
      </c>
      <c r="E149" s="210">
        <v>0</v>
      </c>
      <c r="F149" s="210">
        <v>0</v>
      </c>
      <c r="G149" s="210">
        <v>0</v>
      </c>
      <c r="H149" s="210">
        <v>0</v>
      </c>
      <c r="I149" s="210">
        <v>0</v>
      </c>
      <c r="J149" s="210">
        <v>0</v>
      </c>
      <c r="K149" s="210">
        <v>0</v>
      </c>
      <c r="L149" s="210">
        <v>0</v>
      </c>
      <c r="M149" s="210">
        <v>0</v>
      </c>
      <c r="N149" s="211">
        <v>0</v>
      </c>
      <c r="O149" s="209">
        <v>0</v>
      </c>
      <c r="P149" s="210">
        <v>0</v>
      </c>
      <c r="Q149" s="210">
        <v>0</v>
      </c>
      <c r="R149" s="210">
        <v>0</v>
      </c>
      <c r="S149" s="210">
        <v>0</v>
      </c>
      <c r="T149" s="210">
        <v>0</v>
      </c>
      <c r="U149" s="210">
        <v>0</v>
      </c>
      <c r="V149" s="210">
        <v>0</v>
      </c>
      <c r="W149" s="210">
        <v>0</v>
      </c>
      <c r="X149" s="210">
        <v>0</v>
      </c>
      <c r="Y149" s="210">
        <v>0</v>
      </c>
      <c r="Z149" s="211">
        <v>0</v>
      </c>
      <c r="AA149" s="209">
        <v>0</v>
      </c>
      <c r="AB149" s="210">
        <v>0</v>
      </c>
      <c r="AC149" s="210">
        <v>0</v>
      </c>
      <c r="AD149" s="210">
        <v>0</v>
      </c>
      <c r="AE149" s="210">
        <v>0</v>
      </c>
      <c r="AF149" s="210">
        <v>0</v>
      </c>
      <c r="AG149" s="210">
        <v>0</v>
      </c>
      <c r="AH149" s="210">
        <v>0</v>
      </c>
      <c r="AI149" s="210">
        <v>0</v>
      </c>
      <c r="AJ149" s="210">
        <v>0</v>
      </c>
      <c r="AK149" s="210">
        <v>0</v>
      </c>
      <c r="AL149" s="211">
        <v>0</v>
      </c>
      <c r="AM149" s="209">
        <v>0</v>
      </c>
      <c r="AN149" s="210">
        <v>0</v>
      </c>
      <c r="AO149" s="210">
        <v>0</v>
      </c>
      <c r="AP149" s="210">
        <v>0</v>
      </c>
      <c r="AQ149" s="210">
        <v>0</v>
      </c>
      <c r="AR149" s="210">
        <v>0</v>
      </c>
      <c r="AS149" s="210">
        <v>0</v>
      </c>
      <c r="AT149" s="210">
        <v>0</v>
      </c>
      <c r="AU149" s="210">
        <v>0</v>
      </c>
      <c r="AV149" s="210">
        <v>0</v>
      </c>
      <c r="AW149" s="210">
        <v>0</v>
      </c>
      <c r="AX149" s="211">
        <v>0</v>
      </c>
      <c r="AY149" s="209">
        <v>0</v>
      </c>
      <c r="AZ149" s="210">
        <v>0</v>
      </c>
      <c r="BA149" s="210">
        <v>0</v>
      </c>
      <c r="BB149" s="210">
        <v>0</v>
      </c>
      <c r="BC149" s="210">
        <v>0</v>
      </c>
      <c r="BD149" s="210">
        <v>0</v>
      </c>
      <c r="BE149" s="210">
        <v>0</v>
      </c>
      <c r="BF149" s="210">
        <v>0</v>
      </c>
      <c r="BG149" s="210">
        <v>0</v>
      </c>
      <c r="BH149" s="210">
        <v>0</v>
      </c>
      <c r="BI149" s="210">
        <v>0</v>
      </c>
      <c r="BJ149" s="211">
        <v>0</v>
      </c>
      <c r="BK149" s="209">
        <v>0</v>
      </c>
      <c r="BL149" s="210">
        <v>0</v>
      </c>
      <c r="BM149" s="210">
        <v>0</v>
      </c>
      <c r="BN149" s="210">
        <v>0</v>
      </c>
      <c r="BO149" s="210">
        <v>0</v>
      </c>
      <c r="BP149" s="210">
        <v>0</v>
      </c>
      <c r="BQ149" s="210">
        <v>0</v>
      </c>
      <c r="BR149" s="210">
        <v>0</v>
      </c>
      <c r="BS149" s="210">
        <v>0</v>
      </c>
      <c r="BT149" s="210">
        <v>0</v>
      </c>
      <c r="BU149" s="210">
        <v>0</v>
      </c>
      <c r="BV149" s="211">
        <v>0</v>
      </c>
      <c r="BW149" s="209">
        <v>0</v>
      </c>
      <c r="BX149" s="210">
        <v>0</v>
      </c>
      <c r="BY149" s="210">
        <v>0</v>
      </c>
      <c r="BZ149" s="210">
        <v>0</v>
      </c>
      <c r="CA149" s="210">
        <v>0</v>
      </c>
      <c r="CB149" s="210">
        <v>0</v>
      </c>
      <c r="CC149" s="210">
        <v>0</v>
      </c>
      <c r="CD149" s="210">
        <v>0</v>
      </c>
      <c r="CE149" s="210">
        <v>0</v>
      </c>
      <c r="CF149" s="210">
        <v>0</v>
      </c>
      <c r="CG149" s="210">
        <v>0</v>
      </c>
      <c r="CH149" s="211">
        <v>0</v>
      </c>
      <c r="CI149" s="209">
        <v>0</v>
      </c>
      <c r="CJ149" s="210">
        <v>0</v>
      </c>
      <c r="CK149" s="210">
        <v>0</v>
      </c>
      <c r="CL149" s="210">
        <v>0</v>
      </c>
      <c r="CM149" s="210">
        <v>0</v>
      </c>
      <c r="CN149" s="210">
        <v>0</v>
      </c>
      <c r="CO149" s="210">
        <v>0</v>
      </c>
      <c r="CP149" s="210">
        <v>0</v>
      </c>
      <c r="CQ149" s="210">
        <v>0</v>
      </c>
      <c r="CR149" s="210">
        <v>0</v>
      </c>
      <c r="CS149" s="210">
        <v>0</v>
      </c>
      <c r="CT149" s="211">
        <v>0</v>
      </c>
      <c r="CU149" s="209">
        <v>0</v>
      </c>
      <c r="CV149" s="210">
        <v>0</v>
      </c>
      <c r="CW149" s="210">
        <v>0</v>
      </c>
      <c r="CX149" s="210">
        <v>0</v>
      </c>
      <c r="CY149" s="210">
        <v>0</v>
      </c>
      <c r="CZ149" s="210">
        <v>0</v>
      </c>
      <c r="DA149" s="210">
        <v>0</v>
      </c>
      <c r="DB149" s="210">
        <v>0</v>
      </c>
      <c r="DC149" s="210">
        <v>0</v>
      </c>
      <c r="DD149" s="210">
        <v>0</v>
      </c>
      <c r="DE149" s="210">
        <v>0</v>
      </c>
      <c r="DF149" s="211">
        <v>0</v>
      </c>
      <c r="DG149" s="209">
        <v>0</v>
      </c>
      <c r="DH149" s="210">
        <v>0</v>
      </c>
      <c r="DI149" s="210">
        <v>0</v>
      </c>
      <c r="DJ149" s="210">
        <v>0</v>
      </c>
      <c r="DK149" s="210">
        <v>0</v>
      </c>
      <c r="DL149" s="210">
        <v>0</v>
      </c>
      <c r="DM149" s="210">
        <v>0</v>
      </c>
      <c r="DN149" s="210">
        <v>0</v>
      </c>
      <c r="DO149" s="210">
        <v>0</v>
      </c>
      <c r="DP149" s="210">
        <v>0</v>
      </c>
      <c r="DQ149" s="210">
        <v>0</v>
      </c>
      <c r="DR149" s="211">
        <v>0</v>
      </c>
      <c r="DS149" s="209">
        <v>0</v>
      </c>
      <c r="DT149" s="210">
        <v>0</v>
      </c>
      <c r="DU149" s="210">
        <v>0</v>
      </c>
      <c r="DV149" s="210">
        <v>0</v>
      </c>
      <c r="DW149" s="210">
        <v>0</v>
      </c>
      <c r="DX149" s="210">
        <v>0</v>
      </c>
      <c r="DY149" s="210">
        <v>0</v>
      </c>
      <c r="DZ149" s="210">
        <v>0</v>
      </c>
      <c r="EA149" s="210">
        <v>0</v>
      </c>
      <c r="EB149" s="210">
        <v>0</v>
      </c>
      <c r="EC149" s="210">
        <v>0</v>
      </c>
      <c r="ED149" s="211">
        <v>0</v>
      </c>
      <c r="EE149" s="209">
        <v>0</v>
      </c>
      <c r="EF149" s="210">
        <v>0</v>
      </c>
      <c r="EG149" s="210">
        <v>0</v>
      </c>
      <c r="EH149" s="210">
        <v>0</v>
      </c>
      <c r="EI149" s="210">
        <v>0</v>
      </c>
      <c r="EJ149" s="210">
        <v>0</v>
      </c>
      <c r="EK149" s="210">
        <v>0</v>
      </c>
      <c r="EL149" s="210">
        <v>0</v>
      </c>
      <c r="EM149" s="210">
        <v>0</v>
      </c>
      <c r="EN149" s="210">
        <v>0</v>
      </c>
      <c r="EO149" s="210">
        <v>0</v>
      </c>
      <c r="EP149" s="211">
        <v>3631</v>
      </c>
      <c r="EQ149" s="209">
        <v>3254</v>
      </c>
      <c r="ER149" s="210">
        <v>10144</v>
      </c>
      <c r="ES149" s="210">
        <v>19502</v>
      </c>
      <c r="ET149" s="210">
        <v>1272</v>
      </c>
      <c r="EU149" s="210">
        <v>4912</v>
      </c>
      <c r="EV149" s="210">
        <v>4289</v>
      </c>
      <c r="EW149" s="210">
        <v>5848</v>
      </c>
      <c r="EX149" s="210">
        <v>5086</v>
      </c>
      <c r="EY149" s="210">
        <v>5045</v>
      </c>
      <c r="EZ149" s="210">
        <v>6271</v>
      </c>
      <c r="FA149" s="210">
        <v>4840</v>
      </c>
      <c r="FB149" s="211">
        <v>4070</v>
      </c>
      <c r="FC149" s="209">
        <v>3388</v>
      </c>
      <c r="FD149" s="210">
        <v>3037</v>
      </c>
      <c r="FE149" s="210">
        <v>3340</v>
      </c>
      <c r="FF149" s="210">
        <v>3524</v>
      </c>
      <c r="FG149" s="210">
        <v>3559</v>
      </c>
      <c r="FH149" s="210">
        <v>3400</v>
      </c>
      <c r="FI149" s="210">
        <v>2919</v>
      </c>
      <c r="FJ149" s="210">
        <v>1839</v>
      </c>
      <c r="FK149" s="210">
        <v>0</v>
      </c>
      <c r="FL149" s="210">
        <v>0</v>
      </c>
      <c r="FM149" s="210">
        <v>0</v>
      </c>
      <c r="FN149" s="211">
        <v>0</v>
      </c>
    </row>
    <row r="150" spans="1:170" s="391" customFormat="1">
      <c r="A150" s="97">
        <v>146</v>
      </c>
      <c r="B150" s="394" t="s">
        <v>1130</v>
      </c>
      <c r="C150" s="209">
        <v>0</v>
      </c>
      <c r="D150" s="210">
        <v>0</v>
      </c>
      <c r="E150" s="210">
        <v>0</v>
      </c>
      <c r="F150" s="210">
        <v>0</v>
      </c>
      <c r="G150" s="210">
        <v>0</v>
      </c>
      <c r="H150" s="210">
        <v>0</v>
      </c>
      <c r="I150" s="210">
        <v>0</v>
      </c>
      <c r="J150" s="210">
        <v>0</v>
      </c>
      <c r="K150" s="210">
        <v>0</v>
      </c>
      <c r="L150" s="210">
        <v>0</v>
      </c>
      <c r="M150" s="210">
        <v>0</v>
      </c>
      <c r="N150" s="211">
        <v>0</v>
      </c>
      <c r="O150" s="209">
        <v>0</v>
      </c>
      <c r="P150" s="210">
        <v>0</v>
      </c>
      <c r="Q150" s="210">
        <v>0</v>
      </c>
      <c r="R150" s="210">
        <v>0</v>
      </c>
      <c r="S150" s="210">
        <v>0</v>
      </c>
      <c r="T150" s="210">
        <v>0</v>
      </c>
      <c r="U150" s="210">
        <v>0</v>
      </c>
      <c r="V150" s="210">
        <v>0</v>
      </c>
      <c r="W150" s="210">
        <v>0</v>
      </c>
      <c r="X150" s="210">
        <v>0</v>
      </c>
      <c r="Y150" s="210">
        <v>0</v>
      </c>
      <c r="Z150" s="211">
        <v>0</v>
      </c>
      <c r="AA150" s="209">
        <v>0</v>
      </c>
      <c r="AB150" s="210">
        <v>0</v>
      </c>
      <c r="AC150" s="210">
        <v>0</v>
      </c>
      <c r="AD150" s="210">
        <v>0</v>
      </c>
      <c r="AE150" s="210">
        <v>0</v>
      </c>
      <c r="AF150" s="210">
        <v>0</v>
      </c>
      <c r="AG150" s="210">
        <v>0</v>
      </c>
      <c r="AH150" s="210">
        <v>0</v>
      </c>
      <c r="AI150" s="210">
        <v>0</v>
      </c>
      <c r="AJ150" s="210">
        <v>0</v>
      </c>
      <c r="AK150" s="210">
        <v>0</v>
      </c>
      <c r="AL150" s="211">
        <v>0</v>
      </c>
      <c r="AM150" s="209">
        <v>0</v>
      </c>
      <c r="AN150" s="210">
        <v>0</v>
      </c>
      <c r="AO150" s="210">
        <v>0</v>
      </c>
      <c r="AP150" s="210">
        <v>0</v>
      </c>
      <c r="AQ150" s="210">
        <v>0</v>
      </c>
      <c r="AR150" s="210">
        <v>0</v>
      </c>
      <c r="AS150" s="210">
        <v>0</v>
      </c>
      <c r="AT150" s="210">
        <v>0</v>
      </c>
      <c r="AU150" s="210">
        <v>0</v>
      </c>
      <c r="AV150" s="210">
        <v>0</v>
      </c>
      <c r="AW150" s="210">
        <v>0</v>
      </c>
      <c r="AX150" s="211">
        <v>0</v>
      </c>
      <c r="AY150" s="209">
        <v>0</v>
      </c>
      <c r="AZ150" s="210">
        <v>0</v>
      </c>
      <c r="BA150" s="210">
        <v>0</v>
      </c>
      <c r="BB150" s="210">
        <v>0</v>
      </c>
      <c r="BC150" s="210">
        <v>0</v>
      </c>
      <c r="BD150" s="210">
        <v>0</v>
      </c>
      <c r="BE150" s="210">
        <v>0</v>
      </c>
      <c r="BF150" s="210">
        <v>0</v>
      </c>
      <c r="BG150" s="210">
        <v>0</v>
      </c>
      <c r="BH150" s="210">
        <v>0</v>
      </c>
      <c r="BI150" s="210">
        <v>0</v>
      </c>
      <c r="BJ150" s="211">
        <v>0</v>
      </c>
      <c r="BK150" s="209">
        <v>0</v>
      </c>
      <c r="BL150" s="210">
        <v>0</v>
      </c>
      <c r="BM150" s="210">
        <v>0</v>
      </c>
      <c r="BN150" s="210">
        <v>0</v>
      </c>
      <c r="BO150" s="210">
        <v>0</v>
      </c>
      <c r="BP150" s="210">
        <v>0</v>
      </c>
      <c r="BQ150" s="210">
        <v>0</v>
      </c>
      <c r="BR150" s="210">
        <v>0</v>
      </c>
      <c r="BS150" s="210">
        <v>0</v>
      </c>
      <c r="BT150" s="210">
        <v>0</v>
      </c>
      <c r="BU150" s="210">
        <v>0</v>
      </c>
      <c r="BV150" s="211">
        <v>0</v>
      </c>
      <c r="BW150" s="209">
        <v>0</v>
      </c>
      <c r="BX150" s="210">
        <v>0</v>
      </c>
      <c r="BY150" s="210">
        <v>0</v>
      </c>
      <c r="BZ150" s="210">
        <v>0</v>
      </c>
      <c r="CA150" s="210">
        <v>0</v>
      </c>
      <c r="CB150" s="210">
        <v>0</v>
      </c>
      <c r="CC150" s="210">
        <v>0</v>
      </c>
      <c r="CD150" s="210">
        <v>0</v>
      </c>
      <c r="CE150" s="210">
        <v>0</v>
      </c>
      <c r="CF150" s="210">
        <v>0</v>
      </c>
      <c r="CG150" s="210">
        <v>0</v>
      </c>
      <c r="CH150" s="211">
        <v>0</v>
      </c>
      <c r="CI150" s="209">
        <v>0</v>
      </c>
      <c r="CJ150" s="210">
        <v>0</v>
      </c>
      <c r="CK150" s="210">
        <v>0</v>
      </c>
      <c r="CL150" s="210">
        <v>0</v>
      </c>
      <c r="CM150" s="210">
        <v>0</v>
      </c>
      <c r="CN150" s="210">
        <v>0</v>
      </c>
      <c r="CO150" s="210">
        <v>0</v>
      </c>
      <c r="CP150" s="210">
        <v>0</v>
      </c>
      <c r="CQ150" s="210">
        <v>0</v>
      </c>
      <c r="CR150" s="210">
        <v>0</v>
      </c>
      <c r="CS150" s="210">
        <v>0</v>
      </c>
      <c r="CT150" s="211">
        <v>0</v>
      </c>
      <c r="CU150" s="209">
        <v>0</v>
      </c>
      <c r="CV150" s="210">
        <v>0</v>
      </c>
      <c r="CW150" s="210">
        <v>0</v>
      </c>
      <c r="CX150" s="210">
        <v>0</v>
      </c>
      <c r="CY150" s="210">
        <v>0</v>
      </c>
      <c r="CZ150" s="210">
        <v>0</v>
      </c>
      <c r="DA150" s="210">
        <v>0</v>
      </c>
      <c r="DB150" s="210">
        <v>0</v>
      </c>
      <c r="DC150" s="210">
        <v>0</v>
      </c>
      <c r="DD150" s="210">
        <v>0</v>
      </c>
      <c r="DE150" s="210">
        <v>0</v>
      </c>
      <c r="DF150" s="211">
        <v>0</v>
      </c>
      <c r="DG150" s="209">
        <v>0</v>
      </c>
      <c r="DH150" s="210">
        <v>0</v>
      </c>
      <c r="DI150" s="210">
        <v>0</v>
      </c>
      <c r="DJ150" s="210">
        <v>0</v>
      </c>
      <c r="DK150" s="210">
        <v>0</v>
      </c>
      <c r="DL150" s="210">
        <v>0</v>
      </c>
      <c r="DM150" s="210">
        <v>0</v>
      </c>
      <c r="DN150" s="210">
        <v>0</v>
      </c>
      <c r="DO150" s="210">
        <v>0</v>
      </c>
      <c r="DP150" s="210">
        <v>0</v>
      </c>
      <c r="DQ150" s="210">
        <v>0</v>
      </c>
      <c r="DR150" s="211">
        <v>0</v>
      </c>
      <c r="DS150" s="209">
        <v>0</v>
      </c>
      <c r="DT150" s="210">
        <v>0</v>
      </c>
      <c r="DU150" s="210">
        <v>0</v>
      </c>
      <c r="DV150" s="210">
        <v>0</v>
      </c>
      <c r="DW150" s="210">
        <v>0</v>
      </c>
      <c r="DX150" s="210">
        <v>0</v>
      </c>
      <c r="DY150" s="210">
        <v>0</v>
      </c>
      <c r="DZ150" s="210">
        <v>0</v>
      </c>
      <c r="EA150" s="210">
        <v>0</v>
      </c>
      <c r="EB150" s="210">
        <v>0</v>
      </c>
      <c r="EC150" s="210">
        <v>0</v>
      </c>
      <c r="ED150" s="211">
        <v>0</v>
      </c>
      <c r="EE150" s="209">
        <v>0</v>
      </c>
      <c r="EF150" s="210">
        <v>0</v>
      </c>
      <c r="EG150" s="210">
        <v>0</v>
      </c>
      <c r="EH150" s="210">
        <v>0</v>
      </c>
      <c r="EI150" s="210">
        <v>0</v>
      </c>
      <c r="EJ150" s="210">
        <v>0</v>
      </c>
      <c r="EK150" s="210">
        <v>0</v>
      </c>
      <c r="EL150" s="210">
        <v>0</v>
      </c>
      <c r="EM150" s="210">
        <v>0</v>
      </c>
      <c r="EN150" s="210">
        <v>0</v>
      </c>
      <c r="EO150" s="210">
        <v>0</v>
      </c>
      <c r="EP150" s="211">
        <v>0</v>
      </c>
      <c r="EQ150" s="209">
        <v>0</v>
      </c>
      <c r="ER150" s="210">
        <v>0</v>
      </c>
      <c r="ES150" s="210">
        <v>0</v>
      </c>
      <c r="ET150" s="210">
        <v>19310</v>
      </c>
      <c r="EU150" s="210">
        <v>18125</v>
      </c>
      <c r="EV150" s="210">
        <v>16292</v>
      </c>
      <c r="EW150" s="210">
        <v>18227</v>
      </c>
      <c r="EX150" s="210">
        <v>18059</v>
      </c>
      <c r="EY150" s="210">
        <v>18253</v>
      </c>
      <c r="EZ150" s="210">
        <v>18388</v>
      </c>
      <c r="FA150" s="210">
        <v>25522</v>
      </c>
      <c r="FB150" s="211">
        <v>22402</v>
      </c>
      <c r="FC150" s="209">
        <v>23494</v>
      </c>
      <c r="FD150" s="210">
        <v>20235</v>
      </c>
      <c r="FE150" s="210">
        <v>22241</v>
      </c>
      <c r="FF150" s="210">
        <v>22556</v>
      </c>
      <c r="FG150" s="210">
        <v>50367</v>
      </c>
      <c r="FH150" s="210">
        <v>47819</v>
      </c>
      <c r="FI150" s="210">
        <v>46194</v>
      </c>
      <c r="FJ150" s="210">
        <v>48272</v>
      </c>
      <c r="FK150" s="210">
        <v>67281</v>
      </c>
      <c r="FL150" s="210">
        <v>70488</v>
      </c>
      <c r="FM150" s="210">
        <v>72783</v>
      </c>
      <c r="FN150" s="211">
        <v>68479</v>
      </c>
    </row>
    <row r="151" spans="1:170" s="391" customFormat="1">
      <c r="A151" s="97">
        <v>147</v>
      </c>
      <c r="B151" s="394" t="s">
        <v>1138</v>
      </c>
      <c r="C151" s="209">
        <v>0</v>
      </c>
      <c r="D151" s="210">
        <v>0</v>
      </c>
      <c r="E151" s="210">
        <v>0</v>
      </c>
      <c r="F151" s="210">
        <v>0</v>
      </c>
      <c r="G151" s="210">
        <v>0</v>
      </c>
      <c r="H151" s="210">
        <v>0</v>
      </c>
      <c r="I151" s="210">
        <v>0</v>
      </c>
      <c r="J151" s="210">
        <v>0</v>
      </c>
      <c r="K151" s="210">
        <v>0</v>
      </c>
      <c r="L151" s="210">
        <v>0</v>
      </c>
      <c r="M151" s="210">
        <v>0</v>
      </c>
      <c r="N151" s="211">
        <v>0</v>
      </c>
      <c r="O151" s="209">
        <v>0</v>
      </c>
      <c r="P151" s="210">
        <v>0</v>
      </c>
      <c r="Q151" s="210">
        <v>0</v>
      </c>
      <c r="R151" s="210">
        <v>0</v>
      </c>
      <c r="S151" s="210">
        <v>0</v>
      </c>
      <c r="T151" s="210">
        <v>0</v>
      </c>
      <c r="U151" s="210">
        <v>0</v>
      </c>
      <c r="V151" s="210">
        <v>0</v>
      </c>
      <c r="W151" s="210">
        <v>0</v>
      </c>
      <c r="X151" s="210">
        <v>0</v>
      </c>
      <c r="Y151" s="210">
        <v>0</v>
      </c>
      <c r="Z151" s="211">
        <v>0</v>
      </c>
      <c r="AA151" s="209">
        <v>0</v>
      </c>
      <c r="AB151" s="210">
        <v>0</v>
      </c>
      <c r="AC151" s="210">
        <v>0</v>
      </c>
      <c r="AD151" s="210">
        <v>0</v>
      </c>
      <c r="AE151" s="210">
        <v>0</v>
      </c>
      <c r="AF151" s="210">
        <v>0</v>
      </c>
      <c r="AG151" s="210">
        <v>0</v>
      </c>
      <c r="AH151" s="210">
        <v>0</v>
      </c>
      <c r="AI151" s="210">
        <v>0</v>
      </c>
      <c r="AJ151" s="210">
        <v>0</v>
      </c>
      <c r="AK151" s="210">
        <v>0</v>
      </c>
      <c r="AL151" s="211">
        <v>0</v>
      </c>
      <c r="AM151" s="209">
        <v>0</v>
      </c>
      <c r="AN151" s="210">
        <v>0</v>
      </c>
      <c r="AO151" s="210">
        <v>0</v>
      </c>
      <c r="AP151" s="210">
        <v>0</v>
      </c>
      <c r="AQ151" s="210">
        <v>0</v>
      </c>
      <c r="AR151" s="210">
        <v>0</v>
      </c>
      <c r="AS151" s="210">
        <v>0</v>
      </c>
      <c r="AT151" s="210">
        <v>0</v>
      </c>
      <c r="AU151" s="210">
        <v>0</v>
      </c>
      <c r="AV151" s="210">
        <v>0</v>
      </c>
      <c r="AW151" s="210">
        <v>0</v>
      </c>
      <c r="AX151" s="211">
        <v>0</v>
      </c>
      <c r="AY151" s="209">
        <v>0</v>
      </c>
      <c r="AZ151" s="210">
        <v>0</v>
      </c>
      <c r="BA151" s="210">
        <v>0</v>
      </c>
      <c r="BB151" s="210">
        <v>0</v>
      </c>
      <c r="BC151" s="210">
        <v>0</v>
      </c>
      <c r="BD151" s="210">
        <v>0</v>
      </c>
      <c r="BE151" s="210">
        <v>0</v>
      </c>
      <c r="BF151" s="210">
        <v>0</v>
      </c>
      <c r="BG151" s="210">
        <v>0</v>
      </c>
      <c r="BH151" s="210">
        <v>0</v>
      </c>
      <c r="BI151" s="210">
        <v>0</v>
      </c>
      <c r="BJ151" s="211">
        <v>0</v>
      </c>
      <c r="BK151" s="209">
        <v>0</v>
      </c>
      <c r="BL151" s="210">
        <v>0</v>
      </c>
      <c r="BM151" s="210">
        <v>0</v>
      </c>
      <c r="BN151" s="210">
        <v>0</v>
      </c>
      <c r="BO151" s="210">
        <v>0</v>
      </c>
      <c r="BP151" s="210">
        <v>0</v>
      </c>
      <c r="BQ151" s="210">
        <v>0</v>
      </c>
      <c r="BR151" s="210">
        <v>0</v>
      </c>
      <c r="BS151" s="210">
        <v>0</v>
      </c>
      <c r="BT151" s="210">
        <v>0</v>
      </c>
      <c r="BU151" s="210">
        <v>0</v>
      </c>
      <c r="BV151" s="211">
        <v>0</v>
      </c>
      <c r="BW151" s="209">
        <v>0</v>
      </c>
      <c r="BX151" s="210">
        <v>0</v>
      </c>
      <c r="BY151" s="210">
        <v>0</v>
      </c>
      <c r="BZ151" s="210">
        <v>0</v>
      </c>
      <c r="CA151" s="210">
        <v>0</v>
      </c>
      <c r="CB151" s="210">
        <v>0</v>
      </c>
      <c r="CC151" s="210">
        <v>0</v>
      </c>
      <c r="CD151" s="210">
        <v>0</v>
      </c>
      <c r="CE151" s="210">
        <v>0</v>
      </c>
      <c r="CF151" s="210">
        <v>0</v>
      </c>
      <c r="CG151" s="210">
        <v>0</v>
      </c>
      <c r="CH151" s="211">
        <v>0</v>
      </c>
      <c r="CI151" s="209">
        <v>0</v>
      </c>
      <c r="CJ151" s="210">
        <v>0</v>
      </c>
      <c r="CK151" s="210">
        <v>0</v>
      </c>
      <c r="CL151" s="210">
        <v>0</v>
      </c>
      <c r="CM151" s="210">
        <v>0</v>
      </c>
      <c r="CN151" s="210">
        <v>0</v>
      </c>
      <c r="CO151" s="210">
        <v>0</v>
      </c>
      <c r="CP151" s="210">
        <v>0</v>
      </c>
      <c r="CQ151" s="210">
        <v>0</v>
      </c>
      <c r="CR151" s="210">
        <v>0</v>
      </c>
      <c r="CS151" s="210">
        <v>0</v>
      </c>
      <c r="CT151" s="211">
        <v>0</v>
      </c>
      <c r="CU151" s="209">
        <v>0</v>
      </c>
      <c r="CV151" s="210">
        <v>0</v>
      </c>
      <c r="CW151" s="210">
        <v>0</v>
      </c>
      <c r="CX151" s="210">
        <v>0</v>
      </c>
      <c r="CY151" s="210">
        <v>0</v>
      </c>
      <c r="CZ151" s="210">
        <v>0</v>
      </c>
      <c r="DA151" s="210">
        <v>0</v>
      </c>
      <c r="DB151" s="210">
        <v>0</v>
      </c>
      <c r="DC151" s="210">
        <v>0</v>
      </c>
      <c r="DD151" s="210">
        <v>0</v>
      </c>
      <c r="DE151" s="210">
        <v>0</v>
      </c>
      <c r="DF151" s="211">
        <v>0</v>
      </c>
      <c r="DG151" s="209">
        <v>0</v>
      </c>
      <c r="DH151" s="210">
        <v>0</v>
      </c>
      <c r="DI151" s="210">
        <v>0</v>
      </c>
      <c r="DJ151" s="210">
        <v>0</v>
      </c>
      <c r="DK151" s="210">
        <v>0</v>
      </c>
      <c r="DL151" s="210">
        <v>0</v>
      </c>
      <c r="DM151" s="210">
        <v>0</v>
      </c>
      <c r="DN151" s="210">
        <v>0</v>
      </c>
      <c r="DO151" s="210">
        <v>0</v>
      </c>
      <c r="DP151" s="210">
        <v>0</v>
      </c>
      <c r="DQ151" s="210">
        <v>0</v>
      </c>
      <c r="DR151" s="211">
        <v>0</v>
      </c>
      <c r="DS151" s="209">
        <v>0</v>
      </c>
      <c r="DT151" s="210">
        <v>0</v>
      </c>
      <c r="DU151" s="210">
        <v>0</v>
      </c>
      <c r="DV151" s="210">
        <v>0</v>
      </c>
      <c r="DW151" s="210">
        <v>0</v>
      </c>
      <c r="DX151" s="210">
        <v>0</v>
      </c>
      <c r="DY151" s="210">
        <v>0</v>
      </c>
      <c r="DZ151" s="210">
        <v>0</v>
      </c>
      <c r="EA151" s="210">
        <v>0</v>
      </c>
      <c r="EB151" s="210">
        <v>0</v>
      </c>
      <c r="EC151" s="210">
        <v>0</v>
      </c>
      <c r="ED151" s="211">
        <v>0</v>
      </c>
      <c r="EE151" s="209">
        <v>0</v>
      </c>
      <c r="EF151" s="210">
        <v>0</v>
      </c>
      <c r="EG151" s="210">
        <v>0</v>
      </c>
      <c r="EH151" s="210">
        <v>0</v>
      </c>
      <c r="EI151" s="210">
        <v>0</v>
      </c>
      <c r="EJ151" s="210">
        <v>0</v>
      </c>
      <c r="EK151" s="210">
        <v>0</v>
      </c>
      <c r="EL151" s="210">
        <v>0</v>
      </c>
      <c r="EM151" s="210">
        <v>0</v>
      </c>
      <c r="EN151" s="210">
        <v>0</v>
      </c>
      <c r="EO151" s="210">
        <v>0</v>
      </c>
      <c r="EP151" s="211">
        <v>0</v>
      </c>
      <c r="EQ151" s="209">
        <v>0</v>
      </c>
      <c r="ER151" s="210">
        <v>0</v>
      </c>
      <c r="ES151" s="210">
        <v>0</v>
      </c>
      <c r="ET151" s="210">
        <v>0</v>
      </c>
      <c r="EU151" s="210">
        <v>0</v>
      </c>
      <c r="EV151" s="210">
        <v>0</v>
      </c>
      <c r="EW151" s="210">
        <v>0</v>
      </c>
      <c r="EX151" s="210">
        <v>0</v>
      </c>
      <c r="EY151" s="210">
        <v>0</v>
      </c>
      <c r="EZ151" s="210">
        <v>0</v>
      </c>
      <c r="FA151" s="210">
        <v>0</v>
      </c>
      <c r="FB151" s="211">
        <v>0</v>
      </c>
      <c r="FC151" s="209">
        <v>0</v>
      </c>
      <c r="FD151" s="210">
        <v>0</v>
      </c>
      <c r="FE151" s="210">
        <v>0</v>
      </c>
      <c r="FF151" s="210">
        <v>0</v>
      </c>
      <c r="FG151" s="210">
        <v>0</v>
      </c>
      <c r="FH151" s="210">
        <v>0</v>
      </c>
      <c r="FI151" s="210">
        <v>0</v>
      </c>
      <c r="FJ151" s="210">
        <v>0</v>
      </c>
      <c r="FK151" s="210">
        <v>0</v>
      </c>
      <c r="FL151" s="210">
        <v>0</v>
      </c>
      <c r="FM151" s="210">
        <v>0</v>
      </c>
      <c r="FN151" s="211">
        <v>0</v>
      </c>
    </row>
    <row r="152" spans="1:170" s="391" customFormat="1">
      <c r="A152" s="97">
        <v>148</v>
      </c>
      <c r="B152" s="394" t="s">
        <v>1172</v>
      </c>
      <c r="C152" s="209">
        <v>0</v>
      </c>
      <c r="D152" s="210">
        <v>0</v>
      </c>
      <c r="E152" s="210">
        <v>0</v>
      </c>
      <c r="F152" s="210">
        <v>0</v>
      </c>
      <c r="G152" s="210">
        <v>0</v>
      </c>
      <c r="H152" s="210">
        <v>0</v>
      </c>
      <c r="I152" s="210">
        <v>0</v>
      </c>
      <c r="J152" s="210">
        <v>0</v>
      </c>
      <c r="K152" s="210">
        <v>0</v>
      </c>
      <c r="L152" s="210">
        <v>0</v>
      </c>
      <c r="M152" s="210">
        <v>0</v>
      </c>
      <c r="N152" s="211">
        <v>0</v>
      </c>
      <c r="O152" s="209">
        <v>0</v>
      </c>
      <c r="P152" s="210">
        <v>0</v>
      </c>
      <c r="Q152" s="210">
        <v>0</v>
      </c>
      <c r="R152" s="210">
        <v>0</v>
      </c>
      <c r="S152" s="210">
        <v>0</v>
      </c>
      <c r="T152" s="210">
        <v>0</v>
      </c>
      <c r="U152" s="210">
        <v>0</v>
      </c>
      <c r="V152" s="210">
        <v>0</v>
      </c>
      <c r="W152" s="210">
        <v>0</v>
      </c>
      <c r="X152" s="210">
        <v>0</v>
      </c>
      <c r="Y152" s="210">
        <v>0</v>
      </c>
      <c r="Z152" s="211">
        <v>0</v>
      </c>
      <c r="AA152" s="209">
        <v>0</v>
      </c>
      <c r="AB152" s="210">
        <v>0</v>
      </c>
      <c r="AC152" s="210">
        <v>0</v>
      </c>
      <c r="AD152" s="210">
        <v>0</v>
      </c>
      <c r="AE152" s="210">
        <v>0</v>
      </c>
      <c r="AF152" s="210">
        <v>0</v>
      </c>
      <c r="AG152" s="210">
        <v>0</v>
      </c>
      <c r="AH152" s="210">
        <v>0</v>
      </c>
      <c r="AI152" s="210">
        <v>0</v>
      </c>
      <c r="AJ152" s="210">
        <v>0</v>
      </c>
      <c r="AK152" s="210">
        <v>0</v>
      </c>
      <c r="AL152" s="211">
        <v>0</v>
      </c>
      <c r="AM152" s="209">
        <v>0</v>
      </c>
      <c r="AN152" s="210">
        <v>1365</v>
      </c>
      <c r="AO152" s="210">
        <v>0</v>
      </c>
      <c r="AP152" s="210">
        <v>0</v>
      </c>
      <c r="AQ152" s="210">
        <v>0</v>
      </c>
      <c r="AR152" s="210">
        <v>0</v>
      </c>
      <c r="AS152" s="210">
        <v>0</v>
      </c>
      <c r="AT152" s="210">
        <v>0</v>
      </c>
      <c r="AU152" s="210">
        <v>0</v>
      </c>
      <c r="AV152" s="210">
        <v>0</v>
      </c>
      <c r="AW152" s="210">
        <v>0</v>
      </c>
      <c r="AX152" s="211">
        <v>0</v>
      </c>
      <c r="AY152" s="209">
        <v>0</v>
      </c>
      <c r="AZ152" s="210">
        <v>0</v>
      </c>
      <c r="BA152" s="210">
        <v>0</v>
      </c>
      <c r="BB152" s="210">
        <v>0</v>
      </c>
      <c r="BC152" s="210">
        <v>0</v>
      </c>
      <c r="BD152" s="210">
        <v>0</v>
      </c>
      <c r="BE152" s="210">
        <v>0</v>
      </c>
      <c r="BF152" s="210">
        <v>0</v>
      </c>
      <c r="BG152" s="210">
        <v>0</v>
      </c>
      <c r="BH152" s="210">
        <v>0</v>
      </c>
      <c r="BI152" s="210">
        <v>0</v>
      </c>
      <c r="BJ152" s="211">
        <v>0</v>
      </c>
      <c r="BK152" s="209">
        <v>0</v>
      </c>
      <c r="BL152" s="210">
        <v>0</v>
      </c>
      <c r="BM152" s="210">
        <v>0</v>
      </c>
      <c r="BN152" s="210">
        <v>0</v>
      </c>
      <c r="BO152" s="210">
        <v>0</v>
      </c>
      <c r="BP152" s="210">
        <v>0</v>
      </c>
      <c r="BQ152" s="210">
        <v>0</v>
      </c>
      <c r="BR152" s="210">
        <v>0</v>
      </c>
      <c r="BS152" s="210">
        <v>0</v>
      </c>
      <c r="BT152" s="210">
        <v>0</v>
      </c>
      <c r="BU152" s="210">
        <v>0</v>
      </c>
      <c r="BV152" s="211">
        <v>0</v>
      </c>
      <c r="BW152" s="209">
        <v>0</v>
      </c>
      <c r="BX152" s="210">
        <v>0</v>
      </c>
      <c r="BY152" s="210">
        <v>0</v>
      </c>
      <c r="BZ152" s="210">
        <v>0</v>
      </c>
      <c r="CA152" s="210">
        <v>0</v>
      </c>
      <c r="CB152" s="210">
        <v>0</v>
      </c>
      <c r="CC152" s="210">
        <v>0</v>
      </c>
      <c r="CD152" s="210">
        <v>0</v>
      </c>
      <c r="CE152" s="210">
        <v>0</v>
      </c>
      <c r="CF152" s="210">
        <v>0</v>
      </c>
      <c r="CG152" s="210">
        <v>0</v>
      </c>
      <c r="CH152" s="211">
        <v>0</v>
      </c>
      <c r="CI152" s="209">
        <v>0</v>
      </c>
      <c r="CJ152" s="210">
        <v>0</v>
      </c>
      <c r="CK152" s="210">
        <v>0</v>
      </c>
      <c r="CL152" s="210">
        <v>0</v>
      </c>
      <c r="CM152" s="210">
        <v>0</v>
      </c>
      <c r="CN152" s="210">
        <v>0</v>
      </c>
      <c r="CO152" s="210">
        <v>0</v>
      </c>
      <c r="CP152" s="210">
        <v>0</v>
      </c>
      <c r="CQ152" s="210">
        <v>0</v>
      </c>
      <c r="CR152" s="210">
        <v>0</v>
      </c>
      <c r="CS152" s="210">
        <v>0</v>
      </c>
      <c r="CT152" s="211">
        <v>0</v>
      </c>
      <c r="CU152" s="209">
        <v>0</v>
      </c>
      <c r="CV152" s="210">
        <v>0</v>
      </c>
      <c r="CW152" s="210">
        <v>0</v>
      </c>
      <c r="CX152" s="210">
        <v>0</v>
      </c>
      <c r="CY152" s="210">
        <v>0</v>
      </c>
      <c r="CZ152" s="210">
        <v>0</v>
      </c>
      <c r="DA152" s="210">
        <v>0</v>
      </c>
      <c r="DB152" s="210">
        <v>0</v>
      </c>
      <c r="DC152" s="210">
        <v>0</v>
      </c>
      <c r="DD152" s="210">
        <v>0</v>
      </c>
      <c r="DE152" s="210">
        <v>0</v>
      </c>
      <c r="DF152" s="211">
        <v>0</v>
      </c>
      <c r="DG152" s="209">
        <v>0</v>
      </c>
      <c r="DH152" s="210">
        <v>0</v>
      </c>
      <c r="DI152" s="210">
        <v>0</v>
      </c>
      <c r="DJ152" s="210">
        <v>0</v>
      </c>
      <c r="DK152" s="210">
        <v>0</v>
      </c>
      <c r="DL152" s="210">
        <v>0</v>
      </c>
      <c r="DM152" s="210">
        <v>0</v>
      </c>
      <c r="DN152" s="210">
        <v>0</v>
      </c>
      <c r="DO152" s="210">
        <v>0</v>
      </c>
      <c r="DP152" s="210">
        <v>0</v>
      </c>
      <c r="DQ152" s="210">
        <v>0</v>
      </c>
      <c r="DR152" s="211">
        <v>0</v>
      </c>
      <c r="DS152" s="209">
        <v>0</v>
      </c>
      <c r="DT152" s="210">
        <v>0</v>
      </c>
      <c r="DU152" s="210">
        <v>0</v>
      </c>
      <c r="DV152" s="210">
        <v>0</v>
      </c>
      <c r="DW152" s="210">
        <v>0</v>
      </c>
      <c r="DX152" s="210">
        <v>0</v>
      </c>
      <c r="DY152" s="210">
        <v>0</v>
      </c>
      <c r="DZ152" s="210">
        <v>0</v>
      </c>
      <c r="EA152" s="210">
        <v>0</v>
      </c>
      <c r="EB152" s="210">
        <v>0</v>
      </c>
      <c r="EC152" s="210">
        <v>0</v>
      </c>
      <c r="ED152" s="211">
        <v>0</v>
      </c>
      <c r="EE152" s="209">
        <v>0</v>
      </c>
      <c r="EF152" s="210">
        <v>0</v>
      </c>
      <c r="EG152" s="210">
        <v>0</v>
      </c>
      <c r="EH152" s="210">
        <v>0</v>
      </c>
      <c r="EI152" s="210">
        <v>0</v>
      </c>
      <c r="EJ152" s="210">
        <v>0</v>
      </c>
      <c r="EK152" s="210">
        <v>0</v>
      </c>
      <c r="EL152" s="210">
        <v>0</v>
      </c>
      <c r="EM152" s="210">
        <v>0</v>
      </c>
      <c r="EN152" s="210">
        <v>0</v>
      </c>
      <c r="EO152" s="210">
        <v>0</v>
      </c>
      <c r="EP152" s="211">
        <v>0</v>
      </c>
      <c r="EQ152" s="209">
        <v>0</v>
      </c>
      <c r="ER152" s="210">
        <v>0</v>
      </c>
      <c r="ES152" s="210">
        <v>0</v>
      </c>
      <c r="ET152" s="210">
        <v>0</v>
      </c>
      <c r="EU152" s="210">
        <v>0</v>
      </c>
      <c r="EV152" s="210">
        <v>0</v>
      </c>
      <c r="EW152" s="210">
        <v>0</v>
      </c>
      <c r="EX152" s="210">
        <v>0</v>
      </c>
      <c r="EY152" s="210">
        <v>0</v>
      </c>
      <c r="EZ152" s="210">
        <v>0</v>
      </c>
      <c r="FA152" s="210">
        <v>0</v>
      </c>
      <c r="FB152" s="211">
        <v>0</v>
      </c>
      <c r="FC152" s="209">
        <v>0</v>
      </c>
      <c r="FD152" s="210">
        <v>0</v>
      </c>
      <c r="FE152" s="210">
        <v>0</v>
      </c>
      <c r="FF152" s="210">
        <v>0</v>
      </c>
      <c r="FG152" s="210">
        <v>0</v>
      </c>
      <c r="FH152" s="210">
        <v>0</v>
      </c>
      <c r="FI152" s="210">
        <v>0</v>
      </c>
      <c r="FJ152" s="210">
        <v>0</v>
      </c>
      <c r="FK152" s="210">
        <v>0</v>
      </c>
      <c r="FL152" s="210">
        <v>0</v>
      </c>
      <c r="FM152" s="210">
        <v>0</v>
      </c>
      <c r="FN152" s="211">
        <v>0</v>
      </c>
    </row>
    <row r="153" spans="1:170" s="391" customFormat="1">
      <c r="A153" s="97">
        <v>149</v>
      </c>
      <c r="B153" s="394" t="s">
        <v>1032</v>
      </c>
      <c r="C153" s="209">
        <v>66094</v>
      </c>
      <c r="D153" s="210">
        <v>65003</v>
      </c>
      <c r="E153" s="210">
        <v>80533</v>
      </c>
      <c r="F153" s="210">
        <v>73113</v>
      </c>
      <c r="G153" s="210">
        <v>75766</v>
      </c>
      <c r="H153" s="210">
        <v>66564</v>
      </c>
      <c r="I153" s="210">
        <v>60709</v>
      </c>
      <c r="J153" s="210">
        <v>59566</v>
      </c>
      <c r="K153" s="210">
        <v>48907</v>
      </c>
      <c r="L153" s="210">
        <v>45707</v>
      </c>
      <c r="M153" s="210">
        <v>43120</v>
      </c>
      <c r="N153" s="211">
        <v>42947</v>
      </c>
      <c r="O153" s="209">
        <v>63954</v>
      </c>
      <c r="P153" s="210">
        <v>90032</v>
      </c>
      <c r="Q153" s="210">
        <v>106807</v>
      </c>
      <c r="R153" s="210">
        <v>102948</v>
      </c>
      <c r="S153" s="210">
        <v>99361</v>
      </c>
      <c r="T153" s="210">
        <v>89080</v>
      </c>
      <c r="U153" s="210">
        <v>92384</v>
      </c>
      <c r="V153" s="210">
        <v>93883</v>
      </c>
      <c r="W153" s="210">
        <v>92584</v>
      </c>
      <c r="X153" s="210">
        <v>96054</v>
      </c>
      <c r="Y153" s="210">
        <v>82281</v>
      </c>
      <c r="Z153" s="211">
        <v>82514</v>
      </c>
      <c r="AA153" s="209">
        <v>83530</v>
      </c>
      <c r="AB153" s="210">
        <v>69810</v>
      </c>
      <c r="AC153" s="210">
        <v>76913</v>
      </c>
      <c r="AD153" s="210">
        <v>75002</v>
      </c>
      <c r="AE153" s="210">
        <v>78074</v>
      </c>
      <c r="AF153" s="210">
        <v>70646</v>
      </c>
      <c r="AG153" s="210">
        <v>78606</v>
      </c>
      <c r="AH153" s="210">
        <v>76584</v>
      </c>
      <c r="AI153" s="210">
        <v>71017</v>
      </c>
      <c r="AJ153" s="210">
        <v>70750</v>
      </c>
      <c r="AK153" s="210">
        <v>62885</v>
      </c>
      <c r="AL153" s="211">
        <v>84914</v>
      </c>
      <c r="AM153" s="209">
        <v>77371</v>
      </c>
      <c r="AN153" s="210">
        <v>74511</v>
      </c>
      <c r="AO153" s="210">
        <v>98332</v>
      </c>
      <c r="AP153" s="210">
        <v>97972</v>
      </c>
      <c r="AQ153" s="210">
        <v>97936</v>
      </c>
      <c r="AR153" s="210">
        <v>88788</v>
      </c>
      <c r="AS153" s="210">
        <v>105612</v>
      </c>
      <c r="AT153" s="210">
        <v>117463</v>
      </c>
      <c r="AU153" s="210">
        <v>113900</v>
      </c>
      <c r="AV153" s="210">
        <v>117191</v>
      </c>
      <c r="AW153" s="210">
        <v>112714.75</v>
      </c>
      <c r="AX153" s="211">
        <v>108447.78</v>
      </c>
      <c r="AY153" s="209">
        <v>65801.97</v>
      </c>
      <c r="AZ153" s="210">
        <v>71285.119999999995</v>
      </c>
      <c r="BA153" s="210">
        <v>74828.14</v>
      </c>
      <c r="BB153" s="210">
        <v>66759.100000000006</v>
      </c>
      <c r="BC153" s="210">
        <v>63953.84</v>
      </c>
      <c r="BD153" s="210">
        <v>62108.59</v>
      </c>
      <c r="BE153" s="210">
        <v>63192.95</v>
      </c>
      <c r="BF153" s="210">
        <v>51513.98</v>
      </c>
      <c r="BG153" s="210">
        <v>60573.93</v>
      </c>
      <c r="BH153" s="210">
        <v>59876.5</v>
      </c>
      <c r="BI153" s="210">
        <v>56518.23</v>
      </c>
      <c r="BJ153" s="211">
        <v>74506.33</v>
      </c>
      <c r="BK153" s="209">
        <v>59259.39</v>
      </c>
      <c r="BL153" s="210">
        <v>50252.57</v>
      </c>
      <c r="BM153" s="210">
        <v>48898.239999999998</v>
      </c>
      <c r="BN153" s="210">
        <v>65189.74</v>
      </c>
      <c r="BO153" s="210">
        <v>56912.6</v>
      </c>
      <c r="BP153" s="210">
        <v>51802.93</v>
      </c>
      <c r="BQ153" s="210">
        <v>53612.639999999999</v>
      </c>
      <c r="BR153" s="210">
        <v>64359.21</v>
      </c>
      <c r="BS153" s="210">
        <v>65498.59</v>
      </c>
      <c r="BT153" s="210">
        <v>55964.45</v>
      </c>
      <c r="BU153" s="210">
        <v>55681.46</v>
      </c>
      <c r="BV153" s="211">
        <v>59048.22</v>
      </c>
      <c r="BW153" s="209">
        <v>50512.9</v>
      </c>
      <c r="BX153" s="210">
        <v>43995.28</v>
      </c>
      <c r="BY153" s="210">
        <v>48130.44</v>
      </c>
      <c r="BZ153" s="210">
        <v>44883.51</v>
      </c>
      <c r="CA153" s="210">
        <v>46907.57</v>
      </c>
      <c r="CB153" s="210">
        <v>44760.97</v>
      </c>
      <c r="CC153" s="210">
        <v>39624.870000000003</v>
      </c>
      <c r="CD153" s="210">
        <v>46766.66</v>
      </c>
      <c r="CE153" s="210">
        <v>43631.79</v>
      </c>
      <c r="CF153" s="210">
        <v>44146.97</v>
      </c>
      <c r="CG153" s="210">
        <v>43048.76</v>
      </c>
      <c r="CH153" s="211">
        <v>49231.43</v>
      </c>
      <c r="CI153" s="209">
        <v>48026.8</v>
      </c>
      <c r="CJ153" s="210">
        <v>53592.13</v>
      </c>
      <c r="CK153" s="210">
        <v>64452.15</v>
      </c>
      <c r="CL153" s="210">
        <v>51925.340000000004</v>
      </c>
      <c r="CM153" s="210">
        <v>51063.17</v>
      </c>
      <c r="CN153" s="210">
        <v>49582.86</v>
      </c>
      <c r="CO153" s="210">
        <v>50718.66</v>
      </c>
      <c r="CP153" s="210">
        <v>52790.79</v>
      </c>
      <c r="CQ153" s="210">
        <v>34352.75</v>
      </c>
      <c r="CR153" s="210">
        <v>45774.63</v>
      </c>
      <c r="CS153" s="210">
        <v>52928.130000000005</v>
      </c>
      <c r="CT153" s="211">
        <v>50934.61</v>
      </c>
      <c r="CU153" s="209">
        <v>56724.97</v>
      </c>
      <c r="CV153" s="210">
        <v>46425.64</v>
      </c>
      <c r="CW153" s="210">
        <v>55139.46</v>
      </c>
      <c r="CX153" s="210">
        <v>59675.79</v>
      </c>
      <c r="CY153" s="210">
        <v>50219.06</v>
      </c>
      <c r="CZ153" s="210">
        <v>46090.080000000002</v>
      </c>
      <c r="DA153" s="210">
        <v>48656.46</v>
      </c>
      <c r="DB153" s="210">
        <v>37920.57</v>
      </c>
      <c r="DC153" s="210">
        <v>45747.22</v>
      </c>
      <c r="DD153" s="210">
        <v>57372.91</v>
      </c>
      <c r="DE153" s="210">
        <v>52074.200000000004</v>
      </c>
      <c r="DF153" s="211">
        <v>53548.01</v>
      </c>
      <c r="DG153" s="209">
        <v>49229.69</v>
      </c>
      <c r="DH153" s="210">
        <v>49829.65</v>
      </c>
      <c r="DI153" s="210">
        <v>47046.46</v>
      </c>
      <c r="DJ153" s="210">
        <v>49308.99</v>
      </c>
      <c r="DK153" s="210">
        <v>49048.200000000004</v>
      </c>
      <c r="DL153" s="210">
        <v>43762.23</v>
      </c>
      <c r="DM153" s="210">
        <v>49034.28</v>
      </c>
      <c r="DN153" s="210">
        <v>50074.17</v>
      </c>
      <c r="DO153" s="210">
        <v>44574.49</v>
      </c>
      <c r="DP153" s="210">
        <v>53767</v>
      </c>
      <c r="DQ153" s="210">
        <v>47887.17</v>
      </c>
      <c r="DR153" s="211">
        <v>54112</v>
      </c>
      <c r="DS153" s="209">
        <v>55613.8</v>
      </c>
      <c r="DT153" s="210">
        <v>48250.46</v>
      </c>
      <c r="DU153" s="210">
        <v>51935.5</v>
      </c>
      <c r="DV153" s="210">
        <v>50836.520000000004</v>
      </c>
      <c r="DW153" s="210">
        <v>50798.12</v>
      </c>
      <c r="DX153" s="210">
        <v>51059.130000000005</v>
      </c>
      <c r="DY153" s="210">
        <v>40596.300000000003</v>
      </c>
      <c r="DZ153" s="210">
        <v>52160.81</v>
      </c>
      <c r="EA153" s="210">
        <v>46082.82</v>
      </c>
      <c r="EB153" s="210">
        <v>51421.89</v>
      </c>
      <c r="EC153" s="210">
        <v>49235.74</v>
      </c>
      <c r="ED153" s="211">
        <v>48429.87</v>
      </c>
      <c r="EE153" s="209">
        <v>48857.03</v>
      </c>
      <c r="EF153" s="210">
        <v>43393.15</v>
      </c>
      <c r="EG153" s="210">
        <v>46651.76</v>
      </c>
      <c r="EH153" s="210">
        <v>37690.020000000004</v>
      </c>
      <c r="EI153" s="210">
        <v>41269.35</v>
      </c>
      <c r="EJ153" s="210">
        <v>37722.090000000004</v>
      </c>
      <c r="EK153" s="210">
        <v>48208.63</v>
      </c>
      <c r="EL153" s="210">
        <v>45480.270000000004</v>
      </c>
      <c r="EM153" s="210">
        <v>43145.1</v>
      </c>
      <c r="EN153" s="210">
        <v>40257.82</v>
      </c>
      <c r="EO153" s="210">
        <v>41812.28</v>
      </c>
      <c r="EP153" s="211">
        <v>37800.44</v>
      </c>
      <c r="EQ153" s="209">
        <v>49915</v>
      </c>
      <c r="ER153" s="210">
        <v>47284</v>
      </c>
      <c r="ES153" s="210">
        <v>76409</v>
      </c>
      <c r="ET153" s="210">
        <v>70160</v>
      </c>
      <c r="EU153" s="210">
        <v>67460</v>
      </c>
      <c r="EV153" s="210">
        <v>53160</v>
      </c>
      <c r="EW153" s="210">
        <v>47829</v>
      </c>
      <c r="EX153" s="210">
        <v>48671</v>
      </c>
      <c r="EY153" s="210">
        <v>43290</v>
      </c>
      <c r="EZ153" s="210">
        <v>41510</v>
      </c>
      <c r="FA153" s="210">
        <v>36277</v>
      </c>
      <c r="FB153" s="211">
        <v>35511</v>
      </c>
      <c r="FC153" s="209">
        <v>36801</v>
      </c>
      <c r="FD153" s="210">
        <v>31041</v>
      </c>
      <c r="FE153" s="210">
        <v>33595</v>
      </c>
      <c r="FF153" s="210">
        <v>30131</v>
      </c>
      <c r="FG153" s="210">
        <v>30644</v>
      </c>
      <c r="FH153" s="210">
        <v>31900</v>
      </c>
      <c r="FI153" s="210">
        <v>35979</v>
      </c>
      <c r="FJ153" s="210">
        <v>37747</v>
      </c>
      <c r="FK153" s="210">
        <v>29142</v>
      </c>
      <c r="FL153" s="210">
        <v>27723</v>
      </c>
      <c r="FM153" s="210">
        <v>29438</v>
      </c>
      <c r="FN153" s="211">
        <v>30918</v>
      </c>
    </row>
    <row r="154" spans="1:170" s="391" customFormat="1">
      <c r="A154" s="97">
        <v>150</v>
      </c>
      <c r="B154" s="394" t="s">
        <v>986</v>
      </c>
      <c r="C154" s="209">
        <v>54723</v>
      </c>
      <c r="D154" s="210">
        <v>108598</v>
      </c>
      <c r="E154" s="210">
        <v>115618</v>
      </c>
      <c r="F154" s="210">
        <v>101608.4</v>
      </c>
      <c r="G154" s="210">
        <v>96165</v>
      </c>
      <c r="H154" s="210">
        <v>78119</v>
      </c>
      <c r="I154" s="210">
        <v>79941</v>
      </c>
      <c r="J154" s="210">
        <v>98880</v>
      </c>
      <c r="K154" s="210">
        <v>97849</v>
      </c>
      <c r="L154" s="210">
        <v>98082</v>
      </c>
      <c r="M154" s="210">
        <v>140672</v>
      </c>
      <c r="N154" s="211">
        <v>161518</v>
      </c>
      <c r="O154" s="209">
        <v>212180</v>
      </c>
      <c r="P154" s="210">
        <v>181854</v>
      </c>
      <c r="Q154" s="210">
        <v>179086</v>
      </c>
      <c r="R154" s="210">
        <v>224049</v>
      </c>
      <c r="S154" s="210">
        <v>263576</v>
      </c>
      <c r="T154" s="210">
        <v>235868</v>
      </c>
      <c r="U154" s="210">
        <v>215243</v>
      </c>
      <c r="V154" s="210">
        <v>246400</v>
      </c>
      <c r="W154" s="210">
        <v>232166</v>
      </c>
      <c r="X154" s="210">
        <v>262162</v>
      </c>
      <c r="Y154" s="210">
        <v>250755</v>
      </c>
      <c r="Z154" s="211">
        <v>238080</v>
      </c>
      <c r="AA154" s="209">
        <v>224816</v>
      </c>
      <c r="AB154" s="210">
        <v>215352</v>
      </c>
      <c r="AC154" s="210">
        <v>227453</v>
      </c>
      <c r="AD154" s="210">
        <v>149930</v>
      </c>
      <c r="AE154" s="210">
        <v>120375</v>
      </c>
      <c r="AF154" s="210">
        <v>110325</v>
      </c>
      <c r="AG154" s="210">
        <v>197550</v>
      </c>
      <c r="AH154" s="210">
        <v>188682</v>
      </c>
      <c r="AI154" s="210">
        <v>171402</v>
      </c>
      <c r="AJ154" s="210">
        <v>172640</v>
      </c>
      <c r="AK154" s="210">
        <v>156483</v>
      </c>
      <c r="AL154" s="211">
        <v>155395</v>
      </c>
      <c r="AM154" s="209">
        <v>139022</v>
      </c>
      <c r="AN154" s="210">
        <v>128794</v>
      </c>
      <c r="AO154" s="210">
        <v>94187</v>
      </c>
      <c r="AP154" s="210">
        <v>144671</v>
      </c>
      <c r="AQ154" s="210">
        <v>150151</v>
      </c>
      <c r="AR154" s="210">
        <v>135058.95000000001</v>
      </c>
      <c r="AS154" s="210">
        <v>146879.53</v>
      </c>
      <c r="AT154" s="210">
        <v>166109.10999999999</v>
      </c>
      <c r="AU154" s="210">
        <v>152788.07999999999</v>
      </c>
      <c r="AV154" s="210">
        <v>133919.26</v>
      </c>
      <c r="AW154" s="210">
        <v>148701.48000000001</v>
      </c>
      <c r="AX154" s="211">
        <v>139417.64000000001</v>
      </c>
      <c r="AY154" s="209">
        <v>161286.21</v>
      </c>
      <c r="AZ154" s="210">
        <v>145332.4</v>
      </c>
      <c r="BA154" s="210">
        <v>162004.37</v>
      </c>
      <c r="BB154" s="210">
        <v>151805.10999999999</v>
      </c>
      <c r="BC154" s="210">
        <v>159382.01999999999</v>
      </c>
      <c r="BD154" s="210">
        <v>150071</v>
      </c>
      <c r="BE154" s="210">
        <v>134680.95000000001</v>
      </c>
      <c r="BF154" s="210">
        <v>85246.71</v>
      </c>
      <c r="BG154" s="210">
        <v>127456.14</v>
      </c>
      <c r="BH154" s="210">
        <v>126824.09</v>
      </c>
      <c r="BI154" s="210">
        <v>127827.08</v>
      </c>
      <c r="BJ154" s="211">
        <v>151639.82</v>
      </c>
      <c r="BK154" s="209">
        <v>150669.49</v>
      </c>
      <c r="BL154" s="210">
        <v>122866.58</v>
      </c>
      <c r="BM154" s="210">
        <v>115460.27</v>
      </c>
      <c r="BN154" s="210">
        <v>172225.3</v>
      </c>
      <c r="BO154" s="210">
        <v>157866.4</v>
      </c>
      <c r="BP154" s="210">
        <v>131502</v>
      </c>
      <c r="BQ154" s="210">
        <v>143817.37</v>
      </c>
      <c r="BR154" s="210">
        <v>186925.1</v>
      </c>
      <c r="BS154" s="210">
        <v>186591.21</v>
      </c>
      <c r="BT154" s="210">
        <v>173373.22</v>
      </c>
      <c r="BU154" s="210">
        <v>126867.45</v>
      </c>
      <c r="BV154" s="211">
        <v>153079.82999999999</v>
      </c>
      <c r="BW154" s="209">
        <v>137665.96</v>
      </c>
      <c r="BX154" s="210">
        <v>158047.95000000001</v>
      </c>
      <c r="BY154" s="210">
        <v>180947.22</v>
      </c>
      <c r="BZ154" s="210">
        <v>179497.88</v>
      </c>
      <c r="CA154" s="210">
        <v>163951.66</v>
      </c>
      <c r="CB154" s="210">
        <v>172013.67</v>
      </c>
      <c r="CC154" s="210">
        <v>164596.59</v>
      </c>
      <c r="CD154" s="210">
        <v>146267.57</v>
      </c>
      <c r="CE154" s="210">
        <v>163320.82999999999</v>
      </c>
      <c r="CF154" s="210">
        <v>149646.5</v>
      </c>
      <c r="CG154" s="210">
        <v>137379.5</v>
      </c>
      <c r="CH154" s="211">
        <v>161563</v>
      </c>
      <c r="CI154" s="209">
        <v>164249.15</v>
      </c>
      <c r="CJ154" s="210">
        <v>156899.54</v>
      </c>
      <c r="CK154" s="210">
        <v>147919.82</v>
      </c>
      <c r="CL154" s="210">
        <v>143735.56</v>
      </c>
      <c r="CM154" s="210">
        <v>155064.12</v>
      </c>
      <c r="CN154" s="210">
        <v>143592.85</v>
      </c>
      <c r="CO154" s="210">
        <v>146868.41</v>
      </c>
      <c r="CP154" s="210">
        <v>144340.41</v>
      </c>
      <c r="CQ154" s="210">
        <v>134297.62</v>
      </c>
      <c r="CR154" s="210">
        <v>136765.34</v>
      </c>
      <c r="CS154" s="210">
        <v>132268.49</v>
      </c>
      <c r="CT154" s="211">
        <v>124859.74</v>
      </c>
      <c r="CU154" s="209">
        <v>122431.61</v>
      </c>
      <c r="CV154" s="210">
        <v>106752.29000000001</v>
      </c>
      <c r="CW154" s="210">
        <v>124574.15000000001</v>
      </c>
      <c r="CX154" s="210">
        <v>125445.87</v>
      </c>
      <c r="CY154" s="210">
        <v>129758.98</v>
      </c>
      <c r="CZ154" s="210">
        <v>143261.34</v>
      </c>
      <c r="DA154" s="210">
        <v>139921.68</v>
      </c>
      <c r="DB154" s="210">
        <v>133434.09</v>
      </c>
      <c r="DC154" s="210">
        <v>128092.59</v>
      </c>
      <c r="DD154" s="210">
        <v>133812.01</v>
      </c>
      <c r="DE154" s="210">
        <v>146809.37</v>
      </c>
      <c r="DF154" s="211">
        <v>147083.24</v>
      </c>
      <c r="DG154" s="209">
        <v>146928.58000000002</v>
      </c>
      <c r="DH154" s="210">
        <v>122031.11</v>
      </c>
      <c r="DI154" s="210">
        <v>153001.21</v>
      </c>
      <c r="DJ154" s="210">
        <v>148588.57</v>
      </c>
      <c r="DK154" s="210">
        <v>148731.16</v>
      </c>
      <c r="DL154" s="210">
        <v>143798.5</v>
      </c>
      <c r="DM154" s="210">
        <v>144100.33000000002</v>
      </c>
      <c r="DN154" s="210">
        <v>141306.86000000002</v>
      </c>
      <c r="DO154" s="210">
        <v>136045.49</v>
      </c>
      <c r="DP154" s="210">
        <v>134628.96</v>
      </c>
      <c r="DQ154" s="210">
        <v>135759.1</v>
      </c>
      <c r="DR154" s="211">
        <v>142173.97</v>
      </c>
      <c r="DS154" s="209">
        <v>136532.47</v>
      </c>
      <c r="DT154" s="210">
        <v>117091.97</v>
      </c>
      <c r="DU154" s="210">
        <v>101797.51000000001</v>
      </c>
      <c r="DV154" s="210">
        <v>124128.58</v>
      </c>
      <c r="DW154" s="210">
        <v>131263.79</v>
      </c>
      <c r="DX154" s="210">
        <v>127855.41</v>
      </c>
      <c r="DY154" s="210">
        <v>133275.64000000001</v>
      </c>
      <c r="DZ154" s="210">
        <v>135156.29</v>
      </c>
      <c r="EA154" s="210">
        <v>132151.21</v>
      </c>
      <c r="EB154" s="210">
        <v>134704.43</v>
      </c>
      <c r="EC154" s="210">
        <v>130450.44</v>
      </c>
      <c r="ED154" s="211">
        <v>117584</v>
      </c>
      <c r="EE154" s="209">
        <v>119420.22</v>
      </c>
      <c r="EF154" s="210">
        <v>118459.90000000001</v>
      </c>
      <c r="EG154" s="210">
        <v>123539.05</v>
      </c>
      <c r="EH154" s="210">
        <v>105929.75</v>
      </c>
      <c r="EI154" s="210">
        <v>117886.19</v>
      </c>
      <c r="EJ154" s="210">
        <v>115484.91</v>
      </c>
      <c r="EK154" s="210">
        <v>118092.5</v>
      </c>
      <c r="EL154" s="210">
        <v>113461.21</v>
      </c>
      <c r="EM154" s="210">
        <v>106337.09</v>
      </c>
      <c r="EN154" s="210">
        <v>100423.61</v>
      </c>
      <c r="EO154" s="210">
        <v>99758.46</v>
      </c>
      <c r="EP154" s="211">
        <v>102882</v>
      </c>
      <c r="EQ154" s="209">
        <v>100361</v>
      </c>
      <c r="ER154" s="210">
        <v>84487</v>
      </c>
      <c r="ES154" s="210">
        <v>105324</v>
      </c>
      <c r="ET154" s="210">
        <v>102552</v>
      </c>
      <c r="EU154" s="210">
        <v>106519</v>
      </c>
      <c r="EV154" s="210">
        <v>105553</v>
      </c>
      <c r="EW154" s="210">
        <v>106265</v>
      </c>
      <c r="EX154" s="210">
        <v>104243</v>
      </c>
      <c r="EY154" s="210">
        <v>96048</v>
      </c>
      <c r="EZ154" s="210">
        <v>100461</v>
      </c>
      <c r="FA154" s="210">
        <v>88445</v>
      </c>
      <c r="FB154" s="211">
        <v>96464</v>
      </c>
      <c r="FC154" s="209">
        <v>91728</v>
      </c>
      <c r="FD154" s="210">
        <v>80976</v>
      </c>
      <c r="FE154" s="210">
        <v>94733</v>
      </c>
      <c r="FF154" s="210">
        <v>78736</v>
      </c>
      <c r="FG154" s="210">
        <v>92682</v>
      </c>
      <c r="FH154" s="210">
        <v>93154</v>
      </c>
      <c r="FI154" s="210">
        <v>92703</v>
      </c>
      <c r="FJ154" s="210">
        <v>92609</v>
      </c>
      <c r="FK154" s="210">
        <v>79275</v>
      </c>
      <c r="FL154" s="210">
        <v>86364</v>
      </c>
      <c r="FM154" s="210">
        <v>86075</v>
      </c>
      <c r="FN154" s="211">
        <v>87337</v>
      </c>
    </row>
    <row r="155" spans="1:170" s="391" customFormat="1">
      <c r="A155" s="97">
        <v>151</v>
      </c>
      <c r="B155" s="394" t="s">
        <v>987</v>
      </c>
      <c r="C155" s="209">
        <v>21302</v>
      </c>
      <c r="D155" s="210">
        <v>17871</v>
      </c>
      <c r="E155" s="210">
        <v>20052</v>
      </c>
      <c r="F155" s="210">
        <v>20348</v>
      </c>
      <c r="G155" s="210">
        <v>21704</v>
      </c>
      <c r="H155" s="210">
        <v>16225</v>
      </c>
      <c r="I155" s="210">
        <v>11594</v>
      </c>
      <c r="J155" s="210">
        <v>14948</v>
      </c>
      <c r="K155" s="210">
        <v>26504</v>
      </c>
      <c r="L155" s="210">
        <v>24700</v>
      </c>
      <c r="M155" s="210">
        <v>23669</v>
      </c>
      <c r="N155" s="211">
        <v>28100</v>
      </c>
      <c r="O155" s="209">
        <v>28119</v>
      </c>
      <c r="P155" s="210">
        <v>24696</v>
      </c>
      <c r="Q155" s="210">
        <v>26228</v>
      </c>
      <c r="R155" s="210">
        <v>22716</v>
      </c>
      <c r="S155" s="210">
        <v>22356</v>
      </c>
      <c r="T155" s="210">
        <v>19842</v>
      </c>
      <c r="U155" s="210">
        <v>16633</v>
      </c>
      <c r="V155" s="210">
        <v>16535</v>
      </c>
      <c r="W155" s="210">
        <v>15672</v>
      </c>
      <c r="X155" s="210">
        <v>16070</v>
      </c>
      <c r="Y155" s="210">
        <v>15265</v>
      </c>
      <c r="Z155" s="211">
        <v>17173</v>
      </c>
      <c r="AA155" s="209">
        <v>21168</v>
      </c>
      <c r="AB155" s="210">
        <v>18889</v>
      </c>
      <c r="AC155" s="210">
        <v>20895</v>
      </c>
      <c r="AD155" s="210">
        <v>19938</v>
      </c>
      <c r="AE155" s="210">
        <v>19483</v>
      </c>
      <c r="AF155" s="210">
        <v>18282</v>
      </c>
      <c r="AG155" s="210">
        <v>18783</v>
      </c>
      <c r="AH155" s="210">
        <v>18342</v>
      </c>
      <c r="AI155" s="210">
        <v>17663</v>
      </c>
      <c r="AJ155" s="210">
        <v>18562</v>
      </c>
      <c r="AK155" s="210">
        <v>17728</v>
      </c>
      <c r="AL155" s="211">
        <v>17732</v>
      </c>
      <c r="AM155" s="209">
        <v>16826</v>
      </c>
      <c r="AN155" s="210">
        <v>18009</v>
      </c>
      <c r="AO155" s="210">
        <v>29053</v>
      </c>
      <c r="AP155" s="210">
        <v>66675</v>
      </c>
      <c r="AQ155" s="210">
        <v>43035</v>
      </c>
      <c r="AR155" s="210">
        <v>35198</v>
      </c>
      <c r="AS155" s="210">
        <v>51557.03</v>
      </c>
      <c r="AT155" s="210">
        <v>44418.76</v>
      </c>
      <c r="AU155" s="210">
        <v>62949.25</v>
      </c>
      <c r="AV155" s="210">
        <v>97175.1</v>
      </c>
      <c r="AW155" s="210">
        <v>93407.43</v>
      </c>
      <c r="AX155" s="211">
        <v>91134.91</v>
      </c>
      <c r="AY155" s="209">
        <v>0</v>
      </c>
      <c r="AZ155" s="210">
        <v>0</v>
      </c>
      <c r="BA155" s="210">
        <v>0</v>
      </c>
      <c r="BB155" s="210">
        <v>0</v>
      </c>
      <c r="BC155" s="210">
        <v>0</v>
      </c>
      <c r="BD155" s="210">
        <v>0</v>
      </c>
      <c r="BE155" s="210">
        <v>0</v>
      </c>
      <c r="BF155" s="210">
        <v>0</v>
      </c>
      <c r="BG155" s="210">
        <v>0</v>
      </c>
      <c r="BH155" s="210">
        <v>0</v>
      </c>
      <c r="BI155" s="210">
        <v>0</v>
      </c>
      <c r="BJ155" s="211">
        <v>0</v>
      </c>
      <c r="BK155" s="209">
        <v>0</v>
      </c>
      <c r="BL155" s="210">
        <v>0</v>
      </c>
      <c r="BM155" s="210">
        <v>0</v>
      </c>
      <c r="BN155" s="210">
        <v>0</v>
      </c>
      <c r="BO155" s="210">
        <v>0</v>
      </c>
      <c r="BP155" s="210">
        <v>0</v>
      </c>
      <c r="BQ155" s="210">
        <v>0</v>
      </c>
      <c r="BR155" s="210">
        <v>0</v>
      </c>
      <c r="BS155" s="210">
        <v>0</v>
      </c>
      <c r="BT155" s="210">
        <v>0</v>
      </c>
      <c r="BU155" s="210">
        <v>0</v>
      </c>
      <c r="BV155" s="211">
        <v>0</v>
      </c>
      <c r="BW155" s="209">
        <v>0</v>
      </c>
      <c r="BX155" s="210">
        <v>0</v>
      </c>
      <c r="BY155" s="210">
        <v>0</v>
      </c>
      <c r="BZ155" s="210">
        <v>0</v>
      </c>
      <c r="CA155" s="210">
        <v>0</v>
      </c>
      <c r="CB155" s="210">
        <v>0</v>
      </c>
      <c r="CC155" s="210">
        <v>0</v>
      </c>
      <c r="CD155" s="210">
        <v>0</v>
      </c>
      <c r="CE155" s="210">
        <v>0</v>
      </c>
      <c r="CF155" s="210">
        <v>0</v>
      </c>
      <c r="CG155" s="210">
        <v>0</v>
      </c>
      <c r="CH155" s="211">
        <v>0</v>
      </c>
      <c r="CI155" s="209">
        <v>0</v>
      </c>
      <c r="CJ155" s="210">
        <v>0</v>
      </c>
      <c r="CK155" s="210">
        <v>0</v>
      </c>
      <c r="CL155" s="210">
        <v>0</v>
      </c>
      <c r="CM155" s="210">
        <v>0</v>
      </c>
      <c r="CN155" s="210">
        <v>0</v>
      </c>
      <c r="CO155" s="210">
        <v>0</v>
      </c>
      <c r="CP155" s="210">
        <v>0</v>
      </c>
      <c r="CQ155" s="210">
        <v>0</v>
      </c>
      <c r="CR155" s="210">
        <v>0</v>
      </c>
      <c r="CS155" s="210">
        <v>0</v>
      </c>
      <c r="CT155" s="211">
        <v>0</v>
      </c>
      <c r="CU155" s="209">
        <v>0</v>
      </c>
      <c r="CV155" s="210">
        <v>0</v>
      </c>
      <c r="CW155" s="210">
        <v>0</v>
      </c>
      <c r="CX155" s="210">
        <v>0</v>
      </c>
      <c r="CY155" s="210">
        <v>0</v>
      </c>
      <c r="CZ155" s="210">
        <v>0</v>
      </c>
      <c r="DA155" s="210">
        <v>0</v>
      </c>
      <c r="DB155" s="210">
        <v>0</v>
      </c>
      <c r="DC155" s="210">
        <v>0</v>
      </c>
      <c r="DD155" s="210">
        <v>0</v>
      </c>
      <c r="DE155" s="210">
        <v>0</v>
      </c>
      <c r="DF155" s="211">
        <v>0</v>
      </c>
      <c r="DG155" s="209">
        <v>0</v>
      </c>
      <c r="DH155" s="210">
        <v>0</v>
      </c>
      <c r="DI155" s="210">
        <v>0</v>
      </c>
      <c r="DJ155" s="210">
        <v>0</v>
      </c>
      <c r="DK155" s="210">
        <v>0</v>
      </c>
      <c r="DL155" s="210">
        <v>0</v>
      </c>
      <c r="DM155" s="210">
        <v>0</v>
      </c>
      <c r="DN155" s="210">
        <v>0</v>
      </c>
      <c r="DO155" s="210">
        <v>0</v>
      </c>
      <c r="DP155" s="210">
        <v>0</v>
      </c>
      <c r="DQ155" s="210">
        <v>0</v>
      </c>
      <c r="DR155" s="211">
        <v>0</v>
      </c>
      <c r="DS155" s="209">
        <v>0</v>
      </c>
      <c r="DT155" s="210">
        <v>0</v>
      </c>
      <c r="DU155" s="210">
        <v>0</v>
      </c>
      <c r="DV155" s="210">
        <v>0</v>
      </c>
      <c r="DW155" s="210">
        <v>0</v>
      </c>
      <c r="DX155" s="210">
        <v>0</v>
      </c>
      <c r="DY155" s="210">
        <v>0</v>
      </c>
      <c r="DZ155" s="210">
        <v>0</v>
      </c>
      <c r="EA155" s="210">
        <v>0</v>
      </c>
      <c r="EB155" s="210">
        <v>0</v>
      </c>
      <c r="EC155" s="210">
        <v>0</v>
      </c>
      <c r="ED155" s="211">
        <v>0</v>
      </c>
      <c r="EE155" s="209">
        <v>0</v>
      </c>
      <c r="EF155" s="210">
        <v>0</v>
      </c>
      <c r="EG155" s="210">
        <v>0</v>
      </c>
      <c r="EH155" s="210">
        <v>0</v>
      </c>
      <c r="EI155" s="210">
        <v>0</v>
      </c>
      <c r="EJ155" s="210">
        <v>0</v>
      </c>
      <c r="EK155" s="210">
        <v>0</v>
      </c>
      <c r="EL155" s="210">
        <v>0</v>
      </c>
      <c r="EM155" s="210">
        <v>0</v>
      </c>
      <c r="EN155" s="210">
        <v>0</v>
      </c>
      <c r="EO155" s="210">
        <v>0</v>
      </c>
      <c r="EP155" s="211">
        <v>0</v>
      </c>
      <c r="EQ155" s="209">
        <v>0</v>
      </c>
      <c r="ER155" s="210">
        <v>0</v>
      </c>
      <c r="ES155" s="210">
        <v>0</v>
      </c>
      <c r="ET155" s="210">
        <v>0</v>
      </c>
      <c r="EU155" s="210">
        <v>0</v>
      </c>
      <c r="EV155" s="210">
        <v>0</v>
      </c>
      <c r="EW155" s="210">
        <v>0</v>
      </c>
      <c r="EX155" s="210">
        <v>0</v>
      </c>
      <c r="EY155" s="210">
        <v>0</v>
      </c>
      <c r="EZ155" s="210">
        <v>0</v>
      </c>
      <c r="FA155" s="210">
        <v>0</v>
      </c>
      <c r="FB155" s="211">
        <v>0</v>
      </c>
      <c r="FC155" s="209">
        <v>0</v>
      </c>
      <c r="FD155" s="210">
        <v>0</v>
      </c>
      <c r="FE155" s="210">
        <v>0</v>
      </c>
      <c r="FF155" s="210">
        <v>0</v>
      </c>
      <c r="FG155" s="210">
        <v>0</v>
      </c>
      <c r="FH155" s="210">
        <v>0</v>
      </c>
      <c r="FI155" s="210">
        <v>0</v>
      </c>
      <c r="FJ155" s="210">
        <v>0</v>
      </c>
      <c r="FK155" s="210">
        <v>0</v>
      </c>
      <c r="FL155" s="210">
        <v>0</v>
      </c>
      <c r="FM155" s="210">
        <v>0</v>
      </c>
      <c r="FN155" s="211">
        <v>0</v>
      </c>
    </row>
    <row r="156" spans="1:170" s="391" customFormat="1">
      <c r="A156" s="97">
        <v>152</v>
      </c>
      <c r="B156" s="394" t="s">
        <v>1052</v>
      </c>
      <c r="C156" s="209">
        <v>0</v>
      </c>
      <c r="D156" s="210">
        <v>0</v>
      </c>
      <c r="E156" s="210">
        <v>0</v>
      </c>
      <c r="F156" s="210">
        <v>0</v>
      </c>
      <c r="G156" s="210">
        <v>0</v>
      </c>
      <c r="H156" s="210">
        <v>0</v>
      </c>
      <c r="I156" s="210">
        <v>0</v>
      </c>
      <c r="J156" s="210">
        <v>0</v>
      </c>
      <c r="K156" s="210">
        <v>0</v>
      </c>
      <c r="L156" s="210">
        <v>0</v>
      </c>
      <c r="M156" s="210">
        <v>0</v>
      </c>
      <c r="N156" s="211">
        <v>0</v>
      </c>
      <c r="O156" s="209">
        <v>0</v>
      </c>
      <c r="P156" s="210">
        <v>0</v>
      </c>
      <c r="Q156" s="210">
        <v>0</v>
      </c>
      <c r="R156" s="210">
        <v>0</v>
      </c>
      <c r="S156" s="210">
        <v>0</v>
      </c>
      <c r="T156" s="210">
        <v>0</v>
      </c>
      <c r="U156" s="210">
        <v>0</v>
      </c>
      <c r="V156" s="210">
        <v>0</v>
      </c>
      <c r="W156" s="210">
        <v>0</v>
      </c>
      <c r="X156" s="210">
        <v>0</v>
      </c>
      <c r="Y156" s="210">
        <v>0</v>
      </c>
      <c r="Z156" s="211">
        <v>0</v>
      </c>
      <c r="AA156" s="209">
        <v>0</v>
      </c>
      <c r="AB156" s="210">
        <v>0</v>
      </c>
      <c r="AC156" s="210">
        <v>0</v>
      </c>
      <c r="AD156" s="210">
        <v>0</v>
      </c>
      <c r="AE156" s="210">
        <v>0</v>
      </c>
      <c r="AF156" s="210">
        <v>0</v>
      </c>
      <c r="AG156" s="210">
        <v>0</v>
      </c>
      <c r="AH156" s="210">
        <v>0</v>
      </c>
      <c r="AI156" s="210">
        <v>0</v>
      </c>
      <c r="AJ156" s="210">
        <v>0</v>
      </c>
      <c r="AK156" s="210">
        <v>0</v>
      </c>
      <c r="AL156" s="211">
        <v>0</v>
      </c>
      <c r="AM156" s="209">
        <v>0</v>
      </c>
      <c r="AN156" s="210">
        <v>0</v>
      </c>
      <c r="AO156" s="210">
        <v>0</v>
      </c>
      <c r="AP156" s="210">
        <v>0</v>
      </c>
      <c r="AQ156" s="210">
        <v>0</v>
      </c>
      <c r="AR156" s="210">
        <v>0</v>
      </c>
      <c r="AS156" s="210">
        <v>0</v>
      </c>
      <c r="AT156" s="210">
        <v>0</v>
      </c>
      <c r="AU156" s="210">
        <v>0</v>
      </c>
      <c r="AV156" s="210">
        <v>0</v>
      </c>
      <c r="AW156" s="210">
        <v>0</v>
      </c>
      <c r="AX156" s="211">
        <v>0</v>
      </c>
      <c r="AY156" s="209">
        <v>102104.89</v>
      </c>
      <c r="AZ156" s="210">
        <v>91013.87</v>
      </c>
      <c r="BA156" s="210">
        <v>93396.49</v>
      </c>
      <c r="BB156" s="210">
        <v>85981.18</v>
      </c>
      <c r="BC156" s="210">
        <v>86188.86</v>
      </c>
      <c r="BD156" s="210">
        <v>78363.929999999993</v>
      </c>
      <c r="BE156" s="210">
        <v>73908.36</v>
      </c>
      <c r="BF156" s="210">
        <v>60454.67</v>
      </c>
      <c r="BG156" s="210">
        <v>68221.58</v>
      </c>
      <c r="BH156" s="210">
        <v>66946.210000000006</v>
      </c>
      <c r="BI156" s="210">
        <v>64172</v>
      </c>
      <c r="BJ156" s="211">
        <v>84494.1</v>
      </c>
      <c r="BK156" s="209">
        <v>80209.25</v>
      </c>
      <c r="BL156" s="210">
        <v>62725.36</v>
      </c>
      <c r="BM156" s="210">
        <v>85487.87</v>
      </c>
      <c r="BN156" s="210">
        <v>85511.76</v>
      </c>
      <c r="BO156" s="210">
        <v>78917.38</v>
      </c>
      <c r="BP156" s="210">
        <v>73256.160000000003</v>
      </c>
      <c r="BQ156" s="210">
        <v>70351.67</v>
      </c>
      <c r="BR156" s="210">
        <v>77867.41</v>
      </c>
      <c r="BS156" s="210">
        <v>69755.520000000004</v>
      </c>
      <c r="BT156" s="210">
        <v>76823.13</v>
      </c>
      <c r="BU156" s="210">
        <v>72071.990000000005</v>
      </c>
      <c r="BV156" s="211">
        <v>71899.45</v>
      </c>
      <c r="BW156" s="209">
        <v>70687.41</v>
      </c>
      <c r="BX156" s="210">
        <v>62152.56</v>
      </c>
      <c r="BY156" s="210">
        <v>68561.320000000007</v>
      </c>
      <c r="BZ156" s="210">
        <v>64171.87</v>
      </c>
      <c r="CA156" s="210">
        <v>62786.51</v>
      </c>
      <c r="CB156" s="210">
        <v>60117.13</v>
      </c>
      <c r="CC156" s="210">
        <v>59728.47</v>
      </c>
      <c r="CD156" s="210">
        <v>55164.29</v>
      </c>
      <c r="CE156" s="210">
        <v>54200.31</v>
      </c>
      <c r="CF156" s="210">
        <v>54470.76</v>
      </c>
      <c r="CG156" s="210">
        <v>49998.27</v>
      </c>
      <c r="CH156" s="211">
        <v>52538.47</v>
      </c>
      <c r="CI156" s="209">
        <v>52474.45</v>
      </c>
      <c r="CJ156" s="210">
        <v>48181.15</v>
      </c>
      <c r="CK156" s="210">
        <v>49846.61</v>
      </c>
      <c r="CL156" s="210">
        <v>50603.43</v>
      </c>
      <c r="CM156" s="210">
        <v>49549.77</v>
      </c>
      <c r="CN156" s="210">
        <v>48192.12</v>
      </c>
      <c r="CO156" s="210">
        <v>49399.73</v>
      </c>
      <c r="CP156" s="210">
        <v>49909.67</v>
      </c>
      <c r="CQ156" s="210">
        <v>47346.85</v>
      </c>
      <c r="CR156" s="210">
        <v>46960.39</v>
      </c>
      <c r="CS156" s="210">
        <v>46115.22</v>
      </c>
      <c r="CT156" s="211">
        <v>47104.37</v>
      </c>
      <c r="CU156" s="209">
        <v>48147.98</v>
      </c>
      <c r="CV156" s="210">
        <v>43762.48</v>
      </c>
      <c r="CW156" s="210">
        <v>49613.11</v>
      </c>
      <c r="CX156" s="210">
        <v>49535.89</v>
      </c>
      <c r="CY156" s="210">
        <v>47741.9</v>
      </c>
      <c r="CZ156" s="210">
        <v>41682.46</v>
      </c>
      <c r="DA156" s="210">
        <v>40645.82</v>
      </c>
      <c r="DB156" s="210">
        <v>41168.020000000004</v>
      </c>
      <c r="DC156" s="210">
        <v>43661.919999999998</v>
      </c>
      <c r="DD156" s="210">
        <v>49668.69</v>
      </c>
      <c r="DE156" s="210">
        <v>49045.3</v>
      </c>
      <c r="DF156" s="211">
        <v>55873.270000000004</v>
      </c>
      <c r="DG156" s="209">
        <v>50882.090000000004</v>
      </c>
      <c r="DH156" s="210">
        <v>45644.91</v>
      </c>
      <c r="DI156" s="210">
        <v>52653.279999999999</v>
      </c>
      <c r="DJ156" s="210">
        <v>45942.53</v>
      </c>
      <c r="DK156" s="210">
        <v>45833.340000000004</v>
      </c>
      <c r="DL156" s="210">
        <v>41671.89</v>
      </c>
      <c r="DM156" s="210">
        <v>41737.129999999997</v>
      </c>
      <c r="DN156" s="210">
        <v>47415.66</v>
      </c>
      <c r="DO156" s="210">
        <v>40898.370000000003</v>
      </c>
      <c r="DP156" s="210">
        <v>41836</v>
      </c>
      <c r="DQ156" s="210">
        <v>42804.88</v>
      </c>
      <c r="DR156" s="211">
        <v>39711.870000000003</v>
      </c>
      <c r="DS156" s="209">
        <v>35522.270000000004</v>
      </c>
      <c r="DT156" s="210">
        <v>32519.25</v>
      </c>
      <c r="DU156" s="210">
        <v>36462.28</v>
      </c>
      <c r="DV156" s="210">
        <v>34398.980000000003</v>
      </c>
      <c r="DW156" s="210">
        <v>34374.39</v>
      </c>
      <c r="DX156" s="210">
        <v>33563</v>
      </c>
      <c r="DY156" s="210">
        <v>33632.340000000004</v>
      </c>
      <c r="DZ156" s="210">
        <v>33440.959999999999</v>
      </c>
      <c r="EA156" s="210">
        <v>31679.84</v>
      </c>
      <c r="EB156" s="210">
        <v>29352.49</v>
      </c>
      <c r="EC156" s="210">
        <v>26433.260000000002</v>
      </c>
      <c r="ED156" s="211">
        <v>26670.54</v>
      </c>
      <c r="EE156" s="209">
        <v>27567.4</v>
      </c>
      <c r="EF156" s="210">
        <v>26212.3</v>
      </c>
      <c r="EG156" s="210">
        <v>27402.73</v>
      </c>
      <c r="EH156" s="210">
        <v>28092.5</v>
      </c>
      <c r="EI156" s="210">
        <v>31256.29</v>
      </c>
      <c r="EJ156" s="210">
        <v>26142.010000000002</v>
      </c>
      <c r="EK156" s="210">
        <v>23441.49</v>
      </c>
      <c r="EL156" s="210">
        <v>25018.53</v>
      </c>
      <c r="EM156" s="210">
        <v>24362.37</v>
      </c>
      <c r="EN156" s="210">
        <v>26098</v>
      </c>
      <c r="EO156" s="210">
        <v>25788.350000000002</v>
      </c>
      <c r="EP156" s="211">
        <v>31612.75</v>
      </c>
      <c r="EQ156" s="209">
        <v>29575</v>
      </c>
      <c r="ER156" s="210">
        <v>24323</v>
      </c>
      <c r="ES156" s="210">
        <v>26782</v>
      </c>
      <c r="ET156" s="210">
        <v>22700</v>
      </c>
      <c r="EU156" s="210">
        <v>20524</v>
      </c>
      <c r="EV156" s="210">
        <v>23452</v>
      </c>
      <c r="EW156" s="210">
        <v>24805</v>
      </c>
      <c r="EX156" s="210">
        <v>25052</v>
      </c>
      <c r="EY156" s="210">
        <v>23649</v>
      </c>
      <c r="EZ156" s="210">
        <v>23370</v>
      </c>
      <c r="FA156" s="210">
        <v>22709</v>
      </c>
      <c r="FB156" s="211">
        <v>23849</v>
      </c>
      <c r="FC156" s="209">
        <v>22418</v>
      </c>
      <c r="FD156" s="210">
        <v>20120</v>
      </c>
      <c r="FE156" s="210">
        <v>22125</v>
      </c>
      <c r="FF156" s="210">
        <v>20440</v>
      </c>
      <c r="FG156" s="210">
        <v>22008</v>
      </c>
      <c r="FH156" s="210">
        <v>21304.51</v>
      </c>
      <c r="FI156" s="210">
        <v>33676</v>
      </c>
      <c r="FJ156" s="210">
        <v>25599</v>
      </c>
      <c r="FK156" s="210">
        <v>30037</v>
      </c>
      <c r="FL156" s="210">
        <v>33015</v>
      </c>
      <c r="FM156" s="210">
        <v>25143</v>
      </c>
      <c r="FN156" s="211">
        <v>25440</v>
      </c>
    </row>
    <row r="157" spans="1:170" s="391" customFormat="1">
      <c r="A157" s="97">
        <v>153</v>
      </c>
      <c r="B157" s="394" t="s">
        <v>988</v>
      </c>
      <c r="C157" s="209">
        <v>89511</v>
      </c>
      <c r="D157" s="210">
        <v>68339</v>
      </c>
      <c r="E157" s="210">
        <v>83094</v>
      </c>
      <c r="F157" s="210">
        <v>91349</v>
      </c>
      <c r="G157" s="210">
        <v>91742</v>
      </c>
      <c r="H157" s="210">
        <v>68567</v>
      </c>
      <c r="I157" s="210">
        <v>93799</v>
      </c>
      <c r="J157" s="210">
        <v>93337</v>
      </c>
      <c r="K157" s="210">
        <v>71007</v>
      </c>
      <c r="L157" s="210">
        <v>61542</v>
      </c>
      <c r="M157" s="210">
        <v>58302</v>
      </c>
      <c r="N157" s="211">
        <v>66898</v>
      </c>
      <c r="O157" s="209">
        <v>54128</v>
      </c>
      <c r="P157" s="210">
        <v>45295</v>
      </c>
      <c r="Q157" s="210">
        <v>47684</v>
      </c>
      <c r="R157" s="210">
        <v>51829</v>
      </c>
      <c r="S157" s="210">
        <v>42803</v>
      </c>
      <c r="T157" s="210">
        <v>40865</v>
      </c>
      <c r="U157" s="210">
        <v>49531</v>
      </c>
      <c r="V157" s="210">
        <v>42912</v>
      </c>
      <c r="W157" s="210">
        <v>41604</v>
      </c>
      <c r="X157" s="210">
        <v>42581</v>
      </c>
      <c r="Y157" s="210">
        <v>39453</v>
      </c>
      <c r="Z157" s="211">
        <v>38483</v>
      </c>
      <c r="AA157" s="209">
        <v>37938</v>
      </c>
      <c r="AB157" s="210">
        <v>34992</v>
      </c>
      <c r="AC157" s="210">
        <v>38194</v>
      </c>
      <c r="AD157" s="210">
        <v>36088</v>
      </c>
      <c r="AE157" s="210">
        <v>37428</v>
      </c>
      <c r="AF157" s="210">
        <v>32269</v>
      </c>
      <c r="AG157" s="210">
        <v>36927</v>
      </c>
      <c r="AH157" s="210">
        <v>28740</v>
      </c>
      <c r="AI157" s="210">
        <v>36338</v>
      </c>
      <c r="AJ157" s="210">
        <v>39143</v>
      </c>
      <c r="AK157" s="210">
        <v>35280</v>
      </c>
      <c r="AL157" s="211">
        <v>36602</v>
      </c>
      <c r="AM157" s="209">
        <v>36445</v>
      </c>
      <c r="AN157" s="210">
        <v>34248</v>
      </c>
      <c r="AO157" s="210">
        <v>36631</v>
      </c>
      <c r="AP157" s="210">
        <v>36321</v>
      </c>
      <c r="AQ157" s="210">
        <v>38787.410000000003</v>
      </c>
      <c r="AR157" s="210">
        <v>37334.85</v>
      </c>
      <c r="AS157" s="210">
        <v>38366.07</v>
      </c>
      <c r="AT157" s="210">
        <v>38576.18</v>
      </c>
      <c r="AU157" s="210">
        <v>37424.9</v>
      </c>
      <c r="AV157" s="210">
        <v>47349.51</v>
      </c>
      <c r="AW157" s="210">
        <v>50267.75</v>
      </c>
      <c r="AX157" s="211">
        <v>52866.16</v>
      </c>
      <c r="AY157" s="209">
        <v>52004.22</v>
      </c>
      <c r="AZ157" s="210">
        <v>45763.87</v>
      </c>
      <c r="BA157" s="210">
        <v>48682.66</v>
      </c>
      <c r="BB157" s="210">
        <v>47388.7</v>
      </c>
      <c r="BC157" s="210">
        <v>45162.04</v>
      </c>
      <c r="BD157" s="210">
        <v>43740</v>
      </c>
      <c r="BE157" s="210">
        <v>44353.49</v>
      </c>
      <c r="BF157" s="210">
        <v>44296.15</v>
      </c>
      <c r="BG157" s="210">
        <v>42100.02</v>
      </c>
      <c r="BH157" s="210">
        <v>43332.99</v>
      </c>
      <c r="BI157" s="210">
        <v>41644.04</v>
      </c>
      <c r="BJ157" s="211">
        <v>43546.74</v>
      </c>
      <c r="BK157" s="209">
        <v>42968.18</v>
      </c>
      <c r="BL157" s="210">
        <v>38444.46</v>
      </c>
      <c r="BM157" s="210">
        <v>45048.74</v>
      </c>
      <c r="BN157" s="210">
        <v>45589.94</v>
      </c>
      <c r="BO157" s="210">
        <v>47124.14</v>
      </c>
      <c r="BP157" s="210">
        <v>45940.94</v>
      </c>
      <c r="BQ157" s="210">
        <v>47354.57</v>
      </c>
      <c r="BR157" s="210">
        <v>39721.24</v>
      </c>
      <c r="BS157" s="210">
        <v>56505.599999999999</v>
      </c>
      <c r="BT157" s="210">
        <v>67341.05</v>
      </c>
      <c r="BU157" s="210">
        <v>53370.19</v>
      </c>
      <c r="BV157" s="211">
        <v>76493.149999999994</v>
      </c>
      <c r="BW157" s="209">
        <v>86562.67</v>
      </c>
      <c r="BX157" s="210">
        <v>95907.66</v>
      </c>
      <c r="BY157" s="210">
        <v>144164.87</v>
      </c>
      <c r="BZ157" s="210">
        <v>150551.84</v>
      </c>
      <c r="CA157" s="210">
        <v>178790.1</v>
      </c>
      <c r="CB157" s="210">
        <v>223015.06</v>
      </c>
      <c r="CC157" s="210">
        <v>213204.54</v>
      </c>
      <c r="CD157" s="210">
        <v>284206.23</v>
      </c>
      <c r="CE157" s="210">
        <v>314356.56</v>
      </c>
      <c r="CF157" s="210">
        <v>362488.64</v>
      </c>
      <c r="CG157" s="210">
        <v>355093.67</v>
      </c>
      <c r="CH157" s="211">
        <v>182753.98</v>
      </c>
      <c r="CI157" s="209">
        <v>160656.67000000001</v>
      </c>
      <c r="CJ157" s="210">
        <v>165251.75</v>
      </c>
      <c r="CK157" s="210">
        <v>182552.32000000001</v>
      </c>
      <c r="CL157" s="210">
        <v>170749.64</v>
      </c>
      <c r="CM157" s="210">
        <v>169680.88</v>
      </c>
      <c r="CN157" s="210">
        <v>158104.78</v>
      </c>
      <c r="CO157" s="210">
        <v>160387.48000000001</v>
      </c>
      <c r="CP157" s="210">
        <v>156489.78</v>
      </c>
      <c r="CQ157" s="210">
        <v>146170.92000000001</v>
      </c>
      <c r="CR157" s="210">
        <v>143782.88</v>
      </c>
      <c r="CS157" s="210">
        <v>142607.64000000001</v>
      </c>
      <c r="CT157" s="211">
        <v>145641.51</v>
      </c>
      <c r="CU157" s="209">
        <v>142556.03</v>
      </c>
      <c r="CV157" s="210">
        <v>122982.3</v>
      </c>
      <c r="CW157" s="210">
        <v>135102.28</v>
      </c>
      <c r="CX157" s="210">
        <v>126104.16</v>
      </c>
      <c r="CY157" s="210">
        <v>121802.11</v>
      </c>
      <c r="CZ157" s="210">
        <v>112416.05</v>
      </c>
      <c r="DA157" s="210">
        <v>114303.65000000001</v>
      </c>
      <c r="DB157" s="210">
        <v>118716.75</v>
      </c>
      <c r="DC157" s="210">
        <v>114721.88</v>
      </c>
      <c r="DD157" s="210">
        <v>100460.02</v>
      </c>
      <c r="DE157" s="210">
        <v>89278.66</v>
      </c>
      <c r="DF157" s="211">
        <v>86203.520000000004</v>
      </c>
      <c r="DG157" s="209">
        <v>89329.77</v>
      </c>
      <c r="DH157" s="210">
        <v>82235.95</v>
      </c>
      <c r="DI157" s="210">
        <v>96968.38</v>
      </c>
      <c r="DJ157" s="210">
        <v>95158.07</v>
      </c>
      <c r="DK157" s="210">
        <v>95924.540000000008</v>
      </c>
      <c r="DL157" s="210">
        <v>80674.8</v>
      </c>
      <c r="DM157" s="210">
        <v>76839.08</v>
      </c>
      <c r="DN157" s="210">
        <v>81661.790000000008</v>
      </c>
      <c r="DO157" s="210">
        <v>76945.73</v>
      </c>
      <c r="DP157" s="210">
        <v>77513.460000000006</v>
      </c>
      <c r="DQ157" s="210">
        <v>74714.23</v>
      </c>
      <c r="DR157" s="211">
        <v>78273.17</v>
      </c>
      <c r="DS157" s="209">
        <v>77702.48</v>
      </c>
      <c r="DT157" s="210">
        <v>69167.14</v>
      </c>
      <c r="DU157" s="210">
        <v>70824.23</v>
      </c>
      <c r="DV157" s="210">
        <v>69317.22</v>
      </c>
      <c r="DW157" s="210">
        <v>76936.930000000008</v>
      </c>
      <c r="DX157" s="210">
        <v>78161.08</v>
      </c>
      <c r="DY157" s="210">
        <v>82448.47</v>
      </c>
      <c r="DZ157" s="210">
        <v>84671.46</v>
      </c>
      <c r="EA157" s="210">
        <v>78106.03</v>
      </c>
      <c r="EB157" s="210">
        <v>77748.81</v>
      </c>
      <c r="EC157" s="210">
        <v>57862.18</v>
      </c>
      <c r="ED157" s="211">
        <v>89640</v>
      </c>
      <c r="EE157" s="209">
        <v>94480.900000000009</v>
      </c>
      <c r="EF157" s="210">
        <v>92575.32</v>
      </c>
      <c r="EG157" s="210">
        <v>99843.82</v>
      </c>
      <c r="EH157" s="210">
        <v>88590.69</v>
      </c>
      <c r="EI157" s="210">
        <v>92795.53</v>
      </c>
      <c r="EJ157" s="210">
        <v>92911.2</v>
      </c>
      <c r="EK157" s="210">
        <v>102360.63</v>
      </c>
      <c r="EL157" s="210">
        <v>102930.52</v>
      </c>
      <c r="EM157" s="210">
        <v>93603.790000000008</v>
      </c>
      <c r="EN157" s="210">
        <v>100910.92</v>
      </c>
      <c r="EO157" s="210">
        <v>95942.01</v>
      </c>
      <c r="EP157" s="211">
        <v>101050</v>
      </c>
      <c r="EQ157" s="209">
        <v>99976</v>
      </c>
      <c r="ER157" s="210">
        <v>90538</v>
      </c>
      <c r="ES157" s="210">
        <v>99056</v>
      </c>
      <c r="ET157" s="210">
        <v>93790</v>
      </c>
      <c r="EU157" s="210">
        <v>97250</v>
      </c>
      <c r="EV157" s="210">
        <v>87936</v>
      </c>
      <c r="EW157" s="210">
        <v>97819</v>
      </c>
      <c r="EX157" s="210">
        <v>100408</v>
      </c>
      <c r="EY157" s="210">
        <v>83296</v>
      </c>
      <c r="EZ157" s="210">
        <v>94894</v>
      </c>
      <c r="FA157" s="210">
        <v>76284</v>
      </c>
      <c r="FB157" s="211">
        <v>83848</v>
      </c>
      <c r="FC157" s="209">
        <v>83123</v>
      </c>
      <c r="FD157" s="210">
        <v>78171</v>
      </c>
      <c r="FE157" s="210">
        <v>84969</v>
      </c>
      <c r="FF157" s="210">
        <v>86145</v>
      </c>
      <c r="FG157" s="210">
        <v>90444</v>
      </c>
      <c r="FH157" s="210">
        <v>95206</v>
      </c>
      <c r="FI157" s="210">
        <v>101017</v>
      </c>
      <c r="FJ157" s="210">
        <v>97251</v>
      </c>
      <c r="FK157" s="210">
        <v>91014</v>
      </c>
      <c r="FL157" s="210">
        <v>91247</v>
      </c>
      <c r="FM157" s="210">
        <v>88654</v>
      </c>
      <c r="FN157" s="211">
        <v>90523</v>
      </c>
    </row>
    <row r="158" spans="1:170" s="391" customFormat="1">
      <c r="A158" s="97">
        <v>154</v>
      </c>
      <c r="B158" s="394" t="s">
        <v>1105</v>
      </c>
      <c r="C158" s="209">
        <v>0</v>
      </c>
      <c r="D158" s="210">
        <v>0</v>
      </c>
      <c r="E158" s="210">
        <v>0</v>
      </c>
      <c r="F158" s="210">
        <v>0</v>
      </c>
      <c r="G158" s="210">
        <v>0</v>
      </c>
      <c r="H158" s="210">
        <v>0</v>
      </c>
      <c r="I158" s="210">
        <v>0</v>
      </c>
      <c r="J158" s="210">
        <v>0</v>
      </c>
      <c r="K158" s="210">
        <v>0</v>
      </c>
      <c r="L158" s="210">
        <v>0</v>
      </c>
      <c r="M158" s="210">
        <v>0</v>
      </c>
      <c r="N158" s="211">
        <v>0</v>
      </c>
      <c r="O158" s="209">
        <v>0</v>
      </c>
      <c r="P158" s="210">
        <v>0</v>
      </c>
      <c r="Q158" s="210">
        <v>0</v>
      </c>
      <c r="R158" s="210">
        <v>0</v>
      </c>
      <c r="S158" s="210">
        <v>0</v>
      </c>
      <c r="T158" s="210">
        <v>0</v>
      </c>
      <c r="U158" s="210">
        <v>0</v>
      </c>
      <c r="V158" s="210">
        <v>0</v>
      </c>
      <c r="W158" s="210">
        <v>0</v>
      </c>
      <c r="X158" s="210">
        <v>0</v>
      </c>
      <c r="Y158" s="210">
        <v>0</v>
      </c>
      <c r="Z158" s="211">
        <v>0</v>
      </c>
      <c r="AA158" s="209">
        <v>0</v>
      </c>
      <c r="AB158" s="210">
        <v>0</v>
      </c>
      <c r="AC158" s="210">
        <v>0</v>
      </c>
      <c r="AD158" s="210">
        <v>0</v>
      </c>
      <c r="AE158" s="210">
        <v>0</v>
      </c>
      <c r="AF158" s="210">
        <v>0</v>
      </c>
      <c r="AG158" s="210">
        <v>0</v>
      </c>
      <c r="AH158" s="210">
        <v>0</v>
      </c>
      <c r="AI158" s="210">
        <v>0</v>
      </c>
      <c r="AJ158" s="210">
        <v>0</v>
      </c>
      <c r="AK158" s="210">
        <v>0</v>
      </c>
      <c r="AL158" s="211">
        <v>0</v>
      </c>
      <c r="AM158" s="209">
        <v>0</v>
      </c>
      <c r="AN158" s="210">
        <v>0</v>
      </c>
      <c r="AO158" s="210">
        <v>0</v>
      </c>
      <c r="AP158" s="210">
        <v>0</v>
      </c>
      <c r="AQ158" s="210">
        <v>0</v>
      </c>
      <c r="AR158" s="210">
        <v>0</v>
      </c>
      <c r="AS158" s="210">
        <v>0</v>
      </c>
      <c r="AT158" s="210">
        <v>0</v>
      </c>
      <c r="AU158" s="210">
        <v>0</v>
      </c>
      <c r="AV158" s="210">
        <v>0</v>
      </c>
      <c r="AW158" s="210">
        <v>0</v>
      </c>
      <c r="AX158" s="211">
        <v>0</v>
      </c>
      <c r="AY158" s="209">
        <v>0</v>
      </c>
      <c r="AZ158" s="210">
        <v>0</v>
      </c>
      <c r="BA158" s="210">
        <v>0</v>
      </c>
      <c r="BB158" s="210">
        <v>0</v>
      </c>
      <c r="BC158" s="210">
        <v>0</v>
      </c>
      <c r="BD158" s="210">
        <v>0</v>
      </c>
      <c r="BE158" s="210">
        <v>0</v>
      </c>
      <c r="BF158" s="210">
        <v>0</v>
      </c>
      <c r="BG158" s="210">
        <v>0</v>
      </c>
      <c r="BH158" s="210">
        <v>0</v>
      </c>
      <c r="BI158" s="210">
        <v>0</v>
      </c>
      <c r="BJ158" s="211">
        <v>0</v>
      </c>
      <c r="BK158" s="209">
        <v>0</v>
      </c>
      <c r="BL158" s="210">
        <v>0</v>
      </c>
      <c r="BM158" s="210">
        <v>0</v>
      </c>
      <c r="BN158" s="210">
        <v>0</v>
      </c>
      <c r="BO158" s="210">
        <v>0</v>
      </c>
      <c r="BP158" s="210">
        <v>0</v>
      </c>
      <c r="BQ158" s="210">
        <v>0</v>
      </c>
      <c r="BR158" s="210">
        <v>0</v>
      </c>
      <c r="BS158" s="210">
        <v>0</v>
      </c>
      <c r="BT158" s="210">
        <v>0</v>
      </c>
      <c r="BU158" s="210">
        <v>0</v>
      </c>
      <c r="BV158" s="211">
        <v>0</v>
      </c>
      <c r="BW158" s="209">
        <v>0</v>
      </c>
      <c r="BX158" s="210">
        <v>0</v>
      </c>
      <c r="BY158" s="210">
        <v>0</v>
      </c>
      <c r="BZ158" s="210">
        <v>0</v>
      </c>
      <c r="CA158" s="210">
        <v>0</v>
      </c>
      <c r="CB158" s="210">
        <v>0</v>
      </c>
      <c r="CC158" s="210">
        <v>0</v>
      </c>
      <c r="CD158" s="210">
        <v>0</v>
      </c>
      <c r="CE158" s="210">
        <v>0</v>
      </c>
      <c r="CF158" s="210">
        <v>0</v>
      </c>
      <c r="CG158" s="210">
        <v>0</v>
      </c>
      <c r="CH158" s="211">
        <v>153739.06</v>
      </c>
      <c r="CI158" s="209">
        <v>136969.04999999999</v>
      </c>
      <c r="CJ158" s="210">
        <v>128501.27</v>
      </c>
      <c r="CK158" s="210">
        <v>137045.5</v>
      </c>
      <c r="CL158" s="210">
        <v>129356.91</v>
      </c>
      <c r="CM158" s="210">
        <v>131180.44</v>
      </c>
      <c r="CN158" s="210">
        <v>128088.99</v>
      </c>
      <c r="CO158" s="210">
        <v>119848.54000000001</v>
      </c>
      <c r="CP158" s="210">
        <v>111935.65000000001</v>
      </c>
      <c r="CQ158" s="210">
        <v>103021.19</v>
      </c>
      <c r="CR158" s="210">
        <v>98223.31</v>
      </c>
      <c r="CS158" s="210">
        <v>91201.540000000008</v>
      </c>
      <c r="CT158" s="211">
        <v>92537.400000000009</v>
      </c>
      <c r="CU158" s="209">
        <v>82955.22</v>
      </c>
      <c r="CV158" s="210">
        <v>84147.19</v>
      </c>
      <c r="CW158" s="210">
        <v>95027.03</v>
      </c>
      <c r="CX158" s="210">
        <v>83302.100000000006</v>
      </c>
      <c r="CY158" s="210">
        <v>93323.99</v>
      </c>
      <c r="CZ158" s="210">
        <v>91161.95</v>
      </c>
      <c r="DA158" s="210">
        <v>90710.290000000008</v>
      </c>
      <c r="DB158" s="210">
        <v>84412.03</v>
      </c>
      <c r="DC158" s="210">
        <v>58941.18</v>
      </c>
      <c r="DD158" s="210">
        <v>69272.100000000006</v>
      </c>
      <c r="DE158" s="210">
        <v>72519.430000000008</v>
      </c>
      <c r="DF158" s="211">
        <v>77430.210000000006</v>
      </c>
      <c r="DG158" s="209">
        <v>71342.720000000001</v>
      </c>
      <c r="DH158" s="210">
        <v>62059.1</v>
      </c>
      <c r="DI158" s="210">
        <v>71333.78</v>
      </c>
      <c r="DJ158" s="210">
        <v>68626.080000000002</v>
      </c>
      <c r="DK158" s="210">
        <v>72432.600000000006</v>
      </c>
      <c r="DL158" s="210">
        <v>63038.68</v>
      </c>
      <c r="DM158" s="210">
        <v>59980.65</v>
      </c>
      <c r="DN158" s="210">
        <v>60299.090000000004</v>
      </c>
      <c r="DO158" s="210">
        <v>55970.67</v>
      </c>
      <c r="DP158" s="210">
        <v>54963.700000000004</v>
      </c>
      <c r="DQ158" s="210">
        <v>51996.54</v>
      </c>
      <c r="DR158" s="211">
        <v>49593.31</v>
      </c>
      <c r="DS158" s="209">
        <v>36490.89</v>
      </c>
      <c r="DT158" s="210">
        <v>41203.11</v>
      </c>
      <c r="DU158" s="210">
        <v>42631.43</v>
      </c>
      <c r="DV158" s="210">
        <v>42133.81</v>
      </c>
      <c r="DW158" s="210">
        <v>40805.279999999999</v>
      </c>
      <c r="DX158" s="210">
        <v>38124.550000000003</v>
      </c>
      <c r="DY158" s="210">
        <v>38450.720000000001</v>
      </c>
      <c r="DZ158" s="210">
        <v>36250.9</v>
      </c>
      <c r="EA158" s="210">
        <v>35283.96</v>
      </c>
      <c r="EB158" s="210">
        <v>36435.96</v>
      </c>
      <c r="EC158" s="210">
        <v>29298.36</v>
      </c>
      <c r="ED158" s="211">
        <v>30663</v>
      </c>
      <c r="EE158" s="209">
        <v>29216.77</v>
      </c>
      <c r="EF158" s="210">
        <v>28137.23</v>
      </c>
      <c r="EG158" s="210">
        <v>29919.38</v>
      </c>
      <c r="EH158" s="210">
        <v>28718.61</v>
      </c>
      <c r="EI158" s="210">
        <v>29767.79</v>
      </c>
      <c r="EJ158" s="210">
        <v>28844.010000000002</v>
      </c>
      <c r="EK158" s="210">
        <v>30353.97</v>
      </c>
      <c r="EL158" s="210">
        <v>29644.02</v>
      </c>
      <c r="EM158" s="210">
        <v>28967.89</v>
      </c>
      <c r="EN158" s="210">
        <v>29528.53</v>
      </c>
      <c r="EO158" s="210">
        <v>27907.58</v>
      </c>
      <c r="EP158" s="211">
        <v>25714</v>
      </c>
      <c r="EQ158" s="209">
        <v>30275</v>
      </c>
      <c r="ER158" s="210">
        <v>25163</v>
      </c>
      <c r="ES158" s="210">
        <v>27671</v>
      </c>
      <c r="ET158" s="210">
        <v>26254</v>
      </c>
      <c r="EU158" s="210">
        <v>27286</v>
      </c>
      <c r="EV158" s="210">
        <v>26194</v>
      </c>
      <c r="EW158" s="210">
        <v>27087</v>
      </c>
      <c r="EX158" s="210">
        <v>27378</v>
      </c>
      <c r="EY158" s="210">
        <v>27095</v>
      </c>
      <c r="EZ158" s="210">
        <v>28461</v>
      </c>
      <c r="FA158" s="210">
        <v>28687</v>
      </c>
      <c r="FB158" s="211">
        <v>37553</v>
      </c>
      <c r="FC158" s="209">
        <v>33542</v>
      </c>
      <c r="FD158" s="210">
        <v>31014</v>
      </c>
      <c r="FE158" s="210">
        <v>34050</v>
      </c>
      <c r="FF158" s="210">
        <v>28958</v>
      </c>
      <c r="FG158" s="210">
        <v>27643</v>
      </c>
      <c r="FH158" s="210">
        <v>26879</v>
      </c>
      <c r="FI158" s="210">
        <v>27295</v>
      </c>
      <c r="FJ158" s="210">
        <v>27275</v>
      </c>
      <c r="FK158" s="210">
        <v>25963</v>
      </c>
      <c r="FL158" s="210">
        <v>25442</v>
      </c>
      <c r="FM158" s="210">
        <v>24903</v>
      </c>
      <c r="FN158" s="211">
        <v>25134</v>
      </c>
    </row>
    <row r="159" spans="1:170" s="391" customFormat="1">
      <c r="A159" s="97">
        <v>155</v>
      </c>
      <c r="B159" s="394" t="s">
        <v>1087</v>
      </c>
      <c r="C159" s="209">
        <v>0</v>
      </c>
      <c r="D159" s="210">
        <v>0</v>
      </c>
      <c r="E159" s="210">
        <v>0</v>
      </c>
      <c r="F159" s="210">
        <v>0</v>
      </c>
      <c r="G159" s="210">
        <v>0</v>
      </c>
      <c r="H159" s="210">
        <v>0</v>
      </c>
      <c r="I159" s="210">
        <v>0</v>
      </c>
      <c r="J159" s="210">
        <v>0</v>
      </c>
      <c r="K159" s="210">
        <v>0</v>
      </c>
      <c r="L159" s="210">
        <v>0</v>
      </c>
      <c r="M159" s="210">
        <v>0</v>
      </c>
      <c r="N159" s="211">
        <v>0</v>
      </c>
      <c r="O159" s="209">
        <v>0</v>
      </c>
      <c r="P159" s="210">
        <v>0</v>
      </c>
      <c r="Q159" s="210">
        <v>0</v>
      </c>
      <c r="R159" s="210">
        <v>0</v>
      </c>
      <c r="S159" s="210">
        <v>0</v>
      </c>
      <c r="T159" s="210">
        <v>0</v>
      </c>
      <c r="U159" s="210">
        <v>0</v>
      </c>
      <c r="V159" s="210">
        <v>0</v>
      </c>
      <c r="W159" s="210">
        <v>0</v>
      </c>
      <c r="X159" s="210">
        <v>0</v>
      </c>
      <c r="Y159" s="210">
        <v>0</v>
      </c>
      <c r="Z159" s="211">
        <v>0</v>
      </c>
      <c r="AA159" s="209">
        <v>0</v>
      </c>
      <c r="AB159" s="210">
        <v>0</v>
      </c>
      <c r="AC159" s="210">
        <v>0</v>
      </c>
      <c r="AD159" s="210">
        <v>0</v>
      </c>
      <c r="AE159" s="210">
        <v>0</v>
      </c>
      <c r="AF159" s="210">
        <v>0</v>
      </c>
      <c r="AG159" s="210">
        <v>0</v>
      </c>
      <c r="AH159" s="210">
        <v>0</v>
      </c>
      <c r="AI159" s="210">
        <v>0</v>
      </c>
      <c r="AJ159" s="210">
        <v>0</v>
      </c>
      <c r="AK159" s="210">
        <v>0</v>
      </c>
      <c r="AL159" s="211">
        <v>0</v>
      </c>
      <c r="AM159" s="209">
        <v>0</v>
      </c>
      <c r="AN159" s="210">
        <v>0</v>
      </c>
      <c r="AO159" s="210">
        <v>0</v>
      </c>
      <c r="AP159" s="210">
        <v>0</v>
      </c>
      <c r="AQ159" s="210">
        <v>0</v>
      </c>
      <c r="AR159" s="210">
        <v>0</v>
      </c>
      <c r="AS159" s="210">
        <v>0</v>
      </c>
      <c r="AT159" s="210">
        <v>0</v>
      </c>
      <c r="AU159" s="210">
        <v>0</v>
      </c>
      <c r="AV159" s="210">
        <v>0</v>
      </c>
      <c r="AW159" s="210">
        <v>0</v>
      </c>
      <c r="AX159" s="211">
        <v>0</v>
      </c>
      <c r="AY159" s="209">
        <v>0</v>
      </c>
      <c r="AZ159" s="210">
        <v>0</v>
      </c>
      <c r="BA159" s="210">
        <v>0</v>
      </c>
      <c r="BB159" s="210">
        <v>0</v>
      </c>
      <c r="BC159" s="210">
        <v>0</v>
      </c>
      <c r="BD159" s="210">
        <v>0</v>
      </c>
      <c r="BE159" s="210">
        <v>0</v>
      </c>
      <c r="BF159" s="210">
        <v>0</v>
      </c>
      <c r="BG159" s="210">
        <v>0</v>
      </c>
      <c r="BH159" s="210">
        <v>0</v>
      </c>
      <c r="BI159" s="210">
        <v>0</v>
      </c>
      <c r="BJ159" s="211">
        <v>0</v>
      </c>
      <c r="BK159" s="209">
        <v>0</v>
      </c>
      <c r="BL159" s="210">
        <v>0</v>
      </c>
      <c r="BM159" s="210">
        <v>0</v>
      </c>
      <c r="BN159" s="210">
        <v>0</v>
      </c>
      <c r="BO159" s="210">
        <v>0</v>
      </c>
      <c r="BP159" s="210">
        <v>0</v>
      </c>
      <c r="BQ159" s="210">
        <v>0</v>
      </c>
      <c r="BR159" s="210">
        <v>0</v>
      </c>
      <c r="BS159" s="210">
        <v>0</v>
      </c>
      <c r="BT159" s="210">
        <v>0</v>
      </c>
      <c r="BU159" s="210">
        <v>0</v>
      </c>
      <c r="BV159" s="211">
        <v>0</v>
      </c>
      <c r="BW159" s="209">
        <v>0</v>
      </c>
      <c r="BX159" s="210">
        <v>0</v>
      </c>
      <c r="BY159" s="210">
        <v>0</v>
      </c>
      <c r="BZ159" s="210">
        <v>0</v>
      </c>
      <c r="CA159" s="210">
        <v>0</v>
      </c>
      <c r="CB159" s="210">
        <v>0</v>
      </c>
      <c r="CC159" s="210">
        <v>0</v>
      </c>
      <c r="CD159" s="210">
        <v>0</v>
      </c>
      <c r="CE159" s="210">
        <v>0</v>
      </c>
      <c r="CF159" s="210">
        <v>0</v>
      </c>
      <c r="CG159" s="210">
        <v>0</v>
      </c>
      <c r="CH159" s="211">
        <v>0</v>
      </c>
      <c r="CI159" s="209">
        <v>0</v>
      </c>
      <c r="CJ159" s="210">
        <v>0</v>
      </c>
      <c r="CK159" s="210">
        <v>0</v>
      </c>
      <c r="CL159" s="210">
        <v>0</v>
      </c>
      <c r="CM159" s="210">
        <v>0</v>
      </c>
      <c r="CN159" s="210">
        <v>0</v>
      </c>
      <c r="CO159" s="210">
        <v>0</v>
      </c>
      <c r="CP159" s="210">
        <v>0</v>
      </c>
      <c r="CQ159" s="210">
        <v>0</v>
      </c>
      <c r="CR159" s="210">
        <v>0</v>
      </c>
      <c r="CS159" s="210">
        <v>0</v>
      </c>
      <c r="CT159" s="211">
        <v>0</v>
      </c>
      <c r="CU159" s="209">
        <v>0</v>
      </c>
      <c r="CV159" s="210">
        <v>0</v>
      </c>
      <c r="CW159" s="210">
        <v>0</v>
      </c>
      <c r="CX159" s="210">
        <v>0</v>
      </c>
      <c r="CY159" s="210">
        <v>0</v>
      </c>
      <c r="CZ159" s="210">
        <v>0</v>
      </c>
      <c r="DA159" s="210">
        <v>0</v>
      </c>
      <c r="DB159" s="210">
        <v>0</v>
      </c>
      <c r="DC159" s="210">
        <v>0</v>
      </c>
      <c r="DD159" s="210">
        <v>0</v>
      </c>
      <c r="DE159" s="210">
        <v>0</v>
      </c>
      <c r="DF159" s="211">
        <v>0</v>
      </c>
      <c r="DG159" s="209">
        <v>0</v>
      </c>
      <c r="DH159" s="210">
        <v>0</v>
      </c>
      <c r="DI159" s="210">
        <v>0</v>
      </c>
      <c r="DJ159" s="210">
        <v>0</v>
      </c>
      <c r="DK159" s="210">
        <v>0</v>
      </c>
      <c r="DL159" s="210">
        <v>0</v>
      </c>
      <c r="DM159" s="210">
        <v>0</v>
      </c>
      <c r="DN159" s="210">
        <v>0</v>
      </c>
      <c r="DO159" s="210">
        <v>0</v>
      </c>
      <c r="DP159" s="210">
        <v>45575.584000000003</v>
      </c>
      <c r="DQ159" s="210">
        <v>50581.232000000004</v>
      </c>
      <c r="DR159" s="211">
        <v>46261.627</v>
      </c>
      <c r="DS159" s="209">
        <v>46534.548000000003</v>
      </c>
      <c r="DT159" s="210">
        <v>48258.12</v>
      </c>
      <c r="DU159" s="210">
        <v>58830.493999999999</v>
      </c>
      <c r="DV159" s="210">
        <v>54171.665000000001</v>
      </c>
      <c r="DW159" s="210">
        <v>54822.671999999999</v>
      </c>
      <c r="DX159" s="210">
        <v>52108.942000000003</v>
      </c>
      <c r="DY159" s="210">
        <v>54900.016000000003</v>
      </c>
      <c r="DZ159" s="210">
        <v>50324.542000000001</v>
      </c>
      <c r="EA159" s="210">
        <v>44323.228999999999</v>
      </c>
      <c r="EB159" s="210">
        <v>40299.160000000003</v>
      </c>
      <c r="EC159" s="210">
        <v>30569.952000000001</v>
      </c>
      <c r="ED159" s="211">
        <v>13126.630000000001</v>
      </c>
      <c r="EE159" s="209">
        <v>28836.728999999999</v>
      </c>
      <c r="EF159" s="210">
        <v>30860.039000000001</v>
      </c>
      <c r="EG159" s="210">
        <v>29633.605</v>
      </c>
      <c r="EH159" s="210">
        <v>28545.752</v>
      </c>
      <c r="EI159" s="210">
        <v>27837.727999999999</v>
      </c>
      <c r="EJ159" s="210">
        <v>28645.904000000002</v>
      </c>
      <c r="EK159" s="210">
        <v>25519.363000000001</v>
      </c>
      <c r="EL159" s="210">
        <v>25493.592000000001</v>
      </c>
      <c r="EM159" s="210">
        <v>22784.249</v>
      </c>
      <c r="EN159" s="210">
        <v>23111.513999999999</v>
      </c>
      <c r="EO159" s="210">
        <v>25456.154000000002</v>
      </c>
      <c r="EP159" s="211">
        <v>28393.535</v>
      </c>
      <c r="EQ159" s="209">
        <v>25047</v>
      </c>
      <c r="ER159" s="210">
        <v>22582</v>
      </c>
      <c r="ES159" s="210">
        <v>24654</v>
      </c>
      <c r="ET159" s="210">
        <v>23122</v>
      </c>
      <c r="EU159" s="210">
        <v>23396</v>
      </c>
      <c r="EV159" s="210">
        <v>21329</v>
      </c>
      <c r="EW159" s="210">
        <v>21948</v>
      </c>
      <c r="EX159" s="210">
        <v>21948</v>
      </c>
      <c r="EY159" s="210">
        <v>21233</v>
      </c>
      <c r="EZ159" s="210">
        <v>21818</v>
      </c>
      <c r="FA159" s="210">
        <v>20653</v>
      </c>
      <c r="FB159" s="211">
        <v>20289</v>
      </c>
      <c r="FC159" s="209">
        <v>20405</v>
      </c>
      <c r="FD159" s="210">
        <v>18078</v>
      </c>
      <c r="FE159" s="210">
        <v>19842</v>
      </c>
      <c r="FF159" s="210">
        <v>18290</v>
      </c>
      <c r="FG159" s="210">
        <v>18376</v>
      </c>
      <c r="FH159" s="210">
        <v>17844</v>
      </c>
      <c r="FI159" s="210">
        <v>18149</v>
      </c>
      <c r="FJ159" s="210">
        <v>17606</v>
      </c>
      <c r="FK159" s="210">
        <v>16843</v>
      </c>
      <c r="FL159" s="210">
        <v>16923</v>
      </c>
      <c r="FM159" s="210">
        <v>15884</v>
      </c>
      <c r="FN159" s="211">
        <v>16406</v>
      </c>
    </row>
    <row r="160" spans="1:170" s="391" customFormat="1">
      <c r="A160" s="97">
        <v>156</v>
      </c>
      <c r="B160" s="394" t="s">
        <v>1107</v>
      </c>
      <c r="C160" s="209">
        <v>0</v>
      </c>
      <c r="D160" s="210">
        <v>0</v>
      </c>
      <c r="E160" s="210">
        <v>0</v>
      </c>
      <c r="F160" s="210">
        <v>0</v>
      </c>
      <c r="G160" s="210">
        <v>0</v>
      </c>
      <c r="H160" s="210">
        <v>0</v>
      </c>
      <c r="I160" s="210">
        <v>0</v>
      </c>
      <c r="J160" s="210">
        <v>0</v>
      </c>
      <c r="K160" s="210">
        <v>0</v>
      </c>
      <c r="L160" s="210">
        <v>0</v>
      </c>
      <c r="M160" s="210">
        <v>0</v>
      </c>
      <c r="N160" s="211">
        <v>0</v>
      </c>
      <c r="O160" s="209">
        <v>0</v>
      </c>
      <c r="P160" s="210">
        <v>0</v>
      </c>
      <c r="Q160" s="210">
        <v>0</v>
      </c>
      <c r="R160" s="210">
        <v>0</v>
      </c>
      <c r="S160" s="210">
        <v>0</v>
      </c>
      <c r="T160" s="210">
        <v>0</v>
      </c>
      <c r="U160" s="210">
        <v>0</v>
      </c>
      <c r="V160" s="210">
        <v>0</v>
      </c>
      <c r="W160" s="210">
        <v>0</v>
      </c>
      <c r="X160" s="210">
        <v>0</v>
      </c>
      <c r="Y160" s="210">
        <v>0</v>
      </c>
      <c r="Z160" s="211">
        <v>0</v>
      </c>
      <c r="AA160" s="209">
        <v>0</v>
      </c>
      <c r="AB160" s="210">
        <v>0</v>
      </c>
      <c r="AC160" s="210">
        <v>0</v>
      </c>
      <c r="AD160" s="210">
        <v>0</v>
      </c>
      <c r="AE160" s="210">
        <v>0</v>
      </c>
      <c r="AF160" s="210">
        <v>0</v>
      </c>
      <c r="AG160" s="210">
        <v>0</v>
      </c>
      <c r="AH160" s="210">
        <v>0</v>
      </c>
      <c r="AI160" s="210">
        <v>0</v>
      </c>
      <c r="AJ160" s="210">
        <v>0</v>
      </c>
      <c r="AK160" s="210">
        <v>0</v>
      </c>
      <c r="AL160" s="211">
        <v>0</v>
      </c>
      <c r="AM160" s="209">
        <v>0</v>
      </c>
      <c r="AN160" s="210">
        <v>0</v>
      </c>
      <c r="AO160" s="210">
        <v>0</v>
      </c>
      <c r="AP160" s="210">
        <v>0</v>
      </c>
      <c r="AQ160" s="210">
        <v>0</v>
      </c>
      <c r="AR160" s="210">
        <v>0</v>
      </c>
      <c r="AS160" s="210">
        <v>0</v>
      </c>
      <c r="AT160" s="210">
        <v>0</v>
      </c>
      <c r="AU160" s="210">
        <v>0</v>
      </c>
      <c r="AV160" s="210">
        <v>0</v>
      </c>
      <c r="AW160" s="210">
        <v>0</v>
      </c>
      <c r="AX160" s="211">
        <v>0</v>
      </c>
      <c r="AY160" s="209">
        <v>0</v>
      </c>
      <c r="AZ160" s="210">
        <v>0</v>
      </c>
      <c r="BA160" s="210">
        <v>0</v>
      </c>
      <c r="BB160" s="210">
        <v>0</v>
      </c>
      <c r="BC160" s="210">
        <v>0</v>
      </c>
      <c r="BD160" s="210">
        <v>0</v>
      </c>
      <c r="BE160" s="210">
        <v>0</v>
      </c>
      <c r="BF160" s="210">
        <v>0</v>
      </c>
      <c r="BG160" s="210">
        <v>0</v>
      </c>
      <c r="BH160" s="210">
        <v>0</v>
      </c>
      <c r="BI160" s="210">
        <v>0</v>
      </c>
      <c r="BJ160" s="211">
        <v>0</v>
      </c>
      <c r="BK160" s="209">
        <v>0</v>
      </c>
      <c r="BL160" s="210">
        <v>0</v>
      </c>
      <c r="BM160" s="210">
        <v>0</v>
      </c>
      <c r="BN160" s="210">
        <v>0</v>
      </c>
      <c r="BO160" s="210">
        <v>0</v>
      </c>
      <c r="BP160" s="210">
        <v>0</v>
      </c>
      <c r="BQ160" s="210">
        <v>0</v>
      </c>
      <c r="BR160" s="210">
        <v>0</v>
      </c>
      <c r="BS160" s="210">
        <v>0</v>
      </c>
      <c r="BT160" s="210">
        <v>0</v>
      </c>
      <c r="BU160" s="210">
        <v>0</v>
      </c>
      <c r="BV160" s="211">
        <v>0</v>
      </c>
      <c r="BW160" s="209">
        <v>0</v>
      </c>
      <c r="BX160" s="210">
        <v>0</v>
      </c>
      <c r="BY160" s="210">
        <v>0</v>
      </c>
      <c r="BZ160" s="210">
        <v>0</v>
      </c>
      <c r="CA160" s="210">
        <v>0</v>
      </c>
      <c r="CB160" s="210">
        <v>0</v>
      </c>
      <c r="CC160" s="210">
        <v>0</v>
      </c>
      <c r="CD160" s="210">
        <v>0</v>
      </c>
      <c r="CE160" s="210">
        <v>0</v>
      </c>
      <c r="CF160" s="210">
        <v>0</v>
      </c>
      <c r="CG160" s="210">
        <v>0</v>
      </c>
      <c r="CH160" s="211">
        <v>0</v>
      </c>
      <c r="CI160" s="209">
        <v>0</v>
      </c>
      <c r="CJ160" s="210">
        <v>0</v>
      </c>
      <c r="CK160" s="210">
        <v>0</v>
      </c>
      <c r="CL160" s="210">
        <v>0</v>
      </c>
      <c r="CM160" s="210">
        <v>0</v>
      </c>
      <c r="CN160" s="210">
        <v>0</v>
      </c>
      <c r="CO160" s="210">
        <v>0</v>
      </c>
      <c r="CP160" s="210">
        <v>0</v>
      </c>
      <c r="CQ160" s="210">
        <v>0</v>
      </c>
      <c r="CR160" s="210">
        <v>0</v>
      </c>
      <c r="CS160" s="210">
        <v>0</v>
      </c>
      <c r="CT160" s="211">
        <v>0</v>
      </c>
      <c r="CU160" s="209">
        <v>0</v>
      </c>
      <c r="CV160" s="210">
        <v>0</v>
      </c>
      <c r="CW160" s="210">
        <v>0</v>
      </c>
      <c r="CX160" s="210">
        <v>0</v>
      </c>
      <c r="CY160" s="210">
        <v>0</v>
      </c>
      <c r="CZ160" s="210">
        <v>0</v>
      </c>
      <c r="DA160" s="210">
        <v>0</v>
      </c>
      <c r="DB160" s="210">
        <v>0</v>
      </c>
      <c r="DC160" s="210">
        <v>0</v>
      </c>
      <c r="DD160" s="210">
        <v>0</v>
      </c>
      <c r="DE160" s="210">
        <v>0</v>
      </c>
      <c r="DF160" s="211">
        <v>0</v>
      </c>
      <c r="DG160" s="209">
        <v>0</v>
      </c>
      <c r="DH160" s="210">
        <v>0</v>
      </c>
      <c r="DI160" s="210">
        <v>0</v>
      </c>
      <c r="DJ160" s="210">
        <v>0</v>
      </c>
      <c r="DK160" s="210">
        <v>0</v>
      </c>
      <c r="DL160" s="210">
        <v>0</v>
      </c>
      <c r="DM160" s="210">
        <v>0</v>
      </c>
      <c r="DN160" s="210">
        <v>0</v>
      </c>
      <c r="DO160" s="210">
        <v>0</v>
      </c>
      <c r="DP160" s="210">
        <v>0</v>
      </c>
      <c r="DQ160" s="210">
        <v>0</v>
      </c>
      <c r="DR160" s="211">
        <v>0</v>
      </c>
      <c r="DS160" s="209">
        <v>0</v>
      </c>
      <c r="DT160" s="210">
        <v>0</v>
      </c>
      <c r="DU160" s="210">
        <v>0</v>
      </c>
      <c r="DV160" s="210">
        <v>0</v>
      </c>
      <c r="DW160" s="210">
        <v>0</v>
      </c>
      <c r="DX160" s="210">
        <v>0</v>
      </c>
      <c r="DY160" s="210">
        <v>0</v>
      </c>
      <c r="DZ160" s="210">
        <v>0</v>
      </c>
      <c r="EA160" s="210">
        <v>0</v>
      </c>
      <c r="EB160" s="210">
        <v>0</v>
      </c>
      <c r="EC160" s="210">
        <v>0</v>
      </c>
      <c r="ED160" s="211">
        <v>0</v>
      </c>
      <c r="EE160" s="209">
        <v>30254.75</v>
      </c>
      <c r="EF160" s="210">
        <v>32324.260999999999</v>
      </c>
      <c r="EG160" s="210">
        <v>33818.743000000002</v>
      </c>
      <c r="EH160" s="210">
        <v>36642.179000000004</v>
      </c>
      <c r="EI160" s="210">
        <v>32763.823</v>
      </c>
      <c r="EJ160" s="210">
        <v>30895</v>
      </c>
      <c r="EK160" s="210">
        <v>21487.978999999999</v>
      </c>
      <c r="EL160" s="210">
        <v>18099</v>
      </c>
      <c r="EM160" s="210">
        <v>20345.396000000001</v>
      </c>
      <c r="EN160" s="210">
        <v>34482.855000000003</v>
      </c>
      <c r="EO160" s="210">
        <v>35322.646000000001</v>
      </c>
      <c r="EP160" s="211">
        <v>50098.656000000003</v>
      </c>
      <c r="EQ160" s="209">
        <v>55023</v>
      </c>
      <c r="ER160" s="210">
        <v>47224</v>
      </c>
      <c r="ES160" s="210">
        <v>46638</v>
      </c>
      <c r="ET160" s="210">
        <v>44376</v>
      </c>
      <c r="EU160" s="210">
        <v>45516</v>
      </c>
      <c r="EV160" s="210">
        <v>42872</v>
      </c>
      <c r="EW160" s="210">
        <v>43358</v>
      </c>
      <c r="EX160" s="210">
        <v>43110</v>
      </c>
      <c r="EY160" s="210">
        <v>40698</v>
      </c>
      <c r="EZ160" s="210">
        <v>40985</v>
      </c>
      <c r="FA160" s="210">
        <v>39798</v>
      </c>
      <c r="FB160" s="211">
        <v>39932</v>
      </c>
      <c r="FC160" s="209">
        <v>37473</v>
      </c>
      <c r="FD160" s="210">
        <v>31841</v>
      </c>
      <c r="FE160" s="210">
        <v>35547</v>
      </c>
      <c r="FF160" s="210">
        <v>33603</v>
      </c>
      <c r="FG160" s="210">
        <v>34506</v>
      </c>
      <c r="FH160" s="210">
        <v>32447</v>
      </c>
      <c r="FI160" s="210">
        <v>32133</v>
      </c>
      <c r="FJ160" s="210">
        <v>32219</v>
      </c>
      <c r="FK160" s="210">
        <v>28177</v>
      </c>
      <c r="FL160" s="210">
        <v>21957</v>
      </c>
      <c r="FM160" s="210">
        <v>24491</v>
      </c>
      <c r="FN160" s="211">
        <v>28701</v>
      </c>
    </row>
    <row r="161" spans="1:170" s="391" customFormat="1">
      <c r="A161" s="97">
        <v>157</v>
      </c>
      <c r="B161" s="394" t="s">
        <v>1079</v>
      </c>
      <c r="C161" s="209">
        <v>0</v>
      </c>
      <c r="D161" s="210">
        <v>0</v>
      </c>
      <c r="E161" s="210">
        <v>0</v>
      </c>
      <c r="F161" s="210">
        <v>0</v>
      </c>
      <c r="G161" s="210">
        <v>0</v>
      </c>
      <c r="H161" s="210">
        <v>0</v>
      </c>
      <c r="I161" s="210">
        <v>0</v>
      </c>
      <c r="J161" s="210">
        <v>0</v>
      </c>
      <c r="K161" s="210">
        <v>0</v>
      </c>
      <c r="L161" s="210">
        <v>0</v>
      </c>
      <c r="M161" s="210">
        <v>0</v>
      </c>
      <c r="N161" s="211">
        <v>0</v>
      </c>
      <c r="O161" s="209">
        <v>0</v>
      </c>
      <c r="P161" s="210">
        <v>0</v>
      </c>
      <c r="Q161" s="210">
        <v>0</v>
      </c>
      <c r="R161" s="210">
        <v>0</v>
      </c>
      <c r="S161" s="210">
        <v>0</v>
      </c>
      <c r="T161" s="210">
        <v>0</v>
      </c>
      <c r="U161" s="210">
        <v>0</v>
      </c>
      <c r="V161" s="210">
        <v>0</v>
      </c>
      <c r="W161" s="210">
        <v>0</v>
      </c>
      <c r="X161" s="210">
        <v>0</v>
      </c>
      <c r="Y161" s="210">
        <v>0</v>
      </c>
      <c r="Z161" s="211">
        <v>0</v>
      </c>
      <c r="AA161" s="209">
        <v>0</v>
      </c>
      <c r="AB161" s="210">
        <v>0</v>
      </c>
      <c r="AC161" s="210">
        <v>0</v>
      </c>
      <c r="AD161" s="210">
        <v>0</v>
      </c>
      <c r="AE161" s="210">
        <v>0</v>
      </c>
      <c r="AF161" s="210">
        <v>0</v>
      </c>
      <c r="AG161" s="210">
        <v>0</v>
      </c>
      <c r="AH161" s="210">
        <v>0</v>
      </c>
      <c r="AI161" s="210">
        <v>0</v>
      </c>
      <c r="AJ161" s="210">
        <v>0</v>
      </c>
      <c r="AK161" s="210">
        <v>0</v>
      </c>
      <c r="AL161" s="211">
        <v>0</v>
      </c>
      <c r="AM161" s="209">
        <v>0</v>
      </c>
      <c r="AN161" s="210">
        <v>0</v>
      </c>
      <c r="AO161" s="210">
        <v>0</v>
      </c>
      <c r="AP161" s="210">
        <v>0</v>
      </c>
      <c r="AQ161" s="210">
        <v>0</v>
      </c>
      <c r="AR161" s="210">
        <v>0</v>
      </c>
      <c r="AS161" s="210">
        <v>0</v>
      </c>
      <c r="AT161" s="210">
        <v>0</v>
      </c>
      <c r="AU161" s="210">
        <v>0</v>
      </c>
      <c r="AV161" s="210">
        <v>0</v>
      </c>
      <c r="AW161" s="210">
        <v>0</v>
      </c>
      <c r="AX161" s="211">
        <v>0</v>
      </c>
      <c r="AY161" s="209">
        <v>0</v>
      </c>
      <c r="AZ161" s="210">
        <v>0</v>
      </c>
      <c r="BA161" s="210">
        <v>0</v>
      </c>
      <c r="BB161" s="210">
        <v>0</v>
      </c>
      <c r="BC161" s="210">
        <v>0</v>
      </c>
      <c r="BD161" s="210">
        <v>0</v>
      </c>
      <c r="BE161" s="210">
        <v>0</v>
      </c>
      <c r="BF161" s="210">
        <v>0</v>
      </c>
      <c r="BG161" s="210">
        <v>0</v>
      </c>
      <c r="BH161" s="210">
        <v>0</v>
      </c>
      <c r="BI161" s="210">
        <v>0</v>
      </c>
      <c r="BJ161" s="211">
        <v>0</v>
      </c>
      <c r="BK161" s="209">
        <v>0</v>
      </c>
      <c r="BL161" s="210">
        <v>0</v>
      </c>
      <c r="BM161" s="210">
        <v>0</v>
      </c>
      <c r="BN161" s="210">
        <v>0</v>
      </c>
      <c r="BO161" s="210">
        <v>0</v>
      </c>
      <c r="BP161" s="210">
        <v>0</v>
      </c>
      <c r="BQ161" s="210">
        <v>0</v>
      </c>
      <c r="BR161" s="210">
        <v>0</v>
      </c>
      <c r="BS161" s="210">
        <v>0</v>
      </c>
      <c r="BT161" s="210">
        <v>0</v>
      </c>
      <c r="BU161" s="210">
        <v>0</v>
      </c>
      <c r="BV161" s="211">
        <v>0</v>
      </c>
      <c r="BW161" s="209">
        <v>0</v>
      </c>
      <c r="BX161" s="210">
        <v>0</v>
      </c>
      <c r="BY161" s="210">
        <v>0</v>
      </c>
      <c r="BZ161" s="210">
        <v>0</v>
      </c>
      <c r="CA161" s="210">
        <v>0</v>
      </c>
      <c r="CB161" s="210">
        <v>0</v>
      </c>
      <c r="CC161" s="210">
        <v>0</v>
      </c>
      <c r="CD161" s="210">
        <v>0</v>
      </c>
      <c r="CE161" s="210">
        <v>0</v>
      </c>
      <c r="CF161" s="210">
        <v>0</v>
      </c>
      <c r="CG161" s="210">
        <v>0</v>
      </c>
      <c r="CH161" s="211">
        <v>0</v>
      </c>
      <c r="CI161" s="209">
        <v>0</v>
      </c>
      <c r="CJ161" s="210">
        <v>0</v>
      </c>
      <c r="CK161" s="210">
        <v>0</v>
      </c>
      <c r="CL161" s="210">
        <v>0</v>
      </c>
      <c r="CM161" s="210">
        <v>0</v>
      </c>
      <c r="CN161" s="210">
        <v>0</v>
      </c>
      <c r="CO161" s="210">
        <v>0</v>
      </c>
      <c r="CP161" s="210">
        <v>0</v>
      </c>
      <c r="CQ161" s="210">
        <v>0</v>
      </c>
      <c r="CR161" s="210">
        <v>0</v>
      </c>
      <c r="CS161" s="210">
        <v>0</v>
      </c>
      <c r="CT161" s="211">
        <v>0</v>
      </c>
      <c r="CU161" s="209">
        <v>3947.35</v>
      </c>
      <c r="CV161" s="210">
        <v>6974.13</v>
      </c>
      <c r="CW161" s="210">
        <v>2519.37</v>
      </c>
      <c r="CX161" s="210">
        <v>0</v>
      </c>
      <c r="CY161" s="210">
        <v>0</v>
      </c>
      <c r="CZ161" s="210">
        <v>0</v>
      </c>
      <c r="DA161" s="210">
        <v>5681.08</v>
      </c>
      <c r="DB161" s="210">
        <v>1554.07</v>
      </c>
      <c r="DC161" s="210">
        <v>1431.66</v>
      </c>
      <c r="DD161" s="210">
        <v>1154.9100000000001</v>
      </c>
      <c r="DE161" s="210">
        <v>703.54</v>
      </c>
      <c r="DF161" s="211">
        <v>1558</v>
      </c>
      <c r="DG161" s="209">
        <v>1391</v>
      </c>
      <c r="DH161" s="210">
        <v>1424.84</v>
      </c>
      <c r="DI161" s="210">
        <v>1423.08</v>
      </c>
      <c r="DJ161" s="210">
        <v>664</v>
      </c>
      <c r="DK161" s="210">
        <v>0</v>
      </c>
      <c r="DL161" s="210">
        <v>0</v>
      </c>
      <c r="DM161" s="210">
        <v>0</v>
      </c>
      <c r="DN161" s="210">
        <v>0</v>
      </c>
      <c r="DO161" s="210">
        <v>0</v>
      </c>
      <c r="DP161" s="210">
        <v>0</v>
      </c>
      <c r="DQ161" s="210">
        <v>0</v>
      </c>
      <c r="DR161" s="211">
        <v>0</v>
      </c>
      <c r="DS161" s="209">
        <v>0</v>
      </c>
      <c r="DT161" s="210">
        <v>0</v>
      </c>
      <c r="DU161" s="210">
        <v>0</v>
      </c>
      <c r="DV161" s="210">
        <v>0</v>
      </c>
      <c r="DW161" s="210">
        <v>0</v>
      </c>
      <c r="DX161" s="210">
        <v>0</v>
      </c>
      <c r="DY161" s="210">
        <v>0</v>
      </c>
      <c r="DZ161" s="210">
        <v>0</v>
      </c>
      <c r="EA161" s="210">
        <v>0</v>
      </c>
      <c r="EB161" s="210">
        <v>0</v>
      </c>
      <c r="EC161" s="210">
        <v>0</v>
      </c>
      <c r="ED161" s="211">
        <v>15767.344000000001</v>
      </c>
      <c r="EE161" s="209">
        <v>0</v>
      </c>
      <c r="EF161" s="210">
        <v>0</v>
      </c>
      <c r="EG161" s="210">
        <v>0</v>
      </c>
      <c r="EH161" s="210">
        <v>0</v>
      </c>
      <c r="EI161" s="210">
        <v>0</v>
      </c>
      <c r="EJ161" s="210">
        <v>0</v>
      </c>
      <c r="EK161" s="210">
        <v>0</v>
      </c>
      <c r="EL161" s="210">
        <v>0</v>
      </c>
      <c r="EM161" s="210">
        <v>0</v>
      </c>
      <c r="EN161" s="210">
        <v>0</v>
      </c>
      <c r="EO161" s="210">
        <v>0</v>
      </c>
      <c r="EP161" s="211">
        <v>0</v>
      </c>
      <c r="EQ161" s="209">
        <v>0</v>
      </c>
      <c r="ER161" s="210">
        <v>0</v>
      </c>
      <c r="ES161" s="210">
        <v>0</v>
      </c>
      <c r="ET161" s="210">
        <v>0</v>
      </c>
      <c r="EU161" s="210">
        <v>0</v>
      </c>
      <c r="EV161" s="210">
        <v>0</v>
      </c>
      <c r="EW161" s="210">
        <v>0</v>
      </c>
      <c r="EX161" s="210">
        <v>0</v>
      </c>
      <c r="EY161" s="210">
        <v>0</v>
      </c>
      <c r="EZ161" s="210">
        <v>0</v>
      </c>
      <c r="FA161" s="210">
        <v>0</v>
      </c>
      <c r="FB161" s="211">
        <v>0</v>
      </c>
      <c r="FC161" s="209">
        <v>0</v>
      </c>
      <c r="FD161" s="210">
        <v>0</v>
      </c>
      <c r="FE161" s="210">
        <v>0</v>
      </c>
      <c r="FF161" s="210">
        <v>0</v>
      </c>
      <c r="FG161" s="210">
        <v>0</v>
      </c>
      <c r="FH161" s="210">
        <v>0</v>
      </c>
      <c r="FI161" s="210">
        <v>0</v>
      </c>
      <c r="FJ161" s="210">
        <v>0</v>
      </c>
      <c r="FK161" s="210">
        <v>0</v>
      </c>
      <c r="FL161" s="210">
        <v>0</v>
      </c>
      <c r="FM161" s="210">
        <v>0</v>
      </c>
      <c r="FN161" s="211">
        <v>0</v>
      </c>
    </row>
    <row r="162" spans="1:170" s="391" customFormat="1">
      <c r="A162" s="97">
        <v>158</v>
      </c>
      <c r="B162" s="394" t="s">
        <v>1173</v>
      </c>
      <c r="C162" s="209">
        <v>0</v>
      </c>
      <c r="D162" s="210">
        <v>0</v>
      </c>
      <c r="E162" s="210">
        <v>0</v>
      </c>
      <c r="F162" s="210">
        <v>0</v>
      </c>
      <c r="G162" s="210">
        <v>0</v>
      </c>
      <c r="H162" s="210">
        <v>0</v>
      </c>
      <c r="I162" s="210">
        <v>0</v>
      </c>
      <c r="J162" s="210">
        <v>0</v>
      </c>
      <c r="K162" s="210">
        <v>0</v>
      </c>
      <c r="L162" s="210">
        <v>0</v>
      </c>
      <c r="M162" s="210">
        <v>0</v>
      </c>
      <c r="N162" s="211">
        <v>0</v>
      </c>
      <c r="O162" s="209">
        <v>0</v>
      </c>
      <c r="P162" s="210">
        <v>0</v>
      </c>
      <c r="Q162" s="210">
        <v>0</v>
      </c>
      <c r="R162" s="210">
        <v>0</v>
      </c>
      <c r="S162" s="210">
        <v>0</v>
      </c>
      <c r="T162" s="210">
        <v>0</v>
      </c>
      <c r="U162" s="210">
        <v>0</v>
      </c>
      <c r="V162" s="210">
        <v>0</v>
      </c>
      <c r="W162" s="210">
        <v>0</v>
      </c>
      <c r="X162" s="210">
        <v>0</v>
      </c>
      <c r="Y162" s="210">
        <v>0</v>
      </c>
      <c r="Z162" s="211">
        <v>0</v>
      </c>
      <c r="AA162" s="209">
        <v>0</v>
      </c>
      <c r="AB162" s="210">
        <v>0</v>
      </c>
      <c r="AC162" s="210">
        <v>0</v>
      </c>
      <c r="AD162" s="210">
        <v>0</v>
      </c>
      <c r="AE162" s="210">
        <v>0</v>
      </c>
      <c r="AF162" s="210">
        <v>0</v>
      </c>
      <c r="AG162" s="210">
        <v>0</v>
      </c>
      <c r="AH162" s="210">
        <v>0</v>
      </c>
      <c r="AI162" s="210">
        <v>0</v>
      </c>
      <c r="AJ162" s="210">
        <v>0</v>
      </c>
      <c r="AK162" s="210">
        <v>0</v>
      </c>
      <c r="AL162" s="211">
        <v>0</v>
      </c>
      <c r="AM162" s="209">
        <v>0</v>
      </c>
      <c r="AN162" s="210">
        <v>0</v>
      </c>
      <c r="AO162" s="210">
        <v>0</v>
      </c>
      <c r="AP162" s="210">
        <v>0</v>
      </c>
      <c r="AQ162" s="210">
        <v>0</v>
      </c>
      <c r="AR162" s="210">
        <v>0</v>
      </c>
      <c r="AS162" s="210">
        <v>0</v>
      </c>
      <c r="AT162" s="210">
        <v>0</v>
      </c>
      <c r="AU162" s="210">
        <v>0</v>
      </c>
      <c r="AV162" s="210">
        <v>0</v>
      </c>
      <c r="AW162" s="210">
        <v>0</v>
      </c>
      <c r="AX162" s="211">
        <v>0</v>
      </c>
      <c r="AY162" s="209">
        <v>0</v>
      </c>
      <c r="AZ162" s="210">
        <v>0</v>
      </c>
      <c r="BA162" s="210">
        <v>0</v>
      </c>
      <c r="BB162" s="210">
        <v>0</v>
      </c>
      <c r="BC162" s="210">
        <v>0</v>
      </c>
      <c r="BD162" s="210">
        <v>0</v>
      </c>
      <c r="BE162" s="210">
        <v>0</v>
      </c>
      <c r="BF162" s="210">
        <v>0</v>
      </c>
      <c r="BG162" s="210">
        <v>0</v>
      </c>
      <c r="BH162" s="210">
        <v>0</v>
      </c>
      <c r="BI162" s="210">
        <v>0</v>
      </c>
      <c r="BJ162" s="211">
        <v>0</v>
      </c>
      <c r="BK162" s="209">
        <v>0</v>
      </c>
      <c r="BL162" s="210">
        <v>0</v>
      </c>
      <c r="BM162" s="210">
        <v>0</v>
      </c>
      <c r="BN162" s="210">
        <v>0</v>
      </c>
      <c r="BO162" s="210">
        <v>0</v>
      </c>
      <c r="BP162" s="210">
        <v>0</v>
      </c>
      <c r="BQ162" s="210">
        <v>0</v>
      </c>
      <c r="BR162" s="210">
        <v>0</v>
      </c>
      <c r="BS162" s="210">
        <v>0</v>
      </c>
      <c r="BT162" s="210">
        <v>0</v>
      </c>
      <c r="BU162" s="210">
        <v>0</v>
      </c>
      <c r="BV162" s="211">
        <v>0</v>
      </c>
      <c r="BW162" s="209">
        <v>0</v>
      </c>
      <c r="BX162" s="210">
        <v>0</v>
      </c>
      <c r="BY162" s="210">
        <v>0</v>
      </c>
      <c r="BZ162" s="210">
        <v>0</v>
      </c>
      <c r="CA162" s="210">
        <v>0</v>
      </c>
      <c r="CB162" s="210">
        <v>0</v>
      </c>
      <c r="CC162" s="210">
        <v>0</v>
      </c>
      <c r="CD162" s="210">
        <v>0</v>
      </c>
      <c r="CE162" s="210">
        <v>0</v>
      </c>
      <c r="CF162" s="210">
        <v>0</v>
      </c>
      <c r="CG162" s="210">
        <v>0</v>
      </c>
      <c r="CH162" s="211">
        <v>0</v>
      </c>
      <c r="CI162" s="209">
        <v>348430.49</v>
      </c>
      <c r="CJ162" s="210">
        <v>351808.29</v>
      </c>
      <c r="CK162" s="210">
        <v>378258.06</v>
      </c>
      <c r="CL162" s="210">
        <v>350673.37</v>
      </c>
      <c r="CM162" s="210">
        <v>365776.73</v>
      </c>
      <c r="CN162" s="210">
        <v>328568.38</v>
      </c>
      <c r="CO162" s="210">
        <v>345999.60000000003</v>
      </c>
      <c r="CP162" s="210">
        <v>372372.97000000003</v>
      </c>
      <c r="CQ162" s="210">
        <v>360783.58</v>
      </c>
      <c r="CR162" s="210">
        <v>360672.63</v>
      </c>
      <c r="CS162" s="210">
        <v>391581.49</v>
      </c>
      <c r="CT162" s="211">
        <v>362538.23999999999</v>
      </c>
      <c r="CU162" s="209">
        <v>371121.68</v>
      </c>
      <c r="CV162" s="210">
        <v>333531.09000000003</v>
      </c>
      <c r="CW162" s="210">
        <v>367647.45</v>
      </c>
      <c r="CX162" s="210">
        <v>343148.49</v>
      </c>
      <c r="CY162" s="210">
        <v>328587.53000000003</v>
      </c>
      <c r="CZ162" s="210">
        <v>285836.51</v>
      </c>
      <c r="DA162" s="210">
        <v>262711.55</v>
      </c>
      <c r="DB162" s="210">
        <v>275491.49</v>
      </c>
      <c r="DC162" s="210">
        <v>305459.17</v>
      </c>
      <c r="DD162" s="210">
        <v>369513.33</v>
      </c>
      <c r="DE162" s="210">
        <v>324148.65000000002</v>
      </c>
      <c r="DF162" s="211">
        <v>365573.96</v>
      </c>
      <c r="DG162" s="209">
        <v>0</v>
      </c>
      <c r="DH162" s="210">
        <v>0</v>
      </c>
      <c r="DI162" s="210">
        <v>0</v>
      </c>
      <c r="DJ162" s="210">
        <v>0</v>
      </c>
      <c r="DK162" s="210">
        <v>0</v>
      </c>
      <c r="DL162" s="210">
        <v>0</v>
      </c>
      <c r="DM162" s="210">
        <v>0</v>
      </c>
      <c r="DN162" s="210">
        <v>0</v>
      </c>
      <c r="DO162" s="210">
        <v>0</v>
      </c>
      <c r="DP162" s="210">
        <v>0</v>
      </c>
      <c r="DQ162" s="210">
        <v>0</v>
      </c>
      <c r="DR162" s="211">
        <v>0</v>
      </c>
      <c r="DS162" s="209">
        <v>0</v>
      </c>
      <c r="DT162" s="210">
        <v>0</v>
      </c>
      <c r="DU162" s="210">
        <v>0</v>
      </c>
      <c r="DV162" s="210">
        <v>0</v>
      </c>
      <c r="DW162" s="210">
        <v>0</v>
      </c>
      <c r="DX162" s="210">
        <v>0</v>
      </c>
      <c r="DY162" s="210">
        <v>0</v>
      </c>
      <c r="DZ162" s="210">
        <v>0</v>
      </c>
      <c r="EA162" s="210">
        <v>0</v>
      </c>
      <c r="EB162" s="210">
        <v>0</v>
      </c>
      <c r="EC162" s="210">
        <v>0</v>
      </c>
      <c r="ED162" s="211">
        <v>0</v>
      </c>
      <c r="EE162" s="209">
        <v>0</v>
      </c>
      <c r="EF162" s="210">
        <v>0</v>
      </c>
      <c r="EG162" s="210">
        <v>0</v>
      </c>
      <c r="EH162" s="210">
        <v>0</v>
      </c>
      <c r="EI162" s="210">
        <v>0</v>
      </c>
      <c r="EJ162" s="210">
        <v>0</v>
      </c>
      <c r="EK162" s="210">
        <v>0</v>
      </c>
      <c r="EL162" s="210">
        <v>0</v>
      </c>
      <c r="EM162" s="210">
        <v>0</v>
      </c>
      <c r="EN162" s="210">
        <v>0</v>
      </c>
      <c r="EO162" s="210">
        <v>0</v>
      </c>
      <c r="EP162" s="211">
        <v>0</v>
      </c>
      <c r="EQ162" s="209">
        <v>0</v>
      </c>
      <c r="ER162" s="210">
        <v>0</v>
      </c>
      <c r="ES162" s="210">
        <v>0</v>
      </c>
      <c r="ET162" s="210">
        <v>0</v>
      </c>
      <c r="EU162" s="210">
        <v>0</v>
      </c>
      <c r="EV162" s="210">
        <v>0</v>
      </c>
      <c r="EW162" s="210">
        <v>0</v>
      </c>
      <c r="EX162" s="210">
        <v>0</v>
      </c>
      <c r="EY162" s="210">
        <v>0</v>
      </c>
      <c r="EZ162" s="210">
        <v>0</v>
      </c>
      <c r="FA162" s="210">
        <v>0</v>
      </c>
      <c r="FB162" s="211">
        <v>0</v>
      </c>
      <c r="FC162" s="209">
        <v>0</v>
      </c>
      <c r="FD162" s="210">
        <v>0</v>
      </c>
      <c r="FE162" s="210">
        <v>0</v>
      </c>
      <c r="FF162" s="210">
        <v>0</v>
      </c>
      <c r="FG162" s="210">
        <v>0</v>
      </c>
      <c r="FH162" s="210">
        <v>0</v>
      </c>
      <c r="FI162" s="210">
        <v>0</v>
      </c>
      <c r="FJ162" s="210">
        <v>0</v>
      </c>
      <c r="FK162" s="210">
        <v>0</v>
      </c>
      <c r="FL162" s="210">
        <v>0</v>
      </c>
      <c r="FM162" s="210">
        <v>0</v>
      </c>
      <c r="FN162" s="211">
        <v>0</v>
      </c>
    </row>
    <row r="163" spans="1:170" s="391" customFormat="1">
      <c r="A163" s="97">
        <v>159</v>
      </c>
      <c r="B163" s="394" t="s">
        <v>1174</v>
      </c>
      <c r="C163" s="209">
        <v>0</v>
      </c>
      <c r="D163" s="210">
        <v>0</v>
      </c>
      <c r="E163" s="210">
        <v>0</v>
      </c>
      <c r="F163" s="210">
        <v>0</v>
      </c>
      <c r="G163" s="210">
        <v>0</v>
      </c>
      <c r="H163" s="210">
        <v>0</v>
      </c>
      <c r="I163" s="210">
        <v>0</v>
      </c>
      <c r="J163" s="210">
        <v>0</v>
      </c>
      <c r="K163" s="210">
        <v>0</v>
      </c>
      <c r="L163" s="210">
        <v>0</v>
      </c>
      <c r="M163" s="210">
        <v>0</v>
      </c>
      <c r="N163" s="211">
        <v>0</v>
      </c>
      <c r="O163" s="209">
        <v>0</v>
      </c>
      <c r="P163" s="210">
        <v>0</v>
      </c>
      <c r="Q163" s="210">
        <v>0</v>
      </c>
      <c r="R163" s="210">
        <v>0</v>
      </c>
      <c r="S163" s="210">
        <v>0</v>
      </c>
      <c r="T163" s="210">
        <v>0</v>
      </c>
      <c r="U163" s="210">
        <v>0</v>
      </c>
      <c r="V163" s="210">
        <v>0</v>
      </c>
      <c r="W163" s="210">
        <v>0</v>
      </c>
      <c r="X163" s="210">
        <v>0</v>
      </c>
      <c r="Y163" s="210">
        <v>0</v>
      </c>
      <c r="Z163" s="211">
        <v>0</v>
      </c>
      <c r="AA163" s="209">
        <v>0</v>
      </c>
      <c r="AB163" s="210">
        <v>0</v>
      </c>
      <c r="AC163" s="210">
        <v>0</v>
      </c>
      <c r="AD163" s="210">
        <v>0</v>
      </c>
      <c r="AE163" s="210">
        <v>0</v>
      </c>
      <c r="AF163" s="210">
        <v>0</v>
      </c>
      <c r="AG163" s="210">
        <v>0</v>
      </c>
      <c r="AH163" s="210">
        <v>0</v>
      </c>
      <c r="AI163" s="210">
        <v>0</v>
      </c>
      <c r="AJ163" s="210">
        <v>0</v>
      </c>
      <c r="AK163" s="210">
        <v>0</v>
      </c>
      <c r="AL163" s="211">
        <v>0</v>
      </c>
      <c r="AM163" s="209">
        <v>0</v>
      </c>
      <c r="AN163" s="210">
        <v>0</v>
      </c>
      <c r="AO163" s="210">
        <v>0</v>
      </c>
      <c r="AP163" s="210">
        <v>0</v>
      </c>
      <c r="AQ163" s="210">
        <v>0</v>
      </c>
      <c r="AR163" s="210">
        <v>0</v>
      </c>
      <c r="AS163" s="210">
        <v>0</v>
      </c>
      <c r="AT163" s="210">
        <v>0</v>
      </c>
      <c r="AU163" s="210">
        <v>0</v>
      </c>
      <c r="AV163" s="210">
        <v>0</v>
      </c>
      <c r="AW163" s="210">
        <v>0</v>
      </c>
      <c r="AX163" s="211">
        <v>0</v>
      </c>
      <c r="AY163" s="209">
        <v>0</v>
      </c>
      <c r="AZ163" s="210">
        <v>0</v>
      </c>
      <c r="BA163" s="210">
        <v>0</v>
      </c>
      <c r="BB163" s="210">
        <v>0</v>
      </c>
      <c r="BC163" s="210">
        <v>0</v>
      </c>
      <c r="BD163" s="210">
        <v>0</v>
      </c>
      <c r="BE163" s="210">
        <v>0</v>
      </c>
      <c r="BF163" s="210">
        <v>0</v>
      </c>
      <c r="BG163" s="210">
        <v>0</v>
      </c>
      <c r="BH163" s="210">
        <v>0</v>
      </c>
      <c r="BI163" s="210">
        <v>0</v>
      </c>
      <c r="BJ163" s="211">
        <v>0</v>
      </c>
      <c r="BK163" s="209">
        <v>0</v>
      </c>
      <c r="BL163" s="210">
        <v>0</v>
      </c>
      <c r="BM163" s="210">
        <v>0</v>
      </c>
      <c r="BN163" s="210">
        <v>0</v>
      </c>
      <c r="BO163" s="210">
        <v>0</v>
      </c>
      <c r="BP163" s="210">
        <v>0</v>
      </c>
      <c r="BQ163" s="210">
        <v>0</v>
      </c>
      <c r="BR163" s="210">
        <v>0</v>
      </c>
      <c r="BS163" s="210">
        <v>0</v>
      </c>
      <c r="BT163" s="210">
        <v>0</v>
      </c>
      <c r="BU163" s="210">
        <v>0</v>
      </c>
      <c r="BV163" s="211">
        <v>0</v>
      </c>
      <c r="BW163" s="209">
        <v>0</v>
      </c>
      <c r="BX163" s="210">
        <v>0</v>
      </c>
      <c r="BY163" s="210">
        <v>0</v>
      </c>
      <c r="BZ163" s="210">
        <v>0</v>
      </c>
      <c r="CA163" s="210">
        <v>0</v>
      </c>
      <c r="CB163" s="210">
        <v>0</v>
      </c>
      <c r="CC163" s="210">
        <v>0</v>
      </c>
      <c r="CD163" s="210">
        <v>0</v>
      </c>
      <c r="CE163" s="210">
        <v>0</v>
      </c>
      <c r="CF163" s="210">
        <v>0</v>
      </c>
      <c r="CG163" s="210">
        <v>0</v>
      </c>
      <c r="CH163" s="211">
        <v>0</v>
      </c>
      <c r="CI163" s="209">
        <v>51852.28</v>
      </c>
      <c r="CJ163" s="210">
        <v>49233.919999999998</v>
      </c>
      <c r="CK163" s="210">
        <v>53068.42</v>
      </c>
      <c r="CL163" s="210">
        <v>51530.03</v>
      </c>
      <c r="CM163" s="210">
        <v>52747.06</v>
      </c>
      <c r="CN163" s="210">
        <v>51202.31</v>
      </c>
      <c r="CO163" s="210">
        <v>52518.43</v>
      </c>
      <c r="CP163" s="210">
        <v>51682.74</v>
      </c>
      <c r="CQ163" s="210">
        <v>49297.270000000004</v>
      </c>
      <c r="CR163" s="210">
        <v>52089.270000000004</v>
      </c>
      <c r="CS163" s="210">
        <v>49289.08</v>
      </c>
      <c r="CT163" s="211">
        <v>49477.700000000004</v>
      </c>
      <c r="CU163" s="209">
        <v>0</v>
      </c>
      <c r="CV163" s="210">
        <v>0</v>
      </c>
      <c r="CW163" s="210">
        <v>0</v>
      </c>
      <c r="CX163" s="210">
        <v>0</v>
      </c>
      <c r="CY163" s="210">
        <v>0</v>
      </c>
      <c r="CZ163" s="210">
        <v>0</v>
      </c>
      <c r="DA163" s="210">
        <v>0</v>
      </c>
      <c r="DB163" s="210">
        <v>0</v>
      </c>
      <c r="DC163" s="210">
        <v>0</v>
      </c>
      <c r="DD163" s="210">
        <v>0</v>
      </c>
      <c r="DE163" s="210">
        <v>0</v>
      </c>
      <c r="DF163" s="211">
        <v>0</v>
      </c>
      <c r="DG163" s="209">
        <v>0</v>
      </c>
      <c r="DH163" s="210">
        <v>0</v>
      </c>
      <c r="DI163" s="210">
        <v>0</v>
      </c>
      <c r="DJ163" s="210">
        <v>0</v>
      </c>
      <c r="DK163" s="210">
        <v>0</v>
      </c>
      <c r="DL163" s="210">
        <v>0</v>
      </c>
      <c r="DM163" s="210">
        <v>0</v>
      </c>
      <c r="DN163" s="210">
        <v>0</v>
      </c>
      <c r="DO163" s="210">
        <v>0</v>
      </c>
      <c r="DP163" s="210">
        <v>0</v>
      </c>
      <c r="DQ163" s="210">
        <v>0</v>
      </c>
      <c r="DR163" s="211">
        <v>0</v>
      </c>
      <c r="DS163" s="209">
        <v>0</v>
      </c>
      <c r="DT163" s="210">
        <v>0</v>
      </c>
      <c r="DU163" s="210">
        <v>0</v>
      </c>
      <c r="DV163" s="210">
        <v>0</v>
      </c>
      <c r="DW163" s="210">
        <v>0</v>
      </c>
      <c r="DX163" s="210">
        <v>0</v>
      </c>
      <c r="DY163" s="210">
        <v>0</v>
      </c>
      <c r="DZ163" s="210">
        <v>0</v>
      </c>
      <c r="EA163" s="210">
        <v>0</v>
      </c>
      <c r="EB163" s="210">
        <v>0</v>
      </c>
      <c r="EC163" s="210">
        <v>0</v>
      </c>
      <c r="ED163" s="211">
        <v>0</v>
      </c>
      <c r="EE163" s="209">
        <v>0</v>
      </c>
      <c r="EF163" s="210">
        <v>0</v>
      </c>
      <c r="EG163" s="210">
        <v>0</v>
      </c>
      <c r="EH163" s="210">
        <v>0</v>
      </c>
      <c r="EI163" s="210">
        <v>0</v>
      </c>
      <c r="EJ163" s="210">
        <v>0</v>
      </c>
      <c r="EK163" s="210">
        <v>0</v>
      </c>
      <c r="EL163" s="210">
        <v>0</v>
      </c>
      <c r="EM163" s="210">
        <v>0</v>
      </c>
      <c r="EN163" s="210">
        <v>0</v>
      </c>
      <c r="EO163" s="210">
        <v>0</v>
      </c>
      <c r="EP163" s="211">
        <v>0</v>
      </c>
      <c r="EQ163" s="209">
        <v>0</v>
      </c>
      <c r="ER163" s="210">
        <v>0</v>
      </c>
      <c r="ES163" s="210">
        <v>0</v>
      </c>
      <c r="ET163" s="210">
        <v>0</v>
      </c>
      <c r="EU163" s="210">
        <v>0</v>
      </c>
      <c r="EV163" s="210">
        <v>0</v>
      </c>
      <c r="EW163" s="210">
        <v>0</v>
      </c>
      <c r="EX163" s="210">
        <v>0</v>
      </c>
      <c r="EY163" s="210">
        <v>0</v>
      </c>
      <c r="EZ163" s="210">
        <v>0</v>
      </c>
      <c r="FA163" s="210">
        <v>0</v>
      </c>
      <c r="FB163" s="211">
        <v>0</v>
      </c>
      <c r="FC163" s="209">
        <v>0</v>
      </c>
      <c r="FD163" s="210">
        <v>0</v>
      </c>
      <c r="FE163" s="210">
        <v>0</v>
      </c>
      <c r="FF163" s="210">
        <v>0</v>
      </c>
      <c r="FG163" s="210">
        <v>0</v>
      </c>
      <c r="FH163" s="210">
        <v>0</v>
      </c>
      <c r="FI163" s="210">
        <v>0</v>
      </c>
      <c r="FJ163" s="210">
        <v>0</v>
      </c>
      <c r="FK163" s="210">
        <v>0</v>
      </c>
      <c r="FL163" s="210">
        <v>0</v>
      </c>
      <c r="FM163" s="210">
        <v>0</v>
      </c>
      <c r="FN163" s="211">
        <v>0</v>
      </c>
    </row>
    <row r="164" spans="1:170" s="391" customFormat="1">
      <c r="A164" s="97">
        <v>160</v>
      </c>
      <c r="B164" s="394" t="s">
        <v>1175</v>
      </c>
      <c r="C164" s="209">
        <v>0</v>
      </c>
      <c r="D164" s="210">
        <v>0</v>
      </c>
      <c r="E164" s="210">
        <v>0</v>
      </c>
      <c r="F164" s="210">
        <v>0</v>
      </c>
      <c r="G164" s="210">
        <v>0</v>
      </c>
      <c r="H164" s="210">
        <v>0</v>
      </c>
      <c r="I164" s="210">
        <v>0</v>
      </c>
      <c r="J164" s="210">
        <v>0</v>
      </c>
      <c r="K164" s="210">
        <v>0</v>
      </c>
      <c r="L164" s="210">
        <v>0</v>
      </c>
      <c r="M164" s="210">
        <v>0</v>
      </c>
      <c r="N164" s="211">
        <v>0</v>
      </c>
      <c r="O164" s="209">
        <v>0</v>
      </c>
      <c r="P164" s="210">
        <v>0</v>
      </c>
      <c r="Q164" s="210">
        <v>0</v>
      </c>
      <c r="R164" s="210">
        <v>0</v>
      </c>
      <c r="S164" s="210">
        <v>0</v>
      </c>
      <c r="T164" s="210">
        <v>0</v>
      </c>
      <c r="U164" s="210">
        <v>0</v>
      </c>
      <c r="V164" s="210">
        <v>0</v>
      </c>
      <c r="W164" s="210">
        <v>0</v>
      </c>
      <c r="X164" s="210">
        <v>0</v>
      </c>
      <c r="Y164" s="210">
        <v>0</v>
      </c>
      <c r="Z164" s="211">
        <v>0</v>
      </c>
      <c r="AA164" s="209">
        <v>0</v>
      </c>
      <c r="AB164" s="210">
        <v>0</v>
      </c>
      <c r="AC164" s="210">
        <v>0</v>
      </c>
      <c r="AD164" s="210">
        <v>0</v>
      </c>
      <c r="AE164" s="210">
        <v>0</v>
      </c>
      <c r="AF164" s="210">
        <v>0</v>
      </c>
      <c r="AG164" s="210">
        <v>0</v>
      </c>
      <c r="AH164" s="210">
        <v>0</v>
      </c>
      <c r="AI164" s="210">
        <v>0</v>
      </c>
      <c r="AJ164" s="210">
        <v>0</v>
      </c>
      <c r="AK164" s="210">
        <v>0</v>
      </c>
      <c r="AL164" s="211">
        <v>0</v>
      </c>
      <c r="AM164" s="209">
        <v>0</v>
      </c>
      <c r="AN164" s="210">
        <v>0</v>
      </c>
      <c r="AO164" s="210">
        <v>0</v>
      </c>
      <c r="AP164" s="210">
        <v>0</v>
      </c>
      <c r="AQ164" s="210">
        <v>0</v>
      </c>
      <c r="AR164" s="210">
        <v>0</v>
      </c>
      <c r="AS164" s="210">
        <v>0</v>
      </c>
      <c r="AT164" s="210">
        <v>0</v>
      </c>
      <c r="AU164" s="210">
        <v>0</v>
      </c>
      <c r="AV164" s="210">
        <v>0</v>
      </c>
      <c r="AW164" s="210">
        <v>0</v>
      </c>
      <c r="AX164" s="211">
        <v>0</v>
      </c>
      <c r="AY164" s="209">
        <v>0</v>
      </c>
      <c r="AZ164" s="210">
        <v>0</v>
      </c>
      <c r="BA164" s="210">
        <v>0</v>
      </c>
      <c r="BB164" s="210">
        <v>0</v>
      </c>
      <c r="BC164" s="210">
        <v>0</v>
      </c>
      <c r="BD164" s="210">
        <v>0</v>
      </c>
      <c r="BE164" s="210">
        <v>0</v>
      </c>
      <c r="BF164" s="210">
        <v>0</v>
      </c>
      <c r="BG164" s="210">
        <v>0</v>
      </c>
      <c r="BH164" s="210">
        <v>0</v>
      </c>
      <c r="BI164" s="210">
        <v>0</v>
      </c>
      <c r="BJ164" s="211">
        <v>0</v>
      </c>
      <c r="BK164" s="209">
        <v>0</v>
      </c>
      <c r="BL164" s="210">
        <v>0</v>
      </c>
      <c r="BM164" s="210">
        <v>0</v>
      </c>
      <c r="BN164" s="210">
        <v>0</v>
      </c>
      <c r="BO164" s="210">
        <v>0</v>
      </c>
      <c r="BP164" s="210">
        <v>0</v>
      </c>
      <c r="BQ164" s="210">
        <v>0</v>
      </c>
      <c r="BR164" s="210">
        <v>0</v>
      </c>
      <c r="BS164" s="210">
        <v>0</v>
      </c>
      <c r="BT164" s="210">
        <v>0</v>
      </c>
      <c r="BU164" s="210">
        <v>0</v>
      </c>
      <c r="BV164" s="211">
        <v>0</v>
      </c>
      <c r="BW164" s="209">
        <v>0</v>
      </c>
      <c r="BX164" s="210">
        <v>0</v>
      </c>
      <c r="BY164" s="210">
        <v>0</v>
      </c>
      <c r="BZ164" s="210">
        <v>0</v>
      </c>
      <c r="CA164" s="210">
        <v>0</v>
      </c>
      <c r="CB164" s="210">
        <v>0</v>
      </c>
      <c r="CC164" s="210">
        <v>0</v>
      </c>
      <c r="CD164" s="210">
        <v>0</v>
      </c>
      <c r="CE164" s="210">
        <v>0</v>
      </c>
      <c r="CF164" s="210">
        <v>0</v>
      </c>
      <c r="CG164" s="210">
        <v>0</v>
      </c>
      <c r="CH164" s="211">
        <v>0</v>
      </c>
      <c r="CI164" s="209">
        <v>1929798.75</v>
      </c>
      <c r="CJ164" s="210">
        <v>1756237.08</v>
      </c>
      <c r="CK164" s="210">
        <v>1886238.8</v>
      </c>
      <c r="CL164" s="210">
        <v>1779681.26</v>
      </c>
      <c r="CM164" s="210">
        <v>1808138</v>
      </c>
      <c r="CN164" s="210">
        <v>1735365.28</v>
      </c>
      <c r="CO164" s="210">
        <v>1712383.3599999999</v>
      </c>
      <c r="CP164" s="210">
        <v>1738856.69</v>
      </c>
      <c r="CQ164" s="210">
        <v>1700944.74</v>
      </c>
      <c r="CR164" s="210">
        <v>1693259.21</v>
      </c>
      <c r="CS164" s="210">
        <v>1761772.56</v>
      </c>
      <c r="CT164" s="211">
        <v>1840121.1600000001</v>
      </c>
      <c r="CU164" s="209">
        <v>1893547.94</v>
      </c>
      <c r="CV164" s="210">
        <v>1642204.65</v>
      </c>
      <c r="CW164" s="210">
        <v>1832001.1400000001</v>
      </c>
      <c r="CX164" s="210">
        <v>1752575.9</v>
      </c>
      <c r="CY164" s="210">
        <v>1793209.6800000002</v>
      </c>
      <c r="CZ164" s="210">
        <v>1763065.1400000001</v>
      </c>
      <c r="DA164" s="210">
        <v>1854869.27</v>
      </c>
      <c r="DB164" s="210">
        <v>1823841.56</v>
      </c>
      <c r="DC164" s="210">
        <v>1795915.19</v>
      </c>
      <c r="DD164" s="210">
        <v>1779903.02</v>
      </c>
      <c r="DE164" s="210">
        <v>1754222.94</v>
      </c>
      <c r="DF164" s="211">
        <v>1784548.2000000002</v>
      </c>
      <c r="DG164" s="209">
        <v>0</v>
      </c>
      <c r="DH164" s="210">
        <v>0</v>
      </c>
      <c r="DI164" s="210">
        <v>0</v>
      </c>
      <c r="DJ164" s="210">
        <v>0</v>
      </c>
      <c r="DK164" s="210">
        <v>0</v>
      </c>
      <c r="DL164" s="210">
        <v>0</v>
      </c>
      <c r="DM164" s="210">
        <v>0</v>
      </c>
      <c r="DN164" s="210">
        <v>0</v>
      </c>
      <c r="DO164" s="210">
        <v>0</v>
      </c>
      <c r="DP164" s="210">
        <v>0</v>
      </c>
      <c r="DQ164" s="210">
        <v>0</v>
      </c>
      <c r="DR164" s="211">
        <v>0</v>
      </c>
      <c r="DS164" s="209">
        <v>0</v>
      </c>
      <c r="DT164" s="210">
        <v>0</v>
      </c>
      <c r="DU164" s="210">
        <v>0</v>
      </c>
      <c r="DV164" s="210">
        <v>0</v>
      </c>
      <c r="DW164" s="210">
        <v>0</v>
      </c>
      <c r="DX164" s="210">
        <v>0</v>
      </c>
      <c r="DY164" s="210">
        <v>0</v>
      </c>
      <c r="DZ164" s="210">
        <v>0</v>
      </c>
      <c r="EA164" s="210">
        <v>0</v>
      </c>
      <c r="EB164" s="210">
        <v>0</v>
      </c>
      <c r="EC164" s="210">
        <v>0</v>
      </c>
      <c r="ED164" s="211">
        <v>0</v>
      </c>
      <c r="EE164" s="209">
        <v>0</v>
      </c>
      <c r="EF164" s="210">
        <v>0</v>
      </c>
      <c r="EG164" s="210">
        <v>0</v>
      </c>
      <c r="EH164" s="210">
        <v>0</v>
      </c>
      <c r="EI164" s="210">
        <v>0</v>
      </c>
      <c r="EJ164" s="210">
        <v>0</v>
      </c>
      <c r="EK164" s="210">
        <v>0</v>
      </c>
      <c r="EL164" s="210">
        <v>0</v>
      </c>
      <c r="EM164" s="210">
        <v>0</v>
      </c>
      <c r="EN164" s="210">
        <v>0</v>
      </c>
      <c r="EO164" s="210">
        <v>0</v>
      </c>
      <c r="EP164" s="211">
        <v>0</v>
      </c>
      <c r="EQ164" s="209">
        <v>0</v>
      </c>
      <c r="ER164" s="210">
        <v>0</v>
      </c>
      <c r="ES164" s="210">
        <v>0</v>
      </c>
      <c r="ET164" s="210">
        <v>0</v>
      </c>
      <c r="EU164" s="210">
        <v>0</v>
      </c>
      <c r="EV164" s="210">
        <v>0</v>
      </c>
      <c r="EW164" s="210">
        <v>0</v>
      </c>
      <c r="EX164" s="210">
        <v>0</v>
      </c>
      <c r="EY164" s="210">
        <v>0</v>
      </c>
      <c r="EZ164" s="210">
        <v>0</v>
      </c>
      <c r="FA164" s="210">
        <v>0</v>
      </c>
      <c r="FB164" s="211">
        <v>0</v>
      </c>
      <c r="FC164" s="209">
        <v>0</v>
      </c>
      <c r="FD164" s="210">
        <v>0</v>
      </c>
      <c r="FE164" s="210">
        <v>0</v>
      </c>
      <c r="FF164" s="210">
        <v>0</v>
      </c>
      <c r="FG164" s="210">
        <v>0</v>
      </c>
      <c r="FH164" s="210">
        <v>0</v>
      </c>
      <c r="FI164" s="210">
        <v>0</v>
      </c>
      <c r="FJ164" s="210">
        <v>0</v>
      </c>
      <c r="FK164" s="210">
        <v>0</v>
      </c>
      <c r="FL164" s="210">
        <v>0</v>
      </c>
      <c r="FM164" s="210">
        <v>0</v>
      </c>
      <c r="FN164" s="211">
        <v>0</v>
      </c>
    </row>
    <row r="165" spans="1:170" s="391" customFormat="1">
      <c r="A165" s="97">
        <v>161</v>
      </c>
      <c r="B165" s="394" t="s">
        <v>1176</v>
      </c>
      <c r="C165" s="209">
        <v>0</v>
      </c>
      <c r="D165" s="210">
        <v>0</v>
      </c>
      <c r="E165" s="210">
        <v>0</v>
      </c>
      <c r="F165" s="210">
        <v>0</v>
      </c>
      <c r="G165" s="210">
        <v>0</v>
      </c>
      <c r="H165" s="210">
        <v>0</v>
      </c>
      <c r="I165" s="210">
        <v>0</v>
      </c>
      <c r="J165" s="210">
        <v>0</v>
      </c>
      <c r="K165" s="210">
        <v>0</v>
      </c>
      <c r="L165" s="210">
        <v>0</v>
      </c>
      <c r="M165" s="210">
        <v>0</v>
      </c>
      <c r="N165" s="211">
        <v>0</v>
      </c>
      <c r="O165" s="209">
        <v>0</v>
      </c>
      <c r="P165" s="210">
        <v>0</v>
      </c>
      <c r="Q165" s="210">
        <v>0</v>
      </c>
      <c r="R165" s="210">
        <v>0</v>
      </c>
      <c r="S165" s="210">
        <v>0</v>
      </c>
      <c r="T165" s="210">
        <v>0</v>
      </c>
      <c r="U165" s="210">
        <v>0</v>
      </c>
      <c r="V165" s="210">
        <v>0</v>
      </c>
      <c r="W165" s="210">
        <v>0</v>
      </c>
      <c r="X165" s="210">
        <v>0</v>
      </c>
      <c r="Y165" s="210">
        <v>0</v>
      </c>
      <c r="Z165" s="211">
        <v>0</v>
      </c>
      <c r="AA165" s="209">
        <v>0</v>
      </c>
      <c r="AB165" s="210">
        <v>0</v>
      </c>
      <c r="AC165" s="210">
        <v>0</v>
      </c>
      <c r="AD165" s="210">
        <v>0</v>
      </c>
      <c r="AE165" s="210">
        <v>0</v>
      </c>
      <c r="AF165" s="210">
        <v>0</v>
      </c>
      <c r="AG165" s="210">
        <v>0</v>
      </c>
      <c r="AH165" s="210">
        <v>0</v>
      </c>
      <c r="AI165" s="210">
        <v>0</v>
      </c>
      <c r="AJ165" s="210">
        <v>0</v>
      </c>
      <c r="AK165" s="210">
        <v>0</v>
      </c>
      <c r="AL165" s="211">
        <v>0</v>
      </c>
      <c r="AM165" s="209">
        <v>0</v>
      </c>
      <c r="AN165" s="210">
        <v>0</v>
      </c>
      <c r="AO165" s="210">
        <v>0</v>
      </c>
      <c r="AP165" s="210">
        <v>0</v>
      </c>
      <c r="AQ165" s="210">
        <v>0</v>
      </c>
      <c r="AR165" s="210">
        <v>0</v>
      </c>
      <c r="AS165" s="210">
        <v>0</v>
      </c>
      <c r="AT165" s="210">
        <v>0</v>
      </c>
      <c r="AU165" s="210">
        <v>0</v>
      </c>
      <c r="AV165" s="210">
        <v>0</v>
      </c>
      <c r="AW165" s="210">
        <v>0</v>
      </c>
      <c r="AX165" s="211">
        <v>0</v>
      </c>
      <c r="AY165" s="209">
        <v>0</v>
      </c>
      <c r="AZ165" s="210">
        <v>0</v>
      </c>
      <c r="BA165" s="210">
        <v>0</v>
      </c>
      <c r="BB165" s="210">
        <v>0</v>
      </c>
      <c r="BC165" s="210">
        <v>0</v>
      </c>
      <c r="BD165" s="210">
        <v>0</v>
      </c>
      <c r="BE165" s="210">
        <v>0</v>
      </c>
      <c r="BF165" s="210">
        <v>0</v>
      </c>
      <c r="BG165" s="210">
        <v>0</v>
      </c>
      <c r="BH165" s="210">
        <v>0</v>
      </c>
      <c r="BI165" s="210">
        <v>0</v>
      </c>
      <c r="BJ165" s="211">
        <v>0</v>
      </c>
      <c r="BK165" s="209">
        <v>0</v>
      </c>
      <c r="BL165" s="210">
        <v>0</v>
      </c>
      <c r="BM165" s="210">
        <v>0</v>
      </c>
      <c r="BN165" s="210">
        <v>0</v>
      </c>
      <c r="BO165" s="210">
        <v>0</v>
      </c>
      <c r="BP165" s="210">
        <v>0</v>
      </c>
      <c r="BQ165" s="210">
        <v>0</v>
      </c>
      <c r="BR165" s="210">
        <v>0</v>
      </c>
      <c r="BS165" s="210">
        <v>0</v>
      </c>
      <c r="BT165" s="210">
        <v>0</v>
      </c>
      <c r="BU165" s="210">
        <v>0</v>
      </c>
      <c r="BV165" s="211">
        <v>0</v>
      </c>
      <c r="BW165" s="209">
        <v>0</v>
      </c>
      <c r="BX165" s="210">
        <v>0</v>
      </c>
      <c r="BY165" s="210">
        <v>0</v>
      </c>
      <c r="BZ165" s="210">
        <v>0</v>
      </c>
      <c r="CA165" s="210">
        <v>0</v>
      </c>
      <c r="CB165" s="210">
        <v>0</v>
      </c>
      <c r="CC165" s="210">
        <v>0</v>
      </c>
      <c r="CD165" s="210">
        <v>0</v>
      </c>
      <c r="CE165" s="210">
        <v>0</v>
      </c>
      <c r="CF165" s="210">
        <v>0</v>
      </c>
      <c r="CG165" s="210">
        <v>0</v>
      </c>
      <c r="CH165" s="211">
        <v>0</v>
      </c>
      <c r="CI165" s="209">
        <v>115587.63</v>
      </c>
      <c r="CJ165" s="210">
        <v>103918.39</v>
      </c>
      <c r="CK165" s="210">
        <v>114074.8</v>
      </c>
      <c r="CL165" s="210">
        <v>113627.35</v>
      </c>
      <c r="CM165" s="210">
        <v>114655.35</v>
      </c>
      <c r="CN165" s="210">
        <v>110364.82</v>
      </c>
      <c r="CO165" s="210">
        <v>118627.25</v>
      </c>
      <c r="CP165" s="210">
        <v>115508.67</v>
      </c>
      <c r="CQ165" s="210">
        <v>108536.92</v>
      </c>
      <c r="CR165" s="210">
        <v>110611.96</v>
      </c>
      <c r="CS165" s="210">
        <v>108523.26000000001</v>
      </c>
      <c r="CT165" s="211">
        <v>105525.88</v>
      </c>
      <c r="CU165" s="209">
        <v>0</v>
      </c>
      <c r="CV165" s="210">
        <v>0</v>
      </c>
      <c r="CW165" s="210">
        <v>0</v>
      </c>
      <c r="CX165" s="210">
        <v>0</v>
      </c>
      <c r="CY165" s="210">
        <v>0</v>
      </c>
      <c r="CZ165" s="210">
        <v>0</v>
      </c>
      <c r="DA165" s="210">
        <v>0</v>
      </c>
      <c r="DB165" s="210">
        <v>0</v>
      </c>
      <c r="DC165" s="210">
        <v>0</v>
      </c>
      <c r="DD165" s="210">
        <v>0</v>
      </c>
      <c r="DE165" s="210">
        <v>0</v>
      </c>
      <c r="DF165" s="211">
        <v>0</v>
      </c>
      <c r="DG165" s="209">
        <v>0</v>
      </c>
      <c r="DH165" s="210">
        <v>0</v>
      </c>
      <c r="DI165" s="210">
        <v>0</v>
      </c>
      <c r="DJ165" s="210">
        <v>0</v>
      </c>
      <c r="DK165" s="210">
        <v>0</v>
      </c>
      <c r="DL165" s="210">
        <v>0</v>
      </c>
      <c r="DM165" s="210">
        <v>0</v>
      </c>
      <c r="DN165" s="210">
        <v>0</v>
      </c>
      <c r="DO165" s="210">
        <v>0</v>
      </c>
      <c r="DP165" s="210">
        <v>0</v>
      </c>
      <c r="DQ165" s="210">
        <v>0</v>
      </c>
      <c r="DR165" s="211">
        <v>0</v>
      </c>
      <c r="DS165" s="209">
        <v>0</v>
      </c>
      <c r="DT165" s="210">
        <v>0</v>
      </c>
      <c r="DU165" s="210">
        <v>0</v>
      </c>
      <c r="DV165" s="210">
        <v>0</v>
      </c>
      <c r="DW165" s="210">
        <v>0</v>
      </c>
      <c r="DX165" s="210">
        <v>0</v>
      </c>
      <c r="DY165" s="210">
        <v>0</v>
      </c>
      <c r="DZ165" s="210">
        <v>0</v>
      </c>
      <c r="EA165" s="210">
        <v>0</v>
      </c>
      <c r="EB165" s="210">
        <v>0</v>
      </c>
      <c r="EC165" s="210">
        <v>0</v>
      </c>
      <c r="ED165" s="211">
        <v>0</v>
      </c>
      <c r="EE165" s="209">
        <v>0</v>
      </c>
      <c r="EF165" s="210">
        <v>0</v>
      </c>
      <c r="EG165" s="210">
        <v>0</v>
      </c>
      <c r="EH165" s="210">
        <v>0</v>
      </c>
      <c r="EI165" s="210">
        <v>0</v>
      </c>
      <c r="EJ165" s="210">
        <v>0</v>
      </c>
      <c r="EK165" s="210">
        <v>0</v>
      </c>
      <c r="EL165" s="210">
        <v>0</v>
      </c>
      <c r="EM165" s="210">
        <v>0</v>
      </c>
      <c r="EN165" s="210">
        <v>0</v>
      </c>
      <c r="EO165" s="210">
        <v>0</v>
      </c>
      <c r="EP165" s="211">
        <v>0</v>
      </c>
      <c r="EQ165" s="209">
        <v>0</v>
      </c>
      <c r="ER165" s="210">
        <v>0</v>
      </c>
      <c r="ES165" s="210">
        <v>0</v>
      </c>
      <c r="ET165" s="210">
        <v>0</v>
      </c>
      <c r="EU165" s="210">
        <v>0</v>
      </c>
      <c r="EV165" s="210">
        <v>0</v>
      </c>
      <c r="EW165" s="210">
        <v>0</v>
      </c>
      <c r="EX165" s="210">
        <v>0</v>
      </c>
      <c r="EY165" s="210">
        <v>0</v>
      </c>
      <c r="EZ165" s="210">
        <v>0</v>
      </c>
      <c r="FA165" s="210">
        <v>0</v>
      </c>
      <c r="FB165" s="211">
        <v>0</v>
      </c>
      <c r="FC165" s="209">
        <v>0</v>
      </c>
      <c r="FD165" s="210">
        <v>0</v>
      </c>
      <c r="FE165" s="210">
        <v>0</v>
      </c>
      <c r="FF165" s="210">
        <v>0</v>
      </c>
      <c r="FG165" s="210">
        <v>0</v>
      </c>
      <c r="FH165" s="210">
        <v>0</v>
      </c>
      <c r="FI165" s="210">
        <v>0</v>
      </c>
      <c r="FJ165" s="210">
        <v>0</v>
      </c>
      <c r="FK165" s="210">
        <v>0</v>
      </c>
      <c r="FL165" s="210">
        <v>0</v>
      </c>
      <c r="FM165" s="210">
        <v>0</v>
      </c>
      <c r="FN165" s="211">
        <v>0</v>
      </c>
    </row>
    <row r="166" spans="1:170" s="391" customFormat="1">
      <c r="A166" s="97">
        <v>162</v>
      </c>
      <c r="B166" s="394" t="s">
        <v>1177</v>
      </c>
      <c r="C166" s="209">
        <v>0</v>
      </c>
      <c r="D166" s="210">
        <v>0</v>
      </c>
      <c r="E166" s="210">
        <v>0</v>
      </c>
      <c r="F166" s="210">
        <v>0</v>
      </c>
      <c r="G166" s="210">
        <v>0</v>
      </c>
      <c r="H166" s="210">
        <v>0</v>
      </c>
      <c r="I166" s="210">
        <v>0</v>
      </c>
      <c r="J166" s="210">
        <v>0</v>
      </c>
      <c r="K166" s="210">
        <v>0</v>
      </c>
      <c r="L166" s="210">
        <v>302</v>
      </c>
      <c r="M166" s="210">
        <v>12366</v>
      </c>
      <c r="N166" s="211">
        <v>12975</v>
      </c>
      <c r="O166" s="209">
        <v>0</v>
      </c>
      <c r="P166" s="210">
        <v>0</v>
      </c>
      <c r="Q166" s="210">
        <v>0</v>
      </c>
      <c r="R166" s="210">
        <v>0</v>
      </c>
      <c r="S166" s="210">
        <v>0</v>
      </c>
      <c r="T166" s="210">
        <v>0</v>
      </c>
      <c r="U166" s="210">
        <v>0</v>
      </c>
      <c r="V166" s="210">
        <v>0</v>
      </c>
      <c r="W166" s="210">
        <v>0</v>
      </c>
      <c r="X166" s="210">
        <v>0</v>
      </c>
      <c r="Y166" s="210">
        <v>0</v>
      </c>
      <c r="Z166" s="211">
        <v>0</v>
      </c>
      <c r="AA166" s="209">
        <v>0</v>
      </c>
      <c r="AB166" s="210">
        <v>0</v>
      </c>
      <c r="AC166" s="210">
        <v>0</v>
      </c>
      <c r="AD166" s="210">
        <v>0</v>
      </c>
      <c r="AE166" s="210">
        <v>0</v>
      </c>
      <c r="AF166" s="210">
        <v>0</v>
      </c>
      <c r="AG166" s="210">
        <v>0</v>
      </c>
      <c r="AH166" s="210">
        <v>0</v>
      </c>
      <c r="AI166" s="210">
        <v>0</v>
      </c>
      <c r="AJ166" s="210">
        <v>0</v>
      </c>
      <c r="AK166" s="210">
        <v>0</v>
      </c>
      <c r="AL166" s="211">
        <v>0</v>
      </c>
      <c r="AM166" s="209">
        <v>0</v>
      </c>
      <c r="AN166" s="210">
        <v>0</v>
      </c>
      <c r="AO166" s="210">
        <v>0</v>
      </c>
      <c r="AP166" s="210">
        <v>0</v>
      </c>
      <c r="AQ166" s="210">
        <v>0</v>
      </c>
      <c r="AR166" s="210">
        <v>0</v>
      </c>
      <c r="AS166" s="210">
        <v>0</v>
      </c>
      <c r="AT166" s="210">
        <v>0</v>
      </c>
      <c r="AU166" s="210">
        <v>0</v>
      </c>
      <c r="AV166" s="210">
        <v>0</v>
      </c>
      <c r="AW166" s="210">
        <v>0</v>
      </c>
      <c r="AX166" s="211">
        <v>0</v>
      </c>
      <c r="AY166" s="209">
        <v>0</v>
      </c>
      <c r="AZ166" s="210">
        <v>0</v>
      </c>
      <c r="BA166" s="210">
        <v>0</v>
      </c>
      <c r="BB166" s="210">
        <v>0</v>
      </c>
      <c r="BC166" s="210">
        <v>0</v>
      </c>
      <c r="BD166" s="210">
        <v>0</v>
      </c>
      <c r="BE166" s="210">
        <v>0</v>
      </c>
      <c r="BF166" s="210">
        <v>0</v>
      </c>
      <c r="BG166" s="210">
        <v>0</v>
      </c>
      <c r="BH166" s="210">
        <v>0</v>
      </c>
      <c r="BI166" s="210">
        <v>0</v>
      </c>
      <c r="BJ166" s="211">
        <v>0</v>
      </c>
      <c r="BK166" s="209">
        <v>0</v>
      </c>
      <c r="BL166" s="210">
        <v>0</v>
      </c>
      <c r="BM166" s="210">
        <v>0</v>
      </c>
      <c r="BN166" s="210">
        <v>0</v>
      </c>
      <c r="BO166" s="210">
        <v>0</v>
      </c>
      <c r="BP166" s="210">
        <v>0</v>
      </c>
      <c r="BQ166" s="210">
        <v>0</v>
      </c>
      <c r="BR166" s="210">
        <v>0</v>
      </c>
      <c r="BS166" s="210">
        <v>0</v>
      </c>
      <c r="BT166" s="210">
        <v>0</v>
      </c>
      <c r="BU166" s="210">
        <v>0</v>
      </c>
      <c r="BV166" s="211">
        <v>0</v>
      </c>
      <c r="BW166" s="209">
        <v>0</v>
      </c>
      <c r="BX166" s="210">
        <v>0</v>
      </c>
      <c r="BY166" s="210">
        <v>0</v>
      </c>
      <c r="BZ166" s="210">
        <v>0</v>
      </c>
      <c r="CA166" s="210">
        <v>0</v>
      </c>
      <c r="CB166" s="210">
        <v>0</v>
      </c>
      <c r="CC166" s="210">
        <v>0</v>
      </c>
      <c r="CD166" s="210">
        <v>0</v>
      </c>
      <c r="CE166" s="210">
        <v>0</v>
      </c>
      <c r="CF166" s="210">
        <v>0</v>
      </c>
      <c r="CG166" s="210">
        <v>0</v>
      </c>
      <c r="CH166" s="211">
        <v>0</v>
      </c>
      <c r="CI166" s="209">
        <v>0</v>
      </c>
      <c r="CJ166" s="210">
        <v>0</v>
      </c>
      <c r="CK166" s="210">
        <v>0</v>
      </c>
      <c r="CL166" s="210">
        <v>0</v>
      </c>
      <c r="CM166" s="210">
        <v>0</v>
      </c>
      <c r="CN166" s="210">
        <v>0</v>
      </c>
      <c r="CO166" s="210">
        <v>0</v>
      </c>
      <c r="CP166" s="210">
        <v>0</v>
      </c>
      <c r="CQ166" s="210">
        <v>0</v>
      </c>
      <c r="CR166" s="210">
        <v>0</v>
      </c>
      <c r="CS166" s="210">
        <v>0</v>
      </c>
      <c r="CT166" s="211">
        <v>0</v>
      </c>
      <c r="CU166" s="209">
        <v>0</v>
      </c>
      <c r="CV166" s="210">
        <v>0</v>
      </c>
      <c r="CW166" s="210">
        <v>0</v>
      </c>
      <c r="CX166" s="210">
        <v>0</v>
      </c>
      <c r="CY166" s="210">
        <v>0</v>
      </c>
      <c r="CZ166" s="210">
        <v>0</v>
      </c>
      <c r="DA166" s="210">
        <v>0</v>
      </c>
      <c r="DB166" s="210">
        <v>0</v>
      </c>
      <c r="DC166" s="210">
        <v>0</v>
      </c>
      <c r="DD166" s="210">
        <v>0</v>
      </c>
      <c r="DE166" s="210">
        <v>0</v>
      </c>
      <c r="DF166" s="211">
        <v>0</v>
      </c>
      <c r="DG166" s="209">
        <v>0</v>
      </c>
      <c r="DH166" s="210">
        <v>0</v>
      </c>
      <c r="DI166" s="210">
        <v>0</v>
      </c>
      <c r="DJ166" s="210">
        <v>0</v>
      </c>
      <c r="DK166" s="210">
        <v>0</v>
      </c>
      <c r="DL166" s="210">
        <v>0</v>
      </c>
      <c r="DM166" s="210">
        <v>0</v>
      </c>
      <c r="DN166" s="210">
        <v>0</v>
      </c>
      <c r="DO166" s="210">
        <v>0</v>
      </c>
      <c r="DP166" s="210">
        <v>0</v>
      </c>
      <c r="DQ166" s="210">
        <v>0</v>
      </c>
      <c r="DR166" s="211">
        <v>0</v>
      </c>
      <c r="DS166" s="209">
        <v>0</v>
      </c>
      <c r="DT166" s="210">
        <v>0</v>
      </c>
      <c r="DU166" s="210">
        <v>0</v>
      </c>
      <c r="DV166" s="210">
        <v>0</v>
      </c>
      <c r="DW166" s="210">
        <v>0</v>
      </c>
      <c r="DX166" s="210">
        <v>0</v>
      </c>
      <c r="DY166" s="210">
        <v>0</v>
      </c>
      <c r="DZ166" s="210">
        <v>0</v>
      </c>
      <c r="EA166" s="210">
        <v>0</v>
      </c>
      <c r="EB166" s="210">
        <v>0</v>
      </c>
      <c r="EC166" s="210">
        <v>0</v>
      </c>
      <c r="ED166" s="211">
        <v>0</v>
      </c>
      <c r="EE166" s="209">
        <v>0</v>
      </c>
      <c r="EF166" s="210">
        <v>0</v>
      </c>
      <c r="EG166" s="210">
        <v>0</v>
      </c>
      <c r="EH166" s="210">
        <v>0</v>
      </c>
      <c r="EI166" s="210">
        <v>0</v>
      </c>
      <c r="EJ166" s="210">
        <v>0</v>
      </c>
      <c r="EK166" s="210">
        <v>0</v>
      </c>
      <c r="EL166" s="210">
        <v>0</v>
      </c>
      <c r="EM166" s="210">
        <v>0</v>
      </c>
      <c r="EN166" s="210">
        <v>0</v>
      </c>
      <c r="EO166" s="210">
        <v>0</v>
      </c>
      <c r="EP166" s="211">
        <v>0</v>
      </c>
      <c r="EQ166" s="209">
        <v>0</v>
      </c>
      <c r="ER166" s="210">
        <v>0</v>
      </c>
      <c r="ES166" s="210">
        <v>0</v>
      </c>
      <c r="ET166" s="210">
        <v>0</v>
      </c>
      <c r="EU166" s="210">
        <v>0</v>
      </c>
      <c r="EV166" s="210">
        <v>0</v>
      </c>
      <c r="EW166" s="210">
        <v>0</v>
      </c>
      <c r="EX166" s="210">
        <v>0</v>
      </c>
      <c r="EY166" s="210">
        <v>0</v>
      </c>
      <c r="EZ166" s="210">
        <v>0</v>
      </c>
      <c r="FA166" s="210">
        <v>0</v>
      </c>
      <c r="FB166" s="211">
        <v>0</v>
      </c>
      <c r="FC166" s="209">
        <v>0</v>
      </c>
      <c r="FD166" s="210">
        <v>0</v>
      </c>
      <c r="FE166" s="210">
        <v>0</v>
      </c>
      <c r="FF166" s="210">
        <v>0</v>
      </c>
      <c r="FG166" s="210">
        <v>0</v>
      </c>
      <c r="FH166" s="210">
        <v>0</v>
      </c>
      <c r="FI166" s="210">
        <v>0</v>
      </c>
      <c r="FJ166" s="210">
        <v>0</v>
      </c>
      <c r="FK166" s="210">
        <v>0</v>
      </c>
      <c r="FL166" s="210">
        <v>0</v>
      </c>
      <c r="FM166" s="210">
        <v>0</v>
      </c>
      <c r="FN166" s="211">
        <v>0</v>
      </c>
    </row>
    <row r="167" spans="1:170" s="391" customFormat="1">
      <c r="A167" s="97">
        <v>163</v>
      </c>
      <c r="B167" s="394" t="s">
        <v>1178</v>
      </c>
      <c r="C167" s="209">
        <v>0</v>
      </c>
      <c r="D167" s="210">
        <v>0</v>
      </c>
      <c r="E167" s="210">
        <v>0</v>
      </c>
      <c r="F167" s="210">
        <v>0</v>
      </c>
      <c r="G167" s="210">
        <v>0</v>
      </c>
      <c r="H167" s="210">
        <v>0</v>
      </c>
      <c r="I167" s="210">
        <v>0</v>
      </c>
      <c r="J167" s="210">
        <v>0</v>
      </c>
      <c r="K167" s="210">
        <v>0</v>
      </c>
      <c r="L167" s="210">
        <v>0</v>
      </c>
      <c r="M167" s="210">
        <v>73064</v>
      </c>
      <c r="N167" s="211">
        <v>97879</v>
      </c>
      <c r="O167" s="209">
        <v>0</v>
      </c>
      <c r="P167" s="210">
        <v>0</v>
      </c>
      <c r="Q167" s="210">
        <v>0</v>
      </c>
      <c r="R167" s="210">
        <v>0</v>
      </c>
      <c r="S167" s="210">
        <v>0</v>
      </c>
      <c r="T167" s="210">
        <v>0</v>
      </c>
      <c r="U167" s="210">
        <v>0</v>
      </c>
      <c r="V167" s="210">
        <v>0</v>
      </c>
      <c r="W167" s="210">
        <v>0</v>
      </c>
      <c r="X167" s="210">
        <v>0</v>
      </c>
      <c r="Y167" s="210">
        <v>0</v>
      </c>
      <c r="Z167" s="211">
        <v>0</v>
      </c>
      <c r="AA167" s="209">
        <v>0</v>
      </c>
      <c r="AB167" s="210">
        <v>0</v>
      </c>
      <c r="AC167" s="210">
        <v>0</v>
      </c>
      <c r="AD167" s="210">
        <v>0</v>
      </c>
      <c r="AE167" s="210">
        <v>0</v>
      </c>
      <c r="AF167" s="210">
        <v>0</v>
      </c>
      <c r="AG167" s="210">
        <v>0</v>
      </c>
      <c r="AH167" s="210">
        <v>0</v>
      </c>
      <c r="AI167" s="210">
        <v>0</v>
      </c>
      <c r="AJ167" s="210">
        <v>0</v>
      </c>
      <c r="AK167" s="210">
        <v>0</v>
      </c>
      <c r="AL167" s="211">
        <v>0</v>
      </c>
      <c r="AM167" s="209">
        <v>0</v>
      </c>
      <c r="AN167" s="210">
        <v>0</v>
      </c>
      <c r="AO167" s="210">
        <v>0</v>
      </c>
      <c r="AP167" s="210">
        <v>0</v>
      </c>
      <c r="AQ167" s="210">
        <v>0</v>
      </c>
      <c r="AR167" s="210">
        <v>0</v>
      </c>
      <c r="AS167" s="210">
        <v>0</v>
      </c>
      <c r="AT167" s="210">
        <v>0</v>
      </c>
      <c r="AU167" s="210">
        <v>0</v>
      </c>
      <c r="AV167" s="210">
        <v>0</v>
      </c>
      <c r="AW167" s="210">
        <v>0</v>
      </c>
      <c r="AX167" s="211">
        <v>0</v>
      </c>
      <c r="AY167" s="209">
        <v>0</v>
      </c>
      <c r="AZ167" s="210">
        <v>0</v>
      </c>
      <c r="BA167" s="210">
        <v>0</v>
      </c>
      <c r="BB167" s="210">
        <v>0</v>
      </c>
      <c r="BC167" s="210">
        <v>0</v>
      </c>
      <c r="BD167" s="210">
        <v>0</v>
      </c>
      <c r="BE167" s="210">
        <v>0</v>
      </c>
      <c r="BF167" s="210">
        <v>0</v>
      </c>
      <c r="BG167" s="210">
        <v>0</v>
      </c>
      <c r="BH167" s="210">
        <v>0</v>
      </c>
      <c r="BI167" s="210">
        <v>0</v>
      </c>
      <c r="BJ167" s="211">
        <v>0</v>
      </c>
      <c r="BK167" s="209">
        <v>0</v>
      </c>
      <c r="BL167" s="210">
        <v>0</v>
      </c>
      <c r="BM167" s="210">
        <v>0</v>
      </c>
      <c r="BN167" s="210">
        <v>0</v>
      </c>
      <c r="BO167" s="210">
        <v>0</v>
      </c>
      <c r="BP167" s="210">
        <v>0</v>
      </c>
      <c r="BQ167" s="210">
        <v>0</v>
      </c>
      <c r="BR167" s="210">
        <v>0</v>
      </c>
      <c r="BS167" s="210">
        <v>0</v>
      </c>
      <c r="BT167" s="210">
        <v>0</v>
      </c>
      <c r="BU167" s="210">
        <v>0</v>
      </c>
      <c r="BV167" s="211">
        <v>0</v>
      </c>
      <c r="BW167" s="209">
        <v>0</v>
      </c>
      <c r="BX167" s="210">
        <v>0</v>
      </c>
      <c r="BY167" s="210">
        <v>0</v>
      </c>
      <c r="BZ167" s="210">
        <v>0</v>
      </c>
      <c r="CA167" s="210">
        <v>0</v>
      </c>
      <c r="CB167" s="210">
        <v>0</v>
      </c>
      <c r="CC167" s="210">
        <v>0</v>
      </c>
      <c r="CD167" s="210">
        <v>0</v>
      </c>
      <c r="CE167" s="210">
        <v>0</v>
      </c>
      <c r="CF167" s="210">
        <v>0</v>
      </c>
      <c r="CG167" s="210">
        <v>0</v>
      </c>
      <c r="CH167" s="211">
        <v>0</v>
      </c>
      <c r="CI167" s="209">
        <v>0</v>
      </c>
      <c r="CJ167" s="210">
        <v>0</v>
      </c>
      <c r="CK167" s="210">
        <v>0</v>
      </c>
      <c r="CL167" s="210">
        <v>0</v>
      </c>
      <c r="CM167" s="210">
        <v>0</v>
      </c>
      <c r="CN167" s="210">
        <v>0</v>
      </c>
      <c r="CO167" s="210">
        <v>0</v>
      </c>
      <c r="CP167" s="210">
        <v>0</v>
      </c>
      <c r="CQ167" s="210">
        <v>0</v>
      </c>
      <c r="CR167" s="210">
        <v>0</v>
      </c>
      <c r="CS167" s="210">
        <v>0</v>
      </c>
      <c r="CT167" s="211">
        <v>0</v>
      </c>
      <c r="CU167" s="209">
        <v>0</v>
      </c>
      <c r="CV167" s="210">
        <v>0</v>
      </c>
      <c r="CW167" s="210">
        <v>0</v>
      </c>
      <c r="CX167" s="210">
        <v>0</v>
      </c>
      <c r="CY167" s="210">
        <v>0</v>
      </c>
      <c r="CZ167" s="210">
        <v>0</v>
      </c>
      <c r="DA167" s="210">
        <v>0</v>
      </c>
      <c r="DB167" s="210">
        <v>0</v>
      </c>
      <c r="DC167" s="210">
        <v>0</v>
      </c>
      <c r="DD167" s="210">
        <v>0</v>
      </c>
      <c r="DE167" s="210">
        <v>0</v>
      </c>
      <c r="DF167" s="211">
        <v>0</v>
      </c>
      <c r="DG167" s="209">
        <v>0</v>
      </c>
      <c r="DH167" s="210">
        <v>0</v>
      </c>
      <c r="DI167" s="210">
        <v>0</v>
      </c>
      <c r="DJ167" s="210">
        <v>0</v>
      </c>
      <c r="DK167" s="210">
        <v>0</v>
      </c>
      <c r="DL167" s="210">
        <v>0</v>
      </c>
      <c r="DM167" s="210">
        <v>0</v>
      </c>
      <c r="DN167" s="210">
        <v>0</v>
      </c>
      <c r="DO167" s="210">
        <v>0</v>
      </c>
      <c r="DP167" s="210">
        <v>0</v>
      </c>
      <c r="DQ167" s="210">
        <v>0</v>
      </c>
      <c r="DR167" s="211">
        <v>0</v>
      </c>
      <c r="DS167" s="209">
        <v>0</v>
      </c>
      <c r="DT167" s="210">
        <v>0</v>
      </c>
      <c r="DU167" s="210">
        <v>0</v>
      </c>
      <c r="DV167" s="210">
        <v>0</v>
      </c>
      <c r="DW167" s="210">
        <v>0</v>
      </c>
      <c r="DX167" s="210">
        <v>0</v>
      </c>
      <c r="DY167" s="210">
        <v>0</v>
      </c>
      <c r="DZ167" s="210">
        <v>0</v>
      </c>
      <c r="EA167" s="210">
        <v>0</v>
      </c>
      <c r="EB167" s="210">
        <v>0</v>
      </c>
      <c r="EC167" s="210">
        <v>0</v>
      </c>
      <c r="ED167" s="211">
        <v>0</v>
      </c>
      <c r="EE167" s="209">
        <v>0</v>
      </c>
      <c r="EF167" s="210">
        <v>0</v>
      </c>
      <c r="EG167" s="210">
        <v>0</v>
      </c>
      <c r="EH167" s="210">
        <v>0</v>
      </c>
      <c r="EI167" s="210">
        <v>0</v>
      </c>
      <c r="EJ167" s="210">
        <v>0</v>
      </c>
      <c r="EK167" s="210">
        <v>0</v>
      </c>
      <c r="EL167" s="210">
        <v>0</v>
      </c>
      <c r="EM167" s="210">
        <v>0</v>
      </c>
      <c r="EN167" s="210">
        <v>0</v>
      </c>
      <c r="EO167" s="210">
        <v>0</v>
      </c>
      <c r="EP167" s="211">
        <v>0</v>
      </c>
      <c r="EQ167" s="209">
        <v>0</v>
      </c>
      <c r="ER167" s="210">
        <v>0</v>
      </c>
      <c r="ES167" s="210">
        <v>0</v>
      </c>
      <c r="ET167" s="210">
        <v>0</v>
      </c>
      <c r="EU167" s="210">
        <v>0</v>
      </c>
      <c r="EV167" s="210">
        <v>0</v>
      </c>
      <c r="EW167" s="210">
        <v>0</v>
      </c>
      <c r="EX167" s="210">
        <v>0</v>
      </c>
      <c r="EY167" s="210">
        <v>0</v>
      </c>
      <c r="EZ167" s="210">
        <v>0</v>
      </c>
      <c r="FA167" s="210">
        <v>0</v>
      </c>
      <c r="FB167" s="211">
        <v>0</v>
      </c>
      <c r="FC167" s="209">
        <v>0</v>
      </c>
      <c r="FD167" s="210">
        <v>0</v>
      </c>
      <c r="FE167" s="210">
        <v>0</v>
      </c>
      <c r="FF167" s="210">
        <v>0</v>
      </c>
      <c r="FG167" s="210">
        <v>0</v>
      </c>
      <c r="FH167" s="210">
        <v>0</v>
      </c>
      <c r="FI167" s="210">
        <v>0</v>
      </c>
      <c r="FJ167" s="210">
        <v>0</v>
      </c>
      <c r="FK167" s="210">
        <v>0</v>
      </c>
      <c r="FL167" s="210">
        <v>0</v>
      </c>
      <c r="FM167" s="210">
        <v>0</v>
      </c>
      <c r="FN167" s="211">
        <v>0</v>
      </c>
    </row>
    <row r="168" spans="1:170" s="391" customFormat="1">
      <c r="A168" s="97">
        <v>164</v>
      </c>
      <c r="B168" s="394" t="s">
        <v>1179</v>
      </c>
      <c r="C168" s="209">
        <v>0</v>
      </c>
      <c r="D168" s="210">
        <v>0</v>
      </c>
      <c r="E168" s="210">
        <v>0</v>
      </c>
      <c r="F168" s="210">
        <v>0</v>
      </c>
      <c r="G168" s="210">
        <v>0</v>
      </c>
      <c r="H168" s="210">
        <v>0</v>
      </c>
      <c r="I168" s="210">
        <v>0</v>
      </c>
      <c r="J168" s="210">
        <v>0</v>
      </c>
      <c r="K168" s="210">
        <v>0</v>
      </c>
      <c r="L168" s="210">
        <v>626</v>
      </c>
      <c r="M168" s="210">
        <v>9893</v>
      </c>
      <c r="N168" s="211">
        <v>316</v>
      </c>
      <c r="O168" s="209">
        <v>0</v>
      </c>
      <c r="P168" s="210">
        <v>0</v>
      </c>
      <c r="Q168" s="210">
        <v>0</v>
      </c>
      <c r="R168" s="210">
        <v>0</v>
      </c>
      <c r="S168" s="210">
        <v>0</v>
      </c>
      <c r="T168" s="210">
        <v>0</v>
      </c>
      <c r="U168" s="210">
        <v>0</v>
      </c>
      <c r="V168" s="210">
        <v>0</v>
      </c>
      <c r="W168" s="210">
        <v>0</v>
      </c>
      <c r="X168" s="210">
        <v>0</v>
      </c>
      <c r="Y168" s="210">
        <v>0</v>
      </c>
      <c r="Z168" s="211">
        <v>0</v>
      </c>
      <c r="AA168" s="209">
        <v>0</v>
      </c>
      <c r="AB168" s="210">
        <v>0</v>
      </c>
      <c r="AC168" s="210">
        <v>0</v>
      </c>
      <c r="AD168" s="210">
        <v>0</v>
      </c>
      <c r="AE168" s="210">
        <v>0</v>
      </c>
      <c r="AF168" s="210">
        <v>0</v>
      </c>
      <c r="AG168" s="210">
        <v>0</v>
      </c>
      <c r="AH168" s="210">
        <v>0</v>
      </c>
      <c r="AI168" s="210">
        <v>0</v>
      </c>
      <c r="AJ168" s="210">
        <v>0</v>
      </c>
      <c r="AK168" s="210">
        <v>0</v>
      </c>
      <c r="AL168" s="211">
        <v>0</v>
      </c>
      <c r="AM168" s="209">
        <v>0</v>
      </c>
      <c r="AN168" s="210">
        <v>0</v>
      </c>
      <c r="AO168" s="210">
        <v>0</v>
      </c>
      <c r="AP168" s="210">
        <v>0</v>
      </c>
      <c r="AQ168" s="210">
        <v>0</v>
      </c>
      <c r="AR168" s="210">
        <v>0</v>
      </c>
      <c r="AS168" s="210">
        <v>0</v>
      </c>
      <c r="AT168" s="210">
        <v>0</v>
      </c>
      <c r="AU168" s="210">
        <v>0</v>
      </c>
      <c r="AV168" s="210">
        <v>0</v>
      </c>
      <c r="AW168" s="210">
        <v>0</v>
      </c>
      <c r="AX168" s="211">
        <v>0</v>
      </c>
      <c r="AY168" s="209">
        <v>0</v>
      </c>
      <c r="AZ168" s="210">
        <v>0</v>
      </c>
      <c r="BA168" s="210">
        <v>0</v>
      </c>
      <c r="BB168" s="210">
        <v>0</v>
      </c>
      <c r="BC168" s="210">
        <v>0</v>
      </c>
      <c r="BD168" s="210">
        <v>0</v>
      </c>
      <c r="BE168" s="210">
        <v>0</v>
      </c>
      <c r="BF168" s="210">
        <v>0</v>
      </c>
      <c r="BG168" s="210">
        <v>0</v>
      </c>
      <c r="BH168" s="210">
        <v>0</v>
      </c>
      <c r="BI168" s="210">
        <v>0</v>
      </c>
      <c r="BJ168" s="211">
        <v>0</v>
      </c>
      <c r="BK168" s="209">
        <v>0</v>
      </c>
      <c r="BL168" s="210">
        <v>0</v>
      </c>
      <c r="BM168" s="210">
        <v>0</v>
      </c>
      <c r="BN168" s="210">
        <v>0</v>
      </c>
      <c r="BO168" s="210">
        <v>0</v>
      </c>
      <c r="BP168" s="210">
        <v>0</v>
      </c>
      <c r="BQ168" s="210">
        <v>0</v>
      </c>
      <c r="BR168" s="210">
        <v>0</v>
      </c>
      <c r="BS168" s="210">
        <v>0</v>
      </c>
      <c r="BT168" s="210">
        <v>0</v>
      </c>
      <c r="BU168" s="210">
        <v>0</v>
      </c>
      <c r="BV168" s="211">
        <v>0</v>
      </c>
      <c r="BW168" s="209">
        <v>0</v>
      </c>
      <c r="BX168" s="210">
        <v>0</v>
      </c>
      <c r="BY168" s="210">
        <v>0</v>
      </c>
      <c r="BZ168" s="210">
        <v>0</v>
      </c>
      <c r="CA168" s="210">
        <v>0</v>
      </c>
      <c r="CB168" s="210">
        <v>0</v>
      </c>
      <c r="CC168" s="210">
        <v>0</v>
      </c>
      <c r="CD168" s="210">
        <v>0</v>
      </c>
      <c r="CE168" s="210">
        <v>0</v>
      </c>
      <c r="CF168" s="210">
        <v>0</v>
      </c>
      <c r="CG168" s="210">
        <v>0</v>
      </c>
      <c r="CH168" s="211">
        <v>0</v>
      </c>
      <c r="CI168" s="209">
        <v>0</v>
      </c>
      <c r="CJ168" s="210">
        <v>0</v>
      </c>
      <c r="CK168" s="210">
        <v>0</v>
      </c>
      <c r="CL168" s="210">
        <v>0</v>
      </c>
      <c r="CM168" s="210">
        <v>0</v>
      </c>
      <c r="CN168" s="210">
        <v>0</v>
      </c>
      <c r="CO168" s="210">
        <v>0</v>
      </c>
      <c r="CP168" s="210">
        <v>0</v>
      </c>
      <c r="CQ168" s="210">
        <v>0</v>
      </c>
      <c r="CR168" s="210">
        <v>0</v>
      </c>
      <c r="CS168" s="210">
        <v>0</v>
      </c>
      <c r="CT168" s="211">
        <v>0</v>
      </c>
      <c r="CU168" s="209">
        <v>0</v>
      </c>
      <c r="CV168" s="210">
        <v>0</v>
      </c>
      <c r="CW168" s="210">
        <v>0</v>
      </c>
      <c r="CX168" s="210">
        <v>0</v>
      </c>
      <c r="CY168" s="210">
        <v>0</v>
      </c>
      <c r="CZ168" s="210">
        <v>0</v>
      </c>
      <c r="DA168" s="210">
        <v>0</v>
      </c>
      <c r="DB168" s="210">
        <v>0</v>
      </c>
      <c r="DC168" s="210">
        <v>0</v>
      </c>
      <c r="DD168" s="210">
        <v>0</v>
      </c>
      <c r="DE168" s="210">
        <v>0</v>
      </c>
      <c r="DF168" s="211">
        <v>0</v>
      </c>
      <c r="DG168" s="209">
        <v>0</v>
      </c>
      <c r="DH168" s="210">
        <v>0</v>
      </c>
      <c r="DI168" s="210">
        <v>0</v>
      </c>
      <c r="DJ168" s="210">
        <v>0</v>
      </c>
      <c r="DK168" s="210">
        <v>0</v>
      </c>
      <c r="DL168" s="210">
        <v>0</v>
      </c>
      <c r="DM168" s="210">
        <v>0</v>
      </c>
      <c r="DN168" s="210">
        <v>0</v>
      </c>
      <c r="DO168" s="210">
        <v>0</v>
      </c>
      <c r="DP168" s="210">
        <v>0</v>
      </c>
      <c r="DQ168" s="210">
        <v>0</v>
      </c>
      <c r="DR168" s="211">
        <v>0</v>
      </c>
      <c r="DS168" s="209">
        <v>0</v>
      </c>
      <c r="DT168" s="210">
        <v>0</v>
      </c>
      <c r="DU168" s="210">
        <v>0</v>
      </c>
      <c r="DV168" s="210">
        <v>0</v>
      </c>
      <c r="DW168" s="210">
        <v>0</v>
      </c>
      <c r="DX168" s="210">
        <v>0</v>
      </c>
      <c r="DY168" s="210">
        <v>0</v>
      </c>
      <c r="DZ168" s="210">
        <v>0</v>
      </c>
      <c r="EA168" s="210">
        <v>0</v>
      </c>
      <c r="EB168" s="210">
        <v>0</v>
      </c>
      <c r="EC168" s="210">
        <v>0</v>
      </c>
      <c r="ED168" s="211">
        <v>0</v>
      </c>
      <c r="EE168" s="209">
        <v>0</v>
      </c>
      <c r="EF168" s="210">
        <v>0</v>
      </c>
      <c r="EG168" s="210">
        <v>0</v>
      </c>
      <c r="EH168" s="210">
        <v>0</v>
      </c>
      <c r="EI168" s="210">
        <v>0</v>
      </c>
      <c r="EJ168" s="210">
        <v>0</v>
      </c>
      <c r="EK168" s="210">
        <v>0</v>
      </c>
      <c r="EL168" s="210">
        <v>0</v>
      </c>
      <c r="EM168" s="210">
        <v>0</v>
      </c>
      <c r="EN168" s="210">
        <v>0</v>
      </c>
      <c r="EO168" s="210">
        <v>0</v>
      </c>
      <c r="EP168" s="211">
        <v>0</v>
      </c>
      <c r="EQ168" s="209">
        <v>0</v>
      </c>
      <c r="ER168" s="210">
        <v>0</v>
      </c>
      <c r="ES168" s="210">
        <v>0</v>
      </c>
      <c r="ET168" s="210">
        <v>0</v>
      </c>
      <c r="EU168" s="210">
        <v>0</v>
      </c>
      <c r="EV168" s="210">
        <v>0</v>
      </c>
      <c r="EW168" s="210">
        <v>0</v>
      </c>
      <c r="EX168" s="210">
        <v>0</v>
      </c>
      <c r="EY168" s="210">
        <v>0</v>
      </c>
      <c r="EZ168" s="210">
        <v>0</v>
      </c>
      <c r="FA168" s="210">
        <v>0</v>
      </c>
      <c r="FB168" s="211">
        <v>0</v>
      </c>
      <c r="FC168" s="209">
        <v>0</v>
      </c>
      <c r="FD168" s="210">
        <v>0</v>
      </c>
      <c r="FE168" s="210">
        <v>0</v>
      </c>
      <c r="FF168" s="210">
        <v>0</v>
      </c>
      <c r="FG168" s="210">
        <v>0</v>
      </c>
      <c r="FH168" s="210">
        <v>0</v>
      </c>
      <c r="FI168" s="210">
        <v>0</v>
      </c>
      <c r="FJ168" s="210">
        <v>0</v>
      </c>
      <c r="FK168" s="210">
        <v>0</v>
      </c>
      <c r="FL168" s="210">
        <v>0</v>
      </c>
      <c r="FM168" s="210">
        <v>0</v>
      </c>
      <c r="FN168" s="211">
        <v>0</v>
      </c>
    </row>
    <row r="169" spans="1:170" s="391" customFormat="1">
      <c r="A169" s="97">
        <v>165</v>
      </c>
      <c r="B169" s="394" t="s">
        <v>989</v>
      </c>
      <c r="C169" s="209">
        <v>114559</v>
      </c>
      <c r="D169" s="210">
        <v>99084</v>
      </c>
      <c r="E169" s="210">
        <v>108163</v>
      </c>
      <c r="F169" s="210">
        <v>104529</v>
      </c>
      <c r="G169" s="210">
        <v>101794</v>
      </c>
      <c r="H169" s="210">
        <v>98995</v>
      </c>
      <c r="I169" s="210">
        <v>90411</v>
      </c>
      <c r="J169" s="210">
        <v>95829</v>
      </c>
      <c r="K169" s="210">
        <v>87427.4</v>
      </c>
      <c r="L169" s="210">
        <v>106379</v>
      </c>
      <c r="M169" s="210">
        <v>124194</v>
      </c>
      <c r="N169" s="211">
        <v>104394</v>
      </c>
      <c r="O169" s="209">
        <v>179456</v>
      </c>
      <c r="P169" s="210">
        <v>166841</v>
      </c>
      <c r="Q169" s="210">
        <v>209481</v>
      </c>
      <c r="R169" s="210">
        <v>220083</v>
      </c>
      <c r="S169" s="210">
        <v>228343</v>
      </c>
      <c r="T169" s="210">
        <v>210035</v>
      </c>
      <c r="U169" s="210">
        <v>205113</v>
      </c>
      <c r="V169" s="210">
        <v>198426</v>
      </c>
      <c r="W169" s="210">
        <v>185594</v>
      </c>
      <c r="X169" s="210">
        <v>184952</v>
      </c>
      <c r="Y169" s="210">
        <v>181594</v>
      </c>
      <c r="Z169" s="211">
        <v>182926</v>
      </c>
      <c r="AA169" s="209">
        <v>156420</v>
      </c>
      <c r="AB169" s="210">
        <v>154895</v>
      </c>
      <c r="AC169" s="210">
        <v>179347</v>
      </c>
      <c r="AD169" s="210">
        <v>168126</v>
      </c>
      <c r="AE169" s="210">
        <v>161303</v>
      </c>
      <c r="AF169" s="210">
        <v>153374</v>
      </c>
      <c r="AG169" s="210">
        <v>162950</v>
      </c>
      <c r="AH169" s="210">
        <v>169311</v>
      </c>
      <c r="AI169" s="210">
        <v>192034</v>
      </c>
      <c r="AJ169" s="210">
        <v>219380</v>
      </c>
      <c r="AK169" s="210">
        <v>235067</v>
      </c>
      <c r="AL169" s="211">
        <v>247282</v>
      </c>
      <c r="AM169" s="209">
        <v>236578</v>
      </c>
      <c r="AN169" s="210">
        <v>210113</v>
      </c>
      <c r="AO169" s="210">
        <v>203270</v>
      </c>
      <c r="AP169" s="210">
        <v>211117</v>
      </c>
      <c r="AQ169" s="210">
        <v>213625</v>
      </c>
      <c r="AR169" s="210">
        <v>199883</v>
      </c>
      <c r="AS169" s="210">
        <v>207846</v>
      </c>
      <c r="AT169" s="210">
        <v>185854</v>
      </c>
      <c r="AU169" s="210">
        <v>194463</v>
      </c>
      <c r="AV169" s="210">
        <v>238565</v>
      </c>
      <c r="AW169" s="210">
        <v>227626.06</v>
      </c>
      <c r="AX169" s="211">
        <v>212844.74</v>
      </c>
      <c r="AY169" s="209">
        <v>203671.23</v>
      </c>
      <c r="AZ169" s="210">
        <v>184043.29</v>
      </c>
      <c r="BA169" s="210">
        <v>201685.11</v>
      </c>
      <c r="BB169" s="210">
        <v>179082.58</v>
      </c>
      <c r="BC169" s="210">
        <v>189418.66</v>
      </c>
      <c r="BD169" s="210">
        <v>185919.02</v>
      </c>
      <c r="BE169" s="210">
        <v>179830.74</v>
      </c>
      <c r="BF169" s="210">
        <v>137806.54999999999</v>
      </c>
      <c r="BG169" s="210">
        <v>162979.84</v>
      </c>
      <c r="BH169" s="210">
        <v>167760.66</v>
      </c>
      <c r="BI169" s="210">
        <v>158923.84</v>
      </c>
      <c r="BJ169" s="211">
        <v>161038.07</v>
      </c>
      <c r="BK169" s="209">
        <v>150777.56</v>
      </c>
      <c r="BL169" s="210">
        <v>149586.85999999999</v>
      </c>
      <c r="BM169" s="210">
        <v>204938.48</v>
      </c>
      <c r="BN169" s="210">
        <v>211541.7</v>
      </c>
      <c r="BO169" s="210">
        <v>215302.75</v>
      </c>
      <c r="BP169" s="210">
        <v>210735</v>
      </c>
      <c r="BQ169" s="210">
        <v>234268.87</v>
      </c>
      <c r="BR169" s="210">
        <v>217980.79999999999</v>
      </c>
      <c r="BS169" s="210">
        <v>188834.78</v>
      </c>
      <c r="BT169" s="210">
        <v>182757.91</v>
      </c>
      <c r="BU169" s="210">
        <v>194665.56</v>
      </c>
      <c r="BV169" s="211">
        <v>217011.32</v>
      </c>
      <c r="BW169" s="209">
        <v>202742.34</v>
      </c>
      <c r="BX169" s="210">
        <v>163881.73000000001</v>
      </c>
      <c r="BY169" s="210">
        <v>173678.06</v>
      </c>
      <c r="BZ169" s="210">
        <v>162321.79</v>
      </c>
      <c r="CA169" s="210">
        <v>171419.31</v>
      </c>
      <c r="CB169" s="210">
        <v>164139.85</v>
      </c>
      <c r="CC169" s="210">
        <v>162276.85</v>
      </c>
      <c r="CD169" s="210">
        <v>157226.37</v>
      </c>
      <c r="CE169" s="210">
        <v>157019.07999999999</v>
      </c>
      <c r="CF169" s="210">
        <v>174501.73</v>
      </c>
      <c r="CG169" s="210">
        <v>167206.87</v>
      </c>
      <c r="CH169" s="211">
        <v>163590.56</v>
      </c>
      <c r="CI169" s="209">
        <v>160793.42000000001</v>
      </c>
      <c r="CJ169" s="210">
        <v>152681.48000000001</v>
      </c>
      <c r="CK169" s="210">
        <v>192285.2</v>
      </c>
      <c r="CL169" s="210">
        <v>181964.84</v>
      </c>
      <c r="CM169" s="210">
        <v>181408.36000000002</v>
      </c>
      <c r="CN169" s="210">
        <v>189663.71</v>
      </c>
      <c r="CO169" s="210">
        <v>200559.14</v>
      </c>
      <c r="CP169" s="210">
        <v>192974.97</v>
      </c>
      <c r="CQ169" s="210">
        <v>182526.43</v>
      </c>
      <c r="CR169" s="210">
        <v>183981.55000000002</v>
      </c>
      <c r="CS169" s="210">
        <v>193122.47</v>
      </c>
      <c r="CT169" s="211">
        <v>241300.28</v>
      </c>
      <c r="CU169" s="209">
        <v>241148.67</v>
      </c>
      <c r="CV169" s="210">
        <v>212754.99</v>
      </c>
      <c r="CW169" s="210">
        <v>249821.31</v>
      </c>
      <c r="CX169" s="210">
        <v>254145.2</v>
      </c>
      <c r="CY169" s="210">
        <v>260006.67</v>
      </c>
      <c r="CZ169" s="210">
        <v>260625.37</v>
      </c>
      <c r="DA169" s="210">
        <v>255349.46</v>
      </c>
      <c r="DB169" s="210">
        <v>264774.63</v>
      </c>
      <c r="DC169" s="210">
        <v>260507.93</v>
      </c>
      <c r="DD169" s="210">
        <v>275086.68</v>
      </c>
      <c r="DE169" s="210">
        <v>255090.48</v>
      </c>
      <c r="DF169" s="211">
        <v>270607.38</v>
      </c>
      <c r="DG169" s="209">
        <v>271389.87</v>
      </c>
      <c r="DH169" s="210">
        <v>234242.5</v>
      </c>
      <c r="DI169" s="210">
        <v>254352.99000000002</v>
      </c>
      <c r="DJ169" s="210">
        <v>244871.88</v>
      </c>
      <c r="DK169" s="210">
        <v>249816.76</v>
      </c>
      <c r="DL169" s="210">
        <v>223179.18</v>
      </c>
      <c r="DM169" s="210">
        <v>236189.4</v>
      </c>
      <c r="DN169" s="210">
        <v>239279.55000000002</v>
      </c>
      <c r="DO169" s="210">
        <v>207487.51</v>
      </c>
      <c r="DP169" s="210">
        <v>218785</v>
      </c>
      <c r="DQ169" s="210">
        <v>238875.22</v>
      </c>
      <c r="DR169" s="211">
        <v>263430</v>
      </c>
      <c r="DS169" s="209">
        <v>286459.8</v>
      </c>
      <c r="DT169" s="210">
        <v>272658.55</v>
      </c>
      <c r="DU169" s="210">
        <v>264333.52</v>
      </c>
      <c r="DV169" s="210">
        <v>244554.30000000002</v>
      </c>
      <c r="DW169" s="210">
        <v>249069.65</v>
      </c>
      <c r="DX169" s="210">
        <v>226958.21</v>
      </c>
      <c r="DY169" s="210">
        <v>237788.16</v>
      </c>
      <c r="DZ169" s="210">
        <v>230295.69</v>
      </c>
      <c r="EA169" s="210">
        <v>220075.15</v>
      </c>
      <c r="EB169" s="210">
        <v>231789.61000000002</v>
      </c>
      <c r="EC169" s="210">
        <v>249383.08000000002</v>
      </c>
      <c r="ED169" s="211">
        <v>304884</v>
      </c>
      <c r="EE169" s="209">
        <v>300026.58</v>
      </c>
      <c r="EF169" s="210">
        <v>265119.2</v>
      </c>
      <c r="EG169" s="210">
        <v>272996.53000000003</v>
      </c>
      <c r="EH169" s="210">
        <v>260433.53</v>
      </c>
      <c r="EI169" s="210">
        <v>259193.26</v>
      </c>
      <c r="EJ169" s="210">
        <v>244511.63</v>
      </c>
      <c r="EK169" s="210">
        <v>239380.78</v>
      </c>
      <c r="EL169" s="210">
        <v>240304.81</v>
      </c>
      <c r="EM169" s="210">
        <v>213960.47</v>
      </c>
      <c r="EN169" s="210">
        <v>212433.81</v>
      </c>
      <c r="EO169" s="210">
        <v>198171.74</v>
      </c>
      <c r="EP169" s="211">
        <v>219419.16</v>
      </c>
      <c r="EQ169" s="209">
        <v>214478</v>
      </c>
      <c r="ER169" s="210">
        <v>200906</v>
      </c>
      <c r="ES169" s="210">
        <v>224456</v>
      </c>
      <c r="ET169" s="210">
        <v>220393</v>
      </c>
      <c r="EU169" s="210">
        <v>208270</v>
      </c>
      <c r="EV169" s="210">
        <v>194805</v>
      </c>
      <c r="EW169" s="210">
        <v>199097</v>
      </c>
      <c r="EX169" s="210">
        <v>209588</v>
      </c>
      <c r="EY169" s="210">
        <v>195367</v>
      </c>
      <c r="EZ169" s="210">
        <v>189776</v>
      </c>
      <c r="FA169" s="210">
        <v>188765</v>
      </c>
      <c r="FB169" s="211">
        <v>213804</v>
      </c>
      <c r="FC169" s="209">
        <v>234503</v>
      </c>
      <c r="FD169" s="210">
        <v>201104</v>
      </c>
      <c r="FE169" s="210">
        <v>225726</v>
      </c>
      <c r="FF169" s="210">
        <v>219836</v>
      </c>
      <c r="FG169" s="210">
        <v>220414</v>
      </c>
      <c r="FH169" s="210">
        <v>210095.35999999999</v>
      </c>
      <c r="FI169" s="210">
        <v>218233</v>
      </c>
      <c r="FJ169" s="210">
        <v>209352</v>
      </c>
      <c r="FK169" s="210">
        <v>203762</v>
      </c>
      <c r="FL169" s="210">
        <v>202941</v>
      </c>
      <c r="FM169" s="210">
        <v>193330</v>
      </c>
      <c r="FN169" s="211">
        <v>197271</v>
      </c>
    </row>
    <row r="170" spans="1:170" s="391" customFormat="1">
      <c r="A170" s="97">
        <v>166</v>
      </c>
      <c r="B170" s="394" t="s">
        <v>990</v>
      </c>
      <c r="C170" s="209">
        <v>1101360</v>
      </c>
      <c r="D170" s="210">
        <v>914997</v>
      </c>
      <c r="E170" s="210">
        <v>1182622</v>
      </c>
      <c r="F170" s="210">
        <v>1167284</v>
      </c>
      <c r="G170" s="210">
        <v>1194581</v>
      </c>
      <c r="H170" s="210">
        <v>955076</v>
      </c>
      <c r="I170" s="210">
        <v>1125697</v>
      </c>
      <c r="J170" s="210">
        <v>1119431</v>
      </c>
      <c r="K170" s="210">
        <v>1065407</v>
      </c>
      <c r="L170" s="210">
        <v>1058520</v>
      </c>
      <c r="M170" s="210">
        <v>1041569</v>
      </c>
      <c r="N170" s="211">
        <v>1034002</v>
      </c>
      <c r="O170" s="209">
        <v>961390</v>
      </c>
      <c r="P170" s="210">
        <v>849604</v>
      </c>
      <c r="Q170" s="210">
        <v>963757</v>
      </c>
      <c r="R170" s="210">
        <v>864252</v>
      </c>
      <c r="S170" s="210">
        <v>968226</v>
      </c>
      <c r="T170" s="210">
        <v>924081</v>
      </c>
      <c r="U170" s="210">
        <v>1003582</v>
      </c>
      <c r="V170" s="210">
        <v>967792</v>
      </c>
      <c r="W170" s="210">
        <v>990683</v>
      </c>
      <c r="X170" s="210">
        <v>897643</v>
      </c>
      <c r="Y170" s="210">
        <v>970683</v>
      </c>
      <c r="Z170" s="211">
        <v>1014123</v>
      </c>
      <c r="AA170" s="209">
        <v>1054175</v>
      </c>
      <c r="AB170" s="210">
        <v>907527</v>
      </c>
      <c r="AC170" s="210">
        <v>820068</v>
      </c>
      <c r="AD170" s="210">
        <v>833048</v>
      </c>
      <c r="AE170" s="210">
        <v>624254</v>
      </c>
      <c r="AF170" s="210">
        <v>753600</v>
      </c>
      <c r="AG170" s="210">
        <v>1012410</v>
      </c>
      <c r="AH170" s="210">
        <v>950682</v>
      </c>
      <c r="AI170" s="210">
        <v>1042857</v>
      </c>
      <c r="AJ170" s="210">
        <v>1086860</v>
      </c>
      <c r="AK170" s="210">
        <v>961339</v>
      </c>
      <c r="AL170" s="211">
        <v>1052157</v>
      </c>
      <c r="AM170" s="209">
        <v>1032058</v>
      </c>
      <c r="AN170" s="210">
        <v>962035</v>
      </c>
      <c r="AO170" s="210">
        <v>1029199</v>
      </c>
      <c r="AP170" s="210">
        <v>964900</v>
      </c>
      <c r="AQ170" s="210">
        <v>939179.71</v>
      </c>
      <c r="AR170" s="210">
        <v>972482.07</v>
      </c>
      <c r="AS170" s="210">
        <v>976934.67</v>
      </c>
      <c r="AT170" s="210">
        <v>964457.27</v>
      </c>
      <c r="AU170" s="210">
        <v>905474.68</v>
      </c>
      <c r="AV170" s="210">
        <v>867057.66</v>
      </c>
      <c r="AW170" s="210">
        <v>908036.81</v>
      </c>
      <c r="AX170" s="211">
        <v>889081.54</v>
      </c>
      <c r="AY170" s="209">
        <v>903988.82</v>
      </c>
      <c r="AZ170" s="210">
        <v>827744.53</v>
      </c>
      <c r="BA170" s="210">
        <v>906724.89</v>
      </c>
      <c r="BB170" s="210">
        <v>869748.9</v>
      </c>
      <c r="BC170" s="210">
        <v>737092.36</v>
      </c>
      <c r="BD170" s="210">
        <v>810500.53</v>
      </c>
      <c r="BE170" s="210">
        <v>969170.79</v>
      </c>
      <c r="BF170" s="210">
        <v>987039.82</v>
      </c>
      <c r="BG170" s="210">
        <v>927727.55</v>
      </c>
      <c r="BH170" s="210">
        <v>912634.81</v>
      </c>
      <c r="BI170" s="210">
        <v>805243.41</v>
      </c>
      <c r="BJ170" s="211">
        <v>852153.92</v>
      </c>
      <c r="BK170" s="209">
        <v>774776.37</v>
      </c>
      <c r="BL170" s="210">
        <v>710699.83</v>
      </c>
      <c r="BM170" s="210">
        <v>776468.71</v>
      </c>
      <c r="BN170" s="210">
        <v>709752.86</v>
      </c>
      <c r="BO170" s="210">
        <v>759602.99</v>
      </c>
      <c r="BP170" s="210">
        <v>568561.19999999995</v>
      </c>
      <c r="BQ170" s="210">
        <v>701986.1</v>
      </c>
      <c r="BR170" s="210">
        <v>650392.55000000005</v>
      </c>
      <c r="BS170" s="210">
        <v>680500.22</v>
      </c>
      <c r="BT170" s="210">
        <v>680214.7</v>
      </c>
      <c r="BU170" s="210">
        <v>653841.27</v>
      </c>
      <c r="BV170" s="211">
        <v>662470.03</v>
      </c>
      <c r="BW170" s="209">
        <v>687670.12</v>
      </c>
      <c r="BX170" s="210">
        <v>460845.57</v>
      </c>
      <c r="BY170" s="210">
        <v>662594.26</v>
      </c>
      <c r="BZ170" s="210">
        <v>720242.96</v>
      </c>
      <c r="CA170" s="210">
        <v>913444.5</v>
      </c>
      <c r="CB170" s="210">
        <v>874616.54</v>
      </c>
      <c r="CC170" s="210">
        <v>847180.7</v>
      </c>
      <c r="CD170" s="210">
        <v>830250.52</v>
      </c>
      <c r="CE170" s="210">
        <v>856532.47</v>
      </c>
      <c r="CF170" s="210">
        <v>845900.41</v>
      </c>
      <c r="CG170" s="210">
        <v>806636.26</v>
      </c>
      <c r="CH170" s="211">
        <v>830339.3</v>
      </c>
      <c r="CI170" s="209">
        <v>803745.85</v>
      </c>
      <c r="CJ170" s="210">
        <v>801481.84</v>
      </c>
      <c r="CK170" s="210">
        <v>764894.15</v>
      </c>
      <c r="CL170" s="210">
        <v>794122.77</v>
      </c>
      <c r="CM170" s="210">
        <v>727475.34</v>
      </c>
      <c r="CN170" s="210">
        <v>646217.74</v>
      </c>
      <c r="CO170" s="210">
        <v>797997.43</v>
      </c>
      <c r="CP170" s="210">
        <v>901991.54</v>
      </c>
      <c r="CQ170" s="210">
        <v>785572.57</v>
      </c>
      <c r="CR170" s="210">
        <v>755100</v>
      </c>
      <c r="CS170" s="210">
        <v>717429.58</v>
      </c>
      <c r="CT170" s="211">
        <v>736338.4</v>
      </c>
      <c r="CU170" s="209">
        <v>716963.85</v>
      </c>
      <c r="CV170" s="210">
        <v>647206.04</v>
      </c>
      <c r="CW170" s="210">
        <v>683110.17</v>
      </c>
      <c r="CX170" s="210">
        <v>637859.94000000006</v>
      </c>
      <c r="CY170" s="210">
        <v>619992.64</v>
      </c>
      <c r="CZ170" s="210">
        <v>632717.96</v>
      </c>
      <c r="DA170" s="210">
        <v>631688.1</v>
      </c>
      <c r="DB170" s="210">
        <v>569548.67000000004</v>
      </c>
      <c r="DC170" s="210">
        <v>541616.69000000006</v>
      </c>
      <c r="DD170" s="210">
        <v>597135.78</v>
      </c>
      <c r="DE170" s="210">
        <v>598143.70000000007</v>
      </c>
      <c r="DF170" s="211">
        <v>611126.25</v>
      </c>
      <c r="DG170" s="209">
        <v>583843.51</v>
      </c>
      <c r="DH170" s="210">
        <v>526126.65</v>
      </c>
      <c r="DI170" s="210">
        <v>590089.47</v>
      </c>
      <c r="DJ170" s="210">
        <v>563828.54</v>
      </c>
      <c r="DK170" s="210">
        <v>596474.81000000006</v>
      </c>
      <c r="DL170" s="210">
        <v>580432.84</v>
      </c>
      <c r="DM170" s="210">
        <v>580014.47</v>
      </c>
      <c r="DN170" s="210">
        <v>575213.62</v>
      </c>
      <c r="DO170" s="210">
        <v>562972.05000000005</v>
      </c>
      <c r="DP170" s="210">
        <v>565313.16</v>
      </c>
      <c r="DQ170" s="210">
        <v>545776.18000000005</v>
      </c>
      <c r="DR170" s="211">
        <v>547711.13</v>
      </c>
      <c r="DS170" s="209">
        <v>515911.97000000003</v>
      </c>
      <c r="DT170" s="210">
        <v>466764.74</v>
      </c>
      <c r="DU170" s="210">
        <v>533412.57999999996</v>
      </c>
      <c r="DV170" s="210">
        <v>499437.91000000003</v>
      </c>
      <c r="DW170" s="210">
        <v>519963.61</v>
      </c>
      <c r="DX170" s="210">
        <v>459708.4</v>
      </c>
      <c r="DY170" s="210">
        <v>533649.42000000004</v>
      </c>
      <c r="DZ170" s="210">
        <v>539642.16</v>
      </c>
      <c r="EA170" s="210">
        <v>519077.9</v>
      </c>
      <c r="EB170" s="210">
        <v>544787.89</v>
      </c>
      <c r="EC170" s="210">
        <v>483336.9</v>
      </c>
      <c r="ED170" s="211">
        <v>513994</v>
      </c>
      <c r="EE170" s="209">
        <v>491985.01</v>
      </c>
      <c r="EF170" s="210">
        <v>465594.72000000003</v>
      </c>
      <c r="EG170" s="210">
        <v>481316.97000000003</v>
      </c>
      <c r="EH170" s="210">
        <v>469573.99</v>
      </c>
      <c r="EI170" s="210">
        <v>441500.13</v>
      </c>
      <c r="EJ170" s="210">
        <v>434811</v>
      </c>
      <c r="EK170" s="210">
        <v>464647.47000000003</v>
      </c>
      <c r="EL170" s="210">
        <v>464441.72000000003</v>
      </c>
      <c r="EM170" s="210">
        <v>443824.28</v>
      </c>
      <c r="EN170" s="210">
        <v>471004.46</v>
      </c>
      <c r="EO170" s="210">
        <v>442053.82</v>
      </c>
      <c r="EP170" s="211">
        <v>456887</v>
      </c>
      <c r="EQ170" s="209">
        <v>449143</v>
      </c>
      <c r="ER170" s="210">
        <v>404915.59</v>
      </c>
      <c r="ES170" s="210">
        <v>434372</v>
      </c>
      <c r="ET170" s="210">
        <v>419453</v>
      </c>
      <c r="EU170" s="210">
        <v>418855</v>
      </c>
      <c r="EV170" s="210">
        <v>408636</v>
      </c>
      <c r="EW170" s="210">
        <v>414471</v>
      </c>
      <c r="EX170" s="210">
        <v>415172</v>
      </c>
      <c r="EY170" s="210">
        <v>392991</v>
      </c>
      <c r="EZ170" s="210">
        <v>394479</v>
      </c>
      <c r="FA170" s="210">
        <v>376220</v>
      </c>
      <c r="FB170" s="211">
        <v>396317.45</v>
      </c>
      <c r="FC170" s="209">
        <v>399873</v>
      </c>
      <c r="FD170" s="210">
        <v>354589</v>
      </c>
      <c r="FE170" s="210">
        <v>399424</v>
      </c>
      <c r="FF170" s="210">
        <v>379818</v>
      </c>
      <c r="FG170" s="210">
        <v>389374</v>
      </c>
      <c r="FH170" s="210">
        <v>364312</v>
      </c>
      <c r="FI170" s="210">
        <v>381226</v>
      </c>
      <c r="FJ170" s="210">
        <v>385946</v>
      </c>
      <c r="FK170" s="210">
        <v>343240</v>
      </c>
      <c r="FL170" s="210">
        <v>378917</v>
      </c>
      <c r="FM170" s="210">
        <v>256434</v>
      </c>
      <c r="FN170" s="211">
        <v>352172</v>
      </c>
    </row>
    <row r="171" spans="1:170" s="391" customFormat="1">
      <c r="A171" s="97">
        <v>167</v>
      </c>
      <c r="B171" s="394" t="s">
        <v>992</v>
      </c>
      <c r="C171" s="209">
        <v>0</v>
      </c>
      <c r="D171" s="210">
        <v>0</v>
      </c>
      <c r="E171" s="210">
        <v>0</v>
      </c>
      <c r="F171" s="210">
        <v>0</v>
      </c>
      <c r="G171" s="210">
        <v>0</v>
      </c>
      <c r="H171" s="210">
        <v>0</v>
      </c>
      <c r="I171" s="210">
        <v>0</v>
      </c>
      <c r="J171" s="210">
        <v>0</v>
      </c>
      <c r="K171" s="210">
        <v>0</v>
      </c>
      <c r="L171" s="210">
        <v>0</v>
      </c>
      <c r="M171" s="210">
        <v>0</v>
      </c>
      <c r="N171" s="211">
        <v>0</v>
      </c>
      <c r="O171" s="209">
        <v>0</v>
      </c>
      <c r="P171" s="210">
        <v>0</v>
      </c>
      <c r="Q171" s="210">
        <v>0</v>
      </c>
      <c r="R171" s="210">
        <v>0</v>
      </c>
      <c r="S171" s="210">
        <v>0</v>
      </c>
      <c r="T171" s="210">
        <v>0</v>
      </c>
      <c r="U171" s="210">
        <v>0</v>
      </c>
      <c r="V171" s="210">
        <v>0</v>
      </c>
      <c r="W171" s="210">
        <v>0</v>
      </c>
      <c r="X171" s="210">
        <v>0</v>
      </c>
      <c r="Y171" s="210">
        <v>0</v>
      </c>
      <c r="Z171" s="211">
        <v>0</v>
      </c>
      <c r="AA171" s="209">
        <v>0</v>
      </c>
      <c r="AB171" s="210">
        <v>0</v>
      </c>
      <c r="AC171" s="210">
        <v>0</v>
      </c>
      <c r="AD171" s="210">
        <v>0</v>
      </c>
      <c r="AE171" s="210">
        <v>0</v>
      </c>
      <c r="AF171" s="210">
        <v>0</v>
      </c>
      <c r="AG171" s="210">
        <v>0</v>
      </c>
      <c r="AH171" s="210">
        <v>0</v>
      </c>
      <c r="AI171" s="210">
        <v>0</v>
      </c>
      <c r="AJ171" s="210">
        <v>0</v>
      </c>
      <c r="AK171" s="210">
        <v>0</v>
      </c>
      <c r="AL171" s="211">
        <v>0</v>
      </c>
      <c r="AM171" s="209">
        <v>0</v>
      </c>
      <c r="AN171" s="210">
        <v>0</v>
      </c>
      <c r="AO171" s="210">
        <v>0</v>
      </c>
      <c r="AP171" s="210">
        <v>0</v>
      </c>
      <c r="AQ171" s="210">
        <v>0</v>
      </c>
      <c r="AR171" s="210">
        <v>0</v>
      </c>
      <c r="AS171" s="210">
        <v>0</v>
      </c>
      <c r="AT171" s="210">
        <v>0</v>
      </c>
      <c r="AU171" s="210">
        <v>0</v>
      </c>
      <c r="AV171" s="210">
        <v>0</v>
      </c>
      <c r="AW171" s="210">
        <v>0</v>
      </c>
      <c r="AX171" s="211">
        <v>0</v>
      </c>
      <c r="AY171" s="209">
        <v>9044.5</v>
      </c>
      <c r="AZ171" s="210">
        <v>17999.88</v>
      </c>
      <c r="BA171" s="210">
        <v>15432.02</v>
      </c>
      <c r="BB171" s="210">
        <v>17617.97</v>
      </c>
      <c r="BC171" s="210">
        <v>15481.6</v>
      </c>
      <c r="BD171" s="210">
        <v>19888</v>
      </c>
      <c r="BE171" s="210">
        <v>21874</v>
      </c>
      <c r="BF171" s="210">
        <v>16296.99</v>
      </c>
      <c r="BG171" s="210">
        <v>21595.21</v>
      </c>
      <c r="BH171" s="210">
        <v>22518</v>
      </c>
      <c r="BI171" s="210">
        <v>20986</v>
      </c>
      <c r="BJ171" s="211">
        <v>20605.97</v>
      </c>
      <c r="BK171" s="209">
        <v>20491.759999999998</v>
      </c>
      <c r="BL171" s="210">
        <v>18360</v>
      </c>
      <c r="BM171" s="210">
        <v>18971</v>
      </c>
      <c r="BN171" s="210">
        <v>17912.990000000002</v>
      </c>
      <c r="BO171" s="210">
        <v>17263.080000000002</v>
      </c>
      <c r="BP171" s="210">
        <v>16260.99</v>
      </c>
      <c r="BQ171" s="210">
        <v>16529.080000000002</v>
      </c>
      <c r="BR171" s="210">
        <v>16646.990000000002</v>
      </c>
      <c r="BS171" s="210">
        <v>18050.45</v>
      </c>
      <c r="BT171" s="210">
        <v>18353.23</v>
      </c>
      <c r="BU171" s="210">
        <v>17640.54</v>
      </c>
      <c r="BV171" s="211">
        <v>18570</v>
      </c>
      <c r="BW171" s="209">
        <v>19141.05</v>
      </c>
      <c r="BX171" s="210">
        <v>17442.060000000001</v>
      </c>
      <c r="BY171" s="210">
        <v>19431</v>
      </c>
      <c r="BZ171" s="210">
        <v>18287.78</v>
      </c>
      <c r="CA171" s="210">
        <v>18301</v>
      </c>
      <c r="CB171" s="210">
        <v>17834.009999999998</v>
      </c>
      <c r="CC171" s="210">
        <v>18710.759999999998</v>
      </c>
      <c r="CD171" s="210">
        <v>18912.330000000002</v>
      </c>
      <c r="CE171" s="210">
        <v>18254</v>
      </c>
      <c r="CF171" s="210">
        <v>20188.990000000002</v>
      </c>
      <c r="CG171" s="210">
        <v>22194.68</v>
      </c>
      <c r="CH171" s="211">
        <v>21860</v>
      </c>
      <c r="CI171" s="209">
        <v>21687.95</v>
      </c>
      <c r="CJ171" s="210">
        <v>20250.009999999998</v>
      </c>
      <c r="CK171" s="210">
        <v>21531.98</v>
      </c>
      <c r="CL171" s="210">
        <v>20611.439999999999</v>
      </c>
      <c r="CM171" s="210">
        <v>21200.77</v>
      </c>
      <c r="CN171" s="210">
        <v>20478.990000000002</v>
      </c>
      <c r="CO171" s="210">
        <v>21309.99</v>
      </c>
      <c r="CP171" s="210">
        <v>21145.1</v>
      </c>
      <c r="CQ171" s="210">
        <v>17837.36</v>
      </c>
      <c r="CR171" s="210">
        <v>23007.510000000002</v>
      </c>
      <c r="CS171" s="210">
        <v>22740.43</v>
      </c>
      <c r="CT171" s="211">
        <v>23334.53</v>
      </c>
      <c r="CU171" s="209">
        <v>23015.19</v>
      </c>
      <c r="CV171" s="210">
        <v>20627.170000000002</v>
      </c>
      <c r="CW171" s="210">
        <v>22984.799999999999</v>
      </c>
      <c r="CX171" s="210">
        <v>22588.560000000001</v>
      </c>
      <c r="CY171" s="210">
        <v>22846.07</v>
      </c>
      <c r="CZ171" s="210">
        <v>22014.65</v>
      </c>
      <c r="DA171" s="210">
        <v>22423.200000000001</v>
      </c>
      <c r="DB171" s="210">
        <v>22650.74</v>
      </c>
      <c r="DC171" s="210">
        <v>21416.58</v>
      </c>
      <c r="DD171" s="210">
        <v>22170.15</v>
      </c>
      <c r="DE171" s="210">
        <v>21424.98</v>
      </c>
      <c r="DF171" s="211">
        <v>22738.65</v>
      </c>
      <c r="DG171" s="209">
        <v>20154.350000000002</v>
      </c>
      <c r="DH171" s="210">
        <v>18163.760000000002</v>
      </c>
      <c r="DI171" s="210">
        <v>21336.03</v>
      </c>
      <c r="DJ171" s="210">
        <v>19927.419999999998</v>
      </c>
      <c r="DK171" s="210">
        <v>21167.14</v>
      </c>
      <c r="DL171" s="210">
        <v>20656.68</v>
      </c>
      <c r="DM171" s="210">
        <v>22810.65</v>
      </c>
      <c r="DN171" s="210">
        <v>22105.360000000001</v>
      </c>
      <c r="DO171" s="210">
        <v>20378.05</v>
      </c>
      <c r="DP171" s="210">
        <v>21805</v>
      </c>
      <c r="DQ171" s="210">
        <v>22618.39</v>
      </c>
      <c r="DR171" s="211">
        <v>22761.05</v>
      </c>
      <c r="DS171" s="209">
        <v>22826.920000000002</v>
      </c>
      <c r="DT171" s="210">
        <v>20156.05</v>
      </c>
      <c r="DU171" s="210">
        <v>22543.52</v>
      </c>
      <c r="DV171" s="210">
        <v>14957.65</v>
      </c>
      <c r="DW171" s="210">
        <v>18548.98</v>
      </c>
      <c r="DX171" s="210">
        <v>17570.95</v>
      </c>
      <c r="DY171" s="210">
        <v>18247.420000000002</v>
      </c>
      <c r="DZ171" s="210">
        <v>18413.100000000002</v>
      </c>
      <c r="EA171" s="210">
        <v>18154.97</v>
      </c>
      <c r="EB171" s="210">
        <v>18659.310000000001</v>
      </c>
      <c r="EC171" s="210">
        <v>18148.439999999999</v>
      </c>
      <c r="ED171" s="211">
        <v>18611.66</v>
      </c>
      <c r="EE171" s="209">
        <v>18974.77</v>
      </c>
      <c r="EF171" s="210">
        <v>19607.98</v>
      </c>
      <c r="EG171" s="210">
        <v>21115.24</v>
      </c>
      <c r="EH171" s="210">
        <v>19498.78</v>
      </c>
      <c r="EI171" s="210">
        <v>19465.400000000001</v>
      </c>
      <c r="EJ171" s="210">
        <v>18546.850000000002</v>
      </c>
      <c r="EK171" s="210">
        <v>18280.68</v>
      </c>
      <c r="EL171" s="210">
        <v>17865.150000000001</v>
      </c>
      <c r="EM171" s="210">
        <v>17100.84</v>
      </c>
      <c r="EN171" s="210">
        <v>21896.52</v>
      </c>
      <c r="EO171" s="210">
        <v>22654.720000000001</v>
      </c>
      <c r="EP171" s="211">
        <v>23743.52</v>
      </c>
      <c r="EQ171" s="209">
        <v>21642</v>
      </c>
      <c r="ER171" s="210">
        <v>18441</v>
      </c>
      <c r="ES171" s="210">
        <v>18067</v>
      </c>
      <c r="ET171" s="210">
        <v>18611</v>
      </c>
      <c r="EU171" s="210">
        <v>22138</v>
      </c>
      <c r="EV171" s="210">
        <v>20499</v>
      </c>
      <c r="EW171" s="210">
        <v>19578</v>
      </c>
      <c r="EX171" s="210">
        <v>21611</v>
      </c>
      <c r="EY171" s="210">
        <v>20670</v>
      </c>
      <c r="EZ171" s="210">
        <v>22008</v>
      </c>
      <c r="FA171" s="210">
        <v>21392</v>
      </c>
      <c r="FB171" s="211">
        <v>22196</v>
      </c>
      <c r="FC171" s="209">
        <v>20076</v>
      </c>
      <c r="FD171" s="210">
        <v>17792</v>
      </c>
      <c r="FE171" s="210">
        <v>19957</v>
      </c>
      <c r="FF171" s="210">
        <v>20177</v>
      </c>
      <c r="FG171" s="210">
        <v>21105</v>
      </c>
      <c r="FH171" s="210">
        <v>19304.650000000001</v>
      </c>
      <c r="FI171" s="210">
        <v>20217</v>
      </c>
      <c r="FJ171" s="210">
        <v>20783</v>
      </c>
      <c r="FK171" s="210">
        <v>19833</v>
      </c>
      <c r="FL171" s="210">
        <v>20124</v>
      </c>
      <c r="FM171" s="210">
        <v>18540</v>
      </c>
      <c r="FN171" s="211">
        <v>21038</v>
      </c>
    </row>
    <row r="172" spans="1:170" s="391" customFormat="1">
      <c r="A172" s="97">
        <v>168</v>
      </c>
      <c r="B172" s="394" t="s">
        <v>993</v>
      </c>
      <c r="C172" s="209">
        <v>36909</v>
      </c>
      <c r="D172" s="210">
        <v>29352</v>
      </c>
      <c r="E172" s="210">
        <v>37076</v>
      </c>
      <c r="F172" s="210">
        <v>35746</v>
      </c>
      <c r="G172" s="210">
        <v>35541</v>
      </c>
      <c r="H172" s="210">
        <v>29548</v>
      </c>
      <c r="I172" s="210">
        <v>34716</v>
      </c>
      <c r="J172" s="210">
        <v>34204</v>
      </c>
      <c r="K172" s="210">
        <v>32681</v>
      </c>
      <c r="L172" s="210">
        <v>33410</v>
      </c>
      <c r="M172" s="210">
        <v>32115</v>
      </c>
      <c r="N172" s="211">
        <v>32412</v>
      </c>
      <c r="O172" s="209">
        <v>34227</v>
      </c>
      <c r="P172" s="210">
        <v>27655</v>
      </c>
      <c r="Q172" s="210">
        <v>89003</v>
      </c>
      <c r="R172" s="210">
        <v>28370</v>
      </c>
      <c r="S172" s="210">
        <v>33256</v>
      </c>
      <c r="T172" s="210">
        <v>31692</v>
      </c>
      <c r="U172" s="210">
        <v>27082</v>
      </c>
      <c r="V172" s="210">
        <v>17328</v>
      </c>
      <c r="W172" s="210">
        <v>28966</v>
      </c>
      <c r="X172" s="210">
        <v>30954</v>
      </c>
      <c r="Y172" s="210">
        <v>30556</v>
      </c>
      <c r="Z172" s="211">
        <v>32473</v>
      </c>
      <c r="AA172" s="209">
        <v>32130</v>
      </c>
      <c r="AB172" s="210">
        <v>26966</v>
      </c>
      <c r="AC172" s="210">
        <v>31493</v>
      </c>
      <c r="AD172" s="210">
        <v>26190</v>
      </c>
      <c r="AE172" s="210">
        <v>21050</v>
      </c>
      <c r="AF172" s="210">
        <v>24387</v>
      </c>
      <c r="AG172" s="210">
        <v>32256</v>
      </c>
      <c r="AH172" s="210">
        <v>30916</v>
      </c>
      <c r="AI172" s="210">
        <v>29669</v>
      </c>
      <c r="AJ172" s="210">
        <v>30412</v>
      </c>
      <c r="AK172" s="210">
        <v>33121</v>
      </c>
      <c r="AL172" s="211">
        <v>46678</v>
      </c>
      <c r="AM172" s="209">
        <v>20739</v>
      </c>
      <c r="AN172" s="210">
        <v>33655</v>
      </c>
      <c r="AO172" s="210">
        <v>35808</v>
      </c>
      <c r="AP172" s="210">
        <v>41190</v>
      </c>
      <c r="AQ172" s="210">
        <v>38428.89</v>
      </c>
      <c r="AR172" s="210">
        <v>39272.94</v>
      </c>
      <c r="AS172" s="210">
        <v>39382.33</v>
      </c>
      <c r="AT172" s="210">
        <v>33261.79</v>
      </c>
      <c r="AU172" s="210">
        <v>36869.67</v>
      </c>
      <c r="AV172" s="210">
        <v>34914.25</v>
      </c>
      <c r="AW172" s="210">
        <v>30471.45</v>
      </c>
      <c r="AX172" s="211">
        <v>31337.29</v>
      </c>
      <c r="AY172" s="209">
        <v>25466.03</v>
      </c>
      <c r="AZ172" s="210">
        <v>27923.9</v>
      </c>
      <c r="BA172" s="210">
        <v>29399.62</v>
      </c>
      <c r="BB172" s="210">
        <v>28963.07</v>
      </c>
      <c r="BC172" s="210">
        <v>28054.06</v>
      </c>
      <c r="BD172" s="210">
        <v>30413.759999999998</v>
      </c>
      <c r="BE172" s="210">
        <v>31388.34</v>
      </c>
      <c r="BF172" s="210">
        <v>31077.3</v>
      </c>
      <c r="BG172" s="210">
        <v>30455.919999999998</v>
      </c>
      <c r="BH172" s="210">
        <v>16814.54</v>
      </c>
      <c r="BI172" s="210">
        <v>29720.31</v>
      </c>
      <c r="BJ172" s="211">
        <v>30024.01</v>
      </c>
      <c r="BK172" s="209">
        <v>44877.95</v>
      </c>
      <c r="BL172" s="210">
        <v>39311.1</v>
      </c>
      <c r="BM172" s="210">
        <v>30066.17</v>
      </c>
      <c r="BN172" s="210">
        <v>22932.880000000001</v>
      </c>
      <c r="BO172" s="210">
        <v>11586.65</v>
      </c>
      <c r="BP172" s="210">
        <v>10199.06</v>
      </c>
      <c r="BQ172" s="210">
        <v>36824.39</v>
      </c>
      <c r="BR172" s="210">
        <v>43018.09</v>
      </c>
      <c r="BS172" s="210">
        <v>46416.57</v>
      </c>
      <c r="BT172" s="210">
        <v>37670.68</v>
      </c>
      <c r="BU172" s="210">
        <v>46652.5</v>
      </c>
      <c r="BV172" s="211">
        <v>65753.22</v>
      </c>
      <c r="BW172" s="209">
        <v>92509.31</v>
      </c>
      <c r="BX172" s="210">
        <v>81033.11</v>
      </c>
      <c r="BY172" s="210">
        <v>88661.2</v>
      </c>
      <c r="BZ172" s="210">
        <v>94857.01</v>
      </c>
      <c r="CA172" s="210">
        <v>90312.33</v>
      </c>
      <c r="CB172" s="210">
        <v>91337.9</v>
      </c>
      <c r="CC172" s="210">
        <v>94362.6</v>
      </c>
      <c r="CD172" s="210">
        <v>85733.6</v>
      </c>
      <c r="CE172" s="210">
        <v>77636.259999999995</v>
      </c>
      <c r="CF172" s="210">
        <v>91952.98</v>
      </c>
      <c r="CG172" s="210">
        <v>88186.57</v>
      </c>
      <c r="CH172" s="211">
        <v>90579.64</v>
      </c>
      <c r="CI172" s="209">
        <v>87274.42</v>
      </c>
      <c r="CJ172" s="210">
        <v>76545.320000000007</v>
      </c>
      <c r="CK172" s="210">
        <v>79498.100000000006</v>
      </c>
      <c r="CL172" s="210">
        <v>77586.39</v>
      </c>
      <c r="CM172" s="210">
        <v>87026.22</v>
      </c>
      <c r="CN172" s="210">
        <v>82049.930000000008</v>
      </c>
      <c r="CO172" s="210">
        <v>83049.75</v>
      </c>
      <c r="CP172" s="210">
        <v>78740.09</v>
      </c>
      <c r="CQ172" s="210">
        <v>68450.040000000008</v>
      </c>
      <c r="CR172" s="210">
        <v>70782.5</v>
      </c>
      <c r="CS172" s="210">
        <v>67472.820000000007</v>
      </c>
      <c r="CT172" s="211">
        <v>73526.880000000005</v>
      </c>
      <c r="CU172" s="209">
        <v>72822.25</v>
      </c>
      <c r="CV172" s="210">
        <v>64565.450000000004</v>
      </c>
      <c r="CW172" s="210">
        <v>70718.48</v>
      </c>
      <c r="CX172" s="210">
        <v>69038.94</v>
      </c>
      <c r="CY172" s="210">
        <v>71300.790000000008</v>
      </c>
      <c r="CZ172" s="210">
        <v>67415.960000000006</v>
      </c>
      <c r="DA172" s="210">
        <v>68574.37</v>
      </c>
      <c r="DB172" s="210">
        <v>66605.790000000008</v>
      </c>
      <c r="DC172" s="210">
        <v>64203.630000000005</v>
      </c>
      <c r="DD172" s="210">
        <v>63854.020000000004</v>
      </c>
      <c r="DE172" s="210">
        <v>60012.630000000005</v>
      </c>
      <c r="DF172" s="211">
        <v>56340.49</v>
      </c>
      <c r="DG172" s="209">
        <v>62380.959999999999</v>
      </c>
      <c r="DH172" s="210">
        <v>53659.44</v>
      </c>
      <c r="DI172" s="210">
        <v>60812.18</v>
      </c>
      <c r="DJ172" s="210">
        <v>58545.11</v>
      </c>
      <c r="DK172" s="210">
        <v>59584.74</v>
      </c>
      <c r="DL172" s="210">
        <v>57265.67</v>
      </c>
      <c r="DM172" s="210">
        <v>59497.9</v>
      </c>
      <c r="DN172" s="210">
        <v>57970.8</v>
      </c>
      <c r="DO172" s="210">
        <v>54271.64</v>
      </c>
      <c r="DP172" s="210">
        <v>56320.800000000003</v>
      </c>
      <c r="DQ172" s="210">
        <v>53871.31</v>
      </c>
      <c r="DR172" s="211">
        <v>55214.49</v>
      </c>
      <c r="DS172" s="209">
        <v>56197.8</v>
      </c>
      <c r="DT172" s="210">
        <v>50324.25</v>
      </c>
      <c r="DU172" s="210">
        <v>54733.770000000004</v>
      </c>
      <c r="DV172" s="210">
        <v>53504.4</v>
      </c>
      <c r="DW172" s="210">
        <v>48158.21</v>
      </c>
      <c r="DX172" s="210">
        <v>47345.64</v>
      </c>
      <c r="DY172" s="210">
        <v>51945.22</v>
      </c>
      <c r="DZ172" s="210">
        <v>54405.83</v>
      </c>
      <c r="EA172" s="210">
        <v>53985.87</v>
      </c>
      <c r="EB172" s="210">
        <v>55747.62</v>
      </c>
      <c r="EC172" s="210">
        <v>54725.1</v>
      </c>
      <c r="ED172" s="211">
        <v>57763</v>
      </c>
      <c r="EE172" s="209">
        <v>57737.9</v>
      </c>
      <c r="EF172" s="210">
        <v>51132.81</v>
      </c>
      <c r="EG172" s="210">
        <v>52067.58</v>
      </c>
      <c r="EH172" s="210">
        <v>55732.840000000004</v>
      </c>
      <c r="EI172" s="210">
        <v>57101.5</v>
      </c>
      <c r="EJ172" s="210">
        <v>54789.130000000005</v>
      </c>
      <c r="EK172" s="210">
        <v>55342.51</v>
      </c>
      <c r="EL172" s="210">
        <v>54141.58</v>
      </c>
      <c r="EM172" s="210">
        <v>53147.55</v>
      </c>
      <c r="EN172" s="210">
        <v>54761.72</v>
      </c>
      <c r="EO172" s="210">
        <v>53523.89</v>
      </c>
      <c r="EP172" s="211">
        <v>54973.520000000004</v>
      </c>
      <c r="EQ172" s="209">
        <v>53592</v>
      </c>
      <c r="ER172" s="210">
        <v>47714</v>
      </c>
      <c r="ES172" s="210">
        <v>52902</v>
      </c>
      <c r="ET172" s="210">
        <v>59688</v>
      </c>
      <c r="EU172" s="210">
        <v>74081</v>
      </c>
      <c r="EV172" s="210">
        <v>72622</v>
      </c>
      <c r="EW172" s="210">
        <v>71906</v>
      </c>
      <c r="EX172" s="210">
        <v>66929</v>
      </c>
      <c r="EY172" s="210">
        <v>61194</v>
      </c>
      <c r="EZ172" s="210">
        <v>63195</v>
      </c>
      <c r="FA172" s="210">
        <v>64683</v>
      </c>
      <c r="FB172" s="211">
        <v>65310</v>
      </c>
      <c r="FC172" s="209">
        <v>62933</v>
      </c>
      <c r="FD172" s="210">
        <v>56209</v>
      </c>
      <c r="FE172" s="210">
        <v>62990</v>
      </c>
      <c r="FF172" s="210">
        <v>61128</v>
      </c>
      <c r="FG172" s="210">
        <v>60958</v>
      </c>
      <c r="FH172" s="210">
        <v>59390</v>
      </c>
      <c r="FI172" s="210">
        <v>59923</v>
      </c>
      <c r="FJ172" s="210">
        <v>58737</v>
      </c>
      <c r="FK172" s="210">
        <v>56056</v>
      </c>
      <c r="FL172" s="210">
        <v>57227</v>
      </c>
      <c r="FM172" s="210">
        <v>56458</v>
      </c>
      <c r="FN172" s="211">
        <v>55377</v>
      </c>
    </row>
    <row r="173" spans="1:170" s="391" customFormat="1">
      <c r="A173" s="97">
        <v>169</v>
      </c>
      <c r="B173" s="394" t="s">
        <v>1139</v>
      </c>
      <c r="C173" s="209">
        <v>0</v>
      </c>
      <c r="D173" s="210">
        <v>0</v>
      </c>
      <c r="E173" s="210">
        <v>0</v>
      </c>
      <c r="F173" s="210">
        <v>0</v>
      </c>
      <c r="G173" s="210">
        <v>0</v>
      </c>
      <c r="H173" s="210">
        <v>0</v>
      </c>
      <c r="I173" s="210">
        <v>0</v>
      </c>
      <c r="J173" s="210">
        <v>0</v>
      </c>
      <c r="K173" s="210">
        <v>0</v>
      </c>
      <c r="L173" s="210">
        <v>0</v>
      </c>
      <c r="M173" s="210">
        <v>0</v>
      </c>
      <c r="N173" s="211">
        <v>0</v>
      </c>
      <c r="O173" s="209">
        <v>0</v>
      </c>
      <c r="P173" s="210">
        <v>0</v>
      </c>
      <c r="Q173" s="210">
        <v>0</v>
      </c>
      <c r="R173" s="210">
        <v>0</v>
      </c>
      <c r="S173" s="210">
        <v>0</v>
      </c>
      <c r="T173" s="210">
        <v>0</v>
      </c>
      <c r="U173" s="210">
        <v>0</v>
      </c>
      <c r="V173" s="210">
        <v>0</v>
      </c>
      <c r="W173" s="210">
        <v>0</v>
      </c>
      <c r="X173" s="210">
        <v>0</v>
      </c>
      <c r="Y173" s="210">
        <v>0</v>
      </c>
      <c r="Z173" s="211">
        <v>0</v>
      </c>
      <c r="AA173" s="209">
        <v>0</v>
      </c>
      <c r="AB173" s="210">
        <v>0</v>
      </c>
      <c r="AC173" s="210">
        <v>0</v>
      </c>
      <c r="AD173" s="210">
        <v>0</v>
      </c>
      <c r="AE173" s="210">
        <v>0</v>
      </c>
      <c r="AF173" s="210">
        <v>0</v>
      </c>
      <c r="AG173" s="210">
        <v>0</v>
      </c>
      <c r="AH173" s="210">
        <v>0</v>
      </c>
      <c r="AI173" s="210">
        <v>0</v>
      </c>
      <c r="AJ173" s="210">
        <v>0</v>
      </c>
      <c r="AK173" s="210">
        <v>0</v>
      </c>
      <c r="AL173" s="211">
        <v>0</v>
      </c>
      <c r="AM173" s="209">
        <v>0</v>
      </c>
      <c r="AN173" s="210">
        <v>0</v>
      </c>
      <c r="AO173" s="210">
        <v>0</v>
      </c>
      <c r="AP173" s="210">
        <v>0</v>
      </c>
      <c r="AQ173" s="210">
        <v>0</v>
      </c>
      <c r="AR173" s="210">
        <v>0</v>
      </c>
      <c r="AS173" s="210">
        <v>0</v>
      </c>
      <c r="AT173" s="210">
        <v>0</v>
      </c>
      <c r="AU173" s="210">
        <v>0</v>
      </c>
      <c r="AV173" s="210">
        <v>0</v>
      </c>
      <c r="AW173" s="210">
        <v>0</v>
      </c>
      <c r="AX173" s="211">
        <v>0</v>
      </c>
      <c r="AY173" s="209">
        <v>0</v>
      </c>
      <c r="AZ173" s="210">
        <v>0</v>
      </c>
      <c r="BA173" s="210">
        <v>0</v>
      </c>
      <c r="BB173" s="210">
        <v>0</v>
      </c>
      <c r="BC173" s="210">
        <v>0</v>
      </c>
      <c r="BD173" s="210">
        <v>0</v>
      </c>
      <c r="BE173" s="210">
        <v>0</v>
      </c>
      <c r="BF173" s="210">
        <v>0</v>
      </c>
      <c r="BG173" s="210">
        <v>0</v>
      </c>
      <c r="BH173" s="210">
        <v>0</v>
      </c>
      <c r="BI173" s="210">
        <v>0</v>
      </c>
      <c r="BJ173" s="211">
        <v>0</v>
      </c>
      <c r="BK173" s="209">
        <v>0</v>
      </c>
      <c r="BL173" s="210">
        <v>0</v>
      </c>
      <c r="BM173" s="210">
        <v>0</v>
      </c>
      <c r="BN173" s="210">
        <v>0</v>
      </c>
      <c r="BO173" s="210">
        <v>0</v>
      </c>
      <c r="BP173" s="210">
        <v>0</v>
      </c>
      <c r="BQ173" s="210">
        <v>0</v>
      </c>
      <c r="BR173" s="210">
        <v>0</v>
      </c>
      <c r="BS173" s="210">
        <v>0</v>
      </c>
      <c r="BT173" s="210">
        <v>0</v>
      </c>
      <c r="BU173" s="210">
        <v>0</v>
      </c>
      <c r="BV173" s="211">
        <v>0</v>
      </c>
      <c r="BW173" s="209">
        <v>0</v>
      </c>
      <c r="BX173" s="210">
        <v>0</v>
      </c>
      <c r="BY173" s="210">
        <v>0</v>
      </c>
      <c r="BZ173" s="210">
        <v>0</v>
      </c>
      <c r="CA173" s="210">
        <v>0</v>
      </c>
      <c r="CB173" s="210">
        <v>0</v>
      </c>
      <c r="CC173" s="210">
        <v>0</v>
      </c>
      <c r="CD173" s="210">
        <v>0</v>
      </c>
      <c r="CE173" s="210">
        <v>0</v>
      </c>
      <c r="CF173" s="210">
        <v>0</v>
      </c>
      <c r="CG173" s="210">
        <v>0</v>
      </c>
      <c r="CH173" s="211">
        <v>0</v>
      </c>
      <c r="CI173" s="209">
        <v>0</v>
      </c>
      <c r="CJ173" s="210">
        <v>0</v>
      </c>
      <c r="CK173" s="210">
        <v>0</v>
      </c>
      <c r="CL173" s="210">
        <v>0</v>
      </c>
      <c r="CM173" s="210">
        <v>0</v>
      </c>
      <c r="CN173" s="210">
        <v>0</v>
      </c>
      <c r="CO173" s="210">
        <v>0</v>
      </c>
      <c r="CP173" s="210">
        <v>0</v>
      </c>
      <c r="CQ173" s="210">
        <v>0</v>
      </c>
      <c r="CR173" s="210">
        <v>0</v>
      </c>
      <c r="CS173" s="210">
        <v>0</v>
      </c>
      <c r="CT173" s="211">
        <v>0</v>
      </c>
      <c r="CU173" s="209">
        <v>0</v>
      </c>
      <c r="CV173" s="210">
        <v>0</v>
      </c>
      <c r="CW173" s="210">
        <v>0</v>
      </c>
      <c r="CX173" s="210">
        <v>0</v>
      </c>
      <c r="CY173" s="210">
        <v>0</v>
      </c>
      <c r="CZ173" s="210">
        <v>0</v>
      </c>
      <c r="DA173" s="210">
        <v>0</v>
      </c>
      <c r="DB173" s="210">
        <v>0</v>
      </c>
      <c r="DC173" s="210">
        <v>0</v>
      </c>
      <c r="DD173" s="210">
        <v>0</v>
      </c>
      <c r="DE173" s="210">
        <v>0</v>
      </c>
      <c r="DF173" s="211">
        <v>0</v>
      </c>
      <c r="DG173" s="209">
        <v>0</v>
      </c>
      <c r="DH173" s="210">
        <v>0</v>
      </c>
      <c r="DI173" s="210">
        <v>0</v>
      </c>
      <c r="DJ173" s="210">
        <v>0</v>
      </c>
      <c r="DK173" s="210">
        <v>0</v>
      </c>
      <c r="DL173" s="210">
        <v>0</v>
      </c>
      <c r="DM173" s="210">
        <v>0</v>
      </c>
      <c r="DN173" s="210">
        <v>0</v>
      </c>
      <c r="DO173" s="210">
        <v>0</v>
      </c>
      <c r="DP173" s="210">
        <v>0</v>
      </c>
      <c r="DQ173" s="210">
        <v>0</v>
      </c>
      <c r="DR173" s="211">
        <v>0</v>
      </c>
      <c r="DS173" s="209">
        <v>0</v>
      </c>
      <c r="DT173" s="210">
        <v>0</v>
      </c>
      <c r="DU173" s="210">
        <v>0</v>
      </c>
      <c r="DV173" s="210">
        <v>0</v>
      </c>
      <c r="DW173" s="210">
        <v>0</v>
      </c>
      <c r="DX173" s="210">
        <v>0</v>
      </c>
      <c r="DY173" s="210">
        <v>0</v>
      </c>
      <c r="DZ173" s="210">
        <v>0</v>
      </c>
      <c r="EA173" s="210">
        <v>0</v>
      </c>
      <c r="EB173" s="210">
        <v>0</v>
      </c>
      <c r="EC173" s="210">
        <v>0</v>
      </c>
      <c r="ED173" s="211">
        <v>0</v>
      </c>
      <c r="EE173" s="209">
        <v>0</v>
      </c>
      <c r="EF173" s="210">
        <v>0</v>
      </c>
      <c r="EG173" s="210">
        <v>0</v>
      </c>
      <c r="EH173" s="210">
        <v>0</v>
      </c>
      <c r="EI173" s="210">
        <v>0</v>
      </c>
      <c r="EJ173" s="210">
        <v>0</v>
      </c>
      <c r="EK173" s="210">
        <v>0</v>
      </c>
      <c r="EL173" s="210">
        <v>0</v>
      </c>
      <c r="EM173" s="210">
        <v>0</v>
      </c>
      <c r="EN173" s="210">
        <v>0</v>
      </c>
      <c r="EO173" s="210">
        <v>0</v>
      </c>
      <c r="EP173" s="211">
        <v>0</v>
      </c>
      <c r="EQ173" s="209">
        <v>0</v>
      </c>
      <c r="ER173" s="210">
        <v>0</v>
      </c>
      <c r="ES173" s="210">
        <v>0</v>
      </c>
      <c r="ET173" s="210">
        <v>0</v>
      </c>
      <c r="EU173" s="210">
        <v>0</v>
      </c>
      <c r="EV173" s="210">
        <v>0</v>
      </c>
      <c r="EW173" s="210">
        <v>0</v>
      </c>
      <c r="EX173" s="210">
        <v>0</v>
      </c>
      <c r="EY173" s="210">
        <v>0</v>
      </c>
      <c r="EZ173" s="210">
        <v>0</v>
      </c>
      <c r="FA173" s="210">
        <v>0</v>
      </c>
      <c r="FB173" s="211">
        <v>0</v>
      </c>
      <c r="FC173" s="209">
        <v>0</v>
      </c>
      <c r="FD173" s="210">
        <v>0</v>
      </c>
      <c r="FE173" s="210">
        <v>0</v>
      </c>
      <c r="FF173" s="210">
        <v>15062</v>
      </c>
      <c r="FG173" s="210">
        <v>8970</v>
      </c>
      <c r="FH173" s="210">
        <v>5214</v>
      </c>
      <c r="FI173" s="210">
        <v>5497</v>
      </c>
      <c r="FJ173" s="210">
        <v>4771</v>
      </c>
      <c r="FK173" s="210">
        <v>2614</v>
      </c>
      <c r="FL173" s="210">
        <v>224</v>
      </c>
      <c r="FM173" s="210">
        <v>0</v>
      </c>
      <c r="FN173" s="211">
        <v>0</v>
      </c>
    </row>
    <row r="174" spans="1:170" s="391" customFormat="1">
      <c r="A174" s="97">
        <v>170</v>
      </c>
      <c r="B174" s="275" t="s">
        <v>1140</v>
      </c>
      <c r="C174" s="209">
        <v>0</v>
      </c>
      <c r="D174" s="210">
        <v>0</v>
      </c>
      <c r="E174" s="210">
        <v>0</v>
      </c>
      <c r="F174" s="210">
        <v>0</v>
      </c>
      <c r="G174" s="210">
        <v>0</v>
      </c>
      <c r="H174" s="210">
        <v>0</v>
      </c>
      <c r="I174" s="210">
        <v>0</v>
      </c>
      <c r="J174" s="210">
        <v>0</v>
      </c>
      <c r="K174" s="210">
        <v>0</v>
      </c>
      <c r="L174" s="210">
        <v>0</v>
      </c>
      <c r="M174" s="210">
        <v>0</v>
      </c>
      <c r="N174" s="211">
        <v>0</v>
      </c>
      <c r="O174" s="209">
        <v>0</v>
      </c>
      <c r="P174" s="210">
        <v>0</v>
      </c>
      <c r="Q174" s="210">
        <v>0</v>
      </c>
      <c r="R174" s="210">
        <v>0</v>
      </c>
      <c r="S174" s="210">
        <v>0</v>
      </c>
      <c r="T174" s="210">
        <v>0</v>
      </c>
      <c r="U174" s="210">
        <v>0</v>
      </c>
      <c r="V174" s="210">
        <v>0</v>
      </c>
      <c r="W174" s="210">
        <v>0</v>
      </c>
      <c r="X174" s="210">
        <v>0</v>
      </c>
      <c r="Y174" s="210">
        <v>0</v>
      </c>
      <c r="Z174" s="211">
        <v>0</v>
      </c>
      <c r="AA174" s="209">
        <v>0</v>
      </c>
      <c r="AB174" s="210">
        <v>0</v>
      </c>
      <c r="AC174" s="210">
        <v>0</v>
      </c>
      <c r="AD174" s="210">
        <v>0</v>
      </c>
      <c r="AE174" s="210">
        <v>0</v>
      </c>
      <c r="AF174" s="210">
        <v>0</v>
      </c>
      <c r="AG174" s="210">
        <v>0</v>
      </c>
      <c r="AH174" s="210">
        <v>0</v>
      </c>
      <c r="AI174" s="210">
        <v>0</v>
      </c>
      <c r="AJ174" s="210">
        <v>0</v>
      </c>
      <c r="AK174" s="210">
        <v>0</v>
      </c>
      <c r="AL174" s="211">
        <v>0</v>
      </c>
      <c r="AM174" s="209">
        <v>0</v>
      </c>
      <c r="AN174" s="210">
        <v>0</v>
      </c>
      <c r="AO174" s="210">
        <v>0</v>
      </c>
      <c r="AP174" s="210">
        <v>0</v>
      </c>
      <c r="AQ174" s="210">
        <v>0</v>
      </c>
      <c r="AR174" s="210">
        <v>0</v>
      </c>
      <c r="AS174" s="210">
        <v>0</v>
      </c>
      <c r="AT174" s="210">
        <v>0</v>
      </c>
      <c r="AU174" s="210">
        <v>0</v>
      </c>
      <c r="AV174" s="210">
        <v>0</v>
      </c>
      <c r="AW174" s="210">
        <v>0</v>
      </c>
      <c r="AX174" s="211">
        <v>0</v>
      </c>
      <c r="AY174" s="209">
        <v>0</v>
      </c>
      <c r="AZ174" s="210">
        <v>0</v>
      </c>
      <c r="BA174" s="210">
        <v>0</v>
      </c>
      <c r="BB174" s="210">
        <v>0</v>
      </c>
      <c r="BC174" s="210">
        <v>0</v>
      </c>
      <c r="BD174" s="210">
        <v>0</v>
      </c>
      <c r="BE174" s="210">
        <v>0</v>
      </c>
      <c r="BF174" s="210">
        <v>0</v>
      </c>
      <c r="BG174" s="210">
        <v>0</v>
      </c>
      <c r="BH174" s="210">
        <v>0</v>
      </c>
      <c r="BI174" s="210">
        <v>0</v>
      </c>
      <c r="BJ174" s="211">
        <v>0</v>
      </c>
      <c r="BK174" s="209">
        <v>0</v>
      </c>
      <c r="BL174" s="210">
        <v>0</v>
      </c>
      <c r="BM174" s="210">
        <v>0</v>
      </c>
      <c r="BN174" s="210">
        <v>0</v>
      </c>
      <c r="BO174" s="210">
        <v>0</v>
      </c>
      <c r="BP174" s="210">
        <v>0</v>
      </c>
      <c r="BQ174" s="210">
        <v>0</v>
      </c>
      <c r="BR174" s="210">
        <v>0</v>
      </c>
      <c r="BS174" s="210">
        <v>0</v>
      </c>
      <c r="BT174" s="210">
        <v>0</v>
      </c>
      <c r="BU174" s="210">
        <v>0</v>
      </c>
      <c r="BV174" s="211">
        <v>0</v>
      </c>
      <c r="BW174" s="209">
        <v>0</v>
      </c>
      <c r="BX174" s="210">
        <v>0</v>
      </c>
      <c r="BY174" s="210">
        <v>0</v>
      </c>
      <c r="BZ174" s="210">
        <v>0</v>
      </c>
      <c r="CA174" s="210">
        <v>0</v>
      </c>
      <c r="CB174" s="210">
        <v>0</v>
      </c>
      <c r="CC174" s="210">
        <v>0</v>
      </c>
      <c r="CD174" s="210">
        <v>0</v>
      </c>
      <c r="CE174" s="210">
        <v>0</v>
      </c>
      <c r="CF174" s="210">
        <v>0</v>
      </c>
      <c r="CG174" s="210">
        <v>0</v>
      </c>
      <c r="CH174" s="211">
        <v>0</v>
      </c>
      <c r="CI174" s="209">
        <v>0</v>
      </c>
      <c r="CJ174" s="210">
        <v>0</v>
      </c>
      <c r="CK174" s="210">
        <v>0</v>
      </c>
      <c r="CL174" s="210">
        <v>0</v>
      </c>
      <c r="CM174" s="210">
        <v>0</v>
      </c>
      <c r="CN174" s="210">
        <v>0</v>
      </c>
      <c r="CO174" s="210">
        <v>0</v>
      </c>
      <c r="CP174" s="210">
        <v>0</v>
      </c>
      <c r="CQ174" s="210">
        <v>0</v>
      </c>
      <c r="CR174" s="210">
        <v>0</v>
      </c>
      <c r="CS174" s="210">
        <v>0</v>
      </c>
      <c r="CT174" s="211">
        <v>0</v>
      </c>
      <c r="CU174" s="209">
        <v>0</v>
      </c>
      <c r="CV174" s="210">
        <v>0</v>
      </c>
      <c r="CW174" s="210">
        <v>0</v>
      </c>
      <c r="CX174" s="210">
        <v>0</v>
      </c>
      <c r="CY174" s="210">
        <v>0</v>
      </c>
      <c r="CZ174" s="210">
        <v>0</v>
      </c>
      <c r="DA174" s="210">
        <v>0</v>
      </c>
      <c r="DB174" s="210">
        <v>0</v>
      </c>
      <c r="DC174" s="210">
        <v>0</v>
      </c>
      <c r="DD174" s="210">
        <v>0</v>
      </c>
      <c r="DE174" s="210">
        <v>0</v>
      </c>
      <c r="DF174" s="211">
        <v>0</v>
      </c>
      <c r="DG174" s="209">
        <v>0</v>
      </c>
      <c r="DH174" s="210">
        <v>0</v>
      </c>
      <c r="DI174" s="210">
        <v>0</v>
      </c>
      <c r="DJ174" s="210">
        <v>0</v>
      </c>
      <c r="DK174" s="210">
        <v>0</v>
      </c>
      <c r="DL174" s="210">
        <v>0</v>
      </c>
      <c r="DM174" s="210">
        <v>0</v>
      </c>
      <c r="DN174" s="210">
        <v>0</v>
      </c>
      <c r="DO174" s="210">
        <v>0</v>
      </c>
      <c r="DP174" s="210">
        <v>0</v>
      </c>
      <c r="DQ174" s="210">
        <v>0</v>
      </c>
      <c r="DR174" s="211">
        <v>0</v>
      </c>
      <c r="DS174" s="209">
        <v>0</v>
      </c>
      <c r="DT174" s="210">
        <v>0</v>
      </c>
      <c r="DU174" s="210">
        <v>0</v>
      </c>
      <c r="DV174" s="210">
        <v>0</v>
      </c>
      <c r="DW174" s="210">
        <v>0</v>
      </c>
      <c r="DX174" s="210">
        <v>0</v>
      </c>
      <c r="DY174" s="210">
        <v>0</v>
      </c>
      <c r="DZ174" s="210">
        <v>0</v>
      </c>
      <c r="EA174" s="210">
        <v>0</v>
      </c>
      <c r="EB174" s="210">
        <v>0</v>
      </c>
      <c r="EC174" s="210">
        <v>0</v>
      </c>
      <c r="ED174" s="211">
        <v>0</v>
      </c>
      <c r="EE174" s="209">
        <v>0</v>
      </c>
      <c r="EF174" s="210">
        <v>0</v>
      </c>
      <c r="EG174" s="210">
        <v>0</v>
      </c>
      <c r="EH174" s="210">
        <v>0</v>
      </c>
      <c r="EI174" s="210">
        <v>0</v>
      </c>
      <c r="EJ174" s="210">
        <v>0</v>
      </c>
      <c r="EK174" s="210">
        <v>0</v>
      </c>
      <c r="EL174" s="210">
        <v>0</v>
      </c>
      <c r="EM174" s="210">
        <v>0</v>
      </c>
      <c r="EN174" s="210">
        <v>0</v>
      </c>
      <c r="EO174" s="210">
        <v>0</v>
      </c>
      <c r="EP174" s="211">
        <v>0</v>
      </c>
      <c r="EQ174" s="209">
        <v>0</v>
      </c>
      <c r="ER174" s="210">
        <v>0</v>
      </c>
      <c r="ES174" s="210">
        <v>0</v>
      </c>
      <c r="ET174" s="210">
        <v>0</v>
      </c>
      <c r="EU174" s="210">
        <v>0</v>
      </c>
      <c r="EV174" s="210">
        <v>0</v>
      </c>
      <c r="EW174" s="210">
        <v>0</v>
      </c>
      <c r="EX174" s="210">
        <v>0</v>
      </c>
      <c r="EY174" s="210">
        <v>0</v>
      </c>
      <c r="EZ174" s="210">
        <v>0</v>
      </c>
      <c r="FA174" s="210">
        <v>0</v>
      </c>
      <c r="FB174" s="211">
        <v>0</v>
      </c>
      <c r="FC174" s="209">
        <v>0</v>
      </c>
      <c r="FD174" s="210">
        <v>0</v>
      </c>
      <c r="FE174" s="210">
        <v>0</v>
      </c>
      <c r="FF174" s="210">
        <v>261</v>
      </c>
      <c r="FG174" s="210">
        <v>241</v>
      </c>
      <c r="FH174" s="210">
        <v>0</v>
      </c>
      <c r="FI174" s="210">
        <v>0</v>
      </c>
      <c r="FJ174" s="210">
        <v>0</v>
      </c>
      <c r="FK174" s="210">
        <v>0</v>
      </c>
      <c r="FL174" s="210">
        <v>0</v>
      </c>
      <c r="FM174" s="210">
        <v>0</v>
      </c>
      <c r="FN174" s="211">
        <v>0</v>
      </c>
    </row>
    <row r="175" spans="1:170" s="391" customFormat="1">
      <c r="A175" s="97">
        <v>171</v>
      </c>
      <c r="B175" s="394" t="s">
        <v>1042</v>
      </c>
      <c r="C175" s="209">
        <v>0</v>
      </c>
      <c r="D175" s="210">
        <v>0</v>
      </c>
      <c r="E175" s="210">
        <v>0</v>
      </c>
      <c r="F175" s="210">
        <v>0</v>
      </c>
      <c r="G175" s="210">
        <v>0</v>
      </c>
      <c r="H175" s="210">
        <v>0</v>
      </c>
      <c r="I175" s="210">
        <v>0</v>
      </c>
      <c r="J175" s="210">
        <v>0</v>
      </c>
      <c r="K175" s="210">
        <v>0</v>
      </c>
      <c r="L175" s="210">
        <v>0</v>
      </c>
      <c r="M175" s="210">
        <v>0</v>
      </c>
      <c r="N175" s="211">
        <v>0</v>
      </c>
      <c r="O175" s="209">
        <v>0</v>
      </c>
      <c r="P175" s="210">
        <v>0</v>
      </c>
      <c r="Q175" s="210">
        <v>0</v>
      </c>
      <c r="R175" s="210">
        <v>0</v>
      </c>
      <c r="S175" s="210">
        <v>0</v>
      </c>
      <c r="T175" s="210">
        <v>0</v>
      </c>
      <c r="U175" s="210">
        <v>0</v>
      </c>
      <c r="V175" s="210">
        <v>0</v>
      </c>
      <c r="W175" s="210">
        <v>0</v>
      </c>
      <c r="X175" s="210">
        <v>0</v>
      </c>
      <c r="Y175" s="210">
        <v>0</v>
      </c>
      <c r="Z175" s="211">
        <v>0</v>
      </c>
      <c r="AA175" s="209">
        <v>0</v>
      </c>
      <c r="AB175" s="210">
        <v>0</v>
      </c>
      <c r="AC175" s="210">
        <v>0</v>
      </c>
      <c r="AD175" s="210">
        <v>0</v>
      </c>
      <c r="AE175" s="210">
        <v>0</v>
      </c>
      <c r="AF175" s="210">
        <v>0</v>
      </c>
      <c r="AG175" s="210">
        <v>0</v>
      </c>
      <c r="AH175" s="210">
        <v>0</v>
      </c>
      <c r="AI175" s="210">
        <v>0</v>
      </c>
      <c r="AJ175" s="210">
        <v>0</v>
      </c>
      <c r="AK175" s="210">
        <v>0</v>
      </c>
      <c r="AL175" s="211">
        <v>0</v>
      </c>
      <c r="AM175" s="209">
        <v>0</v>
      </c>
      <c r="AN175" s="210">
        <v>0</v>
      </c>
      <c r="AO175" s="210">
        <v>0</v>
      </c>
      <c r="AP175" s="210">
        <v>0</v>
      </c>
      <c r="AQ175" s="210">
        <v>0</v>
      </c>
      <c r="AR175" s="210">
        <v>5535.59</v>
      </c>
      <c r="AS175" s="210">
        <v>15236.68</v>
      </c>
      <c r="AT175" s="210">
        <v>20598.240000000002</v>
      </c>
      <c r="AU175" s="210">
        <v>13747.76</v>
      </c>
      <c r="AV175" s="210">
        <v>0</v>
      </c>
      <c r="AW175" s="210">
        <v>0</v>
      </c>
      <c r="AX175" s="211">
        <v>7464</v>
      </c>
      <c r="AY175" s="209">
        <v>14228.19</v>
      </c>
      <c r="AZ175" s="210">
        <v>12865.95</v>
      </c>
      <c r="BA175" s="210">
        <v>13868.44</v>
      </c>
      <c r="BB175" s="210">
        <v>12289.29</v>
      </c>
      <c r="BC175" s="210">
        <v>9915.1200000000008</v>
      </c>
      <c r="BD175" s="210">
        <v>9093.8799999999992</v>
      </c>
      <c r="BE175" s="210">
        <v>9015.66</v>
      </c>
      <c r="BF175" s="210">
        <v>9076.3700000000008</v>
      </c>
      <c r="BG175" s="210">
        <v>8560.8700000000008</v>
      </c>
      <c r="BH175" s="210">
        <v>8991.7800000000007</v>
      </c>
      <c r="BI175" s="210">
        <v>8448.07</v>
      </c>
      <c r="BJ175" s="211">
        <v>8702.92</v>
      </c>
      <c r="BK175" s="209">
        <v>8745.08</v>
      </c>
      <c r="BL175" s="210">
        <v>7283.06</v>
      </c>
      <c r="BM175" s="210">
        <v>2675.51</v>
      </c>
      <c r="BN175" s="210">
        <v>2084.7600000000002</v>
      </c>
      <c r="BO175" s="210">
        <v>1028.1400000000001</v>
      </c>
      <c r="BP175" s="210">
        <v>937.71</v>
      </c>
      <c r="BQ175" s="210">
        <v>975.32</v>
      </c>
      <c r="BR175" s="210">
        <v>975.45</v>
      </c>
      <c r="BS175" s="210">
        <v>946.4</v>
      </c>
      <c r="BT175" s="210">
        <v>864.83</v>
      </c>
      <c r="BU175" s="210">
        <v>894.9</v>
      </c>
      <c r="BV175" s="211">
        <v>944.51</v>
      </c>
      <c r="BW175" s="209">
        <v>438.84</v>
      </c>
      <c r="BX175" s="210">
        <v>1540.66</v>
      </c>
      <c r="BY175" s="210">
        <v>3878.2</v>
      </c>
      <c r="BZ175" s="210">
        <v>2653.47</v>
      </c>
      <c r="CA175" s="210">
        <v>3741.86</v>
      </c>
      <c r="CB175" s="210">
        <v>3909.18</v>
      </c>
      <c r="CC175" s="210">
        <v>1988.48</v>
      </c>
      <c r="CD175" s="210">
        <v>2402.5700000000002</v>
      </c>
      <c r="CE175" s="210">
        <v>9099.25</v>
      </c>
      <c r="CF175" s="210">
        <v>9598.49</v>
      </c>
      <c r="CG175" s="210">
        <v>7230.88</v>
      </c>
      <c r="CH175" s="211">
        <v>7543.77</v>
      </c>
      <c r="CI175" s="209">
        <v>7392.47</v>
      </c>
      <c r="CJ175" s="210">
        <v>6889.6900000000005</v>
      </c>
      <c r="CK175" s="210">
        <v>6790.8600000000006</v>
      </c>
      <c r="CL175" s="210">
        <v>3872.7200000000003</v>
      </c>
      <c r="CM175" s="210">
        <v>3589.9900000000002</v>
      </c>
      <c r="CN175" s="210">
        <v>0</v>
      </c>
      <c r="CO175" s="210">
        <v>0</v>
      </c>
      <c r="CP175" s="210">
        <v>0</v>
      </c>
      <c r="CQ175" s="210">
        <v>0</v>
      </c>
      <c r="CR175" s="210">
        <v>0</v>
      </c>
      <c r="CS175" s="210">
        <v>0</v>
      </c>
      <c r="CT175" s="211">
        <v>0</v>
      </c>
      <c r="CU175" s="209">
        <v>0</v>
      </c>
      <c r="CV175" s="210">
        <v>0</v>
      </c>
      <c r="CW175" s="210">
        <v>0</v>
      </c>
      <c r="CX175" s="210">
        <v>0</v>
      </c>
      <c r="CY175" s="210">
        <v>0</v>
      </c>
      <c r="CZ175" s="210">
        <v>0</v>
      </c>
      <c r="DA175" s="210">
        <v>0</v>
      </c>
      <c r="DB175" s="210">
        <v>0</v>
      </c>
      <c r="DC175" s="210">
        <v>0</v>
      </c>
      <c r="DD175" s="210">
        <v>0</v>
      </c>
      <c r="DE175" s="210">
        <v>0</v>
      </c>
      <c r="DF175" s="211">
        <v>0</v>
      </c>
      <c r="DG175" s="209">
        <v>0</v>
      </c>
      <c r="DH175" s="210">
        <v>0</v>
      </c>
      <c r="DI175" s="210">
        <v>0</v>
      </c>
      <c r="DJ175" s="210">
        <v>0</v>
      </c>
      <c r="DK175" s="210">
        <v>0</v>
      </c>
      <c r="DL175" s="210">
        <v>0</v>
      </c>
      <c r="DM175" s="210">
        <v>0</v>
      </c>
      <c r="DN175" s="210">
        <v>0</v>
      </c>
      <c r="DO175" s="210">
        <v>0</v>
      </c>
      <c r="DP175" s="210">
        <v>0</v>
      </c>
      <c r="DQ175" s="210">
        <v>0</v>
      </c>
      <c r="DR175" s="211">
        <v>0</v>
      </c>
      <c r="DS175" s="209">
        <v>0</v>
      </c>
      <c r="DT175" s="210">
        <v>0</v>
      </c>
      <c r="DU175" s="210">
        <v>0</v>
      </c>
      <c r="DV175" s="210">
        <v>0</v>
      </c>
      <c r="DW175" s="210">
        <v>0</v>
      </c>
      <c r="DX175" s="210">
        <v>0</v>
      </c>
      <c r="DY175" s="210">
        <v>0</v>
      </c>
      <c r="DZ175" s="210">
        <v>0</v>
      </c>
      <c r="EA175" s="210">
        <v>0</v>
      </c>
      <c r="EB175" s="210">
        <v>0</v>
      </c>
      <c r="EC175" s="210">
        <v>0</v>
      </c>
      <c r="ED175" s="211">
        <v>0</v>
      </c>
      <c r="EE175" s="209">
        <v>0</v>
      </c>
      <c r="EF175" s="210">
        <v>0</v>
      </c>
      <c r="EG175" s="210">
        <v>0</v>
      </c>
      <c r="EH175" s="210">
        <v>0</v>
      </c>
      <c r="EI175" s="210">
        <v>0</v>
      </c>
      <c r="EJ175" s="210">
        <v>0</v>
      </c>
      <c r="EK175" s="210">
        <v>0</v>
      </c>
      <c r="EL175" s="210">
        <v>0</v>
      </c>
      <c r="EM175" s="210">
        <v>0</v>
      </c>
      <c r="EN175" s="210">
        <v>0</v>
      </c>
      <c r="EO175" s="210">
        <v>0</v>
      </c>
      <c r="EP175" s="211">
        <v>0</v>
      </c>
      <c r="EQ175" s="209">
        <v>0</v>
      </c>
      <c r="ER175" s="210">
        <v>0</v>
      </c>
      <c r="ES175" s="210">
        <v>0</v>
      </c>
      <c r="ET175" s="210">
        <v>0</v>
      </c>
      <c r="EU175" s="210">
        <v>0</v>
      </c>
      <c r="EV175" s="210">
        <v>0</v>
      </c>
      <c r="EW175" s="210">
        <v>0</v>
      </c>
      <c r="EX175" s="210">
        <v>0</v>
      </c>
      <c r="EY175" s="210">
        <v>0</v>
      </c>
      <c r="EZ175" s="210">
        <v>0</v>
      </c>
      <c r="FA175" s="210">
        <v>0</v>
      </c>
      <c r="FB175" s="211">
        <v>0</v>
      </c>
      <c r="FC175" s="209">
        <v>0</v>
      </c>
      <c r="FD175" s="210">
        <v>0</v>
      </c>
      <c r="FE175" s="210">
        <v>0</v>
      </c>
      <c r="FF175" s="210">
        <v>0</v>
      </c>
      <c r="FG175" s="210">
        <v>0</v>
      </c>
      <c r="FH175" s="210">
        <v>0</v>
      </c>
      <c r="FI175" s="210">
        <v>0</v>
      </c>
      <c r="FJ175" s="210">
        <v>0</v>
      </c>
      <c r="FK175" s="210">
        <v>0</v>
      </c>
      <c r="FL175" s="210">
        <v>0</v>
      </c>
      <c r="FM175" s="210">
        <v>0</v>
      </c>
      <c r="FN175" s="211">
        <v>0</v>
      </c>
    </row>
    <row r="176" spans="1:170" s="391" customFormat="1">
      <c r="A176" s="97">
        <v>172</v>
      </c>
      <c r="B176" s="394" t="s">
        <v>1108</v>
      </c>
      <c r="C176" s="209">
        <v>0</v>
      </c>
      <c r="D176" s="210">
        <v>0</v>
      </c>
      <c r="E176" s="210">
        <v>0</v>
      </c>
      <c r="F176" s="210">
        <v>0</v>
      </c>
      <c r="G176" s="210">
        <v>0</v>
      </c>
      <c r="H176" s="210">
        <v>0</v>
      </c>
      <c r="I176" s="210">
        <v>0</v>
      </c>
      <c r="J176" s="210">
        <v>0</v>
      </c>
      <c r="K176" s="210">
        <v>0</v>
      </c>
      <c r="L176" s="210">
        <v>0</v>
      </c>
      <c r="M176" s="210">
        <v>0</v>
      </c>
      <c r="N176" s="211">
        <v>0</v>
      </c>
      <c r="O176" s="209">
        <v>0</v>
      </c>
      <c r="P176" s="210">
        <v>0</v>
      </c>
      <c r="Q176" s="210">
        <v>0</v>
      </c>
      <c r="R176" s="210">
        <v>0</v>
      </c>
      <c r="S176" s="210">
        <v>0</v>
      </c>
      <c r="T176" s="210">
        <v>0</v>
      </c>
      <c r="U176" s="210">
        <v>0</v>
      </c>
      <c r="V176" s="210">
        <v>0</v>
      </c>
      <c r="W176" s="210">
        <v>0</v>
      </c>
      <c r="X176" s="210">
        <v>0</v>
      </c>
      <c r="Y176" s="210">
        <v>0</v>
      </c>
      <c r="Z176" s="211">
        <v>0</v>
      </c>
      <c r="AA176" s="209">
        <v>0</v>
      </c>
      <c r="AB176" s="210">
        <v>0</v>
      </c>
      <c r="AC176" s="210">
        <v>0</v>
      </c>
      <c r="AD176" s="210">
        <v>0</v>
      </c>
      <c r="AE176" s="210">
        <v>0</v>
      </c>
      <c r="AF176" s="210">
        <v>0</v>
      </c>
      <c r="AG176" s="210">
        <v>0</v>
      </c>
      <c r="AH176" s="210">
        <v>0</v>
      </c>
      <c r="AI176" s="210">
        <v>0</v>
      </c>
      <c r="AJ176" s="210">
        <v>0</v>
      </c>
      <c r="AK176" s="210">
        <v>0</v>
      </c>
      <c r="AL176" s="211">
        <v>0</v>
      </c>
      <c r="AM176" s="209">
        <v>0</v>
      </c>
      <c r="AN176" s="210">
        <v>0</v>
      </c>
      <c r="AO176" s="210">
        <v>0</v>
      </c>
      <c r="AP176" s="210">
        <v>0</v>
      </c>
      <c r="AQ176" s="210">
        <v>0</v>
      </c>
      <c r="AR176" s="210">
        <v>0</v>
      </c>
      <c r="AS176" s="210">
        <v>0</v>
      </c>
      <c r="AT176" s="210">
        <v>0</v>
      </c>
      <c r="AU176" s="210">
        <v>0</v>
      </c>
      <c r="AV176" s="210">
        <v>0</v>
      </c>
      <c r="AW176" s="210">
        <v>0</v>
      </c>
      <c r="AX176" s="211">
        <v>0</v>
      </c>
      <c r="AY176" s="209">
        <v>0</v>
      </c>
      <c r="AZ176" s="210">
        <v>0</v>
      </c>
      <c r="BA176" s="210">
        <v>0</v>
      </c>
      <c r="BB176" s="210">
        <v>0</v>
      </c>
      <c r="BC176" s="210">
        <v>0</v>
      </c>
      <c r="BD176" s="210">
        <v>0</v>
      </c>
      <c r="BE176" s="210">
        <v>0</v>
      </c>
      <c r="BF176" s="210">
        <v>0</v>
      </c>
      <c r="BG176" s="210">
        <v>0</v>
      </c>
      <c r="BH176" s="210">
        <v>0</v>
      </c>
      <c r="BI176" s="210">
        <v>0</v>
      </c>
      <c r="BJ176" s="211">
        <v>0</v>
      </c>
      <c r="BK176" s="209">
        <v>0</v>
      </c>
      <c r="BL176" s="210">
        <v>0</v>
      </c>
      <c r="BM176" s="210">
        <v>0</v>
      </c>
      <c r="BN176" s="210">
        <v>0</v>
      </c>
      <c r="BO176" s="210">
        <v>0</v>
      </c>
      <c r="BP176" s="210">
        <v>0</v>
      </c>
      <c r="BQ176" s="210">
        <v>0</v>
      </c>
      <c r="BR176" s="210">
        <v>0</v>
      </c>
      <c r="BS176" s="210">
        <v>0</v>
      </c>
      <c r="BT176" s="210">
        <v>0</v>
      </c>
      <c r="BU176" s="210">
        <v>0</v>
      </c>
      <c r="BV176" s="211">
        <v>0</v>
      </c>
      <c r="BW176" s="209">
        <v>0</v>
      </c>
      <c r="BX176" s="210">
        <v>0</v>
      </c>
      <c r="BY176" s="210">
        <v>0</v>
      </c>
      <c r="BZ176" s="210">
        <v>0</v>
      </c>
      <c r="CA176" s="210">
        <v>0</v>
      </c>
      <c r="CB176" s="210">
        <v>0</v>
      </c>
      <c r="CC176" s="210">
        <v>0</v>
      </c>
      <c r="CD176" s="210">
        <v>0</v>
      </c>
      <c r="CE176" s="210">
        <v>0</v>
      </c>
      <c r="CF176" s="210">
        <v>0</v>
      </c>
      <c r="CG176" s="210">
        <v>0</v>
      </c>
      <c r="CH176" s="211">
        <v>0</v>
      </c>
      <c r="CI176" s="209">
        <v>0</v>
      </c>
      <c r="CJ176" s="210">
        <v>0</v>
      </c>
      <c r="CK176" s="210">
        <v>0</v>
      </c>
      <c r="CL176" s="210">
        <v>0</v>
      </c>
      <c r="CM176" s="210">
        <v>0</v>
      </c>
      <c r="CN176" s="210">
        <v>0</v>
      </c>
      <c r="CO176" s="210">
        <v>0</v>
      </c>
      <c r="CP176" s="210">
        <v>0</v>
      </c>
      <c r="CQ176" s="210">
        <v>0</v>
      </c>
      <c r="CR176" s="210">
        <v>0</v>
      </c>
      <c r="CS176" s="210">
        <v>0</v>
      </c>
      <c r="CT176" s="211">
        <v>0</v>
      </c>
      <c r="CU176" s="209">
        <v>0</v>
      </c>
      <c r="CV176" s="210">
        <v>0</v>
      </c>
      <c r="CW176" s="210">
        <v>0</v>
      </c>
      <c r="CX176" s="210">
        <v>0</v>
      </c>
      <c r="CY176" s="210">
        <v>0</v>
      </c>
      <c r="CZ176" s="210">
        <v>0</v>
      </c>
      <c r="DA176" s="210">
        <v>0</v>
      </c>
      <c r="DB176" s="210">
        <v>0</v>
      </c>
      <c r="DC176" s="210">
        <v>0</v>
      </c>
      <c r="DD176" s="210">
        <v>0</v>
      </c>
      <c r="DE176" s="210">
        <v>0</v>
      </c>
      <c r="DF176" s="211">
        <v>0</v>
      </c>
      <c r="DG176" s="209">
        <v>0</v>
      </c>
      <c r="DH176" s="210">
        <v>0</v>
      </c>
      <c r="DI176" s="210">
        <v>0</v>
      </c>
      <c r="DJ176" s="210">
        <v>0</v>
      </c>
      <c r="DK176" s="210">
        <v>0</v>
      </c>
      <c r="DL176" s="210">
        <v>0</v>
      </c>
      <c r="DM176" s="210">
        <v>0</v>
      </c>
      <c r="DN176" s="210">
        <v>0</v>
      </c>
      <c r="DO176" s="210">
        <v>0</v>
      </c>
      <c r="DP176" s="210">
        <v>0</v>
      </c>
      <c r="DQ176" s="210">
        <v>0</v>
      </c>
      <c r="DR176" s="211">
        <v>0</v>
      </c>
      <c r="DS176" s="209">
        <v>0</v>
      </c>
      <c r="DT176" s="210">
        <v>0</v>
      </c>
      <c r="DU176" s="210">
        <v>0</v>
      </c>
      <c r="DV176" s="210">
        <v>8763.7910000000011</v>
      </c>
      <c r="DW176" s="210">
        <v>2065.3330000000001</v>
      </c>
      <c r="DX176" s="210">
        <v>11741.041999999999</v>
      </c>
      <c r="DY176" s="210">
        <v>14919</v>
      </c>
      <c r="DZ176" s="210">
        <v>10188</v>
      </c>
      <c r="EA176" s="210">
        <v>7824</v>
      </c>
      <c r="EB176" s="210">
        <v>8753</v>
      </c>
      <c r="EC176" s="210">
        <v>7303.9380000000001</v>
      </c>
      <c r="ED176" s="211">
        <v>6110</v>
      </c>
      <c r="EE176" s="209">
        <v>6092.75</v>
      </c>
      <c r="EF176" s="210">
        <v>5817.8960000000006</v>
      </c>
      <c r="EG176" s="210">
        <v>6305.9170000000004</v>
      </c>
      <c r="EH176" s="210">
        <v>6108</v>
      </c>
      <c r="EI176" s="210">
        <v>5872.0830000000005</v>
      </c>
      <c r="EJ176" s="210">
        <v>5303</v>
      </c>
      <c r="EK176" s="210">
        <v>5540</v>
      </c>
      <c r="EL176" s="210">
        <v>5583</v>
      </c>
      <c r="EM176" s="210">
        <v>5433</v>
      </c>
      <c r="EN176" s="210">
        <v>5892</v>
      </c>
      <c r="EO176" s="210">
        <v>5777.75</v>
      </c>
      <c r="EP176" s="211">
        <v>6228</v>
      </c>
      <c r="EQ176" s="209">
        <v>6299</v>
      </c>
      <c r="ER176" s="210">
        <v>5735</v>
      </c>
      <c r="ES176" s="210">
        <v>5973</v>
      </c>
      <c r="ET176" s="210">
        <v>5724</v>
      </c>
      <c r="EU176" s="210">
        <v>6049</v>
      </c>
      <c r="EV176" s="210">
        <v>5695</v>
      </c>
      <c r="EW176" s="210">
        <v>4658</v>
      </c>
      <c r="EX176" s="210">
        <v>3702</v>
      </c>
      <c r="EY176" s="210">
        <v>3578</v>
      </c>
      <c r="EZ176" s="210">
        <v>3698</v>
      </c>
      <c r="FA176" s="210">
        <v>3638</v>
      </c>
      <c r="FB176" s="211">
        <v>3739</v>
      </c>
      <c r="FC176" s="209">
        <v>3721</v>
      </c>
      <c r="FD176" s="210">
        <v>3404</v>
      </c>
      <c r="FE176" s="210">
        <v>3739</v>
      </c>
      <c r="FF176" s="210">
        <v>3637</v>
      </c>
      <c r="FG176" s="210">
        <v>3757</v>
      </c>
      <c r="FH176" s="210">
        <v>3547</v>
      </c>
      <c r="FI176" s="210">
        <v>3737</v>
      </c>
      <c r="FJ176" s="210">
        <v>3746</v>
      </c>
      <c r="FK176" s="210">
        <v>3642</v>
      </c>
      <c r="FL176" s="210">
        <v>3802</v>
      </c>
      <c r="FM176" s="210">
        <v>3449</v>
      </c>
      <c r="FN176" s="211">
        <v>3478</v>
      </c>
    </row>
    <row r="177" spans="1:170" s="391" customFormat="1">
      <c r="A177" s="97">
        <v>173</v>
      </c>
      <c r="B177" s="90" t="s">
        <v>994</v>
      </c>
      <c r="C177" s="209">
        <v>167296</v>
      </c>
      <c r="D177" s="210">
        <v>131180</v>
      </c>
      <c r="E177" s="210">
        <v>157593</v>
      </c>
      <c r="F177" s="210">
        <v>159414</v>
      </c>
      <c r="G177" s="210">
        <v>153158</v>
      </c>
      <c r="H177" s="210">
        <v>131132</v>
      </c>
      <c r="I177" s="210">
        <v>160532</v>
      </c>
      <c r="J177" s="210">
        <v>158201</v>
      </c>
      <c r="K177" s="210">
        <v>210907</v>
      </c>
      <c r="L177" s="210">
        <v>195522</v>
      </c>
      <c r="M177" s="210">
        <v>177975</v>
      </c>
      <c r="N177" s="211">
        <v>213403</v>
      </c>
      <c r="O177" s="209">
        <v>263349</v>
      </c>
      <c r="P177" s="210">
        <v>194460</v>
      </c>
      <c r="Q177" s="210">
        <v>222507</v>
      </c>
      <c r="R177" s="210">
        <v>210724</v>
      </c>
      <c r="S177" s="210">
        <v>204779</v>
      </c>
      <c r="T177" s="210">
        <v>192723</v>
      </c>
      <c r="U177" s="210">
        <v>203520</v>
      </c>
      <c r="V177" s="210">
        <v>178833</v>
      </c>
      <c r="W177" s="210">
        <v>187166</v>
      </c>
      <c r="X177" s="210">
        <v>200693</v>
      </c>
      <c r="Y177" s="210">
        <v>186538</v>
      </c>
      <c r="Z177" s="211">
        <v>176345</v>
      </c>
      <c r="AA177" s="209">
        <v>209672</v>
      </c>
      <c r="AB177" s="210">
        <v>192347</v>
      </c>
      <c r="AC177" s="210">
        <v>230167</v>
      </c>
      <c r="AD177" s="210">
        <v>219513</v>
      </c>
      <c r="AE177" s="210">
        <v>174556</v>
      </c>
      <c r="AF177" s="210">
        <v>203662</v>
      </c>
      <c r="AG177" s="210">
        <v>216669</v>
      </c>
      <c r="AH177" s="210">
        <v>222647</v>
      </c>
      <c r="AI177" s="210">
        <v>211961</v>
      </c>
      <c r="AJ177" s="210">
        <v>207016</v>
      </c>
      <c r="AK177" s="210">
        <v>167902</v>
      </c>
      <c r="AL177" s="211">
        <v>199307</v>
      </c>
      <c r="AM177" s="209">
        <v>205102</v>
      </c>
      <c r="AN177" s="210">
        <v>187242</v>
      </c>
      <c r="AO177" s="210">
        <v>157308</v>
      </c>
      <c r="AP177" s="210">
        <v>183122</v>
      </c>
      <c r="AQ177" s="210">
        <v>168179</v>
      </c>
      <c r="AR177" s="210">
        <v>168856</v>
      </c>
      <c r="AS177" s="210">
        <v>174313</v>
      </c>
      <c r="AT177" s="210">
        <v>172026</v>
      </c>
      <c r="AU177" s="210">
        <v>154242</v>
      </c>
      <c r="AV177" s="210">
        <v>155002</v>
      </c>
      <c r="AW177" s="210">
        <v>162854.25</v>
      </c>
      <c r="AX177" s="211">
        <v>174198.32</v>
      </c>
      <c r="AY177" s="209">
        <v>169982.36</v>
      </c>
      <c r="AZ177" s="210">
        <v>141820.93</v>
      </c>
      <c r="BA177" s="210">
        <v>160533.76000000001</v>
      </c>
      <c r="BB177" s="210">
        <v>146178.69</v>
      </c>
      <c r="BC177" s="210">
        <v>139424.26999999999</v>
      </c>
      <c r="BD177" s="210">
        <v>145470.35999999999</v>
      </c>
      <c r="BE177" s="210">
        <v>157440.92000000001</v>
      </c>
      <c r="BF177" s="210">
        <v>114664.95</v>
      </c>
      <c r="BG177" s="210">
        <v>151321.67000000001</v>
      </c>
      <c r="BH177" s="210">
        <v>150947.87</v>
      </c>
      <c r="BI177" s="210">
        <v>135004.84</v>
      </c>
      <c r="BJ177" s="211">
        <v>143254.59</v>
      </c>
      <c r="BK177" s="209">
        <v>128368.32000000001</v>
      </c>
      <c r="BL177" s="210">
        <v>125656.99</v>
      </c>
      <c r="BM177" s="210">
        <v>128234.51</v>
      </c>
      <c r="BN177" s="210">
        <v>154242.70000000001</v>
      </c>
      <c r="BO177" s="210">
        <v>144824.16</v>
      </c>
      <c r="BP177" s="210">
        <v>147767.65</v>
      </c>
      <c r="BQ177" s="210">
        <v>144112.39000000001</v>
      </c>
      <c r="BR177" s="210">
        <v>142716.60999999999</v>
      </c>
      <c r="BS177" s="210">
        <v>138747.29999999999</v>
      </c>
      <c r="BT177" s="210">
        <v>136331.73000000001</v>
      </c>
      <c r="BU177" s="210">
        <v>123989.63</v>
      </c>
      <c r="BV177" s="211">
        <v>131667.57999999999</v>
      </c>
      <c r="BW177" s="209">
        <v>121667.4</v>
      </c>
      <c r="BX177" s="210">
        <v>107744.32000000001</v>
      </c>
      <c r="BY177" s="210">
        <v>127983.55</v>
      </c>
      <c r="BZ177" s="210">
        <v>120295.9</v>
      </c>
      <c r="CA177" s="210">
        <v>119758.05</v>
      </c>
      <c r="CB177" s="210">
        <v>106252.92</v>
      </c>
      <c r="CC177" s="210">
        <v>116647.71</v>
      </c>
      <c r="CD177" s="210">
        <v>120982.64</v>
      </c>
      <c r="CE177" s="210">
        <v>106121.3</v>
      </c>
      <c r="CF177" s="210">
        <v>110965.75999999999</v>
      </c>
      <c r="CG177" s="210">
        <v>109544.52</v>
      </c>
      <c r="CH177" s="211">
        <v>112080.19</v>
      </c>
      <c r="CI177" s="209">
        <v>106322.92</v>
      </c>
      <c r="CJ177" s="210">
        <v>99681.54</v>
      </c>
      <c r="CK177" s="210">
        <v>111116.39</v>
      </c>
      <c r="CL177" s="210">
        <v>144614.30000000002</v>
      </c>
      <c r="CM177" s="210">
        <v>167859.19</v>
      </c>
      <c r="CN177" s="210">
        <v>156797.71</v>
      </c>
      <c r="CO177" s="210">
        <v>148019</v>
      </c>
      <c r="CP177" s="210">
        <v>119708.39</v>
      </c>
      <c r="CQ177" s="210">
        <v>127627.47</v>
      </c>
      <c r="CR177" s="210">
        <v>129910.68000000001</v>
      </c>
      <c r="CS177" s="210">
        <v>137314.36000000002</v>
      </c>
      <c r="CT177" s="211">
        <v>152275.89000000001</v>
      </c>
      <c r="CU177" s="209">
        <v>141228.6</v>
      </c>
      <c r="CV177" s="210">
        <v>141088.91</v>
      </c>
      <c r="CW177" s="210">
        <v>149236.58000000002</v>
      </c>
      <c r="CX177" s="210">
        <v>128424.17</v>
      </c>
      <c r="CY177" s="210">
        <v>121655.92</v>
      </c>
      <c r="CZ177" s="210">
        <v>137475.73000000001</v>
      </c>
      <c r="DA177" s="210">
        <v>196671.27000000002</v>
      </c>
      <c r="DB177" s="210">
        <v>181088.19</v>
      </c>
      <c r="DC177" s="210">
        <v>164212.79</v>
      </c>
      <c r="DD177" s="210">
        <v>151301.73000000001</v>
      </c>
      <c r="DE177" s="210">
        <v>136127.12</v>
      </c>
      <c r="DF177" s="211">
        <v>143152.95000000001</v>
      </c>
      <c r="DG177" s="209">
        <v>140603.14000000001</v>
      </c>
      <c r="DH177" s="210">
        <v>124876.78</v>
      </c>
      <c r="DI177" s="210">
        <v>133269.82</v>
      </c>
      <c r="DJ177" s="210">
        <v>122818.27</v>
      </c>
      <c r="DK177" s="210">
        <v>127821.42</v>
      </c>
      <c r="DL177" s="210">
        <v>138409.41</v>
      </c>
      <c r="DM177" s="210">
        <v>161558.43</v>
      </c>
      <c r="DN177" s="210">
        <v>166239.43</v>
      </c>
      <c r="DO177" s="210">
        <v>157571.51</v>
      </c>
      <c r="DP177" s="210">
        <v>160378</v>
      </c>
      <c r="DQ177" s="210">
        <v>155560.01</v>
      </c>
      <c r="DR177" s="211">
        <v>151384.01</v>
      </c>
      <c r="DS177" s="209">
        <v>157385.34</v>
      </c>
      <c r="DT177" s="210">
        <v>139061.67000000001</v>
      </c>
      <c r="DU177" s="210">
        <v>148118.54</v>
      </c>
      <c r="DV177" s="210">
        <v>137823.61000000002</v>
      </c>
      <c r="DW177" s="210">
        <v>144446.19</v>
      </c>
      <c r="DX177" s="210">
        <v>135603.72</v>
      </c>
      <c r="DY177" s="210">
        <v>138080.47</v>
      </c>
      <c r="DZ177" s="210">
        <v>138401.24</v>
      </c>
      <c r="EA177" s="210">
        <v>132139.26</v>
      </c>
      <c r="EB177" s="210">
        <v>126755.55</v>
      </c>
      <c r="EC177" s="210">
        <v>117064.69</v>
      </c>
      <c r="ED177" s="211">
        <v>121264.84</v>
      </c>
      <c r="EE177" s="209">
        <v>119951.2</v>
      </c>
      <c r="EF177" s="210">
        <v>107254.52</v>
      </c>
      <c r="EG177" s="210">
        <v>110817.90000000001</v>
      </c>
      <c r="EH177" s="210">
        <v>94899.73</v>
      </c>
      <c r="EI177" s="210">
        <v>109027.53</v>
      </c>
      <c r="EJ177" s="210">
        <v>99680.23</v>
      </c>
      <c r="EK177" s="210">
        <v>115767.67</v>
      </c>
      <c r="EL177" s="210">
        <v>121759.59</v>
      </c>
      <c r="EM177" s="210">
        <v>95529.86</v>
      </c>
      <c r="EN177" s="210">
        <v>88680.400000000009</v>
      </c>
      <c r="EO177" s="210">
        <v>85716.67</v>
      </c>
      <c r="EP177" s="211">
        <v>85480.37</v>
      </c>
      <c r="EQ177" s="209">
        <v>98535</v>
      </c>
      <c r="ER177" s="210">
        <v>90168</v>
      </c>
      <c r="ES177" s="210">
        <v>104804</v>
      </c>
      <c r="ET177" s="210">
        <v>101448</v>
      </c>
      <c r="EU177" s="210">
        <v>92846</v>
      </c>
      <c r="EV177" s="210">
        <v>101941</v>
      </c>
      <c r="EW177" s="210">
        <v>104649</v>
      </c>
      <c r="EX177" s="210">
        <v>110419</v>
      </c>
      <c r="EY177" s="210">
        <v>97895</v>
      </c>
      <c r="EZ177" s="210">
        <v>98184</v>
      </c>
      <c r="FA177" s="210">
        <v>86258</v>
      </c>
      <c r="FB177" s="211">
        <v>92233</v>
      </c>
      <c r="FC177" s="209">
        <v>106187</v>
      </c>
      <c r="FD177" s="210">
        <v>111561</v>
      </c>
      <c r="FE177" s="210">
        <v>154632</v>
      </c>
      <c r="FF177" s="210">
        <v>154891</v>
      </c>
      <c r="FG177" s="210">
        <v>166518</v>
      </c>
      <c r="FH177" s="210">
        <v>170043</v>
      </c>
      <c r="FI177" s="210">
        <v>190090</v>
      </c>
      <c r="FJ177" s="210">
        <v>199313</v>
      </c>
      <c r="FK177" s="210">
        <v>198389</v>
      </c>
      <c r="FL177" s="210">
        <v>214924</v>
      </c>
      <c r="FM177" s="210">
        <v>197116</v>
      </c>
      <c r="FN177" s="211">
        <v>176064</v>
      </c>
    </row>
    <row r="178" spans="1:170" s="391" customFormat="1">
      <c r="A178" s="97">
        <v>174</v>
      </c>
      <c r="B178" s="90" t="s">
        <v>995</v>
      </c>
      <c r="C178" s="209">
        <v>5205</v>
      </c>
      <c r="D178" s="210">
        <v>8655</v>
      </c>
      <c r="E178" s="210">
        <v>8969</v>
      </c>
      <c r="F178" s="210">
        <v>9315</v>
      </c>
      <c r="G178" s="210">
        <v>17071</v>
      </c>
      <c r="H178" s="210">
        <v>43834</v>
      </c>
      <c r="I178" s="210">
        <v>36454</v>
      </c>
      <c r="J178" s="210">
        <v>31618</v>
      </c>
      <c r="K178" s="210">
        <v>32367</v>
      </c>
      <c r="L178" s="210">
        <v>37711</v>
      </c>
      <c r="M178" s="210">
        <v>34735</v>
      </c>
      <c r="N178" s="211">
        <v>38227</v>
      </c>
      <c r="O178" s="209">
        <v>30935</v>
      </c>
      <c r="P178" s="210">
        <v>24999</v>
      </c>
      <c r="Q178" s="210">
        <v>30174</v>
      </c>
      <c r="R178" s="210">
        <v>28605</v>
      </c>
      <c r="S178" s="210">
        <v>27699</v>
      </c>
      <c r="T178" s="210">
        <v>26005</v>
      </c>
      <c r="U178" s="210">
        <v>27228</v>
      </c>
      <c r="V178" s="210">
        <v>78102</v>
      </c>
      <c r="W178" s="210">
        <v>92260</v>
      </c>
      <c r="X178" s="210">
        <v>114617</v>
      </c>
      <c r="Y178" s="210">
        <v>98453</v>
      </c>
      <c r="Z178" s="211">
        <v>72873</v>
      </c>
      <c r="AA178" s="209">
        <v>91254</v>
      </c>
      <c r="AB178" s="210">
        <v>84868</v>
      </c>
      <c r="AC178" s="210">
        <v>77824</v>
      </c>
      <c r="AD178" s="210">
        <v>106852</v>
      </c>
      <c r="AE178" s="210">
        <v>86673</v>
      </c>
      <c r="AF178" s="210">
        <v>103347</v>
      </c>
      <c r="AG178" s="210">
        <v>127353</v>
      </c>
      <c r="AH178" s="210">
        <v>115977</v>
      </c>
      <c r="AI178" s="210">
        <v>97984</v>
      </c>
      <c r="AJ178" s="210">
        <v>96204</v>
      </c>
      <c r="AK178" s="210">
        <v>89111</v>
      </c>
      <c r="AL178" s="211">
        <v>88807</v>
      </c>
      <c r="AM178" s="209">
        <v>86226</v>
      </c>
      <c r="AN178" s="210">
        <v>69218</v>
      </c>
      <c r="AO178" s="210">
        <v>58220</v>
      </c>
      <c r="AP178" s="210">
        <v>76481</v>
      </c>
      <c r="AQ178" s="210">
        <v>76742</v>
      </c>
      <c r="AR178" s="210">
        <v>72966</v>
      </c>
      <c r="AS178" s="210">
        <v>74162</v>
      </c>
      <c r="AT178" s="210">
        <v>77165</v>
      </c>
      <c r="AU178" s="210">
        <v>100307</v>
      </c>
      <c r="AV178" s="210">
        <v>104975</v>
      </c>
      <c r="AW178" s="210">
        <v>93367</v>
      </c>
      <c r="AX178" s="211">
        <v>94850</v>
      </c>
      <c r="AY178" s="209">
        <v>94222</v>
      </c>
      <c r="AZ178" s="210">
        <v>83943</v>
      </c>
      <c r="BA178" s="210">
        <v>92626</v>
      </c>
      <c r="BB178" s="210">
        <v>91111</v>
      </c>
      <c r="BC178" s="210">
        <v>82380</v>
      </c>
      <c r="BD178" s="210">
        <v>81795</v>
      </c>
      <c r="BE178" s="210">
        <v>86344</v>
      </c>
      <c r="BF178" s="210">
        <v>60764</v>
      </c>
      <c r="BG178" s="210">
        <v>76901</v>
      </c>
      <c r="BH178" s="210">
        <v>63915</v>
      </c>
      <c r="BI178" s="210">
        <v>68795</v>
      </c>
      <c r="BJ178" s="211">
        <v>80502</v>
      </c>
      <c r="BK178" s="209">
        <v>80619</v>
      </c>
      <c r="BL178" s="210">
        <v>72226</v>
      </c>
      <c r="BM178" s="210">
        <v>80273</v>
      </c>
      <c r="BN178" s="210">
        <v>74922</v>
      </c>
      <c r="BO178" s="210">
        <v>72361</v>
      </c>
      <c r="BP178" s="210">
        <v>71284</v>
      </c>
      <c r="BQ178" s="210">
        <v>74290</v>
      </c>
      <c r="BR178" s="210">
        <v>100170</v>
      </c>
      <c r="BS178" s="210">
        <v>97556</v>
      </c>
      <c r="BT178" s="210">
        <v>97643</v>
      </c>
      <c r="BU178" s="210">
        <v>92730</v>
      </c>
      <c r="BV178" s="211">
        <v>94336</v>
      </c>
      <c r="BW178" s="209">
        <v>94747</v>
      </c>
      <c r="BX178" s="210">
        <v>79348</v>
      </c>
      <c r="BY178" s="210">
        <v>85650</v>
      </c>
      <c r="BZ178" s="210">
        <v>81491</v>
      </c>
      <c r="CA178" s="210">
        <v>81453</v>
      </c>
      <c r="CB178" s="210">
        <v>77931</v>
      </c>
      <c r="CC178" s="210">
        <v>85898</v>
      </c>
      <c r="CD178" s="210">
        <v>83385</v>
      </c>
      <c r="CE178" s="210">
        <v>74664</v>
      </c>
      <c r="CF178" s="210">
        <v>77489</v>
      </c>
      <c r="CG178" s="210">
        <v>73844</v>
      </c>
      <c r="CH178" s="211">
        <v>74361</v>
      </c>
      <c r="CI178" s="209">
        <v>72311</v>
      </c>
      <c r="CJ178" s="210">
        <v>68759</v>
      </c>
      <c r="CK178" s="210">
        <v>72512</v>
      </c>
      <c r="CL178" s="210">
        <v>65109</v>
      </c>
      <c r="CM178" s="210">
        <v>67009</v>
      </c>
      <c r="CN178" s="210">
        <v>60371</v>
      </c>
      <c r="CO178" s="210">
        <v>65647</v>
      </c>
      <c r="CP178" s="210">
        <v>73668</v>
      </c>
      <c r="CQ178" s="210">
        <v>66438</v>
      </c>
      <c r="CR178" s="210">
        <v>73460</v>
      </c>
      <c r="CS178" s="210">
        <v>66360</v>
      </c>
      <c r="CT178" s="211">
        <v>70366</v>
      </c>
      <c r="CU178" s="209">
        <v>64469</v>
      </c>
      <c r="CV178" s="210">
        <v>57717</v>
      </c>
      <c r="CW178" s="210">
        <v>61530</v>
      </c>
      <c r="CX178" s="210">
        <v>55768</v>
      </c>
      <c r="CY178" s="210">
        <v>68567</v>
      </c>
      <c r="CZ178" s="210">
        <v>71364</v>
      </c>
      <c r="DA178" s="210">
        <v>72457</v>
      </c>
      <c r="DB178" s="210">
        <v>62544</v>
      </c>
      <c r="DC178" s="210">
        <v>70688</v>
      </c>
      <c r="DD178" s="210">
        <v>75268</v>
      </c>
      <c r="DE178" s="210">
        <v>58272</v>
      </c>
      <c r="DF178" s="211">
        <v>67360</v>
      </c>
      <c r="DG178" s="209">
        <v>61457</v>
      </c>
      <c r="DH178" s="210">
        <v>63315</v>
      </c>
      <c r="DI178" s="210">
        <v>70186</v>
      </c>
      <c r="DJ178" s="210">
        <v>68564</v>
      </c>
      <c r="DK178" s="210">
        <v>70341</v>
      </c>
      <c r="DL178" s="210">
        <v>68869</v>
      </c>
      <c r="DM178" s="210">
        <v>66052</v>
      </c>
      <c r="DN178" s="210">
        <v>65421</v>
      </c>
      <c r="DO178" s="210">
        <v>56145</v>
      </c>
      <c r="DP178" s="210">
        <v>59513</v>
      </c>
      <c r="DQ178" s="210">
        <v>43919</v>
      </c>
      <c r="DR178" s="211">
        <v>32413</v>
      </c>
      <c r="DS178" s="209">
        <v>37760</v>
      </c>
      <c r="DT178" s="210">
        <v>30228</v>
      </c>
      <c r="DU178" s="210">
        <v>47704</v>
      </c>
      <c r="DV178" s="210">
        <v>62256</v>
      </c>
      <c r="DW178" s="210">
        <v>57319</v>
      </c>
      <c r="DX178" s="210">
        <v>51550</v>
      </c>
      <c r="DY178" s="210">
        <v>49239</v>
      </c>
      <c r="DZ178" s="210">
        <v>44127</v>
      </c>
      <c r="EA178" s="210">
        <v>37942</v>
      </c>
      <c r="EB178" s="210">
        <v>40355</v>
      </c>
      <c r="EC178" s="210">
        <v>39904</v>
      </c>
      <c r="ED178" s="211">
        <v>40902</v>
      </c>
      <c r="EE178" s="209">
        <v>41025</v>
      </c>
      <c r="EF178" s="210">
        <v>38280</v>
      </c>
      <c r="EG178" s="210">
        <v>41486</v>
      </c>
      <c r="EH178" s="210">
        <v>40157</v>
      </c>
      <c r="EI178" s="210">
        <v>36794</v>
      </c>
      <c r="EJ178" s="210">
        <v>41480</v>
      </c>
      <c r="EK178" s="210">
        <v>41918</v>
      </c>
      <c r="EL178" s="210">
        <v>41299</v>
      </c>
      <c r="EM178" s="210">
        <v>39305</v>
      </c>
      <c r="EN178" s="210">
        <v>40899</v>
      </c>
      <c r="EO178" s="210">
        <v>37256</v>
      </c>
      <c r="EP178" s="211">
        <v>37139</v>
      </c>
      <c r="EQ178" s="209">
        <v>35056</v>
      </c>
      <c r="ER178" s="210">
        <v>31994</v>
      </c>
      <c r="ES178" s="210">
        <v>35051</v>
      </c>
      <c r="ET178" s="210">
        <v>33400</v>
      </c>
      <c r="EU178" s="210">
        <v>33515</v>
      </c>
      <c r="EV178" s="210">
        <v>33042</v>
      </c>
      <c r="EW178" s="210">
        <v>34737</v>
      </c>
      <c r="EX178" s="210">
        <v>32704</v>
      </c>
      <c r="EY178" s="210">
        <v>29782</v>
      </c>
      <c r="EZ178" s="210">
        <v>30586</v>
      </c>
      <c r="FA178" s="210">
        <v>29494</v>
      </c>
      <c r="FB178" s="211">
        <v>30792</v>
      </c>
      <c r="FC178" s="209">
        <v>30764</v>
      </c>
      <c r="FD178" s="210">
        <v>27920</v>
      </c>
      <c r="FE178" s="210">
        <v>31194</v>
      </c>
      <c r="FF178" s="210">
        <v>30018</v>
      </c>
      <c r="FG178" s="210">
        <v>31778</v>
      </c>
      <c r="FH178" s="210">
        <v>31424</v>
      </c>
      <c r="FI178" s="210">
        <v>30986</v>
      </c>
      <c r="FJ178" s="210">
        <v>29903</v>
      </c>
      <c r="FK178" s="210">
        <v>23674</v>
      </c>
      <c r="FL178" s="210">
        <v>53692</v>
      </c>
      <c r="FM178" s="210">
        <v>66747</v>
      </c>
      <c r="FN178" s="211">
        <v>60708</v>
      </c>
    </row>
    <row r="179" spans="1:170" s="391" customFormat="1">
      <c r="A179" s="97">
        <v>175</v>
      </c>
      <c r="B179" s="90" t="s">
        <v>996</v>
      </c>
      <c r="C179" s="209">
        <v>129862</v>
      </c>
      <c r="D179" s="210">
        <v>104677</v>
      </c>
      <c r="E179" s="210">
        <v>114520</v>
      </c>
      <c r="F179" s="210">
        <v>111151</v>
      </c>
      <c r="G179" s="210">
        <v>120157</v>
      </c>
      <c r="H179" s="210">
        <v>87215</v>
      </c>
      <c r="I179" s="210">
        <v>115193</v>
      </c>
      <c r="J179" s="210">
        <v>117249</v>
      </c>
      <c r="K179" s="210">
        <v>106348</v>
      </c>
      <c r="L179" s="210">
        <v>115679</v>
      </c>
      <c r="M179" s="210">
        <v>106132</v>
      </c>
      <c r="N179" s="211">
        <v>121017</v>
      </c>
      <c r="O179" s="209">
        <v>119705</v>
      </c>
      <c r="P179" s="210">
        <v>94628</v>
      </c>
      <c r="Q179" s="210">
        <v>93944</v>
      </c>
      <c r="R179" s="210">
        <v>85058</v>
      </c>
      <c r="S179" s="210">
        <v>118111</v>
      </c>
      <c r="T179" s="210">
        <v>112869</v>
      </c>
      <c r="U179" s="210">
        <v>115085</v>
      </c>
      <c r="V179" s="210">
        <v>114242</v>
      </c>
      <c r="W179" s="210">
        <v>109198</v>
      </c>
      <c r="X179" s="210">
        <v>110911</v>
      </c>
      <c r="Y179" s="210">
        <v>108049</v>
      </c>
      <c r="Z179" s="211">
        <v>110026</v>
      </c>
      <c r="AA179" s="209">
        <v>104340</v>
      </c>
      <c r="AB179" s="210">
        <v>95710</v>
      </c>
      <c r="AC179" s="210">
        <v>102850</v>
      </c>
      <c r="AD179" s="210">
        <v>96074</v>
      </c>
      <c r="AE179" s="210">
        <v>80024</v>
      </c>
      <c r="AF179" s="210">
        <v>89478</v>
      </c>
      <c r="AG179" s="210">
        <v>102181</v>
      </c>
      <c r="AH179" s="210">
        <v>91983</v>
      </c>
      <c r="AI179" s="210">
        <v>93770</v>
      </c>
      <c r="AJ179" s="210">
        <v>99260</v>
      </c>
      <c r="AK179" s="210">
        <v>94451</v>
      </c>
      <c r="AL179" s="211">
        <v>95341</v>
      </c>
      <c r="AM179" s="209">
        <v>84568</v>
      </c>
      <c r="AN179" s="210">
        <v>72753</v>
      </c>
      <c r="AO179" s="210">
        <v>65292</v>
      </c>
      <c r="AP179" s="210">
        <v>87585</v>
      </c>
      <c r="AQ179" s="210">
        <v>90278</v>
      </c>
      <c r="AR179" s="210">
        <v>89261</v>
      </c>
      <c r="AS179" s="210">
        <v>88184</v>
      </c>
      <c r="AT179" s="210">
        <v>88126</v>
      </c>
      <c r="AU179" s="210">
        <v>88275</v>
      </c>
      <c r="AV179" s="210">
        <v>90942</v>
      </c>
      <c r="AW179" s="210">
        <v>86929.86</v>
      </c>
      <c r="AX179" s="211">
        <v>86510.82</v>
      </c>
      <c r="AY179" s="209">
        <v>87425.32</v>
      </c>
      <c r="AZ179" s="210">
        <v>82942.22</v>
      </c>
      <c r="BA179" s="210">
        <v>89077.93</v>
      </c>
      <c r="BB179" s="210">
        <v>81098.539999999994</v>
      </c>
      <c r="BC179" s="210">
        <v>82637.84</v>
      </c>
      <c r="BD179" s="210">
        <v>86163.65</v>
      </c>
      <c r="BE179" s="210">
        <v>88871.75</v>
      </c>
      <c r="BF179" s="210">
        <v>64769.35</v>
      </c>
      <c r="BG179" s="210">
        <v>83858.97</v>
      </c>
      <c r="BH179" s="210">
        <v>86716.04</v>
      </c>
      <c r="BI179" s="210">
        <v>77805</v>
      </c>
      <c r="BJ179" s="211">
        <v>84745</v>
      </c>
      <c r="BK179" s="209">
        <v>82352.429999999993</v>
      </c>
      <c r="BL179" s="210">
        <v>84148.75</v>
      </c>
      <c r="BM179" s="210">
        <v>73859.990000000005</v>
      </c>
      <c r="BN179" s="210">
        <v>87945</v>
      </c>
      <c r="BO179" s="210">
        <v>84582.97</v>
      </c>
      <c r="BP179" s="210">
        <v>86305</v>
      </c>
      <c r="BQ179" s="210">
        <v>84882.93</v>
      </c>
      <c r="BR179" s="210">
        <v>89563.01</v>
      </c>
      <c r="BS179" s="210">
        <v>83360.03</v>
      </c>
      <c r="BT179" s="210">
        <v>83245.539999999994</v>
      </c>
      <c r="BU179" s="210">
        <v>74364</v>
      </c>
      <c r="BV179" s="211">
        <v>74359.94</v>
      </c>
      <c r="BW179" s="209">
        <v>74486</v>
      </c>
      <c r="BX179" s="210">
        <v>71733.009999999995</v>
      </c>
      <c r="BY179" s="210">
        <v>78814.929999999993</v>
      </c>
      <c r="BZ179" s="210">
        <v>76511.990000000005</v>
      </c>
      <c r="CA179" s="210">
        <v>79656.039999999994</v>
      </c>
      <c r="CB179" s="210">
        <v>72270.97</v>
      </c>
      <c r="CC179" s="210">
        <v>71840</v>
      </c>
      <c r="CD179" s="210">
        <v>73700.95</v>
      </c>
      <c r="CE179" s="210">
        <v>68950.070000000007</v>
      </c>
      <c r="CF179" s="210">
        <v>67843.490000000005</v>
      </c>
      <c r="CG179" s="210">
        <v>56601.42</v>
      </c>
      <c r="CH179" s="211">
        <v>67150.64</v>
      </c>
      <c r="CI179" s="209">
        <v>65560.98</v>
      </c>
      <c r="CJ179" s="210">
        <v>57238.75</v>
      </c>
      <c r="CK179" s="210">
        <v>61466.99</v>
      </c>
      <c r="CL179" s="210">
        <v>60221.85</v>
      </c>
      <c r="CM179" s="210">
        <v>62882.21</v>
      </c>
      <c r="CN179" s="210">
        <v>60171.71</v>
      </c>
      <c r="CO179" s="210">
        <v>60941.33</v>
      </c>
      <c r="CP179" s="210">
        <v>62251.94</v>
      </c>
      <c r="CQ179" s="210">
        <v>57269.19</v>
      </c>
      <c r="CR179" s="210">
        <v>58444.5</v>
      </c>
      <c r="CS179" s="210">
        <v>60565.200000000004</v>
      </c>
      <c r="CT179" s="211">
        <v>50536.51</v>
      </c>
      <c r="CU179" s="209">
        <v>53939.64</v>
      </c>
      <c r="CV179" s="210">
        <v>50343.83</v>
      </c>
      <c r="CW179" s="210">
        <v>57157.770000000004</v>
      </c>
      <c r="CX179" s="210">
        <v>55987.89</v>
      </c>
      <c r="CY179" s="210">
        <v>65010.85</v>
      </c>
      <c r="CZ179" s="210">
        <v>63823.69</v>
      </c>
      <c r="DA179" s="210">
        <v>64713.57</v>
      </c>
      <c r="DB179" s="210">
        <v>70518.05</v>
      </c>
      <c r="DC179" s="210">
        <v>72330.44</v>
      </c>
      <c r="DD179" s="210">
        <v>67631.23</v>
      </c>
      <c r="DE179" s="210">
        <v>71590.740000000005</v>
      </c>
      <c r="DF179" s="211">
        <v>92140.56</v>
      </c>
      <c r="DG179" s="209">
        <v>91097.7</v>
      </c>
      <c r="DH179" s="210">
        <v>79536.400000000009</v>
      </c>
      <c r="DI179" s="210">
        <v>99921.040000000008</v>
      </c>
      <c r="DJ179" s="210">
        <v>106228.62</v>
      </c>
      <c r="DK179" s="210">
        <v>115767.05</v>
      </c>
      <c r="DL179" s="210">
        <v>98324.72</v>
      </c>
      <c r="DM179" s="210">
        <v>100032.15000000001</v>
      </c>
      <c r="DN179" s="210">
        <v>117178</v>
      </c>
      <c r="DO179" s="210">
        <v>108434.73</v>
      </c>
      <c r="DP179" s="210">
        <v>106572</v>
      </c>
      <c r="DQ179" s="210">
        <v>99299.760000000009</v>
      </c>
      <c r="DR179" s="211">
        <v>100343.74</v>
      </c>
      <c r="DS179" s="209">
        <v>94366.91</v>
      </c>
      <c r="DT179" s="210">
        <v>88166.16</v>
      </c>
      <c r="DU179" s="210">
        <v>97097.85</v>
      </c>
      <c r="DV179" s="210">
        <v>95317.37</v>
      </c>
      <c r="DW179" s="210">
        <v>97773.58</v>
      </c>
      <c r="DX179" s="210">
        <v>89347.19</v>
      </c>
      <c r="DY179" s="210">
        <v>96982.17</v>
      </c>
      <c r="DZ179" s="210">
        <v>101938.87</v>
      </c>
      <c r="EA179" s="210">
        <v>109357.84</v>
      </c>
      <c r="EB179" s="210">
        <v>100148.47</v>
      </c>
      <c r="EC179" s="210">
        <v>98565.13</v>
      </c>
      <c r="ED179" s="211">
        <v>100813.87</v>
      </c>
      <c r="EE179" s="209">
        <v>96903.680000000008</v>
      </c>
      <c r="EF179" s="210">
        <v>76055.11</v>
      </c>
      <c r="EG179" s="210">
        <v>97666.21</v>
      </c>
      <c r="EH179" s="210">
        <v>98723.13</v>
      </c>
      <c r="EI179" s="210">
        <v>91809.5</v>
      </c>
      <c r="EJ179" s="210">
        <v>89523.42</v>
      </c>
      <c r="EK179" s="210">
        <v>95192.63</v>
      </c>
      <c r="EL179" s="210">
        <v>93272.42</v>
      </c>
      <c r="EM179" s="210">
        <v>89924.800000000003</v>
      </c>
      <c r="EN179" s="210">
        <v>96940.540000000008</v>
      </c>
      <c r="EO179" s="210">
        <v>95089.650000000009</v>
      </c>
      <c r="EP179" s="211">
        <v>92907.790000000008</v>
      </c>
      <c r="EQ179" s="209">
        <v>85807</v>
      </c>
      <c r="ER179" s="210">
        <v>73379</v>
      </c>
      <c r="ES179" s="210">
        <v>82147</v>
      </c>
      <c r="ET179" s="210">
        <v>79262</v>
      </c>
      <c r="EU179" s="210">
        <v>64327</v>
      </c>
      <c r="EV179" s="210">
        <v>69352</v>
      </c>
      <c r="EW179" s="210">
        <v>78484</v>
      </c>
      <c r="EX179" s="210">
        <v>86595</v>
      </c>
      <c r="EY179" s="210">
        <v>76731</v>
      </c>
      <c r="EZ179" s="210">
        <v>83850</v>
      </c>
      <c r="FA179" s="210">
        <v>74199</v>
      </c>
      <c r="FB179" s="211">
        <v>85215</v>
      </c>
      <c r="FC179" s="209">
        <v>88949</v>
      </c>
      <c r="FD179" s="210">
        <v>74118</v>
      </c>
      <c r="FE179" s="210">
        <v>78085</v>
      </c>
      <c r="FF179" s="210">
        <v>73973</v>
      </c>
      <c r="FG179" s="210">
        <v>69227</v>
      </c>
      <c r="FH179" s="210">
        <v>65579</v>
      </c>
      <c r="FI179" s="210">
        <v>87014</v>
      </c>
      <c r="FJ179" s="210">
        <v>83295</v>
      </c>
      <c r="FK179" s="210">
        <v>68818</v>
      </c>
      <c r="FL179" s="210">
        <v>79402</v>
      </c>
      <c r="FM179" s="210">
        <v>83206</v>
      </c>
      <c r="FN179" s="211">
        <v>86064</v>
      </c>
    </row>
    <row r="180" spans="1:170" s="391" customFormat="1">
      <c r="A180" s="97">
        <v>176</v>
      </c>
      <c r="B180" s="90" t="s">
        <v>1180</v>
      </c>
      <c r="C180" s="209">
        <v>0</v>
      </c>
      <c r="D180" s="210">
        <v>0</v>
      </c>
      <c r="E180" s="210">
        <v>0</v>
      </c>
      <c r="F180" s="210">
        <v>0</v>
      </c>
      <c r="G180" s="210">
        <v>0</v>
      </c>
      <c r="H180" s="210">
        <v>0</v>
      </c>
      <c r="I180" s="210">
        <v>0</v>
      </c>
      <c r="J180" s="210">
        <v>0</v>
      </c>
      <c r="K180" s="210">
        <v>0</v>
      </c>
      <c r="L180" s="210">
        <v>0</v>
      </c>
      <c r="M180" s="210">
        <v>0</v>
      </c>
      <c r="N180" s="211">
        <v>0</v>
      </c>
      <c r="O180" s="209">
        <v>0</v>
      </c>
      <c r="P180" s="210">
        <v>0</v>
      </c>
      <c r="Q180" s="210">
        <v>0</v>
      </c>
      <c r="R180" s="210">
        <v>0</v>
      </c>
      <c r="S180" s="210">
        <v>0</v>
      </c>
      <c r="T180" s="210">
        <v>0</v>
      </c>
      <c r="U180" s="210">
        <v>0</v>
      </c>
      <c r="V180" s="210">
        <v>0</v>
      </c>
      <c r="W180" s="210">
        <v>0</v>
      </c>
      <c r="X180" s="210">
        <v>0</v>
      </c>
      <c r="Y180" s="210">
        <v>0</v>
      </c>
      <c r="Z180" s="211">
        <v>0</v>
      </c>
      <c r="AA180" s="209">
        <v>0</v>
      </c>
      <c r="AB180" s="210">
        <v>0</v>
      </c>
      <c r="AC180" s="210">
        <v>0</v>
      </c>
      <c r="AD180" s="210">
        <v>0</v>
      </c>
      <c r="AE180" s="210">
        <v>0</v>
      </c>
      <c r="AF180" s="210">
        <v>0</v>
      </c>
      <c r="AG180" s="210">
        <v>0</v>
      </c>
      <c r="AH180" s="210">
        <v>0</v>
      </c>
      <c r="AI180" s="210">
        <v>0</v>
      </c>
      <c r="AJ180" s="210">
        <v>0</v>
      </c>
      <c r="AK180" s="210">
        <v>0</v>
      </c>
      <c r="AL180" s="211">
        <v>36468</v>
      </c>
      <c r="AM180" s="209">
        <v>91392</v>
      </c>
      <c r="AN180" s="210">
        <v>405893</v>
      </c>
      <c r="AO180" s="210">
        <v>618256</v>
      </c>
      <c r="AP180" s="210">
        <v>658129</v>
      </c>
      <c r="AQ180" s="210">
        <v>712785</v>
      </c>
      <c r="AR180" s="210">
        <v>685860.77</v>
      </c>
      <c r="AS180" s="210">
        <v>379933.27</v>
      </c>
      <c r="AT180" s="210">
        <v>284830.25</v>
      </c>
      <c r="AU180" s="210">
        <v>257468.54</v>
      </c>
      <c r="AV180" s="210">
        <v>249889.58</v>
      </c>
      <c r="AW180" s="210">
        <v>227485.19</v>
      </c>
      <c r="AX180" s="211">
        <v>237136.23</v>
      </c>
      <c r="AY180" s="209">
        <v>233756.16</v>
      </c>
      <c r="AZ180" s="210">
        <v>227658.22</v>
      </c>
      <c r="BA180" s="210">
        <v>251030.74</v>
      </c>
      <c r="BB180" s="210">
        <v>275621.43</v>
      </c>
      <c r="BC180" s="210">
        <v>314286.23</v>
      </c>
      <c r="BD180" s="210">
        <v>320726.84000000003</v>
      </c>
      <c r="BE180" s="210">
        <v>381308.31</v>
      </c>
      <c r="BF180" s="210">
        <v>388597.74</v>
      </c>
      <c r="BG180" s="210">
        <v>392084.51</v>
      </c>
      <c r="BH180" s="210">
        <v>411561.83</v>
      </c>
      <c r="BI180" s="210">
        <v>403889.57</v>
      </c>
      <c r="BJ180" s="211">
        <v>417119.49</v>
      </c>
      <c r="BK180" s="209">
        <v>444022</v>
      </c>
      <c r="BL180" s="210">
        <v>418700</v>
      </c>
      <c r="BM180" s="210">
        <v>488138</v>
      </c>
      <c r="BN180" s="210">
        <v>481425</v>
      </c>
      <c r="BO180" s="210">
        <v>490493</v>
      </c>
      <c r="BP180" s="210">
        <v>397357</v>
      </c>
      <c r="BQ180" s="210">
        <v>507049</v>
      </c>
      <c r="BR180" s="210">
        <v>547691</v>
      </c>
      <c r="BS180" s="210">
        <v>495596</v>
      </c>
      <c r="BT180" s="210">
        <v>519643</v>
      </c>
      <c r="BU180" s="210">
        <v>497272</v>
      </c>
      <c r="BV180" s="211">
        <v>494763</v>
      </c>
      <c r="BW180" s="209">
        <v>489287.04</v>
      </c>
      <c r="BX180" s="210">
        <v>387093.6</v>
      </c>
      <c r="BY180" s="210">
        <v>479073.27</v>
      </c>
      <c r="BZ180" s="210">
        <v>438941.01</v>
      </c>
      <c r="CA180" s="210">
        <v>444892.06</v>
      </c>
      <c r="CB180" s="210">
        <v>415084.08</v>
      </c>
      <c r="CC180" s="210">
        <v>423660.74</v>
      </c>
      <c r="CD180" s="210">
        <v>422335.35</v>
      </c>
      <c r="CE180" s="210">
        <v>407013.52</v>
      </c>
      <c r="CF180" s="210">
        <v>413535.94</v>
      </c>
      <c r="CG180" s="210">
        <v>394027.87</v>
      </c>
      <c r="CH180" s="211">
        <v>396868.7</v>
      </c>
      <c r="CI180" s="209">
        <v>389997.73</v>
      </c>
      <c r="CJ180" s="210">
        <v>374846.63</v>
      </c>
      <c r="CK180" s="210">
        <v>378366.37</v>
      </c>
      <c r="CL180" s="210">
        <v>371355.32</v>
      </c>
      <c r="CM180" s="210">
        <v>372655.02</v>
      </c>
      <c r="CN180" s="210">
        <v>356056.03</v>
      </c>
      <c r="CO180" s="210">
        <v>372552.91000000003</v>
      </c>
      <c r="CP180" s="210">
        <v>372756.39</v>
      </c>
      <c r="CQ180" s="210">
        <v>351238.23</v>
      </c>
      <c r="CR180" s="210">
        <v>353883.08</v>
      </c>
      <c r="CS180" s="210">
        <v>335779.42</v>
      </c>
      <c r="CT180" s="211">
        <v>338910.26</v>
      </c>
      <c r="CU180" s="209">
        <v>331959.60000000003</v>
      </c>
      <c r="CV180" s="210">
        <v>291745.45</v>
      </c>
      <c r="CW180" s="210">
        <v>319521.89</v>
      </c>
      <c r="CX180" s="210">
        <v>303227.76</v>
      </c>
      <c r="CY180" s="210">
        <v>307506.8</v>
      </c>
      <c r="CZ180" s="210">
        <v>292228.27</v>
      </c>
      <c r="DA180" s="210">
        <v>296028.7</v>
      </c>
      <c r="DB180" s="210">
        <v>297569.8</v>
      </c>
      <c r="DC180" s="210">
        <v>278772.59999999998</v>
      </c>
      <c r="DD180" s="210">
        <v>283019.87</v>
      </c>
      <c r="DE180" s="210">
        <v>270015.40999999997</v>
      </c>
      <c r="DF180" s="211">
        <v>261204.06</v>
      </c>
      <c r="DG180" s="209">
        <v>265061.66000000003</v>
      </c>
      <c r="DH180" s="210">
        <v>241537.95</v>
      </c>
      <c r="DI180" s="210">
        <v>267791.78999999998</v>
      </c>
      <c r="DJ180" s="210">
        <v>255785.09</v>
      </c>
      <c r="DK180" s="210">
        <v>263584.08</v>
      </c>
      <c r="DL180" s="210">
        <v>250648.52000000002</v>
      </c>
      <c r="DM180" s="210">
        <v>247031.38</v>
      </c>
      <c r="DN180" s="210">
        <v>250929.24000000002</v>
      </c>
      <c r="DO180" s="210">
        <v>246894.4</v>
      </c>
      <c r="DP180" s="210">
        <v>264171.61</v>
      </c>
      <c r="DQ180" s="210">
        <v>250885.12</v>
      </c>
      <c r="DR180" s="211">
        <v>254974</v>
      </c>
      <c r="DS180" s="209">
        <v>254546.92</v>
      </c>
      <c r="DT180" s="210">
        <v>229705.19</v>
      </c>
      <c r="DU180" s="210">
        <v>249617.39</v>
      </c>
      <c r="DV180" s="210">
        <v>256608.29</v>
      </c>
      <c r="DW180" s="210">
        <v>289154.01</v>
      </c>
      <c r="DX180" s="210">
        <v>276266.51</v>
      </c>
      <c r="DY180" s="210">
        <v>277921.74</v>
      </c>
      <c r="DZ180" s="210">
        <v>273229.11</v>
      </c>
      <c r="EA180" s="210">
        <v>270958.26</v>
      </c>
      <c r="EB180" s="210">
        <v>288327.28999999998</v>
      </c>
      <c r="EC180" s="210">
        <v>298614.14</v>
      </c>
      <c r="ED180" s="211">
        <v>310857.84000000003</v>
      </c>
      <c r="EE180" s="209">
        <v>309554.63</v>
      </c>
      <c r="EF180" s="210">
        <v>279213.86</v>
      </c>
      <c r="EG180" s="210">
        <v>293769.62</v>
      </c>
      <c r="EH180" s="210">
        <v>272598.96000000002</v>
      </c>
      <c r="EI180" s="210">
        <v>279542.99</v>
      </c>
      <c r="EJ180" s="210">
        <v>254449.2</v>
      </c>
      <c r="EK180" s="210">
        <v>260399.27000000002</v>
      </c>
      <c r="EL180" s="210">
        <v>249270.22</v>
      </c>
      <c r="EM180" s="210">
        <v>237067.85</v>
      </c>
      <c r="EN180" s="210">
        <v>243813.37</v>
      </c>
      <c r="EO180" s="210">
        <v>233434.57</v>
      </c>
      <c r="EP180" s="211">
        <v>234190</v>
      </c>
      <c r="EQ180" s="209">
        <v>229613</v>
      </c>
      <c r="ER180" s="210">
        <v>210009</v>
      </c>
      <c r="ES180" s="210">
        <v>238345</v>
      </c>
      <c r="ET180" s="210">
        <v>226599</v>
      </c>
      <c r="EU180" s="210">
        <v>229056</v>
      </c>
      <c r="EV180" s="210">
        <v>220439</v>
      </c>
      <c r="EW180" s="210">
        <v>224376</v>
      </c>
      <c r="EX180" s="210">
        <v>220012</v>
      </c>
      <c r="EY180" s="210">
        <v>213038</v>
      </c>
      <c r="EZ180" s="210">
        <v>221647</v>
      </c>
      <c r="FA180" s="210">
        <v>217133</v>
      </c>
      <c r="FB180" s="211">
        <v>216484</v>
      </c>
      <c r="FC180" s="209">
        <v>215035</v>
      </c>
      <c r="FD180" s="210">
        <v>192733</v>
      </c>
      <c r="FE180" s="210">
        <v>207653</v>
      </c>
      <c r="FF180" s="210">
        <v>197830</v>
      </c>
      <c r="FG180" s="210">
        <v>206628</v>
      </c>
      <c r="FH180" s="210">
        <v>192967</v>
      </c>
      <c r="FI180" s="210">
        <v>193901</v>
      </c>
      <c r="FJ180" s="210">
        <v>190546</v>
      </c>
      <c r="FK180" s="210">
        <v>187777</v>
      </c>
      <c r="FL180" s="210">
        <v>218933</v>
      </c>
      <c r="FM180" s="210">
        <v>215649</v>
      </c>
      <c r="FN180" s="211">
        <v>217435</v>
      </c>
    </row>
    <row r="181" spans="1:170" s="391" customFormat="1" ht="12.75" thickBot="1">
      <c r="A181" s="97">
        <v>177</v>
      </c>
      <c r="B181" s="90" t="s">
        <v>997</v>
      </c>
      <c r="C181" s="209">
        <v>0</v>
      </c>
      <c r="D181" s="210">
        <v>0</v>
      </c>
      <c r="E181" s="210">
        <v>0</v>
      </c>
      <c r="F181" s="210">
        <v>0</v>
      </c>
      <c r="G181" s="210">
        <v>0</v>
      </c>
      <c r="H181" s="210">
        <v>0</v>
      </c>
      <c r="I181" s="210">
        <v>0</v>
      </c>
      <c r="J181" s="210">
        <v>0</v>
      </c>
      <c r="K181" s="210">
        <v>0</v>
      </c>
      <c r="L181" s="210">
        <v>0</v>
      </c>
      <c r="M181" s="210">
        <v>0</v>
      </c>
      <c r="N181" s="211">
        <v>0</v>
      </c>
      <c r="O181" s="209">
        <v>5977</v>
      </c>
      <c r="P181" s="210">
        <v>4663</v>
      </c>
      <c r="Q181" s="210">
        <v>4121</v>
      </c>
      <c r="R181" s="210">
        <v>4515</v>
      </c>
      <c r="S181" s="210">
        <v>5827</v>
      </c>
      <c r="T181" s="210">
        <v>5869</v>
      </c>
      <c r="U181" s="210">
        <v>5954</v>
      </c>
      <c r="V181" s="210">
        <v>5369</v>
      </c>
      <c r="W181" s="210">
        <v>5605</v>
      </c>
      <c r="X181" s="210">
        <v>5655</v>
      </c>
      <c r="Y181" s="210">
        <v>5375</v>
      </c>
      <c r="Z181" s="211">
        <v>5255</v>
      </c>
      <c r="AA181" s="209">
        <v>0</v>
      </c>
      <c r="AB181" s="210">
        <v>0</v>
      </c>
      <c r="AC181" s="210">
        <v>0</v>
      </c>
      <c r="AD181" s="210">
        <v>0</v>
      </c>
      <c r="AE181" s="210">
        <v>0</v>
      </c>
      <c r="AF181" s="210">
        <v>0</v>
      </c>
      <c r="AG181" s="210">
        <v>0</v>
      </c>
      <c r="AH181" s="210">
        <v>0</v>
      </c>
      <c r="AI181" s="210">
        <v>0</v>
      </c>
      <c r="AJ181" s="210">
        <v>0</v>
      </c>
      <c r="AK181" s="210">
        <v>0</v>
      </c>
      <c r="AL181" s="211">
        <v>0</v>
      </c>
      <c r="AM181" s="209">
        <v>0</v>
      </c>
      <c r="AN181" s="210">
        <v>0</v>
      </c>
      <c r="AO181" s="210">
        <v>0</v>
      </c>
      <c r="AP181" s="210">
        <v>0</v>
      </c>
      <c r="AQ181" s="210">
        <v>0</v>
      </c>
      <c r="AR181" s="210">
        <v>0</v>
      </c>
      <c r="AS181" s="210">
        <v>0</v>
      </c>
      <c r="AT181" s="210">
        <v>0</v>
      </c>
      <c r="AU181" s="210">
        <v>0</v>
      </c>
      <c r="AV181" s="210">
        <v>0</v>
      </c>
      <c r="AW181" s="210">
        <v>0</v>
      </c>
      <c r="AX181" s="211">
        <v>0</v>
      </c>
      <c r="AY181" s="209">
        <v>0</v>
      </c>
      <c r="AZ181" s="210">
        <v>0</v>
      </c>
      <c r="BA181" s="210">
        <v>0</v>
      </c>
      <c r="BB181" s="210">
        <v>0</v>
      </c>
      <c r="BC181" s="210">
        <v>0</v>
      </c>
      <c r="BD181" s="210">
        <v>0</v>
      </c>
      <c r="BE181" s="210">
        <v>0</v>
      </c>
      <c r="BF181" s="210">
        <v>0</v>
      </c>
      <c r="BG181" s="210">
        <v>0</v>
      </c>
      <c r="BH181" s="210">
        <v>0</v>
      </c>
      <c r="BI181" s="210">
        <v>0</v>
      </c>
      <c r="BJ181" s="211">
        <v>0</v>
      </c>
      <c r="BK181" s="209">
        <v>0</v>
      </c>
      <c r="BL181" s="210">
        <v>0</v>
      </c>
      <c r="BM181" s="210">
        <v>0</v>
      </c>
      <c r="BN181" s="210">
        <v>0</v>
      </c>
      <c r="BO181" s="210">
        <v>0</v>
      </c>
      <c r="BP181" s="210">
        <v>0</v>
      </c>
      <c r="BQ181" s="210">
        <v>0</v>
      </c>
      <c r="BR181" s="210">
        <v>0</v>
      </c>
      <c r="BS181" s="210">
        <v>0</v>
      </c>
      <c r="BT181" s="210">
        <v>0</v>
      </c>
      <c r="BU181" s="210">
        <v>0</v>
      </c>
      <c r="BV181" s="211">
        <v>0</v>
      </c>
      <c r="BW181" s="209">
        <v>0</v>
      </c>
      <c r="BX181" s="210">
        <v>0</v>
      </c>
      <c r="BY181" s="210">
        <v>0</v>
      </c>
      <c r="BZ181" s="210">
        <v>0</v>
      </c>
      <c r="CA181" s="210">
        <v>0</v>
      </c>
      <c r="CB181" s="210">
        <v>0</v>
      </c>
      <c r="CC181" s="210">
        <v>0</v>
      </c>
      <c r="CD181" s="210">
        <v>0</v>
      </c>
      <c r="CE181" s="210">
        <v>0</v>
      </c>
      <c r="CF181" s="210">
        <v>0</v>
      </c>
      <c r="CG181" s="210">
        <v>0</v>
      </c>
      <c r="CH181" s="211">
        <v>0</v>
      </c>
      <c r="CI181" s="209">
        <v>0</v>
      </c>
      <c r="CJ181" s="210">
        <v>0</v>
      </c>
      <c r="CK181" s="210">
        <v>0</v>
      </c>
      <c r="CL181" s="210">
        <v>0</v>
      </c>
      <c r="CM181" s="210">
        <v>0</v>
      </c>
      <c r="CN181" s="210">
        <v>0</v>
      </c>
      <c r="CO181" s="210">
        <v>0</v>
      </c>
      <c r="CP181" s="210">
        <v>0</v>
      </c>
      <c r="CQ181" s="210">
        <v>0</v>
      </c>
      <c r="CR181" s="210">
        <v>0</v>
      </c>
      <c r="CS181" s="210">
        <v>0</v>
      </c>
      <c r="CT181" s="211">
        <v>0</v>
      </c>
      <c r="CU181" s="209">
        <v>0</v>
      </c>
      <c r="CV181" s="210">
        <v>0</v>
      </c>
      <c r="CW181" s="210">
        <v>0</v>
      </c>
      <c r="CX181" s="210">
        <v>0</v>
      </c>
      <c r="CY181" s="210">
        <v>0</v>
      </c>
      <c r="CZ181" s="210">
        <v>0</v>
      </c>
      <c r="DA181" s="210">
        <v>0</v>
      </c>
      <c r="DB181" s="210">
        <v>0</v>
      </c>
      <c r="DC181" s="210">
        <v>0</v>
      </c>
      <c r="DD181" s="210">
        <v>0</v>
      </c>
      <c r="DE181" s="210">
        <v>0</v>
      </c>
      <c r="DF181" s="211">
        <v>0</v>
      </c>
      <c r="DG181" s="209">
        <v>0</v>
      </c>
      <c r="DH181" s="210">
        <v>0</v>
      </c>
      <c r="DI181" s="210">
        <v>0</v>
      </c>
      <c r="DJ181" s="210">
        <v>0</v>
      </c>
      <c r="DK181" s="210">
        <v>0</v>
      </c>
      <c r="DL181" s="210">
        <v>0</v>
      </c>
      <c r="DM181" s="210">
        <v>0</v>
      </c>
      <c r="DN181" s="210">
        <v>0</v>
      </c>
      <c r="DO181" s="210">
        <v>0</v>
      </c>
      <c r="DP181" s="210">
        <v>0</v>
      </c>
      <c r="DQ181" s="210">
        <v>0</v>
      </c>
      <c r="DR181" s="211">
        <v>0</v>
      </c>
      <c r="DS181" s="209">
        <v>0</v>
      </c>
      <c r="DT181" s="210">
        <v>0</v>
      </c>
      <c r="DU181" s="210">
        <v>0</v>
      </c>
      <c r="DV181" s="210">
        <v>0</v>
      </c>
      <c r="DW181" s="210">
        <v>0</v>
      </c>
      <c r="DX181" s="210">
        <v>0</v>
      </c>
      <c r="DY181" s="210">
        <v>0</v>
      </c>
      <c r="DZ181" s="210">
        <v>0</v>
      </c>
      <c r="EA181" s="210">
        <v>0</v>
      </c>
      <c r="EB181" s="210">
        <v>0</v>
      </c>
      <c r="EC181" s="210">
        <v>0</v>
      </c>
      <c r="ED181" s="211">
        <v>0</v>
      </c>
      <c r="EE181" s="209">
        <v>0</v>
      </c>
      <c r="EF181" s="210">
        <v>0</v>
      </c>
      <c r="EG181" s="210">
        <v>0</v>
      </c>
      <c r="EH181" s="210">
        <v>0</v>
      </c>
      <c r="EI181" s="210">
        <v>0</v>
      </c>
      <c r="EJ181" s="210">
        <v>0</v>
      </c>
      <c r="EK181" s="210">
        <v>0</v>
      </c>
      <c r="EL181" s="210">
        <v>0</v>
      </c>
      <c r="EM181" s="210">
        <v>0</v>
      </c>
      <c r="EN181" s="210">
        <v>0</v>
      </c>
      <c r="EO181" s="210">
        <v>0</v>
      </c>
      <c r="EP181" s="211">
        <v>0</v>
      </c>
      <c r="EQ181" s="209">
        <v>0</v>
      </c>
      <c r="ER181" s="210">
        <v>0</v>
      </c>
      <c r="ES181" s="210">
        <v>0</v>
      </c>
      <c r="ET181" s="210">
        <v>0</v>
      </c>
      <c r="EU181" s="210">
        <v>0</v>
      </c>
      <c r="EV181" s="210">
        <v>0</v>
      </c>
      <c r="EW181" s="210">
        <v>0</v>
      </c>
      <c r="EX181" s="210">
        <v>0</v>
      </c>
      <c r="EY181" s="210">
        <v>0</v>
      </c>
      <c r="EZ181" s="210">
        <v>0</v>
      </c>
      <c r="FA181" s="210">
        <v>0</v>
      </c>
      <c r="FB181" s="211">
        <v>0</v>
      </c>
      <c r="FC181" s="209">
        <v>0</v>
      </c>
      <c r="FD181" s="210">
        <v>0</v>
      </c>
      <c r="FE181" s="210">
        <v>0</v>
      </c>
      <c r="FF181" s="210">
        <v>0</v>
      </c>
      <c r="FG181" s="210">
        <v>0</v>
      </c>
      <c r="FH181" s="210">
        <v>0</v>
      </c>
      <c r="FI181" s="210">
        <v>0</v>
      </c>
      <c r="FJ181" s="210">
        <v>0</v>
      </c>
      <c r="FK181" s="210">
        <v>0</v>
      </c>
      <c r="FL181" s="210">
        <v>0</v>
      </c>
      <c r="FM181" s="210">
        <v>0</v>
      </c>
      <c r="FN181" s="211">
        <v>0</v>
      </c>
    </row>
    <row r="182" spans="1:170" s="689" customFormat="1" ht="12.75" thickBot="1">
      <c r="A182" s="685"/>
      <c r="B182" s="685" t="s">
        <v>29</v>
      </c>
      <c r="C182" s="686">
        <v>12892429</v>
      </c>
      <c r="D182" s="687">
        <v>11352049</v>
      </c>
      <c r="E182" s="687">
        <v>13058181</v>
      </c>
      <c r="F182" s="687">
        <v>12556659.6</v>
      </c>
      <c r="G182" s="687">
        <v>12881004</v>
      </c>
      <c r="H182" s="687">
        <v>11192820</v>
      </c>
      <c r="I182" s="687">
        <v>12491838</v>
      </c>
      <c r="J182" s="687">
        <v>12619733</v>
      </c>
      <c r="K182" s="687">
        <v>11986057.600000001</v>
      </c>
      <c r="L182" s="687">
        <v>12354517</v>
      </c>
      <c r="M182" s="687">
        <v>11963592</v>
      </c>
      <c r="N182" s="688">
        <v>12119352.6</v>
      </c>
      <c r="O182" s="686">
        <v>12116586</v>
      </c>
      <c r="P182" s="687">
        <v>10598282</v>
      </c>
      <c r="Q182" s="687">
        <v>11982766</v>
      </c>
      <c r="R182" s="687">
        <v>11826608</v>
      </c>
      <c r="S182" s="687">
        <v>12257492</v>
      </c>
      <c r="T182" s="687">
        <v>11894394</v>
      </c>
      <c r="U182" s="687">
        <v>12271783</v>
      </c>
      <c r="V182" s="687">
        <v>12090390</v>
      </c>
      <c r="W182" s="687">
        <v>12002614</v>
      </c>
      <c r="X182" s="687">
        <v>12039215</v>
      </c>
      <c r="Y182" s="687">
        <v>11826825</v>
      </c>
      <c r="Z182" s="688">
        <v>12068919</v>
      </c>
      <c r="AA182" s="686">
        <v>12188507</v>
      </c>
      <c r="AB182" s="687">
        <v>10772201</v>
      </c>
      <c r="AC182" s="687">
        <v>12019886</v>
      </c>
      <c r="AD182" s="687">
        <v>11543875</v>
      </c>
      <c r="AE182" s="687">
        <v>10247564</v>
      </c>
      <c r="AF182" s="687">
        <v>10972051</v>
      </c>
      <c r="AG182" s="687">
        <v>12434426</v>
      </c>
      <c r="AH182" s="687">
        <v>13126442</v>
      </c>
      <c r="AI182" s="687">
        <v>14544372</v>
      </c>
      <c r="AJ182" s="687">
        <v>15316146</v>
      </c>
      <c r="AK182" s="687">
        <v>14902528</v>
      </c>
      <c r="AL182" s="688">
        <v>15471426</v>
      </c>
      <c r="AM182" s="686">
        <v>15731331.299999999</v>
      </c>
      <c r="AN182" s="687">
        <v>15162399.100000001</v>
      </c>
      <c r="AO182" s="687">
        <v>15206674.4</v>
      </c>
      <c r="AP182" s="687">
        <v>15991050.1</v>
      </c>
      <c r="AQ182" s="687">
        <v>16401273.580000002</v>
      </c>
      <c r="AR182" s="687">
        <v>16126599.629999999</v>
      </c>
      <c r="AS182" s="687">
        <v>16497666.929999998</v>
      </c>
      <c r="AT182" s="687">
        <v>16473309.239999996</v>
      </c>
      <c r="AU182" s="687">
        <v>15798172.979999999</v>
      </c>
      <c r="AV182" s="687">
        <v>16405268.65</v>
      </c>
      <c r="AW182" s="687">
        <v>16031111.359999998</v>
      </c>
      <c r="AX182" s="688">
        <v>16691797.849999998</v>
      </c>
      <c r="AY182" s="686">
        <v>16525819.330000002</v>
      </c>
      <c r="AZ182" s="687">
        <v>15043408.1</v>
      </c>
      <c r="BA182" s="687">
        <v>16394578.789999994</v>
      </c>
      <c r="BB182" s="687">
        <v>15674036.16</v>
      </c>
      <c r="BC182" s="687">
        <v>16298243.779999992</v>
      </c>
      <c r="BD182" s="687">
        <v>16246297.040000003</v>
      </c>
      <c r="BE182" s="687">
        <v>17053309.650000002</v>
      </c>
      <c r="BF182" s="687">
        <v>14824275.170000004</v>
      </c>
      <c r="BG182" s="687">
        <v>16251854.420000002</v>
      </c>
      <c r="BH182" s="687">
        <v>16572909.199999999</v>
      </c>
      <c r="BI182" s="687">
        <v>16063037.329999998</v>
      </c>
      <c r="BJ182" s="688">
        <v>17221250.66</v>
      </c>
      <c r="BK182" s="686">
        <v>17153354.170000002</v>
      </c>
      <c r="BL182" s="687">
        <v>15438816.190000003</v>
      </c>
      <c r="BM182" s="687">
        <v>16385218.040000003</v>
      </c>
      <c r="BN182" s="687">
        <v>16388889.549999997</v>
      </c>
      <c r="BO182" s="687">
        <v>16960246.810000002</v>
      </c>
      <c r="BP182" s="687">
        <v>16072604.9442</v>
      </c>
      <c r="BQ182" s="687">
        <v>16829189.359999999</v>
      </c>
      <c r="BR182" s="687">
        <v>16876574.111000001</v>
      </c>
      <c r="BS182" s="687">
        <v>16089780.130000001</v>
      </c>
      <c r="BT182" s="687">
        <v>16212673.039999997</v>
      </c>
      <c r="BU182" s="687">
        <v>15451765.339999996</v>
      </c>
      <c r="BV182" s="688">
        <v>16088450.889600001</v>
      </c>
      <c r="BW182" s="686">
        <v>16041882.270000003</v>
      </c>
      <c r="BX182" s="687">
        <v>14216587.08</v>
      </c>
      <c r="BY182" s="687">
        <v>14948772.690000003</v>
      </c>
      <c r="BZ182" s="687">
        <v>15078582.649999995</v>
      </c>
      <c r="CA182" s="687">
        <v>15878631.530000001</v>
      </c>
      <c r="CB182" s="687">
        <v>15443895.220000001</v>
      </c>
      <c r="CC182" s="687">
        <v>15802209.16</v>
      </c>
      <c r="CD182" s="687">
        <v>15784131.58</v>
      </c>
      <c r="CE182" s="687">
        <v>15510230.150000004</v>
      </c>
      <c r="CF182" s="687">
        <v>15934898.52</v>
      </c>
      <c r="CG182" s="687">
        <v>15539723.229999995</v>
      </c>
      <c r="CH182" s="688">
        <v>16489712.250000002</v>
      </c>
      <c r="CI182" s="686">
        <v>16136076.020000003</v>
      </c>
      <c r="CJ182" s="687">
        <v>15046024.34</v>
      </c>
      <c r="CK182" s="687">
        <v>15754730.710000001</v>
      </c>
      <c r="CL182" s="687">
        <v>15315379.969999999</v>
      </c>
      <c r="CM182" s="687">
        <v>15473338.199999996</v>
      </c>
      <c r="CN182" s="687">
        <v>14842726.060000001</v>
      </c>
      <c r="CO182" s="687">
        <v>15446384.989999998</v>
      </c>
      <c r="CP182" s="687">
        <v>15634463.849999998</v>
      </c>
      <c r="CQ182" s="687">
        <v>14953425.339999994</v>
      </c>
      <c r="CR182" s="687">
        <v>15395583.590000007</v>
      </c>
      <c r="CS182" s="687">
        <v>15048311.800000003</v>
      </c>
      <c r="CT182" s="688">
        <v>15734001.32</v>
      </c>
      <c r="CU182" s="686">
        <v>15606059.799999995</v>
      </c>
      <c r="CV182" s="687">
        <v>13953805.960000001</v>
      </c>
      <c r="CW182" s="687">
        <v>15413175.769999998</v>
      </c>
      <c r="CX182" s="687">
        <v>14856729.769999998</v>
      </c>
      <c r="CY182" s="687">
        <v>15239902.800000001</v>
      </c>
      <c r="CZ182" s="687">
        <v>14745037.700000003</v>
      </c>
      <c r="DA182" s="687">
        <v>14978823.340000002</v>
      </c>
      <c r="DB182" s="687">
        <v>14786948.979999999</v>
      </c>
      <c r="DC182" s="687">
        <v>14260316.16</v>
      </c>
      <c r="DD182" s="687">
        <v>14720496.469999993</v>
      </c>
      <c r="DE182" s="687">
        <v>14316017.130000003</v>
      </c>
      <c r="DF182" s="688">
        <v>14743118.17</v>
      </c>
      <c r="DG182" s="686">
        <v>14481892.309999997</v>
      </c>
      <c r="DH182" s="687">
        <v>13126230.719999993</v>
      </c>
      <c r="DI182" s="687">
        <v>14847406.66</v>
      </c>
      <c r="DJ182" s="687">
        <v>14464297.41</v>
      </c>
      <c r="DK182" s="687">
        <v>14859472.669999996</v>
      </c>
      <c r="DL182" s="687">
        <v>14744656.309999999</v>
      </c>
      <c r="DM182" s="687">
        <v>15236470.452999998</v>
      </c>
      <c r="DN182" s="687">
        <v>15114161</v>
      </c>
      <c r="DO182" s="687">
        <v>14743942.790000003</v>
      </c>
      <c r="DP182" s="687">
        <v>15498860.269999996</v>
      </c>
      <c r="DQ182" s="687">
        <v>15024943.270000001</v>
      </c>
      <c r="DR182" s="688">
        <v>15304174.593</v>
      </c>
      <c r="DS182" s="686">
        <v>15529810.602000004</v>
      </c>
      <c r="DT182" s="687">
        <v>14256928.710000005</v>
      </c>
      <c r="DU182" s="687">
        <v>15640019.989999995</v>
      </c>
      <c r="DV182" s="687">
        <v>15127333.379999997</v>
      </c>
      <c r="DW182" s="687">
        <v>15496631.239999996</v>
      </c>
      <c r="DX182" s="687">
        <v>14850020.070000002</v>
      </c>
      <c r="DY182" s="687">
        <v>15240859.91</v>
      </c>
      <c r="DZ182" s="687">
        <v>15371389.409999998</v>
      </c>
      <c r="EA182" s="687">
        <v>14848816.246000005</v>
      </c>
      <c r="EB182" s="687">
        <v>15551941.730000004</v>
      </c>
      <c r="EC182" s="687">
        <v>15126773.079999996</v>
      </c>
      <c r="ED182" s="688">
        <v>15580421.647999998</v>
      </c>
      <c r="EE182" s="686">
        <v>15625378.809999995</v>
      </c>
      <c r="EF182" s="687">
        <v>14590953.650000004</v>
      </c>
      <c r="EG182" s="687">
        <v>15479717.310000006</v>
      </c>
      <c r="EH182" s="687">
        <v>15011338.038999993</v>
      </c>
      <c r="EI182" s="687">
        <v>15433005.269999992</v>
      </c>
      <c r="EJ182" s="687">
        <v>15050282.020000007</v>
      </c>
      <c r="EK182" s="687">
        <v>15745711.100000005</v>
      </c>
      <c r="EL182" s="687">
        <v>15872589.278000001</v>
      </c>
      <c r="EM182" s="687">
        <v>15193396.429999998</v>
      </c>
      <c r="EN182" s="687">
        <v>15588807.100000003</v>
      </c>
      <c r="EO182" s="687">
        <v>15125145.799999999</v>
      </c>
      <c r="EP182" s="688">
        <v>15604994.835999997</v>
      </c>
      <c r="EQ182" s="686">
        <v>15656416</v>
      </c>
      <c r="ER182" s="687">
        <v>14262416.57</v>
      </c>
      <c r="ES182" s="687">
        <v>15631094</v>
      </c>
      <c r="ET182" s="687">
        <v>15471797</v>
      </c>
      <c r="EU182" s="687">
        <v>16166738</v>
      </c>
      <c r="EV182" s="687">
        <v>15721206</v>
      </c>
      <c r="EW182" s="687">
        <v>16437549</v>
      </c>
      <c r="EX182" s="687">
        <v>16636340</v>
      </c>
      <c r="EY182" s="687">
        <v>16053559</v>
      </c>
      <c r="EZ182" s="687">
        <v>16736619</v>
      </c>
      <c r="FA182" s="687">
        <v>16349956</v>
      </c>
      <c r="FB182" s="688">
        <v>16995216.449999999</v>
      </c>
      <c r="FC182" s="686">
        <v>17054283</v>
      </c>
      <c r="FD182" s="687">
        <v>15422175.210000001</v>
      </c>
      <c r="FE182" s="687">
        <v>17255038</v>
      </c>
      <c r="FF182" s="687">
        <v>16805650</v>
      </c>
      <c r="FG182" s="687">
        <v>17182823</v>
      </c>
      <c r="FH182" s="687">
        <v>16658175.779999999</v>
      </c>
      <c r="FI182" s="687">
        <v>17310196</v>
      </c>
      <c r="FJ182" s="687">
        <v>17382494</v>
      </c>
      <c r="FK182" s="687">
        <v>16527543</v>
      </c>
      <c r="FL182" s="687">
        <v>17274195</v>
      </c>
      <c r="FM182" s="687">
        <v>16784769</v>
      </c>
      <c r="FN182" s="688">
        <v>17394038</v>
      </c>
    </row>
    <row r="183" spans="1:170" s="391" customFormat="1">
      <c r="A183" s="69"/>
      <c r="B183" s="8"/>
      <c r="FI183" s="69"/>
      <c r="FJ183" s="69"/>
      <c r="FK183" s="69"/>
      <c r="FL183" s="69"/>
      <c r="FM183" s="69"/>
      <c r="FN183" s="69"/>
    </row>
    <row r="184" spans="1:170" s="391" customFormat="1">
      <c r="A184" s="6" t="s">
        <v>1420</v>
      </c>
      <c r="C184" s="8"/>
      <c r="FI184" s="69"/>
      <c r="FJ184" s="69"/>
      <c r="FK184" s="69"/>
      <c r="FL184" s="69"/>
      <c r="FM184" s="69"/>
      <c r="FN184" s="69"/>
    </row>
    <row r="185" spans="1:170" s="391" customFormat="1">
      <c r="A185" s="69"/>
      <c r="B185" s="6"/>
      <c r="C185" s="185"/>
      <c r="FI185" s="69"/>
      <c r="FJ185" s="69"/>
      <c r="FK185" s="69"/>
      <c r="FL185" s="69"/>
      <c r="FM185" s="69"/>
      <c r="FN185" s="69"/>
    </row>
    <row r="186" spans="1:170" s="391" customFormat="1">
      <c r="A186" s="69"/>
      <c r="B186" s="8"/>
      <c r="FI186" s="69"/>
      <c r="FJ186" s="69"/>
      <c r="FK186" s="69"/>
      <c r="FL186" s="69"/>
      <c r="FM186" s="69"/>
      <c r="FN186" s="69"/>
    </row>
    <row r="187" spans="1:170" s="391" customFormat="1">
      <c r="A187" s="69"/>
      <c r="B187" s="8"/>
      <c r="FI187" s="69"/>
      <c r="FJ187" s="69"/>
      <c r="FK187" s="69"/>
      <c r="FL187" s="69"/>
      <c r="FM187" s="69"/>
      <c r="FN187" s="69"/>
    </row>
    <row r="188" spans="1:170" s="391" customFormat="1">
      <c r="A188" s="69"/>
      <c r="B188" s="8"/>
      <c r="FI188" s="69"/>
      <c r="FJ188" s="69"/>
      <c r="FK188" s="69"/>
      <c r="FL188" s="69"/>
      <c r="FM188" s="69"/>
      <c r="FN188" s="69"/>
    </row>
    <row r="189" spans="1:170" s="391" customFormat="1">
      <c r="A189" s="69"/>
      <c r="B189" s="8"/>
      <c r="FI189" s="69"/>
      <c r="FJ189" s="69"/>
      <c r="FK189" s="69"/>
      <c r="FL189" s="69"/>
      <c r="FM189" s="69"/>
      <c r="FN189" s="69"/>
    </row>
    <row r="190" spans="1:170" s="391" customFormat="1">
      <c r="A190" s="69"/>
      <c r="B190" s="8"/>
      <c r="FI190" s="69"/>
      <c r="FJ190" s="69"/>
      <c r="FK190" s="69"/>
      <c r="FL190" s="69"/>
      <c r="FM190" s="69"/>
      <c r="FN190" s="69"/>
    </row>
    <row r="191" spans="1:170" s="391" customFormat="1">
      <c r="A191" s="69"/>
      <c r="B191" s="8"/>
      <c r="FI191" s="69"/>
      <c r="FJ191" s="69"/>
      <c r="FK191" s="69"/>
      <c r="FL191" s="69"/>
      <c r="FM191" s="69"/>
      <c r="FN191" s="69"/>
    </row>
    <row r="192" spans="1:170" s="391" customFormat="1">
      <c r="A192" s="69"/>
      <c r="B192" s="8"/>
      <c r="FI192" s="69"/>
      <c r="FJ192" s="69"/>
      <c r="FK192" s="69"/>
      <c r="FL192" s="69"/>
      <c r="FM192" s="69"/>
      <c r="FN192" s="69"/>
    </row>
    <row r="193" spans="1:170" s="391" customFormat="1">
      <c r="A193" s="69"/>
      <c r="B193" s="8"/>
      <c r="FI193" s="69"/>
      <c r="FJ193" s="69"/>
      <c r="FK193" s="69"/>
      <c r="FL193" s="69"/>
      <c r="FM193" s="69"/>
      <c r="FN193" s="69"/>
    </row>
    <row r="194" spans="1:170" s="391" customFormat="1">
      <c r="A194" s="69"/>
      <c r="B194" s="8"/>
      <c r="FI194" s="69"/>
      <c r="FJ194" s="69"/>
      <c r="FK194" s="69"/>
      <c r="FL194" s="69"/>
      <c r="FM194" s="69"/>
      <c r="FN194" s="69"/>
    </row>
    <row r="195" spans="1:170" s="391" customFormat="1">
      <c r="A195" s="69"/>
      <c r="B195" s="8"/>
      <c r="FI195" s="69"/>
      <c r="FJ195" s="69"/>
      <c r="FK195" s="69"/>
      <c r="FL195" s="69"/>
      <c r="FM195" s="69"/>
      <c r="FN195" s="69"/>
    </row>
    <row r="196" spans="1:170" s="391" customFormat="1">
      <c r="A196" s="69"/>
      <c r="B196" s="8"/>
      <c r="FI196" s="69"/>
      <c r="FJ196" s="69"/>
      <c r="FK196" s="69"/>
      <c r="FL196" s="69"/>
      <c r="FM196" s="69"/>
      <c r="FN196" s="69"/>
    </row>
    <row r="197" spans="1:170" s="391" customFormat="1">
      <c r="A197" s="69"/>
      <c r="B197" s="8"/>
      <c r="FI197" s="69"/>
      <c r="FJ197" s="69"/>
      <c r="FK197" s="69"/>
      <c r="FL197" s="69"/>
      <c r="FM197" s="69"/>
      <c r="FN197" s="69"/>
    </row>
    <row r="198" spans="1:170" s="391" customFormat="1">
      <c r="A198" s="69"/>
      <c r="B198" s="8"/>
      <c r="FI198" s="69"/>
      <c r="FJ198" s="69"/>
      <c r="FK198" s="69"/>
      <c r="FL198" s="69"/>
      <c r="FM198" s="69"/>
      <c r="FN198" s="69"/>
    </row>
    <row r="199" spans="1:170" s="391" customFormat="1">
      <c r="A199" s="69"/>
      <c r="B199" s="8"/>
      <c r="FI199" s="69"/>
      <c r="FJ199" s="69"/>
      <c r="FK199" s="69"/>
      <c r="FL199" s="69"/>
      <c r="FM199" s="69"/>
      <c r="FN199" s="69"/>
    </row>
    <row r="200" spans="1:170" s="391" customFormat="1">
      <c r="A200" s="69"/>
      <c r="B200" s="8"/>
      <c r="FI200" s="69"/>
      <c r="FJ200" s="69"/>
      <c r="FK200" s="69"/>
      <c r="FL200" s="69"/>
      <c r="FM200" s="69"/>
      <c r="FN200" s="69"/>
    </row>
    <row r="201" spans="1:170" s="391" customFormat="1">
      <c r="A201" s="69"/>
      <c r="B201" s="8"/>
      <c r="FI201" s="69"/>
      <c r="FJ201" s="69"/>
      <c r="FK201" s="69"/>
      <c r="FL201" s="69"/>
      <c r="FM201" s="69"/>
      <c r="FN201" s="69"/>
    </row>
    <row r="202" spans="1:170" s="391" customFormat="1">
      <c r="A202" s="69"/>
      <c r="B202" s="8"/>
      <c r="FI202" s="69"/>
      <c r="FJ202" s="69"/>
      <c r="FK202" s="69"/>
      <c r="FL202" s="69"/>
      <c r="FM202" s="69"/>
      <c r="FN202" s="69"/>
    </row>
    <row r="203" spans="1:170" s="391" customFormat="1">
      <c r="A203" s="69"/>
      <c r="B203" s="8"/>
      <c r="FI203" s="69"/>
      <c r="FJ203" s="69"/>
      <c r="FK203" s="69"/>
      <c r="FL203" s="69"/>
      <c r="FM203" s="69"/>
      <c r="FN203" s="69"/>
    </row>
    <row r="204" spans="1:170" s="391" customFormat="1">
      <c r="A204" s="69"/>
      <c r="B204" s="8"/>
      <c r="FI204" s="69"/>
      <c r="FJ204" s="69"/>
      <c r="FK204" s="69"/>
      <c r="FL204" s="69"/>
      <c r="FM204" s="69"/>
      <c r="FN204" s="69"/>
    </row>
    <row r="205" spans="1:170" s="391" customFormat="1">
      <c r="A205" s="69"/>
      <c r="B205" s="8"/>
      <c r="FI205" s="69"/>
      <c r="FJ205" s="69"/>
      <c r="FK205" s="69"/>
      <c r="FL205" s="69"/>
      <c r="FM205" s="69"/>
      <c r="FN205" s="69"/>
    </row>
    <row r="206" spans="1:170" s="391" customFormat="1">
      <c r="A206" s="69"/>
      <c r="B206" s="8"/>
      <c r="FI206" s="69"/>
      <c r="FJ206" s="69"/>
      <c r="FK206" s="69"/>
      <c r="FL206" s="69"/>
      <c r="FM206" s="69"/>
      <c r="FN206" s="69"/>
    </row>
    <row r="207" spans="1:170" s="391" customFormat="1">
      <c r="A207" s="69"/>
      <c r="B207" s="8"/>
      <c r="FI207" s="69"/>
      <c r="FJ207" s="69"/>
      <c r="FK207" s="69"/>
      <c r="FL207" s="69"/>
      <c r="FM207" s="69"/>
      <c r="FN207" s="69"/>
    </row>
    <row r="208" spans="1:170" s="391" customFormat="1">
      <c r="A208" s="69"/>
      <c r="B208" s="8"/>
      <c r="FI208" s="69"/>
      <c r="FJ208" s="69"/>
      <c r="FK208" s="69"/>
      <c r="FL208" s="69"/>
      <c r="FM208" s="69"/>
      <c r="FN208" s="69"/>
    </row>
    <row r="209" spans="1:170" s="391" customFormat="1">
      <c r="A209" s="69"/>
      <c r="B209" s="8"/>
      <c r="FI209" s="69"/>
      <c r="FJ209" s="69"/>
      <c r="FK209" s="69"/>
      <c r="FL209" s="69"/>
      <c r="FM209" s="69"/>
      <c r="FN209" s="69"/>
    </row>
    <row r="210" spans="1:170" s="391" customFormat="1">
      <c r="A210" s="69"/>
      <c r="B210" s="8"/>
      <c r="FI210" s="69"/>
      <c r="FJ210" s="69"/>
      <c r="FK210" s="69"/>
      <c r="FL210" s="69"/>
      <c r="FM210" s="69"/>
      <c r="FN210" s="69"/>
    </row>
    <row r="211" spans="1:170" s="391" customFormat="1">
      <c r="A211" s="69"/>
      <c r="B211" s="8"/>
      <c r="FI211" s="69"/>
      <c r="FJ211" s="69"/>
      <c r="FK211" s="69"/>
      <c r="FL211" s="69"/>
      <c r="FM211" s="69"/>
      <c r="FN211" s="69"/>
    </row>
    <row r="212" spans="1:170" s="391" customFormat="1">
      <c r="A212" s="69"/>
      <c r="B212" s="8"/>
      <c r="FI212" s="69"/>
      <c r="FJ212" s="69"/>
      <c r="FK212" s="69"/>
      <c r="FL212" s="69"/>
      <c r="FM212" s="69"/>
      <c r="FN212" s="69"/>
    </row>
    <row r="213" spans="1:170" s="391" customFormat="1">
      <c r="A213" s="69"/>
      <c r="B213" s="8"/>
      <c r="FI213" s="69"/>
      <c r="FJ213" s="69"/>
      <c r="FK213" s="69"/>
      <c r="FL213" s="69"/>
      <c r="FM213" s="69"/>
      <c r="FN213" s="69"/>
    </row>
    <row r="214" spans="1:170" s="391" customFormat="1">
      <c r="A214" s="69"/>
      <c r="B214" s="8"/>
      <c r="FI214" s="69"/>
      <c r="FJ214" s="69"/>
      <c r="FK214" s="69"/>
      <c r="FL214" s="69"/>
      <c r="FM214" s="69"/>
      <c r="FN214" s="69"/>
    </row>
    <row r="215" spans="1:170" s="391" customFormat="1">
      <c r="A215" s="69"/>
      <c r="B215" s="8"/>
      <c r="FI215" s="69"/>
      <c r="FJ215" s="69"/>
      <c r="FK215" s="69"/>
      <c r="FL215" s="69"/>
      <c r="FM215" s="69"/>
      <c r="FN215" s="69"/>
    </row>
    <row r="216" spans="1:170" s="391" customFormat="1">
      <c r="A216" s="69"/>
      <c r="B216" s="8"/>
      <c r="FI216" s="69"/>
      <c r="FJ216" s="69"/>
      <c r="FK216" s="69"/>
      <c r="FL216" s="69"/>
      <c r="FM216" s="69"/>
      <c r="FN216" s="69"/>
    </row>
    <row r="217" spans="1:170" s="391" customFormat="1">
      <c r="A217" s="69"/>
      <c r="B217" s="8"/>
      <c r="FI217" s="69"/>
      <c r="FJ217" s="69"/>
      <c r="FK217" s="69"/>
      <c r="FL217" s="69"/>
      <c r="FM217" s="69"/>
      <c r="FN217" s="69"/>
    </row>
    <row r="218" spans="1:170" s="391" customFormat="1">
      <c r="A218" s="69"/>
      <c r="B218" s="8"/>
      <c r="FI218" s="69"/>
      <c r="FJ218" s="69"/>
      <c r="FK218" s="69"/>
      <c r="FL218" s="69"/>
      <c r="FM218" s="69"/>
      <c r="FN218" s="69"/>
    </row>
    <row r="219" spans="1:170" s="391" customFormat="1">
      <c r="A219" s="69"/>
      <c r="B219" s="8"/>
      <c r="FI219" s="69"/>
      <c r="FJ219" s="69"/>
      <c r="FK219" s="69"/>
      <c r="FL219" s="69"/>
      <c r="FM219" s="69"/>
      <c r="FN219" s="69"/>
    </row>
    <row r="220" spans="1:170" s="391" customFormat="1">
      <c r="A220" s="69"/>
      <c r="B220" s="8"/>
      <c r="FI220" s="69"/>
      <c r="FJ220" s="69"/>
      <c r="FK220" s="69"/>
      <c r="FL220" s="69"/>
      <c r="FM220" s="69"/>
      <c r="FN220" s="69"/>
    </row>
    <row r="221" spans="1:170" s="391" customFormat="1">
      <c r="A221" s="69"/>
      <c r="B221" s="8"/>
      <c r="FI221" s="69"/>
      <c r="FJ221" s="69"/>
      <c r="FK221" s="69"/>
      <c r="FL221" s="69"/>
      <c r="FM221" s="69"/>
      <c r="FN221" s="69"/>
    </row>
    <row r="222" spans="1:170" s="391" customFormat="1">
      <c r="A222" s="69"/>
      <c r="B222" s="8"/>
      <c r="FI222" s="69"/>
      <c r="FJ222" s="69"/>
      <c r="FK222" s="69"/>
      <c r="FL222" s="69"/>
      <c r="FM222" s="69"/>
      <c r="FN222" s="69"/>
    </row>
    <row r="223" spans="1:170" s="391" customFormat="1">
      <c r="A223" s="69"/>
      <c r="B223" s="8"/>
      <c r="FI223" s="69"/>
      <c r="FJ223" s="69"/>
      <c r="FK223" s="69"/>
      <c r="FL223" s="69"/>
      <c r="FM223" s="69"/>
      <c r="FN223" s="69"/>
    </row>
    <row r="224" spans="1:170" s="391" customFormat="1">
      <c r="A224" s="69"/>
      <c r="B224" s="8"/>
      <c r="FI224" s="69"/>
      <c r="FJ224" s="69"/>
      <c r="FK224" s="69"/>
      <c r="FL224" s="69"/>
      <c r="FM224" s="69"/>
      <c r="FN224" s="69"/>
    </row>
    <row r="225" spans="1:170" s="391" customFormat="1">
      <c r="A225" s="69"/>
      <c r="B225" s="8"/>
      <c r="FI225" s="69"/>
      <c r="FJ225" s="69"/>
      <c r="FK225" s="69"/>
      <c r="FL225" s="69"/>
      <c r="FM225" s="69"/>
      <c r="FN225" s="69"/>
    </row>
    <row r="226" spans="1:170" s="391" customFormat="1">
      <c r="A226" s="69"/>
      <c r="B226" s="8"/>
      <c r="FI226" s="69"/>
      <c r="FJ226" s="69"/>
      <c r="FK226" s="69"/>
      <c r="FL226" s="69"/>
      <c r="FM226" s="69"/>
      <c r="FN226" s="69"/>
    </row>
    <row r="227" spans="1:170" s="391" customFormat="1">
      <c r="A227" s="69"/>
      <c r="B227" s="8"/>
      <c r="FI227" s="69"/>
      <c r="FJ227" s="69"/>
      <c r="FK227" s="69"/>
      <c r="FL227" s="69"/>
      <c r="FM227" s="69"/>
      <c r="FN227" s="69"/>
    </row>
    <row r="228" spans="1:170" s="391" customFormat="1">
      <c r="A228" s="69"/>
      <c r="B228" s="8"/>
      <c r="FI228" s="69"/>
      <c r="FJ228" s="69"/>
      <c r="FK228" s="69"/>
      <c r="FL228" s="69"/>
      <c r="FM228" s="69"/>
      <c r="FN228" s="69"/>
    </row>
    <row r="229" spans="1:170" s="391" customFormat="1">
      <c r="A229" s="69"/>
      <c r="B229" s="8"/>
      <c r="FI229" s="69"/>
      <c r="FJ229" s="69"/>
      <c r="FK229" s="69"/>
      <c r="FL229" s="69"/>
      <c r="FM229" s="69"/>
      <c r="FN229" s="69"/>
    </row>
    <row r="230" spans="1:170" s="391" customFormat="1">
      <c r="A230" s="69"/>
      <c r="B230" s="8"/>
      <c r="FI230" s="69"/>
      <c r="FJ230" s="69"/>
      <c r="FK230" s="69"/>
      <c r="FL230" s="69"/>
      <c r="FM230" s="69"/>
      <c r="FN230" s="69"/>
    </row>
    <row r="231" spans="1:170" s="391" customFormat="1">
      <c r="A231" s="69"/>
      <c r="B231" s="8"/>
      <c r="FI231" s="69"/>
      <c r="FJ231" s="69"/>
      <c r="FK231" s="69"/>
      <c r="FL231" s="69"/>
      <c r="FM231" s="69"/>
      <c r="FN231" s="69"/>
    </row>
    <row r="232" spans="1:170" s="391" customFormat="1">
      <c r="A232" s="69"/>
      <c r="B232" s="8"/>
      <c r="FI232" s="69"/>
      <c r="FJ232" s="69"/>
      <c r="FK232" s="69"/>
      <c r="FL232" s="69"/>
      <c r="FM232" s="69"/>
      <c r="FN232" s="69"/>
    </row>
    <row r="233" spans="1:170" s="391" customFormat="1">
      <c r="A233" s="69"/>
      <c r="B233" s="8"/>
      <c r="FI233" s="69"/>
      <c r="FJ233" s="69"/>
      <c r="FK233" s="69"/>
      <c r="FL233" s="69"/>
      <c r="FM233" s="69"/>
      <c r="FN233" s="69"/>
    </row>
    <row r="234" spans="1:170" s="391" customFormat="1">
      <c r="A234" s="69"/>
      <c r="B234" s="8"/>
      <c r="FI234" s="69"/>
      <c r="FJ234" s="69"/>
      <c r="FK234" s="69"/>
      <c r="FL234" s="69"/>
      <c r="FM234" s="69"/>
      <c r="FN234" s="69"/>
    </row>
    <row r="235" spans="1:170" s="391" customFormat="1">
      <c r="A235" s="69"/>
      <c r="B235" s="8"/>
      <c r="FI235" s="69"/>
      <c r="FJ235" s="69"/>
      <c r="FK235" s="69"/>
      <c r="FL235" s="69"/>
      <c r="FM235" s="69"/>
      <c r="FN235" s="69"/>
    </row>
    <row r="236" spans="1:170" s="391" customFormat="1">
      <c r="A236" s="69"/>
      <c r="B236" s="8"/>
      <c r="FI236" s="69"/>
      <c r="FJ236" s="69"/>
      <c r="FK236" s="69"/>
      <c r="FL236" s="69"/>
      <c r="FM236" s="69"/>
      <c r="FN236" s="69"/>
    </row>
    <row r="237" spans="1:170" s="391" customFormat="1">
      <c r="A237" s="69"/>
      <c r="B237" s="8"/>
      <c r="FI237" s="69"/>
      <c r="FJ237" s="69"/>
      <c r="FK237" s="69"/>
      <c r="FL237" s="69"/>
      <c r="FM237" s="69"/>
      <c r="FN237" s="69"/>
    </row>
    <row r="238" spans="1:170" s="391" customFormat="1">
      <c r="A238" s="69"/>
      <c r="B238" s="8"/>
      <c r="FI238" s="69"/>
      <c r="FJ238" s="69"/>
      <c r="FK238" s="69"/>
      <c r="FL238" s="69"/>
      <c r="FM238" s="69"/>
      <c r="FN238" s="69"/>
    </row>
    <row r="239" spans="1:170" s="391" customFormat="1">
      <c r="A239" s="69"/>
      <c r="B239" s="8"/>
      <c r="FI239" s="69"/>
      <c r="FJ239" s="69"/>
      <c r="FK239" s="69"/>
      <c r="FL239" s="69"/>
      <c r="FM239" s="69"/>
      <c r="FN239" s="69"/>
    </row>
    <row r="240" spans="1:170" s="391" customFormat="1">
      <c r="A240" s="69"/>
      <c r="B240" s="8"/>
      <c r="FI240" s="69"/>
      <c r="FJ240" s="69"/>
      <c r="FK240" s="69"/>
      <c r="FL240" s="69"/>
      <c r="FM240" s="69"/>
      <c r="FN240" s="69"/>
    </row>
    <row r="241" spans="1:170" s="391" customFormat="1">
      <c r="A241" s="69"/>
      <c r="B241" s="8"/>
      <c r="FI241" s="69"/>
      <c r="FJ241" s="69"/>
      <c r="FK241" s="69"/>
      <c r="FL241" s="69"/>
      <c r="FM241" s="69"/>
      <c r="FN241" s="69"/>
    </row>
    <row r="242" spans="1:170" s="391" customFormat="1">
      <c r="A242" s="69"/>
      <c r="B242" s="8"/>
      <c r="FI242" s="69"/>
      <c r="FJ242" s="69"/>
      <c r="FK242" s="69"/>
      <c r="FL242" s="69"/>
      <c r="FM242" s="69"/>
      <c r="FN242" s="69"/>
    </row>
    <row r="243" spans="1:170" s="391" customFormat="1">
      <c r="A243" s="69"/>
      <c r="B243" s="8"/>
      <c r="FI243" s="69"/>
      <c r="FJ243" s="69"/>
      <c r="FK243" s="69"/>
      <c r="FL243" s="69"/>
      <c r="FM243" s="69"/>
      <c r="FN243" s="69"/>
    </row>
    <row r="244" spans="1:170" s="391" customFormat="1">
      <c r="A244" s="69"/>
      <c r="B244" s="8"/>
      <c r="FI244" s="69"/>
      <c r="FJ244" s="69"/>
      <c r="FK244" s="69"/>
      <c r="FL244" s="69"/>
      <c r="FM244" s="69"/>
      <c r="FN244" s="69"/>
    </row>
    <row r="245" spans="1:170" s="391" customFormat="1">
      <c r="A245" s="69"/>
      <c r="B245" s="8"/>
      <c r="FI245" s="69"/>
      <c r="FJ245" s="69"/>
      <c r="FK245" s="69"/>
      <c r="FL245" s="69"/>
      <c r="FM245" s="69"/>
      <c r="FN245" s="69"/>
    </row>
    <row r="246" spans="1:170" s="391" customFormat="1">
      <c r="A246" s="69"/>
      <c r="B246" s="8"/>
      <c r="FI246" s="69"/>
      <c r="FJ246" s="69"/>
      <c r="FK246" s="69"/>
      <c r="FL246" s="69"/>
      <c r="FM246" s="69"/>
      <c r="FN246" s="69"/>
    </row>
    <row r="247" spans="1:170" s="391" customFormat="1">
      <c r="A247" s="69"/>
      <c r="B247" s="8"/>
      <c r="FI247" s="69"/>
      <c r="FJ247" s="69"/>
      <c r="FK247" s="69"/>
      <c r="FL247" s="69"/>
      <c r="FM247" s="69"/>
      <c r="FN247" s="69"/>
    </row>
    <row r="248" spans="1:170" s="391" customFormat="1">
      <c r="A248" s="69"/>
      <c r="B248" s="8"/>
      <c r="FI248" s="69"/>
      <c r="FJ248" s="69"/>
      <c r="FK248" s="69"/>
      <c r="FL248" s="69"/>
      <c r="FM248" s="69"/>
      <c r="FN248" s="69"/>
    </row>
    <row r="249" spans="1:170" s="391" customFormat="1">
      <c r="A249" s="69"/>
      <c r="B249" s="8"/>
      <c r="FI249" s="69"/>
      <c r="FJ249" s="69"/>
      <c r="FK249" s="69"/>
      <c r="FL249" s="69"/>
      <c r="FM249" s="69"/>
      <c r="FN249" s="69"/>
    </row>
    <row r="250" spans="1:170" s="391" customFormat="1">
      <c r="A250" s="69"/>
      <c r="B250" s="8"/>
      <c r="FI250" s="69"/>
      <c r="FJ250" s="69"/>
      <c r="FK250" s="69"/>
      <c r="FL250" s="69"/>
      <c r="FM250" s="69"/>
      <c r="FN250" s="69"/>
    </row>
    <row r="251" spans="1:170" s="391" customFormat="1">
      <c r="A251" s="69"/>
      <c r="B251" s="8"/>
      <c r="FI251" s="69"/>
      <c r="FJ251" s="69"/>
      <c r="FK251" s="69"/>
      <c r="FL251" s="69"/>
      <c r="FM251" s="69"/>
      <c r="FN251" s="69"/>
    </row>
    <row r="252" spans="1:170" s="391" customFormat="1">
      <c r="A252" s="69"/>
      <c r="B252" s="8"/>
      <c r="FI252" s="69"/>
      <c r="FJ252" s="69"/>
      <c r="FK252" s="69"/>
      <c r="FL252" s="69"/>
      <c r="FM252" s="69"/>
      <c r="FN252" s="69"/>
    </row>
    <row r="253" spans="1:170" s="391" customFormat="1">
      <c r="A253" s="69"/>
      <c r="B253" s="8"/>
      <c r="FI253" s="69"/>
      <c r="FJ253" s="69"/>
      <c r="FK253" s="69"/>
      <c r="FL253" s="69"/>
      <c r="FM253" s="69"/>
      <c r="FN253" s="69"/>
    </row>
    <row r="254" spans="1:170" s="391" customFormat="1">
      <c r="A254" s="69"/>
      <c r="B254" s="8"/>
      <c r="FI254" s="69"/>
      <c r="FJ254" s="69"/>
      <c r="FK254" s="69"/>
      <c r="FL254" s="69"/>
      <c r="FM254" s="69"/>
      <c r="FN254" s="69"/>
    </row>
    <row r="255" spans="1:170" s="391" customFormat="1">
      <c r="A255" s="69"/>
      <c r="B255" s="8"/>
      <c r="FI255" s="69"/>
      <c r="FJ255" s="69"/>
      <c r="FK255" s="69"/>
      <c r="FL255" s="69"/>
      <c r="FM255" s="69"/>
      <c r="FN255" s="69"/>
    </row>
    <row r="256" spans="1:170" s="391" customFormat="1">
      <c r="A256" s="69"/>
      <c r="B256" s="8"/>
      <c r="FI256" s="69"/>
      <c r="FJ256" s="69"/>
      <c r="FK256" s="69"/>
      <c r="FL256" s="69"/>
      <c r="FM256" s="69"/>
      <c r="FN256" s="69"/>
    </row>
    <row r="257" spans="1:170" s="391" customFormat="1">
      <c r="A257" s="69"/>
      <c r="B257" s="8"/>
      <c r="FI257" s="69"/>
      <c r="FJ257" s="69"/>
      <c r="FK257" s="69"/>
      <c r="FL257" s="69"/>
      <c r="FM257" s="69"/>
      <c r="FN257" s="69"/>
    </row>
    <row r="258" spans="1:170" s="391" customFormat="1">
      <c r="A258" s="69"/>
      <c r="B258" s="8"/>
      <c r="FI258" s="69"/>
      <c r="FJ258" s="69"/>
      <c r="FK258" s="69"/>
      <c r="FL258" s="69"/>
      <c r="FM258" s="69"/>
      <c r="FN258" s="69"/>
    </row>
    <row r="259" spans="1:170" s="391" customFormat="1">
      <c r="A259" s="69"/>
      <c r="B259" s="8"/>
      <c r="FI259" s="69"/>
      <c r="FJ259" s="69"/>
      <c r="FK259" s="69"/>
      <c r="FL259" s="69"/>
      <c r="FM259" s="69"/>
      <c r="FN259" s="69"/>
    </row>
    <row r="260" spans="1:170" s="391" customFormat="1">
      <c r="A260" s="69"/>
      <c r="B260" s="8"/>
      <c r="FI260" s="69"/>
      <c r="FJ260" s="69"/>
      <c r="FK260" s="69"/>
      <c r="FL260" s="69"/>
      <c r="FM260" s="69"/>
      <c r="FN260" s="69"/>
    </row>
    <row r="261" spans="1:170" s="391" customFormat="1">
      <c r="A261" s="69"/>
      <c r="B261" s="8"/>
      <c r="FI261" s="69"/>
      <c r="FJ261" s="69"/>
      <c r="FK261" s="69"/>
      <c r="FL261" s="69"/>
      <c r="FM261" s="69"/>
      <c r="FN261" s="69"/>
    </row>
    <row r="262" spans="1:170" s="391" customFormat="1">
      <c r="A262" s="69"/>
      <c r="B262" s="8"/>
      <c r="FI262" s="69"/>
      <c r="FJ262" s="69"/>
      <c r="FK262" s="69"/>
      <c r="FL262" s="69"/>
      <c r="FM262" s="69"/>
      <c r="FN262" s="69"/>
    </row>
    <row r="263" spans="1:170" s="391" customFormat="1">
      <c r="A263" s="69"/>
      <c r="B263" s="8"/>
      <c r="FI263" s="69"/>
      <c r="FJ263" s="69"/>
      <c r="FK263" s="69"/>
      <c r="FL263" s="69"/>
      <c r="FM263" s="69"/>
      <c r="FN263" s="69"/>
    </row>
    <row r="264" spans="1:170" s="391" customFormat="1">
      <c r="A264" s="69"/>
      <c r="B264" s="8"/>
      <c r="FI264" s="69"/>
      <c r="FJ264" s="69"/>
      <c r="FK264" s="69"/>
      <c r="FL264" s="69"/>
      <c r="FM264" s="69"/>
      <c r="FN264" s="69"/>
    </row>
    <row r="265" spans="1:170" s="391" customFormat="1">
      <c r="A265" s="69"/>
      <c r="B265" s="8"/>
      <c r="FI265" s="69"/>
      <c r="FJ265" s="69"/>
      <c r="FK265" s="69"/>
      <c r="FL265" s="69"/>
      <c r="FM265" s="69"/>
      <c r="FN265" s="69"/>
    </row>
    <row r="266" spans="1:170" s="391" customFormat="1">
      <c r="A266" s="69"/>
      <c r="B266" s="8"/>
      <c r="FI266" s="69"/>
      <c r="FJ266" s="69"/>
      <c r="FK266" s="69"/>
      <c r="FL266" s="69"/>
      <c r="FM266" s="69"/>
      <c r="FN266" s="69"/>
    </row>
    <row r="267" spans="1:170" s="391" customFormat="1">
      <c r="A267" s="69"/>
      <c r="B267" s="8"/>
      <c r="FI267" s="69"/>
      <c r="FJ267" s="69"/>
      <c r="FK267" s="69"/>
      <c r="FL267" s="69"/>
      <c r="FM267" s="69"/>
      <c r="FN267" s="69"/>
    </row>
    <row r="268" spans="1:170" s="391" customFormat="1">
      <c r="A268" s="69"/>
      <c r="B268" s="8"/>
      <c r="FI268" s="69"/>
      <c r="FJ268" s="69"/>
      <c r="FK268" s="69"/>
      <c r="FL268" s="69"/>
      <c r="FM268" s="69"/>
      <c r="FN268" s="69"/>
    </row>
    <row r="269" spans="1:170" s="391" customFormat="1">
      <c r="A269" s="69"/>
      <c r="B269" s="8"/>
      <c r="FI269" s="69"/>
      <c r="FJ269" s="69"/>
      <c r="FK269" s="69"/>
      <c r="FL269" s="69"/>
      <c r="FM269" s="69"/>
      <c r="FN269" s="69"/>
    </row>
    <row r="270" spans="1:170" s="391" customFormat="1">
      <c r="A270" s="69"/>
      <c r="B270" s="8"/>
      <c r="FI270" s="69"/>
      <c r="FJ270" s="69"/>
      <c r="FK270" s="69"/>
      <c r="FL270" s="69"/>
      <c r="FM270" s="69"/>
      <c r="FN270" s="69"/>
    </row>
    <row r="271" spans="1:170" s="391" customFormat="1">
      <c r="A271" s="69"/>
      <c r="B271" s="8"/>
      <c r="FI271" s="69"/>
      <c r="FJ271" s="69"/>
      <c r="FK271" s="69"/>
      <c r="FL271" s="69"/>
      <c r="FM271" s="69"/>
      <c r="FN271" s="69"/>
    </row>
    <row r="272" spans="1:170" s="391" customFormat="1">
      <c r="A272" s="69"/>
      <c r="B272" s="8"/>
      <c r="FI272" s="69"/>
      <c r="FJ272" s="69"/>
      <c r="FK272" s="69"/>
      <c r="FL272" s="69"/>
      <c r="FM272" s="69"/>
      <c r="FN272" s="69"/>
    </row>
    <row r="273" spans="1:170" s="391" customFormat="1">
      <c r="A273" s="69"/>
      <c r="B273" s="8"/>
      <c r="FI273" s="69"/>
      <c r="FJ273" s="69"/>
      <c r="FK273" s="69"/>
      <c r="FL273" s="69"/>
      <c r="FM273" s="69"/>
      <c r="FN273" s="69"/>
    </row>
    <row r="274" spans="1:170" s="391" customFormat="1">
      <c r="A274" s="69"/>
      <c r="B274" s="8"/>
      <c r="FI274" s="69"/>
      <c r="FJ274" s="69"/>
      <c r="FK274" s="69"/>
      <c r="FL274" s="69"/>
      <c r="FM274" s="69"/>
      <c r="FN274" s="69"/>
    </row>
    <row r="275" spans="1:170" s="391" customFormat="1">
      <c r="A275" s="69"/>
      <c r="B275" s="8"/>
      <c r="FI275" s="69"/>
      <c r="FJ275" s="69"/>
      <c r="FK275" s="69"/>
      <c r="FL275" s="69"/>
      <c r="FM275" s="69"/>
      <c r="FN275" s="69"/>
    </row>
    <row r="276" spans="1:170" s="391" customFormat="1">
      <c r="A276" s="69"/>
      <c r="B276" s="8"/>
      <c r="FI276" s="69"/>
      <c r="FJ276" s="69"/>
      <c r="FK276" s="69"/>
      <c r="FL276" s="69"/>
      <c r="FM276" s="69"/>
      <c r="FN276" s="69"/>
    </row>
    <row r="277" spans="1:170" s="391" customFormat="1">
      <c r="A277" s="69"/>
      <c r="B277" s="8"/>
      <c r="FI277" s="69"/>
      <c r="FJ277" s="69"/>
      <c r="FK277" s="69"/>
      <c r="FL277" s="69"/>
      <c r="FM277" s="69"/>
      <c r="FN277" s="69"/>
    </row>
    <row r="278" spans="1:170" s="391" customFormat="1">
      <c r="A278" s="69"/>
      <c r="B278" s="8"/>
      <c r="FI278" s="69"/>
      <c r="FJ278" s="69"/>
      <c r="FK278" s="69"/>
      <c r="FL278" s="69"/>
      <c r="FM278" s="69"/>
      <c r="FN278" s="69"/>
    </row>
    <row r="279" spans="1:170" s="391" customFormat="1">
      <c r="A279" s="69"/>
      <c r="B279" s="8"/>
      <c r="FI279" s="69"/>
      <c r="FJ279" s="69"/>
      <c r="FK279" s="69"/>
      <c r="FL279" s="69"/>
      <c r="FM279" s="69"/>
      <c r="FN279" s="69"/>
    </row>
    <row r="280" spans="1:170" s="391" customFormat="1">
      <c r="A280" s="69"/>
      <c r="B280" s="8"/>
      <c r="FI280" s="69"/>
      <c r="FJ280" s="69"/>
      <c r="FK280" s="69"/>
      <c r="FL280" s="69"/>
      <c r="FM280" s="69"/>
      <c r="FN280" s="69"/>
    </row>
    <row r="281" spans="1:170" s="391" customFormat="1">
      <c r="A281" s="69"/>
      <c r="B281" s="8"/>
      <c r="FI281" s="69"/>
      <c r="FJ281" s="69"/>
      <c r="FK281" s="69"/>
      <c r="FL281" s="69"/>
      <c r="FM281" s="69"/>
      <c r="FN281" s="69"/>
    </row>
    <row r="282" spans="1:170" s="391" customFormat="1">
      <c r="A282" s="69"/>
      <c r="B282" s="8"/>
      <c r="FI282" s="69"/>
      <c r="FJ282" s="69"/>
      <c r="FK282" s="69"/>
      <c r="FL282" s="69"/>
      <c r="FM282" s="69"/>
      <c r="FN282" s="69"/>
    </row>
    <row r="283" spans="1:170" s="391" customFormat="1">
      <c r="A283" s="69"/>
      <c r="B283" s="8"/>
      <c r="FI283" s="69"/>
      <c r="FJ283" s="69"/>
      <c r="FK283" s="69"/>
      <c r="FL283" s="69"/>
      <c r="FM283" s="69"/>
      <c r="FN283" s="69"/>
    </row>
    <row r="284" spans="1:170" s="391" customFormat="1">
      <c r="A284" s="69"/>
      <c r="B284" s="8"/>
      <c r="FI284" s="69"/>
      <c r="FJ284" s="69"/>
      <c r="FK284" s="69"/>
      <c r="FL284" s="69"/>
      <c r="FM284" s="69"/>
      <c r="FN284" s="69"/>
    </row>
    <row r="285" spans="1:170" s="391" customFormat="1">
      <c r="A285" s="69"/>
      <c r="B285" s="8"/>
      <c r="FI285" s="69"/>
      <c r="FJ285" s="69"/>
      <c r="FK285" s="69"/>
      <c r="FL285" s="69"/>
      <c r="FM285" s="69"/>
      <c r="FN285" s="69"/>
    </row>
    <row r="286" spans="1:170" s="391" customFormat="1">
      <c r="A286" s="69"/>
      <c r="B286" s="8"/>
      <c r="FI286" s="69"/>
      <c r="FJ286" s="69"/>
      <c r="FK286" s="69"/>
      <c r="FL286" s="69"/>
      <c r="FM286" s="69"/>
      <c r="FN286" s="69"/>
    </row>
    <row r="287" spans="1:170" s="391" customFormat="1">
      <c r="A287" s="69"/>
      <c r="B287" s="8"/>
      <c r="FI287" s="69"/>
      <c r="FJ287" s="69"/>
      <c r="FK287" s="69"/>
      <c r="FL287" s="69"/>
      <c r="FM287" s="69"/>
      <c r="FN287" s="69"/>
    </row>
    <row r="288" spans="1:170" s="391" customFormat="1">
      <c r="A288" s="69"/>
      <c r="B288" s="8"/>
      <c r="FI288" s="69"/>
      <c r="FJ288" s="69"/>
      <c r="FK288" s="69"/>
      <c r="FL288" s="69"/>
      <c r="FM288" s="69"/>
      <c r="FN288" s="69"/>
    </row>
    <row r="289" spans="1:170" s="391" customFormat="1">
      <c r="A289" s="69"/>
      <c r="B289" s="8"/>
      <c r="FI289" s="69"/>
      <c r="FJ289" s="69"/>
      <c r="FK289" s="69"/>
      <c r="FL289" s="69"/>
      <c r="FM289" s="69"/>
      <c r="FN289" s="69"/>
    </row>
    <row r="290" spans="1:170" s="391" customFormat="1">
      <c r="A290" s="69"/>
      <c r="B290" s="8"/>
      <c r="FI290" s="69"/>
      <c r="FJ290" s="69"/>
      <c r="FK290" s="69"/>
      <c r="FL290" s="69"/>
      <c r="FM290" s="69"/>
      <c r="FN290" s="69"/>
    </row>
    <row r="291" spans="1:170" s="391" customFormat="1">
      <c r="A291" s="69"/>
      <c r="B291" s="8"/>
      <c r="FI291" s="69"/>
      <c r="FJ291" s="69"/>
      <c r="FK291" s="69"/>
      <c r="FL291" s="69"/>
      <c r="FM291" s="69"/>
      <c r="FN291" s="69"/>
    </row>
    <row r="292" spans="1:170" s="391" customFormat="1">
      <c r="A292" s="69"/>
      <c r="B292" s="8"/>
      <c r="FI292" s="69"/>
      <c r="FJ292" s="69"/>
      <c r="FK292" s="69"/>
      <c r="FL292" s="69"/>
      <c r="FM292" s="69"/>
      <c r="FN292" s="69"/>
    </row>
    <row r="293" spans="1:170" s="391" customFormat="1">
      <c r="A293" s="69"/>
      <c r="B293" s="8"/>
      <c r="FI293" s="69"/>
      <c r="FJ293" s="69"/>
      <c r="FK293" s="69"/>
      <c r="FL293" s="69"/>
      <c r="FM293" s="69"/>
      <c r="FN293" s="69"/>
    </row>
    <row r="294" spans="1:170" s="391" customFormat="1">
      <c r="A294" s="69"/>
      <c r="B294" s="8"/>
      <c r="FI294" s="69"/>
      <c r="FJ294" s="69"/>
      <c r="FK294" s="69"/>
      <c r="FL294" s="69"/>
      <c r="FM294" s="69"/>
      <c r="FN294" s="69"/>
    </row>
    <row r="295" spans="1:170" s="391" customFormat="1">
      <c r="A295" s="69"/>
      <c r="B295" s="8"/>
      <c r="FI295" s="69"/>
      <c r="FJ295" s="69"/>
      <c r="FK295" s="69"/>
      <c r="FL295" s="69"/>
      <c r="FM295" s="69"/>
      <c r="FN295" s="69"/>
    </row>
    <row r="296" spans="1:170" s="391" customFormat="1">
      <c r="A296" s="69"/>
      <c r="B296" s="8"/>
      <c r="FI296" s="69"/>
      <c r="FJ296" s="69"/>
      <c r="FK296" s="69"/>
      <c r="FL296" s="69"/>
      <c r="FM296" s="69"/>
      <c r="FN296" s="69"/>
    </row>
    <row r="297" spans="1:170" s="391" customFormat="1">
      <c r="A297" s="69"/>
      <c r="B297" s="8"/>
      <c r="FI297" s="69"/>
      <c r="FJ297" s="69"/>
      <c r="FK297" s="69"/>
      <c r="FL297" s="69"/>
      <c r="FM297" s="69"/>
      <c r="FN297" s="69"/>
    </row>
    <row r="298" spans="1:170" s="391" customFormat="1">
      <c r="A298" s="69"/>
      <c r="B298" s="8"/>
      <c r="FI298" s="69"/>
      <c r="FJ298" s="69"/>
      <c r="FK298" s="69"/>
      <c r="FL298" s="69"/>
      <c r="FM298" s="69"/>
      <c r="FN298" s="69"/>
    </row>
    <row r="299" spans="1:170" s="391" customFormat="1">
      <c r="A299" s="69"/>
      <c r="B299" s="8"/>
      <c r="FI299" s="69"/>
      <c r="FJ299" s="69"/>
      <c r="FK299" s="69"/>
      <c r="FL299" s="69"/>
      <c r="FM299" s="69"/>
      <c r="FN299" s="69"/>
    </row>
    <row r="300" spans="1:170" s="391" customFormat="1">
      <c r="A300" s="69"/>
      <c r="B300" s="8"/>
      <c r="FI300" s="69"/>
      <c r="FJ300" s="69"/>
      <c r="FK300" s="69"/>
      <c r="FL300" s="69"/>
      <c r="FM300" s="69"/>
      <c r="FN300" s="69"/>
    </row>
    <row r="301" spans="1:170" s="391" customFormat="1">
      <c r="A301" s="69"/>
      <c r="B301" s="8"/>
      <c r="FI301" s="69"/>
      <c r="FJ301" s="69"/>
      <c r="FK301" s="69"/>
      <c r="FL301" s="69"/>
      <c r="FM301" s="69"/>
      <c r="FN301" s="69"/>
    </row>
    <row r="302" spans="1:170" s="391" customFormat="1">
      <c r="A302" s="69"/>
      <c r="B302" s="8"/>
      <c r="FI302" s="69"/>
      <c r="FJ302" s="69"/>
      <c r="FK302" s="69"/>
      <c r="FL302" s="69"/>
      <c r="FM302" s="69"/>
      <c r="FN302" s="69"/>
    </row>
    <row r="303" spans="1:170" s="391" customFormat="1">
      <c r="A303" s="69"/>
      <c r="B303" s="8"/>
      <c r="FI303" s="69"/>
      <c r="FJ303" s="69"/>
      <c r="FK303" s="69"/>
      <c r="FL303" s="69"/>
      <c r="FM303" s="69"/>
      <c r="FN303" s="69"/>
    </row>
    <row r="304" spans="1:170" s="391" customFormat="1">
      <c r="A304" s="69"/>
      <c r="B304" s="8"/>
      <c r="FI304" s="69"/>
      <c r="FJ304" s="69"/>
      <c r="FK304" s="69"/>
      <c r="FL304" s="69"/>
      <c r="FM304" s="69"/>
      <c r="FN304" s="69"/>
    </row>
    <row r="305" spans="1:170" s="391" customFormat="1">
      <c r="A305" s="69"/>
      <c r="B305" s="8"/>
      <c r="FI305" s="69"/>
      <c r="FJ305" s="69"/>
      <c r="FK305" s="69"/>
      <c r="FL305" s="69"/>
      <c r="FM305" s="69"/>
      <c r="FN305" s="69"/>
    </row>
    <row r="306" spans="1:170" s="391" customFormat="1">
      <c r="A306" s="69"/>
      <c r="B306" s="8"/>
      <c r="FI306" s="69"/>
      <c r="FJ306" s="69"/>
      <c r="FK306" s="69"/>
      <c r="FL306" s="69"/>
      <c r="FM306" s="69"/>
      <c r="FN306" s="69"/>
    </row>
    <row r="307" spans="1:170" s="391" customFormat="1">
      <c r="A307" s="69"/>
      <c r="B307" s="8"/>
      <c r="FI307" s="69"/>
      <c r="FJ307" s="69"/>
      <c r="FK307" s="69"/>
      <c r="FL307" s="69"/>
      <c r="FM307" s="69"/>
      <c r="FN307" s="69"/>
    </row>
    <row r="308" spans="1:170" s="391" customFormat="1">
      <c r="A308" s="69"/>
      <c r="B308" s="8"/>
      <c r="FI308" s="69"/>
      <c r="FJ308" s="69"/>
      <c r="FK308" s="69"/>
      <c r="FL308" s="69"/>
      <c r="FM308" s="69"/>
      <c r="FN308" s="69"/>
    </row>
    <row r="309" spans="1:170" s="391" customFormat="1">
      <c r="A309" s="69"/>
      <c r="B309" s="8"/>
      <c r="FI309" s="69"/>
      <c r="FJ309" s="69"/>
      <c r="FK309" s="69"/>
      <c r="FL309" s="69"/>
      <c r="FM309" s="69"/>
      <c r="FN309" s="69"/>
    </row>
    <row r="310" spans="1:170" s="391" customFormat="1">
      <c r="A310" s="69"/>
      <c r="B310" s="8"/>
      <c r="FI310" s="69"/>
      <c r="FJ310" s="69"/>
      <c r="FK310" s="69"/>
      <c r="FL310" s="69"/>
      <c r="FM310" s="69"/>
      <c r="FN310" s="69"/>
    </row>
    <row r="311" spans="1:170" s="391" customFormat="1">
      <c r="A311" s="69"/>
      <c r="B311" s="8"/>
      <c r="FI311" s="69"/>
      <c r="FJ311" s="69"/>
      <c r="FK311" s="69"/>
      <c r="FL311" s="69"/>
      <c r="FM311" s="69"/>
      <c r="FN311" s="69"/>
    </row>
    <row r="312" spans="1:170" s="391" customFormat="1">
      <c r="A312" s="69"/>
      <c r="B312" s="8"/>
      <c r="FI312" s="69"/>
      <c r="FJ312" s="69"/>
      <c r="FK312" s="69"/>
      <c r="FL312" s="69"/>
      <c r="FM312" s="69"/>
      <c r="FN312" s="69"/>
    </row>
    <row r="313" spans="1:170" s="391" customFormat="1">
      <c r="A313" s="69"/>
      <c r="B313" s="8"/>
      <c r="FI313" s="69"/>
      <c r="FJ313" s="69"/>
      <c r="FK313" s="69"/>
      <c r="FL313" s="69"/>
      <c r="FM313" s="69"/>
      <c r="FN313" s="69"/>
    </row>
    <row r="314" spans="1:170" s="391" customFormat="1">
      <c r="A314" s="69"/>
      <c r="B314" s="8"/>
      <c r="FI314" s="69"/>
      <c r="FJ314" s="69"/>
      <c r="FK314" s="69"/>
      <c r="FL314" s="69"/>
      <c r="FM314" s="69"/>
      <c r="FN314" s="69"/>
    </row>
    <row r="315" spans="1:170" s="391" customFormat="1">
      <c r="A315" s="69"/>
      <c r="B315" s="8"/>
      <c r="FI315" s="69"/>
      <c r="FJ315" s="69"/>
      <c r="FK315" s="69"/>
      <c r="FL315" s="69"/>
      <c r="FM315" s="69"/>
      <c r="FN315" s="69"/>
    </row>
    <row r="316" spans="1:170" s="391" customFormat="1">
      <c r="A316" s="69"/>
      <c r="B316" s="8"/>
      <c r="FI316" s="69"/>
      <c r="FJ316" s="69"/>
      <c r="FK316" s="69"/>
      <c r="FL316" s="69"/>
      <c r="FM316" s="69"/>
      <c r="FN316" s="69"/>
    </row>
    <row r="317" spans="1:170" s="391" customFormat="1">
      <c r="A317" s="69"/>
      <c r="B317" s="8"/>
      <c r="FI317" s="69"/>
      <c r="FJ317" s="69"/>
      <c r="FK317" s="69"/>
      <c r="FL317" s="69"/>
      <c r="FM317" s="69"/>
      <c r="FN317" s="69"/>
    </row>
    <row r="318" spans="1:170" s="391" customFormat="1">
      <c r="A318" s="69"/>
      <c r="B318" s="8"/>
      <c r="FI318" s="69"/>
      <c r="FJ318" s="69"/>
      <c r="FK318" s="69"/>
      <c r="FL318" s="69"/>
      <c r="FM318" s="69"/>
      <c r="FN318" s="69"/>
    </row>
    <row r="319" spans="1:170" s="391" customFormat="1">
      <c r="A319" s="69"/>
      <c r="B319" s="8"/>
      <c r="FI319" s="69"/>
      <c r="FJ319" s="69"/>
      <c r="FK319" s="69"/>
      <c r="FL319" s="69"/>
      <c r="FM319" s="69"/>
      <c r="FN319" s="69"/>
    </row>
    <row r="320" spans="1:170" s="391" customFormat="1">
      <c r="A320" s="69"/>
      <c r="B320" s="8"/>
      <c r="FI320" s="69"/>
      <c r="FJ320" s="69"/>
      <c r="FK320" s="69"/>
      <c r="FL320" s="69"/>
      <c r="FM320" s="69"/>
      <c r="FN320" s="69"/>
    </row>
    <row r="321" spans="1:170" s="391" customFormat="1">
      <c r="A321" s="69"/>
      <c r="B321" s="8"/>
      <c r="FI321" s="69"/>
      <c r="FJ321" s="69"/>
      <c r="FK321" s="69"/>
      <c r="FL321" s="69"/>
      <c r="FM321" s="69"/>
      <c r="FN321" s="69"/>
    </row>
    <row r="322" spans="1:170" s="391" customFormat="1">
      <c r="A322" s="69"/>
      <c r="B322" s="8"/>
      <c r="FI322" s="69"/>
      <c r="FJ322" s="69"/>
      <c r="FK322" s="69"/>
      <c r="FL322" s="69"/>
      <c r="FM322" s="69"/>
      <c r="FN322" s="69"/>
    </row>
    <row r="323" spans="1:170" s="391" customFormat="1">
      <c r="A323" s="69"/>
      <c r="B323" s="8"/>
      <c r="FI323" s="69"/>
      <c r="FJ323" s="69"/>
      <c r="FK323" s="69"/>
      <c r="FL323" s="69"/>
      <c r="FM323" s="69"/>
      <c r="FN323" s="69"/>
    </row>
    <row r="324" spans="1:170" s="391" customFormat="1">
      <c r="A324" s="69"/>
      <c r="B324" s="8"/>
      <c r="FI324" s="69"/>
      <c r="FJ324" s="69"/>
      <c r="FK324" s="69"/>
      <c r="FL324" s="69"/>
      <c r="FM324" s="69"/>
      <c r="FN324" s="69"/>
    </row>
    <row r="325" spans="1:170" s="391" customFormat="1">
      <c r="A325" s="69"/>
      <c r="B325" s="8"/>
      <c r="FI325" s="69"/>
      <c r="FJ325" s="69"/>
      <c r="FK325" s="69"/>
      <c r="FL325" s="69"/>
      <c r="FM325" s="69"/>
      <c r="FN325" s="69"/>
    </row>
    <row r="326" spans="1:170" s="391" customFormat="1">
      <c r="A326" s="69"/>
      <c r="B326" s="8"/>
      <c r="FI326" s="69"/>
      <c r="FJ326" s="69"/>
      <c r="FK326" s="69"/>
      <c r="FL326" s="69"/>
      <c r="FM326" s="69"/>
      <c r="FN326" s="69"/>
    </row>
    <row r="327" spans="1:170" s="391" customFormat="1">
      <c r="A327" s="69"/>
      <c r="B327" s="8"/>
      <c r="FI327" s="69"/>
      <c r="FJ327" s="69"/>
      <c r="FK327" s="69"/>
      <c r="FL327" s="69"/>
      <c r="FM327" s="69"/>
      <c r="FN327" s="69"/>
    </row>
    <row r="328" spans="1:170" s="391" customFormat="1">
      <c r="A328" s="69"/>
      <c r="B328" s="8"/>
      <c r="FI328" s="69"/>
      <c r="FJ328" s="69"/>
      <c r="FK328" s="69"/>
      <c r="FL328" s="69"/>
      <c r="FM328" s="69"/>
      <c r="FN328" s="69"/>
    </row>
    <row r="329" spans="1:170" s="391" customFormat="1">
      <c r="A329" s="69"/>
      <c r="B329" s="8"/>
      <c r="FI329" s="69"/>
      <c r="FJ329" s="69"/>
      <c r="FK329" s="69"/>
      <c r="FL329" s="69"/>
      <c r="FM329" s="69"/>
      <c r="FN329" s="69"/>
    </row>
    <row r="330" spans="1:170" s="391" customFormat="1">
      <c r="A330" s="69"/>
      <c r="B330" s="8"/>
      <c r="FI330" s="69"/>
      <c r="FJ330" s="69"/>
      <c r="FK330" s="69"/>
      <c r="FL330" s="69"/>
      <c r="FM330" s="69"/>
      <c r="FN330" s="69"/>
    </row>
    <row r="331" spans="1:170" s="391" customFormat="1">
      <c r="A331" s="69"/>
      <c r="B331" s="8"/>
      <c r="FI331" s="69"/>
      <c r="FJ331" s="69"/>
      <c r="FK331" s="69"/>
      <c r="FL331" s="69"/>
      <c r="FM331" s="69"/>
      <c r="FN331" s="69"/>
    </row>
    <row r="332" spans="1:170" s="391" customFormat="1">
      <c r="A332" s="69"/>
      <c r="B332" s="8"/>
      <c r="FI332" s="69"/>
      <c r="FJ332" s="69"/>
      <c r="FK332" s="69"/>
      <c r="FL332" s="69"/>
      <c r="FM332" s="69"/>
      <c r="FN332" s="69"/>
    </row>
    <row r="333" spans="1:170" s="391" customFormat="1">
      <c r="A333" s="69"/>
      <c r="B333" s="8"/>
      <c r="FI333" s="69"/>
      <c r="FJ333" s="69"/>
      <c r="FK333" s="69"/>
      <c r="FL333" s="69"/>
      <c r="FM333" s="69"/>
      <c r="FN333" s="69"/>
    </row>
    <row r="334" spans="1:170" s="391" customFormat="1">
      <c r="A334" s="69"/>
      <c r="B334" s="8"/>
      <c r="FI334" s="69"/>
      <c r="FJ334" s="69"/>
      <c r="FK334" s="69"/>
      <c r="FL334" s="69"/>
      <c r="FM334" s="69"/>
      <c r="FN334" s="69"/>
    </row>
    <row r="335" spans="1:170" s="391" customFormat="1">
      <c r="A335" s="69"/>
      <c r="B335" s="8"/>
      <c r="FI335" s="69"/>
      <c r="FJ335" s="69"/>
      <c r="FK335" s="69"/>
      <c r="FL335" s="69"/>
      <c r="FM335" s="69"/>
      <c r="FN335" s="69"/>
    </row>
    <row r="336" spans="1:170" s="391" customFormat="1">
      <c r="A336" s="69"/>
      <c r="B336" s="8"/>
      <c r="FI336" s="69"/>
      <c r="FJ336" s="69"/>
      <c r="FK336" s="69"/>
      <c r="FL336" s="69"/>
      <c r="FM336" s="69"/>
      <c r="FN336" s="69"/>
    </row>
    <row r="337" spans="1:170" s="391" customFormat="1">
      <c r="A337" s="69"/>
      <c r="B337" s="8"/>
      <c r="FI337" s="69"/>
      <c r="FJ337" s="69"/>
      <c r="FK337" s="69"/>
      <c r="FL337" s="69"/>
      <c r="FM337" s="69"/>
      <c r="FN337" s="69"/>
    </row>
    <row r="338" spans="1:170" s="391" customFormat="1">
      <c r="A338" s="69"/>
      <c r="B338" s="8"/>
      <c r="FI338" s="69"/>
      <c r="FJ338" s="69"/>
      <c r="FK338" s="69"/>
      <c r="FL338" s="69"/>
      <c r="FM338" s="69"/>
      <c r="FN338" s="69"/>
    </row>
    <row r="339" spans="1:170" s="391" customFormat="1">
      <c r="A339" s="69"/>
      <c r="B339" s="8"/>
      <c r="FI339" s="69"/>
      <c r="FJ339" s="69"/>
      <c r="FK339" s="69"/>
      <c r="FL339" s="69"/>
      <c r="FM339" s="69"/>
      <c r="FN339" s="69"/>
    </row>
    <row r="340" spans="1:170" s="391" customFormat="1">
      <c r="A340" s="69"/>
      <c r="B340" s="8"/>
      <c r="FI340" s="69"/>
      <c r="FJ340" s="69"/>
      <c r="FK340" s="69"/>
      <c r="FL340" s="69"/>
      <c r="FM340" s="69"/>
      <c r="FN340" s="69"/>
    </row>
    <row r="341" spans="1:170" s="391" customFormat="1">
      <c r="A341" s="69"/>
      <c r="B341" s="8"/>
      <c r="FI341" s="69"/>
      <c r="FJ341" s="69"/>
      <c r="FK341" s="69"/>
      <c r="FL341" s="69"/>
      <c r="FM341" s="69"/>
      <c r="FN341" s="69"/>
    </row>
    <row r="342" spans="1:170" s="391" customFormat="1">
      <c r="A342" s="69"/>
      <c r="B342" s="8"/>
      <c r="FI342" s="69"/>
      <c r="FJ342" s="69"/>
      <c r="FK342" s="69"/>
      <c r="FL342" s="69"/>
      <c r="FM342" s="69"/>
      <c r="FN342" s="69"/>
    </row>
    <row r="343" spans="1:170" s="391" customFormat="1">
      <c r="A343" s="69"/>
      <c r="B343" s="8"/>
      <c r="FI343" s="69"/>
      <c r="FJ343" s="69"/>
      <c r="FK343" s="69"/>
      <c r="FL343" s="69"/>
      <c r="FM343" s="69"/>
      <c r="FN343" s="69"/>
    </row>
    <row r="344" spans="1:170" s="391" customFormat="1">
      <c r="A344" s="69"/>
      <c r="B344" s="8"/>
      <c r="FI344" s="69"/>
      <c r="FJ344" s="69"/>
      <c r="FK344" s="69"/>
      <c r="FL344" s="69"/>
      <c r="FM344" s="69"/>
      <c r="FN344" s="69"/>
    </row>
    <row r="345" spans="1:170" s="391" customFormat="1">
      <c r="A345" s="69"/>
      <c r="B345" s="8"/>
      <c r="FI345" s="69"/>
      <c r="FJ345" s="69"/>
      <c r="FK345" s="69"/>
      <c r="FL345" s="69"/>
      <c r="FM345" s="69"/>
      <c r="FN345" s="69"/>
    </row>
    <row r="346" spans="1:170" s="391" customFormat="1">
      <c r="A346" s="69"/>
      <c r="B346" s="8"/>
      <c r="FI346" s="69"/>
      <c r="FJ346" s="69"/>
      <c r="FK346" s="69"/>
      <c r="FL346" s="69"/>
      <c r="FM346" s="69"/>
      <c r="FN346" s="69"/>
    </row>
    <row r="347" spans="1:170" s="391" customFormat="1">
      <c r="A347" s="69"/>
      <c r="B347" s="8"/>
      <c r="FI347" s="69"/>
      <c r="FJ347" s="69"/>
      <c r="FK347" s="69"/>
      <c r="FL347" s="69"/>
      <c r="FM347" s="69"/>
      <c r="FN347" s="69"/>
    </row>
    <row r="348" spans="1:170" s="391" customFormat="1">
      <c r="A348" s="69"/>
      <c r="B348" s="8"/>
      <c r="FI348" s="69"/>
      <c r="FJ348" s="69"/>
      <c r="FK348" s="69"/>
      <c r="FL348" s="69"/>
      <c r="FM348" s="69"/>
      <c r="FN348" s="69"/>
    </row>
    <row r="349" spans="1:170" s="391" customFormat="1">
      <c r="A349" s="69"/>
      <c r="B349" s="8"/>
      <c r="FI349" s="69"/>
      <c r="FJ349" s="69"/>
      <c r="FK349" s="69"/>
      <c r="FL349" s="69"/>
      <c r="FM349" s="69"/>
      <c r="FN349" s="69"/>
    </row>
    <row r="350" spans="1:170" s="391" customFormat="1">
      <c r="A350" s="69"/>
      <c r="B350" s="8"/>
      <c r="FI350" s="69"/>
      <c r="FJ350" s="69"/>
      <c r="FK350" s="69"/>
      <c r="FL350" s="69"/>
      <c r="FM350" s="69"/>
      <c r="FN350" s="69"/>
    </row>
    <row r="351" spans="1:170" s="391" customFormat="1">
      <c r="A351" s="69"/>
      <c r="B351" s="8"/>
      <c r="FI351" s="69"/>
      <c r="FJ351" s="69"/>
      <c r="FK351" s="69"/>
      <c r="FL351" s="69"/>
      <c r="FM351" s="69"/>
      <c r="FN351" s="69"/>
    </row>
    <row r="352" spans="1:170" s="391" customFormat="1">
      <c r="A352" s="69"/>
      <c r="B352" s="8"/>
      <c r="FI352" s="69"/>
      <c r="FJ352" s="69"/>
      <c r="FK352" s="69"/>
      <c r="FL352" s="69"/>
      <c r="FM352" s="69"/>
      <c r="FN352" s="69"/>
    </row>
    <row r="353" spans="1:170" s="391" customFormat="1">
      <c r="A353" s="69"/>
      <c r="B353" s="8"/>
      <c r="FI353" s="69"/>
      <c r="FJ353" s="69"/>
      <c r="FK353" s="69"/>
      <c r="FL353" s="69"/>
      <c r="FM353" s="69"/>
      <c r="FN353" s="69"/>
    </row>
    <row r="354" spans="1:170" s="391" customFormat="1">
      <c r="A354" s="69"/>
      <c r="B354" s="8"/>
      <c r="FI354" s="69"/>
      <c r="FJ354" s="69"/>
      <c r="FK354" s="69"/>
      <c r="FL354" s="69"/>
      <c r="FM354" s="69"/>
      <c r="FN354" s="69"/>
    </row>
    <row r="355" spans="1:170" s="391" customFormat="1">
      <c r="A355" s="69"/>
      <c r="B355" s="8"/>
      <c r="FI355" s="69"/>
      <c r="FJ355" s="69"/>
      <c r="FK355" s="69"/>
      <c r="FL355" s="69"/>
      <c r="FM355" s="69"/>
      <c r="FN355" s="69"/>
    </row>
    <row r="356" spans="1:170" s="391" customFormat="1">
      <c r="A356" s="69"/>
      <c r="B356" s="8"/>
      <c r="FI356" s="69"/>
      <c r="FJ356" s="69"/>
      <c r="FK356" s="69"/>
      <c r="FL356" s="69"/>
      <c r="FM356" s="69"/>
      <c r="FN356" s="69"/>
    </row>
    <row r="357" spans="1:170" s="391" customFormat="1">
      <c r="A357" s="69"/>
      <c r="B357" s="8"/>
      <c r="FI357" s="69"/>
      <c r="FJ357" s="69"/>
      <c r="FK357" s="69"/>
      <c r="FL357" s="69"/>
      <c r="FM357" s="69"/>
      <c r="FN357" s="69"/>
    </row>
    <row r="358" spans="1:170" s="391" customFormat="1">
      <c r="A358" s="69"/>
      <c r="B358" s="8"/>
      <c r="FI358" s="69"/>
      <c r="FJ358" s="69"/>
      <c r="FK358" s="69"/>
      <c r="FL358" s="69"/>
      <c r="FM358" s="69"/>
      <c r="FN358" s="69"/>
    </row>
    <row r="359" spans="1:170" s="391" customFormat="1">
      <c r="A359" s="69"/>
      <c r="B359" s="8"/>
      <c r="FI359" s="69"/>
      <c r="FJ359" s="69"/>
      <c r="FK359" s="69"/>
      <c r="FL359" s="69"/>
      <c r="FM359" s="69"/>
      <c r="FN359" s="69"/>
    </row>
    <row r="360" spans="1:170" s="391" customFormat="1">
      <c r="A360" s="69"/>
      <c r="B360" s="8"/>
      <c r="FI360" s="69"/>
      <c r="FJ360" s="69"/>
      <c r="FK360" s="69"/>
      <c r="FL360" s="69"/>
      <c r="FM360" s="69"/>
      <c r="FN360" s="69"/>
    </row>
    <row r="361" spans="1:170" s="391" customFormat="1">
      <c r="A361" s="69"/>
      <c r="B361" s="8"/>
      <c r="FI361" s="69"/>
      <c r="FJ361" s="69"/>
      <c r="FK361" s="69"/>
      <c r="FL361" s="69"/>
      <c r="FM361" s="69"/>
      <c r="FN361" s="69"/>
    </row>
    <row r="362" spans="1:170" s="391" customFormat="1">
      <c r="A362" s="69"/>
      <c r="B362" s="8"/>
      <c r="FI362" s="69"/>
      <c r="FJ362" s="69"/>
      <c r="FK362" s="69"/>
      <c r="FL362" s="69"/>
      <c r="FM362" s="69"/>
      <c r="FN362" s="69"/>
    </row>
    <row r="363" spans="1:170" s="391" customFormat="1">
      <c r="A363" s="69"/>
      <c r="B363" s="8"/>
      <c r="FI363" s="69"/>
      <c r="FJ363" s="69"/>
      <c r="FK363" s="69"/>
      <c r="FL363" s="69"/>
      <c r="FM363" s="69"/>
      <c r="FN363" s="69"/>
    </row>
    <row r="364" spans="1:170" s="391" customFormat="1">
      <c r="A364" s="69"/>
      <c r="B364" s="8"/>
      <c r="FI364" s="69"/>
      <c r="FJ364" s="69"/>
      <c r="FK364" s="69"/>
      <c r="FL364" s="69"/>
      <c r="FM364" s="69"/>
      <c r="FN364" s="69"/>
    </row>
    <row r="365" spans="1:170" s="391" customFormat="1">
      <c r="A365" s="69"/>
      <c r="B365" s="8"/>
      <c r="FI365" s="69"/>
      <c r="FJ365" s="69"/>
      <c r="FK365" s="69"/>
      <c r="FL365" s="69"/>
      <c r="FM365" s="69"/>
      <c r="FN365" s="69"/>
    </row>
    <row r="366" spans="1:170" s="391" customFormat="1">
      <c r="A366" s="69"/>
      <c r="B366" s="8"/>
      <c r="FI366" s="69"/>
      <c r="FJ366" s="69"/>
      <c r="FK366" s="69"/>
      <c r="FL366" s="69"/>
      <c r="FM366" s="69"/>
      <c r="FN366" s="69"/>
    </row>
    <row r="367" spans="1:170" s="391" customFormat="1">
      <c r="A367" s="69"/>
      <c r="B367" s="8"/>
      <c r="FI367" s="69"/>
      <c r="FJ367" s="69"/>
      <c r="FK367" s="69"/>
      <c r="FL367" s="69"/>
      <c r="FM367" s="69"/>
      <c r="FN367" s="69"/>
    </row>
    <row r="368" spans="1:170" s="391" customFormat="1">
      <c r="A368" s="69"/>
      <c r="B368" s="8"/>
      <c r="FI368" s="69"/>
      <c r="FJ368" s="69"/>
      <c r="FK368" s="69"/>
      <c r="FL368" s="69"/>
      <c r="FM368" s="69"/>
      <c r="FN368" s="69"/>
    </row>
    <row r="370" spans="2:2" s="391" customFormat="1">
      <c r="B370" s="392"/>
    </row>
    <row r="371" spans="2:2" s="391" customFormat="1">
      <c r="B371" s="392"/>
    </row>
    <row r="372" spans="2:2" s="391" customFormat="1">
      <c r="B372" s="392"/>
    </row>
  </sheetData>
  <mergeCells count="1">
    <mergeCell ref="B3:B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EP25"/>
  <sheetViews>
    <sheetView workbookViewId="0">
      <pane xSplit="1" ySplit="4" topLeftCell="EE5" activePane="bottomRight" state="frozen"/>
      <selection pane="topRight" activeCell="C1" sqref="C1"/>
      <selection pane="bottomLeft" activeCell="A5" sqref="A5"/>
      <selection pane="bottomRight" activeCell="EJ18" sqref="EJ18"/>
    </sheetView>
  </sheetViews>
  <sheetFormatPr baseColWidth="10" defaultRowHeight="12"/>
  <cols>
    <col min="1" max="1" width="32" style="6" customWidth="1"/>
    <col min="2" max="8" width="15.140625" style="6" customWidth="1"/>
    <col min="9" max="16384" width="11.42578125" style="6"/>
  </cols>
  <sheetData>
    <row r="1" spans="1:146">
      <c r="A1" s="353" t="s">
        <v>1519</v>
      </c>
    </row>
    <row r="2" spans="1:146" ht="12.75" thickBot="1"/>
    <row r="3" spans="1:146" s="233" customFormat="1" ht="15.75" customHeight="1">
      <c r="A3" s="1168" t="s">
        <v>1339</v>
      </c>
      <c r="B3" s="230">
        <v>2004</v>
      </c>
      <c r="C3" s="1041">
        <v>2004</v>
      </c>
      <c r="D3" s="1041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232">
        <v>2004</v>
      </c>
      <c r="N3" s="230">
        <v>2005</v>
      </c>
      <c r="O3" s="1041">
        <v>2005</v>
      </c>
      <c r="P3" s="1041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232">
        <v>2005</v>
      </c>
      <c r="Z3" s="230">
        <v>2006</v>
      </c>
      <c r="AA3" s="1041">
        <v>2006</v>
      </c>
      <c r="AB3" s="1041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232">
        <v>2006</v>
      </c>
      <c r="AL3" s="230">
        <v>2007</v>
      </c>
      <c r="AM3" s="1041">
        <v>2007</v>
      </c>
      <c r="AN3" s="1041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232">
        <v>2007</v>
      </c>
      <c r="AX3" s="230">
        <v>2008</v>
      </c>
      <c r="AY3" s="1041">
        <v>2008</v>
      </c>
      <c r="AZ3" s="1041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232">
        <v>2008</v>
      </c>
      <c r="BJ3" s="230">
        <v>2009</v>
      </c>
      <c r="BK3" s="1041">
        <v>2009</v>
      </c>
      <c r="BL3" s="1041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232">
        <v>2009</v>
      </c>
      <c r="BV3" s="230">
        <v>2010</v>
      </c>
      <c r="BW3" s="1041">
        <v>2010</v>
      </c>
      <c r="BX3" s="1041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232">
        <v>2010</v>
      </c>
      <c r="CH3" s="230">
        <v>2011</v>
      </c>
      <c r="CI3" s="1041">
        <v>2011</v>
      </c>
      <c r="CJ3" s="1041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232">
        <v>2011</v>
      </c>
      <c r="CT3" s="230">
        <v>2012</v>
      </c>
      <c r="CU3" s="1041">
        <v>2012</v>
      </c>
      <c r="CV3" s="1041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232">
        <v>2012</v>
      </c>
      <c r="DF3" s="230">
        <v>2013</v>
      </c>
      <c r="DG3" s="1041">
        <v>2013</v>
      </c>
      <c r="DH3" s="1041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232">
        <v>2013</v>
      </c>
      <c r="DR3" s="230">
        <v>2014</v>
      </c>
      <c r="DS3" s="1041">
        <v>2014</v>
      </c>
      <c r="DT3" s="1041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232">
        <v>2014</v>
      </c>
      <c r="ED3" s="230">
        <v>2015</v>
      </c>
      <c r="EE3" s="1041">
        <v>2015</v>
      </c>
      <c r="EF3" s="1041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232">
        <v>2015</v>
      </c>
    </row>
    <row r="4" spans="1:146" s="88" customFormat="1" ht="15.75" customHeight="1" thickBot="1">
      <c r="A4" s="1169"/>
      <c r="B4" s="227" t="s">
        <v>1327</v>
      </c>
      <c r="C4" s="228" t="s">
        <v>1328</v>
      </c>
      <c r="D4" s="228" t="s">
        <v>1329</v>
      </c>
      <c r="E4" s="228" t="s">
        <v>1330</v>
      </c>
      <c r="F4" s="228" t="s">
        <v>1331</v>
      </c>
      <c r="G4" s="228" t="s">
        <v>1332</v>
      </c>
      <c r="H4" s="228" t="s">
        <v>1333</v>
      </c>
      <c r="I4" s="228" t="s">
        <v>1334</v>
      </c>
      <c r="J4" s="228" t="s">
        <v>1335</v>
      </c>
      <c r="K4" s="228" t="s">
        <v>1336</v>
      </c>
      <c r="L4" s="228" t="s">
        <v>1337</v>
      </c>
      <c r="M4" s="229" t="s">
        <v>1338</v>
      </c>
      <c r="N4" s="234" t="s">
        <v>1327</v>
      </c>
      <c r="O4" s="649" t="s">
        <v>1328</v>
      </c>
      <c r="P4" s="649" t="s">
        <v>1329</v>
      </c>
      <c r="Q4" s="649" t="s">
        <v>1330</v>
      </c>
      <c r="R4" s="649" t="s">
        <v>1331</v>
      </c>
      <c r="S4" s="649" t="s">
        <v>1332</v>
      </c>
      <c r="T4" s="649" t="s">
        <v>1333</v>
      </c>
      <c r="U4" s="649" t="s">
        <v>1334</v>
      </c>
      <c r="V4" s="649" t="s">
        <v>1335</v>
      </c>
      <c r="W4" s="649" t="s">
        <v>1336</v>
      </c>
      <c r="X4" s="649" t="s">
        <v>1337</v>
      </c>
      <c r="Y4" s="650" t="s">
        <v>1338</v>
      </c>
      <c r="Z4" s="234" t="s">
        <v>1327</v>
      </c>
      <c r="AA4" s="649" t="s">
        <v>1328</v>
      </c>
      <c r="AB4" s="649" t="s">
        <v>1329</v>
      </c>
      <c r="AC4" s="649" t="s">
        <v>1330</v>
      </c>
      <c r="AD4" s="649" t="s">
        <v>1331</v>
      </c>
      <c r="AE4" s="649" t="s">
        <v>1332</v>
      </c>
      <c r="AF4" s="649" t="s">
        <v>1333</v>
      </c>
      <c r="AG4" s="649" t="s">
        <v>1334</v>
      </c>
      <c r="AH4" s="649" t="s">
        <v>1335</v>
      </c>
      <c r="AI4" s="649" t="s">
        <v>1336</v>
      </c>
      <c r="AJ4" s="649" t="s">
        <v>1337</v>
      </c>
      <c r="AK4" s="650" t="s">
        <v>1338</v>
      </c>
      <c r="AL4" s="234" t="s">
        <v>1327</v>
      </c>
      <c r="AM4" s="649" t="s">
        <v>1328</v>
      </c>
      <c r="AN4" s="649" t="s">
        <v>1329</v>
      </c>
      <c r="AO4" s="649" t="s">
        <v>1330</v>
      </c>
      <c r="AP4" s="649" t="s">
        <v>1331</v>
      </c>
      <c r="AQ4" s="649" t="s">
        <v>1332</v>
      </c>
      <c r="AR4" s="649" t="s">
        <v>1333</v>
      </c>
      <c r="AS4" s="649" t="s">
        <v>1334</v>
      </c>
      <c r="AT4" s="649" t="s">
        <v>1335</v>
      </c>
      <c r="AU4" s="649" t="s">
        <v>1336</v>
      </c>
      <c r="AV4" s="649" t="s">
        <v>1337</v>
      </c>
      <c r="AW4" s="650" t="s">
        <v>1338</v>
      </c>
      <c r="AX4" s="234" t="s">
        <v>1327</v>
      </c>
      <c r="AY4" s="649" t="s">
        <v>1328</v>
      </c>
      <c r="AZ4" s="649" t="s">
        <v>1329</v>
      </c>
      <c r="BA4" s="649" t="s">
        <v>1330</v>
      </c>
      <c r="BB4" s="649" t="s">
        <v>1331</v>
      </c>
      <c r="BC4" s="649" t="s">
        <v>1332</v>
      </c>
      <c r="BD4" s="649" t="s">
        <v>1333</v>
      </c>
      <c r="BE4" s="649" t="s">
        <v>1334</v>
      </c>
      <c r="BF4" s="649" t="s">
        <v>1335</v>
      </c>
      <c r="BG4" s="649" t="s">
        <v>1336</v>
      </c>
      <c r="BH4" s="649" t="s">
        <v>1337</v>
      </c>
      <c r="BI4" s="650" t="s">
        <v>1338</v>
      </c>
      <c r="BJ4" s="234" t="s">
        <v>1327</v>
      </c>
      <c r="BK4" s="649" t="s">
        <v>1328</v>
      </c>
      <c r="BL4" s="649" t="s">
        <v>1329</v>
      </c>
      <c r="BM4" s="649" t="s">
        <v>1330</v>
      </c>
      <c r="BN4" s="649" t="s">
        <v>1331</v>
      </c>
      <c r="BO4" s="649" t="s">
        <v>1332</v>
      </c>
      <c r="BP4" s="649" t="s">
        <v>1333</v>
      </c>
      <c r="BQ4" s="649" t="s">
        <v>1334</v>
      </c>
      <c r="BR4" s="649" t="s">
        <v>1335</v>
      </c>
      <c r="BS4" s="649" t="s">
        <v>1336</v>
      </c>
      <c r="BT4" s="649" t="s">
        <v>1337</v>
      </c>
      <c r="BU4" s="650" t="s">
        <v>1338</v>
      </c>
      <c r="BV4" s="234" t="s">
        <v>1327</v>
      </c>
      <c r="BW4" s="649" t="s">
        <v>1328</v>
      </c>
      <c r="BX4" s="649" t="s">
        <v>1329</v>
      </c>
      <c r="BY4" s="649" t="s">
        <v>1330</v>
      </c>
      <c r="BZ4" s="649" t="s">
        <v>1331</v>
      </c>
      <c r="CA4" s="649" t="s">
        <v>1332</v>
      </c>
      <c r="CB4" s="649" t="s">
        <v>1333</v>
      </c>
      <c r="CC4" s="649" t="s">
        <v>1334</v>
      </c>
      <c r="CD4" s="649" t="s">
        <v>1335</v>
      </c>
      <c r="CE4" s="649" t="s">
        <v>1336</v>
      </c>
      <c r="CF4" s="649" t="s">
        <v>1337</v>
      </c>
      <c r="CG4" s="650" t="s">
        <v>1338</v>
      </c>
      <c r="CH4" s="234" t="s">
        <v>1327</v>
      </c>
      <c r="CI4" s="649" t="s">
        <v>1328</v>
      </c>
      <c r="CJ4" s="649" t="s">
        <v>1329</v>
      </c>
      <c r="CK4" s="649" t="s">
        <v>1330</v>
      </c>
      <c r="CL4" s="649" t="s">
        <v>1331</v>
      </c>
      <c r="CM4" s="649" t="s">
        <v>1332</v>
      </c>
      <c r="CN4" s="649" t="s">
        <v>1333</v>
      </c>
      <c r="CO4" s="649" t="s">
        <v>1334</v>
      </c>
      <c r="CP4" s="649" t="s">
        <v>1335</v>
      </c>
      <c r="CQ4" s="649" t="s">
        <v>1336</v>
      </c>
      <c r="CR4" s="649" t="s">
        <v>1337</v>
      </c>
      <c r="CS4" s="650" t="s">
        <v>1338</v>
      </c>
      <c r="CT4" s="234" t="s">
        <v>1327</v>
      </c>
      <c r="CU4" s="649" t="s">
        <v>1328</v>
      </c>
      <c r="CV4" s="649" t="s">
        <v>1329</v>
      </c>
      <c r="CW4" s="649" t="s">
        <v>1330</v>
      </c>
      <c r="CX4" s="649" t="s">
        <v>1331</v>
      </c>
      <c r="CY4" s="649" t="s">
        <v>1332</v>
      </c>
      <c r="CZ4" s="649" t="s">
        <v>1333</v>
      </c>
      <c r="DA4" s="649" t="s">
        <v>1334</v>
      </c>
      <c r="DB4" s="649" t="s">
        <v>1335</v>
      </c>
      <c r="DC4" s="649" t="s">
        <v>1336</v>
      </c>
      <c r="DD4" s="649" t="s">
        <v>1337</v>
      </c>
      <c r="DE4" s="650" t="s">
        <v>1338</v>
      </c>
      <c r="DF4" s="234" t="s">
        <v>1327</v>
      </c>
      <c r="DG4" s="649" t="s">
        <v>1328</v>
      </c>
      <c r="DH4" s="649" t="s">
        <v>1329</v>
      </c>
      <c r="DI4" s="649" t="s">
        <v>1330</v>
      </c>
      <c r="DJ4" s="649" t="s">
        <v>1331</v>
      </c>
      <c r="DK4" s="649" t="s">
        <v>1332</v>
      </c>
      <c r="DL4" s="649" t="s">
        <v>1333</v>
      </c>
      <c r="DM4" s="649" t="s">
        <v>1334</v>
      </c>
      <c r="DN4" s="649" t="s">
        <v>1335</v>
      </c>
      <c r="DO4" s="649" t="s">
        <v>1336</v>
      </c>
      <c r="DP4" s="649" t="s">
        <v>1337</v>
      </c>
      <c r="DQ4" s="650" t="s">
        <v>1338</v>
      </c>
      <c r="DR4" s="234" t="s">
        <v>1327</v>
      </c>
      <c r="DS4" s="649" t="s">
        <v>1328</v>
      </c>
      <c r="DT4" s="649" t="s">
        <v>1329</v>
      </c>
      <c r="DU4" s="649" t="s">
        <v>1330</v>
      </c>
      <c r="DV4" s="649" t="s">
        <v>1331</v>
      </c>
      <c r="DW4" s="649" t="s">
        <v>1332</v>
      </c>
      <c r="DX4" s="649" t="s">
        <v>1333</v>
      </c>
      <c r="DY4" s="649" t="s">
        <v>1334</v>
      </c>
      <c r="DZ4" s="649" t="s">
        <v>1335</v>
      </c>
      <c r="EA4" s="649" t="s">
        <v>1336</v>
      </c>
      <c r="EB4" s="649" t="s">
        <v>1337</v>
      </c>
      <c r="EC4" s="650" t="s">
        <v>1338</v>
      </c>
      <c r="ED4" s="234" t="s">
        <v>1327</v>
      </c>
      <c r="EE4" s="649" t="s">
        <v>1328</v>
      </c>
      <c r="EF4" s="649" t="s">
        <v>1329</v>
      </c>
      <c r="EG4" s="649" t="s">
        <v>1330</v>
      </c>
      <c r="EH4" s="649" t="s">
        <v>1331</v>
      </c>
      <c r="EI4" s="649" t="s">
        <v>1332</v>
      </c>
      <c r="EJ4" s="649" t="s">
        <v>1333</v>
      </c>
      <c r="EK4" s="649" t="s">
        <v>1334</v>
      </c>
      <c r="EL4" s="649" t="s">
        <v>1335</v>
      </c>
      <c r="EM4" s="649" t="s">
        <v>1336</v>
      </c>
      <c r="EN4" s="650" t="s">
        <v>1337</v>
      </c>
    </row>
    <row r="5" spans="1:146" ht="18.75" customHeight="1" thickTop="1">
      <c r="A5" s="198" t="s">
        <v>1340</v>
      </c>
      <c r="B5" s="599">
        <v>15728.453</v>
      </c>
      <c r="C5" s="600">
        <v>15163.05</v>
      </c>
      <c r="D5" s="600">
        <v>15210.939</v>
      </c>
      <c r="E5" s="600">
        <v>15992.683999999999</v>
      </c>
      <c r="F5" s="600">
        <v>16404.330000000002</v>
      </c>
      <c r="G5" s="600">
        <v>16127.135999999999</v>
      </c>
      <c r="H5" s="600">
        <v>16451.144</v>
      </c>
      <c r="I5" s="600">
        <v>16474.525999999998</v>
      </c>
      <c r="J5" s="600">
        <v>15662.468000000001</v>
      </c>
      <c r="K5" s="600">
        <v>16401.195</v>
      </c>
      <c r="L5" s="600">
        <v>16010.75599</v>
      </c>
      <c r="M5" s="601">
        <v>16688.45276</v>
      </c>
      <c r="N5" s="599">
        <v>16485.281000000003</v>
      </c>
      <c r="O5" s="600">
        <v>15044.733250000001</v>
      </c>
      <c r="P5" s="600">
        <v>16366.927489999998</v>
      </c>
      <c r="Q5" s="600">
        <v>15679.79478</v>
      </c>
      <c r="R5" s="600">
        <v>16312.911521239999</v>
      </c>
      <c r="S5" s="600">
        <v>16435.687270000002</v>
      </c>
      <c r="T5" s="600">
        <v>16976.809000000001</v>
      </c>
      <c r="U5" s="600">
        <v>14788.46161</v>
      </c>
      <c r="V5" s="600">
        <v>16251.39964</v>
      </c>
      <c r="W5" s="600">
        <v>16563.484329999999</v>
      </c>
      <c r="X5" s="600">
        <v>16058.31885</v>
      </c>
      <c r="Y5" s="601">
        <v>17207.888780000001</v>
      </c>
      <c r="Z5" s="599">
        <v>17153.598270000002</v>
      </c>
      <c r="AA5" s="600">
        <v>15439.671710000001</v>
      </c>
      <c r="AB5" s="600">
        <v>16378.747540000002</v>
      </c>
      <c r="AC5" s="600">
        <v>16389.50128</v>
      </c>
      <c r="AD5" s="600">
        <v>16947.222580000001</v>
      </c>
      <c r="AE5" s="600">
        <v>16072.480800000001</v>
      </c>
      <c r="AF5" s="600">
        <v>16829.825199999999</v>
      </c>
      <c r="AG5" s="600">
        <v>16870.439989999999</v>
      </c>
      <c r="AH5" s="600">
        <v>15999.89064</v>
      </c>
      <c r="AI5" s="600">
        <v>16094.57826</v>
      </c>
      <c r="AJ5" s="600">
        <v>15343.402529999999</v>
      </c>
      <c r="AK5" s="601">
        <v>16003.701570000001</v>
      </c>
      <c r="AL5" s="599">
        <v>16029.77267</v>
      </c>
      <c r="AM5" s="600">
        <v>14202.415410000001</v>
      </c>
      <c r="AN5" s="600">
        <v>14944.473019999999</v>
      </c>
      <c r="AO5" s="600">
        <v>15061.706159999998</v>
      </c>
      <c r="AP5" s="600">
        <v>15862.39327</v>
      </c>
      <c r="AQ5" s="600">
        <v>15439.005140000001</v>
      </c>
      <c r="AR5" s="600">
        <v>15799.540839999998</v>
      </c>
      <c r="AS5" s="600">
        <v>15756.262699999999</v>
      </c>
      <c r="AT5" s="600">
        <v>15505.839189999999</v>
      </c>
      <c r="AU5" s="600">
        <v>15921.16689</v>
      </c>
      <c r="AV5" s="600">
        <v>15541.256509999999</v>
      </c>
      <c r="AW5" s="601">
        <v>16483.313399999999</v>
      </c>
      <c r="AX5" s="599">
        <v>16128.65093</v>
      </c>
      <c r="AY5" s="600">
        <v>15041.068800000001</v>
      </c>
      <c r="AZ5" s="600">
        <v>15746.48271</v>
      </c>
      <c r="BA5" s="600">
        <v>15308.306669999998</v>
      </c>
      <c r="BB5" s="600">
        <v>15467.09476</v>
      </c>
      <c r="BC5" s="600">
        <v>14844.378840000001</v>
      </c>
      <c r="BD5" s="600">
        <v>15448.03404</v>
      </c>
      <c r="BE5" s="600">
        <v>15598.575213</v>
      </c>
      <c r="BF5" s="600">
        <v>14954.90741</v>
      </c>
      <c r="BG5" s="600">
        <v>15403.091269999999</v>
      </c>
      <c r="BH5" s="600">
        <v>15049.86627</v>
      </c>
      <c r="BI5" s="601">
        <v>15736.917083</v>
      </c>
      <c r="BJ5" s="599">
        <v>15608.860250000002</v>
      </c>
      <c r="BK5" s="600">
        <v>13948.903920000001</v>
      </c>
      <c r="BL5" s="600">
        <v>15414.135340000001</v>
      </c>
      <c r="BM5" s="600">
        <v>14855.328968</v>
      </c>
      <c r="BN5" s="600">
        <v>15236.874589999999</v>
      </c>
      <c r="BO5" s="600">
        <v>14744.53991</v>
      </c>
      <c r="BP5" s="600">
        <v>14978.65562</v>
      </c>
      <c r="BQ5" s="600">
        <v>14775.87299</v>
      </c>
      <c r="BR5" s="600">
        <v>14256.401709999998</v>
      </c>
      <c r="BS5" s="600">
        <v>14718.116870000002</v>
      </c>
      <c r="BT5" s="600">
        <v>14309.33221</v>
      </c>
      <c r="BU5" s="601">
        <v>14567.357788333331</v>
      </c>
      <c r="BV5" s="599">
        <v>14373.313569999998</v>
      </c>
      <c r="BW5" s="600">
        <v>13162.48775</v>
      </c>
      <c r="BX5" s="600">
        <v>14827.030320000002</v>
      </c>
      <c r="BY5" s="600">
        <v>14393.461710000001</v>
      </c>
      <c r="BZ5" s="600">
        <v>14830.704849999998</v>
      </c>
      <c r="CA5" s="600">
        <v>14719.899649999999</v>
      </c>
      <c r="CB5" s="600">
        <v>15244.52889</v>
      </c>
      <c r="CC5" s="600">
        <v>15032.596649999999</v>
      </c>
      <c r="CD5" s="600">
        <v>14698.464610000001</v>
      </c>
      <c r="CE5" s="600">
        <v>15421.83251</v>
      </c>
      <c r="CF5" s="600">
        <v>15238.102859000001</v>
      </c>
      <c r="CG5" s="601">
        <v>15479.335332999999</v>
      </c>
      <c r="CH5" s="599">
        <v>15526.29177</v>
      </c>
      <c r="CI5" s="600">
        <v>14253.464160000001</v>
      </c>
      <c r="CJ5" s="600">
        <v>15549.9897</v>
      </c>
      <c r="CK5" s="600">
        <v>15114.100999999999</v>
      </c>
      <c r="CL5" s="600">
        <v>15423.537</v>
      </c>
      <c r="CM5" s="600">
        <v>14848.453000000001</v>
      </c>
      <c r="CN5" s="600">
        <v>15239.807000000001</v>
      </c>
      <c r="CO5" s="600">
        <v>15363.544000000002</v>
      </c>
      <c r="CP5" s="600">
        <v>14847.937</v>
      </c>
      <c r="CQ5" s="600">
        <v>15547.182740000002</v>
      </c>
      <c r="CR5" s="600">
        <v>15123.973</v>
      </c>
      <c r="CS5" s="601">
        <v>15518.64</v>
      </c>
      <c r="CT5" s="599">
        <v>15628.103880000002</v>
      </c>
      <c r="CU5" s="600">
        <v>14582.602599999998</v>
      </c>
      <c r="CV5" s="600">
        <v>15479.71731</v>
      </c>
      <c r="CW5" s="600">
        <v>15011.338639000001</v>
      </c>
      <c r="CX5" s="600">
        <v>15433.006270000002</v>
      </c>
      <c r="CY5" s="600">
        <v>15050.282070000001</v>
      </c>
      <c r="CZ5" s="600">
        <v>15745.711099999997</v>
      </c>
      <c r="DA5" s="600">
        <v>15872.589277999996</v>
      </c>
      <c r="DB5" s="600">
        <v>15193.395169999996</v>
      </c>
      <c r="DC5" s="600">
        <v>15588.822980000003</v>
      </c>
      <c r="DD5" s="600">
        <v>15125.145770000001</v>
      </c>
      <c r="DE5" s="601">
        <v>15604.322290000004</v>
      </c>
      <c r="DF5" s="599">
        <v>15656.418310000001</v>
      </c>
      <c r="DG5" s="600">
        <v>14262.413720000002</v>
      </c>
      <c r="DH5" s="600">
        <v>15631.09317</v>
      </c>
      <c r="DI5" s="600">
        <v>15471.80091</v>
      </c>
      <c r="DJ5" s="600">
        <v>16166.739579999999</v>
      </c>
      <c r="DK5" s="600">
        <v>15721.210419999999</v>
      </c>
      <c r="DL5" s="600">
        <v>16437.548930000001</v>
      </c>
      <c r="DM5" s="600">
        <v>16636.33582</v>
      </c>
      <c r="DN5" s="600">
        <v>16053.55574</v>
      </c>
      <c r="DO5" s="600">
        <v>16736.96948</v>
      </c>
      <c r="DP5" s="600">
        <v>16349.720039999998</v>
      </c>
      <c r="DQ5" s="601">
        <v>16995.243470000001</v>
      </c>
      <c r="DR5" s="599">
        <v>17054.304000000004</v>
      </c>
      <c r="DS5" s="600">
        <v>15422.176000000001</v>
      </c>
      <c r="DT5" s="600">
        <v>17255.059999999998</v>
      </c>
      <c r="DU5" s="600">
        <v>16805.653200000004</v>
      </c>
      <c r="DV5" s="600">
        <v>17182.756530000002</v>
      </c>
      <c r="DW5" s="600">
        <v>16658.214857999996</v>
      </c>
      <c r="DX5" s="600">
        <v>17307.609790000002</v>
      </c>
      <c r="DY5" s="600">
        <v>17380.084999999999</v>
      </c>
      <c r="DZ5" s="600">
        <v>16525.774570000001</v>
      </c>
      <c r="EA5" s="600">
        <v>17272.732879999996</v>
      </c>
      <c r="EB5" s="600">
        <v>16884.495740000002</v>
      </c>
      <c r="EC5" s="601">
        <v>17393.311980000002</v>
      </c>
      <c r="ED5" s="599">
        <v>17289.148000000001</v>
      </c>
      <c r="EE5" s="600">
        <v>15487.523889999997</v>
      </c>
      <c r="EF5" s="600">
        <v>17134.385290000002</v>
      </c>
      <c r="EG5" s="600">
        <v>16436.797989999999</v>
      </c>
      <c r="EH5" s="600">
        <v>16838.969070000003</v>
      </c>
      <c r="EI5" s="600">
        <v>16231.118100000003</v>
      </c>
      <c r="EJ5" s="600">
        <v>16671.72034</v>
      </c>
      <c r="EK5" s="628">
        <v>16650.985000000001</v>
      </c>
      <c r="EL5" s="628">
        <v>16168.93779</v>
      </c>
      <c r="EM5" s="628">
        <v>16679.147850000001</v>
      </c>
      <c r="EN5" s="1043">
        <v>16110.07345</v>
      </c>
    </row>
    <row r="6" spans="1:146" ht="18" customHeight="1">
      <c r="A6" s="198" t="s">
        <v>1341</v>
      </c>
      <c r="B6" s="602">
        <v>507.36900000000003</v>
      </c>
      <c r="C6" s="600">
        <v>522.86099999999999</v>
      </c>
      <c r="D6" s="600">
        <v>490.67500000000001</v>
      </c>
      <c r="E6" s="600">
        <v>533.07600000000002</v>
      </c>
      <c r="F6" s="600">
        <v>529.17600000000004</v>
      </c>
      <c r="G6" s="600">
        <v>537.57100000000003</v>
      </c>
      <c r="H6" s="600">
        <v>530.68200000000002</v>
      </c>
      <c r="I6" s="600">
        <v>531.43600000000004</v>
      </c>
      <c r="J6" s="600">
        <v>522.08199999999999</v>
      </c>
      <c r="K6" s="600">
        <v>529.07000000000005</v>
      </c>
      <c r="L6" s="600">
        <v>533.691866333333</v>
      </c>
      <c r="M6" s="601">
        <v>538.337185806452</v>
      </c>
      <c r="N6" s="602">
        <v>531.776218064516</v>
      </c>
      <c r="O6" s="600">
        <v>537.31189785714298</v>
      </c>
      <c r="P6" s="600">
        <v>527.96539161290298</v>
      </c>
      <c r="Q6" s="600">
        <v>522.65982833333305</v>
      </c>
      <c r="R6" s="600">
        <v>526.44378483871003</v>
      </c>
      <c r="S6" s="600">
        <v>547.837944666667</v>
      </c>
      <c r="T6" s="600">
        <v>548.09571387096798</v>
      </c>
      <c r="U6" s="600">
        <v>476.79139096774202</v>
      </c>
      <c r="V6" s="600">
        <v>541.71332133333306</v>
      </c>
      <c r="W6" s="600">
        <v>533.69625870967695</v>
      </c>
      <c r="X6" s="600">
        <v>535.14756933333297</v>
      </c>
      <c r="Y6" s="601">
        <v>555.09319935483904</v>
      </c>
      <c r="Z6" s="602">
        <v>553.34187967741946</v>
      </c>
      <c r="AA6" s="600">
        <v>551.41684678571426</v>
      </c>
      <c r="AB6" s="600">
        <v>528.34669483870971</v>
      </c>
      <c r="AC6" s="600">
        <v>546.31670933333339</v>
      </c>
      <c r="AD6" s="600">
        <v>546.68459935483872</v>
      </c>
      <c r="AE6" s="600">
        <v>535.74936000000002</v>
      </c>
      <c r="AF6" s="600">
        <v>542.89758709677426</v>
      </c>
      <c r="AG6" s="600">
        <v>544.20774161290319</v>
      </c>
      <c r="AH6" s="600">
        <v>533.32968799999992</v>
      </c>
      <c r="AI6" s="600">
        <v>519.1799438709678</v>
      </c>
      <c r="AJ6" s="600">
        <v>511.44675100000001</v>
      </c>
      <c r="AK6" s="601">
        <v>516.2484377419355</v>
      </c>
      <c r="AL6" s="602">
        <v>517.08944064516129</v>
      </c>
      <c r="AM6" s="600">
        <v>507.22912178571431</v>
      </c>
      <c r="AN6" s="600">
        <v>482.0793619354838</v>
      </c>
      <c r="AO6" s="600">
        <v>502.05687200000006</v>
      </c>
      <c r="AP6" s="600">
        <v>511.69010548387098</v>
      </c>
      <c r="AQ6" s="600">
        <v>514.63350033333336</v>
      </c>
      <c r="AR6" s="600">
        <v>509.66260774193546</v>
      </c>
      <c r="AS6" s="600">
        <v>508.26648999999998</v>
      </c>
      <c r="AT6" s="600">
        <v>516.86130633333335</v>
      </c>
      <c r="AU6" s="600">
        <v>513.58602870967741</v>
      </c>
      <c r="AV6" s="600">
        <v>518.04188366666676</v>
      </c>
      <c r="AW6" s="601">
        <v>531.7197870967741</v>
      </c>
      <c r="AX6" s="602">
        <v>520.27906225806453</v>
      </c>
      <c r="AY6" s="600">
        <v>518.65754482758621</v>
      </c>
      <c r="AZ6" s="600">
        <v>507.9510551612903</v>
      </c>
      <c r="BA6" s="600">
        <v>510.27688899999993</v>
      </c>
      <c r="BB6" s="600">
        <v>498.93854064516131</v>
      </c>
      <c r="BC6" s="600">
        <v>494.81262799999996</v>
      </c>
      <c r="BD6" s="600">
        <v>498.29298193548391</v>
      </c>
      <c r="BE6" s="600">
        <v>503.204734935484</v>
      </c>
      <c r="BF6" s="600">
        <v>498.55534566666671</v>
      </c>
      <c r="BG6" s="600">
        <v>496.87391193548399</v>
      </c>
      <c r="BH6" s="600">
        <v>501.66220900000002</v>
      </c>
      <c r="BI6" s="601">
        <v>506.95995064516097</v>
      </c>
      <c r="BJ6" s="602">
        <v>503.51183064516101</v>
      </c>
      <c r="BK6" s="600">
        <v>498.17514</v>
      </c>
      <c r="BL6" s="600">
        <v>497.23017225806501</v>
      </c>
      <c r="BM6" s="600">
        <v>495.17793760000001</v>
      </c>
      <c r="BN6" s="600">
        <v>491.51208354838701</v>
      </c>
      <c r="BO6" s="600">
        <v>491.48461099999997</v>
      </c>
      <c r="BP6" s="600">
        <v>483.182439354839</v>
      </c>
      <c r="BQ6" s="600">
        <v>476.641064193548</v>
      </c>
      <c r="BR6" s="600">
        <v>475.213390333333</v>
      </c>
      <c r="BS6" s="600">
        <v>474.777966129032</v>
      </c>
      <c r="BT6" s="600">
        <v>476.94440700000001</v>
      </c>
      <c r="BU6" s="601">
        <v>469.753477043011</v>
      </c>
      <c r="BV6" s="602">
        <v>463.65527645161302</v>
      </c>
      <c r="BW6" s="600">
        <v>470.08884821428597</v>
      </c>
      <c r="BX6" s="600">
        <v>478.29130064516102</v>
      </c>
      <c r="BY6" s="600">
        <v>479.78205700000001</v>
      </c>
      <c r="BZ6" s="600">
        <v>478.40983387096799</v>
      </c>
      <c r="CA6" s="600">
        <v>490.663321666667</v>
      </c>
      <c r="CB6" s="600">
        <v>491.75899645161297</v>
      </c>
      <c r="CC6" s="600">
        <v>484.92247258064498</v>
      </c>
      <c r="CD6" s="600">
        <v>489.948820333333</v>
      </c>
      <c r="CE6" s="600">
        <v>497.47846806451599</v>
      </c>
      <c r="CF6" s="600">
        <v>507.93676196666701</v>
      </c>
      <c r="CG6" s="601">
        <v>499.33339783871003</v>
      </c>
      <c r="CH6" s="602">
        <v>500.84812161290324</v>
      </c>
      <c r="CI6" s="600">
        <v>509.05229142857149</v>
      </c>
      <c r="CJ6" s="600">
        <v>501.61257096774193</v>
      </c>
      <c r="CK6" s="600">
        <v>503.80336666666665</v>
      </c>
      <c r="CL6" s="600">
        <v>497.53345161290321</v>
      </c>
      <c r="CM6" s="600">
        <v>494.94843333333336</v>
      </c>
      <c r="CN6" s="600">
        <v>491.60667741935487</v>
      </c>
      <c r="CO6" s="600">
        <v>495.59819354838714</v>
      </c>
      <c r="CP6" s="600">
        <v>494.93123333333335</v>
      </c>
      <c r="CQ6" s="600">
        <v>501.52202387096781</v>
      </c>
      <c r="CR6" s="600">
        <v>504.13243333333332</v>
      </c>
      <c r="CS6" s="601">
        <v>500.60129032258061</v>
      </c>
      <c r="CT6" s="602">
        <v>504.13238322580651</v>
      </c>
      <c r="CU6" s="600">
        <v>502.84836551724135</v>
      </c>
      <c r="CV6" s="600">
        <v>499.34571967741937</v>
      </c>
      <c r="CW6" s="600">
        <v>500.37795463333339</v>
      </c>
      <c r="CX6" s="600">
        <v>497.83891193548391</v>
      </c>
      <c r="CY6" s="600">
        <v>501.67606900000004</v>
      </c>
      <c r="CZ6" s="600">
        <v>507.92616451612895</v>
      </c>
      <c r="DA6" s="600">
        <v>512.0190089677418</v>
      </c>
      <c r="DB6" s="600">
        <v>506.44650566666655</v>
      </c>
      <c r="DC6" s="600">
        <v>502.86525741935492</v>
      </c>
      <c r="DD6" s="600">
        <v>504.1715256666667</v>
      </c>
      <c r="DE6" s="601">
        <v>503.36523516129046</v>
      </c>
      <c r="DF6" s="602">
        <v>505.04575193548391</v>
      </c>
      <c r="DG6" s="600">
        <v>509.37191857142864</v>
      </c>
      <c r="DH6" s="600">
        <v>504.22881193548386</v>
      </c>
      <c r="DI6" s="600">
        <v>515.72669699999994</v>
      </c>
      <c r="DJ6" s="600">
        <v>521.50772838709679</v>
      </c>
      <c r="DK6" s="600">
        <v>524.04034733333333</v>
      </c>
      <c r="DL6" s="600">
        <v>530.24351387096772</v>
      </c>
      <c r="DM6" s="600">
        <v>536.65599419354839</v>
      </c>
      <c r="DN6" s="600">
        <v>535.11852466666664</v>
      </c>
      <c r="DO6" s="600">
        <v>539.90224129032254</v>
      </c>
      <c r="DP6" s="600">
        <v>544.99066799999991</v>
      </c>
      <c r="DQ6" s="601">
        <v>548.2336603225807</v>
      </c>
      <c r="DR6" s="602">
        <v>550.13883870967754</v>
      </c>
      <c r="DS6" s="600">
        <v>550.79200000000003</v>
      </c>
      <c r="DT6" s="600">
        <v>556.61483870967731</v>
      </c>
      <c r="DU6" s="600">
        <v>560.18844000000013</v>
      </c>
      <c r="DV6" s="600">
        <v>554.28246870967746</v>
      </c>
      <c r="DW6" s="600">
        <v>555.27382859999989</v>
      </c>
      <c r="DX6" s="600">
        <v>558.30999322580658</v>
      </c>
      <c r="DY6" s="600">
        <v>560.64790322580643</v>
      </c>
      <c r="DZ6" s="600">
        <v>550.85915233333333</v>
      </c>
      <c r="EA6" s="600">
        <v>557.18493161290314</v>
      </c>
      <c r="EB6" s="600">
        <v>562.81652466666674</v>
      </c>
      <c r="EC6" s="601">
        <v>561.07458000000008</v>
      </c>
      <c r="ED6" s="602">
        <v>557.7144516129033</v>
      </c>
      <c r="EE6" s="600">
        <v>553.1258532142856</v>
      </c>
      <c r="EF6" s="600">
        <v>552.72210612903234</v>
      </c>
      <c r="EG6" s="600">
        <v>547.89326633333326</v>
      </c>
      <c r="EH6" s="600">
        <v>543.19255064516142</v>
      </c>
      <c r="EI6" s="600">
        <v>541.03727000000015</v>
      </c>
      <c r="EJ6" s="600">
        <v>537.79743032258068</v>
      </c>
      <c r="EK6" s="600">
        <v>537.12854838709677</v>
      </c>
      <c r="EL6" s="600">
        <v>538.96459300000004</v>
      </c>
      <c r="EM6" s="600">
        <v>538.0370274193549</v>
      </c>
      <c r="EN6" s="1043">
        <v>537.00244833333329</v>
      </c>
    </row>
    <row r="7" spans="1:146" ht="18.75" customHeight="1">
      <c r="A7" s="199" t="s">
        <v>1342</v>
      </c>
      <c r="B7" s="602">
        <v>6131.473</v>
      </c>
      <c r="C7" s="600">
        <v>5639</v>
      </c>
      <c r="D7" s="600">
        <v>5242.0339999999997</v>
      </c>
      <c r="E7" s="600">
        <v>5805</v>
      </c>
      <c r="F7" s="600">
        <v>6108.5749999999998</v>
      </c>
      <c r="G7" s="600">
        <v>5886.7259999999997</v>
      </c>
      <c r="H7" s="600">
        <v>6209.8639999999996</v>
      </c>
      <c r="I7" s="600">
        <v>6205.2079999999996</v>
      </c>
      <c r="J7" s="600">
        <v>6049.9350000000004</v>
      </c>
      <c r="K7" s="600">
        <v>6293.1450000000004</v>
      </c>
      <c r="L7" s="600">
        <v>6074.1028100000003</v>
      </c>
      <c r="M7" s="601">
        <v>6302.4653600000001</v>
      </c>
      <c r="N7" s="602">
        <v>6264</v>
      </c>
      <c r="O7" s="600">
        <v>5646.9662500000004</v>
      </c>
      <c r="P7" s="600">
        <v>6268.8324899999998</v>
      </c>
      <c r="Q7" s="600">
        <v>5932.0747799999999</v>
      </c>
      <c r="R7" s="600">
        <v>6078.1005212399996</v>
      </c>
      <c r="S7" s="600">
        <v>5986.1492699999999</v>
      </c>
      <c r="T7" s="600">
        <v>6218.1120000000001</v>
      </c>
      <c r="U7" s="600">
        <v>4997.0926099999997</v>
      </c>
      <c r="V7" s="600">
        <v>5889.4203699999998</v>
      </c>
      <c r="W7" s="600">
        <v>6026.0128100000002</v>
      </c>
      <c r="X7" s="600">
        <v>5695.39</v>
      </c>
      <c r="Y7" s="601">
        <v>5969.7550000000001</v>
      </c>
      <c r="Z7" s="602">
        <v>6084.5156500000003</v>
      </c>
      <c r="AA7" s="600">
        <v>5602.5859500000006</v>
      </c>
      <c r="AB7" s="600">
        <v>5657.7482900000014</v>
      </c>
      <c r="AC7" s="600">
        <v>5983.9311299999999</v>
      </c>
      <c r="AD7" s="600">
        <v>7704.9459600000009</v>
      </c>
      <c r="AE7" s="600">
        <v>8731.3937900000001</v>
      </c>
      <c r="AF7" s="600">
        <v>8989.7373100000004</v>
      </c>
      <c r="AG7" s="600">
        <v>8916.3146699999979</v>
      </c>
      <c r="AH7" s="600">
        <v>8264.6164200000003</v>
      </c>
      <c r="AI7" s="600">
        <v>8310.7212799999998</v>
      </c>
      <c r="AJ7" s="600">
        <v>7991.8931099999991</v>
      </c>
      <c r="AK7" s="601">
        <v>8199.8090300000003</v>
      </c>
      <c r="AL7" s="602">
        <v>8102.7265299999999</v>
      </c>
      <c r="AM7" s="600">
        <v>7122.9516100000001</v>
      </c>
      <c r="AN7" s="600">
        <v>7848.4704199999996</v>
      </c>
      <c r="AO7" s="600">
        <v>7528.4155899999996</v>
      </c>
      <c r="AP7" s="600">
        <v>7804.7089500000002</v>
      </c>
      <c r="AQ7" s="600">
        <v>7656.5820400000002</v>
      </c>
      <c r="AR7" s="600">
        <v>7880.0855599999995</v>
      </c>
      <c r="AS7" s="600">
        <v>8041.4901</v>
      </c>
      <c r="AT7" s="600">
        <v>7864.0318600000001</v>
      </c>
      <c r="AU7" s="600">
        <v>8135.8353500000003</v>
      </c>
      <c r="AV7" s="600">
        <v>7893.8975499999997</v>
      </c>
      <c r="AW7" s="601">
        <v>8455.2565200000008</v>
      </c>
      <c r="AX7" s="602">
        <v>8242.3642799999998</v>
      </c>
      <c r="AY7" s="600">
        <v>7730.92767</v>
      </c>
      <c r="AZ7" s="600">
        <v>8211.6970499999989</v>
      </c>
      <c r="BA7" s="600">
        <v>7852.6020299999991</v>
      </c>
      <c r="BB7" s="600">
        <v>8039.5874999999996</v>
      </c>
      <c r="BC7" s="600">
        <v>7787.1550800000005</v>
      </c>
      <c r="BD7" s="600">
        <v>8053.2904799999997</v>
      </c>
      <c r="BE7" s="600">
        <v>8267.9593830000013</v>
      </c>
      <c r="BF7" s="600">
        <v>8015.0588799999996</v>
      </c>
      <c r="BG7" s="600">
        <v>8302.4838299999992</v>
      </c>
      <c r="BH7" s="600">
        <v>8284.3978800000004</v>
      </c>
      <c r="BI7" s="601">
        <v>8783.1134700000002</v>
      </c>
      <c r="BJ7" s="602">
        <v>8816.9924800000008</v>
      </c>
      <c r="BK7" s="600">
        <v>7874.6277200000004</v>
      </c>
      <c r="BL7" s="600">
        <v>8667.3610000000008</v>
      </c>
      <c r="BM7" s="600">
        <v>8474.281798</v>
      </c>
      <c r="BN7" s="600">
        <v>8839.8026900000004</v>
      </c>
      <c r="BO7" s="600">
        <v>8650.6576600000008</v>
      </c>
      <c r="BP7" s="600">
        <v>8764.6469899999993</v>
      </c>
      <c r="BQ7" s="600">
        <v>8683.0200100000002</v>
      </c>
      <c r="BR7" s="600">
        <v>8401.1449599999996</v>
      </c>
      <c r="BS7" s="600">
        <v>8614.8167200000007</v>
      </c>
      <c r="BT7" s="600">
        <v>8388.7212400000008</v>
      </c>
      <c r="BU7" s="601">
        <v>8591.7962700000007</v>
      </c>
      <c r="BV7" s="602">
        <v>8479.0414199999996</v>
      </c>
      <c r="BW7" s="600">
        <v>7744.1734299999998</v>
      </c>
      <c r="BX7" s="600">
        <v>8792.4990699999998</v>
      </c>
      <c r="BY7" s="600">
        <v>8545.2927600000021</v>
      </c>
      <c r="BZ7" s="600">
        <v>8706.0258099999992</v>
      </c>
      <c r="CA7" s="600">
        <v>8591.5758799999985</v>
      </c>
      <c r="CB7" s="600">
        <v>8895.6011099999996</v>
      </c>
      <c r="CC7" s="600">
        <v>9728.71515</v>
      </c>
      <c r="CD7" s="600">
        <v>9550.7193800000005</v>
      </c>
      <c r="CE7" s="600">
        <v>10124.677879999999</v>
      </c>
      <c r="CF7" s="600">
        <v>10033.555009</v>
      </c>
      <c r="CG7" s="601">
        <v>10752.14545</v>
      </c>
      <c r="CH7" s="602">
        <v>11001.718769999999</v>
      </c>
      <c r="CI7" s="600">
        <v>10195.060160000001</v>
      </c>
      <c r="CJ7" s="600">
        <v>11091.7237</v>
      </c>
      <c r="CK7" s="600">
        <v>10750.623</v>
      </c>
      <c r="CL7" s="600">
        <v>11077.57</v>
      </c>
      <c r="CM7" s="600">
        <v>10681.815000000001</v>
      </c>
      <c r="CN7" s="600">
        <v>10946.92</v>
      </c>
      <c r="CO7" s="600">
        <v>11077.112000000001</v>
      </c>
      <c r="CP7" s="600">
        <v>10582.946</v>
      </c>
      <c r="CQ7" s="600">
        <v>11094.759000000002</v>
      </c>
      <c r="CR7" s="600">
        <v>10814.678</v>
      </c>
      <c r="CS7" s="601">
        <v>11212.822</v>
      </c>
      <c r="CT7" s="602">
        <v>11233.854180000002</v>
      </c>
      <c r="CU7" s="600">
        <v>10493.915979999998</v>
      </c>
      <c r="CV7" s="600">
        <v>11100.13581</v>
      </c>
      <c r="CW7" s="600">
        <v>10789.083729</v>
      </c>
      <c r="CX7" s="600">
        <v>11094.482010000002</v>
      </c>
      <c r="CY7" s="600">
        <v>10893.77756</v>
      </c>
      <c r="CZ7" s="600">
        <v>11516.445129999996</v>
      </c>
      <c r="DA7" s="600">
        <v>11587.123527999996</v>
      </c>
      <c r="DB7" s="600">
        <v>11119.843489999997</v>
      </c>
      <c r="DC7" s="600">
        <v>11407.768610000003</v>
      </c>
      <c r="DD7" s="600">
        <v>11066.73293</v>
      </c>
      <c r="DE7" s="601">
        <v>11352.919180000003</v>
      </c>
      <c r="DF7" s="602">
        <v>11590.084690000002</v>
      </c>
      <c r="DG7" s="600">
        <v>10611.149189999998</v>
      </c>
      <c r="DH7" s="600">
        <v>11646.946529999997</v>
      </c>
      <c r="DI7" s="600">
        <v>11515.940620000001</v>
      </c>
      <c r="DJ7" s="600">
        <v>12087.804259999999</v>
      </c>
      <c r="DK7" s="600">
        <v>11722.070739999999</v>
      </c>
      <c r="DL7" s="600">
        <v>12377.065209999999</v>
      </c>
      <c r="DM7" s="600">
        <v>12665.667170000001</v>
      </c>
      <c r="DN7" s="600">
        <v>12261.618259999999</v>
      </c>
      <c r="DO7" s="600">
        <v>12793.083140000001</v>
      </c>
      <c r="DP7" s="600">
        <v>12554.93327</v>
      </c>
      <c r="DQ7" s="601">
        <v>13095.072400000001</v>
      </c>
      <c r="DR7" s="602">
        <v>13208.580330000001</v>
      </c>
      <c r="DS7" s="600">
        <v>11950.175730000001</v>
      </c>
      <c r="DT7" s="600">
        <v>13424.727989999999</v>
      </c>
      <c r="DU7" s="600">
        <v>13113.699490000003</v>
      </c>
      <c r="DV7" s="600">
        <v>13349.165210000001</v>
      </c>
      <c r="DW7" s="600">
        <v>12961.144658000001</v>
      </c>
      <c r="DX7" s="600">
        <v>13507.45212</v>
      </c>
      <c r="DY7" s="600">
        <v>13475.70516</v>
      </c>
      <c r="DZ7" s="600">
        <v>12870.522640000001</v>
      </c>
      <c r="EA7" s="600">
        <v>13468.729509999997</v>
      </c>
      <c r="EB7" s="600">
        <v>13123.556760000001</v>
      </c>
      <c r="EC7" s="601">
        <v>13522.483330000003</v>
      </c>
      <c r="ED7" s="602">
        <v>13370.740159999999</v>
      </c>
      <c r="EE7" s="600">
        <v>11883.073339999997</v>
      </c>
      <c r="EF7" s="600">
        <v>13247.675620000002</v>
      </c>
      <c r="EG7" s="600">
        <v>12753.024459999999</v>
      </c>
      <c r="EH7" s="600">
        <v>13130.7621</v>
      </c>
      <c r="EI7" s="600">
        <v>12656.65294</v>
      </c>
      <c r="EJ7" s="600">
        <v>13005.086990000002</v>
      </c>
      <c r="EK7" s="600">
        <v>13013.445</v>
      </c>
      <c r="EL7" s="600">
        <v>12640.33174</v>
      </c>
      <c r="EM7" s="600">
        <v>13101.85389</v>
      </c>
      <c r="EN7" s="1043">
        <v>12598.02131</v>
      </c>
    </row>
    <row r="8" spans="1:146" ht="15.75" customHeight="1" thickBot="1">
      <c r="A8" s="200" t="s">
        <v>1343</v>
      </c>
      <c r="B8" s="603">
        <v>9596.98</v>
      </c>
      <c r="C8" s="604">
        <v>9524.0499999999993</v>
      </c>
      <c r="D8" s="604">
        <v>9968.9050000000007</v>
      </c>
      <c r="E8" s="604">
        <v>10187.683999999999</v>
      </c>
      <c r="F8" s="604">
        <v>10295.754999999999</v>
      </c>
      <c r="G8" s="604">
        <v>10240.41</v>
      </c>
      <c r="H8" s="604">
        <v>10241.280000000001</v>
      </c>
      <c r="I8" s="604">
        <v>10269.317999999999</v>
      </c>
      <c r="J8" s="604">
        <v>9612.5329999999994</v>
      </c>
      <c r="K8" s="604">
        <v>10108.049999999999</v>
      </c>
      <c r="L8" s="604">
        <v>9936.6531799999993</v>
      </c>
      <c r="M8" s="605">
        <v>10385.9874</v>
      </c>
      <c r="N8" s="603">
        <v>10221.281000000001</v>
      </c>
      <c r="O8" s="604">
        <v>9397.7669999999998</v>
      </c>
      <c r="P8" s="604">
        <v>10098.094999999999</v>
      </c>
      <c r="Q8" s="604">
        <v>9747.7199999999993</v>
      </c>
      <c r="R8" s="604">
        <v>10234.811</v>
      </c>
      <c r="S8" s="604">
        <v>10449.538</v>
      </c>
      <c r="T8" s="604">
        <v>10758.697</v>
      </c>
      <c r="U8" s="604">
        <v>9791.3690000000006</v>
      </c>
      <c r="V8" s="604">
        <v>10361.97927</v>
      </c>
      <c r="W8" s="604">
        <v>10537.471519999999</v>
      </c>
      <c r="X8" s="604">
        <v>10362.92885</v>
      </c>
      <c r="Y8" s="605">
        <v>11238.13378</v>
      </c>
      <c r="Z8" s="603">
        <v>11069.082620000001</v>
      </c>
      <c r="AA8" s="604">
        <v>9837.0857599999999</v>
      </c>
      <c r="AB8" s="604">
        <v>10720.999250000001</v>
      </c>
      <c r="AC8" s="604">
        <v>10405.57015</v>
      </c>
      <c r="AD8" s="604">
        <v>9242.2766200000005</v>
      </c>
      <c r="AE8" s="604">
        <v>7341.0870100000011</v>
      </c>
      <c r="AF8" s="604">
        <v>7840.0878900000007</v>
      </c>
      <c r="AG8" s="604">
        <v>7954.1253200000001</v>
      </c>
      <c r="AH8" s="604">
        <v>7735.2742199999993</v>
      </c>
      <c r="AI8" s="604">
        <v>7783.8569800000005</v>
      </c>
      <c r="AJ8" s="604">
        <v>7351.5094200000003</v>
      </c>
      <c r="AK8" s="605">
        <v>7803.8925399999998</v>
      </c>
      <c r="AL8" s="603">
        <v>7927.0461400000004</v>
      </c>
      <c r="AM8" s="604">
        <v>7079.4638000000004</v>
      </c>
      <c r="AN8" s="604">
        <v>7096.0025999999998</v>
      </c>
      <c r="AO8" s="604">
        <v>7533.2905699999992</v>
      </c>
      <c r="AP8" s="604">
        <v>8057.6843200000003</v>
      </c>
      <c r="AQ8" s="604">
        <v>7782.4231000000009</v>
      </c>
      <c r="AR8" s="604">
        <v>7919.4552799999992</v>
      </c>
      <c r="AS8" s="604">
        <v>7714.7725999999993</v>
      </c>
      <c r="AT8" s="604">
        <v>7641.8073299999996</v>
      </c>
      <c r="AU8" s="604">
        <v>7785.3315399999992</v>
      </c>
      <c r="AV8" s="604">
        <v>7647.3589599999996</v>
      </c>
      <c r="AW8" s="605">
        <v>8028.0568799999992</v>
      </c>
      <c r="AX8" s="603">
        <v>7886.28665</v>
      </c>
      <c r="AY8" s="604">
        <v>7310.14113</v>
      </c>
      <c r="AZ8" s="604">
        <v>7534.7856600000005</v>
      </c>
      <c r="BA8" s="604">
        <v>7455.7046399999999</v>
      </c>
      <c r="BB8" s="604">
        <v>7427.5072599999994</v>
      </c>
      <c r="BC8" s="604">
        <v>7057.2237599999999</v>
      </c>
      <c r="BD8" s="604">
        <v>7394.7435600000008</v>
      </c>
      <c r="BE8" s="604">
        <v>7330.6158299999997</v>
      </c>
      <c r="BF8" s="604">
        <v>6939.8485300000002</v>
      </c>
      <c r="BG8" s="604">
        <v>7100.6074399999998</v>
      </c>
      <c r="BH8" s="604">
        <v>6765.46839</v>
      </c>
      <c r="BI8" s="605">
        <v>6953.803613</v>
      </c>
      <c r="BJ8" s="603">
        <v>6791.8677699999998</v>
      </c>
      <c r="BK8" s="604">
        <v>6074.2762000000002</v>
      </c>
      <c r="BL8" s="604">
        <v>6746.7743399999999</v>
      </c>
      <c r="BM8" s="604">
        <v>6381.0471699999998</v>
      </c>
      <c r="BN8" s="604">
        <v>6397.0718999999999</v>
      </c>
      <c r="BO8" s="604">
        <v>6093.8822499999997</v>
      </c>
      <c r="BP8" s="604">
        <v>6214.0086300000003</v>
      </c>
      <c r="BQ8" s="604">
        <v>6092.8529799999997</v>
      </c>
      <c r="BR8" s="604">
        <v>5855.2567499999996</v>
      </c>
      <c r="BS8" s="604">
        <v>6103.30015</v>
      </c>
      <c r="BT8" s="604">
        <v>5920.6109699999997</v>
      </c>
      <c r="BU8" s="605">
        <v>5975.5615183333302</v>
      </c>
      <c r="BV8" s="603">
        <v>5894.2721499999998</v>
      </c>
      <c r="BW8" s="604">
        <v>5418.3143200000004</v>
      </c>
      <c r="BX8" s="604">
        <v>6034.5312500000009</v>
      </c>
      <c r="BY8" s="604">
        <v>5848.1689499999993</v>
      </c>
      <c r="BZ8" s="604">
        <v>6124.67904</v>
      </c>
      <c r="CA8" s="604">
        <v>6128.3237700000009</v>
      </c>
      <c r="CB8" s="604">
        <v>6348.92778</v>
      </c>
      <c r="CC8" s="604">
        <v>5303.8815000000004</v>
      </c>
      <c r="CD8" s="604">
        <v>5147.7452300000004</v>
      </c>
      <c r="CE8" s="604">
        <v>5297.15463</v>
      </c>
      <c r="CF8" s="604">
        <v>5204.5478500000008</v>
      </c>
      <c r="CG8" s="605">
        <v>4727.189883</v>
      </c>
      <c r="CH8" s="603">
        <v>4524.5730000000003</v>
      </c>
      <c r="CI8" s="604">
        <v>4058.404</v>
      </c>
      <c r="CJ8" s="604">
        <v>4458.2659999999996</v>
      </c>
      <c r="CK8" s="604">
        <v>4363.4780000000001</v>
      </c>
      <c r="CL8" s="604">
        <v>4345.9669999999996</v>
      </c>
      <c r="CM8" s="604">
        <v>4166.6379999999999</v>
      </c>
      <c r="CN8" s="604">
        <v>4292.8869999999997</v>
      </c>
      <c r="CO8" s="604">
        <v>4286.4319999999998</v>
      </c>
      <c r="CP8" s="604">
        <v>4264.991</v>
      </c>
      <c r="CQ8" s="604">
        <v>4452.4237400000002</v>
      </c>
      <c r="CR8" s="604">
        <v>4309.2950000000001</v>
      </c>
      <c r="CS8" s="605">
        <v>4305.8180000000002</v>
      </c>
      <c r="CT8" s="603">
        <v>4394.2497000000003</v>
      </c>
      <c r="CU8" s="604">
        <v>4088.6866199999999</v>
      </c>
      <c r="CV8" s="604">
        <v>4379.5815000000002</v>
      </c>
      <c r="CW8" s="604">
        <v>4222.2549100000006</v>
      </c>
      <c r="CX8" s="604">
        <v>4338.524260000001</v>
      </c>
      <c r="CY8" s="604">
        <v>4156.5045099999998</v>
      </c>
      <c r="CZ8" s="604">
        <v>4229.2659700000004</v>
      </c>
      <c r="DA8" s="604">
        <v>4285.4657500000003</v>
      </c>
      <c r="DB8" s="604">
        <v>4073.5516799999996</v>
      </c>
      <c r="DC8" s="604">
        <v>4181.0543699999998</v>
      </c>
      <c r="DD8" s="604">
        <v>4058.4128400000004</v>
      </c>
      <c r="DE8" s="605">
        <v>4251.4031100000002</v>
      </c>
      <c r="DF8" s="603">
        <v>4066.3336200000003</v>
      </c>
      <c r="DG8" s="604">
        <v>3651.2645300000036</v>
      </c>
      <c r="DH8" s="604">
        <v>3984.1466400000018</v>
      </c>
      <c r="DI8" s="604">
        <v>3955.8602899999987</v>
      </c>
      <c r="DJ8" s="604">
        <v>4078.9353200000005</v>
      </c>
      <c r="DK8" s="604">
        <v>3999.1396800000011</v>
      </c>
      <c r="DL8" s="604">
        <v>4060.4837200000006</v>
      </c>
      <c r="DM8" s="604">
        <v>3970.6686500000014</v>
      </c>
      <c r="DN8" s="604">
        <v>3791.9374800000005</v>
      </c>
      <c r="DO8" s="604">
        <v>3943.8863400000005</v>
      </c>
      <c r="DP8" s="604">
        <v>3794.7867699999988</v>
      </c>
      <c r="DQ8" s="605">
        <v>3900.1710700000003</v>
      </c>
      <c r="DR8" s="603">
        <v>3845.7236700000017</v>
      </c>
      <c r="DS8" s="604">
        <v>3472.00027</v>
      </c>
      <c r="DT8" s="604">
        <v>3830.3320099999987</v>
      </c>
      <c r="DU8" s="604">
        <v>3691.9537100000011</v>
      </c>
      <c r="DV8" s="604">
        <v>3833.5913200000023</v>
      </c>
      <c r="DW8" s="604">
        <v>3697.070199999996</v>
      </c>
      <c r="DX8" s="604">
        <v>3800.1576700000005</v>
      </c>
      <c r="DY8" s="604">
        <v>3904.3798399999982</v>
      </c>
      <c r="DZ8" s="604">
        <v>3655.2519300000004</v>
      </c>
      <c r="EA8" s="604">
        <v>3804.003369999999</v>
      </c>
      <c r="EB8" s="604">
        <v>3760.9389800000004</v>
      </c>
      <c r="EC8" s="605">
        <v>3870.8286500000008</v>
      </c>
      <c r="ED8" s="603">
        <v>3918.4078400000012</v>
      </c>
      <c r="EE8" s="604">
        <v>3604.4505499999996</v>
      </c>
      <c r="EF8" s="604">
        <v>3886.7096699999988</v>
      </c>
      <c r="EG8" s="604">
        <v>3683.7735299999995</v>
      </c>
      <c r="EH8" s="604">
        <v>3708.2069700000015</v>
      </c>
      <c r="EI8" s="604">
        <v>3574.4651600000025</v>
      </c>
      <c r="EJ8" s="604">
        <v>3666.6333500000001</v>
      </c>
      <c r="EK8" s="604">
        <v>3637.54</v>
      </c>
      <c r="EL8" s="604">
        <v>3528.6060499999994</v>
      </c>
      <c r="EM8" s="604">
        <v>3577.2939600000004</v>
      </c>
      <c r="EN8" s="1044">
        <v>3512.0521399999993</v>
      </c>
    </row>
    <row r="9" spans="1:146">
      <c r="EM9" s="3"/>
      <c r="EN9" s="3"/>
      <c r="EO9" s="3"/>
      <c r="EP9" s="3"/>
    </row>
    <row r="10" spans="1:146">
      <c r="A10" s="6" t="s">
        <v>1520</v>
      </c>
      <c r="DX10" s="3"/>
      <c r="EN10" s="3"/>
      <c r="EO10" s="3"/>
      <c r="EP10" s="3"/>
    </row>
    <row r="11" spans="1:146">
      <c r="A11" s="8"/>
      <c r="DX11" s="3"/>
    </row>
    <row r="12" spans="1:146">
      <c r="DX12" s="3"/>
    </row>
    <row r="13" spans="1:146">
      <c r="DX13" s="3"/>
    </row>
    <row r="14" spans="1:146">
      <c r="DX14" s="3"/>
    </row>
    <row r="15" spans="1:146">
      <c r="DX15" s="3"/>
    </row>
    <row r="16" spans="1:146">
      <c r="DX16" s="3"/>
    </row>
    <row r="17" spans="128:134">
      <c r="DX17" s="3"/>
    </row>
    <row r="25" spans="128:134">
      <c r="ED25" s="3"/>
    </row>
  </sheetData>
  <mergeCells count="1">
    <mergeCell ref="A3:A4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FW372"/>
  <sheetViews>
    <sheetView workbookViewId="0">
      <selection activeCell="C3" sqref="C3:FN4"/>
    </sheetView>
  </sheetViews>
  <sheetFormatPr baseColWidth="10" defaultRowHeight="12"/>
  <cols>
    <col min="1" max="1" width="21.7109375" style="216" customWidth="1"/>
    <col min="2" max="2" width="42.7109375" style="208" customWidth="1"/>
    <col min="3" max="170" width="14.5703125" style="8" bestFit="1" customWidth="1"/>
    <col min="171" max="16384" width="11.42578125" style="8"/>
  </cols>
  <sheetData>
    <row r="1" spans="1:179" s="31" customFormat="1">
      <c r="A1" s="389" t="s">
        <v>1482</v>
      </c>
      <c r="B1" s="207"/>
    </row>
    <row r="2" spans="1:179" ht="18" customHeight="1" thickBot="1">
      <c r="A2" s="206"/>
    </row>
    <row r="3" spans="1:179" s="220" customFormat="1" ht="12.75" thickBot="1">
      <c r="A3" s="963" t="s">
        <v>1189</v>
      </c>
      <c r="B3" s="984"/>
      <c r="C3" s="217">
        <v>2001</v>
      </c>
      <c r="D3" s="218">
        <v>2001</v>
      </c>
      <c r="E3" s="218">
        <v>2001</v>
      </c>
      <c r="F3" s="218">
        <v>2001</v>
      </c>
      <c r="G3" s="218">
        <v>2001</v>
      </c>
      <c r="H3" s="218">
        <v>2001</v>
      </c>
      <c r="I3" s="218">
        <v>2001</v>
      </c>
      <c r="J3" s="218">
        <v>2001</v>
      </c>
      <c r="K3" s="218">
        <v>2001</v>
      </c>
      <c r="L3" s="218">
        <v>2001</v>
      </c>
      <c r="M3" s="218">
        <v>2001</v>
      </c>
      <c r="N3" s="219">
        <v>2001</v>
      </c>
      <c r="O3" s="217">
        <v>2002</v>
      </c>
      <c r="P3" s="218">
        <v>2002</v>
      </c>
      <c r="Q3" s="218">
        <v>2002</v>
      </c>
      <c r="R3" s="218">
        <v>2002</v>
      </c>
      <c r="S3" s="218">
        <v>2002</v>
      </c>
      <c r="T3" s="218">
        <v>2002</v>
      </c>
      <c r="U3" s="218">
        <v>2002</v>
      </c>
      <c r="V3" s="218">
        <v>2002</v>
      </c>
      <c r="W3" s="218">
        <v>2002</v>
      </c>
      <c r="X3" s="218">
        <v>2002</v>
      </c>
      <c r="Y3" s="218">
        <v>2002</v>
      </c>
      <c r="Z3" s="219">
        <v>2002</v>
      </c>
      <c r="AA3" s="217">
        <v>2003</v>
      </c>
      <c r="AB3" s="218">
        <v>2003</v>
      </c>
      <c r="AC3" s="218">
        <v>2003</v>
      </c>
      <c r="AD3" s="218">
        <v>2003</v>
      </c>
      <c r="AE3" s="218">
        <v>2003</v>
      </c>
      <c r="AF3" s="218">
        <v>2003</v>
      </c>
      <c r="AG3" s="218">
        <v>2003</v>
      </c>
      <c r="AH3" s="218">
        <v>2003</v>
      </c>
      <c r="AI3" s="218">
        <v>2003</v>
      </c>
      <c r="AJ3" s="218">
        <v>2003</v>
      </c>
      <c r="AK3" s="218">
        <v>2003</v>
      </c>
      <c r="AL3" s="219">
        <v>2003</v>
      </c>
      <c r="AM3" s="217">
        <v>2004</v>
      </c>
      <c r="AN3" s="218">
        <v>2004</v>
      </c>
      <c r="AO3" s="218">
        <v>2004</v>
      </c>
      <c r="AP3" s="218">
        <v>2004</v>
      </c>
      <c r="AQ3" s="218">
        <v>2004</v>
      </c>
      <c r="AR3" s="218">
        <v>2004</v>
      </c>
      <c r="AS3" s="218">
        <v>2004</v>
      </c>
      <c r="AT3" s="218">
        <v>2004</v>
      </c>
      <c r="AU3" s="218">
        <v>2004</v>
      </c>
      <c r="AV3" s="218">
        <v>2004</v>
      </c>
      <c r="AW3" s="218">
        <v>2004</v>
      </c>
      <c r="AX3" s="219">
        <v>2004</v>
      </c>
      <c r="AY3" s="217">
        <v>2005</v>
      </c>
      <c r="AZ3" s="218">
        <v>2005</v>
      </c>
      <c r="BA3" s="218">
        <v>2005</v>
      </c>
      <c r="BB3" s="218">
        <v>2005</v>
      </c>
      <c r="BC3" s="218">
        <v>2005</v>
      </c>
      <c r="BD3" s="218">
        <v>2005</v>
      </c>
      <c r="BE3" s="218">
        <v>2005</v>
      </c>
      <c r="BF3" s="218">
        <v>2005</v>
      </c>
      <c r="BG3" s="218">
        <v>2005</v>
      </c>
      <c r="BH3" s="218">
        <v>2005</v>
      </c>
      <c r="BI3" s="218">
        <v>2005</v>
      </c>
      <c r="BJ3" s="219">
        <v>2005</v>
      </c>
      <c r="BK3" s="217">
        <v>2006</v>
      </c>
      <c r="BL3" s="218">
        <v>2006</v>
      </c>
      <c r="BM3" s="218">
        <v>2006</v>
      </c>
      <c r="BN3" s="218">
        <v>2006</v>
      </c>
      <c r="BO3" s="218">
        <v>2006</v>
      </c>
      <c r="BP3" s="218">
        <v>2006</v>
      </c>
      <c r="BQ3" s="218">
        <v>2006</v>
      </c>
      <c r="BR3" s="218">
        <v>2006</v>
      </c>
      <c r="BS3" s="218">
        <v>2006</v>
      </c>
      <c r="BT3" s="218">
        <v>2006</v>
      </c>
      <c r="BU3" s="218">
        <v>2006</v>
      </c>
      <c r="BV3" s="219">
        <v>2006</v>
      </c>
      <c r="BW3" s="217">
        <v>2007</v>
      </c>
      <c r="BX3" s="218">
        <v>2007</v>
      </c>
      <c r="BY3" s="218">
        <v>2007</v>
      </c>
      <c r="BZ3" s="218">
        <v>2007</v>
      </c>
      <c r="CA3" s="218">
        <v>2007</v>
      </c>
      <c r="CB3" s="218">
        <v>2007</v>
      </c>
      <c r="CC3" s="218">
        <v>2007</v>
      </c>
      <c r="CD3" s="218">
        <v>2007</v>
      </c>
      <c r="CE3" s="218">
        <v>2007</v>
      </c>
      <c r="CF3" s="218">
        <v>2007</v>
      </c>
      <c r="CG3" s="218">
        <v>2007</v>
      </c>
      <c r="CH3" s="219">
        <v>2007</v>
      </c>
      <c r="CI3" s="217">
        <v>2008</v>
      </c>
      <c r="CJ3" s="218">
        <v>2008</v>
      </c>
      <c r="CK3" s="218">
        <v>2008</v>
      </c>
      <c r="CL3" s="218">
        <v>2008</v>
      </c>
      <c r="CM3" s="218">
        <v>2008</v>
      </c>
      <c r="CN3" s="218">
        <v>2008</v>
      </c>
      <c r="CO3" s="218">
        <v>2008</v>
      </c>
      <c r="CP3" s="218">
        <v>2008</v>
      </c>
      <c r="CQ3" s="218">
        <v>2008</v>
      </c>
      <c r="CR3" s="218">
        <v>2008</v>
      </c>
      <c r="CS3" s="218">
        <v>2008</v>
      </c>
      <c r="CT3" s="219">
        <v>2008</v>
      </c>
      <c r="CU3" s="217">
        <v>2009</v>
      </c>
      <c r="CV3" s="218">
        <v>2009</v>
      </c>
      <c r="CW3" s="218">
        <v>2009</v>
      </c>
      <c r="CX3" s="218">
        <v>2009</v>
      </c>
      <c r="CY3" s="218">
        <v>2009</v>
      </c>
      <c r="CZ3" s="218">
        <v>2009</v>
      </c>
      <c r="DA3" s="218">
        <v>2009</v>
      </c>
      <c r="DB3" s="218">
        <v>2009</v>
      </c>
      <c r="DC3" s="218">
        <v>2009</v>
      </c>
      <c r="DD3" s="218">
        <v>2009</v>
      </c>
      <c r="DE3" s="218">
        <v>2009</v>
      </c>
      <c r="DF3" s="219">
        <v>2009</v>
      </c>
      <c r="DG3" s="217">
        <v>2010</v>
      </c>
      <c r="DH3" s="218">
        <v>2010</v>
      </c>
      <c r="DI3" s="218">
        <v>2010</v>
      </c>
      <c r="DJ3" s="218">
        <v>2010</v>
      </c>
      <c r="DK3" s="218">
        <v>2010</v>
      </c>
      <c r="DL3" s="218">
        <v>2010</v>
      </c>
      <c r="DM3" s="218">
        <v>2010</v>
      </c>
      <c r="DN3" s="218">
        <v>2010</v>
      </c>
      <c r="DO3" s="218">
        <v>2010</v>
      </c>
      <c r="DP3" s="218">
        <v>2010</v>
      </c>
      <c r="DQ3" s="218">
        <v>2010</v>
      </c>
      <c r="DR3" s="219">
        <v>2010</v>
      </c>
      <c r="DS3" s="217">
        <v>2011</v>
      </c>
      <c r="DT3" s="218">
        <v>2011</v>
      </c>
      <c r="DU3" s="218">
        <v>2011</v>
      </c>
      <c r="DV3" s="218">
        <v>2011</v>
      </c>
      <c r="DW3" s="218">
        <v>2011</v>
      </c>
      <c r="DX3" s="218">
        <v>2011</v>
      </c>
      <c r="DY3" s="218">
        <v>2011</v>
      </c>
      <c r="DZ3" s="218">
        <v>2011</v>
      </c>
      <c r="EA3" s="218">
        <v>2011</v>
      </c>
      <c r="EB3" s="218">
        <v>2011</v>
      </c>
      <c r="EC3" s="218">
        <v>2011</v>
      </c>
      <c r="ED3" s="219">
        <v>2011</v>
      </c>
      <c r="EE3" s="217">
        <v>2012</v>
      </c>
      <c r="EF3" s="218">
        <v>2012</v>
      </c>
      <c r="EG3" s="218">
        <v>2012</v>
      </c>
      <c r="EH3" s="218">
        <v>2012</v>
      </c>
      <c r="EI3" s="218">
        <v>2012</v>
      </c>
      <c r="EJ3" s="218">
        <v>2012</v>
      </c>
      <c r="EK3" s="218">
        <v>2012</v>
      </c>
      <c r="EL3" s="218">
        <v>2012</v>
      </c>
      <c r="EM3" s="218">
        <v>2012</v>
      </c>
      <c r="EN3" s="218">
        <v>2012</v>
      </c>
      <c r="EO3" s="218">
        <v>2012</v>
      </c>
      <c r="EP3" s="219">
        <v>2012</v>
      </c>
      <c r="EQ3" s="217">
        <v>2013</v>
      </c>
      <c r="ER3" s="218">
        <v>2013</v>
      </c>
      <c r="ES3" s="218">
        <v>2013</v>
      </c>
      <c r="ET3" s="218">
        <v>2013</v>
      </c>
      <c r="EU3" s="218">
        <v>2013</v>
      </c>
      <c r="EV3" s="218">
        <v>2013</v>
      </c>
      <c r="EW3" s="218">
        <v>2013</v>
      </c>
      <c r="EX3" s="218">
        <v>2013</v>
      </c>
      <c r="EY3" s="218">
        <v>2013</v>
      </c>
      <c r="EZ3" s="218">
        <v>2013</v>
      </c>
      <c r="FA3" s="218">
        <v>2013</v>
      </c>
      <c r="FB3" s="219">
        <v>2013</v>
      </c>
      <c r="FC3" s="217">
        <v>2014</v>
      </c>
      <c r="FD3" s="218">
        <v>2014</v>
      </c>
      <c r="FE3" s="218">
        <v>2014</v>
      </c>
      <c r="FF3" s="218">
        <v>2014</v>
      </c>
      <c r="FG3" s="218">
        <v>2014</v>
      </c>
      <c r="FH3" s="218">
        <v>2014</v>
      </c>
      <c r="FI3" s="218">
        <v>2014</v>
      </c>
      <c r="FJ3" s="218">
        <v>2014</v>
      </c>
      <c r="FK3" s="218">
        <v>2014</v>
      </c>
      <c r="FL3" s="218">
        <v>2014</v>
      </c>
      <c r="FM3" s="218">
        <v>2014</v>
      </c>
      <c r="FN3" s="219">
        <v>2014</v>
      </c>
      <c r="FV3" s="647"/>
      <c r="FW3" s="647"/>
    </row>
    <row r="4" spans="1:179" s="220" customFormat="1" ht="14.25" thickBot="1">
      <c r="A4" s="221" t="s">
        <v>1352</v>
      </c>
      <c r="B4" s="222" t="s">
        <v>1353</v>
      </c>
      <c r="C4" s="227" t="s">
        <v>1327</v>
      </c>
      <c r="D4" s="228" t="s">
        <v>1328</v>
      </c>
      <c r="E4" s="228" t="s">
        <v>1329</v>
      </c>
      <c r="F4" s="228" t="s">
        <v>1330</v>
      </c>
      <c r="G4" s="228" t="s">
        <v>1331</v>
      </c>
      <c r="H4" s="228" t="s">
        <v>1332</v>
      </c>
      <c r="I4" s="228" t="s">
        <v>1333</v>
      </c>
      <c r="J4" s="228" t="s">
        <v>1334</v>
      </c>
      <c r="K4" s="228" t="s">
        <v>1335</v>
      </c>
      <c r="L4" s="228" t="s">
        <v>1336</v>
      </c>
      <c r="M4" s="228" t="s">
        <v>1337</v>
      </c>
      <c r="N4" s="229" t="s">
        <v>1338</v>
      </c>
      <c r="O4" s="227" t="s">
        <v>1327</v>
      </c>
      <c r="P4" s="228" t="s">
        <v>1328</v>
      </c>
      <c r="Q4" s="228" t="s">
        <v>1329</v>
      </c>
      <c r="R4" s="228" t="s">
        <v>1330</v>
      </c>
      <c r="S4" s="228" t="s">
        <v>1331</v>
      </c>
      <c r="T4" s="228" t="s">
        <v>1332</v>
      </c>
      <c r="U4" s="228" t="s">
        <v>1333</v>
      </c>
      <c r="V4" s="228" t="s">
        <v>1334</v>
      </c>
      <c r="W4" s="228" t="s">
        <v>1335</v>
      </c>
      <c r="X4" s="228" t="s">
        <v>1336</v>
      </c>
      <c r="Y4" s="228" t="s">
        <v>1337</v>
      </c>
      <c r="Z4" s="229" t="s">
        <v>1338</v>
      </c>
      <c r="AA4" s="227" t="s">
        <v>1327</v>
      </c>
      <c r="AB4" s="228" t="s">
        <v>1328</v>
      </c>
      <c r="AC4" s="228" t="s">
        <v>1329</v>
      </c>
      <c r="AD4" s="228" t="s">
        <v>1330</v>
      </c>
      <c r="AE4" s="228" t="s">
        <v>1331</v>
      </c>
      <c r="AF4" s="228" t="s">
        <v>1332</v>
      </c>
      <c r="AG4" s="228" t="s">
        <v>1333</v>
      </c>
      <c r="AH4" s="228" t="s">
        <v>1334</v>
      </c>
      <c r="AI4" s="228" t="s">
        <v>1335</v>
      </c>
      <c r="AJ4" s="228" t="s">
        <v>1336</v>
      </c>
      <c r="AK4" s="228" t="s">
        <v>1337</v>
      </c>
      <c r="AL4" s="229" t="s">
        <v>1338</v>
      </c>
      <c r="AM4" s="227" t="s">
        <v>1327</v>
      </c>
      <c r="AN4" s="228" t="s">
        <v>1328</v>
      </c>
      <c r="AO4" s="228" t="s">
        <v>1329</v>
      </c>
      <c r="AP4" s="228" t="s">
        <v>1330</v>
      </c>
      <c r="AQ4" s="228" t="s">
        <v>1331</v>
      </c>
      <c r="AR4" s="228" t="s">
        <v>1332</v>
      </c>
      <c r="AS4" s="228" t="s">
        <v>1333</v>
      </c>
      <c r="AT4" s="228" t="s">
        <v>1334</v>
      </c>
      <c r="AU4" s="228" t="s">
        <v>1335</v>
      </c>
      <c r="AV4" s="228" t="s">
        <v>1336</v>
      </c>
      <c r="AW4" s="228" t="s">
        <v>1337</v>
      </c>
      <c r="AX4" s="229" t="s">
        <v>1338</v>
      </c>
      <c r="AY4" s="234" t="s">
        <v>1327</v>
      </c>
      <c r="AZ4" s="649" t="s">
        <v>1328</v>
      </c>
      <c r="BA4" s="649" t="s">
        <v>1329</v>
      </c>
      <c r="BB4" s="649" t="s">
        <v>1330</v>
      </c>
      <c r="BC4" s="649" t="s">
        <v>1331</v>
      </c>
      <c r="BD4" s="649" t="s">
        <v>1332</v>
      </c>
      <c r="BE4" s="649" t="s">
        <v>1333</v>
      </c>
      <c r="BF4" s="649" t="s">
        <v>1334</v>
      </c>
      <c r="BG4" s="649" t="s">
        <v>1335</v>
      </c>
      <c r="BH4" s="649" t="s">
        <v>1336</v>
      </c>
      <c r="BI4" s="649" t="s">
        <v>1337</v>
      </c>
      <c r="BJ4" s="650" t="s">
        <v>1338</v>
      </c>
      <c r="BK4" s="234" t="s">
        <v>1327</v>
      </c>
      <c r="BL4" s="649" t="s">
        <v>1328</v>
      </c>
      <c r="BM4" s="649" t="s">
        <v>1329</v>
      </c>
      <c r="BN4" s="649" t="s">
        <v>1330</v>
      </c>
      <c r="BO4" s="649" t="s">
        <v>1331</v>
      </c>
      <c r="BP4" s="649" t="s">
        <v>1332</v>
      </c>
      <c r="BQ4" s="649" t="s">
        <v>1333</v>
      </c>
      <c r="BR4" s="649" t="s">
        <v>1334</v>
      </c>
      <c r="BS4" s="649" t="s">
        <v>1335</v>
      </c>
      <c r="BT4" s="649" t="s">
        <v>1336</v>
      </c>
      <c r="BU4" s="649" t="s">
        <v>1337</v>
      </c>
      <c r="BV4" s="650" t="s">
        <v>1338</v>
      </c>
      <c r="BW4" s="234" t="s">
        <v>1327</v>
      </c>
      <c r="BX4" s="649" t="s">
        <v>1328</v>
      </c>
      <c r="BY4" s="649" t="s">
        <v>1329</v>
      </c>
      <c r="BZ4" s="649" t="s">
        <v>1330</v>
      </c>
      <c r="CA4" s="649" t="s">
        <v>1331</v>
      </c>
      <c r="CB4" s="649" t="s">
        <v>1332</v>
      </c>
      <c r="CC4" s="649" t="s">
        <v>1333</v>
      </c>
      <c r="CD4" s="649" t="s">
        <v>1334</v>
      </c>
      <c r="CE4" s="649" t="s">
        <v>1335</v>
      </c>
      <c r="CF4" s="649" t="s">
        <v>1336</v>
      </c>
      <c r="CG4" s="649" t="s">
        <v>1337</v>
      </c>
      <c r="CH4" s="650" t="s">
        <v>1338</v>
      </c>
      <c r="CI4" s="234" t="s">
        <v>1327</v>
      </c>
      <c r="CJ4" s="649" t="s">
        <v>1328</v>
      </c>
      <c r="CK4" s="649" t="s">
        <v>1329</v>
      </c>
      <c r="CL4" s="649" t="s">
        <v>1330</v>
      </c>
      <c r="CM4" s="649" t="s">
        <v>1331</v>
      </c>
      <c r="CN4" s="649" t="s">
        <v>1332</v>
      </c>
      <c r="CO4" s="649" t="s">
        <v>1333</v>
      </c>
      <c r="CP4" s="649" t="s">
        <v>1334</v>
      </c>
      <c r="CQ4" s="649" t="s">
        <v>1335</v>
      </c>
      <c r="CR4" s="649" t="s">
        <v>1336</v>
      </c>
      <c r="CS4" s="649" t="s">
        <v>1337</v>
      </c>
      <c r="CT4" s="650" t="s">
        <v>1338</v>
      </c>
      <c r="CU4" s="234" t="s">
        <v>1327</v>
      </c>
      <c r="CV4" s="649" t="s">
        <v>1328</v>
      </c>
      <c r="CW4" s="649" t="s">
        <v>1329</v>
      </c>
      <c r="CX4" s="649" t="s">
        <v>1330</v>
      </c>
      <c r="CY4" s="649" t="s">
        <v>1331</v>
      </c>
      <c r="CZ4" s="649" t="s">
        <v>1332</v>
      </c>
      <c r="DA4" s="649" t="s">
        <v>1333</v>
      </c>
      <c r="DB4" s="649" t="s">
        <v>1334</v>
      </c>
      <c r="DC4" s="649" t="s">
        <v>1335</v>
      </c>
      <c r="DD4" s="649" t="s">
        <v>1336</v>
      </c>
      <c r="DE4" s="649" t="s">
        <v>1337</v>
      </c>
      <c r="DF4" s="650" t="s">
        <v>1338</v>
      </c>
      <c r="DG4" s="234" t="s">
        <v>1327</v>
      </c>
      <c r="DH4" s="649" t="s">
        <v>1328</v>
      </c>
      <c r="DI4" s="649" t="s">
        <v>1329</v>
      </c>
      <c r="DJ4" s="649" t="s">
        <v>1330</v>
      </c>
      <c r="DK4" s="649" t="s">
        <v>1331</v>
      </c>
      <c r="DL4" s="649" t="s">
        <v>1332</v>
      </c>
      <c r="DM4" s="649" t="s">
        <v>1333</v>
      </c>
      <c r="DN4" s="649" t="s">
        <v>1334</v>
      </c>
      <c r="DO4" s="649" t="s">
        <v>1335</v>
      </c>
      <c r="DP4" s="649" t="s">
        <v>1336</v>
      </c>
      <c r="DQ4" s="649" t="s">
        <v>1337</v>
      </c>
      <c r="DR4" s="650" t="s">
        <v>1338</v>
      </c>
      <c r="DS4" s="234" t="s">
        <v>1327</v>
      </c>
      <c r="DT4" s="649" t="s">
        <v>1328</v>
      </c>
      <c r="DU4" s="649" t="s">
        <v>1329</v>
      </c>
      <c r="DV4" s="649" t="s">
        <v>1330</v>
      </c>
      <c r="DW4" s="649" t="s">
        <v>1331</v>
      </c>
      <c r="DX4" s="649" t="s">
        <v>1332</v>
      </c>
      <c r="DY4" s="649" t="s">
        <v>1333</v>
      </c>
      <c r="DZ4" s="649" t="s">
        <v>1334</v>
      </c>
      <c r="EA4" s="649" t="s">
        <v>1335</v>
      </c>
      <c r="EB4" s="649" t="s">
        <v>1336</v>
      </c>
      <c r="EC4" s="649" t="s">
        <v>1337</v>
      </c>
      <c r="ED4" s="650" t="s">
        <v>1338</v>
      </c>
      <c r="EE4" s="234" t="s">
        <v>1327</v>
      </c>
      <c r="EF4" s="649" t="s">
        <v>1328</v>
      </c>
      <c r="EG4" s="649" t="s">
        <v>1329</v>
      </c>
      <c r="EH4" s="649" t="s">
        <v>1330</v>
      </c>
      <c r="EI4" s="649" t="s">
        <v>1331</v>
      </c>
      <c r="EJ4" s="649" t="s">
        <v>1332</v>
      </c>
      <c r="EK4" s="649" t="s">
        <v>1333</v>
      </c>
      <c r="EL4" s="649" t="s">
        <v>1334</v>
      </c>
      <c r="EM4" s="649" t="s">
        <v>1335</v>
      </c>
      <c r="EN4" s="649" t="s">
        <v>1336</v>
      </c>
      <c r="EO4" s="649" t="s">
        <v>1337</v>
      </c>
      <c r="EP4" s="650" t="s">
        <v>1338</v>
      </c>
      <c r="EQ4" s="234" t="s">
        <v>1327</v>
      </c>
      <c r="ER4" s="649" t="s">
        <v>1328</v>
      </c>
      <c r="ES4" s="649" t="s">
        <v>1329</v>
      </c>
      <c r="ET4" s="649" t="s">
        <v>1330</v>
      </c>
      <c r="EU4" s="649" t="s">
        <v>1331</v>
      </c>
      <c r="EV4" s="649" t="s">
        <v>1332</v>
      </c>
      <c r="EW4" s="649" t="s">
        <v>1333</v>
      </c>
      <c r="EX4" s="649" t="s">
        <v>1334</v>
      </c>
      <c r="EY4" s="649" t="s">
        <v>1335</v>
      </c>
      <c r="EZ4" s="649" t="s">
        <v>1336</v>
      </c>
      <c r="FA4" s="649" t="s">
        <v>1337</v>
      </c>
      <c r="FB4" s="650" t="s">
        <v>1338</v>
      </c>
      <c r="FC4" s="234" t="s">
        <v>1327</v>
      </c>
      <c r="FD4" s="649" t="s">
        <v>1328</v>
      </c>
      <c r="FE4" s="649" t="s">
        <v>1329</v>
      </c>
      <c r="FF4" s="649" t="s">
        <v>1330</v>
      </c>
      <c r="FG4" s="649" t="s">
        <v>1331</v>
      </c>
      <c r="FH4" s="649" t="s">
        <v>1332</v>
      </c>
      <c r="FI4" s="649" t="s">
        <v>1333</v>
      </c>
      <c r="FJ4" s="649" t="s">
        <v>1334</v>
      </c>
      <c r="FK4" s="649" t="s">
        <v>1335</v>
      </c>
      <c r="FL4" s="649" t="s">
        <v>1336</v>
      </c>
      <c r="FM4" s="649" t="s">
        <v>1337</v>
      </c>
      <c r="FN4" s="650" t="s">
        <v>1338</v>
      </c>
      <c r="FO4" s="985"/>
      <c r="FP4" s="986"/>
      <c r="FQ4" s="986"/>
      <c r="FR4" s="986"/>
      <c r="FS4" s="986"/>
      <c r="FT4" s="986"/>
      <c r="FU4" s="986"/>
      <c r="FV4" s="986"/>
      <c r="FW4" s="647"/>
    </row>
    <row r="5" spans="1:179" ht="12.75" thickTop="1">
      <c r="A5" s="212">
        <v>1</v>
      </c>
      <c r="B5" s="204" t="s">
        <v>954</v>
      </c>
      <c r="C5" s="209">
        <v>4326</v>
      </c>
      <c r="D5" s="210">
        <v>3920</v>
      </c>
      <c r="E5" s="210">
        <v>4073</v>
      </c>
      <c r="F5" s="210">
        <v>4015</v>
      </c>
      <c r="G5" s="210">
        <v>4110</v>
      </c>
      <c r="H5" s="210">
        <v>3971</v>
      </c>
      <c r="I5" s="210">
        <v>4185</v>
      </c>
      <c r="J5" s="210">
        <v>4291</v>
      </c>
      <c r="K5" s="210">
        <v>4071</v>
      </c>
      <c r="L5" s="210">
        <v>4180</v>
      </c>
      <c r="M5" s="210">
        <v>3992</v>
      </c>
      <c r="N5" s="211">
        <v>4814</v>
      </c>
      <c r="O5" s="209">
        <v>4938</v>
      </c>
      <c r="P5" s="210">
        <v>4057</v>
      </c>
      <c r="Q5" s="210">
        <v>3923</v>
      </c>
      <c r="R5" s="210">
        <v>3452</v>
      </c>
      <c r="S5" s="210">
        <v>3700</v>
      </c>
      <c r="T5" s="210">
        <v>4180</v>
      </c>
      <c r="U5" s="210">
        <v>4369</v>
      </c>
      <c r="V5" s="210">
        <v>4388</v>
      </c>
      <c r="W5" s="210">
        <v>4300</v>
      </c>
      <c r="X5" s="210">
        <v>4390</v>
      </c>
      <c r="Y5" s="210">
        <v>3902</v>
      </c>
      <c r="Z5" s="211">
        <v>4060</v>
      </c>
      <c r="AA5" s="209">
        <v>3977</v>
      </c>
      <c r="AB5" s="210">
        <v>3591</v>
      </c>
      <c r="AC5" s="210">
        <v>3893</v>
      </c>
      <c r="AD5" s="210">
        <v>3715</v>
      </c>
      <c r="AE5" s="210">
        <v>3442</v>
      </c>
      <c r="AF5" s="210">
        <v>3269</v>
      </c>
      <c r="AG5" s="210">
        <v>3378</v>
      </c>
      <c r="AH5" s="210">
        <v>3624</v>
      </c>
      <c r="AI5" s="210">
        <v>3610</v>
      </c>
      <c r="AJ5" s="210">
        <v>3712</v>
      </c>
      <c r="AK5" s="210">
        <v>3612</v>
      </c>
      <c r="AL5" s="211">
        <v>3727</v>
      </c>
      <c r="AM5" s="209">
        <v>3751.2</v>
      </c>
      <c r="AN5" s="210">
        <v>3558.8</v>
      </c>
      <c r="AO5" s="210">
        <v>3738.9</v>
      </c>
      <c r="AP5" s="210">
        <v>3611.2</v>
      </c>
      <c r="AQ5" s="210">
        <v>3725.65</v>
      </c>
      <c r="AR5" s="210">
        <v>3589.01</v>
      </c>
      <c r="AS5" s="210">
        <v>3722.63</v>
      </c>
      <c r="AT5" s="210">
        <v>3721.73</v>
      </c>
      <c r="AU5" s="210">
        <v>3594.54</v>
      </c>
      <c r="AV5" s="210">
        <v>3632.49</v>
      </c>
      <c r="AW5" s="210">
        <v>3396.61</v>
      </c>
      <c r="AX5" s="211">
        <v>3518.41</v>
      </c>
      <c r="AY5" s="209">
        <v>3512.27</v>
      </c>
      <c r="AZ5" s="210">
        <v>3172.97</v>
      </c>
      <c r="BA5" s="210">
        <v>3575.7</v>
      </c>
      <c r="BB5" s="210">
        <v>3618.94</v>
      </c>
      <c r="BC5" s="210">
        <v>4318.6400000000003</v>
      </c>
      <c r="BD5" s="210">
        <v>5184.74</v>
      </c>
      <c r="BE5" s="210">
        <v>5445.39</v>
      </c>
      <c r="BF5" s="210">
        <v>5324.69</v>
      </c>
      <c r="BG5" s="210">
        <v>5104.7</v>
      </c>
      <c r="BH5" s="210">
        <v>5179.42</v>
      </c>
      <c r="BI5" s="210">
        <v>4935.1499999999996</v>
      </c>
      <c r="BJ5" s="211">
        <v>5096.6499999999996</v>
      </c>
      <c r="BK5" s="209">
        <v>4969.93</v>
      </c>
      <c r="BL5" s="210">
        <v>4393.33</v>
      </c>
      <c r="BM5" s="210">
        <v>4531.9399999999996</v>
      </c>
      <c r="BN5" s="210">
        <v>4489.38</v>
      </c>
      <c r="BO5" s="210">
        <v>4579.5600000000004</v>
      </c>
      <c r="BP5" s="210">
        <v>4157.5200000000004</v>
      </c>
      <c r="BQ5" s="210">
        <v>3891.2</v>
      </c>
      <c r="BR5" s="210">
        <v>3756.35</v>
      </c>
      <c r="BS5" s="210">
        <v>3588.72</v>
      </c>
      <c r="BT5" s="210">
        <v>3633.78</v>
      </c>
      <c r="BU5" s="210">
        <v>3383.94</v>
      </c>
      <c r="BV5" s="211">
        <v>3362.99</v>
      </c>
      <c r="BW5" s="209">
        <v>3375.6</v>
      </c>
      <c r="BX5" s="210">
        <v>3044.6</v>
      </c>
      <c r="BY5" s="210">
        <v>3362.02</v>
      </c>
      <c r="BZ5" s="210">
        <v>3266.96</v>
      </c>
      <c r="CA5" s="210">
        <v>3342.62</v>
      </c>
      <c r="CB5" s="210">
        <v>3236.89</v>
      </c>
      <c r="CC5" s="210">
        <v>3329.04</v>
      </c>
      <c r="CD5" s="210">
        <v>3315.46</v>
      </c>
      <c r="CE5" s="210">
        <v>3215.55</v>
      </c>
      <c r="CF5" s="210">
        <v>3312.55</v>
      </c>
      <c r="CG5" s="210">
        <v>3198.09</v>
      </c>
      <c r="CH5" s="211">
        <v>3309.68</v>
      </c>
      <c r="CI5" s="209">
        <v>3305.76</v>
      </c>
      <c r="CJ5" s="210">
        <v>3082.66</v>
      </c>
      <c r="CK5" s="210">
        <v>3272.78</v>
      </c>
      <c r="CL5" s="210">
        <v>3169.96</v>
      </c>
      <c r="CM5" s="210">
        <v>3288.3</v>
      </c>
      <c r="CN5" s="210">
        <v>3162.2000000000003</v>
      </c>
      <c r="CO5" s="210">
        <v>3192.8</v>
      </c>
      <c r="CP5" s="210">
        <v>3152.82</v>
      </c>
      <c r="CQ5" s="210">
        <v>2784.71</v>
      </c>
      <c r="CR5" s="210">
        <v>2311.9900000000002</v>
      </c>
      <c r="CS5" s="210">
        <v>2208.52</v>
      </c>
      <c r="CT5" s="211">
        <v>2444.1</v>
      </c>
      <c r="CU5" s="209">
        <v>2628.33</v>
      </c>
      <c r="CV5" s="210">
        <v>2277.62</v>
      </c>
      <c r="CW5" s="210">
        <v>2411.59</v>
      </c>
      <c r="CX5" s="210">
        <v>2225.11</v>
      </c>
      <c r="CY5" s="210">
        <v>2217.2800000000002</v>
      </c>
      <c r="CZ5" s="210">
        <v>2131.33</v>
      </c>
      <c r="DA5" s="210">
        <v>2184.1999999999998</v>
      </c>
      <c r="DB5" s="210">
        <v>2188.36</v>
      </c>
      <c r="DC5" s="210">
        <v>2158.0700000000002</v>
      </c>
      <c r="DD5" s="210">
        <v>2368.9700000000003</v>
      </c>
      <c r="DE5" s="210">
        <v>2352.35</v>
      </c>
      <c r="DF5" s="211">
        <v>2554.15</v>
      </c>
      <c r="DG5" s="209">
        <v>2392.8000000000002</v>
      </c>
      <c r="DH5" s="210">
        <v>2059.94</v>
      </c>
      <c r="DI5" s="210">
        <v>2137.29</v>
      </c>
      <c r="DJ5" s="210">
        <v>2111.4</v>
      </c>
      <c r="DK5" s="210">
        <v>2260.1</v>
      </c>
      <c r="DL5" s="210">
        <v>2159.98</v>
      </c>
      <c r="DM5" s="210">
        <v>2157.1799999999998</v>
      </c>
      <c r="DN5" s="210">
        <v>2129.4499999999998</v>
      </c>
      <c r="DO5" s="210">
        <v>2041.77</v>
      </c>
      <c r="DP5" s="210">
        <v>2075.12</v>
      </c>
      <c r="DQ5" s="210">
        <v>2004.98</v>
      </c>
      <c r="DR5" s="211">
        <v>2147.73</v>
      </c>
      <c r="DS5" s="209">
        <v>2091.75</v>
      </c>
      <c r="DT5" s="210">
        <v>1790.77</v>
      </c>
      <c r="DU5" s="210">
        <v>1663.1000000000001</v>
      </c>
      <c r="DV5" s="210">
        <v>1771.29</v>
      </c>
      <c r="DW5" s="210">
        <v>1942.72</v>
      </c>
      <c r="DX5" s="210">
        <v>1826.46</v>
      </c>
      <c r="DY5" s="210">
        <v>1758.06</v>
      </c>
      <c r="DZ5" s="210">
        <v>1808.64</v>
      </c>
      <c r="EA5" s="210">
        <v>1799.73</v>
      </c>
      <c r="EB5" s="210">
        <v>1693.51</v>
      </c>
      <c r="EC5" s="210">
        <v>1637.83</v>
      </c>
      <c r="ED5" s="211">
        <v>1632.63</v>
      </c>
      <c r="EE5" s="209">
        <v>1615.71</v>
      </c>
      <c r="EF5" s="210">
        <v>1463.67</v>
      </c>
      <c r="EG5" s="210">
        <v>1613.93</v>
      </c>
      <c r="EH5" s="210">
        <v>1677.91</v>
      </c>
      <c r="EI5" s="210">
        <v>1668.95</v>
      </c>
      <c r="EJ5" s="210">
        <v>1549.29</v>
      </c>
      <c r="EK5" s="210">
        <v>1654.17</v>
      </c>
      <c r="EL5" s="210">
        <v>1690.42</v>
      </c>
      <c r="EM5" s="210">
        <v>1596.38</v>
      </c>
      <c r="EN5" s="210">
        <v>1603.6000000000001</v>
      </c>
      <c r="EO5" s="210">
        <v>1553.02</v>
      </c>
      <c r="EP5" s="211">
        <v>2100</v>
      </c>
      <c r="EQ5" s="209">
        <v>2007</v>
      </c>
      <c r="ER5" s="210">
        <v>1843</v>
      </c>
      <c r="ES5" s="210">
        <v>1931</v>
      </c>
      <c r="ET5" s="210">
        <v>1803</v>
      </c>
      <c r="EU5" s="210">
        <v>2008</v>
      </c>
      <c r="EV5" s="210">
        <v>1959</v>
      </c>
      <c r="EW5" s="210">
        <v>1887</v>
      </c>
      <c r="EX5" s="210">
        <v>1971</v>
      </c>
      <c r="EY5" s="210">
        <v>1863</v>
      </c>
      <c r="EZ5" s="210">
        <v>1692</v>
      </c>
      <c r="FA5" s="210">
        <v>1553</v>
      </c>
      <c r="FB5" s="211">
        <v>1617</v>
      </c>
      <c r="FC5" s="209">
        <v>1520</v>
      </c>
      <c r="FD5" s="210">
        <v>1356</v>
      </c>
      <c r="FE5" s="210">
        <v>1755</v>
      </c>
      <c r="FF5" s="210">
        <v>1832</v>
      </c>
      <c r="FG5" s="210">
        <v>1801</v>
      </c>
      <c r="FH5" s="210">
        <v>1715</v>
      </c>
      <c r="FI5" s="210">
        <v>1819</v>
      </c>
      <c r="FJ5" s="210">
        <v>1784</v>
      </c>
      <c r="FK5" s="210">
        <v>1763</v>
      </c>
      <c r="FL5" s="210">
        <v>1804</v>
      </c>
      <c r="FM5" s="210">
        <v>1704</v>
      </c>
      <c r="FN5" s="987">
        <v>1716</v>
      </c>
      <c r="FO5" s="69"/>
      <c r="FP5" s="69"/>
      <c r="FQ5" s="69"/>
      <c r="FR5" s="69"/>
      <c r="FS5" s="69"/>
      <c r="FT5" s="69"/>
      <c r="FU5" s="69"/>
      <c r="FV5" s="69"/>
      <c r="FW5" s="69"/>
    </row>
    <row r="6" spans="1:179">
      <c r="A6" s="212">
        <v>2</v>
      </c>
      <c r="B6" s="204" t="s">
        <v>1344</v>
      </c>
      <c r="C6" s="209">
        <v>38225</v>
      </c>
      <c r="D6" s="210">
        <v>33176</v>
      </c>
      <c r="E6" s="210">
        <v>34132</v>
      </c>
      <c r="F6" s="210">
        <v>33488</v>
      </c>
      <c r="G6" s="210">
        <v>37954</v>
      </c>
      <c r="H6" s="210">
        <v>24806</v>
      </c>
      <c r="I6" s="210">
        <v>38909</v>
      </c>
      <c r="J6" s="210">
        <v>37789</v>
      </c>
      <c r="K6" s="210">
        <v>35256</v>
      </c>
      <c r="L6" s="210">
        <v>35924</v>
      </c>
      <c r="M6" s="210">
        <v>34969</v>
      </c>
      <c r="N6" s="211">
        <v>34390</v>
      </c>
      <c r="O6" s="209">
        <v>34934</v>
      </c>
      <c r="P6" s="210">
        <v>27825</v>
      </c>
      <c r="Q6" s="210">
        <v>26996</v>
      </c>
      <c r="R6" s="210">
        <v>29328</v>
      </c>
      <c r="S6" s="210">
        <v>34675</v>
      </c>
      <c r="T6" s="210">
        <v>34485</v>
      </c>
      <c r="U6" s="210">
        <v>35980</v>
      </c>
      <c r="V6" s="210">
        <v>36036</v>
      </c>
      <c r="W6" s="210">
        <v>36608</v>
      </c>
      <c r="X6" s="210">
        <v>39577</v>
      </c>
      <c r="Y6" s="210">
        <v>37572</v>
      </c>
      <c r="Z6" s="211">
        <v>36583</v>
      </c>
      <c r="AA6" s="209">
        <v>36079</v>
      </c>
      <c r="AB6" s="210">
        <v>34023</v>
      </c>
      <c r="AC6" s="210">
        <v>38610</v>
      </c>
      <c r="AD6" s="210">
        <v>39495</v>
      </c>
      <c r="AE6" s="210">
        <v>44760</v>
      </c>
      <c r="AF6" s="210">
        <v>45058</v>
      </c>
      <c r="AG6" s="210">
        <v>48162</v>
      </c>
      <c r="AH6" s="210">
        <v>49093</v>
      </c>
      <c r="AI6" s="210">
        <v>47106</v>
      </c>
      <c r="AJ6" s="210">
        <v>50209</v>
      </c>
      <c r="AK6" s="210">
        <v>48641</v>
      </c>
      <c r="AL6" s="211">
        <v>51762</v>
      </c>
      <c r="AM6" s="209">
        <v>52720.1</v>
      </c>
      <c r="AN6" s="210">
        <v>49442.299999999996</v>
      </c>
      <c r="AO6" s="210">
        <v>53103.499999999993</v>
      </c>
      <c r="AP6" s="210">
        <v>52587.9</v>
      </c>
      <c r="AQ6" s="210">
        <v>55889.43</v>
      </c>
      <c r="AR6" s="210">
        <v>56711.200000000004</v>
      </c>
      <c r="AS6" s="210">
        <v>58890.63</v>
      </c>
      <c r="AT6" s="210">
        <v>59884.77</v>
      </c>
      <c r="AU6" s="210">
        <v>57877.79</v>
      </c>
      <c r="AV6" s="210">
        <v>60615.64</v>
      </c>
      <c r="AW6" s="210">
        <v>59119.299999999996</v>
      </c>
      <c r="AX6" s="211">
        <v>60788.2</v>
      </c>
      <c r="AY6" s="209">
        <v>60892.49</v>
      </c>
      <c r="AZ6" s="210">
        <v>54324.58</v>
      </c>
      <c r="BA6" s="210">
        <v>60259.65</v>
      </c>
      <c r="BB6" s="210">
        <v>60557.82</v>
      </c>
      <c r="BC6" s="210">
        <v>63622.43</v>
      </c>
      <c r="BD6" s="210">
        <v>62034.76</v>
      </c>
      <c r="BE6" s="210">
        <v>64547.97</v>
      </c>
      <c r="BF6" s="210">
        <v>64634.869999999995</v>
      </c>
      <c r="BG6" s="210">
        <v>62452.1</v>
      </c>
      <c r="BH6" s="210">
        <v>65053.099999999991</v>
      </c>
      <c r="BI6" s="210">
        <v>63075.61</v>
      </c>
      <c r="BJ6" s="211">
        <v>66081.350000000006</v>
      </c>
      <c r="BK6" s="209">
        <v>68272.28</v>
      </c>
      <c r="BL6" s="210">
        <v>59279.98</v>
      </c>
      <c r="BM6" s="210">
        <v>66636.719999999987</v>
      </c>
      <c r="BN6" s="210">
        <v>65288</v>
      </c>
      <c r="BO6" s="210">
        <v>67682.180000000008</v>
      </c>
      <c r="BP6" s="210">
        <v>65410.510000000009</v>
      </c>
      <c r="BQ6" s="210">
        <v>67582.759999999995</v>
      </c>
      <c r="BR6" s="210">
        <v>67421.19</v>
      </c>
      <c r="BS6" s="210">
        <v>66090.16</v>
      </c>
      <c r="BT6" s="210">
        <v>68063.449999999983</v>
      </c>
      <c r="BU6" s="210">
        <v>64686.17</v>
      </c>
      <c r="BV6" s="211">
        <v>63836.710000000006</v>
      </c>
      <c r="BW6" s="209">
        <v>53355.64</v>
      </c>
      <c r="BX6" s="210">
        <v>47882.879999999997</v>
      </c>
      <c r="BY6" s="210">
        <v>50554.09</v>
      </c>
      <c r="BZ6" s="210">
        <v>48505.159999999996</v>
      </c>
      <c r="CA6" s="210">
        <v>50700.62</v>
      </c>
      <c r="CB6" s="210">
        <v>48807.859999999993</v>
      </c>
      <c r="CC6" s="210">
        <v>50412.06</v>
      </c>
      <c r="CD6" s="210">
        <v>50424.590000000004</v>
      </c>
      <c r="CE6" s="210">
        <v>47380.27</v>
      </c>
      <c r="CF6" s="210">
        <v>49235.28</v>
      </c>
      <c r="CG6" s="210">
        <v>47284.86</v>
      </c>
      <c r="CH6" s="211">
        <v>47735.189999999995</v>
      </c>
      <c r="CI6" s="209">
        <v>45123.55</v>
      </c>
      <c r="CJ6" s="210">
        <v>37790.340000000004</v>
      </c>
      <c r="CK6" s="210">
        <v>42504.42</v>
      </c>
      <c r="CL6" s="210">
        <v>45761.67</v>
      </c>
      <c r="CM6" s="210">
        <v>47226.84</v>
      </c>
      <c r="CN6" s="210">
        <v>44343.909999999996</v>
      </c>
      <c r="CO6" s="210">
        <v>45409.520000000004</v>
      </c>
      <c r="CP6" s="210">
        <v>47587.680000000008</v>
      </c>
      <c r="CQ6" s="210">
        <v>45945.640000000007</v>
      </c>
      <c r="CR6" s="210">
        <v>46074.02</v>
      </c>
      <c r="CS6" s="210">
        <v>42456.310000000005</v>
      </c>
      <c r="CT6" s="211">
        <v>44031.090000000004</v>
      </c>
      <c r="CU6" s="209">
        <v>42398.52</v>
      </c>
      <c r="CV6" s="210">
        <v>39541.78</v>
      </c>
      <c r="CW6" s="210">
        <v>43594.400000000001</v>
      </c>
      <c r="CX6" s="210">
        <v>41562.319999999992</v>
      </c>
      <c r="CY6" s="210">
        <v>42747.44</v>
      </c>
      <c r="CZ6" s="210">
        <v>41442.230000000003</v>
      </c>
      <c r="DA6" s="210">
        <v>43283.63</v>
      </c>
      <c r="DB6" s="210">
        <v>43247.09</v>
      </c>
      <c r="DC6" s="210">
        <v>41595.870000000003</v>
      </c>
      <c r="DD6" s="210">
        <v>42552.21</v>
      </c>
      <c r="DE6" s="210">
        <v>40834.339999999997</v>
      </c>
      <c r="DF6" s="211">
        <v>42152.030000000006</v>
      </c>
      <c r="DG6" s="209">
        <v>42445.45</v>
      </c>
      <c r="DH6" s="210">
        <v>36418.15</v>
      </c>
      <c r="DI6" s="210">
        <v>42353.71</v>
      </c>
      <c r="DJ6" s="210">
        <v>40848.869999999995</v>
      </c>
      <c r="DK6" s="210">
        <v>42183.75</v>
      </c>
      <c r="DL6" s="210">
        <v>39904.150000000009</v>
      </c>
      <c r="DM6" s="210">
        <v>41179.94</v>
      </c>
      <c r="DN6" s="210">
        <v>41230.67</v>
      </c>
      <c r="DO6" s="210">
        <v>39905.01</v>
      </c>
      <c r="DP6" s="210">
        <v>41386.449999999997</v>
      </c>
      <c r="DQ6" s="210">
        <v>39711</v>
      </c>
      <c r="DR6" s="211">
        <v>40271.869999999995</v>
      </c>
      <c r="DS6" s="209">
        <v>40662.1</v>
      </c>
      <c r="DT6" s="210">
        <v>36707.509999999995</v>
      </c>
      <c r="DU6" s="210">
        <v>40480.240000000005</v>
      </c>
      <c r="DV6" s="210">
        <v>38795.020000000004</v>
      </c>
      <c r="DW6" s="210">
        <v>40887.800000000003</v>
      </c>
      <c r="DX6" s="210">
        <v>39225.490000000005</v>
      </c>
      <c r="DY6" s="210">
        <v>39692.050000000003</v>
      </c>
      <c r="DZ6" s="210">
        <v>39949.94</v>
      </c>
      <c r="EA6" s="210">
        <v>38934</v>
      </c>
      <c r="EB6" s="210">
        <v>39663.14</v>
      </c>
      <c r="EC6" s="210">
        <v>38755.800000000003</v>
      </c>
      <c r="ED6" s="211">
        <v>39597</v>
      </c>
      <c r="EE6" s="209">
        <v>39315.29</v>
      </c>
      <c r="EF6" s="210">
        <v>34337.49</v>
      </c>
      <c r="EG6" s="210">
        <v>38920.460000000006</v>
      </c>
      <c r="EH6" s="210">
        <v>37001.93</v>
      </c>
      <c r="EI6" s="210">
        <v>39043.67</v>
      </c>
      <c r="EJ6" s="210">
        <v>37920.31</v>
      </c>
      <c r="EK6" s="210">
        <v>38884.26</v>
      </c>
      <c r="EL6" s="210">
        <v>38552.35</v>
      </c>
      <c r="EM6" s="210">
        <v>36952.600000000006</v>
      </c>
      <c r="EN6" s="210">
        <v>38152.54</v>
      </c>
      <c r="EO6" s="210">
        <v>36841.4</v>
      </c>
      <c r="EP6" s="211">
        <v>37975.82</v>
      </c>
      <c r="EQ6" s="209">
        <v>37460</v>
      </c>
      <c r="ER6" s="210">
        <v>33620.65</v>
      </c>
      <c r="ES6" s="210">
        <v>35734</v>
      </c>
      <c r="ET6" s="210">
        <v>36120</v>
      </c>
      <c r="EU6" s="210">
        <v>36762</v>
      </c>
      <c r="EV6" s="210">
        <v>34814</v>
      </c>
      <c r="EW6" s="210">
        <v>36010</v>
      </c>
      <c r="EX6" s="210">
        <v>36057</v>
      </c>
      <c r="EY6" s="210">
        <v>34968</v>
      </c>
      <c r="EZ6" s="210">
        <v>36300</v>
      </c>
      <c r="FA6" s="210">
        <v>37039</v>
      </c>
      <c r="FB6" s="211">
        <v>39318</v>
      </c>
      <c r="FC6" s="209">
        <v>39114</v>
      </c>
      <c r="FD6" s="210">
        <v>34548</v>
      </c>
      <c r="FE6" s="210">
        <v>37698</v>
      </c>
      <c r="FF6" s="210">
        <v>36169</v>
      </c>
      <c r="FG6" s="210">
        <v>37948</v>
      </c>
      <c r="FH6" s="210">
        <v>36895</v>
      </c>
      <c r="FI6" s="210">
        <v>37790</v>
      </c>
      <c r="FJ6" s="210">
        <v>37598</v>
      </c>
      <c r="FK6" s="210">
        <v>35922</v>
      </c>
      <c r="FL6" s="210">
        <v>36943</v>
      </c>
      <c r="FM6" s="210">
        <v>35164</v>
      </c>
      <c r="FN6" s="211">
        <v>35806</v>
      </c>
      <c r="FO6" s="69"/>
      <c r="FP6" s="69"/>
      <c r="FQ6" s="69"/>
      <c r="FR6" s="69"/>
      <c r="FS6" s="69"/>
      <c r="FT6" s="69"/>
      <c r="FU6" s="69"/>
      <c r="FV6" s="69"/>
      <c r="FW6" s="69"/>
    </row>
    <row r="7" spans="1:179">
      <c r="A7" s="212">
        <v>7</v>
      </c>
      <c r="B7" s="204" t="s">
        <v>1345</v>
      </c>
      <c r="C7" s="209">
        <v>462813</v>
      </c>
      <c r="D7" s="210">
        <v>394893</v>
      </c>
      <c r="E7" s="210">
        <v>434638</v>
      </c>
      <c r="F7" s="210">
        <v>435474</v>
      </c>
      <c r="G7" s="210">
        <v>450539</v>
      </c>
      <c r="H7" s="210">
        <v>440967</v>
      </c>
      <c r="I7" s="210">
        <v>504392</v>
      </c>
      <c r="J7" s="210">
        <v>460214</v>
      </c>
      <c r="K7" s="210">
        <v>442501</v>
      </c>
      <c r="L7" s="210">
        <v>470539</v>
      </c>
      <c r="M7" s="210">
        <v>447933</v>
      </c>
      <c r="N7" s="211">
        <v>460062.6</v>
      </c>
      <c r="O7" s="209">
        <v>459471</v>
      </c>
      <c r="P7" s="210">
        <v>390042</v>
      </c>
      <c r="Q7" s="210">
        <v>457969</v>
      </c>
      <c r="R7" s="210">
        <v>438039</v>
      </c>
      <c r="S7" s="210">
        <v>442226</v>
      </c>
      <c r="T7" s="210">
        <v>419937</v>
      </c>
      <c r="U7" s="210">
        <v>440645</v>
      </c>
      <c r="V7" s="210">
        <v>435285</v>
      </c>
      <c r="W7" s="210">
        <v>415439</v>
      </c>
      <c r="X7" s="210">
        <v>414066</v>
      </c>
      <c r="Y7" s="210">
        <v>387990</v>
      </c>
      <c r="Z7" s="211">
        <v>392932</v>
      </c>
      <c r="AA7" s="209">
        <v>382763</v>
      </c>
      <c r="AB7" s="210">
        <v>357658</v>
      </c>
      <c r="AC7" s="210">
        <v>396194</v>
      </c>
      <c r="AD7" s="210">
        <v>367897</v>
      </c>
      <c r="AE7" s="210">
        <v>339109</v>
      </c>
      <c r="AF7" s="210">
        <v>306808</v>
      </c>
      <c r="AG7" s="210">
        <v>374006</v>
      </c>
      <c r="AH7" s="210">
        <v>360010</v>
      </c>
      <c r="AI7" s="210">
        <v>355824</v>
      </c>
      <c r="AJ7" s="210">
        <v>363582</v>
      </c>
      <c r="AK7" s="210">
        <v>375267</v>
      </c>
      <c r="AL7" s="211">
        <v>385534</v>
      </c>
      <c r="AM7" s="209">
        <v>384899</v>
      </c>
      <c r="AN7" s="210">
        <v>349487</v>
      </c>
      <c r="AO7" s="210">
        <v>314150</v>
      </c>
      <c r="AP7" s="210">
        <v>369524</v>
      </c>
      <c r="AQ7" s="210">
        <v>364780.30000000005</v>
      </c>
      <c r="AR7" s="210">
        <v>353694.75</v>
      </c>
      <c r="AS7" s="210">
        <v>381631.49</v>
      </c>
      <c r="AT7" s="210">
        <v>380973.74</v>
      </c>
      <c r="AU7" s="210">
        <v>336639.39</v>
      </c>
      <c r="AV7" s="210">
        <v>362204.66999999993</v>
      </c>
      <c r="AW7" s="210">
        <v>337957.63</v>
      </c>
      <c r="AX7" s="211">
        <v>348094.70999999996</v>
      </c>
      <c r="AY7" s="209">
        <v>337795.44</v>
      </c>
      <c r="AZ7" s="210">
        <v>297767.96000000002</v>
      </c>
      <c r="BA7" s="210">
        <v>327974.46000000002</v>
      </c>
      <c r="BB7" s="210">
        <v>329204.47999999998</v>
      </c>
      <c r="BC7" s="210">
        <v>333279.21999999997</v>
      </c>
      <c r="BD7" s="210">
        <v>320159.28000000003</v>
      </c>
      <c r="BE7" s="210">
        <v>344747.71000000008</v>
      </c>
      <c r="BF7" s="210">
        <v>282741.46999999997</v>
      </c>
      <c r="BG7" s="210">
        <v>355638.68</v>
      </c>
      <c r="BH7" s="210">
        <v>340866.49</v>
      </c>
      <c r="BI7" s="210">
        <v>326906.48</v>
      </c>
      <c r="BJ7" s="211">
        <v>463703.66000000003</v>
      </c>
      <c r="BK7" s="209">
        <v>469164.59</v>
      </c>
      <c r="BL7" s="210">
        <v>425496.52999999997</v>
      </c>
      <c r="BM7" s="210">
        <v>454871.60000000003</v>
      </c>
      <c r="BN7" s="210">
        <v>455790.77</v>
      </c>
      <c r="BO7" s="210">
        <v>489703.35000000003</v>
      </c>
      <c r="BP7" s="210">
        <v>496826.11</v>
      </c>
      <c r="BQ7" s="210">
        <v>524141.48</v>
      </c>
      <c r="BR7" s="210">
        <v>515901.12</v>
      </c>
      <c r="BS7" s="210">
        <v>490029.32</v>
      </c>
      <c r="BT7" s="210">
        <v>476380.43</v>
      </c>
      <c r="BU7" s="210">
        <v>361187.70999999996</v>
      </c>
      <c r="BV7" s="211">
        <v>506111.69</v>
      </c>
      <c r="BW7" s="209">
        <v>491713.98</v>
      </c>
      <c r="BX7" s="210">
        <v>414751.48000000004</v>
      </c>
      <c r="BY7" s="210">
        <v>486105.35000000003</v>
      </c>
      <c r="BZ7" s="210">
        <v>464012.14</v>
      </c>
      <c r="CA7" s="210">
        <v>461554.4</v>
      </c>
      <c r="CB7" s="210">
        <v>453526.91000000003</v>
      </c>
      <c r="CC7" s="210">
        <v>509858.02</v>
      </c>
      <c r="CD7" s="210">
        <v>507462.85</v>
      </c>
      <c r="CE7" s="210">
        <v>519765.26</v>
      </c>
      <c r="CF7" s="210">
        <v>535411.99</v>
      </c>
      <c r="CG7" s="210">
        <v>523542.07</v>
      </c>
      <c r="CH7" s="211">
        <v>587056.87</v>
      </c>
      <c r="CI7" s="209">
        <v>577309.91</v>
      </c>
      <c r="CJ7" s="210">
        <v>510946.23</v>
      </c>
      <c r="CK7" s="210">
        <v>505749.38999999996</v>
      </c>
      <c r="CL7" s="210">
        <v>498744.67999999993</v>
      </c>
      <c r="CM7" s="210">
        <v>498688.1</v>
      </c>
      <c r="CN7" s="210">
        <v>476983.2</v>
      </c>
      <c r="CO7" s="210">
        <v>482497</v>
      </c>
      <c r="CP7" s="210">
        <v>474879.09</v>
      </c>
      <c r="CQ7" s="210">
        <v>447049.25</v>
      </c>
      <c r="CR7" s="210">
        <v>452495.37000000005</v>
      </c>
      <c r="CS7" s="210">
        <v>427910.47000000003</v>
      </c>
      <c r="CT7" s="211">
        <v>423899.06</v>
      </c>
      <c r="CU7" s="209">
        <v>425444.46</v>
      </c>
      <c r="CV7" s="210">
        <v>376251</v>
      </c>
      <c r="CW7" s="210">
        <v>418979.44</v>
      </c>
      <c r="CX7" s="210">
        <v>380763.59</v>
      </c>
      <c r="CY7" s="210">
        <v>380611.13</v>
      </c>
      <c r="CZ7" s="210">
        <v>360715.61</v>
      </c>
      <c r="DA7" s="210">
        <v>365125.59</v>
      </c>
      <c r="DB7" s="210">
        <v>352295.13</v>
      </c>
      <c r="DC7" s="210">
        <v>331447.98</v>
      </c>
      <c r="DD7" s="210">
        <v>350907.38</v>
      </c>
      <c r="DE7" s="210">
        <v>350426.26</v>
      </c>
      <c r="DF7" s="211">
        <v>381065.9</v>
      </c>
      <c r="DG7" s="209">
        <v>376321.71000000008</v>
      </c>
      <c r="DH7" s="210">
        <v>324992.13999999996</v>
      </c>
      <c r="DI7" s="210">
        <v>425798.69999999995</v>
      </c>
      <c r="DJ7" s="210">
        <v>439795.55000000005</v>
      </c>
      <c r="DK7" s="210">
        <v>494244.89</v>
      </c>
      <c r="DL7" s="210">
        <v>560189.65999999992</v>
      </c>
      <c r="DM7" s="210">
        <v>633664.79999999993</v>
      </c>
      <c r="DN7" s="210">
        <v>568913.78</v>
      </c>
      <c r="DO7" s="210">
        <v>571410.54</v>
      </c>
      <c r="DP7" s="210">
        <v>692985.02</v>
      </c>
      <c r="DQ7" s="210">
        <v>695243.13</v>
      </c>
      <c r="DR7" s="211">
        <v>722068.29999999993</v>
      </c>
      <c r="DS7" s="209">
        <v>741365.75000000012</v>
      </c>
      <c r="DT7" s="210">
        <v>705323.87000000011</v>
      </c>
      <c r="DU7" s="210">
        <v>774420.52999999991</v>
      </c>
      <c r="DV7" s="210">
        <v>747715.85000000009</v>
      </c>
      <c r="DW7" s="210">
        <v>750710.45</v>
      </c>
      <c r="DX7" s="210">
        <v>777218.87999999989</v>
      </c>
      <c r="DY7" s="210">
        <v>765248.55</v>
      </c>
      <c r="DZ7" s="210">
        <v>724607.66999999993</v>
      </c>
      <c r="EA7" s="210">
        <v>687839.83</v>
      </c>
      <c r="EB7" s="210">
        <v>844928.08</v>
      </c>
      <c r="EC7" s="210">
        <v>788141.27</v>
      </c>
      <c r="ED7" s="211">
        <v>879754.23</v>
      </c>
      <c r="EE7" s="209">
        <v>854054.72</v>
      </c>
      <c r="EF7" s="210">
        <v>797757.9</v>
      </c>
      <c r="EG7" s="210">
        <v>849966.82000000007</v>
      </c>
      <c r="EH7" s="210">
        <v>908309.09900000005</v>
      </c>
      <c r="EI7" s="210">
        <v>913508.5</v>
      </c>
      <c r="EJ7" s="210">
        <v>979007.08</v>
      </c>
      <c r="EK7" s="210">
        <v>1066718.29</v>
      </c>
      <c r="EL7" s="210">
        <v>1014067.778</v>
      </c>
      <c r="EM7" s="210">
        <v>938366.14</v>
      </c>
      <c r="EN7" s="210">
        <v>957370.7300000001</v>
      </c>
      <c r="EO7" s="210">
        <v>973254.6</v>
      </c>
      <c r="EP7" s="211">
        <v>1017309.5700000001</v>
      </c>
      <c r="EQ7" s="209">
        <v>1111754</v>
      </c>
      <c r="ER7" s="210">
        <v>1002674</v>
      </c>
      <c r="ES7" s="210">
        <v>1051632</v>
      </c>
      <c r="ET7" s="210">
        <v>1009104</v>
      </c>
      <c r="EU7" s="210">
        <v>1014448</v>
      </c>
      <c r="EV7" s="210">
        <v>993340</v>
      </c>
      <c r="EW7" s="210">
        <v>1071884</v>
      </c>
      <c r="EX7" s="210">
        <v>1121500</v>
      </c>
      <c r="EY7" s="210">
        <v>1064541</v>
      </c>
      <c r="EZ7" s="210">
        <v>1078358</v>
      </c>
      <c r="FA7" s="210">
        <v>1179912</v>
      </c>
      <c r="FB7" s="211">
        <v>1257302</v>
      </c>
      <c r="FC7" s="209">
        <v>1250578</v>
      </c>
      <c r="FD7" s="210">
        <v>1163954</v>
      </c>
      <c r="FE7" s="210">
        <v>1259845</v>
      </c>
      <c r="FF7" s="210">
        <v>1172313</v>
      </c>
      <c r="FG7" s="210">
        <v>1175122</v>
      </c>
      <c r="FH7" s="210">
        <v>1085186</v>
      </c>
      <c r="FI7" s="210">
        <v>1127588</v>
      </c>
      <c r="FJ7" s="210">
        <v>1189908</v>
      </c>
      <c r="FK7" s="210">
        <v>1071332</v>
      </c>
      <c r="FL7" s="210">
        <v>1085046</v>
      </c>
      <c r="FM7" s="210">
        <v>1109439</v>
      </c>
      <c r="FN7" s="211">
        <v>1140284</v>
      </c>
      <c r="FO7" s="69"/>
      <c r="FP7" s="69"/>
      <c r="FQ7" s="69"/>
      <c r="FR7" s="69"/>
      <c r="FS7" s="69"/>
      <c r="FT7" s="69"/>
      <c r="FU7" s="69"/>
      <c r="FV7" s="69"/>
      <c r="FW7" s="69"/>
    </row>
    <row r="8" spans="1:179">
      <c r="A8" s="212">
        <v>10</v>
      </c>
      <c r="B8" s="204" t="s">
        <v>990</v>
      </c>
      <c r="C8" s="209">
        <v>1101360</v>
      </c>
      <c r="D8" s="210">
        <v>914997</v>
      </c>
      <c r="E8" s="210">
        <v>1182622</v>
      </c>
      <c r="F8" s="210">
        <v>1167284</v>
      </c>
      <c r="G8" s="210">
        <v>1194581</v>
      </c>
      <c r="H8" s="210">
        <v>955076</v>
      </c>
      <c r="I8" s="210">
        <v>1125697</v>
      </c>
      <c r="J8" s="210">
        <v>1119431</v>
      </c>
      <c r="K8" s="210">
        <v>1065407</v>
      </c>
      <c r="L8" s="210">
        <v>1058520</v>
      </c>
      <c r="M8" s="210">
        <v>1041569</v>
      </c>
      <c r="N8" s="211">
        <v>1034002</v>
      </c>
      <c r="O8" s="209">
        <v>961390</v>
      </c>
      <c r="P8" s="210">
        <v>849604</v>
      </c>
      <c r="Q8" s="210">
        <v>963757</v>
      </c>
      <c r="R8" s="210">
        <v>864252</v>
      </c>
      <c r="S8" s="210">
        <v>968226</v>
      </c>
      <c r="T8" s="210">
        <v>924081</v>
      </c>
      <c r="U8" s="210">
        <v>1003582</v>
      </c>
      <c r="V8" s="210">
        <v>967792</v>
      </c>
      <c r="W8" s="210">
        <v>990683</v>
      </c>
      <c r="X8" s="210">
        <v>897643</v>
      </c>
      <c r="Y8" s="210">
        <v>970683</v>
      </c>
      <c r="Z8" s="211">
        <v>1014123</v>
      </c>
      <c r="AA8" s="209">
        <v>1054175</v>
      </c>
      <c r="AB8" s="210">
        <v>907527</v>
      </c>
      <c r="AC8" s="210">
        <v>820068</v>
      </c>
      <c r="AD8" s="210">
        <v>833048</v>
      </c>
      <c r="AE8" s="210">
        <v>624254</v>
      </c>
      <c r="AF8" s="210">
        <v>753600</v>
      </c>
      <c r="AG8" s="210">
        <v>1012410</v>
      </c>
      <c r="AH8" s="210">
        <v>950682</v>
      </c>
      <c r="AI8" s="210">
        <v>1042857</v>
      </c>
      <c r="AJ8" s="210">
        <v>1086860</v>
      </c>
      <c r="AK8" s="210">
        <v>961339</v>
      </c>
      <c r="AL8" s="211">
        <v>1052157</v>
      </c>
      <c r="AM8" s="209">
        <v>1032058</v>
      </c>
      <c r="AN8" s="210">
        <v>962035</v>
      </c>
      <c r="AO8" s="210">
        <v>1029199</v>
      </c>
      <c r="AP8" s="210">
        <v>964900</v>
      </c>
      <c r="AQ8" s="210">
        <v>939179.71</v>
      </c>
      <c r="AR8" s="210">
        <v>972482.07</v>
      </c>
      <c r="AS8" s="210">
        <v>976934.67</v>
      </c>
      <c r="AT8" s="210">
        <v>964457.27</v>
      </c>
      <c r="AU8" s="210">
        <v>905474.68</v>
      </c>
      <c r="AV8" s="210">
        <v>867057.66</v>
      </c>
      <c r="AW8" s="210">
        <v>908036.81</v>
      </c>
      <c r="AX8" s="211">
        <v>889081.54</v>
      </c>
      <c r="AY8" s="209">
        <v>903988.82</v>
      </c>
      <c r="AZ8" s="210">
        <v>827744.53</v>
      </c>
      <c r="BA8" s="210">
        <v>906724.89</v>
      </c>
      <c r="BB8" s="210">
        <v>869748.9</v>
      </c>
      <c r="BC8" s="210">
        <v>737092.36</v>
      </c>
      <c r="BD8" s="210">
        <v>810500.53</v>
      </c>
      <c r="BE8" s="210">
        <v>969170.79</v>
      </c>
      <c r="BF8" s="210">
        <v>987039.82</v>
      </c>
      <c r="BG8" s="210">
        <v>927727.55</v>
      </c>
      <c r="BH8" s="210">
        <v>912634.81</v>
      </c>
      <c r="BI8" s="210">
        <v>805243.41</v>
      </c>
      <c r="BJ8" s="211">
        <v>852153.92</v>
      </c>
      <c r="BK8" s="209">
        <v>774776.37</v>
      </c>
      <c r="BL8" s="210">
        <v>710699.83</v>
      </c>
      <c r="BM8" s="210">
        <v>776468.71</v>
      </c>
      <c r="BN8" s="210">
        <v>709752.86</v>
      </c>
      <c r="BO8" s="210">
        <v>759602.99</v>
      </c>
      <c r="BP8" s="210">
        <v>568561.19999999995</v>
      </c>
      <c r="BQ8" s="210">
        <v>701986.1</v>
      </c>
      <c r="BR8" s="210">
        <v>650392.55000000005</v>
      </c>
      <c r="BS8" s="210">
        <v>680500.22</v>
      </c>
      <c r="BT8" s="210">
        <v>680214.7</v>
      </c>
      <c r="BU8" s="210">
        <v>653841.27</v>
      </c>
      <c r="BV8" s="211">
        <v>662470.03</v>
      </c>
      <c r="BW8" s="209">
        <v>687670.12</v>
      </c>
      <c r="BX8" s="210">
        <v>460845.57</v>
      </c>
      <c r="BY8" s="210">
        <v>662594.26</v>
      </c>
      <c r="BZ8" s="210">
        <v>720242.96</v>
      </c>
      <c r="CA8" s="210">
        <v>913444.5</v>
      </c>
      <c r="CB8" s="210">
        <v>874616.54</v>
      </c>
      <c r="CC8" s="210">
        <v>847180.7</v>
      </c>
      <c r="CD8" s="210">
        <v>830250.52</v>
      </c>
      <c r="CE8" s="210">
        <v>856532.47</v>
      </c>
      <c r="CF8" s="210">
        <v>845900.41</v>
      </c>
      <c r="CG8" s="210">
        <v>806636.26</v>
      </c>
      <c r="CH8" s="211">
        <v>830339.3</v>
      </c>
      <c r="CI8" s="209">
        <v>803745.85</v>
      </c>
      <c r="CJ8" s="210">
        <v>801481.84</v>
      </c>
      <c r="CK8" s="210">
        <v>764894.15</v>
      </c>
      <c r="CL8" s="210">
        <v>794122.77</v>
      </c>
      <c r="CM8" s="210">
        <v>727475.34</v>
      </c>
      <c r="CN8" s="210">
        <v>646217.74</v>
      </c>
      <c r="CO8" s="210">
        <v>797997.43</v>
      </c>
      <c r="CP8" s="210">
        <v>901991.54</v>
      </c>
      <c r="CQ8" s="210">
        <v>785572.57</v>
      </c>
      <c r="CR8" s="210">
        <v>755100</v>
      </c>
      <c r="CS8" s="210">
        <v>717429.58</v>
      </c>
      <c r="CT8" s="211">
        <v>736338.4</v>
      </c>
      <c r="CU8" s="209">
        <v>716963.85</v>
      </c>
      <c r="CV8" s="210">
        <v>647206.04</v>
      </c>
      <c r="CW8" s="210">
        <v>683110.17</v>
      </c>
      <c r="CX8" s="210">
        <v>637859.94000000006</v>
      </c>
      <c r="CY8" s="210">
        <v>619992.64</v>
      </c>
      <c r="CZ8" s="210">
        <v>632717.96</v>
      </c>
      <c r="DA8" s="210">
        <v>631688.1</v>
      </c>
      <c r="DB8" s="210">
        <v>569548.67000000004</v>
      </c>
      <c r="DC8" s="210">
        <v>541616.69000000006</v>
      </c>
      <c r="DD8" s="210">
        <v>597135.78</v>
      </c>
      <c r="DE8" s="210">
        <v>598143.70000000007</v>
      </c>
      <c r="DF8" s="211">
        <v>611126.25</v>
      </c>
      <c r="DG8" s="209">
        <v>583843.51</v>
      </c>
      <c r="DH8" s="210">
        <v>526126.65</v>
      </c>
      <c r="DI8" s="210">
        <v>590089.47</v>
      </c>
      <c r="DJ8" s="210">
        <v>563828.54</v>
      </c>
      <c r="DK8" s="210">
        <v>596474.81000000006</v>
      </c>
      <c r="DL8" s="210">
        <v>580432.84</v>
      </c>
      <c r="DM8" s="210">
        <v>580014.47</v>
      </c>
      <c r="DN8" s="210">
        <v>575213.62</v>
      </c>
      <c r="DO8" s="210">
        <v>562972.05000000005</v>
      </c>
      <c r="DP8" s="210">
        <v>565313.16</v>
      </c>
      <c r="DQ8" s="210">
        <v>545776.18000000005</v>
      </c>
      <c r="DR8" s="211">
        <v>547711.13</v>
      </c>
      <c r="DS8" s="209">
        <v>515911.97000000003</v>
      </c>
      <c r="DT8" s="210">
        <v>466764.74</v>
      </c>
      <c r="DU8" s="210">
        <v>533412.57999999996</v>
      </c>
      <c r="DV8" s="210">
        <v>499437.91000000003</v>
      </c>
      <c r="DW8" s="210">
        <v>519963.61</v>
      </c>
      <c r="DX8" s="210">
        <v>459708.4</v>
      </c>
      <c r="DY8" s="210">
        <v>533649.42000000004</v>
      </c>
      <c r="DZ8" s="210">
        <v>539642.16</v>
      </c>
      <c r="EA8" s="210">
        <v>519077.9</v>
      </c>
      <c r="EB8" s="210">
        <v>544787.89</v>
      </c>
      <c r="EC8" s="210">
        <v>483336.9</v>
      </c>
      <c r="ED8" s="211">
        <v>513994</v>
      </c>
      <c r="EE8" s="209">
        <v>491985.01</v>
      </c>
      <c r="EF8" s="210">
        <v>465594.72000000003</v>
      </c>
      <c r="EG8" s="210">
        <v>481316.97000000003</v>
      </c>
      <c r="EH8" s="210">
        <v>469573.99</v>
      </c>
      <c r="EI8" s="210">
        <v>441500.13</v>
      </c>
      <c r="EJ8" s="210">
        <v>434811</v>
      </c>
      <c r="EK8" s="210">
        <v>464647.47000000003</v>
      </c>
      <c r="EL8" s="210">
        <v>464441.72000000003</v>
      </c>
      <c r="EM8" s="210">
        <v>443824.28</v>
      </c>
      <c r="EN8" s="210">
        <v>471004.46</v>
      </c>
      <c r="EO8" s="210">
        <v>442053.82</v>
      </c>
      <c r="EP8" s="211">
        <v>456887</v>
      </c>
      <c r="EQ8" s="209">
        <v>449143</v>
      </c>
      <c r="ER8" s="210">
        <v>404915.59</v>
      </c>
      <c r="ES8" s="210">
        <v>434372</v>
      </c>
      <c r="ET8" s="210">
        <v>419453</v>
      </c>
      <c r="EU8" s="210">
        <v>418855</v>
      </c>
      <c r="EV8" s="210">
        <v>408636</v>
      </c>
      <c r="EW8" s="210">
        <v>414471</v>
      </c>
      <c r="EX8" s="210">
        <v>415172</v>
      </c>
      <c r="EY8" s="210">
        <v>392991</v>
      </c>
      <c r="EZ8" s="210">
        <v>394479</v>
      </c>
      <c r="FA8" s="210">
        <v>376220</v>
      </c>
      <c r="FB8" s="211">
        <v>396317.45</v>
      </c>
      <c r="FC8" s="209">
        <v>399873</v>
      </c>
      <c r="FD8" s="210">
        <v>354589</v>
      </c>
      <c r="FE8" s="210">
        <v>399424</v>
      </c>
      <c r="FF8" s="210">
        <v>379818</v>
      </c>
      <c r="FG8" s="210">
        <v>389374</v>
      </c>
      <c r="FH8" s="210">
        <v>364312</v>
      </c>
      <c r="FI8" s="210">
        <v>381226</v>
      </c>
      <c r="FJ8" s="210">
        <v>385946</v>
      </c>
      <c r="FK8" s="210">
        <v>343240</v>
      </c>
      <c r="FL8" s="210">
        <v>378917</v>
      </c>
      <c r="FM8" s="210">
        <v>256434</v>
      </c>
      <c r="FN8" s="211">
        <v>352172</v>
      </c>
      <c r="FO8" s="69"/>
      <c r="FP8" s="69"/>
      <c r="FQ8" s="69"/>
      <c r="FR8" s="69"/>
      <c r="FS8" s="69"/>
      <c r="FT8" s="69"/>
      <c r="FU8" s="69"/>
      <c r="FV8" s="69"/>
      <c r="FW8" s="69"/>
    </row>
    <row r="9" spans="1:179">
      <c r="A9" s="212">
        <v>11</v>
      </c>
      <c r="B9" s="204" t="s">
        <v>1346</v>
      </c>
      <c r="C9" s="209">
        <v>21706</v>
      </c>
      <c r="D9" s="210">
        <v>17219</v>
      </c>
      <c r="E9" s="210">
        <v>18713</v>
      </c>
      <c r="F9" s="210">
        <v>16891</v>
      </c>
      <c r="G9" s="210">
        <v>15506</v>
      </c>
      <c r="H9" s="210">
        <v>14015</v>
      </c>
      <c r="I9" s="210">
        <v>10149</v>
      </c>
      <c r="J9" s="210">
        <v>2340</v>
      </c>
      <c r="K9" s="210">
        <v>1283</v>
      </c>
      <c r="L9" s="210">
        <v>1016</v>
      </c>
      <c r="M9" s="210">
        <v>5044</v>
      </c>
      <c r="N9" s="211">
        <v>6869</v>
      </c>
      <c r="O9" s="209">
        <v>4492</v>
      </c>
      <c r="P9" s="210">
        <v>566</v>
      </c>
      <c r="Q9" s="210">
        <v>481</v>
      </c>
      <c r="R9" s="210">
        <v>119</v>
      </c>
      <c r="S9" s="210">
        <v>1005</v>
      </c>
      <c r="T9" s="210">
        <v>3721</v>
      </c>
      <c r="U9" s="210">
        <v>3542</v>
      </c>
      <c r="V9" s="210">
        <v>3554</v>
      </c>
      <c r="W9" s="210">
        <v>3374</v>
      </c>
      <c r="X9" s="210">
        <v>3473</v>
      </c>
      <c r="Y9" s="210">
        <v>3310</v>
      </c>
      <c r="Z9" s="211">
        <v>3090</v>
      </c>
      <c r="AA9" s="209">
        <v>3166</v>
      </c>
      <c r="AB9" s="210">
        <v>2583</v>
      </c>
      <c r="AC9" s="210">
        <v>0</v>
      </c>
      <c r="AD9" s="210">
        <v>0</v>
      </c>
      <c r="AE9" s="210">
        <v>0</v>
      </c>
      <c r="AF9" s="210">
        <v>533</v>
      </c>
      <c r="AG9" s="210">
        <v>0</v>
      </c>
      <c r="AH9" s="210">
        <v>0</v>
      </c>
      <c r="AI9" s="210">
        <v>0</v>
      </c>
      <c r="AJ9" s="210">
        <v>0</v>
      </c>
      <c r="AK9" s="210">
        <v>0</v>
      </c>
      <c r="AL9" s="211">
        <v>0</v>
      </c>
      <c r="AM9" s="209">
        <v>0</v>
      </c>
      <c r="AN9" s="210">
        <v>0</v>
      </c>
      <c r="AO9" s="210">
        <v>0</v>
      </c>
      <c r="AP9" s="210">
        <v>0</v>
      </c>
      <c r="AQ9" s="210">
        <v>0</v>
      </c>
      <c r="AR9" s="210">
        <v>0</v>
      </c>
      <c r="AS9" s="210">
        <v>0</v>
      </c>
      <c r="AT9" s="210">
        <v>0</v>
      </c>
      <c r="AU9" s="210">
        <v>0</v>
      </c>
      <c r="AV9" s="210">
        <v>0</v>
      </c>
      <c r="AW9" s="210">
        <v>0</v>
      </c>
      <c r="AX9" s="211">
        <v>0</v>
      </c>
      <c r="AY9" s="209">
        <v>0</v>
      </c>
      <c r="AZ9" s="210">
        <v>0</v>
      </c>
      <c r="BA9" s="210">
        <v>0</v>
      </c>
      <c r="BB9" s="210">
        <v>0</v>
      </c>
      <c r="BC9" s="210">
        <v>0</v>
      </c>
      <c r="BD9" s="210">
        <v>0</v>
      </c>
      <c r="BE9" s="210">
        <v>0</v>
      </c>
      <c r="BF9" s="210">
        <v>0</v>
      </c>
      <c r="BG9" s="210">
        <v>0</v>
      </c>
      <c r="BH9" s="210">
        <v>0</v>
      </c>
      <c r="BI9" s="210">
        <v>0</v>
      </c>
      <c r="BJ9" s="211">
        <v>42.59</v>
      </c>
      <c r="BK9" s="209">
        <v>299.33</v>
      </c>
      <c r="BL9" s="210">
        <v>283.67</v>
      </c>
      <c r="BM9" s="210">
        <v>114.45</v>
      </c>
      <c r="BN9" s="210">
        <v>16.28</v>
      </c>
      <c r="BO9" s="210">
        <v>0</v>
      </c>
      <c r="BP9" s="210">
        <v>813.08420000000001</v>
      </c>
      <c r="BQ9" s="210">
        <v>169.83</v>
      </c>
      <c r="BR9" s="210">
        <v>59.54</v>
      </c>
      <c r="BS9" s="210">
        <v>13.83</v>
      </c>
      <c r="BT9" s="210">
        <v>0</v>
      </c>
      <c r="BU9" s="210">
        <v>0</v>
      </c>
      <c r="BV9" s="211">
        <v>0</v>
      </c>
      <c r="BW9" s="209">
        <v>0</v>
      </c>
      <c r="BX9" s="210">
        <v>0</v>
      </c>
      <c r="BY9" s="210">
        <v>0</v>
      </c>
      <c r="BZ9" s="210">
        <v>0</v>
      </c>
      <c r="CA9" s="210">
        <v>0</v>
      </c>
      <c r="CB9" s="210">
        <v>0</v>
      </c>
      <c r="CC9" s="210">
        <v>0</v>
      </c>
      <c r="CD9" s="210">
        <v>0</v>
      </c>
      <c r="CE9" s="210">
        <v>0</v>
      </c>
      <c r="CF9" s="210">
        <v>0</v>
      </c>
      <c r="CG9" s="210">
        <v>0</v>
      </c>
      <c r="CH9" s="211">
        <v>0</v>
      </c>
      <c r="CI9" s="209">
        <v>0</v>
      </c>
      <c r="CJ9" s="210">
        <v>0</v>
      </c>
      <c r="CK9" s="210">
        <v>0</v>
      </c>
      <c r="CL9" s="210">
        <v>0</v>
      </c>
      <c r="CM9" s="210">
        <v>0</v>
      </c>
      <c r="CN9" s="210">
        <v>0</v>
      </c>
      <c r="CO9" s="210">
        <v>0</v>
      </c>
      <c r="CP9" s="210">
        <v>0</v>
      </c>
      <c r="CQ9" s="210">
        <v>0</v>
      </c>
      <c r="CR9" s="210">
        <v>0</v>
      </c>
      <c r="CS9" s="210">
        <v>0</v>
      </c>
      <c r="CT9" s="211">
        <v>0</v>
      </c>
      <c r="CU9" s="209">
        <v>0</v>
      </c>
      <c r="CV9" s="210">
        <v>0</v>
      </c>
      <c r="CW9" s="210">
        <v>0</v>
      </c>
      <c r="CX9" s="210">
        <v>0</v>
      </c>
      <c r="CY9" s="210">
        <v>0</v>
      </c>
      <c r="CZ9" s="210">
        <v>0</v>
      </c>
      <c r="DA9" s="210">
        <v>0</v>
      </c>
      <c r="DB9" s="210">
        <v>0</v>
      </c>
      <c r="DC9" s="210">
        <v>0</v>
      </c>
      <c r="DD9" s="210">
        <v>0</v>
      </c>
      <c r="DE9" s="210">
        <v>0</v>
      </c>
      <c r="DF9" s="211">
        <v>0</v>
      </c>
      <c r="DG9" s="209">
        <v>0</v>
      </c>
      <c r="DH9" s="210">
        <v>0</v>
      </c>
      <c r="DI9" s="210">
        <v>0</v>
      </c>
      <c r="DJ9" s="210">
        <v>0</v>
      </c>
      <c r="DK9" s="210">
        <v>0</v>
      </c>
      <c r="DL9" s="210">
        <v>0</v>
      </c>
      <c r="DM9" s="210">
        <v>0</v>
      </c>
      <c r="DN9" s="210">
        <v>0</v>
      </c>
      <c r="DO9" s="210">
        <v>0</v>
      </c>
      <c r="DP9" s="210">
        <v>0</v>
      </c>
      <c r="DQ9" s="210">
        <v>0</v>
      </c>
      <c r="DR9" s="211">
        <v>0</v>
      </c>
      <c r="DS9" s="209">
        <v>0</v>
      </c>
      <c r="DT9" s="210">
        <v>0</v>
      </c>
      <c r="DU9" s="210">
        <v>0</v>
      </c>
      <c r="DV9" s="210">
        <v>0</v>
      </c>
      <c r="DW9" s="210">
        <v>0</v>
      </c>
      <c r="DX9" s="210">
        <v>0</v>
      </c>
      <c r="DY9" s="210">
        <v>0</v>
      </c>
      <c r="DZ9" s="210">
        <v>0</v>
      </c>
      <c r="EA9" s="210">
        <v>0</v>
      </c>
      <c r="EB9" s="210">
        <v>0</v>
      </c>
      <c r="EC9" s="210">
        <v>0</v>
      </c>
      <c r="ED9" s="211">
        <v>0</v>
      </c>
      <c r="EE9" s="209">
        <v>0</v>
      </c>
      <c r="EF9" s="210">
        <v>0</v>
      </c>
      <c r="EG9" s="210">
        <v>0</v>
      </c>
      <c r="EH9" s="210">
        <v>0</v>
      </c>
      <c r="EI9" s="210">
        <v>0</v>
      </c>
      <c r="EJ9" s="210">
        <v>0</v>
      </c>
      <c r="EK9" s="210">
        <v>0</v>
      </c>
      <c r="EL9" s="210">
        <v>0</v>
      </c>
      <c r="EM9" s="210">
        <v>0</v>
      </c>
      <c r="EN9" s="210">
        <v>0</v>
      </c>
      <c r="EO9" s="210">
        <v>0</v>
      </c>
      <c r="EP9" s="211">
        <v>0</v>
      </c>
      <c r="EQ9" s="209">
        <v>0</v>
      </c>
      <c r="ER9" s="210">
        <v>0</v>
      </c>
      <c r="ES9" s="210">
        <v>0</v>
      </c>
      <c r="ET9" s="210">
        <v>0</v>
      </c>
      <c r="EU9" s="210">
        <v>0</v>
      </c>
      <c r="EV9" s="210">
        <v>0</v>
      </c>
      <c r="EW9" s="210">
        <v>0</v>
      </c>
      <c r="EX9" s="210">
        <v>0</v>
      </c>
      <c r="EY9" s="210">
        <v>0</v>
      </c>
      <c r="EZ9" s="210">
        <v>0</v>
      </c>
      <c r="FA9" s="210">
        <v>0</v>
      </c>
      <c r="FB9" s="211">
        <v>0</v>
      </c>
      <c r="FC9" s="209">
        <v>0</v>
      </c>
      <c r="FD9" s="210">
        <v>0</v>
      </c>
      <c r="FE9" s="210">
        <v>0</v>
      </c>
      <c r="FF9" s="210">
        <v>0</v>
      </c>
      <c r="FG9" s="210">
        <v>0</v>
      </c>
      <c r="FH9" s="210">
        <v>0</v>
      </c>
      <c r="FI9" s="210">
        <v>0</v>
      </c>
      <c r="FJ9" s="210">
        <v>0</v>
      </c>
      <c r="FK9" s="210">
        <v>0</v>
      </c>
      <c r="FL9" s="210">
        <v>0</v>
      </c>
      <c r="FM9" s="210">
        <v>0</v>
      </c>
      <c r="FN9" s="211">
        <v>0</v>
      </c>
      <c r="FO9" s="69"/>
      <c r="FP9" s="69"/>
      <c r="FQ9" s="69"/>
      <c r="FR9" s="69"/>
      <c r="FS9" s="69"/>
      <c r="FT9" s="69"/>
      <c r="FU9" s="69"/>
      <c r="FV9" s="69"/>
      <c r="FW9" s="69"/>
    </row>
    <row r="10" spans="1:179">
      <c r="A10" s="212">
        <v>12</v>
      </c>
      <c r="B10" s="204" t="s">
        <v>1018</v>
      </c>
      <c r="C10" s="209">
        <v>0</v>
      </c>
      <c r="D10" s="210">
        <v>0</v>
      </c>
      <c r="E10" s="210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0">
        <v>0</v>
      </c>
      <c r="M10" s="210">
        <v>0</v>
      </c>
      <c r="N10" s="211">
        <v>0</v>
      </c>
      <c r="O10" s="209">
        <v>0</v>
      </c>
      <c r="P10" s="210">
        <v>0</v>
      </c>
      <c r="Q10" s="210">
        <v>0</v>
      </c>
      <c r="R10" s="210">
        <v>0</v>
      </c>
      <c r="S10" s="210">
        <v>0</v>
      </c>
      <c r="T10" s="210">
        <v>0</v>
      </c>
      <c r="U10" s="210">
        <v>0</v>
      </c>
      <c r="V10" s="210">
        <v>0</v>
      </c>
      <c r="W10" s="210">
        <v>0</v>
      </c>
      <c r="X10" s="210">
        <v>44434</v>
      </c>
      <c r="Y10" s="210">
        <v>213816</v>
      </c>
      <c r="Z10" s="211">
        <v>244982</v>
      </c>
      <c r="AA10" s="209">
        <v>217475</v>
      </c>
      <c r="AB10" s="210">
        <v>392275</v>
      </c>
      <c r="AC10" s="210">
        <v>548299</v>
      </c>
      <c r="AD10" s="210">
        <v>698621</v>
      </c>
      <c r="AE10" s="210">
        <v>552281</v>
      </c>
      <c r="AF10" s="210">
        <v>675415</v>
      </c>
      <c r="AG10" s="210">
        <v>874384</v>
      </c>
      <c r="AH10" s="210">
        <v>976668</v>
      </c>
      <c r="AI10" s="210">
        <v>1027151</v>
      </c>
      <c r="AJ10" s="210">
        <v>1422784</v>
      </c>
      <c r="AK10" s="210">
        <v>1616431</v>
      </c>
      <c r="AL10" s="211">
        <v>1631288</v>
      </c>
      <c r="AM10" s="209">
        <v>2212146</v>
      </c>
      <c r="AN10" s="210">
        <v>2256555</v>
      </c>
      <c r="AO10" s="210">
        <v>2363918</v>
      </c>
      <c r="AP10" s="210">
        <v>2352110</v>
      </c>
      <c r="AQ10" s="210">
        <v>2165125</v>
      </c>
      <c r="AR10" s="210">
        <v>2232272</v>
      </c>
      <c r="AS10" s="210">
        <v>2222134.5499999998</v>
      </c>
      <c r="AT10" s="210">
        <v>2453373.12</v>
      </c>
      <c r="AU10" s="210">
        <v>2298324.91</v>
      </c>
      <c r="AV10" s="210">
        <v>2256880.12</v>
      </c>
      <c r="AW10" s="210">
        <v>2068682.71</v>
      </c>
      <c r="AX10" s="211">
        <v>2246744.3100000005</v>
      </c>
      <c r="AY10" s="209">
        <v>2157350</v>
      </c>
      <c r="AZ10" s="210">
        <v>1938448</v>
      </c>
      <c r="BA10" s="210">
        <v>1977647</v>
      </c>
      <c r="BB10" s="210">
        <v>1903381</v>
      </c>
      <c r="BC10" s="210">
        <v>2047792</v>
      </c>
      <c r="BD10" s="210">
        <v>2001998</v>
      </c>
      <c r="BE10" s="210">
        <v>2118218</v>
      </c>
      <c r="BF10" s="210">
        <v>2199423</v>
      </c>
      <c r="BG10" s="210">
        <v>2189517</v>
      </c>
      <c r="BH10" s="210">
        <v>2341548</v>
      </c>
      <c r="BI10" s="210">
        <v>2258085</v>
      </c>
      <c r="BJ10" s="211">
        <v>2420398</v>
      </c>
      <c r="BK10" s="209">
        <v>2277224</v>
      </c>
      <c r="BL10" s="210">
        <v>2056556</v>
      </c>
      <c r="BM10" s="210">
        <v>2181549</v>
      </c>
      <c r="BN10" s="210">
        <v>2102224</v>
      </c>
      <c r="BO10" s="210">
        <v>2240798</v>
      </c>
      <c r="BP10" s="210">
        <v>2137185</v>
      </c>
      <c r="BQ10" s="210">
        <v>2235821</v>
      </c>
      <c r="BR10" s="210">
        <v>2201097</v>
      </c>
      <c r="BS10" s="210">
        <v>2050792</v>
      </c>
      <c r="BT10" s="210">
        <v>2063294</v>
      </c>
      <c r="BU10" s="210">
        <v>2014694</v>
      </c>
      <c r="BV10" s="211">
        <v>2016726</v>
      </c>
      <c r="BW10" s="209">
        <v>1984407.63</v>
      </c>
      <c r="BX10" s="210">
        <v>1669555.29</v>
      </c>
      <c r="BY10" s="210">
        <v>1789159.17</v>
      </c>
      <c r="BZ10" s="210">
        <v>1697272.24</v>
      </c>
      <c r="CA10" s="210">
        <v>1818435.74</v>
      </c>
      <c r="CB10" s="210">
        <v>1789845.64</v>
      </c>
      <c r="CC10" s="210">
        <v>1878173.01</v>
      </c>
      <c r="CD10" s="210">
        <v>1911892.27</v>
      </c>
      <c r="CE10" s="210">
        <v>1793931.99</v>
      </c>
      <c r="CF10" s="210">
        <v>1845281.52</v>
      </c>
      <c r="CG10" s="210">
        <v>1833192.82</v>
      </c>
      <c r="CH10" s="211">
        <v>1985193.36</v>
      </c>
      <c r="CI10" s="209">
        <v>1929798.75</v>
      </c>
      <c r="CJ10" s="210">
        <v>1756237.08</v>
      </c>
      <c r="CK10" s="210">
        <v>1886238.8</v>
      </c>
      <c r="CL10" s="210">
        <v>1779681.26</v>
      </c>
      <c r="CM10" s="210">
        <v>1808138</v>
      </c>
      <c r="CN10" s="210">
        <v>1735365.28</v>
      </c>
      <c r="CO10" s="210">
        <v>1712383.3599999999</v>
      </c>
      <c r="CP10" s="210">
        <v>1738856.69</v>
      </c>
      <c r="CQ10" s="210">
        <v>1700944.74</v>
      </c>
      <c r="CR10" s="210">
        <v>1693259.21</v>
      </c>
      <c r="CS10" s="210">
        <v>1761772.56</v>
      </c>
      <c r="CT10" s="211">
        <v>1840121.1600000001</v>
      </c>
      <c r="CU10" s="209">
        <v>1893547.94</v>
      </c>
      <c r="CV10" s="210">
        <v>1642204.65</v>
      </c>
      <c r="CW10" s="210">
        <v>1832001.1400000001</v>
      </c>
      <c r="CX10" s="210">
        <v>1752575.9</v>
      </c>
      <c r="CY10" s="210">
        <v>1793209.6800000002</v>
      </c>
      <c r="CZ10" s="210">
        <v>1763065.1400000001</v>
      </c>
      <c r="DA10" s="210">
        <v>1854869.27</v>
      </c>
      <c r="DB10" s="210">
        <v>1823841.56</v>
      </c>
      <c r="DC10" s="210">
        <v>1795915.19</v>
      </c>
      <c r="DD10" s="210">
        <v>1779903.02</v>
      </c>
      <c r="DE10" s="210">
        <v>1754222.94</v>
      </c>
      <c r="DF10" s="211">
        <v>1784548.2000000002</v>
      </c>
      <c r="DG10" s="209">
        <v>1751182.32</v>
      </c>
      <c r="DH10" s="210">
        <v>1589772.97</v>
      </c>
      <c r="DI10" s="210">
        <v>1767682.2200000002</v>
      </c>
      <c r="DJ10" s="210">
        <v>1720913.7</v>
      </c>
      <c r="DK10" s="210">
        <v>1758727.6700000002</v>
      </c>
      <c r="DL10" s="210">
        <v>1680201.76</v>
      </c>
      <c r="DM10" s="210">
        <v>1708395.1430000002</v>
      </c>
      <c r="DN10" s="210">
        <v>1758494.7400000002</v>
      </c>
      <c r="DO10" s="210">
        <v>1865479.47</v>
      </c>
      <c r="DP10" s="210">
        <v>1955005.5399999998</v>
      </c>
      <c r="DQ10" s="210">
        <v>1984721</v>
      </c>
      <c r="DR10" s="211">
        <v>2045452.1429999999</v>
      </c>
      <c r="DS10" s="209">
        <v>2077469.398</v>
      </c>
      <c r="DT10" s="210">
        <v>1898272.7</v>
      </c>
      <c r="DU10" s="210">
        <v>2073539.54</v>
      </c>
      <c r="DV10" s="210">
        <v>1976225.97</v>
      </c>
      <c r="DW10" s="210">
        <v>2040064.66</v>
      </c>
      <c r="DX10" s="210">
        <v>1986320.9999999998</v>
      </c>
      <c r="DY10" s="210">
        <v>1991372.8900000001</v>
      </c>
      <c r="DZ10" s="210">
        <v>1967974.3599999999</v>
      </c>
      <c r="EA10" s="210">
        <v>1844008.98</v>
      </c>
      <c r="EB10" s="210">
        <v>1911376.1800000002</v>
      </c>
      <c r="EC10" s="210">
        <v>1850483.65</v>
      </c>
      <c r="ED10" s="211">
        <v>1875346.254</v>
      </c>
      <c r="EE10" s="209">
        <v>1858838.1600000001</v>
      </c>
      <c r="EF10" s="210">
        <v>1708559.97</v>
      </c>
      <c r="EG10" s="210">
        <v>1747292.7100000002</v>
      </c>
      <c r="EH10" s="210">
        <v>1655325.4600000002</v>
      </c>
      <c r="EI10" s="210">
        <v>1693807.7400000005</v>
      </c>
      <c r="EJ10" s="210">
        <v>1612412</v>
      </c>
      <c r="EK10" s="210">
        <v>1652756.1900000002</v>
      </c>
      <c r="EL10" s="210">
        <v>1667974.83</v>
      </c>
      <c r="EM10" s="210">
        <v>1612866.66</v>
      </c>
      <c r="EN10" s="210">
        <v>1642710.5700000003</v>
      </c>
      <c r="EO10" s="210">
        <v>1596275.5399999998</v>
      </c>
      <c r="EP10" s="211">
        <v>1636871.5459999999</v>
      </c>
      <c r="EQ10" s="209">
        <v>1607596</v>
      </c>
      <c r="ER10" s="210">
        <v>1458920</v>
      </c>
      <c r="ES10" s="210">
        <v>1537863</v>
      </c>
      <c r="ET10" s="210">
        <v>1493182</v>
      </c>
      <c r="EU10" s="210">
        <v>1543932</v>
      </c>
      <c r="EV10" s="210">
        <v>1465595</v>
      </c>
      <c r="EW10" s="210">
        <v>1504648</v>
      </c>
      <c r="EX10" s="210">
        <v>1492903</v>
      </c>
      <c r="EY10" s="210">
        <v>1435998</v>
      </c>
      <c r="EZ10" s="210">
        <v>1440045</v>
      </c>
      <c r="FA10" s="210">
        <v>1375944</v>
      </c>
      <c r="FB10" s="211">
        <v>1398630</v>
      </c>
      <c r="FC10" s="209">
        <v>1405998</v>
      </c>
      <c r="FD10" s="210">
        <v>1265795</v>
      </c>
      <c r="FE10" s="210">
        <v>1451447</v>
      </c>
      <c r="FF10" s="210">
        <v>1383462</v>
      </c>
      <c r="FG10" s="210">
        <v>1416342</v>
      </c>
      <c r="FH10" s="210">
        <v>1342582</v>
      </c>
      <c r="FI10" s="210">
        <v>1347975</v>
      </c>
      <c r="FJ10" s="210">
        <v>1341084</v>
      </c>
      <c r="FK10" s="210">
        <v>1271166</v>
      </c>
      <c r="FL10" s="210">
        <v>1273126</v>
      </c>
      <c r="FM10" s="210">
        <v>1248136</v>
      </c>
      <c r="FN10" s="211">
        <v>1257515</v>
      </c>
    </row>
    <row r="11" spans="1:179">
      <c r="A11" s="212">
        <v>14</v>
      </c>
      <c r="B11" s="204" t="s">
        <v>948</v>
      </c>
      <c r="C11" s="209">
        <v>92442</v>
      </c>
      <c r="D11" s="210">
        <v>73826</v>
      </c>
      <c r="E11" s="210">
        <v>90366</v>
      </c>
      <c r="F11" s="210">
        <v>86636</v>
      </c>
      <c r="G11" s="210">
        <v>89878</v>
      </c>
      <c r="H11" s="210">
        <v>76625</v>
      </c>
      <c r="I11" s="210">
        <v>93258</v>
      </c>
      <c r="J11" s="210">
        <v>88110</v>
      </c>
      <c r="K11" s="210">
        <v>83197</v>
      </c>
      <c r="L11" s="210">
        <v>82456</v>
      </c>
      <c r="M11" s="210">
        <v>76997</v>
      </c>
      <c r="N11" s="211">
        <v>78266</v>
      </c>
      <c r="O11" s="209">
        <v>74796</v>
      </c>
      <c r="P11" s="210">
        <v>39175</v>
      </c>
      <c r="Q11" s="210">
        <v>67814</v>
      </c>
      <c r="R11" s="210">
        <v>70525</v>
      </c>
      <c r="S11" s="210">
        <v>69157</v>
      </c>
      <c r="T11" s="210">
        <v>50814</v>
      </c>
      <c r="U11" s="210">
        <v>59812</v>
      </c>
      <c r="V11" s="210">
        <v>65520</v>
      </c>
      <c r="W11" s="210">
        <v>60561</v>
      </c>
      <c r="X11" s="210">
        <v>45175</v>
      </c>
      <c r="Y11" s="210">
        <v>49254</v>
      </c>
      <c r="Z11" s="211">
        <v>50598</v>
      </c>
      <c r="AA11" s="209">
        <v>49460</v>
      </c>
      <c r="AB11" s="210">
        <v>31460</v>
      </c>
      <c r="AC11" s="210">
        <v>37283</v>
      </c>
      <c r="AD11" s="210">
        <v>26960</v>
      </c>
      <c r="AE11" s="210">
        <v>18206</v>
      </c>
      <c r="AF11" s="210">
        <v>22332</v>
      </c>
      <c r="AG11" s="210">
        <v>39811</v>
      </c>
      <c r="AH11" s="210">
        <v>36896</v>
      </c>
      <c r="AI11" s="210">
        <v>35473</v>
      </c>
      <c r="AJ11" s="210">
        <v>33591</v>
      </c>
      <c r="AK11" s="210">
        <v>33742</v>
      </c>
      <c r="AL11" s="211">
        <v>34360</v>
      </c>
      <c r="AM11" s="209">
        <v>20230</v>
      </c>
      <c r="AN11" s="210">
        <v>38947</v>
      </c>
      <c r="AO11" s="210">
        <v>25328</v>
      </c>
      <c r="AP11" s="210">
        <v>36648</v>
      </c>
      <c r="AQ11" s="210">
        <v>49514.65</v>
      </c>
      <c r="AR11" s="210">
        <v>55402.36</v>
      </c>
      <c r="AS11" s="210">
        <v>71299.16</v>
      </c>
      <c r="AT11" s="210">
        <v>47504.74</v>
      </c>
      <c r="AU11" s="210">
        <v>45732.34</v>
      </c>
      <c r="AV11" s="210">
        <v>42751.91</v>
      </c>
      <c r="AW11" s="210">
        <v>71842.34</v>
      </c>
      <c r="AX11" s="211">
        <v>80156.509999999995</v>
      </c>
      <c r="AY11" s="209">
        <v>69137.89</v>
      </c>
      <c r="AZ11" s="210">
        <v>58136.52</v>
      </c>
      <c r="BA11" s="210">
        <v>54248.81</v>
      </c>
      <c r="BB11" s="210">
        <v>47381.06</v>
      </c>
      <c r="BC11" s="210">
        <v>50236.7</v>
      </c>
      <c r="BD11" s="210">
        <v>58873.71</v>
      </c>
      <c r="BE11" s="210">
        <v>54601.66</v>
      </c>
      <c r="BF11" s="210">
        <v>35325.74</v>
      </c>
      <c r="BG11" s="210">
        <v>38225.440000000002</v>
      </c>
      <c r="BH11" s="210">
        <v>14632.69</v>
      </c>
      <c r="BI11" s="210">
        <v>52215.46</v>
      </c>
      <c r="BJ11" s="211">
        <v>68574.13</v>
      </c>
      <c r="BK11" s="209">
        <v>64363.49</v>
      </c>
      <c r="BL11" s="210">
        <v>61537.88</v>
      </c>
      <c r="BM11" s="210">
        <v>67646.570000000007</v>
      </c>
      <c r="BN11" s="210">
        <v>57883.91</v>
      </c>
      <c r="BO11" s="210">
        <v>66931.539999999994</v>
      </c>
      <c r="BP11" s="210">
        <v>59771.91</v>
      </c>
      <c r="BQ11" s="210">
        <v>58372.38</v>
      </c>
      <c r="BR11" s="210">
        <v>86200.02</v>
      </c>
      <c r="BS11" s="210">
        <v>75325.039999999994</v>
      </c>
      <c r="BT11" s="210">
        <v>63305.22</v>
      </c>
      <c r="BU11" s="210">
        <v>68987.259999999995</v>
      </c>
      <c r="BV11" s="211">
        <v>88894.53</v>
      </c>
      <c r="BW11" s="209">
        <v>92824.31</v>
      </c>
      <c r="BX11" s="210">
        <v>77181.440000000002</v>
      </c>
      <c r="BY11" s="210">
        <v>74770.59</v>
      </c>
      <c r="BZ11" s="210">
        <v>96335.17</v>
      </c>
      <c r="CA11" s="210">
        <v>107894.06</v>
      </c>
      <c r="CB11" s="210">
        <v>96975.98</v>
      </c>
      <c r="CC11" s="210">
        <v>98279.62000000001</v>
      </c>
      <c r="CD11" s="210">
        <v>98051.25</v>
      </c>
      <c r="CE11" s="210">
        <v>92207.709999999992</v>
      </c>
      <c r="CF11" s="210">
        <v>91530.079999999987</v>
      </c>
      <c r="CG11" s="210">
        <v>87095.760000000009</v>
      </c>
      <c r="CH11" s="211">
        <v>100269.15</v>
      </c>
      <c r="CI11" s="209">
        <v>95284.640000000014</v>
      </c>
      <c r="CJ11" s="210">
        <v>95713.810000000012</v>
      </c>
      <c r="CK11" s="210">
        <v>95249.600000000006</v>
      </c>
      <c r="CL11" s="210">
        <v>102578.38</v>
      </c>
      <c r="CM11" s="210">
        <v>107147.26000000001</v>
      </c>
      <c r="CN11" s="210">
        <v>98363.14</v>
      </c>
      <c r="CO11" s="210">
        <v>81392.510000000009</v>
      </c>
      <c r="CP11" s="210">
        <v>91769.45</v>
      </c>
      <c r="CQ11" s="210">
        <v>98059.16</v>
      </c>
      <c r="CR11" s="210">
        <v>101223.16</v>
      </c>
      <c r="CS11" s="210">
        <v>96125.89</v>
      </c>
      <c r="CT11" s="211">
        <v>95437.45</v>
      </c>
      <c r="CU11" s="209">
        <v>88026.84</v>
      </c>
      <c r="CV11" s="210">
        <v>77434.02</v>
      </c>
      <c r="CW11" s="210">
        <v>92520.420000000013</v>
      </c>
      <c r="CX11" s="210">
        <v>100219.49</v>
      </c>
      <c r="CY11" s="210">
        <v>99551.540000000008</v>
      </c>
      <c r="CZ11" s="210">
        <v>100142.45</v>
      </c>
      <c r="DA11" s="210">
        <v>129726.96</v>
      </c>
      <c r="DB11" s="210">
        <v>138055.79999999999</v>
      </c>
      <c r="DC11" s="210">
        <v>107845.70999999999</v>
      </c>
      <c r="DD11" s="210">
        <v>95950.88</v>
      </c>
      <c r="DE11" s="210">
        <v>91285.15</v>
      </c>
      <c r="DF11" s="211">
        <v>102178.71</v>
      </c>
      <c r="DG11" s="209">
        <v>103716.02</v>
      </c>
      <c r="DH11" s="210">
        <v>112739.01999999999</v>
      </c>
      <c r="DI11" s="210">
        <v>121760.66</v>
      </c>
      <c r="DJ11" s="210">
        <v>120825.44</v>
      </c>
      <c r="DK11" s="210">
        <v>113746.77</v>
      </c>
      <c r="DL11" s="210">
        <v>122037.39</v>
      </c>
      <c r="DM11" s="210">
        <v>122111.99</v>
      </c>
      <c r="DN11" s="210">
        <v>111220.08</v>
      </c>
      <c r="DO11" s="210">
        <v>111086.86</v>
      </c>
      <c r="DP11" s="210">
        <v>110094.14</v>
      </c>
      <c r="DQ11" s="210">
        <v>100048.3</v>
      </c>
      <c r="DR11" s="211">
        <v>97968.65</v>
      </c>
      <c r="DS11" s="209">
        <v>91176.34</v>
      </c>
      <c r="DT11" s="210">
        <v>75765.820000000007</v>
      </c>
      <c r="DU11" s="210">
        <v>80359.7</v>
      </c>
      <c r="DV11" s="210">
        <v>84440.53</v>
      </c>
      <c r="DW11" s="210">
        <v>71685.73</v>
      </c>
      <c r="DX11" s="210">
        <v>82799.650000000009</v>
      </c>
      <c r="DY11" s="210">
        <v>106212.26000000001</v>
      </c>
      <c r="DZ11" s="210">
        <v>105424.24</v>
      </c>
      <c r="EA11" s="210">
        <v>100948.43000000001</v>
      </c>
      <c r="EB11" s="210">
        <v>107139.04</v>
      </c>
      <c r="EC11" s="210">
        <v>114806.7</v>
      </c>
      <c r="ED11" s="211">
        <v>116696</v>
      </c>
      <c r="EE11" s="209">
        <v>118467.07</v>
      </c>
      <c r="EF11" s="210">
        <v>114853.65000000001</v>
      </c>
      <c r="EG11" s="210">
        <v>120157.66</v>
      </c>
      <c r="EH11" s="210">
        <v>117889.26000000001</v>
      </c>
      <c r="EI11" s="210">
        <v>121270.42</v>
      </c>
      <c r="EJ11" s="210">
        <v>117917.01000000001</v>
      </c>
      <c r="EK11" s="210">
        <v>120245.83</v>
      </c>
      <c r="EL11" s="210">
        <v>114448.91</v>
      </c>
      <c r="EM11" s="210">
        <v>110174.12000000001</v>
      </c>
      <c r="EN11" s="210">
        <v>110752.54</v>
      </c>
      <c r="EO11" s="210">
        <v>103181.16</v>
      </c>
      <c r="EP11" s="211">
        <v>110459.79000000001</v>
      </c>
      <c r="EQ11" s="209">
        <v>108608</v>
      </c>
      <c r="ER11" s="210">
        <v>97248</v>
      </c>
      <c r="ES11" s="210">
        <v>115655</v>
      </c>
      <c r="ET11" s="210">
        <v>135328</v>
      </c>
      <c r="EU11" s="210">
        <v>135953</v>
      </c>
      <c r="EV11" s="210">
        <v>127057</v>
      </c>
      <c r="EW11" s="210">
        <v>140131</v>
      </c>
      <c r="EX11" s="210">
        <v>128817</v>
      </c>
      <c r="EY11" s="210">
        <v>125093</v>
      </c>
      <c r="EZ11" s="210">
        <v>126349</v>
      </c>
      <c r="FA11" s="210">
        <v>125793</v>
      </c>
      <c r="FB11" s="211">
        <v>125939</v>
      </c>
      <c r="FC11" s="209">
        <v>123157</v>
      </c>
      <c r="FD11" s="210">
        <v>106726</v>
      </c>
      <c r="FE11" s="210">
        <v>109621</v>
      </c>
      <c r="FF11" s="210">
        <v>112697</v>
      </c>
      <c r="FG11" s="210">
        <v>132149</v>
      </c>
      <c r="FH11" s="210">
        <v>121684</v>
      </c>
      <c r="FI11" s="210">
        <v>122426</v>
      </c>
      <c r="FJ11" s="210">
        <v>124943</v>
      </c>
      <c r="FK11" s="210">
        <v>137568</v>
      </c>
      <c r="FL11" s="210">
        <v>141663</v>
      </c>
      <c r="FM11" s="210">
        <v>141678</v>
      </c>
      <c r="FN11" s="211">
        <v>138473</v>
      </c>
    </row>
    <row r="12" spans="1:179">
      <c r="A12" s="212">
        <v>15</v>
      </c>
      <c r="B12" s="204" t="s">
        <v>931</v>
      </c>
      <c r="C12" s="209">
        <v>860366</v>
      </c>
      <c r="D12" s="210">
        <v>827107</v>
      </c>
      <c r="E12" s="210">
        <v>978571</v>
      </c>
      <c r="F12" s="210">
        <v>956322</v>
      </c>
      <c r="G12" s="210">
        <v>1003871</v>
      </c>
      <c r="H12" s="210">
        <v>852177</v>
      </c>
      <c r="I12" s="210">
        <v>890456</v>
      </c>
      <c r="J12" s="210">
        <v>884189</v>
      </c>
      <c r="K12" s="210">
        <v>841677</v>
      </c>
      <c r="L12" s="210">
        <v>905702</v>
      </c>
      <c r="M12" s="210">
        <v>879662</v>
      </c>
      <c r="N12" s="211">
        <v>908476</v>
      </c>
      <c r="O12" s="209">
        <v>894984</v>
      </c>
      <c r="P12" s="210">
        <v>812624</v>
      </c>
      <c r="Q12" s="210">
        <v>866600</v>
      </c>
      <c r="R12" s="210">
        <v>834037</v>
      </c>
      <c r="S12" s="210">
        <v>861355</v>
      </c>
      <c r="T12" s="210">
        <v>881151</v>
      </c>
      <c r="U12" s="210">
        <v>887126</v>
      </c>
      <c r="V12" s="210">
        <v>872250</v>
      </c>
      <c r="W12" s="210">
        <v>815060</v>
      </c>
      <c r="X12" s="210">
        <v>814731</v>
      </c>
      <c r="Y12" s="210">
        <v>796575</v>
      </c>
      <c r="Z12" s="211">
        <v>837852</v>
      </c>
      <c r="AA12" s="209">
        <v>831542</v>
      </c>
      <c r="AB12" s="210">
        <v>728387</v>
      </c>
      <c r="AC12" s="210">
        <v>707480</v>
      </c>
      <c r="AD12" s="210">
        <v>566857</v>
      </c>
      <c r="AE12" s="210">
        <v>437556</v>
      </c>
      <c r="AF12" s="210">
        <v>544077</v>
      </c>
      <c r="AG12" s="210">
        <v>521801</v>
      </c>
      <c r="AH12" s="210">
        <v>684742</v>
      </c>
      <c r="AI12" s="210">
        <v>924810</v>
      </c>
      <c r="AJ12" s="210">
        <v>956540</v>
      </c>
      <c r="AK12" s="210">
        <v>895281</v>
      </c>
      <c r="AL12" s="211">
        <v>871585</v>
      </c>
      <c r="AM12" s="209">
        <v>831590</v>
      </c>
      <c r="AN12" s="210">
        <v>832205</v>
      </c>
      <c r="AO12" s="210">
        <v>845939</v>
      </c>
      <c r="AP12" s="210">
        <v>802125</v>
      </c>
      <c r="AQ12" s="210">
        <v>825727</v>
      </c>
      <c r="AR12" s="210">
        <v>882600</v>
      </c>
      <c r="AS12" s="210">
        <v>1036429</v>
      </c>
      <c r="AT12" s="210">
        <v>994737.75</v>
      </c>
      <c r="AU12" s="210">
        <v>967938.95</v>
      </c>
      <c r="AV12" s="210">
        <v>1061417.29</v>
      </c>
      <c r="AW12" s="210">
        <v>993679.28</v>
      </c>
      <c r="AX12" s="211">
        <v>1012269.7</v>
      </c>
      <c r="AY12" s="209">
        <v>977162</v>
      </c>
      <c r="AZ12" s="210">
        <v>873996</v>
      </c>
      <c r="BA12" s="210">
        <v>948621</v>
      </c>
      <c r="BB12" s="210">
        <v>913551</v>
      </c>
      <c r="BC12" s="210">
        <v>934475</v>
      </c>
      <c r="BD12" s="210">
        <v>929322</v>
      </c>
      <c r="BE12" s="210">
        <v>970870</v>
      </c>
      <c r="BF12" s="210">
        <v>786337</v>
      </c>
      <c r="BG12" s="210">
        <v>868758</v>
      </c>
      <c r="BH12" s="210">
        <v>890851</v>
      </c>
      <c r="BI12" s="210">
        <v>951508</v>
      </c>
      <c r="BJ12" s="211">
        <v>970616</v>
      </c>
      <c r="BK12" s="209">
        <v>921888</v>
      </c>
      <c r="BL12" s="210">
        <v>827999</v>
      </c>
      <c r="BM12" s="210">
        <v>884203</v>
      </c>
      <c r="BN12" s="210">
        <v>848469</v>
      </c>
      <c r="BO12" s="210">
        <v>873367</v>
      </c>
      <c r="BP12" s="210">
        <v>810495</v>
      </c>
      <c r="BQ12" s="210">
        <v>802850</v>
      </c>
      <c r="BR12" s="210">
        <v>846496</v>
      </c>
      <c r="BS12" s="210">
        <v>816898</v>
      </c>
      <c r="BT12" s="210">
        <v>874759</v>
      </c>
      <c r="BU12" s="210">
        <v>869522</v>
      </c>
      <c r="BV12" s="211">
        <v>841460</v>
      </c>
      <c r="BW12" s="209">
        <v>817838.79</v>
      </c>
      <c r="BX12" s="210">
        <v>704483.85999999987</v>
      </c>
      <c r="BY12" s="210">
        <v>790699.92999999993</v>
      </c>
      <c r="BZ12" s="210">
        <v>761212.30000000016</v>
      </c>
      <c r="CA12" s="210">
        <v>812679.99</v>
      </c>
      <c r="CB12" s="210">
        <v>774829.6</v>
      </c>
      <c r="CC12" s="210">
        <v>796912.38</v>
      </c>
      <c r="CD12" s="210">
        <v>821943.27000000014</v>
      </c>
      <c r="CE12" s="210">
        <v>898293.88</v>
      </c>
      <c r="CF12" s="210">
        <v>975237.79</v>
      </c>
      <c r="CG12" s="210">
        <v>986527.48</v>
      </c>
      <c r="CH12" s="211">
        <v>1046233.2899999999</v>
      </c>
      <c r="CI12" s="209">
        <v>993926.38</v>
      </c>
      <c r="CJ12" s="210">
        <v>972053.42999999993</v>
      </c>
      <c r="CK12" s="210">
        <v>1045421.31</v>
      </c>
      <c r="CL12" s="210">
        <v>1007850.09</v>
      </c>
      <c r="CM12" s="210">
        <v>1085987.8599999999</v>
      </c>
      <c r="CN12" s="210">
        <v>1088842.5699999998</v>
      </c>
      <c r="CO12" s="210">
        <v>1162148.83</v>
      </c>
      <c r="CP12" s="210">
        <v>1232348.04</v>
      </c>
      <c r="CQ12" s="210">
        <v>1144345.71</v>
      </c>
      <c r="CR12" s="210">
        <v>1206716.7799999998</v>
      </c>
      <c r="CS12" s="210">
        <v>1231613.52</v>
      </c>
      <c r="CT12" s="211">
        <v>1235034.8599999999</v>
      </c>
      <c r="CU12" s="209">
        <v>1265092.25</v>
      </c>
      <c r="CV12" s="210">
        <v>1153086.5400000003</v>
      </c>
      <c r="CW12" s="210">
        <v>1280576.1099999999</v>
      </c>
      <c r="CX12" s="210">
        <v>1274924.94</v>
      </c>
      <c r="CY12" s="210">
        <v>1287331.01</v>
      </c>
      <c r="CZ12" s="210">
        <v>1221327.1300000004</v>
      </c>
      <c r="DA12" s="210">
        <v>1178568.6000000001</v>
      </c>
      <c r="DB12" s="210">
        <v>1192034.2999999998</v>
      </c>
      <c r="DC12" s="210">
        <v>1188708.43</v>
      </c>
      <c r="DD12" s="210">
        <v>1241125.9800000002</v>
      </c>
      <c r="DE12" s="210">
        <v>1179452.1800000002</v>
      </c>
      <c r="DF12" s="211">
        <v>1250877.48</v>
      </c>
      <c r="DG12" s="209">
        <v>1206032.06</v>
      </c>
      <c r="DH12" s="210">
        <v>1082740.8299999998</v>
      </c>
      <c r="DI12" s="210">
        <v>1259045.8899999999</v>
      </c>
      <c r="DJ12" s="210">
        <v>1236381.0399999998</v>
      </c>
      <c r="DK12" s="210">
        <v>1236455.6300000001</v>
      </c>
      <c r="DL12" s="210">
        <v>1254145.79</v>
      </c>
      <c r="DM12" s="210">
        <v>1302666.5499999998</v>
      </c>
      <c r="DN12" s="210">
        <v>1322735.55</v>
      </c>
      <c r="DO12" s="210">
        <v>1273378.9499999997</v>
      </c>
      <c r="DP12" s="210">
        <v>1341743.4100000004</v>
      </c>
      <c r="DQ12" s="210">
        <v>1283934.28</v>
      </c>
      <c r="DR12" s="211">
        <v>1265320.23</v>
      </c>
      <c r="DS12" s="209">
        <v>1256568.45</v>
      </c>
      <c r="DT12" s="210">
        <v>1169600.6200000001</v>
      </c>
      <c r="DU12" s="210">
        <v>1236671.8299999996</v>
      </c>
      <c r="DV12" s="210">
        <v>1199355.9600000002</v>
      </c>
      <c r="DW12" s="210">
        <v>1227929.7600000002</v>
      </c>
      <c r="DX12" s="210">
        <v>1140827.51</v>
      </c>
      <c r="DY12" s="210">
        <v>1239137.2900000003</v>
      </c>
      <c r="DZ12" s="210">
        <v>1320331.1299999999</v>
      </c>
      <c r="EA12" s="210">
        <v>1202714.5160000001</v>
      </c>
      <c r="EB12" s="210">
        <v>1271153.0499999998</v>
      </c>
      <c r="EC12" s="210">
        <v>1199478.1200000001</v>
      </c>
      <c r="ED12" s="211">
        <v>1180591.7339999999</v>
      </c>
      <c r="EE12" s="209">
        <v>1135275.2800000003</v>
      </c>
      <c r="EF12" s="210">
        <v>1049186.7700000003</v>
      </c>
      <c r="EG12" s="210">
        <v>1112780.6199999999</v>
      </c>
      <c r="EH12" s="210">
        <v>1085095.9500000002</v>
      </c>
      <c r="EI12" s="210">
        <v>1124669.98</v>
      </c>
      <c r="EJ12" s="210">
        <v>1098513.1600000001</v>
      </c>
      <c r="EK12" s="210">
        <v>1161908.0099999998</v>
      </c>
      <c r="EL12" s="210">
        <v>1160357.55</v>
      </c>
      <c r="EM12" s="210">
        <v>1160792.55</v>
      </c>
      <c r="EN12" s="210">
        <v>1200807.8899999997</v>
      </c>
      <c r="EO12" s="210">
        <v>1161283.5900000001</v>
      </c>
      <c r="EP12" s="211">
        <v>1165448.7</v>
      </c>
      <c r="EQ12" s="209">
        <v>1113547</v>
      </c>
      <c r="ER12" s="210">
        <v>977749</v>
      </c>
      <c r="ES12" s="210">
        <v>1058508</v>
      </c>
      <c r="ET12" s="210">
        <v>1080200</v>
      </c>
      <c r="EU12" s="210">
        <v>1179514</v>
      </c>
      <c r="EV12" s="210">
        <v>1130224</v>
      </c>
      <c r="EW12" s="210">
        <v>1168084</v>
      </c>
      <c r="EX12" s="210">
        <v>1202438</v>
      </c>
      <c r="EY12" s="210">
        <v>1209832</v>
      </c>
      <c r="EZ12" s="210">
        <v>1192133</v>
      </c>
      <c r="FA12" s="210">
        <v>1127104</v>
      </c>
      <c r="FB12" s="211">
        <v>1145560</v>
      </c>
      <c r="FC12" s="209">
        <v>1114471</v>
      </c>
      <c r="FD12" s="210">
        <v>983668</v>
      </c>
      <c r="FE12" s="210">
        <v>1087480</v>
      </c>
      <c r="FF12" s="210">
        <v>1022185</v>
      </c>
      <c r="FG12" s="210">
        <v>1048038</v>
      </c>
      <c r="FH12" s="210">
        <v>1051614</v>
      </c>
      <c r="FI12" s="210">
        <v>1037085</v>
      </c>
      <c r="FJ12" s="210">
        <v>1018945</v>
      </c>
      <c r="FK12" s="210">
        <v>972515</v>
      </c>
      <c r="FL12" s="210">
        <v>1024353</v>
      </c>
      <c r="FM12" s="210">
        <v>987916</v>
      </c>
      <c r="FN12" s="211">
        <v>1035248</v>
      </c>
    </row>
    <row r="13" spans="1:179">
      <c r="A13" s="212">
        <v>16</v>
      </c>
      <c r="B13" s="204" t="s">
        <v>933</v>
      </c>
      <c r="C13" s="209">
        <v>1130241</v>
      </c>
      <c r="D13" s="210">
        <v>991450</v>
      </c>
      <c r="E13" s="210">
        <v>984687</v>
      </c>
      <c r="F13" s="210">
        <v>984715</v>
      </c>
      <c r="G13" s="210">
        <v>1019569</v>
      </c>
      <c r="H13" s="210">
        <v>862079</v>
      </c>
      <c r="I13" s="210">
        <v>917344</v>
      </c>
      <c r="J13" s="210">
        <v>1004127</v>
      </c>
      <c r="K13" s="210">
        <v>892247</v>
      </c>
      <c r="L13" s="210">
        <v>933644</v>
      </c>
      <c r="M13" s="210">
        <v>860437</v>
      </c>
      <c r="N13" s="211">
        <v>749417</v>
      </c>
      <c r="O13" s="209">
        <v>726912</v>
      </c>
      <c r="P13" s="210">
        <v>725727</v>
      </c>
      <c r="Q13" s="210">
        <v>742894</v>
      </c>
      <c r="R13" s="210">
        <v>816764</v>
      </c>
      <c r="S13" s="210">
        <v>837362</v>
      </c>
      <c r="T13" s="210">
        <v>898039</v>
      </c>
      <c r="U13" s="210">
        <v>903878</v>
      </c>
      <c r="V13" s="210">
        <v>817103</v>
      </c>
      <c r="W13" s="210">
        <v>866998</v>
      </c>
      <c r="X13" s="210">
        <v>833527</v>
      </c>
      <c r="Y13" s="210">
        <v>824847</v>
      </c>
      <c r="Z13" s="211">
        <v>706353</v>
      </c>
      <c r="AA13" s="209">
        <v>780819</v>
      </c>
      <c r="AB13" s="210">
        <v>514424</v>
      </c>
      <c r="AC13" s="210">
        <v>542556</v>
      </c>
      <c r="AD13" s="210">
        <v>608282</v>
      </c>
      <c r="AE13" s="210">
        <v>482883</v>
      </c>
      <c r="AF13" s="210">
        <v>520293</v>
      </c>
      <c r="AG13" s="210">
        <v>597884</v>
      </c>
      <c r="AH13" s="210">
        <v>784933</v>
      </c>
      <c r="AI13" s="210">
        <v>1621419</v>
      </c>
      <c r="AJ13" s="210">
        <v>1707225</v>
      </c>
      <c r="AK13" s="210">
        <v>1660555</v>
      </c>
      <c r="AL13" s="211">
        <v>1629752</v>
      </c>
      <c r="AM13" s="209">
        <v>1583889</v>
      </c>
      <c r="AN13" s="210">
        <v>1438776</v>
      </c>
      <c r="AO13" s="210">
        <v>1524570</v>
      </c>
      <c r="AP13" s="210">
        <v>1439834</v>
      </c>
      <c r="AQ13" s="210">
        <v>1530402.64</v>
      </c>
      <c r="AR13" s="210">
        <v>1490666.1199999999</v>
      </c>
      <c r="AS13" s="210">
        <v>1518668.3599999999</v>
      </c>
      <c r="AT13" s="210">
        <v>1570291.4100000001</v>
      </c>
      <c r="AU13" s="210">
        <v>1487865.17</v>
      </c>
      <c r="AV13" s="210">
        <v>1505526.6</v>
      </c>
      <c r="AW13" s="210">
        <v>1482079.0100000002</v>
      </c>
      <c r="AX13" s="211">
        <v>1544121.13</v>
      </c>
      <c r="AY13" s="209">
        <v>1528580.1199999999</v>
      </c>
      <c r="AZ13" s="210">
        <v>1346805.95</v>
      </c>
      <c r="BA13" s="210">
        <v>1552225.58</v>
      </c>
      <c r="BB13" s="210">
        <v>1462187.29</v>
      </c>
      <c r="BC13" s="210">
        <v>1475492.65</v>
      </c>
      <c r="BD13" s="210">
        <v>1470654.88</v>
      </c>
      <c r="BE13" s="210">
        <v>1576697.65</v>
      </c>
      <c r="BF13" s="210">
        <v>1643232.1500000001</v>
      </c>
      <c r="BG13" s="210">
        <v>1652104.32</v>
      </c>
      <c r="BH13" s="210">
        <v>1659815.76</v>
      </c>
      <c r="BI13" s="210">
        <v>1624749.3</v>
      </c>
      <c r="BJ13" s="211">
        <v>1716986.26</v>
      </c>
      <c r="BK13" s="209">
        <v>1734362.99</v>
      </c>
      <c r="BL13" s="210">
        <v>1569627.6099999999</v>
      </c>
      <c r="BM13" s="210">
        <v>1701516.1600000001</v>
      </c>
      <c r="BN13" s="210">
        <v>1599654.58</v>
      </c>
      <c r="BO13" s="210">
        <v>1715733.9999999998</v>
      </c>
      <c r="BP13" s="210">
        <v>1766071.4699999997</v>
      </c>
      <c r="BQ13" s="210">
        <v>1827641.99</v>
      </c>
      <c r="BR13" s="210">
        <v>1900867.0309999997</v>
      </c>
      <c r="BS13" s="210">
        <v>1818503.5299999998</v>
      </c>
      <c r="BT13" s="210">
        <v>1802707.61</v>
      </c>
      <c r="BU13" s="210">
        <v>1812093.39</v>
      </c>
      <c r="BV13" s="211">
        <v>1841769.8699999999</v>
      </c>
      <c r="BW13" s="209">
        <v>1859966.09</v>
      </c>
      <c r="BX13" s="210">
        <v>1666086.6199999999</v>
      </c>
      <c r="BY13" s="210">
        <v>1804131.8499999999</v>
      </c>
      <c r="BZ13" s="210">
        <v>1766384.51</v>
      </c>
      <c r="CA13" s="210">
        <v>1854972.59</v>
      </c>
      <c r="CB13" s="210">
        <v>1728345.59</v>
      </c>
      <c r="CC13" s="210">
        <v>1796432.75</v>
      </c>
      <c r="CD13" s="210">
        <v>1754429.06</v>
      </c>
      <c r="CE13" s="210">
        <v>1601982.05</v>
      </c>
      <c r="CF13" s="210">
        <v>1637279.7500000002</v>
      </c>
      <c r="CG13" s="210">
        <v>1571979.54</v>
      </c>
      <c r="CH13" s="211">
        <v>1629261.98</v>
      </c>
      <c r="CI13" s="209">
        <v>1559226.89</v>
      </c>
      <c r="CJ13" s="210">
        <v>1411416.74</v>
      </c>
      <c r="CK13" s="210">
        <v>1473022.35</v>
      </c>
      <c r="CL13" s="210">
        <v>1411962.3800000001</v>
      </c>
      <c r="CM13" s="210">
        <v>1449704.47</v>
      </c>
      <c r="CN13" s="210">
        <v>1363008.1800000002</v>
      </c>
      <c r="CO13" s="210">
        <v>1360844.21</v>
      </c>
      <c r="CP13" s="210">
        <v>1329622.1700000002</v>
      </c>
      <c r="CQ13" s="210">
        <v>1257247.76</v>
      </c>
      <c r="CR13" s="210">
        <v>1292814.81</v>
      </c>
      <c r="CS13" s="210">
        <v>1227131.0699999998</v>
      </c>
      <c r="CT13" s="211">
        <v>1287678.79</v>
      </c>
      <c r="CU13" s="209">
        <v>1256588.01</v>
      </c>
      <c r="CV13" s="210">
        <v>1122258.26</v>
      </c>
      <c r="CW13" s="210">
        <v>1228032.6400000001</v>
      </c>
      <c r="CX13" s="210">
        <v>1157672.57</v>
      </c>
      <c r="CY13" s="210">
        <v>1168058.49</v>
      </c>
      <c r="CZ13" s="210">
        <v>1121944.23</v>
      </c>
      <c r="DA13" s="210">
        <v>1152453.42</v>
      </c>
      <c r="DB13" s="210">
        <v>1143413.73</v>
      </c>
      <c r="DC13" s="210">
        <v>1112161.8900000001</v>
      </c>
      <c r="DD13" s="210">
        <v>1175484.9900000002</v>
      </c>
      <c r="DE13" s="210">
        <v>1119221.69</v>
      </c>
      <c r="DF13" s="211">
        <v>1230672.1099999999</v>
      </c>
      <c r="DG13" s="209">
        <v>1246775.5799999998</v>
      </c>
      <c r="DH13" s="210">
        <v>1128668.98</v>
      </c>
      <c r="DI13" s="210">
        <v>1203963.97</v>
      </c>
      <c r="DJ13" s="210">
        <v>1162793.98</v>
      </c>
      <c r="DK13" s="210">
        <v>1226681.67</v>
      </c>
      <c r="DL13" s="210">
        <v>1205551.77</v>
      </c>
      <c r="DM13" s="210">
        <v>1288113.18</v>
      </c>
      <c r="DN13" s="210">
        <v>1282075.4100000001</v>
      </c>
      <c r="DO13" s="210">
        <v>1205764.6700000002</v>
      </c>
      <c r="DP13" s="210">
        <v>1254888.21</v>
      </c>
      <c r="DQ13" s="210">
        <v>1184401.29</v>
      </c>
      <c r="DR13" s="211">
        <v>1227436.6200000001</v>
      </c>
      <c r="DS13" s="209">
        <v>1293568.004</v>
      </c>
      <c r="DT13" s="210">
        <v>1227560.2</v>
      </c>
      <c r="DU13" s="210">
        <v>1407562.8399999999</v>
      </c>
      <c r="DV13" s="210">
        <v>1362140.26</v>
      </c>
      <c r="DW13" s="210">
        <v>1366017.9</v>
      </c>
      <c r="DX13" s="210">
        <v>1286609.07</v>
      </c>
      <c r="DY13" s="210">
        <v>1279854.3</v>
      </c>
      <c r="DZ13" s="210">
        <v>1289909.54</v>
      </c>
      <c r="EA13" s="210">
        <v>1244476.9300000002</v>
      </c>
      <c r="EB13" s="210">
        <v>1260607.48</v>
      </c>
      <c r="EC13" s="210">
        <v>1253952.2</v>
      </c>
      <c r="ED13" s="211">
        <v>1239733</v>
      </c>
      <c r="EE13" s="209">
        <v>1313206.79</v>
      </c>
      <c r="EF13" s="210">
        <v>1190865.8500000001</v>
      </c>
      <c r="EG13" s="210">
        <v>1245665.24</v>
      </c>
      <c r="EH13" s="210">
        <v>1211407.21</v>
      </c>
      <c r="EI13" s="210">
        <v>1280163.74</v>
      </c>
      <c r="EJ13" s="210">
        <v>1202929.21</v>
      </c>
      <c r="EK13" s="210">
        <v>1218063.3900000001</v>
      </c>
      <c r="EL13" s="210">
        <v>1211864.6099999999</v>
      </c>
      <c r="EM13" s="210">
        <v>1132109.31</v>
      </c>
      <c r="EN13" s="210">
        <v>1139908.1099999999</v>
      </c>
      <c r="EO13" s="210">
        <v>1124683.95</v>
      </c>
      <c r="EP13" s="211">
        <v>1150933.8500000001</v>
      </c>
      <c r="EQ13" s="209">
        <v>1110139</v>
      </c>
      <c r="ER13" s="210">
        <v>983803</v>
      </c>
      <c r="ES13" s="210">
        <v>1054852</v>
      </c>
      <c r="ET13" s="210">
        <v>1056683</v>
      </c>
      <c r="EU13" s="210">
        <v>1114023</v>
      </c>
      <c r="EV13" s="210">
        <v>1086035</v>
      </c>
      <c r="EW13" s="210">
        <v>1063543</v>
      </c>
      <c r="EX13" s="210">
        <v>1021521</v>
      </c>
      <c r="EY13" s="210">
        <v>978658</v>
      </c>
      <c r="EZ13" s="210">
        <v>1011496</v>
      </c>
      <c r="FA13" s="210">
        <v>968928</v>
      </c>
      <c r="FB13" s="211">
        <v>958688</v>
      </c>
      <c r="FC13" s="209">
        <v>970926</v>
      </c>
      <c r="FD13" s="210">
        <v>868938</v>
      </c>
      <c r="FE13" s="210">
        <v>956992</v>
      </c>
      <c r="FF13" s="210">
        <v>908719</v>
      </c>
      <c r="FG13" s="210">
        <v>922990</v>
      </c>
      <c r="FH13" s="210">
        <v>860205</v>
      </c>
      <c r="FI13" s="210">
        <v>883272</v>
      </c>
      <c r="FJ13" s="210">
        <v>886096</v>
      </c>
      <c r="FK13" s="210">
        <v>835959</v>
      </c>
      <c r="FL13" s="210">
        <v>826850</v>
      </c>
      <c r="FM13" s="210">
        <v>795101</v>
      </c>
      <c r="FN13" s="211">
        <v>801581</v>
      </c>
    </row>
    <row r="14" spans="1:179">
      <c r="A14" s="212">
        <v>17</v>
      </c>
      <c r="B14" s="204" t="s">
        <v>927</v>
      </c>
      <c r="C14" s="209">
        <v>94237</v>
      </c>
      <c r="D14" s="210">
        <v>88580</v>
      </c>
      <c r="E14" s="210">
        <v>108157</v>
      </c>
      <c r="F14" s="210">
        <v>101718</v>
      </c>
      <c r="G14" s="210">
        <v>104476</v>
      </c>
      <c r="H14" s="210">
        <v>86851</v>
      </c>
      <c r="I14" s="210">
        <v>101980</v>
      </c>
      <c r="J14" s="210">
        <v>96157</v>
      </c>
      <c r="K14" s="210">
        <v>83657</v>
      </c>
      <c r="L14" s="210">
        <v>94182</v>
      </c>
      <c r="M14" s="210">
        <v>89867</v>
      </c>
      <c r="N14" s="211">
        <v>88765</v>
      </c>
      <c r="O14" s="209">
        <v>89779</v>
      </c>
      <c r="P14" s="210">
        <v>75988</v>
      </c>
      <c r="Q14" s="210">
        <v>131585</v>
      </c>
      <c r="R14" s="210">
        <v>78861</v>
      </c>
      <c r="S14" s="210">
        <v>90929</v>
      </c>
      <c r="T14" s="210">
        <v>80231</v>
      </c>
      <c r="U14" s="210">
        <v>85318</v>
      </c>
      <c r="V14" s="210">
        <v>76121</v>
      </c>
      <c r="W14" s="210">
        <v>85394</v>
      </c>
      <c r="X14" s="210">
        <v>143421</v>
      </c>
      <c r="Y14" s="210">
        <v>146663</v>
      </c>
      <c r="Z14" s="211">
        <v>157321</v>
      </c>
      <c r="AA14" s="209">
        <v>132797</v>
      </c>
      <c r="AB14" s="210">
        <v>101146</v>
      </c>
      <c r="AC14" s="210">
        <v>103541</v>
      </c>
      <c r="AD14" s="210">
        <v>95468</v>
      </c>
      <c r="AE14" s="210">
        <v>80259</v>
      </c>
      <c r="AF14" s="210">
        <v>94661</v>
      </c>
      <c r="AG14" s="210">
        <v>169412</v>
      </c>
      <c r="AH14" s="210">
        <v>163368</v>
      </c>
      <c r="AI14" s="210">
        <v>188087</v>
      </c>
      <c r="AJ14" s="210">
        <v>107977</v>
      </c>
      <c r="AK14" s="210">
        <v>96939</v>
      </c>
      <c r="AL14" s="211">
        <v>156271</v>
      </c>
      <c r="AM14" s="209">
        <v>108502</v>
      </c>
      <c r="AN14" s="210">
        <v>135872</v>
      </c>
      <c r="AO14" s="210">
        <v>132713</v>
      </c>
      <c r="AP14" s="210">
        <v>200841</v>
      </c>
      <c r="AQ14" s="210">
        <v>202391.46000000002</v>
      </c>
      <c r="AR14" s="210">
        <v>172609.91</v>
      </c>
      <c r="AS14" s="210">
        <v>159905.16999999998</v>
      </c>
      <c r="AT14" s="210">
        <v>146534.79</v>
      </c>
      <c r="AU14" s="210">
        <v>139789.41999999998</v>
      </c>
      <c r="AV14" s="210">
        <v>155320.20000000001</v>
      </c>
      <c r="AW14" s="210">
        <v>164062.63</v>
      </c>
      <c r="AX14" s="211">
        <v>162287.36000000002</v>
      </c>
      <c r="AY14" s="209">
        <v>197098.33</v>
      </c>
      <c r="AZ14" s="210">
        <v>197975.65</v>
      </c>
      <c r="BA14" s="210">
        <v>180813.81999999998</v>
      </c>
      <c r="BB14" s="210">
        <v>185381.78999999998</v>
      </c>
      <c r="BC14" s="210">
        <v>248745.41</v>
      </c>
      <c r="BD14" s="210">
        <v>297332.09999999998</v>
      </c>
      <c r="BE14" s="210">
        <v>297867.59000000003</v>
      </c>
      <c r="BF14" s="210">
        <v>170769.18999999997</v>
      </c>
      <c r="BG14" s="210">
        <v>157757.63</v>
      </c>
      <c r="BH14" s="210">
        <v>113449.62</v>
      </c>
      <c r="BI14" s="210">
        <v>174300.6</v>
      </c>
      <c r="BJ14" s="211">
        <v>313078.75</v>
      </c>
      <c r="BK14" s="209">
        <v>308617.94</v>
      </c>
      <c r="BL14" s="210">
        <v>262532.98</v>
      </c>
      <c r="BM14" s="210">
        <v>258433.58000000002</v>
      </c>
      <c r="BN14" s="210">
        <v>292867.43</v>
      </c>
      <c r="BO14" s="210">
        <v>304992.11000000004</v>
      </c>
      <c r="BP14" s="210">
        <v>302887.67999999999</v>
      </c>
      <c r="BQ14" s="210">
        <v>332693.21000000002</v>
      </c>
      <c r="BR14" s="210">
        <v>326948.96999999997</v>
      </c>
      <c r="BS14" s="210">
        <v>319970.21000000002</v>
      </c>
      <c r="BT14" s="210">
        <v>314621.78999999998</v>
      </c>
      <c r="BU14" s="210">
        <v>286554.76</v>
      </c>
      <c r="BV14" s="211">
        <v>328556.20999999996</v>
      </c>
      <c r="BW14" s="209">
        <v>382712.51</v>
      </c>
      <c r="BX14" s="210">
        <v>351612.79</v>
      </c>
      <c r="BY14" s="210">
        <v>377862.54000000004</v>
      </c>
      <c r="BZ14" s="210">
        <v>386434.15</v>
      </c>
      <c r="CA14" s="210">
        <v>401314.37000000005</v>
      </c>
      <c r="CB14" s="210">
        <v>402896.32999999996</v>
      </c>
      <c r="CC14" s="210">
        <v>431984.95999999996</v>
      </c>
      <c r="CD14" s="210">
        <v>381494.81000000006</v>
      </c>
      <c r="CE14" s="210">
        <v>398290.10000000003</v>
      </c>
      <c r="CF14" s="210">
        <v>420358.13</v>
      </c>
      <c r="CG14" s="210">
        <v>367426.84</v>
      </c>
      <c r="CH14" s="211">
        <v>384929.51</v>
      </c>
      <c r="CI14" s="209">
        <v>374987.61</v>
      </c>
      <c r="CJ14" s="210">
        <v>347383.11000000004</v>
      </c>
      <c r="CK14" s="210">
        <v>386087.94999999995</v>
      </c>
      <c r="CL14" s="210">
        <v>400612.23000000004</v>
      </c>
      <c r="CM14" s="210">
        <v>398223.79999999993</v>
      </c>
      <c r="CN14" s="210">
        <v>405190.45</v>
      </c>
      <c r="CO14" s="210">
        <v>392600.96</v>
      </c>
      <c r="CP14" s="210">
        <v>405567.78999999992</v>
      </c>
      <c r="CQ14" s="210">
        <v>353169.83000000007</v>
      </c>
      <c r="CR14" s="210">
        <v>373265.12</v>
      </c>
      <c r="CS14" s="210">
        <v>361794.04</v>
      </c>
      <c r="CT14" s="211">
        <v>381109.8</v>
      </c>
      <c r="CU14" s="209">
        <v>373119.46</v>
      </c>
      <c r="CV14" s="210">
        <v>336777.92</v>
      </c>
      <c r="CW14" s="210">
        <v>377507.67</v>
      </c>
      <c r="CX14" s="210">
        <v>367124.55</v>
      </c>
      <c r="CY14" s="210">
        <v>362936.83000000007</v>
      </c>
      <c r="CZ14" s="210">
        <v>342339.00000000006</v>
      </c>
      <c r="DA14" s="210">
        <v>340222.52</v>
      </c>
      <c r="DB14" s="210">
        <v>358058.30000000005</v>
      </c>
      <c r="DC14" s="210">
        <v>328508.33</v>
      </c>
      <c r="DD14" s="210">
        <v>341898.62</v>
      </c>
      <c r="DE14" s="210">
        <v>314806.75</v>
      </c>
      <c r="DF14" s="211">
        <v>307240.40000000002</v>
      </c>
      <c r="DG14" s="209">
        <v>323243.73000000004</v>
      </c>
      <c r="DH14" s="210">
        <v>279427.83</v>
      </c>
      <c r="DI14" s="210">
        <v>298252.73</v>
      </c>
      <c r="DJ14" s="210">
        <v>277548.95</v>
      </c>
      <c r="DK14" s="210">
        <v>279225.02</v>
      </c>
      <c r="DL14" s="210">
        <v>298322.3</v>
      </c>
      <c r="DM14" s="210">
        <v>295209</v>
      </c>
      <c r="DN14" s="210">
        <v>331040.59999999998</v>
      </c>
      <c r="DO14" s="210">
        <v>345729.67000000004</v>
      </c>
      <c r="DP14" s="210">
        <v>352707.55</v>
      </c>
      <c r="DQ14" s="210">
        <v>333293.82</v>
      </c>
      <c r="DR14" s="211">
        <v>339164.67</v>
      </c>
      <c r="DS14" s="209">
        <v>332243.17</v>
      </c>
      <c r="DT14" s="210">
        <v>294616.09999999998</v>
      </c>
      <c r="DU14" s="210">
        <v>315348.19</v>
      </c>
      <c r="DV14" s="210">
        <v>298973.42</v>
      </c>
      <c r="DW14" s="210">
        <v>296170.09000000003</v>
      </c>
      <c r="DX14" s="210">
        <v>286561.65000000002</v>
      </c>
      <c r="DY14" s="210">
        <v>309372.65000000002</v>
      </c>
      <c r="DZ14" s="210">
        <v>304314.68</v>
      </c>
      <c r="EA14" s="210">
        <v>295877.76000000001</v>
      </c>
      <c r="EB14" s="210">
        <v>309073.17000000004</v>
      </c>
      <c r="EC14" s="210">
        <v>293842.01</v>
      </c>
      <c r="ED14" s="211">
        <v>303660</v>
      </c>
      <c r="EE14" s="209">
        <v>305314.09000000003</v>
      </c>
      <c r="EF14" s="210">
        <v>284116.63</v>
      </c>
      <c r="EG14" s="210">
        <v>310794.93</v>
      </c>
      <c r="EH14" s="210">
        <v>304749.90000000002</v>
      </c>
      <c r="EI14" s="210">
        <v>313850.55</v>
      </c>
      <c r="EJ14" s="210">
        <v>293957.48</v>
      </c>
      <c r="EK14" s="210">
        <v>300147.37</v>
      </c>
      <c r="EL14" s="210">
        <v>286265.16000000003</v>
      </c>
      <c r="EM14" s="210">
        <v>276813.74</v>
      </c>
      <c r="EN14" s="210">
        <v>290224.95</v>
      </c>
      <c r="EO14" s="210">
        <v>275775.87</v>
      </c>
      <c r="EP14" s="211">
        <v>290432.52</v>
      </c>
      <c r="EQ14" s="209">
        <v>291388</v>
      </c>
      <c r="ER14" s="210">
        <v>252730</v>
      </c>
      <c r="ES14" s="210">
        <v>273433</v>
      </c>
      <c r="ET14" s="210">
        <v>264355</v>
      </c>
      <c r="EU14" s="210">
        <v>291450</v>
      </c>
      <c r="EV14" s="210">
        <v>292180</v>
      </c>
      <c r="EW14" s="210">
        <v>290207</v>
      </c>
      <c r="EX14" s="210">
        <v>277880</v>
      </c>
      <c r="EY14" s="210">
        <v>264232</v>
      </c>
      <c r="EZ14" s="210">
        <v>256242</v>
      </c>
      <c r="FA14" s="210">
        <v>250897</v>
      </c>
      <c r="FB14" s="211">
        <v>265882</v>
      </c>
      <c r="FC14" s="209">
        <v>262767</v>
      </c>
      <c r="FD14" s="210">
        <v>233843</v>
      </c>
      <c r="FE14" s="210">
        <v>248430</v>
      </c>
      <c r="FF14" s="210">
        <v>252016</v>
      </c>
      <c r="FG14" s="210">
        <v>258404</v>
      </c>
      <c r="FH14" s="210">
        <v>243909</v>
      </c>
      <c r="FI14" s="210">
        <v>249926</v>
      </c>
      <c r="FJ14" s="210">
        <v>239659</v>
      </c>
      <c r="FK14" s="210">
        <v>232769</v>
      </c>
      <c r="FL14" s="210">
        <v>237587</v>
      </c>
      <c r="FM14" s="210">
        <v>227413</v>
      </c>
      <c r="FN14" s="211">
        <v>225909</v>
      </c>
    </row>
    <row r="15" spans="1:179">
      <c r="A15" s="212">
        <v>18</v>
      </c>
      <c r="B15" s="204" t="s">
        <v>956</v>
      </c>
      <c r="C15" s="209">
        <v>21263</v>
      </c>
      <c r="D15" s="210">
        <v>12426</v>
      </c>
      <c r="E15" s="210">
        <v>5338</v>
      </c>
      <c r="F15" s="210">
        <v>5054.2</v>
      </c>
      <c r="G15" s="210">
        <v>4022</v>
      </c>
      <c r="H15" s="210">
        <v>3865</v>
      </c>
      <c r="I15" s="210">
        <v>3747</v>
      </c>
      <c r="J15" s="210">
        <v>2821</v>
      </c>
      <c r="K15" s="210">
        <v>2398</v>
      </c>
      <c r="L15" s="210">
        <v>11768</v>
      </c>
      <c r="M15" s="210">
        <v>21042</v>
      </c>
      <c r="N15" s="211">
        <v>14677</v>
      </c>
      <c r="O15" s="209">
        <v>9663</v>
      </c>
      <c r="P15" s="210">
        <v>4059</v>
      </c>
      <c r="Q15" s="210">
        <v>1724</v>
      </c>
      <c r="R15" s="210">
        <v>1738</v>
      </c>
      <c r="S15" s="210">
        <v>1697</v>
      </c>
      <c r="T15" s="210">
        <v>2003</v>
      </c>
      <c r="U15" s="210">
        <v>2006</v>
      </c>
      <c r="V15" s="210">
        <v>23987</v>
      </c>
      <c r="W15" s="210">
        <v>83827</v>
      </c>
      <c r="X15" s="210">
        <v>94366</v>
      </c>
      <c r="Y15" s="210">
        <v>129483</v>
      </c>
      <c r="Z15" s="211">
        <v>139940</v>
      </c>
      <c r="AA15" s="209">
        <v>128668</v>
      </c>
      <c r="AB15" s="210">
        <v>127410</v>
      </c>
      <c r="AC15" s="210">
        <v>207830</v>
      </c>
      <c r="AD15" s="210">
        <v>198063</v>
      </c>
      <c r="AE15" s="210">
        <v>206071</v>
      </c>
      <c r="AF15" s="210">
        <v>233441</v>
      </c>
      <c r="AG15" s="210">
        <v>380111</v>
      </c>
      <c r="AH15" s="210">
        <v>405891</v>
      </c>
      <c r="AI15" s="210">
        <v>433105</v>
      </c>
      <c r="AJ15" s="210">
        <v>482225</v>
      </c>
      <c r="AK15" s="210">
        <v>481610</v>
      </c>
      <c r="AL15" s="211">
        <v>527770</v>
      </c>
      <c r="AM15" s="209">
        <v>527652</v>
      </c>
      <c r="AN15" s="210">
        <v>481556</v>
      </c>
      <c r="AO15" s="210">
        <v>456861</v>
      </c>
      <c r="AP15" s="210">
        <v>538599</v>
      </c>
      <c r="AQ15" s="210">
        <v>554624.92999999993</v>
      </c>
      <c r="AR15" s="210">
        <v>538778.18999999994</v>
      </c>
      <c r="AS15" s="210">
        <v>544347.07999999996</v>
      </c>
      <c r="AT15" s="210">
        <v>567597.25</v>
      </c>
      <c r="AU15" s="210">
        <v>542637.55999999994</v>
      </c>
      <c r="AV15" s="210">
        <v>564063.1</v>
      </c>
      <c r="AW15" s="210">
        <v>568685.85</v>
      </c>
      <c r="AX15" s="211">
        <v>612911.39</v>
      </c>
      <c r="AY15" s="209">
        <v>566465.68999999994</v>
      </c>
      <c r="AZ15" s="210">
        <v>600607.32999999996</v>
      </c>
      <c r="BA15" s="210">
        <v>616436.14999999991</v>
      </c>
      <c r="BB15" s="210">
        <v>657445.6</v>
      </c>
      <c r="BC15" s="210">
        <v>829706.9</v>
      </c>
      <c r="BD15" s="210">
        <v>916858.03999999992</v>
      </c>
      <c r="BE15" s="210">
        <v>925607.22</v>
      </c>
      <c r="BF15" s="210">
        <v>705216.03</v>
      </c>
      <c r="BG15" s="210">
        <v>777016.04</v>
      </c>
      <c r="BH15" s="210">
        <v>967923.44</v>
      </c>
      <c r="BI15" s="210">
        <v>884516.47</v>
      </c>
      <c r="BJ15" s="211">
        <v>961335.17999999993</v>
      </c>
      <c r="BK15" s="209">
        <v>1027771.2400000001</v>
      </c>
      <c r="BL15" s="210">
        <v>820973.77</v>
      </c>
      <c r="BM15" s="210">
        <v>1036079.33</v>
      </c>
      <c r="BN15" s="210">
        <v>1026682.9099999999</v>
      </c>
      <c r="BO15" s="210">
        <v>1081381.1299999999</v>
      </c>
      <c r="BP15" s="210">
        <v>1011255.95</v>
      </c>
      <c r="BQ15" s="210">
        <v>1040978.07</v>
      </c>
      <c r="BR15" s="210">
        <v>1056343.82</v>
      </c>
      <c r="BS15" s="210">
        <v>1065650.5</v>
      </c>
      <c r="BT15" s="210">
        <v>1068933.97</v>
      </c>
      <c r="BU15" s="210">
        <v>1070578.6400000001</v>
      </c>
      <c r="BV15" s="211">
        <v>1108053.4796</v>
      </c>
      <c r="BW15" s="209">
        <v>1106103.5900000001</v>
      </c>
      <c r="BX15" s="210">
        <v>1124511.8799999999</v>
      </c>
      <c r="BY15" s="210">
        <v>303115.15999999997</v>
      </c>
      <c r="BZ15" s="210">
        <v>872556.42999999993</v>
      </c>
      <c r="CA15" s="210">
        <v>934440.24</v>
      </c>
      <c r="CB15" s="210">
        <v>944871.42999999993</v>
      </c>
      <c r="CC15" s="210">
        <v>943171.87</v>
      </c>
      <c r="CD15" s="210">
        <v>846367.11</v>
      </c>
      <c r="CE15" s="210">
        <v>878911.05</v>
      </c>
      <c r="CF15" s="210">
        <v>880151.71</v>
      </c>
      <c r="CG15" s="210">
        <v>989162.80999999994</v>
      </c>
      <c r="CH15" s="211">
        <v>1057145.73</v>
      </c>
      <c r="CI15" s="209">
        <v>1125242.48</v>
      </c>
      <c r="CJ15" s="210">
        <v>1022772.76</v>
      </c>
      <c r="CK15" s="210">
        <v>1010645.1699999999</v>
      </c>
      <c r="CL15" s="210">
        <v>1042296.48</v>
      </c>
      <c r="CM15" s="210">
        <v>991890.03</v>
      </c>
      <c r="CN15" s="210">
        <v>884791.98</v>
      </c>
      <c r="CO15" s="210">
        <v>967329.74</v>
      </c>
      <c r="CP15" s="210">
        <v>997412.91999999993</v>
      </c>
      <c r="CQ15" s="210">
        <v>967341.80999999994</v>
      </c>
      <c r="CR15" s="210">
        <v>979925.76</v>
      </c>
      <c r="CS15" s="210">
        <v>916787.70000000007</v>
      </c>
      <c r="CT15" s="211">
        <v>978684.48</v>
      </c>
      <c r="CU15" s="209">
        <v>975815.75</v>
      </c>
      <c r="CV15" s="210">
        <v>873927.81</v>
      </c>
      <c r="CW15" s="210">
        <v>1015923.21</v>
      </c>
      <c r="CX15" s="210">
        <v>959436.05999999994</v>
      </c>
      <c r="CY15" s="210">
        <v>960732.79999999993</v>
      </c>
      <c r="CZ15" s="210">
        <v>864056.17</v>
      </c>
      <c r="DA15" s="210">
        <v>919195.38</v>
      </c>
      <c r="DB15" s="210">
        <v>923720.48</v>
      </c>
      <c r="DC15" s="210">
        <v>848464.04</v>
      </c>
      <c r="DD15" s="210">
        <v>843627.83000000007</v>
      </c>
      <c r="DE15" s="210">
        <v>762254.14000000013</v>
      </c>
      <c r="DF15" s="211">
        <v>777636.21000000008</v>
      </c>
      <c r="DG15" s="209">
        <v>688540.24</v>
      </c>
      <c r="DH15" s="210">
        <v>612856.33000000007</v>
      </c>
      <c r="DI15" s="210">
        <v>732779.71</v>
      </c>
      <c r="DJ15" s="210">
        <v>683616.27</v>
      </c>
      <c r="DK15" s="210">
        <v>623956.01</v>
      </c>
      <c r="DL15" s="210">
        <v>628226.88</v>
      </c>
      <c r="DM15" s="210">
        <v>644399.24</v>
      </c>
      <c r="DN15" s="210">
        <v>587511.21</v>
      </c>
      <c r="DO15" s="210">
        <v>601881.19999999995</v>
      </c>
      <c r="DP15" s="210">
        <v>598765.4</v>
      </c>
      <c r="DQ15" s="210">
        <v>571399.1</v>
      </c>
      <c r="DR15" s="211">
        <v>592292.93000000005</v>
      </c>
      <c r="DS15" s="209">
        <v>593913.26</v>
      </c>
      <c r="DT15" s="210">
        <v>534819.88</v>
      </c>
      <c r="DU15" s="210">
        <v>580569.06000000006</v>
      </c>
      <c r="DV15" s="210">
        <v>559801.41</v>
      </c>
      <c r="DW15" s="210">
        <v>587266.38</v>
      </c>
      <c r="DX15" s="210">
        <v>567880.44000000006</v>
      </c>
      <c r="DY15" s="210">
        <v>535140.84</v>
      </c>
      <c r="DZ15" s="210">
        <v>546075.19000000006</v>
      </c>
      <c r="EA15" s="210">
        <v>504672.53</v>
      </c>
      <c r="EB15" s="210">
        <v>533056.81000000006</v>
      </c>
      <c r="EC15" s="210">
        <v>525416.68000000005</v>
      </c>
      <c r="ED15" s="211">
        <v>550193.48</v>
      </c>
      <c r="EE15" s="209">
        <v>512831.63</v>
      </c>
      <c r="EF15" s="210">
        <v>524049.36</v>
      </c>
      <c r="EG15" s="210">
        <v>538853.07000000007</v>
      </c>
      <c r="EH15" s="210">
        <v>537473.44999999995</v>
      </c>
      <c r="EI15" s="210">
        <v>516579.52</v>
      </c>
      <c r="EJ15" s="210">
        <v>496184.9</v>
      </c>
      <c r="EK15" s="210">
        <v>535657.6</v>
      </c>
      <c r="EL15" s="210">
        <v>526116.68000000005</v>
      </c>
      <c r="EM15" s="210">
        <v>493798.88</v>
      </c>
      <c r="EN15" s="210">
        <v>521218.29000000004</v>
      </c>
      <c r="EO15" s="210">
        <v>488342.43</v>
      </c>
      <c r="EP15" s="211">
        <v>474883.98</v>
      </c>
      <c r="EQ15" s="209">
        <v>461588</v>
      </c>
      <c r="ER15" s="210">
        <v>385001</v>
      </c>
      <c r="ES15" s="210">
        <v>473873</v>
      </c>
      <c r="ET15" s="210">
        <v>459669</v>
      </c>
      <c r="EU15" s="210">
        <v>440139</v>
      </c>
      <c r="EV15" s="210">
        <v>421347</v>
      </c>
      <c r="EW15" s="210">
        <v>417599</v>
      </c>
      <c r="EX15" s="210">
        <v>411415</v>
      </c>
      <c r="EY15" s="210">
        <v>390903</v>
      </c>
      <c r="EZ15" s="210">
        <v>428174</v>
      </c>
      <c r="FA15" s="210">
        <v>416764</v>
      </c>
      <c r="FB15" s="211">
        <v>487107</v>
      </c>
      <c r="FC15" s="209">
        <v>546624</v>
      </c>
      <c r="FD15" s="210">
        <v>510452</v>
      </c>
      <c r="FE15" s="210">
        <v>578999</v>
      </c>
      <c r="FF15" s="210">
        <v>661125</v>
      </c>
      <c r="FG15" s="210">
        <v>655335</v>
      </c>
      <c r="FH15" s="210">
        <v>674183</v>
      </c>
      <c r="FI15" s="210">
        <v>654668</v>
      </c>
      <c r="FJ15" s="210">
        <v>606787</v>
      </c>
      <c r="FK15" s="210">
        <v>548247</v>
      </c>
      <c r="FL15" s="210">
        <v>536023</v>
      </c>
      <c r="FM15" s="210">
        <v>505616</v>
      </c>
      <c r="FN15" s="211">
        <v>502220</v>
      </c>
    </row>
    <row r="16" spans="1:179">
      <c r="A16" s="212">
        <v>21</v>
      </c>
      <c r="B16" s="204" t="s">
        <v>1035</v>
      </c>
      <c r="C16" s="209">
        <v>0</v>
      </c>
      <c r="D16" s="210">
        <v>0</v>
      </c>
      <c r="E16" s="210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1">
        <v>0</v>
      </c>
      <c r="O16" s="209">
        <v>0</v>
      </c>
      <c r="P16" s="210">
        <v>0</v>
      </c>
      <c r="Q16" s="210">
        <v>0</v>
      </c>
      <c r="R16" s="210">
        <v>0</v>
      </c>
      <c r="S16" s="210">
        <v>0</v>
      </c>
      <c r="T16" s="210">
        <v>0</v>
      </c>
      <c r="U16" s="210">
        <v>0</v>
      </c>
      <c r="V16" s="210">
        <v>0</v>
      </c>
      <c r="W16" s="210">
        <v>0</v>
      </c>
      <c r="X16" s="210">
        <v>0</v>
      </c>
      <c r="Y16" s="210">
        <v>0</v>
      </c>
      <c r="Z16" s="211">
        <v>0</v>
      </c>
      <c r="AA16" s="209">
        <v>0</v>
      </c>
      <c r="AB16" s="210">
        <v>0</v>
      </c>
      <c r="AC16" s="210">
        <v>0</v>
      </c>
      <c r="AD16" s="210">
        <v>0</v>
      </c>
      <c r="AE16" s="210">
        <v>0</v>
      </c>
      <c r="AF16" s="210">
        <v>0</v>
      </c>
      <c r="AG16" s="210">
        <v>0</v>
      </c>
      <c r="AH16" s="210">
        <v>0</v>
      </c>
      <c r="AI16" s="210">
        <v>0</v>
      </c>
      <c r="AJ16" s="210">
        <v>0</v>
      </c>
      <c r="AK16" s="210">
        <v>0</v>
      </c>
      <c r="AL16" s="211">
        <v>36468</v>
      </c>
      <c r="AM16" s="209">
        <v>91392</v>
      </c>
      <c r="AN16" s="210">
        <v>405893</v>
      </c>
      <c r="AO16" s="210">
        <v>618256</v>
      </c>
      <c r="AP16" s="210">
        <v>658129</v>
      </c>
      <c r="AQ16" s="210">
        <v>712785</v>
      </c>
      <c r="AR16" s="210">
        <v>685860.77</v>
      </c>
      <c r="AS16" s="210">
        <v>379933.27</v>
      </c>
      <c r="AT16" s="210">
        <v>284830.25</v>
      </c>
      <c r="AU16" s="210">
        <v>257468.54</v>
      </c>
      <c r="AV16" s="210">
        <v>249889.58</v>
      </c>
      <c r="AW16" s="210">
        <v>227485.19</v>
      </c>
      <c r="AX16" s="211">
        <v>237136.23</v>
      </c>
      <c r="AY16" s="209">
        <v>233756.16</v>
      </c>
      <c r="AZ16" s="210">
        <v>227658.22</v>
      </c>
      <c r="BA16" s="210">
        <v>251030.74</v>
      </c>
      <c r="BB16" s="210">
        <v>275621.43</v>
      </c>
      <c r="BC16" s="210">
        <v>314286.23</v>
      </c>
      <c r="BD16" s="210">
        <v>320726.84000000003</v>
      </c>
      <c r="BE16" s="210">
        <v>381308.31</v>
      </c>
      <c r="BF16" s="210">
        <v>388597.74</v>
      </c>
      <c r="BG16" s="210">
        <v>392084.51</v>
      </c>
      <c r="BH16" s="210">
        <v>411561.83</v>
      </c>
      <c r="BI16" s="210">
        <v>403889.57</v>
      </c>
      <c r="BJ16" s="211">
        <v>417119.49</v>
      </c>
      <c r="BK16" s="209">
        <v>444022</v>
      </c>
      <c r="BL16" s="210">
        <v>418700</v>
      </c>
      <c r="BM16" s="210">
        <v>488138</v>
      </c>
      <c r="BN16" s="210">
        <v>481425</v>
      </c>
      <c r="BO16" s="210">
        <v>490493</v>
      </c>
      <c r="BP16" s="210">
        <v>397357</v>
      </c>
      <c r="BQ16" s="210">
        <v>507049</v>
      </c>
      <c r="BR16" s="210">
        <v>547691</v>
      </c>
      <c r="BS16" s="210">
        <v>495596</v>
      </c>
      <c r="BT16" s="210">
        <v>519643</v>
      </c>
      <c r="BU16" s="210">
        <v>497272</v>
      </c>
      <c r="BV16" s="211">
        <v>494763</v>
      </c>
      <c r="BW16" s="209">
        <v>489287.04</v>
      </c>
      <c r="BX16" s="210">
        <v>387093.6</v>
      </c>
      <c r="BY16" s="210">
        <v>479073.27</v>
      </c>
      <c r="BZ16" s="210">
        <v>438941.01</v>
      </c>
      <c r="CA16" s="210">
        <v>444892.06</v>
      </c>
      <c r="CB16" s="210">
        <v>415084.08</v>
      </c>
      <c r="CC16" s="210">
        <v>423660.74</v>
      </c>
      <c r="CD16" s="210">
        <v>422335.35</v>
      </c>
      <c r="CE16" s="210">
        <v>407013.52</v>
      </c>
      <c r="CF16" s="210">
        <v>413535.94</v>
      </c>
      <c r="CG16" s="210">
        <v>394027.87</v>
      </c>
      <c r="CH16" s="211">
        <v>396868.7</v>
      </c>
      <c r="CI16" s="209">
        <v>389997.73</v>
      </c>
      <c r="CJ16" s="210">
        <v>374846.63</v>
      </c>
      <c r="CK16" s="210">
        <v>378366.37</v>
      </c>
      <c r="CL16" s="210">
        <v>371355.32</v>
      </c>
      <c r="CM16" s="210">
        <v>372655.02</v>
      </c>
      <c r="CN16" s="210">
        <v>356056.03</v>
      </c>
      <c r="CO16" s="210">
        <v>372552.91000000003</v>
      </c>
      <c r="CP16" s="210">
        <v>372756.39</v>
      </c>
      <c r="CQ16" s="210">
        <v>351238.23</v>
      </c>
      <c r="CR16" s="210">
        <v>353883.08</v>
      </c>
      <c r="CS16" s="210">
        <v>335779.42</v>
      </c>
      <c r="CT16" s="211">
        <v>338910.26</v>
      </c>
      <c r="CU16" s="209">
        <v>331959.60000000003</v>
      </c>
      <c r="CV16" s="210">
        <v>291745.45</v>
      </c>
      <c r="CW16" s="210">
        <v>319521.89</v>
      </c>
      <c r="CX16" s="210">
        <v>303227.76</v>
      </c>
      <c r="CY16" s="210">
        <v>307506.8</v>
      </c>
      <c r="CZ16" s="210">
        <v>292228.27</v>
      </c>
      <c r="DA16" s="210">
        <v>296028.7</v>
      </c>
      <c r="DB16" s="210">
        <v>297569.8</v>
      </c>
      <c r="DC16" s="210">
        <v>278772.59999999998</v>
      </c>
      <c r="DD16" s="210">
        <v>283019.87</v>
      </c>
      <c r="DE16" s="210">
        <v>270015.40999999997</v>
      </c>
      <c r="DF16" s="211">
        <v>261204.06</v>
      </c>
      <c r="DG16" s="209">
        <v>265061.66000000003</v>
      </c>
      <c r="DH16" s="210">
        <v>241537.95</v>
      </c>
      <c r="DI16" s="210">
        <v>267791.78999999998</v>
      </c>
      <c r="DJ16" s="210">
        <v>255785.09</v>
      </c>
      <c r="DK16" s="210">
        <v>263584.08</v>
      </c>
      <c r="DL16" s="210">
        <v>250648.52000000002</v>
      </c>
      <c r="DM16" s="210">
        <v>247031.38</v>
      </c>
      <c r="DN16" s="210">
        <v>250929.24000000002</v>
      </c>
      <c r="DO16" s="210">
        <v>246894.4</v>
      </c>
      <c r="DP16" s="210">
        <v>264171.61</v>
      </c>
      <c r="DQ16" s="210">
        <v>250885.12</v>
      </c>
      <c r="DR16" s="211">
        <v>254974</v>
      </c>
      <c r="DS16" s="209">
        <v>254546.92</v>
      </c>
      <c r="DT16" s="210">
        <v>229705.19</v>
      </c>
      <c r="DU16" s="210">
        <v>249617.39</v>
      </c>
      <c r="DV16" s="210">
        <v>256608.29</v>
      </c>
      <c r="DW16" s="210">
        <v>289154.01</v>
      </c>
      <c r="DX16" s="210">
        <v>276266.51</v>
      </c>
      <c r="DY16" s="210">
        <v>277921.74</v>
      </c>
      <c r="DZ16" s="210">
        <v>273229.11</v>
      </c>
      <c r="EA16" s="210">
        <v>270958.26</v>
      </c>
      <c r="EB16" s="210">
        <v>288327.28999999998</v>
      </c>
      <c r="EC16" s="210">
        <v>298614.14</v>
      </c>
      <c r="ED16" s="211">
        <v>310857.84000000003</v>
      </c>
      <c r="EE16" s="209">
        <v>309554.63</v>
      </c>
      <c r="EF16" s="210">
        <v>279213.86</v>
      </c>
      <c r="EG16" s="210">
        <v>293769.62</v>
      </c>
      <c r="EH16" s="210">
        <v>272598.96000000002</v>
      </c>
      <c r="EI16" s="210">
        <v>279542.99</v>
      </c>
      <c r="EJ16" s="210">
        <v>254449.2</v>
      </c>
      <c r="EK16" s="210">
        <v>260399.27000000002</v>
      </c>
      <c r="EL16" s="210">
        <v>249270.22</v>
      </c>
      <c r="EM16" s="210">
        <v>237067.85</v>
      </c>
      <c r="EN16" s="210">
        <v>243813.37</v>
      </c>
      <c r="EO16" s="210">
        <v>233434.57</v>
      </c>
      <c r="EP16" s="211">
        <v>234190</v>
      </c>
      <c r="EQ16" s="209">
        <v>229613</v>
      </c>
      <c r="ER16" s="210">
        <v>210009</v>
      </c>
      <c r="ES16" s="210">
        <v>238345</v>
      </c>
      <c r="ET16" s="210">
        <v>226599</v>
      </c>
      <c r="EU16" s="210">
        <v>229056</v>
      </c>
      <c r="EV16" s="210">
        <v>220439</v>
      </c>
      <c r="EW16" s="210">
        <v>224376</v>
      </c>
      <c r="EX16" s="210">
        <v>220012</v>
      </c>
      <c r="EY16" s="210">
        <v>213038</v>
      </c>
      <c r="EZ16" s="210">
        <v>221647</v>
      </c>
      <c r="FA16" s="210">
        <v>217133</v>
      </c>
      <c r="FB16" s="211">
        <v>216484</v>
      </c>
      <c r="FC16" s="209">
        <v>215035</v>
      </c>
      <c r="FD16" s="210">
        <v>192733</v>
      </c>
      <c r="FE16" s="210">
        <v>207653</v>
      </c>
      <c r="FF16" s="210">
        <v>197830</v>
      </c>
      <c r="FG16" s="210">
        <v>206628</v>
      </c>
      <c r="FH16" s="210">
        <v>192967</v>
      </c>
      <c r="FI16" s="210">
        <v>193901</v>
      </c>
      <c r="FJ16" s="210">
        <v>190546</v>
      </c>
      <c r="FK16" s="210">
        <v>187777</v>
      </c>
      <c r="FL16" s="210">
        <v>218933</v>
      </c>
      <c r="FM16" s="210">
        <v>215649</v>
      </c>
      <c r="FN16" s="211">
        <v>217435</v>
      </c>
    </row>
    <row r="17" spans="1:177">
      <c r="A17" s="213">
        <v>31</v>
      </c>
      <c r="B17" s="204" t="s">
        <v>1119</v>
      </c>
      <c r="C17" s="209">
        <v>0</v>
      </c>
      <c r="D17" s="210">
        <v>0</v>
      </c>
      <c r="E17" s="210">
        <v>0</v>
      </c>
      <c r="F17" s="210">
        <v>0</v>
      </c>
      <c r="G17" s="210">
        <v>0</v>
      </c>
      <c r="H17" s="210">
        <v>0</v>
      </c>
      <c r="I17" s="210">
        <v>0</v>
      </c>
      <c r="J17" s="210">
        <v>0</v>
      </c>
      <c r="K17" s="210">
        <v>0</v>
      </c>
      <c r="L17" s="210">
        <v>0</v>
      </c>
      <c r="M17" s="210">
        <v>0</v>
      </c>
      <c r="N17" s="211">
        <v>0</v>
      </c>
      <c r="O17" s="209">
        <v>0</v>
      </c>
      <c r="P17" s="210">
        <v>0</v>
      </c>
      <c r="Q17" s="210">
        <v>0</v>
      </c>
      <c r="R17" s="210">
        <v>0</v>
      </c>
      <c r="S17" s="210">
        <v>0</v>
      </c>
      <c r="T17" s="210">
        <v>0</v>
      </c>
      <c r="U17" s="210">
        <v>0</v>
      </c>
      <c r="V17" s="210">
        <v>0</v>
      </c>
      <c r="W17" s="210">
        <v>0</v>
      </c>
      <c r="X17" s="210">
        <v>0</v>
      </c>
      <c r="Y17" s="210">
        <v>0</v>
      </c>
      <c r="Z17" s="211">
        <v>0</v>
      </c>
      <c r="AA17" s="209">
        <v>0</v>
      </c>
      <c r="AB17" s="210">
        <v>0</v>
      </c>
      <c r="AC17" s="210">
        <v>0</v>
      </c>
      <c r="AD17" s="210">
        <v>0</v>
      </c>
      <c r="AE17" s="210">
        <v>0</v>
      </c>
      <c r="AF17" s="210">
        <v>0</v>
      </c>
      <c r="AG17" s="210">
        <v>0</v>
      </c>
      <c r="AH17" s="210">
        <v>0</v>
      </c>
      <c r="AI17" s="210">
        <v>0</v>
      </c>
      <c r="AJ17" s="210">
        <v>0</v>
      </c>
      <c r="AK17" s="210">
        <v>0</v>
      </c>
      <c r="AL17" s="211">
        <v>0</v>
      </c>
      <c r="AM17" s="209">
        <v>0</v>
      </c>
      <c r="AN17" s="210">
        <v>0</v>
      </c>
      <c r="AO17" s="210">
        <v>0</v>
      </c>
      <c r="AP17" s="210">
        <v>0</v>
      </c>
      <c r="AQ17" s="210">
        <v>0</v>
      </c>
      <c r="AR17" s="210">
        <v>0</v>
      </c>
      <c r="AS17" s="210">
        <v>0</v>
      </c>
      <c r="AT17" s="210">
        <v>0</v>
      </c>
      <c r="AU17" s="210">
        <v>0</v>
      </c>
      <c r="AV17" s="210">
        <v>0</v>
      </c>
      <c r="AW17" s="210">
        <v>0</v>
      </c>
      <c r="AX17" s="211">
        <v>0</v>
      </c>
      <c r="AY17" s="209">
        <v>0</v>
      </c>
      <c r="AZ17" s="210">
        <v>0</v>
      </c>
      <c r="BA17" s="210">
        <v>0</v>
      </c>
      <c r="BB17" s="210">
        <v>0</v>
      </c>
      <c r="BC17" s="210">
        <v>0</v>
      </c>
      <c r="BD17" s="210">
        <v>0</v>
      </c>
      <c r="BE17" s="210">
        <v>0</v>
      </c>
      <c r="BF17" s="210">
        <v>0</v>
      </c>
      <c r="BG17" s="210">
        <v>0</v>
      </c>
      <c r="BH17" s="210">
        <v>0</v>
      </c>
      <c r="BI17" s="210">
        <v>0</v>
      </c>
      <c r="BJ17" s="211">
        <v>0</v>
      </c>
      <c r="BK17" s="209">
        <v>0</v>
      </c>
      <c r="BL17" s="210">
        <v>0</v>
      </c>
      <c r="BM17" s="210">
        <v>0</v>
      </c>
      <c r="BN17" s="210">
        <v>0</v>
      </c>
      <c r="BO17" s="210">
        <v>0</v>
      </c>
      <c r="BP17" s="210">
        <v>0</v>
      </c>
      <c r="BQ17" s="210">
        <v>0</v>
      </c>
      <c r="BR17" s="210">
        <v>0</v>
      </c>
      <c r="BS17" s="210">
        <v>0</v>
      </c>
      <c r="BT17" s="210">
        <v>0</v>
      </c>
      <c r="BU17" s="210">
        <v>0</v>
      </c>
      <c r="BV17" s="211">
        <v>0</v>
      </c>
      <c r="BW17" s="209">
        <v>0</v>
      </c>
      <c r="BX17" s="210">
        <v>0</v>
      </c>
      <c r="BY17" s="210">
        <v>0</v>
      </c>
      <c r="BZ17" s="210">
        <v>0</v>
      </c>
      <c r="CA17" s="210">
        <v>0</v>
      </c>
      <c r="CB17" s="210">
        <v>0</v>
      </c>
      <c r="CC17" s="210">
        <v>0</v>
      </c>
      <c r="CD17" s="210">
        <v>0</v>
      </c>
      <c r="CE17" s="210">
        <v>0</v>
      </c>
      <c r="CF17" s="210">
        <v>0</v>
      </c>
      <c r="CG17" s="210">
        <v>0</v>
      </c>
      <c r="CH17" s="211">
        <v>0</v>
      </c>
      <c r="CI17" s="209">
        <v>0</v>
      </c>
      <c r="CJ17" s="210">
        <v>0</v>
      </c>
      <c r="CK17" s="210">
        <v>0</v>
      </c>
      <c r="CL17" s="210">
        <v>0</v>
      </c>
      <c r="CM17" s="210">
        <v>0</v>
      </c>
      <c r="CN17" s="210">
        <v>0</v>
      </c>
      <c r="CO17" s="210">
        <v>0</v>
      </c>
      <c r="CP17" s="210">
        <v>0</v>
      </c>
      <c r="CQ17" s="210">
        <v>0</v>
      </c>
      <c r="CR17" s="210">
        <v>0</v>
      </c>
      <c r="CS17" s="210">
        <v>0</v>
      </c>
      <c r="CT17" s="211">
        <v>0</v>
      </c>
      <c r="CU17" s="209">
        <v>0</v>
      </c>
      <c r="CV17" s="210">
        <v>0</v>
      </c>
      <c r="CW17" s="210">
        <v>0</v>
      </c>
      <c r="CX17" s="210">
        <v>0</v>
      </c>
      <c r="CY17" s="210">
        <v>0</v>
      </c>
      <c r="CZ17" s="210">
        <v>0</v>
      </c>
      <c r="DA17" s="210">
        <v>0</v>
      </c>
      <c r="DB17" s="210">
        <v>0</v>
      </c>
      <c r="DC17" s="210">
        <v>0</v>
      </c>
      <c r="DD17" s="210">
        <v>0</v>
      </c>
      <c r="DE17" s="210">
        <v>0</v>
      </c>
      <c r="DF17" s="211">
        <v>0</v>
      </c>
      <c r="DG17" s="209">
        <v>0</v>
      </c>
      <c r="DH17" s="210">
        <v>0</v>
      </c>
      <c r="DI17" s="210">
        <v>0</v>
      </c>
      <c r="DJ17" s="210">
        <v>0</v>
      </c>
      <c r="DK17" s="210">
        <v>0</v>
      </c>
      <c r="DL17" s="210">
        <v>0</v>
      </c>
      <c r="DM17" s="210">
        <v>0</v>
      </c>
      <c r="DN17" s="210">
        <v>0</v>
      </c>
      <c r="DO17" s="210">
        <v>0</v>
      </c>
      <c r="DP17" s="210">
        <v>0</v>
      </c>
      <c r="DQ17" s="210">
        <v>0</v>
      </c>
      <c r="DR17" s="211">
        <v>0</v>
      </c>
      <c r="DS17" s="209">
        <v>0</v>
      </c>
      <c r="DT17" s="210">
        <v>0</v>
      </c>
      <c r="DU17" s="210">
        <v>0</v>
      </c>
      <c r="DV17" s="210">
        <v>0</v>
      </c>
      <c r="DW17" s="210">
        <v>0</v>
      </c>
      <c r="DX17" s="210">
        <v>0</v>
      </c>
      <c r="DY17" s="210">
        <v>0</v>
      </c>
      <c r="DZ17" s="210">
        <v>0</v>
      </c>
      <c r="EA17" s="210">
        <v>0</v>
      </c>
      <c r="EB17" s="210">
        <v>0</v>
      </c>
      <c r="EC17" s="210">
        <v>0</v>
      </c>
      <c r="ED17" s="211">
        <v>0</v>
      </c>
      <c r="EE17" s="209">
        <v>0</v>
      </c>
      <c r="EF17" s="210">
        <v>0</v>
      </c>
      <c r="EG17" s="210">
        <v>0</v>
      </c>
      <c r="EH17" s="210">
        <v>0</v>
      </c>
      <c r="EI17" s="210">
        <v>0</v>
      </c>
      <c r="EJ17" s="210">
        <v>0</v>
      </c>
      <c r="EK17" s="210">
        <v>0</v>
      </c>
      <c r="EL17" s="210">
        <v>0</v>
      </c>
      <c r="EM17" s="210">
        <v>0</v>
      </c>
      <c r="EN17" s="210">
        <v>0</v>
      </c>
      <c r="EO17" s="210">
        <v>0</v>
      </c>
      <c r="EP17" s="211">
        <v>0</v>
      </c>
      <c r="EQ17" s="209">
        <v>0</v>
      </c>
      <c r="ER17" s="210">
        <v>0</v>
      </c>
      <c r="ES17" s="210">
        <v>0</v>
      </c>
      <c r="ET17" s="210">
        <v>0</v>
      </c>
      <c r="EU17" s="210">
        <v>0</v>
      </c>
      <c r="EV17" s="210">
        <v>0</v>
      </c>
      <c r="EW17" s="210">
        <v>0</v>
      </c>
      <c r="EX17" s="210">
        <v>0</v>
      </c>
      <c r="EY17" s="210">
        <v>0</v>
      </c>
      <c r="EZ17" s="210">
        <v>56078</v>
      </c>
      <c r="FA17" s="210">
        <v>36913</v>
      </c>
      <c r="FB17" s="211">
        <v>55790</v>
      </c>
      <c r="FC17" s="209">
        <v>77249</v>
      </c>
      <c r="FD17" s="210">
        <v>65647</v>
      </c>
      <c r="FE17" s="210">
        <v>106533</v>
      </c>
      <c r="FF17" s="210">
        <v>129345</v>
      </c>
      <c r="FG17" s="210">
        <v>142666</v>
      </c>
      <c r="FH17" s="210">
        <v>150021</v>
      </c>
      <c r="FI17" s="210">
        <v>144702</v>
      </c>
      <c r="FJ17" s="210">
        <v>171572</v>
      </c>
      <c r="FK17" s="210">
        <v>175481</v>
      </c>
      <c r="FL17" s="210">
        <v>183450</v>
      </c>
      <c r="FM17" s="210">
        <v>182765</v>
      </c>
      <c r="FN17" s="211">
        <v>184733</v>
      </c>
    </row>
    <row r="18" spans="1:177">
      <c r="A18" s="212">
        <v>44</v>
      </c>
      <c r="B18" s="204" t="s">
        <v>968</v>
      </c>
      <c r="C18" s="209">
        <v>82135</v>
      </c>
      <c r="D18" s="210">
        <v>75916</v>
      </c>
      <c r="E18" s="210">
        <v>81160</v>
      </c>
      <c r="F18" s="210">
        <v>73763</v>
      </c>
      <c r="G18" s="210">
        <v>72162</v>
      </c>
      <c r="H18" s="210">
        <v>64376</v>
      </c>
      <c r="I18" s="210">
        <v>71730</v>
      </c>
      <c r="J18" s="210">
        <v>65133</v>
      </c>
      <c r="K18" s="210">
        <v>54977</v>
      </c>
      <c r="L18" s="210">
        <v>59304</v>
      </c>
      <c r="M18" s="210">
        <v>66139</v>
      </c>
      <c r="N18" s="211">
        <v>64699</v>
      </c>
      <c r="O18" s="209">
        <v>62888</v>
      </c>
      <c r="P18" s="210">
        <v>49501</v>
      </c>
      <c r="Q18" s="210">
        <v>55864</v>
      </c>
      <c r="R18" s="210">
        <v>60255</v>
      </c>
      <c r="S18" s="210">
        <v>60793</v>
      </c>
      <c r="T18" s="210">
        <v>59851</v>
      </c>
      <c r="U18" s="210">
        <v>52958</v>
      </c>
      <c r="V18" s="210">
        <v>61921</v>
      </c>
      <c r="W18" s="210">
        <v>60712</v>
      </c>
      <c r="X18" s="210">
        <v>65285</v>
      </c>
      <c r="Y18" s="210">
        <v>64089</v>
      </c>
      <c r="Z18" s="211">
        <v>62358</v>
      </c>
      <c r="AA18" s="209">
        <v>60847</v>
      </c>
      <c r="AB18" s="210">
        <v>55472</v>
      </c>
      <c r="AC18" s="210">
        <v>61914</v>
      </c>
      <c r="AD18" s="210">
        <v>72144</v>
      </c>
      <c r="AE18" s="210">
        <v>68230</v>
      </c>
      <c r="AF18" s="210">
        <v>69174</v>
      </c>
      <c r="AG18" s="210">
        <v>60882</v>
      </c>
      <c r="AH18" s="210">
        <v>60439</v>
      </c>
      <c r="AI18" s="210">
        <v>60634</v>
      </c>
      <c r="AJ18" s="210">
        <v>62037</v>
      </c>
      <c r="AK18" s="210">
        <v>60811</v>
      </c>
      <c r="AL18" s="211">
        <v>63192</v>
      </c>
      <c r="AM18" s="209">
        <v>59334</v>
      </c>
      <c r="AN18" s="210">
        <v>48045</v>
      </c>
      <c r="AO18" s="210">
        <v>48808</v>
      </c>
      <c r="AP18" s="210">
        <v>54687</v>
      </c>
      <c r="AQ18" s="210">
        <v>58518</v>
      </c>
      <c r="AR18" s="210">
        <v>54289</v>
      </c>
      <c r="AS18" s="210">
        <v>54007</v>
      </c>
      <c r="AT18" s="210">
        <v>54990</v>
      </c>
      <c r="AU18" s="210">
        <v>46400</v>
      </c>
      <c r="AV18" s="210">
        <v>44963</v>
      </c>
      <c r="AW18" s="210">
        <v>43144.85</v>
      </c>
      <c r="AX18" s="211">
        <v>46875.35</v>
      </c>
      <c r="AY18" s="209">
        <v>50448.84</v>
      </c>
      <c r="AZ18" s="210">
        <v>47371.55</v>
      </c>
      <c r="BA18" s="210">
        <v>50929.03</v>
      </c>
      <c r="BB18" s="210">
        <v>44030.65</v>
      </c>
      <c r="BC18" s="210">
        <v>42311.78</v>
      </c>
      <c r="BD18" s="210">
        <v>48567.17</v>
      </c>
      <c r="BE18" s="210">
        <v>56268.98</v>
      </c>
      <c r="BF18" s="210">
        <v>49103.519999999997</v>
      </c>
      <c r="BG18" s="210">
        <v>59266.41</v>
      </c>
      <c r="BH18" s="210">
        <v>57513.67</v>
      </c>
      <c r="BI18" s="210">
        <v>54163.519999999997</v>
      </c>
      <c r="BJ18" s="211">
        <v>56858.2</v>
      </c>
      <c r="BK18" s="209">
        <v>56950.15</v>
      </c>
      <c r="BL18" s="210">
        <v>51692.93</v>
      </c>
      <c r="BM18" s="210">
        <v>54947.07</v>
      </c>
      <c r="BN18" s="210">
        <v>54474.7</v>
      </c>
      <c r="BO18" s="210">
        <v>56800.46</v>
      </c>
      <c r="BP18" s="210">
        <v>54549.82</v>
      </c>
      <c r="BQ18" s="210">
        <v>55727.87</v>
      </c>
      <c r="BR18" s="210">
        <v>52216.43</v>
      </c>
      <c r="BS18" s="210">
        <v>48577.38</v>
      </c>
      <c r="BT18" s="210">
        <v>52743.199999999997</v>
      </c>
      <c r="BU18" s="210">
        <v>50317.43</v>
      </c>
      <c r="BV18" s="211">
        <v>53048.47</v>
      </c>
      <c r="BW18" s="209">
        <v>48761.3</v>
      </c>
      <c r="BX18" s="210">
        <v>47036.4</v>
      </c>
      <c r="BY18" s="210">
        <v>52073.9</v>
      </c>
      <c r="BZ18" s="210">
        <v>49424.62</v>
      </c>
      <c r="CA18" s="210">
        <v>53209.75</v>
      </c>
      <c r="CB18" s="210">
        <v>52559.81</v>
      </c>
      <c r="CC18" s="210">
        <v>50471.05</v>
      </c>
      <c r="CD18" s="210">
        <v>55750.85</v>
      </c>
      <c r="CE18" s="210">
        <v>55902.84</v>
      </c>
      <c r="CF18" s="210">
        <v>56515.05</v>
      </c>
      <c r="CG18" s="210">
        <v>53706.34</v>
      </c>
      <c r="CH18" s="211">
        <v>55272.47</v>
      </c>
      <c r="CI18" s="209">
        <v>54342.43</v>
      </c>
      <c r="CJ18" s="210">
        <v>50208.79</v>
      </c>
      <c r="CK18" s="210">
        <v>47742.51</v>
      </c>
      <c r="CL18" s="210">
        <v>45585.2</v>
      </c>
      <c r="CM18" s="210">
        <v>49258.41</v>
      </c>
      <c r="CN18" s="210">
        <v>48683.29</v>
      </c>
      <c r="CO18" s="210">
        <v>50596.200000000004</v>
      </c>
      <c r="CP18" s="210">
        <v>50276.480000000003</v>
      </c>
      <c r="CQ18" s="210">
        <v>48238.78</v>
      </c>
      <c r="CR18" s="210">
        <v>49232.090000000004</v>
      </c>
      <c r="CS18" s="210">
        <v>50348.31</v>
      </c>
      <c r="CT18" s="211">
        <v>74071.460000000006</v>
      </c>
      <c r="CU18" s="209">
        <v>73550.31</v>
      </c>
      <c r="CV18" s="210">
        <v>62423.33</v>
      </c>
      <c r="CW18" s="210">
        <v>76155.430000000008</v>
      </c>
      <c r="CX18" s="210">
        <v>73263.570000000007</v>
      </c>
      <c r="CY18" s="210">
        <v>72959.16</v>
      </c>
      <c r="CZ18" s="210">
        <v>65647.100000000006</v>
      </c>
      <c r="DA18" s="210">
        <v>67897.58</v>
      </c>
      <c r="DB18" s="210">
        <v>65404.67</v>
      </c>
      <c r="DC18" s="210">
        <v>62730.35</v>
      </c>
      <c r="DD18" s="210">
        <v>61406.3</v>
      </c>
      <c r="DE18" s="210">
        <v>60987.25</v>
      </c>
      <c r="DF18" s="211">
        <v>66307</v>
      </c>
      <c r="DG18" s="209">
        <v>72915.839999999997</v>
      </c>
      <c r="DH18" s="210">
        <v>65090.6</v>
      </c>
      <c r="DI18" s="210">
        <v>68423.149999999994</v>
      </c>
      <c r="DJ18" s="210">
        <v>67786.62</v>
      </c>
      <c r="DK18" s="210">
        <v>67380.06</v>
      </c>
      <c r="DL18" s="210">
        <v>69123.930000000008</v>
      </c>
      <c r="DM18" s="210">
        <v>68959.13</v>
      </c>
      <c r="DN18" s="210">
        <v>66563.259999999995</v>
      </c>
      <c r="DO18" s="210">
        <v>64619.880000000005</v>
      </c>
      <c r="DP18" s="210">
        <v>66721.320000000007</v>
      </c>
      <c r="DQ18" s="210">
        <v>62171.82</v>
      </c>
      <c r="DR18" s="211">
        <v>63448.53</v>
      </c>
      <c r="DS18" s="209">
        <v>62297.9</v>
      </c>
      <c r="DT18" s="210">
        <v>54977.71</v>
      </c>
      <c r="DU18" s="210">
        <v>59172.69</v>
      </c>
      <c r="DV18" s="210">
        <v>63952.65</v>
      </c>
      <c r="DW18" s="210">
        <v>70670.14</v>
      </c>
      <c r="DX18" s="210">
        <v>68614.290000000008</v>
      </c>
      <c r="DY18" s="210">
        <v>71035.960000000006</v>
      </c>
      <c r="DZ18" s="210">
        <v>70951.69</v>
      </c>
      <c r="EA18" s="210">
        <v>64573.65</v>
      </c>
      <c r="EB18" s="210">
        <v>64944.85</v>
      </c>
      <c r="EC18" s="210">
        <v>63778.91</v>
      </c>
      <c r="ED18" s="211">
        <v>67520.41</v>
      </c>
      <c r="EE18" s="209">
        <v>67759.09</v>
      </c>
      <c r="EF18" s="210">
        <v>60847.79</v>
      </c>
      <c r="EG18" s="210">
        <v>67715.570000000007</v>
      </c>
      <c r="EH18" s="210">
        <v>64368.51</v>
      </c>
      <c r="EI18" s="210">
        <v>69651.67</v>
      </c>
      <c r="EJ18" s="210">
        <v>69065.83</v>
      </c>
      <c r="EK18" s="210">
        <v>75924.820000000007</v>
      </c>
      <c r="EL18" s="210">
        <v>76818.290000000008</v>
      </c>
      <c r="EM18" s="210">
        <v>71829.490000000005</v>
      </c>
      <c r="EN18" s="210">
        <v>71830.7</v>
      </c>
      <c r="EO18" s="210">
        <v>69818.45</v>
      </c>
      <c r="EP18" s="211">
        <v>72552</v>
      </c>
      <c r="EQ18" s="209">
        <v>72316</v>
      </c>
      <c r="ER18" s="210">
        <v>63970</v>
      </c>
      <c r="ES18" s="210">
        <v>72432</v>
      </c>
      <c r="ET18" s="210">
        <v>68406</v>
      </c>
      <c r="EU18" s="210">
        <v>67948</v>
      </c>
      <c r="EV18" s="210">
        <v>72675</v>
      </c>
      <c r="EW18" s="210">
        <v>72298</v>
      </c>
      <c r="EX18" s="210">
        <v>69736</v>
      </c>
      <c r="EY18" s="210">
        <v>65806</v>
      </c>
      <c r="EZ18" s="210">
        <v>68547</v>
      </c>
      <c r="FA18" s="210">
        <v>66240</v>
      </c>
      <c r="FB18" s="211">
        <v>68774</v>
      </c>
      <c r="FC18" s="209">
        <v>68100</v>
      </c>
      <c r="FD18" s="210">
        <v>61451</v>
      </c>
      <c r="FE18" s="210">
        <v>67085</v>
      </c>
      <c r="FF18" s="210">
        <v>59941</v>
      </c>
      <c r="FG18" s="210">
        <v>67358</v>
      </c>
      <c r="FH18" s="210">
        <v>58815</v>
      </c>
      <c r="FI18" s="210">
        <v>63412</v>
      </c>
      <c r="FJ18" s="210">
        <v>66006</v>
      </c>
      <c r="FK18" s="210">
        <v>65626</v>
      </c>
      <c r="FL18" s="210">
        <v>69049</v>
      </c>
      <c r="FM18" s="210">
        <v>67184</v>
      </c>
      <c r="FN18" s="211">
        <v>70195</v>
      </c>
    </row>
    <row r="19" spans="1:177">
      <c r="A19" s="212">
        <v>45</v>
      </c>
      <c r="B19" s="204" t="s">
        <v>969</v>
      </c>
      <c r="C19" s="209">
        <v>0</v>
      </c>
      <c r="D19" s="210">
        <v>0</v>
      </c>
      <c r="E19" s="210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0">
        <v>0</v>
      </c>
      <c r="M19" s="210">
        <v>0</v>
      </c>
      <c r="N19" s="211">
        <v>0</v>
      </c>
      <c r="O19" s="209">
        <v>0</v>
      </c>
      <c r="P19" s="210">
        <v>0</v>
      </c>
      <c r="Q19" s="210">
        <v>0</v>
      </c>
      <c r="R19" s="210">
        <v>0</v>
      </c>
      <c r="S19" s="210">
        <v>0</v>
      </c>
      <c r="T19" s="210">
        <v>0</v>
      </c>
      <c r="U19" s="210">
        <v>0</v>
      </c>
      <c r="V19" s="210">
        <v>0</v>
      </c>
      <c r="W19" s="210">
        <v>0</v>
      </c>
      <c r="X19" s="210">
        <v>0</v>
      </c>
      <c r="Y19" s="210">
        <v>0</v>
      </c>
      <c r="Z19" s="211">
        <v>0</v>
      </c>
      <c r="AA19" s="209">
        <v>0</v>
      </c>
      <c r="AB19" s="210">
        <v>0</v>
      </c>
      <c r="AC19" s="210">
        <v>0</v>
      </c>
      <c r="AD19" s="210">
        <v>0</v>
      </c>
      <c r="AE19" s="210">
        <v>0</v>
      </c>
      <c r="AF19" s="210">
        <v>0</v>
      </c>
      <c r="AG19" s="210">
        <v>0</v>
      </c>
      <c r="AH19" s="210">
        <v>0</v>
      </c>
      <c r="AI19" s="210">
        <v>0</v>
      </c>
      <c r="AJ19" s="210">
        <v>0</v>
      </c>
      <c r="AK19" s="210">
        <v>0</v>
      </c>
      <c r="AL19" s="211">
        <v>0</v>
      </c>
      <c r="AM19" s="209">
        <v>0</v>
      </c>
      <c r="AN19" s="210">
        <v>0</v>
      </c>
      <c r="AO19" s="210">
        <v>0</v>
      </c>
      <c r="AP19" s="210">
        <v>0</v>
      </c>
      <c r="AQ19" s="210">
        <v>0</v>
      </c>
      <c r="AR19" s="210">
        <v>0</v>
      </c>
      <c r="AS19" s="210">
        <v>0</v>
      </c>
      <c r="AT19" s="210">
        <v>0</v>
      </c>
      <c r="AU19" s="210">
        <v>0</v>
      </c>
      <c r="AV19" s="210">
        <v>0</v>
      </c>
      <c r="AW19" s="210">
        <v>0</v>
      </c>
      <c r="AX19" s="211">
        <v>0</v>
      </c>
      <c r="AY19" s="209">
        <v>0</v>
      </c>
      <c r="AZ19" s="210">
        <v>0</v>
      </c>
      <c r="BA19" s="210">
        <v>0</v>
      </c>
      <c r="BB19" s="210">
        <v>0</v>
      </c>
      <c r="BC19" s="210">
        <v>0</v>
      </c>
      <c r="BD19" s="210">
        <v>0</v>
      </c>
      <c r="BE19" s="210">
        <v>0</v>
      </c>
      <c r="BF19" s="210">
        <v>0</v>
      </c>
      <c r="BG19" s="210">
        <v>0</v>
      </c>
      <c r="BH19" s="210">
        <v>0</v>
      </c>
      <c r="BI19" s="210">
        <v>0</v>
      </c>
      <c r="BJ19" s="211">
        <v>0</v>
      </c>
      <c r="BK19" s="209">
        <v>0</v>
      </c>
      <c r="BL19" s="210">
        <v>0</v>
      </c>
      <c r="BM19" s="210">
        <v>0</v>
      </c>
      <c r="BN19" s="210">
        <v>0</v>
      </c>
      <c r="BO19" s="210">
        <v>0</v>
      </c>
      <c r="BP19" s="210">
        <v>0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1">
        <v>0</v>
      </c>
      <c r="BW19" s="209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1">
        <v>0</v>
      </c>
      <c r="CI19" s="209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1">
        <v>0</v>
      </c>
      <c r="CU19" s="209">
        <v>0</v>
      </c>
      <c r="CV19" s="210">
        <v>0</v>
      </c>
      <c r="CW19" s="210">
        <v>780</v>
      </c>
      <c r="CX19" s="210">
        <v>5339.52</v>
      </c>
      <c r="CY19" s="210">
        <v>3769.71</v>
      </c>
      <c r="CZ19" s="210">
        <v>2030.54</v>
      </c>
      <c r="DA19" s="210">
        <v>4270.21</v>
      </c>
      <c r="DB19" s="210">
        <v>4147.6400000000003</v>
      </c>
      <c r="DC19" s="210">
        <v>4407.1500000000005</v>
      </c>
      <c r="DD19" s="210">
        <v>5503.92</v>
      </c>
      <c r="DE19" s="210">
        <v>4206.34</v>
      </c>
      <c r="DF19" s="211">
        <v>6010.47</v>
      </c>
      <c r="DG19" s="209">
        <v>9224.27</v>
      </c>
      <c r="DH19" s="210">
        <v>11275.83</v>
      </c>
      <c r="DI19" s="210">
        <v>10824</v>
      </c>
      <c r="DJ19" s="210">
        <v>25303.64</v>
      </c>
      <c r="DK19" s="210">
        <v>27269.49</v>
      </c>
      <c r="DL19" s="210">
        <v>37771.270000000004</v>
      </c>
      <c r="DM19" s="210">
        <v>45350.13</v>
      </c>
      <c r="DN19" s="210">
        <v>40282.879999999997</v>
      </c>
      <c r="DO19" s="210">
        <v>35097.97</v>
      </c>
      <c r="DP19" s="210">
        <v>33990</v>
      </c>
      <c r="DQ19" s="210">
        <v>32023.190000000002</v>
      </c>
      <c r="DR19" s="211">
        <v>49507.12</v>
      </c>
      <c r="DS19" s="209">
        <v>49506.29</v>
      </c>
      <c r="DT19" s="210">
        <v>36806.129999999997</v>
      </c>
      <c r="DU19" s="210">
        <v>39054.69</v>
      </c>
      <c r="DV19" s="210">
        <v>33331.26</v>
      </c>
      <c r="DW19" s="210">
        <v>30514.240000000002</v>
      </c>
      <c r="DX19" s="210">
        <v>26533.760000000002</v>
      </c>
      <c r="DY19" s="210">
        <v>24397.100000000002</v>
      </c>
      <c r="DZ19" s="210">
        <v>21031.08</v>
      </c>
      <c r="EA19" s="210">
        <v>14212.03</v>
      </c>
      <c r="EB19" s="210">
        <v>31756.940000000002</v>
      </c>
      <c r="EC19" s="210">
        <v>30694.75</v>
      </c>
      <c r="ED19" s="211">
        <v>30773</v>
      </c>
      <c r="EE19" s="209">
        <v>37828.270000000004</v>
      </c>
      <c r="EF19" s="210">
        <v>35984.43</v>
      </c>
      <c r="EG19" s="210">
        <v>56819.56</v>
      </c>
      <c r="EH19" s="210">
        <v>57122.1</v>
      </c>
      <c r="EI19" s="210">
        <v>59067.92</v>
      </c>
      <c r="EJ19" s="210">
        <v>60807.74</v>
      </c>
      <c r="EK19" s="210">
        <v>61466.03</v>
      </c>
      <c r="EL19" s="210">
        <v>61543.270000000004</v>
      </c>
      <c r="EM19" s="210">
        <v>58465.31</v>
      </c>
      <c r="EN19" s="210">
        <v>60038.76</v>
      </c>
      <c r="EO19" s="210">
        <v>58939.62</v>
      </c>
      <c r="EP19" s="211">
        <v>58666</v>
      </c>
      <c r="EQ19" s="209">
        <v>63368</v>
      </c>
      <c r="ER19" s="210">
        <v>61824.33</v>
      </c>
      <c r="ES19" s="210">
        <v>67638</v>
      </c>
      <c r="ET19" s="210">
        <v>46943</v>
      </c>
      <c r="EU19" s="210">
        <v>55491</v>
      </c>
      <c r="EV19" s="210">
        <v>58616</v>
      </c>
      <c r="EW19" s="210">
        <v>47802</v>
      </c>
      <c r="EX19" s="210">
        <v>44166</v>
      </c>
      <c r="EY19" s="210">
        <v>47386</v>
      </c>
      <c r="EZ19" s="210">
        <v>57815</v>
      </c>
      <c r="FA19" s="210">
        <v>71421</v>
      </c>
      <c r="FB19" s="211">
        <v>79417</v>
      </c>
      <c r="FC19" s="209">
        <v>92582</v>
      </c>
      <c r="FD19" s="210">
        <v>88029.709999999992</v>
      </c>
      <c r="FE19" s="210">
        <v>105085</v>
      </c>
      <c r="FF19" s="210">
        <v>106525</v>
      </c>
      <c r="FG19" s="210">
        <v>106044</v>
      </c>
      <c r="FH19" s="210">
        <v>103269</v>
      </c>
      <c r="FI19" s="210">
        <v>115971</v>
      </c>
      <c r="FJ19" s="210">
        <v>181038</v>
      </c>
      <c r="FK19" s="210">
        <v>177542</v>
      </c>
      <c r="FL19" s="210">
        <v>190688</v>
      </c>
      <c r="FM19" s="210">
        <v>201421</v>
      </c>
      <c r="FN19" s="211">
        <v>222402</v>
      </c>
    </row>
    <row r="20" spans="1:177">
      <c r="A20" s="213">
        <v>47</v>
      </c>
      <c r="B20" s="204" t="s">
        <v>1407</v>
      </c>
      <c r="C20" s="209">
        <v>130114</v>
      </c>
      <c r="D20" s="210">
        <v>145894</v>
      </c>
      <c r="E20" s="210">
        <v>230031</v>
      </c>
      <c r="F20" s="210">
        <v>217329</v>
      </c>
      <c r="G20" s="210">
        <v>216863</v>
      </c>
      <c r="H20" s="210">
        <v>180640</v>
      </c>
      <c r="I20" s="210">
        <v>205463</v>
      </c>
      <c r="J20" s="210">
        <v>192615</v>
      </c>
      <c r="K20" s="210">
        <v>173923</v>
      </c>
      <c r="L20" s="210">
        <v>172884</v>
      </c>
      <c r="M20" s="210">
        <v>159947</v>
      </c>
      <c r="N20" s="211">
        <v>161219</v>
      </c>
      <c r="O20" s="209">
        <v>169603</v>
      </c>
      <c r="P20" s="210">
        <v>176566</v>
      </c>
      <c r="Q20" s="210">
        <v>165475</v>
      </c>
      <c r="R20" s="210">
        <v>156254</v>
      </c>
      <c r="S20" s="210">
        <v>167091</v>
      </c>
      <c r="T20" s="210">
        <v>210415</v>
      </c>
      <c r="U20" s="210">
        <v>237387</v>
      </c>
      <c r="V20" s="210">
        <v>235281</v>
      </c>
      <c r="W20" s="210">
        <v>217983</v>
      </c>
      <c r="X20" s="210">
        <v>214424</v>
      </c>
      <c r="Y20" s="210">
        <v>201792</v>
      </c>
      <c r="Z20" s="211">
        <v>198637</v>
      </c>
      <c r="AA20" s="209">
        <v>194410</v>
      </c>
      <c r="AB20" s="210">
        <v>166886</v>
      </c>
      <c r="AC20" s="210">
        <v>175904</v>
      </c>
      <c r="AD20" s="210">
        <v>162269</v>
      </c>
      <c r="AE20" s="210">
        <v>161898</v>
      </c>
      <c r="AF20" s="210">
        <v>162150</v>
      </c>
      <c r="AG20" s="210">
        <v>217135</v>
      </c>
      <c r="AH20" s="210">
        <v>219270</v>
      </c>
      <c r="AI20" s="210">
        <v>207891</v>
      </c>
      <c r="AJ20" s="210">
        <v>204566</v>
      </c>
      <c r="AK20" s="210">
        <v>190069</v>
      </c>
      <c r="AL20" s="211">
        <v>200153</v>
      </c>
      <c r="AM20" s="209">
        <v>198625</v>
      </c>
      <c r="AN20" s="210">
        <v>187152</v>
      </c>
      <c r="AO20" s="210">
        <v>169407</v>
      </c>
      <c r="AP20" s="210">
        <v>277008</v>
      </c>
      <c r="AQ20" s="210">
        <v>319029.09999999998</v>
      </c>
      <c r="AR20" s="210">
        <v>343276.77</v>
      </c>
      <c r="AS20" s="210">
        <v>351729.18000000005</v>
      </c>
      <c r="AT20" s="210">
        <v>390070.73</v>
      </c>
      <c r="AU20" s="210">
        <v>408749.29999999993</v>
      </c>
      <c r="AV20" s="210">
        <v>445768.91000000003</v>
      </c>
      <c r="AW20" s="210">
        <v>512494.44000000006</v>
      </c>
      <c r="AX20" s="211">
        <v>529423.13</v>
      </c>
      <c r="AY20" s="209">
        <v>556432.94000000006</v>
      </c>
      <c r="AZ20" s="210">
        <v>521997.45999999996</v>
      </c>
      <c r="BA20" s="210">
        <v>626736.93999999994</v>
      </c>
      <c r="BB20" s="210">
        <v>622054.38</v>
      </c>
      <c r="BC20" s="210">
        <v>661963.51</v>
      </c>
      <c r="BD20" s="210">
        <v>640825.05000000005</v>
      </c>
      <c r="BE20" s="210">
        <v>649016.61</v>
      </c>
      <c r="BF20" s="210">
        <v>455108.81999999995</v>
      </c>
      <c r="BG20" s="210">
        <v>597774.58000000007</v>
      </c>
      <c r="BH20" s="210">
        <v>508206.16</v>
      </c>
      <c r="BI20" s="210">
        <v>524738.30000000005</v>
      </c>
      <c r="BJ20" s="211">
        <v>603878.07000000007</v>
      </c>
      <c r="BK20" s="209">
        <v>622516.49</v>
      </c>
      <c r="BL20" s="210">
        <v>540344.42999999993</v>
      </c>
      <c r="BM20" s="210">
        <v>609068.18999999994</v>
      </c>
      <c r="BN20" s="210">
        <v>591434.65999999992</v>
      </c>
      <c r="BO20" s="210">
        <v>591123.41</v>
      </c>
      <c r="BP20" s="210">
        <v>523931.98</v>
      </c>
      <c r="BQ20" s="210">
        <v>487658.89</v>
      </c>
      <c r="BR20" s="210">
        <v>505157.18</v>
      </c>
      <c r="BS20" s="210">
        <v>450382.80999999994</v>
      </c>
      <c r="BT20" s="210">
        <v>480183.88</v>
      </c>
      <c r="BU20" s="210">
        <v>466630.22000000003</v>
      </c>
      <c r="BV20" s="211">
        <v>480416.64</v>
      </c>
      <c r="BW20" s="209">
        <v>516083.82</v>
      </c>
      <c r="BX20" s="210">
        <v>482685.99</v>
      </c>
      <c r="BY20" s="210">
        <v>530005.24</v>
      </c>
      <c r="BZ20" s="210">
        <v>521921.44</v>
      </c>
      <c r="CA20" s="210">
        <v>559459.62</v>
      </c>
      <c r="CB20" s="210">
        <v>545591.73</v>
      </c>
      <c r="CC20" s="210">
        <v>527355.32999999996</v>
      </c>
      <c r="CD20" s="210">
        <v>480801.42999999993</v>
      </c>
      <c r="CE20" s="210">
        <v>505426.06999999995</v>
      </c>
      <c r="CF20" s="210">
        <v>464801.71</v>
      </c>
      <c r="CG20" s="210">
        <v>456588.57</v>
      </c>
      <c r="CH20" s="211">
        <v>547823.54</v>
      </c>
      <c r="CI20" s="209">
        <v>534861.69999999995</v>
      </c>
      <c r="CJ20" s="210">
        <v>474540.53</v>
      </c>
      <c r="CK20" s="210">
        <v>498548.26999999996</v>
      </c>
      <c r="CL20" s="210">
        <v>521352.01999999996</v>
      </c>
      <c r="CM20" s="210">
        <v>511506.52</v>
      </c>
      <c r="CN20" s="210">
        <v>534610.42000000004</v>
      </c>
      <c r="CO20" s="210">
        <v>545259.12</v>
      </c>
      <c r="CP20" s="210">
        <v>519688.38</v>
      </c>
      <c r="CQ20" s="210">
        <v>508004.23</v>
      </c>
      <c r="CR20" s="210">
        <v>532096.29</v>
      </c>
      <c r="CS20" s="210">
        <v>489792.53</v>
      </c>
      <c r="CT20" s="211">
        <v>490656.30000000005</v>
      </c>
      <c r="CU20" s="209">
        <v>479288.57000000007</v>
      </c>
      <c r="CV20" s="210">
        <v>455016.55</v>
      </c>
      <c r="CW20" s="210">
        <v>492690.45</v>
      </c>
      <c r="CX20" s="210">
        <v>447114.67000000004</v>
      </c>
      <c r="CY20" s="210">
        <v>464818.07</v>
      </c>
      <c r="CZ20" s="210">
        <v>453220.81</v>
      </c>
      <c r="DA20" s="210">
        <v>427652.68</v>
      </c>
      <c r="DB20" s="210">
        <v>436840.45999999996</v>
      </c>
      <c r="DC20" s="210">
        <v>416702.25</v>
      </c>
      <c r="DD20" s="210">
        <v>445560.97000000003</v>
      </c>
      <c r="DE20" s="210">
        <v>450711.22</v>
      </c>
      <c r="DF20" s="211">
        <v>455751.26</v>
      </c>
      <c r="DG20" s="209">
        <v>444268.13</v>
      </c>
      <c r="DH20" s="210">
        <v>397600.11</v>
      </c>
      <c r="DI20" s="210">
        <v>433911.4</v>
      </c>
      <c r="DJ20" s="210">
        <v>413003.45999999996</v>
      </c>
      <c r="DK20" s="210">
        <v>416849.32</v>
      </c>
      <c r="DL20" s="210">
        <v>404542.78</v>
      </c>
      <c r="DM20" s="210">
        <v>414065.87</v>
      </c>
      <c r="DN20" s="210">
        <v>423818.88</v>
      </c>
      <c r="DO20" s="210">
        <v>407673.39999999997</v>
      </c>
      <c r="DP20" s="210">
        <v>423844.66</v>
      </c>
      <c r="DQ20" s="210">
        <v>393248.08999999997</v>
      </c>
      <c r="DR20" s="211">
        <v>394293.83999999997</v>
      </c>
      <c r="DS20" s="209">
        <v>385050.14</v>
      </c>
      <c r="DT20" s="210">
        <v>359822.62</v>
      </c>
      <c r="DU20" s="210">
        <v>407625.17</v>
      </c>
      <c r="DV20" s="210">
        <v>376058.92000000004</v>
      </c>
      <c r="DW20" s="210">
        <v>401155.81</v>
      </c>
      <c r="DX20" s="210">
        <v>370719.13</v>
      </c>
      <c r="DY20" s="210">
        <v>358542.1</v>
      </c>
      <c r="DZ20" s="210">
        <v>363916.51</v>
      </c>
      <c r="EA20" s="210">
        <v>349810.71</v>
      </c>
      <c r="EB20" s="210">
        <v>375315.51</v>
      </c>
      <c r="EC20" s="210">
        <v>395016.05</v>
      </c>
      <c r="ED20" s="211">
        <v>408420.82000000007</v>
      </c>
      <c r="EE20" s="209">
        <v>436043.45</v>
      </c>
      <c r="EF20" s="210">
        <v>411215.94</v>
      </c>
      <c r="EG20" s="210">
        <v>446780.03</v>
      </c>
      <c r="EH20" s="210">
        <v>433038.39</v>
      </c>
      <c r="EI20" s="210">
        <v>448191.17</v>
      </c>
      <c r="EJ20" s="210">
        <v>426565.14</v>
      </c>
      <c r="EK20" s="210">
        <v>426701.86</v>
      </c>
      <c r="EL20" s="210">
        <v>427050.91</v>
      </c>
      <c r="EM20" s="210">
        <v>409179.05000000005</v>
      </c>
      <c r="EN20" s="210">
        <v>425787.43000000005</v>
      </c>
      <c r="EO20" s="210">
        <v>400506.9</v>
      </c>
      <c r="EP20" s="211">
        <v>413300.97</v>
      </c>
      <c r="EQ20" s="209">
        <v>360843</v>
      </c>
      <c r="ER20" s="210">
        <v>341186</v>
      </c>
      <c r="ES20" s="210">
        <v>366849</v>
      </c>
      <c r="ET20" s="210">
        <v>420551</v>
      </c>
      <c r="EU20" s="210">
        <v>422209</v>
      </c>
      <c r="EV20" s="210">
        <v>412962</v>
      </c>
      <c r="EW20" s="210">
        <v>417372</v>
      </c>
      <c r="EX20" s="210">
        <v>376463</v>
      </c>
      <c r="EY20" s="210">
        <v>385943</v>
      </c>
      <c r="EZ20" s="210">
        <v>396860</v>
      </c>
      <c r="FA20" s="210">
        <v>377141</v>
      </c>
      <c r="FB20" s="211">
        <v>385806</v>
      </c>
      <c r="FC20" s="209">
        <v>364895</v>
      </c>
      <c r="FD20" s="210">
        <v>337586.5</v>
      </c>
      <c r="FE20" s="210">
        <v>385764</v>
      </c>
      <c r="FF20" s="210">
        <v>374132</v>
      </c>
      <c r="FG20" s="210">
        <v>379303</v>
      </c>
      <c r="FH20" s="210">
        <v>364150</v>
      </c>
      <c r="FI20" s="210">
        <v>380222</v>
      </c>
      <c r="FJ20" s="210">
        <v>377562</v>
      </c>
      <c r="FK20" s="210">
        <v>363314</v>
      </c>
      <c r="FL20" s="210">
        <v>375538</v>
      </c>
      <c r="FM20" s="210">
        <v>360735</v>
      </c>
      <c r="FN20" s="211">
        <v>393106</v>
      </c>
      <c r="FT20" s="69"/>
      <c r="FU20" s="69"/>
    </row>
    <row r="21" spans="1:177">
      <c r="A21" s="213">
        <v>49</v>
      </c>
      <c r="B21" s="204" t="s">
        <v>903</v>
      </c>
      <c r="C21" s="209">
        <v>224909</v>
      </c>
      <c r="D21" s="210">
        <v>200551</v>
      </c>
      <c r="E21" s="210">
        <v>218608</v>
      </c>
      <c r="F21" s="210">
        <v>205443</v>
      </c>
      <c r="G21" s="210">
        <v>198009</v>
      </c>
      <c r="H21" s="210">
        <v>182451</v>
      </c>
      <c r="I21" s="210">
        <v>190468</v>
      </c>
      <c r="J21" s="210">
        <v>185479</v>
      </c>
      <c r="K21" s="210">
        <v>190768</v>
      </c>
      <c r="L21" s="210">
        <v>203277</v>
      </c>
      <c r="M21" s="210">
        <v>199415</v>
      </c>
      <c r="N21" s="211">
        <v>222284</v>
      </c>
      <c r="O21" s="209">
        <v>216865</v>
      </c>
      <c r="P21" s="210">
        <v>118989</v>
      </c>
      <c r="Q21" s="210">
        <v>245527</v>
      </c>
      <c r="R21" s="210">
        <v>247230</v>
      </c>
      <c r="S21" s="210">
        <v>235191</v>
      </c>
      <c r="T21" s="210">
        <v>219435</v>
      </c>
      <c r="U21" s="210">
        <v>213145</v>
      </c>
      <c r="V21" s="210">
        <v>201998</v>
      </c>
      <c r="W21" s="210">
        <v>195646</v>
      </c>
      <c r="X21" s="210">
        <v>201287</v>
      </c>
      <c r="Y21" s="210">
        <v>194404</v>
      </c>
      <c r="Z21" s="211">
        <v>200484</v>
      </c>
      <c r="AA21" s="209">
        <v>209261</v>
      </c>
      <c r="AB21" s="210">
        <v>188582</v>
      </c>
      <c r="AC21" s="210">
        <v>207686</v>
      </c>
      <c r="AD21" s="210">
        <v>198566</v>
      </c>
      <c r="AE21" s="210">
        <v>205679</v>
      </c>
      <c r="AF21" s="210">
        <v>210812</v>
      </c>
      <c r="AG21" s="210">
        <v>222692</v>
      </c>
      <c r="AH21" s="210">
        <v>225681</v>
      </c>
      <c r="AI21" s="210">
        <v>229581</v>
      </c>
      <c r="AJ21" s="210">
        <v>229386</v>
      </c>
      <c r="AK21" s="210">
        <v>211517</v>
      </c>
      <c r="AL21" s="211">
        <v>228853</v>
      </c>
      <c r="AM21" s="209">
        <v>223448</v>
      </c>
      <c r="AN21" s="210">
        <v>196037</v>
      </c>
      <c r="AO21" s="210">
        <v>187085</v>
      </c>
      <c r="AP21" s="210">
        <v>203912</v>
      </c>
      <c r="AQ21" s="210">
        <v>216142</v>
      </c>
      <c r="AR21" s="210">
        <v>198978.96</v>
      </c>
      <c r="AS21" s="210">
        <v>224314.08000000002</v>
      </c>
      <c r="AT21" s="210">
        <v>222426.15</v>
      </c>
      <c r="AU21" s="210">
        <v>212447.07</v>
      </c>
      <c r="AV21" s="210">
        <v>220110.78</v>
      </c>
      <c r="AW21" s="210">
        <v>239373.52000000002</v>
      </c>
      <c r="AX21" s="211">
        <v>253721.27</v>
      </c>
      <c r="AY21" s="209">
        <v>275639.42</v>
      </c>
      <c r="AZ21" s="210">
        <v>252071.73</v>
      </c>
      <c r="BA21" s="210">
        <v>279338.48</v>
      </c>
      <c r="BB21" s="210">
        <v>264134.18</v>
      </c>
      <c r="BC21" s="210">
        <v>267619.76</v>
      </c>
      <c r="BD21" s="210">
        <v>258806.28000000003</v>
      </c>
      <c r="BE21" s="210">
        <v>260097.27000000002</v>
      </c>
      <c r="BF21" s="210">
        <v>226445.09999999998</v>
      </c>
      <c r="BG21" s="210">
        <v>244289.15000000002</v>
      </c>
      <c r="BH21" s="210">
        <v>249077.82</v>
      </c>
      <c r="BI21" s="210">
        <v>248441.66999999998</v>
      </c>
      <c r="BJ21" s="211">
        <v>252109.81</v>
      </c>
      <c r="BK21" s="209">
        <v>263306.40000000002</v>
      </c>
      <c r="BL21" s="210">
        <v>237436.94</v>
      </c>
      <c r="BM21" s="210">
        <v>266411.42</v>
      </c>
      <c r="BN21" s="210">
        <v>255168.52</v>
      </c>
      <c r="BO21" s="210">
        <v>238109.43000000002</v>
      </c>
      <c r="BP21" s="210">
        <v>244078.31999999998</v>
      </c>
      <c r="BQ21" s="210">
        <v>245663.63999999998</v>
      </c>
      <c r="BR21" s="210">
        <v>244288.58000000002</v>
      </c>
      <c r="BS21" s="210">
        <v>227435.43</v>
      </c>
      <c r="BT21" s="210">
        <v>224776.66</v>
      </c>
      <c r="BU21" s="210">
        <v>207957.41</v>
      </c>
      <c r="BV21" s="211">
        <v>215392.06</v>
      </c>
      <c r="BW21" s="209">
        <v>217851.34000000003</v>
      </c>
      <c r="BX21" s="210">
        <v>193390.55</v>
      </c>
      <c r="BY21" s="210">
        <v>207810.84000000003</v>
      </c>
      <c r="BZ21" s="210">
        <v>177324.47999999998</v>
      </c>
      <c r="CA21" s="210">
        <v>221707.34999999998</v>
      </c>
      <c r="CB21" s="210">
        <v>202804.87</v>
      </c>
      <c r="CC21" s="210">
        <v>212470.81999999998</v>
      </c>
      <c r="CD21" s="210">
        <v>205920.31999999998</v>
      </c>
      <c r="CE21" s="210">
        <v>190670.46999999997</v>
      </c>
      <c r="CF21" s="210">
        <v>191547.18000000002</v>
      </c>
      <c r="CG21" s="210">
        <v>183412.25</v>
      </c>
      <c r="CH21" s="211">
        <v>186882.19</v>
      </c>
      <c r="CI21" s="209">
        <v>186465.88999999998</v>
      </c>
      <c r="CJ21" s="210">
        <v>173260.84</v>
      </c>
      <c r="CK21" s="210">
        <v>188716.29</v>
      </c>
      <c r="CL21" s="210">
        <v>173197.93</v>
      </c>
      <c r="CM21" s="210">
        <v>175722.12</v>
      </c>
      <c r="CN21" s="210">
        <v>167226.1</v>
      </c>
      <c r="CO21" s="210">
        <v>168804</v>
      </c>
      <c r="CP21" s="210">
        <v>166481.22</v>
      </c>
      <c r="CQ21" s="210">
        <v>164481.17000000001</v>
      </c>
      <c r="CR21" s="210">
        <v>173427.87999999998</v>
      </c>
      <c r="CS21" s="210">
        <v>164472.89000000001</v>
      </c>
      <c r="CT21" s="211">
        <v>163202.76999999999</v>
      </c>
      <c r="CU21" s="209">
        <v>159721.59</v>
      </c>
      <c r="CV21" s="210">
        <v>141053.63</v>
      </c>
      <c r="CW21" s="210">
        <v>153047.92000000001</v>
      </c>
      <c r="CX21" s="210">
        <v>146178.90000000002</v>
      </c>
      <c r="CY21" s="210">
        <v>146647.91</v>
      </c>
      <c r="CZ21" s="210">
        <v>140118.19999999998</v>
      </c>
      <c r="DA21" s="210">
        <v>143111.9</v>
      </c>
      <c r="DB21" s="210">
        <v>136720.24000000002</v>
      </c>
      <c r="DC21" s="210">
        <v>134814.99</v>
      </c>
      <c r="DD21" s="210">
        <v>144807.74</v>
      </c>
      <c r="DE21" s="210">
        <v>143721.67000000001</v>
      </c>
      <c r="DF21" s="211">
        <v>153118.36000000002</v>
      </c>
      <c r="DG21" s="209">
        <v>149043.56</v>
      </c>
      <c r="DH21" s="210">
        <v>131949.86000000002</v>
      </c>
      <c r="DI21" s="210">
        <v>142585.43</v>
      </c>
      <c r="DJ21" s="210">
        <v>128510.92000000001</v>
      </c>
      <c r="DK21" s="210">
        <v>138477.10999999999</v>
      </c>
      <c r="DL21" s="210">
        <v>132935.84</v>
      </c>
      <c r="DM21" s="210">
        <v>135845.54</v>
      </c>
      <c r="DN21" s="210">
        <v>132823.92000000001</v>
      </c>
      <c r="DO21" s="210">
        <v>123399.18</v>
      </c>
      <c r="DP21" s="210">
        <v>132228.54999999999</v>
      </c>
      <c r="DQ21" s="210">
        <v>128205.28</v>
      </c>
      <c r="DR21" s="211">
        <v>131839.01</v>
      </c>
      <c r="DS21" s="209">
        <v>129654.96</v>
      </c>
      <c r="DT21" s="210">
        <v>116987.55</v>
      </c>
      <c r="DU21" s="210">
        <v>129080.08</v>
      </c>
      <c r="DV21" s="210">
        <v>123784.48999999999</v>
      </c>
      <c r="DW21" s="210">
        <v>123073.09</v>
      </c>
      <c r="DX21" s="210">
        <v>115383.16</v>
      </c>
      <c r="DY21" s="210">
        <v>117195.18999999999</v>
      </c>
      <c r="DZ21" s="210">
        <v>119347.56999999999</v>
      </c>
      <c r="EA21" s="210">
        <v>117002.81</v>
      </c>
      <c r="EB21" s="210">
        <v>116250.90000000001</v>
      </c>
      <c r="EC21" s="210">
        <v>111428.17</v>
      </c>
      <c r="ED21" s="211">
        <v>116603</v>
      </c>
      <c r="EE21" s="209">
        <v>115100.26999999999</v>
      </c>
      <c r="EF21" s="210">
        <v>106569.05</v>
      </c>
      <c r="EG21" s="210">
        <v>112157.58000000002</v>
      </c>
      <c r="EH21" s="210">
        <v>107461.5</v>
      </c>
      <c r="EI21" s="210">
        <v>113652.52</v>
      </c>
      <c r="EJ21" s="210">
        <v>110997.40000000001</v>
      </c>
      <c r="EK21" s="210">
        <v>104284.26000000001</v>
      </c>
      <c r="EL21" s="210">
        <v>114360.44</v>
      </c>
      <c r="EM21" s="210">
        <v>112111.29000000001</v>
      </c>
      <c r="EN21" s="210">
        <v>109368.26000000001</v>
      </c>
      <c r="EO21" s="210">
        <v>106951.48000000001</v>
      </c>
      <c r="EP21" s="211">
        <v>107684.63</v>
      </c>
      <c r="EQ21" s="209">
        <v>105527</v>
      </c>
      <c r="ER21" s="210">
        <v>94925</v>
      </c>
      <c r="ES21" s="210">
        <v>108395</v>
      </c>
      <c r="ET21" s="210">
        <v>104901</v>
      </c>
      <c r="EU21" s="210">
        <v>107101</v>
      </c>
      <c r="EV21" s="210">
        <v>102823</v>
      </c>
      <c r="EW21" s="210">
        <v>106136</v>
      </c>
      <c r="EX21" s="210">
        <v>102644</v>
      </c>
      <c r="EY21" s="210">
        <v>91629</v>
      </c>
      <c r="EZ21" s="210">
        <v>104209</v>
      </c>
      <c r="FA21" s="210">
        <v>100007</v>
      </c>
      <c r="FB21" s="211">
        <v>98211</v>
      </c>
      <c r="FC21" s="209">
        <v>97964</v>
      </c>
      <c r="FD21" s="210">
        <v>82474</v>
      </c>
      <c r="FE21" s="210">
        <v>95111</v>
      </c>
      <c r="FF21" s="210">
        <v>93431</v>
      </c>
      <c r="FG21" s="210">
        <v>96105</v>
      </c>
      <c r="FH21" s="210">
        <v>92510</v>
      </c>
      <c r="FI21" s="210">
        <v>93530</v>
      </c>
      <c r="FJ21" s="210">
        <v>86938</v>
      </c>
      <c r="FK21" s="210">
        <v>86798</v>
      </c>
      <c r="FL21" s="210">
        <v>88987</v>
      </c>
      <c r="FM21" s="210">
        <v>84838</v>
      </c>
      <c r="FN21" s="211">
        <v>87139</v>
      </c>
    </row>
    <row r="22" spans="1:177">
      <c r="A22" s="212">
        <v>50</v>
      </c>
      <c r="B22" s="204" t="s">
        <v>909</v>
      </c>
      <c r="C22" s="209">
        <v>2437</v>
      </c>
      <c r="D22" s="210">
        <v>1916</v>
      </c>
      <c r="E22" s="210">
        <v>611</v>
      </c>
      <c r="F22" s="210">
        <v>0</v>
      </c>
      <c r="G22" s="210">
        <v>0</v>
      </c>
      <c r="H22" s="210">
        <v>0</v>
      </c>
      <c r="I22" s="210">
        <v>0</v>
      </c>
      <c r="J22" s="210">
        <v>0</v>
      </c>
      <c r="K22" s="210">
        <v>0</v>
      </c>
      <c r="L22" s="210">
        <v>0</v>
      </c>
      <c r="M22" s="210">
        <v>0</v>
      </c>
      <c r="N22" s="211">
        <v>0</v>
      </c>
      <c r="O22" s="209">
        <v>0</v>
      </c>
      <c r="P22" s="210">
        <v>0</v>
      </c>
      <c r="Q22" s="210">
        <v>0</v>
      </c>
      <c r="R22" s="210">
        <v>0</v>
      </c>
      <c r="S22" s="210">
        <v>0</v>
      </c>
      <c r="T22" s="210">
        <v>0</v>
      </c>
      <c r="U22" s="210">
        <v>0</v>
      </c>
      <c r="V22" s="210">
        <v>0</v>
      </c>
      <c r="W22" s="210">
        <v>0</v>
      </c>
      <c r="X22" s="210">
        <v>0</v>
      </c>
      <c r="Y22" s="210">
        <v>0</v>
      </c>
      <c r="Z22" s="211">
        <v>0</v>
      </c>
      <c r="AA22" s="209">
        <v>0</v>
      </c>
      <c r="AB22" s="210">
        <v>0</v>
      </c>
      <c r="AC22" s="210">
        <v>0</v>
      </c>
      <c r="AD22" s="210">
        <v>0</v>
      </c>
      <c r="AE22" s="210">
        <v>0</v>
      </c>
      <c r="AF22" s="210">
        <v>0</v>
      </c>
      <c r="AG22" s="210">
        <v>0</v>
      </c>
      <c r="AH22" s="210">
        <v>0</v>
      </c>
      <c r="AI22" s="210">
        <v>0</v>
      </c>
      <c r="AJ22" s="210">
        <v>0</v>
      </c>
      <c r="AK22" s="210">
        <v>0</v>
      </c>
      <c r="AL22" s="211">
        <v>0</v>
      </c>
      <c r="AM22" s="209">
        <v>0</v>
      </c>
      <c r="AN22" s="210">
        <v>0</v>
      </c>
      <c r="AO22" s="210">
        <v>0</v>
      </c>
      <c r="AP22" s="210">
        <v>0</v>
      </c>
      <c r="AQ22" s="210">
        <v>0</v>
      </c>
      <c r="AR22" s="210">
        <v>0</v>
      </c>
      <c r="AS22" s="210">
        <v>0</v>
      </c>
      <c r="AT22" s="210">
        <v>0</v>
      </c>
      <c r="AU22" s="210">
        <v>0</v>
      </c>
      <c r="AV22" s="210">
        <v>0</v>
      </c>
      <c r="AW22" s="210">
        <v>0</v>
      </c>
      <c r="AX22" s="211">
        <v>0</v>
      </c>
      <c r="AY22" s="209">
        <v>0</v>
      </c>
      <c r="AZ22" s="210">
        <v>0</v>
      </c>
      <c r="BA22" s="210">
        <v>0</v>
      </c>
      <c r="BB22" s="210">
        <v>0</v>
      </c>
      <c r="BC22" s="210">
        <v>0</v>
      </c>
      <c r="BD22" s="210">
        <v>0</v>
      </c>
      <c r="BE22" s="210">
        <v>0</v>
      </c>
      <c r="BF22" s="210">
        <v>0</v>
      </c>
      <c r="BG22" s="210">
        <v>0</v>
      </c>
      <c r="BH22" s="210">
        <v>0</v>
      </c>
      <c r="BI22" s="210">
        <v>0</v>
      </c>
      <c r="BJ22" s="211">
        <v>0</v>
      </c>
      <c r="BK22" s="209">
        <v>0</v>
      </c>
      <c r="BL22" s="210">
        <v>0</v>
      </c>
      <c r="BM22" s="210">
        <v>0</v>
      </c>
      <c r="BN22" s="210">
        <v>0</v>
      </c>
      <c r="BO22" s="210">
        <v>0</v>
      </c>
      <c r="BP22" s="210">
        <v>0</v>
      </c>
      <c r="BQ22" s="210">
        <v>0</v>
      </c>
      <c r="BR22" s="210">
        <v>0</v>
      </c>
      <c r="BS22" s="210">
        <v>0</v>
      </c>
      <c r="BT22" s="210">
        <v>0</v>
      </c>
      <c r="BU22" s="210">
        <v>0</v>
      </c>
      <c r="BV22" s="211">
        <v>0</v>
      </c>
      <c r="BW22" s="209">
        <v>0</v>
      </c>
      <c r="BX22" s="210">
        <v>0</v>
      </c>
      <c r="BY22" s="210">
        <v>0</v>
      </c>
      <c r="BZ22" s="210">
        <v>0</v>
      </c>
      <c r="CA22" s="210">
        <v>0</v>
      </c>
      <c r="CB22" s="210">
        <v>0</v>
      </c>
      <c r="CC22" s="210">
        <v>0</v>
      </c>
      <c r="CD22" s="210">
        <v>0</v>
      </c>
      <c r="CE22" s="210">
        <v>0</v>
      </c>
      <c r="CF22" s="210">
        <v>0</v>
      </c>
      <c r="CG22" s="210">
        <v>0</v>
      </c>
      <c r="CH22" s="211">
        <v>0</v>
      </c>
      <c r="CI22" s="209">
        <v>0</v>
      </c>
      <c r="CJ22" s="210">
        <v>0</v>
      </c>
      <c r="CK22" s="210">
        <v>0</v>
      </c>
      <c r="CL22" s="210">
        <v>0</v>
      </c>
      <c r="CM22" s="210">
        <v>0</v>
      </c>
      <c r="CN22" s="210">
        <v>0</v>
      </c>
      <c r="CO22" s="210">
        <v>0</v>
      </c>
      <c r="CP22" s="210">
        <v>0</v>
      </c>
      <c r="CQ22" s="210">
        <v>0</v>
      </c>
      <c r="CR22" s="210">
        <v>0</v>
      </c>
      <c r="CS22" s="210">
        <v>0</v>
      </c>
      <c r="CT22" s="211">
        <v>0</v>
      </c>
      <c r="CU22" s="209">
        <v>0</v>
      </c>
      <c r="CV22" s="210">
        <v>0</v>
      </c>
      <c r="CW22" s="210">
        <v>0</v>
      </c>
      <c r="CX22" s="210">
        <v>0</v>
      </c>
      <c r="CY22" s="210">
        <v>0</v>
      </c>
      <c r="CZ22" s="210">
        <v>0</v>
      </c>
      <c r="DA22" s="210">
        <v>0</v>
      </c>
      <c r="DB22" s="210">
        <v>0</v>
      </c>
      <c r="DC22" s="210">
        <v>0</v>
      </c>
      <c r="DD22" s="210">
        <v>0</v>
      </c>
      <c r="DE22" s="210">
        <v>0</v>
      </c>
      <c r="DF22" s="211">
        <v>0</v>
      </c>
      <c r="DG22" s="209">
        <v>0</v>
      </c>
      <c r="DH22" s="210">
        <v>0</v>
      </c>
      <c r="DI22" s="210">
        <v>0</v>
      </c>
      <c r="DJ22" s="210">
        <v>0</v>
      </c>
      <c r="DK22" s="210">
        <v>0</v>
      </c>
      <c r="DL22" s="210">
        <v>0</v>
      </c>
      <c r="DM22" s="210">
        <v>0</v>
      </c>
      <c r="DN22" s="210">
        <v>0</v>
      </c>
      <c r="DO22" s="210">
        <v>0</v>
      </c>
      <c r="DP22" s="210">
        <v>0</v>
      </c>
      <c r="DQ22" s="210">
        <v>0</v>
      </c>
      <c r="DR22" s="211">
        <v>0</v>
      </c>
      <c r="DS22" s="209">
        <v>0</v>
      </c>
      <c r="DT22" s="210">
        <v>0</v>
      </c>
      <c r="DU22" s="210">
        <v>0</v>
      </c>
      <c r="DV22" s="210">
        <v>0</v>
      </c>
      <c r="DW22" s="210">
        <v>0</v>
      </c>
      <c r="DX22" s="210">
        <v>0</v>
      </c>
      <c r="DY22" s="210">
        <v>0</v>
      </c>
      <c r="DZ22" s="210">
        <v>0</v>
      </c>
      <c r="EA22" s="210">
        <v>0</v>
      </c>
      <c r="EB22" s="210">
        <v>0</v>
      </c>
      <c r="EC22" s="210">
        <v>0</v>
      </c>
      <c r="ED22" s="211">
        <v>0</v>
      </c>
      <c r="EE22" s="209">
        <v>0</v>
      </c>
      <c r="EF22" s="210">
        <v>0</v>
      </c>
      <c r="EG22" s="210">
        <v>0</v>
      </c>
      <c r="EH22" s="210">
        <v>0</v>
      </c>
      <c r="EI22" s="210">
        <v>0</v>
      </c>
      <c r="EJ22" s="210">
        <v>0</v>
      </c>
      <c r="EK22" s="210">
        <v>0</v>
      </c>
      <c r="EL22" s="210">
        <v>0</v>
      </c>
      <c r="EM22" s="210">
        <v>0</v>
      </c>
      <c r="EN22" s="210">
        <v>0</v>
      </c>
      <c r="EO22" s="210">
        <v>0</v>
      </c>
      <c r="EP22" s="211">
        <v>0</v>
      </c>
      <c r="EQ22" s="209">
        <v>0</v>
      </c>
      <c r="ER22" s="210">
        <v>0</v>
      </c>
      <c r="ES22" s="210">
        <v>0</v>
      </c>
      <c r="ET22" s="210">
        <v>0</v>
      </c>
      <c r="EU22" s="210">
        <v>0</v>
      </c>
      <c r="EV22" s="210">
        <v>0</v>
      </c>
      <c r="EW22" s="210">
        <v>0</v>
      </c>
      <c r="EX22" s="210">
        <v>0</v>
      </c>
      <c r="EY22" s="210">
        <v>0</v>
      </c>
      <c r="EZ22" s="210">
        <v>0</v>
      </c>
      <c r="FA22" s="210">
        <v>0</v>
      </c>
      <c r="FB22" s="211">
        <v>0</v>
      </c>
      <c r="FC22" s="209">
        <v>0</v>
      </c>
      <c r="FD22" s="210">
        <v>0</v>
      </c>
      <c r="FE22" s="210">
        <v>0</v>
      </c>
      <c r="FF22" s="210">
        <v>0</v>
      </c>
      <c r="FG22" s="210">
        <v>0</v>
      </c>
      <c r="FH22" s="210">
        <v>0</v>
      </c>
      <c r="FI22" s="210">
        <v>0</v>
      </c>
      <c r="FJ22" s="210">
        <v>0</v>
      </c>
      <c r="FK22" s="210">
        <v>0</v>
      </c>
      <c r="FL22" s="210">
        <v>0</v>
      </c>
      <c r="FM22" s="210">
        <v>0</v>
      </c>
      <c r="FN22" s="211">
        <v>0</v>
      </c>
    </row>
    <row r="23" spans="1:177">
      <c r="A23" s="212">
        <v>52</v>
      </c>
      <c r="B23" s="204" t="s">
        <v>1347</v>
      </c>
      <c r="C23" s="209">
        <v>0</v>
      </c>
      <c r="D23" s="210">
        <v>0</v>
      </c>
      <c r="E23" s="210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0">
        <v>0</v>
      </c>
      <c r="M23" s="210">
        <v>0</v>
      </c>
      <c r="N23" s="211">
        <v>0</v>
      </c>
      <c r="O23" s="209">
        <v>0</v>
      </c>
      <c r="P23" s="210">
        <v>0</v>
      </c>
      <c r="Q23" s="210">
        <v>0</v>
      </c>
      <c r="R23" s="210">
        <v>0</v>
      </c>
      <c r="S23" s="210">
        <v>0</v>
      </c>
      <c r="T23" s="210">
        <v>0</v>
      </c>
      <c r="U23" s="210">
        <v>0</v>
      </c>
      <c r="V23" s="210">
        <v>0</v>
      </c>
      <c r="W23" s="210">
        <v>0</v>
      </c>
      <c r="X23" s="210">
        <v>0</v>
      </c>
      <c r="Y23" s="210">
        <v>0</v>
      </c>
      <c r="Z23" s="211">
        <v>0</v>
      </c>
      <c r="AA23" s="209">
        <v>0</v>
      </c>
      <c r="AB23" s="210">
        <v>0</v>
      </c>
      <c r="AC23" s="210">
        <v>0</v>
      </c>
      <c r="AD23" s="210">
        <v>0</v>
      </c>
      <c r="AE23" s="210">
        <v>0</v>
      </c>
      <c r="AF23" s="210">
        <v>0</v>
      </c>
      <c r="AG23" s="210">
        <v>0</v>
      </c>
      <c r="AH23" s="210">
        <v>0</v>
      </c>
      <c r="AI23" s="210">
        <v>0</v>
      </c>
      <c r="AJ23" s="210">
        <v>0</v>
      </c>
      <c r="AK23" s="210">
        <v>0</v>
      </c>
      <c r="AL23" s="211">
        <v>0</v>
      </c>
      <c r="AM23" s="209">
        <v>0</v>
      </c>
      <c r="AN23" s="210">
        <v>0</v>
      </c>
      <c r="AO23" s="210">
        <v>0</v>
      </c>
      <c r="AP23" s="210">
        <v>0</v>
      </c>
      <c r="AQ23" s="210">
        <v>0</v>
      </c>
      <c r="AR23" s="210">
        <v>0</v>
      </c>
      <c r="AS23" s="210">
        <v>0</v>
      </c>
      <c r="AT23" s="210">
        <v>0</v>
      </c>
      <c r="AU23" s="210">
        <v>0</v>
      </c>
      <c r="AV23" s="210">
        <v>0</v>
      </c>
      <c r="AW23" s="210">
        <v>0</v>
      </c>
      <c r="AX23" s="211">
        <v>0</v>
      </c>
      <c r="AY23" s="209">
        <v>0</v>
      </c>
      <c r="AZ23" s="210">
        <v>0</v>
      </c>
      <c r="BA23" s="210">
        <v>0</v>
      </c>
      <c r="BB23" s="210">
        <v>0</v>
      </c>
      <c r="BC23" s="210">
        <v>0</v>
      </c>
      <c r="BD23" s="210">
        <v>0</v>
      </c>
      <c r="BE23" s="210">
        <v>0</v>
      </c>
      <c r="BF23" s="210">
        <v>0</v>
      </c>
      <c r="BG23" s="210">
        <v>0</v>
      </c>
      <c r="BH23" s="210">
        <v>0</v>
      </c>
      <c r="BI23" s="210">
        <v>0</v>
      </c>
      <c r="BJ23" s="211">
        <v>0</v>
      </c>
      <c r="BK23" s="209">
        <v>0</v>
      </c>
      <c r="BL23" s="210">
        <v>0</v>
      </c>
      <c r="BM23" s="210">
        <v>0</v>
      </c>
      <c r="BN23" s="210">
        <v>0</v>
      </c>
      <c r="BO23" s="210">
        <v>0</v>
      </c>
      <c r="BP23" s="210">
        <v>0</v>
      </c>
      <c r="BQ23" s="210">
        <v>0</v>
      </c>
      <c r="BR23" s="210">
        <v>0</v>
      </c>
      <c r="BS23" s="210">
        <v>0</v>
      </c>
      <c r="BT23" s="210">
        <v>0</v>
      </c>
      <c r="BU23" s="210">
        <v>0</v>
      </c>
      <c r="BV23" s="211">
        <v>0</v>
      </c>
      <c r="BW23" s="209">
        <v>0</v>
      </c>
      <c r="BX23" s="210">
        <v>0</v>
      </c>
      <c r="BY23" s="210">
        <v>0</v>
      </c>
      <c r="BZ23" s="210">
        <v>0</v>
      </c>
      <c r="CA23" s="210">
        <v>0</v>
      </c>
      <c r="CB23" s="210">
        <v>0</v>
      </c>
      <c r="CC23" s="210">
        <v>0</v>
      </c>
      <c r="CD23" s="210">
        <v>0</v>
      </c>
      <c r="CE23" s="210">
        <v>0</v>
      </c>
      <c r="CF23" s="210">
        <v>0</v>
      </c>
      <c r="CG23" s="210">
        <v>0</v>
      </c>
      <c r="CH23" s="211">
        <v>0</v>
      </c>
      <c r="CI23" s="209">
        <v>0</v>
      </c>
      <c r="CJ23" s="210">
        <v>0</v>
      </c>
      <c r="CK23" s="210">
        <v>0</v>
      </c>
      <c r="CL23" s="210">
        <v>0</v>
      </c>
      <c r="CM23" s="210">
        <v>0</v>
      </c>
      <c r="CN23" s="210">
        <v>0</v>
      </c>
      <c r="CO23" s="210">
        <v>0</v>
      </c>
      <c r="CP23" s="210">
        <v>0</v>
      </c>
      <c r="CQ23" s="210">
        <v>0</v>
      </c>
      <c r="CR23" s="210">
        <v>0</v>
      </c>
      <c r="CS23" s="210">
        <v>0</v>
      </c>
      <c r="CT23" s="211">
        <v>0</v>
      </c>
      <c r="CU23" s="209">
        <v>0</v>
      </c>
      <c r="CV23" s="210">
        <v>0</v>
      </c>
      <c r="CW23" s="210">
        <v>0</v>
      </c>
      <c r="CX23" s="210">
        <v>0</v>
      </c>
      <c r="CY23" s="210">
        <v>0</v>
      </c>
      <c r="CZ23" s="210">
        <v>0</v>
      </c>
      <c r="DA23" s="210">
        <v>0</v>
      </c>
      <c r="DB23" s="210">
        <v>0</v>
      </c>
      <c r="DC23" s="210">
        <v>0</v>
      </c>
      <c r="DD23" s="210">
        <v>0</v>
      </c>
      <c r="DE23" s="210">
        <v>0</v>
      </c>
      <c r="DF23" s="211">
        <v>0</v>
      </c>
      <c r="DG23" s="209">
        <v>0</v>
      </c>
      <c r="DH23" s="210">
        <v>0</v>
      </c>
      <c r="DI23" s="210">
        <v>0</v>
      </c>
      <c r="DJ23" s="210">
        <v>0</v>
      </c>
      <c r="DK23" s="210">
        <v>0</v>
      </c>
      <c r="DL23" s="210">
        <v>0</v>
      </c>
      <c r="DM23" s="210">
        <v>0</v>
      </c>
      <c r="DN23" s="210">
        <v>0</v>
      </c>
      <c r="DO23" s="210">
        <v>0</v>
      </c>
      <c r="DP23" s="210">
        <v>0</v>
      </c>
      <c r="DQ23" s="210">
        <v>0</v>
      </c>
      <c r="DR23" s="211">
        <v>0</v>
      </c>
      <c r="DS23" s="209">
        <v>0</v>
      </c>
      <c r="DT23" s="210">
        <v>0</v>
      </c>
      <c r="DU23" s="210">
        <v>0</v>
      </c>
      <c r="DV23" s="210">
        <v>0</v>
      </c>
      <c r="DW23" s="210">
        <v>0</v>
      </c>
      <c r="DX23" s="210">
        <v>0</v>
      </c>
      <c r="DY23" s="210">
        <v>0</v>
      </c>
      <c r="DZ23" s="210">
        <v>0</v>
      </c>
      <c r="EA23" s="210">
        <v>0</v>
      </c>
      <c r="EB23" s="210">
        <v>0</v>
      </c>
      <c r="EC23" s="210">
        <v>0</v>
      </c>
      <c r="ED23" s="211">
        <v>0</v>
      </c>
      <c r="EE23" s="209">
        <v>0</v>
      </c>
      <c r="EF23" s="210">
        <v>0</v>
      </c>
      <c r="EG23" s="210">
        <v>0</v>
      </c>
      <c r="EH23" s="210">
        <v>0</v>
      </c>
      <c r="EI23" s="210">
        <v>0</v>
      </c>
      <c r="EJ23" s="210">
        <v>0</v>
      </c>
      <c r="EK23" s="210">
        <v>0</v>
      </c>
      <c r="EL23" s="210">
        <v>0</v>
      </c>
      <c r="EM23" s="210">
        <v>0</v>
      </c>
      <c r="EN23" s="210">
        <v>0</v>
      </c>
      <c r="EO23" s="210">
        <v>0</v>
      </c>
      <c r="EP23" s="211">
        <v>0</v>
      </c>
      <c r="EQ23" s="209">
        <v>0</v>
      </c>
      <c r="ER23" s="210">
        <v>0</v>
      </c>
      <c r="ES23" s="210">
        <v>0</v>
      </c>
      <c r="ET23" s="210">
        <v>0</v>
      </c>
      <c r="EU23" s="210">
        <v>0</v>
      </c>
      <c r="EV23" s="210">
        <v>0</v>
      </c>
      <c r="EW23" s="210">
        <v>1264</v>
      </c>
      <c r="EX23" s="210">
        <v>8152</v>
      </c>
      <c r="EY23" s="210">
        <v>2461</v>
      </c>
      <c r="EZ23" s="210">
        <v>2535</v>
      </c>
      <c r="FA23" s="210">
        <v>2140</v>
      </c>
      <c r="FB23" s="211">
        <v>2405</v>
      </c>
      <c r="FC23" s="209">
        <v>2251</v>
      </c>
      <c r="FD23" s="210">
        <v>1119</v>
      </c>
      <c r="FE23" s="210">
        <v>0</v>
      </c>
      <c r="FF23" s="210">
        <v>0</v>
      </c>
      <c r="FG23" s="210">
        <v>13662</v>
      </c>
      <c r="FH23" s="210">
        <v>22514</v>
      </c>
      <c r="FI23" s="210">
        <v>24983</v>
      </c>
      <c r="FJ23" s="210">
        <v>26281</v>
      </c>
      <c r="FK23" s="210">
        <v>24861</v>
      </c>
      <c r="FL23" s="210">
        <v>25914</v>
      </c>
      <c r="FM23" s="210">
        <v>44808</v>
      </c>
      <c r="FN23" s="211">
        <v>45952</v>
      </c>
    </row>
    <row r="24" spans="1:177">
      <c r="A24" s="213">
        <v>54</v>
      </c>
      <c r="B24" s="204" t="s">
        <v>1348</v>
      </c>
      <c r="C24" s="209">
        <v>0</v>
      </c>
      <c r="D24" s="210">
        <v>0</v>
      </c>
      <c r="E24" s="210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0">
        <v>0</v>
      </c>
      <c r="M24" s="210">
        <v>0</v>
      </c>
      <c r="N24" s="211">
        <v>0</v>
      </c>
      <c r="O24" s="209">
        <v>0</v>
      </c>
      <c r="P24" s="210">
        <v>0</v>
      </c>
      <c r="Q24" s="210">
        <v>0</v>
      </c>
      <c r="R24" s="210">
        <v>0</v>
      </c>
      <c r="S24" s="210">
        <v>0</v>
      </c>
      <c r="T24" s="210">
        <v>0</v>
      </c>
      <c r="U24" s="210">
        <v>0</v>
      </c>
      <c r="V24" s="210">
        <v>0</v>
      </c>
      <c r="W24" s="210">
        <v>0</v>
      </c>
      <c r="X24" s="210">
        <v>0</v>
      </c>
      <c r="Y24" s="210">
        <v>0</v>
      </c>
      <c r="Z24" s="211">
        <v>0</v>
      </c>
      <c r="AA24" s="209">
        <v>0</v>
      </c>
      <c r="AB24" s="210">
        <v>0</v>
      </c>
      <c r="AC24" s="210">
        <v>0</v>
      </c>
      <c r="AD24" s="210">
        <v>0</v>
      </c>
      <c r="AE24" s="210">
        <v>0</v>
      </c>
      <c r="AF24" s="210">
        <v>0</v>
      </c>
      <c r="AG24" s="210">
        <v>0</v>
      </c>
      <c r="AH24" s="210">
        <v>0</v>
      </c>
      <c r="AI24" s="210">
        <v>0</v>
      </c>
      <c r="AJ24" s="210">
        <v>0</v>
      </c>
      <c r="AK24" s="210">
        <v>0</v>
      </c>
      <c r="AL24" s="211">
        <v>0</v>
      </c>
      <c r="AM24" s="209">
        <v>0</v>
      </c>
      <c r="AN24" s="210">
        <v>0</v>
      </c>
      <c r="AO24" s="210">
        <v>0</v>
      </c>
      <c r="AP24" s="210">
        <v>0</v>
      </c>
      <c r="AQ24" s="210">
        <v>0</v>
      </c>
      <c r="AR24" s="210">
        <v>0</v>
      </c>
      <c r="AS24" s="210">
        <v>0</v>
      </c>
      <c r="AT24" s="210">
        <v>0</v>
      </c>
      <c r="AU24" s="210">
        <v>0</v>
      </c>
      <c r="AV24" s="210">
        <v>0</v>
      </c>
      <c r="AW24" s="210">
        <v>0</v>
      </c>
      <c r="AX24" s="211">
        <v>0</v>
      </c>
      <c r="AY24" s="209">
        <v>0</v>
      </c>
      <c r="AZ24" s="210">
        <v>0</v>
      </c>
      <c r="BA24" s="210">
        <v>0</v>
      </c>
      <c r="BB24" s="210">
        <v>0</v>
      </c>
      <c r="BC24" s="210">
        <v>0</v>
      </c>
      <c r="BD24" s="210">
        <v>0</v>
      </c>
      <c r="BE24" s="210">
        <v>0</v>
      </c>
      <c r="BF24" s="210">
        <v>0</v>
      </c>
      <c r="BG24" s="210">
        <v>0</v>
      </c>
      <c r="BH24" s="210">
        <v>0</v>
      </c>
      <c r="BI24" s="210">
        <v>0</v>
      </c>
      <c r="BJ24" s="211">
        <v>0</v>
      </c>
      <c r="BK24" s="209">
        <v>0</v>
      </c>
      <c r="BL24" s="210">
        <v>0</v>
      </c>
      <c r="BM24" s="210">
        <v>0</v>
      </c>
      <c r="BN24" s="210">
        <v>0</v>
      </c>
      <c r="BO24" s="210">
        <v>0</v>
      </c>
      <c r="BP24" s="210">
        <v>0</v>
      </c>
      <c r="BQ24" s="210">
        <v>0</v>
      </c>
      <c r="BR24" s="210">
        <v>0</v>
      </c>
      <c r="BS24" s="210">
        <v>0</v>
      </c>
      <c r="BT24" s="210">
        <v>0</v>
      </c>
      <c r="BU24" s="210">
        <v>0</v>
      </c>
      <c r="BV24" s="211">
        <v>0</v>
      </c>
      <c r="BW24" s="209">
        <v>0</v>
      </c>
      <c r="BX24" s="210">
        <v>0</v>
      </c>
      <c r="BY24" s="210">
        <v>0</v>
      </c>
      <c r="BZ24" s="210">
        <v>0</v>
      </c>
      <c r="CA24" s="210">
        <v>0</v>
      </c>
      <c r="CB24" s="210">
        <v>0</v>
      </c>
      <c r="CC24" s="210">
        <v>0</v>
      </c>
      <c r="CD24" s="210">
        <v>0</v>
      </c>
      <c r="CE24" s="210">
        <v>0</v>
      </c>
      <c r="CF24" s="210">
        <v>0</v>
      </c>
      <c r="CG24" s="210">
        <v>0</v>
      </c>
      <c r="CH24" s="211">
        <v>0</v>
      </c>
      <c r="CI24" s="209">
        <v>0</v>
      </c>
      <c r="CJ24" s="210">
        <v>0</v>
      </c>
      <c r="CK24" s="210">
        <v>0</v>
      </c>
      <c r="CL24" s="210">
        <v>0</v>
      </c>
      <c r="CM24" s="210">
        <v>0</v>
      </c>
      <c r="CN24" s="210">
        <v>0</v>
      </c>
      <c r="CO24" s="210">
        <v>0</v>
      </c>
      <c r="CP24" s="210">
        <v>0</v>
      </c>
      <c r="CQ24" s="210">
        <v>0</v>
      </c>
      <c r="CR24" s="210">
        <v>0</v>
      </c>
      <c r="CS24" s="210">
        <v>0</v>
      </c>
      <c r="CT24" s="211">
        <v>0</v>
      </c>
      <c r="CU24" s="209">
        <v>0</v>
      </c>
      <c r="CV24" s="210">
        <v>0</v>
      </c>
      <c r="CW24" s="210">
        <v>0</v>
      </c>
      <c r="CX24" s="210">
        <v>0</v>
      </c>
      <c r="CY24" s="210">
        <v>0</v>
      </c>
      <c r="CZ24" s="210">
        <v>0</v>
      </c>
      <c r="DA24" s="210">
        <v>0</v>
      </c>
      <c r="DB24" s="210">
        <v>0</v>
      </c>
      <c r="DC24" s="210">
        <v>0</v>
      </c>
      <c r="DD24" s="210">
        <v>0</v>
      </c>
      <c r="DE24" s="210">
        <v>0</v>
      </c>
      <c r="DF24" s="211">
        <v>0</v>
      </c>
      <c r="DG24" s="209">
        <v>0</v>
      </c>
      <c r="DH24" s="210">
        <v>0</v>
      </c>
      <c r="DI24" s="210">
        <v>0</v>
      </c>
      <c r="DJ24" s="210">
        <v>0</v>
      </c>
      <c r="DK24" s="210">
        <v>0</v>
      </c>
      <c r="DL24" s="210">
        <v>0</v>
      </c>
      <c r="DM24" s="210">
        <v>0</v>
      </c>
      <c r="DN24" s="210">
        <v>0</v>
      </c>
      <c r="DO24" s="210">
        <v>0</v>
      </c>
      <c r="DP24" s="210">
        <v>0</v>
      </c>
      <c r="DQ24" s="210">
        <v>0</v>
      </c>
      <c r="DR24" s="211">
        <v>0</v>
      </c>
      <c r="DS24" s="209">
        <v>0</v>
      </c>
      <c r="DT24" s="210">
        <v>0</v>
      </c>
      <c r="DU24" s="210">
        <v>0</v>
      </c>
      <c r="DV24" s="210">
        <v>0</v>
      </c>
      <c r="DW24" s="210">
        <v>0</v>
      </c>
      <c r="DX24" s="210">
        <v>0</v>
      </c>
      <c r="DY24" s="210">
        <v>0</v>
      </c>
      <c r="DZ24" s="210">
        <v>0</v>
      </c>
      <c r="EA24" s="210">
        <v>0</v>
      </c>
      <c r="EB24" s="210">
        <v>0</v>
      </c>
      <c r="EC24" s="210">
        <v>0</v>
      </c>
      <c r="ED24" s="211">
        <v>0</v>
      </c>
      <c r="EE24" s="209">
        <v>0</v>
      </c>
      <c r="EF24" s="210">
        <v>0</v>
      </c>
      <c r="EG24" s="210">
        <v>0</v>
      </c>
      <c r="EH24" s="210">
        <v>0</v>
      </c>
      <c r="EI24" s="210">
        <v>0</v>
      </c>
      <c r="EJ24" s="210">
        <v>0</v>
      </c>
      <c r="EK24" s="210">
        <v>0</v>
      </c>
      <c r="EL24" s="210">
        <v>0</v>
      </c>
      <c r="EM24" s="210">
        <v>0</v>
      </c>
      <c r="EN24" s="210">
        <v>0</v>
      </c>
      <c r="EO24" s="210">
        <v>0</v>
      </c>
      <c r="EP24" s="211">
        <v>0</v>
      </c>
      <c r="EQ24" s="209">
        <v>0</v>
      </c>
      <c r="ER24" s="210">
        <v>0</v>
      </c>
      <c r="ES24" s="210">
        <v>0</v>
      </c>
      <c r="ET24" s="210">
        <v>0</v>
      </c>
      <c r="EU24" s="210">
        <v>0</v>
      </c>
      <c r="EV24" s="210">
        <v>0</v>
      </c>
      <c r="EW24" s="210">
        <v>0</v>
      </c>
      <c r="EX24" s="210">
        <v>0</v>
      </c>
      <c r="EY24" s="210">
        <v>0</v>
      </c>
      <c r="EZ24" s="210">
        <v>0</v>
      </c>
      <c r="FA24" s="210">
        <v>0</v>
      </c>
      <c r="FB24" s="211">
        <v>0</v>
      </c>
      <c r="FC24" s="209">
        <v>0</v>
      </c>
      <c r="FD24" s="210">
        <v>0</v>
      </c>
      <c r="FE24" s="210">
        <v>0</v>
      </c>
      <c r="FF24" s="210">
        <v>0</v>
      </c>
      <c r="FG24" s="210">
        <v>0</v>
      </c>
      <c r="FH24" s="210">
        <v>0</v>
      </c>
      <c r="FI24" s="210">
        <v>58</v>
      </c>
      <c r="FJ24" s="210">
        <v>1607</v>
      </c>
      <c r="FK24" s="210">
        <v>636</v>
      </c>
      <c r="FL24" s="210">
        <v>1396</v>
      </c>
      <c r="FM24" s="210">
        <v>55065</v>
      </c>
      <c r="FN24" s="211">
        <v>55928</v>
      </c>
    </row>
    <row r="25" spans="1:177">
      <c r="A25" s="212">
        <v>55</v>
      </c>
      <c r="B25" s="204" t="s">
        <v>898</v>
      </c>
      <c r="C25" s="209">
        <v>0</v>
      </c>
      <c r="D25" s="210">
        <v>0</v>
      </c>
      <c r="E25" s="210">
        <v>0</v>
      </c>
      <c r="F25" s="210">
        <v>0</v>
      </c>
      <c r="G25" s="210">
        <v>0</v>
      </c>
      <c r="H25" s="210">
        <v>0</v>
      </c>
      <c r="I25" s="210">
        <v>0</v>
      </c>
      <c r="J25" s="210">
        <v>0</v>
      </c>
      <c r="K25" s="210">
        <v>0</v>
      </c>
      <c r="L25" s="210">
        <v>0</v>
      </c>
      <c r="M25" s="210">
        <v>0</v>
      </c>
      <c r="N25" s="211">
        <v>0</v>
      </c>
      <c r="O25" s="209">
        <v>0</v>
      </c>
      <c r="P25" s="210">
        <v>0</v>
      </c>
      <c r="Q25" s="210">
        <v>0</v>
      </c>
      <c r="R25" s="210">
        <v>0</v>
      </c>
      <c r="S25" s="210">
        <v>0</v>
      </c>
      <c r="T25" s="210">
        <v>0</v>
      </c>
      <c r="U25" s="210">
        <v>0</v>
      </c>
      <c r="V25" s="210">
        <v>0</v>
      </c>
      <c r="W25" s="210">
        <v>0</v>
      </c>
      <c r="X25" s="210">
        <v>0</v>
      </c>
      <c r="Y25" s="210">
        <v>0</v>
      </c>
      <c r="Z25" s="211">
        <v>0</v>
      </c>
      <c r="AA25" s="209">
        <v>0</v>
      </c>
      <c r="AB25" s="210">
        <v>0</v>
      </c>
      <c r="AC25" s="210">
        <v>0</v>
      </c>
      <c r="AD25" s="210">
        <v>0</v>
      </c>
      <c r="AE25" s="210">
        <v>0</v>
      </c>
      <c r="AF25" s="210">
        <v>0</v>
      </c>
      <c r="AG25" s="210">
        <v>0</v>
      </c>
      <c r="AH25" s="210">
        <v>0</v>
      </c>
      <c r="AI25" s="210">
        <v>0</v>
      </c>
      <c r="AJ25" s="210">
        <v>0</v>
      </c>
      <c r="AK25" s="210">
        <v>0</v>
      </c>
      <c r="AL25" s="211">
        <v>0</v>
      </c>
      <c r="AM25" s="209">
        <v>0</v>
      </c>
      <c r="AN25" s="210">
        <v>0</v>
      </c>
      <c r="AO25" s="210">
        <v>0</v>
      </c>
      <c r="AP25" s="210">
        <v>0</v>
      </c>
      <c r="AQ25" s="210">
        <v>0</v>
      </c>
      <c r="AR25" s="210">
        <v>0</v>
      </c>
      <c r="AS25" s="210">
        <v>0</v>
      </c>
      <c r="AT25" s="210">
        <v>0</v>
      </c>
      <c r="AU25" s="210">
        <v>0</v>
      </c>
      <c r="AV25" s="210">
        <v>0</v>
      </c>
      <c r="AW25" s="210">
        <v>0</v>
      </c>
      <c r="AX25" s="211">
        <v>0</v>
      </c>
      <c r="AY25" s="209">
        <v>0</v>
      </c>
      <c r="AZ25" s="210">
        <v>0</v>
      </c>
      <c r="BA25" s="210">
        <v>0</v>
      </c>
      <c r="BB25" s="210">
        <v>0</v>
      </c>
      <c r="BC25" s="210">
        <v>0</v>
      </c>
      <c r="BD25" s="210">
        <v>0</v>
      </c>
      <c r="BE25" s="210">
        <v>0</v>
      </c>
      <c r="BF25" s="210">
        <v>0</v>
      </c>
      <c r="BG25" s="210">
        <v>0</v>
      </c>
      <c r="BH25" s="210">
        <v>0</v>
      </c>
      <c r="BI25" s="210">
        <v>0</v>
      </c>
      <c r="BJ25" s="211">
        <v>0</v>
      </c>
      <c r="BK25" s="209">
        <v>0</v>
      </c>
      <c r="BL25" s="210">
        <v>0</v>
      </c>
      <c r="BM25" s="210">
        <v>0</v>
      </c>
      <c r="BN25" s="210">
        <v>0</v>
      </c>
      <c r="BO25" s="210">
        <v>0</v>
      </c>
      <c r="BP25" s="210">
        <v>0</v>
      </c>
      <c r="BQ25" s="210">
        <v>0</v>
      </c>
      <c r="BR25" s="210">
        <v>0</v>
      </c>
      <c r="BS25" s="210">
        <v>0</v>
      </c>
      <c r="BT25" s="210">
        <v>0</v>
      </c>
      <c r="BU25" s="210">
        <v>0</v>
      </c>
      <c r="BV25" s="211">
        <v>0</v>
      </c>
      <c r="BW25" s="209">
        <v>0</v>
      </c>
      <c r="BX25" s="210">
        <v>0</v>
      </c>
      <c r="BY25" s="210">
        <v>0</v>
      </c>
      <c r="BZ25" s="210">
        <v>0</v>
      </c>
      <c r="CA25" s="210">
        <v>0</v>
      </c>
      <c r="CB25" s="210">
        <v>0</v>
      </c>
      <c r="CC25" s="210">
        <v>0</v>
      </c>
      <c r="CD25" s="210">
        <v>0</v>
      </c>
      <c r="CE25" s="210">
        <v>0</v>
      </c>
      <c r="CF25" s="210">
        <v>0</v>
      </c>
      <c r="CG25" s="210">
        <v>0</v>
      </c>
      <c r="CH25" s="211">
        <v>0</v>
      </c>
      <c r="CI25" s="209">
        <v>0</v>
      </c>
      <c r="CJ25" s="210">
        <v>0</v>
      </c>
      <c r="CK25" s="210">
        <v>0</v>
      </c>
      <c r="CL25" s="210">
        <v>0</v>
      </c>
      <c r="CM25" s="210">
        <v>0</v>
      </c>
      <c r="CN25" s="210">
        <v>0</v>
      </c>
      <c r="CO25" s="210">
        <v>0</v>
      </c>
      <c r="CP25" s="210">
        <v>0</v>
      </c>
      <c r="CQ25" s="210">
        <v>0</v>
      </c>
      <c r="CR25" s="210">
        <v>0</v>
      </c>
      <c r="CS25" s="210">
        <v>0</v>
      </c>
      <c r="CT25" s="211">
        <v>0</v>
      </c>
      <c r="CU25" s="209">
        <v>0</v>
      </c>
      <c r="CV25" s="210">
        <v>0</v>
      </c>
      <c r="CW25" s="210">
        <v>0</v>
      </c>
      <c r="CX25" s="210">
        <v>0</v>
      </c>
      <c r="CY25" s="210">
        <v>0</v>
      </c>
      <c r="CZ25" s="210">
        <v>0</v>
      </c>
      <c r="DA25" s="210">
        <v>0</v>
      </c>
      <c r="DB25" s="210">
        <v>0</v>
      </c>
      <c r="DC25" s="210">
        <v>0</v>
      </c>
      <c r="DD25" s="210">
        <v>0</v>
      </c>
      <c r="DE25" s="210">
        <v>0</v>
      </c>
      <c r="DF25" s="211">
        <v>0</v>
      </c>
      <c r="DG25" s="209">
        <v>0</v>
      </c>
      <c r="DH25" s="210">
        <v>0</v>
      </c>
      <c r="DI25" s="210">
        <v>0</v>
      </c>
      <c r="DJ25" s="210">
        <v>0</v>
      </c>
      <c r="DK25" s="210">
        <v>0</v>
      </c>
      <c r="DL25" s="210">
        <v>0</v>
      </c>
      <c r="DM25" s="210">
        <v>0</v>
      </c>
      <c r="DN25" s="210">
        <v>0</v>
      </c>
      <c r="DO25" s="210">
        <v>0</v>
      </c>
      <c r="DP25" s="210">
        <v>0</v>
      </c>
      <c r="DQ25" s="210">
        <v>0</v>
      </c>
      <c r="DR25" s="211">
        <v>0</v>
      </c>
      <c r="DS25" s="209">
        <v>0</v>
      </c>
      <c r="DT25" s="210">
        <v>0</v>
      </c>
      <c r="DU25" s="210">
        <v>0</v>
      </c>
      <c r="DV25" s="210">
        <v>0</v>
      </c>
      <c r="DW25" s="210">
        <v>0</v>
      </c>
      <c r="DX25" s="210">
        <v>0</v>
      </c>
      <c r="DY25" s="210">
        <v>0</v>
      </c>
      <c r="DZ25" s="210">
        <v>0</v>
      </c>
      <c r="EA25" s="210">
        <v>0</v>
      </c>
      <c r="EB25" s="210">
        <v>0</v>
      </c>
      <c r="EC25" s="210">
        <v>0</v>
      </c>
      <c r="ED25" s="211">
        <v>0</v>
      </c>
      <c r="EE25" s="209">
        <v>0</v>
      </c>
      <c r="EF25" s="210">
        <v>0</v>
      </c>
      <c r="EG25" s="210">
        <v>0</v>
      </c>
      <c r="EH25" s="210">
        <v>0</v>
      </c>
      <c r="EI25" s="210">
        <v>0</v>
      </c>
      <c r="EJ25" s="210">
        <v>0</v>
      </c>
      <c r="EK25" s="210">
        <v>0</v>
      </c>
      <c r="EL25" s="210">
        <v>0</v>
      </c>
      <c r="EM25" s="210">
        <v>0</v>
      </c>
      <c r="EN25" s="210">
        <v>0</v>
      </c>
      <c r="EO25" s="210">
        <v>0</v>
      </c>
      <c r="EP25" s="211">
        <v>0</v>
      </c>
      <c r="EQ25" s="209">
        <v>0</v>
      </c>
      <c r="ER25" s="210">
        <v>0</v>
      </c>
      <c r="ES25" s="210">
        <v>0</v>
      </c>
      <c r="ET25" s="210">
        <v>0</v>
      </c>
      <c r="EU25" s="210">
        <v>0</v>
      </c>
      <c r="EV25" s="210">
        <v>0</v>
      </c>
      <c r="EW25" s="210">
        <v>0</v>
      </c>
      <c r="EX25" s="210">
        <v>0</v>
      </c>
      <c r="EY25" s="210">
        <v>0</v>
      </c>
      <c r="EZ25" s="210">
        <v>0</v>
      </c>
      <c r="FA25" s="210">
        <v>0</v>
      </c>
      <c r="FB25" s="211">
        <v>0</v>
      </c>
      <c r="FC25" s="209">
        <v>0</v>
      </c>
      <c r="FD25" s="210">
        <v>0</v>
      </c>
      <c r="FE25" s="210">
        <v>0</v>
      </c>
      <c r="FF25" s="210">
        <v>0</v>
      </c>
      <c r="FG25" s="210">
        <v>4781</v>
      </c>
      <c r="FH25" s="210">
        <v>8509</v>
      </c>
      <c r="FI25" s="210">
        <v>8453</v>
      </c>
      <c r="FJ25" s="210">
        <v>7529</v>
      </c>
      <c r="FK25" s="210">
        <v>23474</v>
      </c>
      <c r="FL25" s="210">
        <v>68807</v>
      </c>
      <c r="FM25" s="210">
        <v>50143</v>
      </c>
      <c r="FN25" s="211">
        <v>64174</v>
      </c>
    </row>
    <row r="26" spans="1:177">
      <c r="A26" s="212">
        <v>56</v>
      </c>
      <c r="B26" s="204" t="s">
        <v>940</v>
      </c>
      <c r="C26" s="209">
        <v>164337</v>
      </c>
      <c r="D26" s="210">
        <v>148816</v>
      </c>
      <c r="E26" s="210">
        <v>176081</v>
      </c>
      <c r="F26" s="210">
        <v>166472</v>
      </c>
      <c r="G26" s="210">
        <v>169016</v>
      </c>
      <c r="H26" s="210">
        <v>155689</v>
      </c>
      <c r="I26" s="210">
        <v>175268</v>
      </c>
      <c r="J26" s="210">
        <v>174603</v>
      </c>
      <c r="K26" s="210">
        <v>164192</v>
      </c>
      <c r="L26" s="210">
        <v>173853</v>
      </c>
      <c r="M26" s="210">
        <v>168125</v>
      </c>
      <c r="N26" s="211">
        <v>173603</v>
      </c>
      <c r="O26" s="209">
        <v>163562</v>
      </c>
      <c r="P26" s="210">
        <v>133243</v>
      </c>
      <c r="Q26" s="210">
        <v>165002</v>
      </c>
      <c r="R26" s="210">
        <v>171183</v>
      </c>
      <c r="S26" s="210">
        <v>177566</v>
      </c>
      <c r="T26" s="210">
        <v>164825</v>
      </c>
      <c r="U26" s="210">
        <v>176846</v>
      </c>
      <c r="V26" s="210">
        <v>171014</v>
      </c>
      <c r="W26" s="210">
        <v>172330</v>
      </c>
      <c r="X26" s="210">
        <v>186504</v>
      </c>
      <c r="Y26" s="210">
        <v>182321</v>
      </c>
      <c r="Z26" s="211">
        <v>187763</v>
      </c>
      <c r="AA26" s="209">
        <v>186610</v>
      </c>
      <c r="AB26" s="210">
        <v>167150</v>
      </c>
      <c r="AC26" s="210">
        <v>174969</v>
      </c>
      <c r="AD26" s="210">
        <v>170232</v>
      </c>
      <c r="AE26" s="210">
        <v>167876</v>
      </c>
      <c r="AF26" s="210">
        <v>161081</v>
      </c>
      <c r="AG26" s="210">
        <v>179107</v>
      </c>
      <c r="AH26" s="210">
        <v>174813</v>
      </c>
      <c r="AI26" s="210">
        <v>166746</v>
      </c>
      <c r="AJ26" s="210">
        <v>164019</v>
      </c>
      <c r="AK26" s="210">
        <v>162119</v>
      </c>
      <c r="AL26" s="211">
        <v>183058</v>
      </c>
      <c r="AM26" s="209">
        <v>180706</v>
      </c>
      <c r="AN26" s="210">
        <v>167174</v>
      </c>
      <c r="AO26" s="210">
        <v>168776</v>
      </c>
      <c r="AP26" s="210">
        <v>173107</v>
      </c>
      <c r="AQ26" s="210">
        <v>166411</v>
      </c>
      <c r="AR26" s="210">
        <v>164482</v>
      </c>
      <c r="AS26" s="210">
        <v>173050</v>
      </c>
      <c r="AT26" s="210">
        <v>179948</v>
      </c>
      <c r="AU26" s="210">
        <v>174651</v>
      </c>
      <c r="AV26" s="210">
        <v>179172</v>
      </c>
      <c r="AW26" s="210">
        <v>172825.97</v>
      </c>
      <c r="AX26" s="211">
        <v>188122.54</v>
      </c>
      <c r="AY26" s="209">
        <v>187724.55</v>
      </c>
      <c r="AZ26" s="210">
        <v>162561.98000000001</v>
      </c>
      <c r="BA26" s="210">
        <v>177770.55</v>
      </c>
      <c r="BB26" s="210">
        <v>169396.69</v>
      </c>
      <c r="BC26" s="210">
        <v>170408.76</v>
      </c>
      <c r="BD26" s="210">
        <v>160636.76</v>
      </c>
      <c r="BE26" s="210">
        <v>154394.4</v>
      </c>
      <c r="BF26" s="210">
        <v>133065.76</v>
      </c>
      <c r="BG26" s="210">
        <v>143004.13</v>
      </c>
      <c r="BH26" s="210">
        <v>140936.51999999999</v>
      </c>
      <c r="BI26" s="210">
        <v>140425.76999999999</v>
      </c>
      <c r="BJ26" s="211">
        <v>147197.64000000001</v>
      </c>
      <c r="BK26" s="209">
        <v>141954.71</v>
      </c>
      <c r="BL26" s="210">
        <v>121461.49</v>
      </c>
      <c r="BM26" s="210">
        <v>114781.12</v>
      </c>
      <c r="BN26" s="210">
        <v>126749.07</v>
      </c>
      <c r="BO26" s="210">
        <v>133096.1</v>
      </c>
      <c r="BP26" s="210">
        <v>130396.91</v>
      </c>
      <c r="BQ26" s="210">
        <v>135253.99</v>
      </c>
      <c r="BR26" s="210">
        <v>134663.48000000001</v>
      </c>
      <c r="BS26" s="210">
        <v>120934.27</v>
      </c>
      <c r="BT26" s="210">
        <v>114785.52</v>
      </c>
      <c r="BU26" s="210">
        <v>107609.88</v>
      </c>
      <c r="BV26" s="211">
        <v>115527.51</v>
      </c>
      <c r="BW26" s="209">
        <v>113514.82</v>
      </c>
      <c r="BX26" s="210">
        <v>99974.17</v>
      </c>
      <c r="BY26" s="210">
        <v>115052.26</v>
      </c>
      <c r="BZ26" s="210">
        <v>110638.94</v>
      </c>
      <c r="CA26" s="210">
        <v>120325.58</v>
      </c>
      <c r="CB26" s="210">
        <v>118610.56</v>
      </c>
      <c r="CC26" s="210">
        <v>122102.99</v>
      </c>
      <c r="CD26" s="210">
        <v>114816.35</v>
      </c>
      <c r="CE26" s="210">
        <v>117176.81</v>
      </c>
      <c r="CF26" s="210">
        <v>115180.77</v>
      </c>
      <c r="CG26" s="210">
        <v>94985.55</v>
      </c>
      <c r="CH26" s="211">
        <v>96488.06</v>
      </c>
      <c r="CI26" s="209">
        <v>115075.7</v>
      </c>
      <c r="CJ26" s="210">
        <v>116392.25</v>
      </c>
      <c r="CK26" s="210">
        <v>120396.58</v>
      </c>
      <c r="CL26" s="210">
        <v>114963.95</v>
      </c>
      <c r="CM26" s="210">
        <v>116374.02</v>
      </c>
      <c r="CN26" s="210">
        <v>112691.88</v>
      </c>
      <c r="CO26" s="210">
        <v>128816.17</v>
      </c>
      <c r="CP26" s="210">
        <v>104097.47</v>
      </c>
      <c r="CQ26" s="210">
        <v>108472.17</v>
      </c>
      <c r="CR26" s="210">
        <v>111360.78</v>
      </c>
      <c r="CS26" s="210">
        <v>107545.59</v>
      </c>
      <c r="CT26" s="211">
        <v>121291.61</v>
      </c>
      <c r="CU26" s="209">
        <v>114107.43000000001</v>
      </c>
      <c r="CV26" s="210">
        <v>98022.44</v>
      </c>
      <c r="CW26" s="210">
        <v>119497.79000000001</v>
      </c>
      <c r="CX26" s="210">
        <v>113813.02</v>
      </c>
      <c r="CY26" s="210">
        <v>120203.62</v>
      </c>
      <c r="CZ26" s="210">
        <v>122631.25</v>
      </c>
      <c r="DA26" s="210">
        <v>137066.4</v>
      </c>
      <c r="DB26" s="210">
        <v>122578.52</v>
      </c>
      <c r="DC26" s="210">
        <v>109016.29000000001</v>
      </c>
      <c r="DD26" s="210">
        <v>131016.56</v>
      </c>
      <c r="DE26" s="210">
        <v>117983.03</v>
      </c>
      <c r="DF26" s="211">
        <v>123070.48</v>
      </c>
      <c r="DG26" s="209">
        <v>120948.19</v>
      </c>
      <c r="DH26" s="210">
        <v>106982.53</v>
      </c>
      <c r="DI26" s="210">
        <v>122428.97</v>
      </c>
      <c r="DJ26" s="210">
        <v>107924.23</v>
      </c>
      <c r="DK26" s="210">
        <v>115407.46</v>
      </c>
      <c r="DL26" s="210">
        <v>107904.68000000001</v>
      </c>
      <c r="DM26" s="210">
        <v>126699.31</v>
      </c>
      <c r="DN26" s="210">
        <v>114629.06</v>
      </c>
      <c r="DO26" s="210">
        <v>110261.86</v>
      </c>
      <c r="DP26" s="210">
        <v>116711.86</v>
      </c>
      <c r="DQ26" s="210">
        <v>107868.55</v>
      </c>
      <c r="DR26" s="211">
        <v>112115</v>
      </c>
      <c r="DS26" s="209">
        <v>109816.56</v>
      </c>
      <c r="DT26" s="210">
        <v>90373.84</v>
      </c>
      <c r="DU26" s="210">
        <v>102303.97</v>
      </c>
      <c r="DV26" s="210">
        <v>95465.12</v>
      </c>
      <c r="DW26" s="210">
        <v>99098.25</v>
      </c>
      <c r="DX26" s="210">
        <v>92722.21</v>
      </c>
      <c r="DY26" s="210">
        <v>90884.150000000009</v>
      </c>
      <c r="DZ26" s="210">
        <v>85641.11</v>
      </c>
      <c r="EA26" s="210">
        <v>98914.82</v>
      </c>
      <c r="EB26" s="210">
        <v>106169.98</v>
      </c>
      <c r="EC26" s="210">
        <v>81912.900000000009</v>
      </c>
      <c r="ED26" s="211">
        <v>83009.509999999995</v>
      </c>
      <c r="EE26" s="209">
        <v>84806.080000000002</v>
      </c>
      <c r="EF26" s="210">
        <v>85509.82</v>
      </c>
      <c r="EG26" s="210">
        <v>86713.290000000008</v>
      </c>
      <c r="EH26" s="210">
        <v>92193.89</v>
      </c>
      <c r="EI26" s="210">
        <v>104851.68000000001</v>
      </c>
      <c r="EJ26" s="210">
        <v>119808.48</v>
      </c>
      <c r="EK26" s="210">
        <v>126115.24</v>
      </c>
      <c r="EL26" s="210">
        <v>149264.55000000002</v>
      </c>
      <c r="EM26" s="210">
        <v>137995.95000000001</v>
      </c>
      <c r="EN26" s="210">
        <v>131503.45000000001</v>
      </c>
      <c r="EO26" s="210">
        <v>124497.51000000001</v>
      </c>
      <c r="EP26" s="211">
        <v>123660.75</v>
      </c>
      <c r="EQ26" s="209">
        <v>131719</v>
      </c>
      <c r="ER26" s="210">
        <v>124697</v>
      </c>
      <c r="ES26" s="210">
        <v>123504</v>
      </c>
      <c r="ET26" s="210">
        <v>115531</v>
      </c>
      <c r="EU26" s="210">
        <v>125163</v>
      </c>
      <c r="EV26" s="210">
        <v>121533</v>
      </c>
      <c r="EW26" s="210">
        <v>124275</v>
      </c>
      <c r="EX26" s="210">
        <v>119651</v>
      </c>
      <c r="EY26" s="210">
        <v>121276</v>
      </c>
      <c r="EZ26" s="210">
        <v>127188</v>
      </c>
      <c r="FA26" s="210">
        <v>117335</v>
      </c>
      <c r="FB26" s="211">
        <v>114759</v>
      </c>
      <c r="FC26" s="209">
        <v>113957</v>
      </c>
      <c r="FD26" s="210">
        <v>102565</v>
      </c>
      <c r="FE26" s="210">
        <v>113646</v>
      </c>
      <c r="FF26" s="210">
        <v>114427</v>
      </c>
      <c r="FG26" s="210">
        <v>117655</v>
      </c>
      <c r="FH26" s="210">
        <v>114105</v>
      </c>
      <c r="FI26" s="210">
        <v>116019</v>
      </c>
      <c r="FJ26" s="210">
        <v>196589</v>
      </c>
      <c r="FK26" s="210">
        <v>175760</v>
      </c>
      <c r="FL26" s="210">
        <v>194770</v>
      </c>
      <c r="FM26" s="210">
        <v>190043</v>
      </c>
      <c r="FN26" s="211">
        <v>182892</v>
      </c>
    </row>
    <row r="27" spans="1:177">
      <c r="A27" s="212">
        <v>57</v>
      </c>
      <c r="B27" s="204" t="s">
        <v>1349</v>
      </c>
      <c r="C27" s="209">
        <v>3679990</v>
      </c>
      <c r="D27" s="210">
        <v>3229020</v>
      </c>
      <c r="E27" s="210">
        <v>3716111</v>
      </c>
      <c r="F27" s="210">
        <v>3589221</v>
      </c>
      <c r="G27" s="210">
        <v>3665485</v>
      </c>
      <c r="H27" s="210">
        <v>3170983</v>
      </c>
      <c r="I27" s="210">
        <v>3568085</v>
      </c>
      <c r="J27" s="210">
        <v>3721114</v>
      </c>
      <c r="K27" s="210">
        <v>3525054.6</v>
      </c>
      <c r="L27" s="210">
        <v>3570369</v>
      </c>
      <c r="M27" s="210">
        <v>3359894</v>
      </c>
      <c r="N27" s="211">
        <v>3360715</v>
      </c>
      <c r="O27" s="209">
        <v>3540549</v>
      </c>
      <c r="P27" s="210">
        <v>3012437</v>
      </c>
      <c r="Q27" s="210">
        <v>3293330</v>
      </c>
      <c r="R27" s="210">
        <v>3277908</v>
      </c>
      <c r="S27" s="210">
        <v>3396290</v>
      </c>
      <c r="T27" s="210">
        <v>3241786</v>
      </c>
      <c r="U27" s="210">
        <v>3450899</v>
      </c>
      <c r="V27" s="210">
        <v>3303465</v>
      </c>
      <c r="W27" s="210">
        <v>3294051</v>
      </c>
      <c r="X27" s="210">
        <v>3298723</v>
      </c>
      <c r="Y27" s="210">
        <v>3180738</v>
      </c>
      <c r="Z27" s="211">
        <v>3244362</v>
      </c>
      <c r="AA27" s="209">
        <v>3215194</v>
      </c>
      <c r="AB27" s="210">
        <v>2833505</v>
      </c>
      <c r="AC27" s="210">
        <v>3192191</v>
      </c>
      <c r="AD27" s="210">
        <v>3086915</v>
      </c>
      <c r="AE27" s="210">
        <v>3049460</v>
      </c>
      <c r="AF27" s="210">
        <v>2911857</v>
      </c>
      <c r="AG27" s="210">
        <v>2979929</v>
      </c>
      <c r="AH27" s="210">
        <v>2923319</v>
      </c>
      <c r="AI27" s="210">
        <v>2849766</v>
      </c>
      <c r="AJ27" s="210">
        <v>2945949</v>
      </c>
      <c r="AK27" s="210">
        <v>2807613</v>
      </c>
      <c r="AL27" s="211">
        <v>2880036</v>
      </c>
      <c r="AM27" s="209">
        <v>2804534</v>
      </c>
      <c r="AN27" s="210">
        <v>2595241</v>
      </c>
      <c r="AO27" s="210">
        <v>2614276</v>
      </c>
      <c r="AP27" s="210">
        <v>2710775</v>
      </c>
      <c r="AQ27" s="210">
        <v>2814637</v>
      </c>
      <c r="AR27" s="210">
        <v>2706057</v>
      </c>
      <c r="AS27" s="210">
        <v>2871370</v>
      </c>
      <c r="AT27" s="210">
        <v>2928190</v>
      </c>
      <c r="AU27" s="210">
        <v>2887344</v>
      </c>
      <c r="AV27" s="210">
        <v>3041769</v>
      </c>
      <c r="AW27" s="210">
        <v>2950704.74</v>
      </c>
      <c r="AX27" s="211">
        <v>3023973.9599999995</v>
      </c>
      <c r="AY27" s="209">
        <v>3005241.6900000004</v>
      </c>
      <c r="AZ27" s="210">
        <v>2712546.18</v>
      </c>
      <c r="BA27" s="210">
        <v>2994552.4400000004</v>
      </c>
      <c r="BB27" s="210">
        <v>2841425.29</v>
      </c>
      <c r="BC27" s="210">
        <v>2903103.23</v>
      </c>
      <c r="BD27" s="210">
        <v>2791043.0799999996</v>
      </c>
      <c r="BE27" s="210">
        <v>2935407.37</v>
      </c>
      <c r="BF27" s="210">
        <v>2475702.79</v>
      </c>
      <c r="BG27" s="210">
        <v>2716174.4200000004</v>
      </c>
      <c r="BH27" s="210">
        <v>2771370.67</v>
      </c>
      <c r="BI27" s="210">
        <v>2643756.37</v>
      </c>
      <c r="BJ27" s="211">
        <v>2669020.33</v>
      </c>
      <c r="BK27" s="209">
        <v>2704203.81</v>
      </c>
      <c r="BL27" s="210">
        <v>2509862.59</v>
      </c>
      <c r="BM27" s="210">
        <v>2501540.6100000003</v>
      </c>
      <c r="BN27" s="210">
        <v>2642955.5200000005</v>
      </c>
      <c r="BO27" s="210">
        <v>2660239.9500000002</v>
      </c>
      <c r="BP27" s="210">
        <v>2467148.4700000002</v>
      </c>
      <c r="BQ27" s="210">
        <v>2561628.0000000005</v>
      </c>
      <c r="BR27" s="210">
        <v>2561686.9300000002</v>
      </c>
      <c r="BS27" s="210">
        <v>2406636.87</v>
      </c>
      <c r="BT27" s="210">
        <v>2387841</v>
      </c>
      <c r="BU27" s="210">
        <v>2208894.1699999995</v>
      </c>
      <c r="BV27" s="211">
        <v>2355385.21</v>
      </c>
      <c r="BW27" s="209">
        <v>2313349.4699999997</v>
      </c>
      <c r="BX27" s="210">
        <v>2033506.09</v>
      </c>
      <c r="BY27" s="210">
        <v>2243091.1500000004</v>
      </c>
      <c r="BZ27" s="210">
        <v>2182751.59</v>
      </c>
      <c r="CA27" s="210">
        <v>2226876.4</v>
      </c>
      <c r="CB27" s="210">
        <v>2183893.06</v>
      </c>
      <c r="CC27" s="210">
        <v>2245438.48</v>
      </c>
      <c r="CD27" s="210">
        <v>2239928.8600000003</v>
      </c>
      <c r="CE27" s="210">
        <v>2126383.5699999998</v>
      </c>
      <c r="CF27" s="210">
        <v>2190002.9500000002</v>
      </c>
      <c r="CG27" s="210">
        <v>2152995.0299999998</v>
      </c>
      <c r="CH27" s="211">
        <v>2291057.7500000005</v>
      </c>
      <c r="CI27" s="209">
        <v>2237435.8399999994</v>
      </c>
      <c r="CJ27" s="210">
        <v>2076804.7199999997</v>
      </c>
      <c r="CK27" s="210">
        <v>2184272.71</v>
      </c>
      <c r="CL27" s="210">
        <v>2116783.33</v>
      </c>
      <c r="CM27" s="210">
        <v>2154761.1099999994</v>
      </c>
      <c r="CN27" s="210">
        <v>2050287.61</v>
      </c>
      <c r="CO27" s="210">
        <v>2190801.89</v>
      </c>
      <c r="CP27" s="210">
        <v>2234984.7300000004</v>
      </c>
      <c r="CQ27" s="210">
        <v>2148378.38</v>
      </c>
      <c r="CR27" s="210">
        <v>2229136.0100000002</v>
      </c>
      <c r="CS27" s="210">
        <v>2152816.71</v>
      </c>
      <c r="CT27" s="211">
        <v>2308749.85</v>
      </c>
      <c r="CU27" s="209">
        <v>2330167.14</v>
      </c>
      <c r="CV27" s="210">
        <v>2091307.7000000002</v>
      </c>
      <c r="CW27" s="210">
        <v>2280970.9900000002</v>
      </c>
      <c r="CX27" s="210">
        <v>2278979.7000000002</v>
      </c>
      <c r="CY27" s="210">
        <v>2396113.1500000004</v>
      </c>
      <c r="CZ27" s="210">
        <v>2310240.7600000002</v>
      </c>
      <c r="DA27" s="210">
        <v>2301526.5299999998</v>
      </c>
      <c r="DB27" s="210">
        <v>2288441.64</v>
      </c>
      <c r="DC27" s="210">
        <v>2165425.7600000002</v>
      </c>
      <c r="DD27" s="210">
        <v>2214493.36</v>
      </c>
      <c r="DE27" s="210">
        <v>2121888.1</v>
      </c>
      <c r="DF27" s="211">
        <v>2136141.6199999996</v>
      </c>
      <c r="DG27" s="209">
        <v>2171376.56</v>
      </c>
      <c r="DH27" s="210">
        <v>1996981.22</v>
      </c>
      <c r="DI27" s="210">
        <v>2220285.5500000003</v>
      </c>
      <c r="DJ27" s="210">
        <v>2122413.4400000004</v>
      </c>
      <c r="DK27" s="210">
        <v>2217274.13</v>
      </c>
      <c r="DL27" s="210">
        <v>2174842.7600000002</v>
      </c>
      <c r="DM27" s="210">
        <v>2254535.61</v>
      </c>
      <c r="DN27" s="210">
        <v>2214721.56</v>
      </c>
      <c r="DO27" s="210">
        <v>2164163.1599999997</v>
      </c>
      <c r="DP27" s="210">
        <v>2245096.88</v>
      </c>
      <c r="DQ27" s="210">
        <v>2188111.4500000002</v>
      </c>
      <c r="DR27" s="211">
        <v>2307665.4500000002</v>
      </c>
      <c r="DS27" s="209">
        <v>2310410.16</v>
      </c>
      <c r="DT27" s="210">
        <v>2161905.5499999998</v>
      </c>
      <c r="DU27" s="210">
        <v>2360972.44</v>
      </c>
      <c r="DV27" s="210">
        <v>2318741.62</v>
      </c>
      <c r="DW27" s="210">
        <v>2427303.75</v>
      </c>
      <c r="DX27" s="210">
        <v>2374462.25</v>
      </c>
      <c r="DY27" s="210">
        <v>2429608.7399999998</v>
      </c>
      <c r="DZ27" s="210">
        <v>2474221.6999999997</v>
      </c>
      <c r="EA27" s="210">
        <v>2343796.1</v>
      </c>
      <c r="EB27" s="210">
        <v>2430551.31</v>
      </c>
      <c r="EC27" s="210">
        <v>2411942.9599999995</v>
      </c>
      <c r="ED27" s="211">
        <v>2430607.02</v>
      </c>
      <c r="EE27" s="209">
        <v>2543422.63</v>
      </c>
      <c r="EF27" s="210">
        <v>2363426.7799999993</v>
      </c>
      <c r="EG27" s="210">
        <v>2528410.2599999993</v>
      </c>
      <c r="EH27" s="210">
        <v>2405967.7700000005</v>
      </c>
      <c r="EI27" s="210">
        <v>2444761.91</v>
      </c>
      <c r="EJ27" s="210">
        <v>2373592.8999999994</v>
      </c>
      <c r="EK27" s="210">
        <v>2448834.65</v>
      </c>
      <c r="EL27" s="210">
        <v>2409252.35</v>
      </c>
      <c r="EM27" s="210">
        <v>2298209.08</v>
      </c>
      <c r="EN27" s="210">
        <v>2383918.3699999996</v>
      </c>
      <c r="EO27" s="210">
        <v>2266156.8400000003</v>
      </c>
      <c r="EP27" s="211">
        <v>2430609.2999999998</v>
      </c>
      <c r="EQ27" s="209">
        <v>2604152</v>
      </c>
      <c r="ER27" s="210">
        <v>2477631</v>
      </c>
      <c r="ES27" s="210">
        <v>2699652</v>
      </c>
      <c r="ET27" s="210">
        <v>2697417</v>
      </c>
      <c r="EU27" s="210">
        <v>2845764</v>
      </c>
      <c r="EV27" s="210">
        <v>2737090</v>
      </c>
      <c r="EW27" s="210">
        <v>2933480</v>
      </c>
      <c r="EX27" s="210">
        <v>3085401</v>
      </c>
      <c r="EY27" s="210">
        <v>3024804</v>
      </c>
      <c r="EZ27" s="210">
        <v>3245398</v>
      </c>
      <c r="FA27" s="210">
        <v>3091033</v>
      </c>
      <c r="FB27" s="211">
        <v>3234359</v>
      </c>
      <c r="FC27" s="209">
        <v>3385936</v>
      </c>
      <c r="FD27" s="210">
        <v>3063808</v>
      </c>
      <c r="FE27" s="210">
        <v>3413492</v>
      </c>
      <c r="FF27" s="210">
        <v>3398063</v>
      </c>
      <c r="FG27" s="210">
        <v>3486332</v>
      </c>
      <c r="FH27" s="210">
        <v>3395031</v>
      </c>
      <c r="FI27" s="210">
        <v>3647482</v>
      </c>
      <c r="FJ27" s="210">
        <v>3655445</v>
      </c>
      <c r="FK27" s="210">
        <v>3488180</v>
      </c>
      <c r="FL27" s="210">
        <v>3697305</v>
      </c>
      <c r="FM27" s="210">
        <v>3554511</v>
      </c>
      <c r="FN27" s="211">
        <v>3658406</v>
      </c>
    </row>
    <row r="28" spans="1:177">
      <c r="A28" s="212">
        <v>58</v>
      </c>
      <c r="B28" s="204" t="s">
        <v>1350</v>
      </c>
      <c r="C28" s="209">
        <v>493638</v>
      </c>
      <c r="D28" s="210">
        <v>417521</v>
      </c>
      <c r="E28" s="210">
        <v>483413</v>
      </c>
      <c r="F28" s="210">
        <v>479711</v>
      </c>
      <c r="G28" s="210">
        <v>490088</v>
      </c>
      <c r="H28" s="210">
        <v>469322</v>
      </c>
      <c r="I28" s="210">
        <v>471955</v>
      </c>
      <c r="J28" s="210">
        <v>454201</v>
      </c>
      <c r="K28" s="210">
        <v>436142</v>
      </c>
      <c r="L28" s="210">
        <v>471255</v>
      </c>
      <c r="M28" s="210">
        <v>563878</v>
      </c>
      <c r="N28" s="211">
        <v>575576</v>
      </c>
      <c r="O28" s="209">
        <v>537819</v>
      </c>
      <c r="P28" s="210">
        <v>501508</v>
      </c>
      <c r="Q28" s="210">
        <v>568408</v>
      </c>
      <c r="R28" s="210">
        <v>562887</v>
      </c>
      <c r="S28" s="210">
        <v>584286</v>
      </c>
      <c r="T28" s="210">
        <v>546340</v>
      </c>
      <c r="U28" s="210">
        <v>550934</v>
      </c>
      <c r="V28" s="210">
        <v>556747</v>
      </c>
      <c r="W28" s="210">
        <v>556183</v>
      </c>
      <c r="X28" s="210">
        <v>547913</v>
      </c>
      <c r="Y28" s="210">
        <v>525828</v>
      </c>
      <c r="Z28" s="211">
        <v>534620</v>
      </c>
      <c r="AA28" s="209">
        <v>510730</v>
      </c>
      <c r="AB28" s="210">
        <v>465298</v>
      </c>
      <c r="AC28" s="210">
        <v>524547</v>
      </c>
      <c r="AD28" s="210">
        <v>488270</v>
      </c>
      <c r="AE28" s="210">
        <v>489132</v>
      </c>
      <c r="AF28" s="210">
        <v>473830</v>
      </c>
      <c r="AG28" s="210">
        <v>554066</v>
      </c>
      <c r="AH28" s="210">
        <v>576704</v>
      </c>
      <c r="AI28" s="210">
        <v>573443</v>
      </c>
      <c r="AJ28" s="210">
        <v>627777</v>
      </c>
      <c r="AK28" s="210">
        <v>623135</v>
      </c>
      <c r="AL28" s="211">
        <v>645128</v>
      </c>
      <c r="AM28" s="209">
        <v>609895</v>
      </c>
      <c r="AN28" s="210">
        <v>578288</v>
      </c>
      <c r="AO28" s="210">
        <v>536287</v>
      </c>
      <c r="AP28" s="210">
        <v>640459</v>
      </c>
      <c r="AQ28" s="210">
        <v>621396</v>
      </c>
      <c r="AR28" s="210">
        <v>571342</v>
      </c>
      <c r="AS28" s="210">
        <v>599872.73</v>
      </c>
      <c r="AT28" s="210">
        <v>564652.82000000007</v>
      </c>
      <c r="AU28" s="210">
        <v>563491.52</v>
      </c>
      <c r="AV28" s="210">
        <v>648936.16</v>
      </c>
      <c r="AW28" s="210">
        <v>655883.92000000004</v>
      </c>
      <c r="AX28" s="211">
        <v>662701.06000000006</v>
      </c>
      <c r="AY28" s="209">
        <v>641243.30000000005</v>
      </c>
      <c r="AZ28" s="210">
        <v>572196.20000000007</v>
      </c>
      <c r="BA28" s="210">
        <v>611160.08000000007</v>
      </c>
      <c r="BB28" s="210">
        <v>568788.92000000004</v>
      </c>
      <c r="BC28" s="210">
        <v>592682.96</v>
      </c>
      <c r="BD28" s="210">
        <v>555398.62</v>
      </c>
      <c r="BE28" s="210">
        <v>562552.81999999995</v>
      </c>
      <c r="BF28" s="210">
        <v>439607.11</v>
      </c>
      <c r="BG28" s="210">
        <v>524474.79</v>
      </c>
      <c r="BH28" s="210">
        <v>529608.12</v>
      </c>
      <c r="BI28" s="210">
        <v>497721.9</v>
      </c>
      <c r="BJ28" s="211">
        <v>536229.43999999994</v>
      </c>
      <c r="BK28" s="209">
        <v>520713.96</v>
      </c>
      <c r="BL28" s="210">
        <v>468657.83</v>
      </c>
      <c r="BM28" s="210">
        <v>567230.38</v>
      </c>
      <c r="BN28" s="210">
        <v>600571.88000000012</v>
      </c>
      <c r="BO28" s="210">
        <v>643915.18999999994</v>
      </c>
      <c r="BP28" s="210">
        <v>652555.86</v>
      </c>
      <c r="BQ28" s="210">
        <v>664341.91999999993</v>
      </c>
      <c r="BR28" s="210">
        <v>663804.17999999993</v>
      </c>
      <c r="BS28" s="210">
        <v>608557.55000000005</v>
      </c>
      <c r="BT28" s="210">
        <v>640221.56999999995</v>
      </c>
      <c r="BU28" s="210">
        <v>617700.21</v>
      </c>
      <c r="BV28" s="211">
        <v>638938.04</v>
      </c>
      <c r="BW28" s="209">
        <v>616012.92000000004</v>
      </c>
      <c r="BX28" s="210">
        <v>538912.73</v>
      </c>
      <c r="BY28" s="210">
        <v>588140.33000000007</v>
      </c>
      <c r="BZ28" s="210">
        <v>558585.63</v>
      </c>
      <c r="CA28" s="210">
        <v>555148.33000000007</v>
      </c>
      <c r="CB28" s="210">
        <v>583162.84000000008</v>
      </c>
      <c r="CC28" s="210">
        <v>578450.68999999994</v>
      </c>
      <c r="CD28" s="210">
        <v>549124.47</v>
      </c>
      <c r="CE28" s="210">
        <v>523527.08999999997</v>
      </c>
      <c r="CF28" s="210">
        <v>551706.05000000005</v>
      </c>
      <c r="CG28" s="210">
        <v>526958.68999999994</v>
      </c>
      <c r="CH28" s="211">
        <v>535876.12999999989</v>
      </c>
      <c r="CI28" s="209">
        <v>535152.03</v>
      </c>
      <c r="CJ28" s="210">
        <v>525684.37</v>
      </c>
      <c r="CK28" s="210">
        <v>588187.48</v>
      </c>
      <c r="CL28" s="210">
        <v>550709.05000000005</v>
      </c>
      <c r="CM28" s="210">
        <v>556770.14</v>
      </c>
      <c r="CN28" s="210">
        <v>544979.07999999996</v>
      </c>
      <c r="CO28" s="210">
        <v>549340.21</v>
      </c>
      <c r="CP28" s="210">
        <v>567018.63</v>
      </c>
      <c r="CQ28" s="210">
        <v>536089.40999999992</v>
      </c>
      <c r="CR28" s="210">
        <v>559033.76</v>
      </c>
      <c r="CS28" s="210">
        <v>555053.41</v>
      </c>
      <c r="CT28" s="211">
        <v>626982.62</v>
      </c>
      <c r="CU28" s="209">
        <v>612559.64</v>
      </c>
      <c r="CV28" s="210">
        <v>545830.92999999993</v>
      </c>
      <c r="CW28" s="210">
        <v>623939.62999999989</v>
      </c>
      <c r="CX28" s="210">
        <v>617042.27</v>
      </c>
      <c r="CY28" s="210">
        <v>625785.59000000008</v>
      </c>
      <c r="CZ28" s="210">
        <v>596143.18999999994</v>
      </c>
      <c r="DA28" s="210">
        <v>607807.86</v>
      </c>
      <c r="DB28" s="210">
        <v>607654.16</v>
      </c>
      <c r="DC28" s="210">
        <v>583918.69999999995</v>
      </c>
      <c r="DD28" s="210">
        <v>600121.33000000007</v>
      </c>
      <c r="DE28" s="210">
        <v>582840.11</v>
      </c>
      <c r="DF28" s="211">
        <v>613509.95000000007</v>
      </c>
      <c r="DG28" s="209">
        <v>597276.05000000005</v>
      </c>
      <c r="DH28" s="210">
        <v>549511.05999999994</v>
      </c>
      <c r="DI28" s="210">
        <v>687089.86</v>
      </c>
      <c r="DJ28" s="210">
        <v>678319</v>
      </c>
      <c r="DK28" s="210">
        <v>676369.42</v>
      </c>
      <c r="DL28" s="210">
        <v>683762.45</v>
      </c>
      <c r="DM28" s="210">
        <v>722530.63</v>
      </c>
      <c r="DN28" s="210">
        <v>697795.46000000008</v>
      </c>
      <c r="DO28" s="210">
        <v>634901.63</v>
      </c>
      <c r="DP28" s="210">
        <v>665926.82000000007</v>
      </c>
      <c r="DQ28" s="210">
        <v>663168.70000000007</v>
      </c>
      <c r="DR28" s="211">
        <v>691785.11</v>
      </c>
      <c r="DS28" s="209">
        <v>697554.91999999993</v>
      </c>
      <c r="DT28" s="210">
        <v>635875.64</v>
      </c>
      <c r="DU28" s="210">
        <v>673318.31</v>
      </c>
      <c r="DV28" s="210">
        <v>652451.67000000004</v>
      </c>
      <c r="DW28" s="210">
        <v>656659.87000000011</v>
      </c>
      <c r="DX28" s="210">
        <v>621895.91</v>
      </c>
      <c r="DY28" s="210">
        <v>639865.6100000001</v>
      </c>
      <c r="DZ28" s="210">
        <v>646693.34000000008</v>
      </c>
      <c r="EA28" s="210">
        <v>669987.91999999993</v>
      </c>
      <c r="EB28" s="210">
        <v>682197.48</v>
      </c>
      <c r="EC28" s="210">
        <v>649694.41</v>
      </c>
      <c r="ED28" s="211">
        <v>705412.55</v>
      </c>
      <c r="EE28" s="209">
        <v>701548.41000000015</v>
      </c>
      <c r="EF28" s="210">
        <v>651969.17000000004</v>
      </c>
      <c r="EG28" s="210">
        <v>688442.15</v>
      </c>
      <c r="EH28" s="210">
        <v>703012.5</v>
      </c>
      <c r="EI28" s="210">
        <v>720053.64</v>
      </c>
      <c r="EJ28" s="210">
        <v>685645.12</v>
      </c>
      <c r="EK28" s="210">
        <v>707487.94</v>
      </c>
      <c r="EL28" s="210">
        <v>768458.92999999993</v>
      </c>
      <c r="EM28" s="210">
        <v>723131</v>
      </c>
      <c r="EN28" s="210">
        <v>740796.45</v>
      </c>
      <c r="EO28" s="210">
        <v>687722.15999999992</v>
      </c>
      <c r="EP28" s="211">
        <v>718260.67</v>
      </c>
      <c r="EQ28" s="209">
        <v>696448</v>
      </c>
      <c r="ER28" s="210">
        <v>631746</v>
      </c>
      <c r="ES28" s="210">
        <v>695495</v>
      </c>
      <c r="ET28" s="210">
        <v>747858</v>
      </c>
      <c r="EU28" s="210">
        <v>799458</v>
      </c>
      <c r="EV28" s="210">
        <v>772669</v>
      </c>
      <c r="EW28" s="210">
        <v>813164</v>
      </c>
      <c r="EX28" s="210">
        <v>796359</v>
      </c>
      <c r="EY28" s="210">
        <v>744518</v>
      </c>
      <c r="EZ28" s="210">
        <v>770020</v>
      </c>
      <c r="FA28" s="210">
        <v>749348</v>
      </c>
      <c r="FB28" s="211">
        <v>764956</v>
      </c>
      <c r="FC28" s="209">
        <v>748096</v>
      </c>
      <c r="FD28" s="210">
        <v>680831</v>
      </c>
      <c r="FE28" s="210">
        <v>791742</v>
      </c>
      <c r="FF28" s="210">
        <v>791790</v>
      </c>
      <c r="FG28" s="210">
        <v>800108</v>
      </c>
      <c r="FH28" s="210">
        <v>783227.17</v>
      </c>
      <c r="FI28" s="210">
        <v>799732</v>
      </c>
      <c r="FJ28" s="210">
        <v>784532</v>
      </c>
      <c r="FK28" s="210">
        <v>782685</v>
      </c>
      <c r="FL28" s="210">
        <v>803486</v>
      </c>
      <c r="FM28" s="210">
        <v>762943</v>
      </c>
      <c r="FN28" s="211">
        <v>791220</v>
      </c>
    </row>
    <row r="29" spans="1:177">
      <c r="A29" s="212">
        <v>59</v>
      </c>
      <c r="B29" s="204" t="s">
        <v>992</v>
      </c>
      <c r="C29" s="209">
        <v>0</v>
      </c>
      <c r="D29" s="210">
        <v>0</v>
      </c>
      <c r="E29" s="210">
        <v>0</v>
      </c>
      <c r="F29" s="210">
        <v>0</v>
      </c>
      <c r="G29" s="210">
        <v>0</v>
      </c>
      <c r="H29" s="210">
        <v>0</v>
      </c>
      <c r="I29" s="210">
        <v>0</v>
      </c>
      <c r="J29" s="210">
        <v>0</v>
      </c>
      <c r="K29" s="210">
        <v>0</v>
      </c>
      <c r="L29" s="210">
        <v>0</v>
      </c>
      <c r="M29" s="210">
        <v>0</v>
      </c>
      <c r="N29" s="211">
        <v>0</v>
      </c>
      <c r="O29" s="209">
        <v>0</v>
      </c>
      <c r="P29" s="210">
        <v>0</v>
      </c>
      <c r="Q29" s="210">
        <v>0</v>
      </c>
      <c r="R29" s="210">
        <v>0</v>
      </c>
      <c r="S29" s="210">
        <v>0</v>
      </c>
      <c r="T29" s="210">
        <v>0</v>
      </c>
      <c r="U29" s="210">
        <v>0</v>
      </c>
      <c r="V29" s="210">
        <v>0</v>
      </c>
      <c r="W29" s="210">
        <v>0</v>
      </c>
      <c r="X29" s="210">
        <v>0</v>
      </c>
      <c r="Y29" s="210">
        <v>0</v>
      </c>
      <c r="Z29" s="211">
        <v>0</v>
      </c>
      <c r="AA29" s="209">
        <v>0</v>
      </c>
      <c r="AB29" s="210">
        <v>0</v>
      </c>
      <c r="AC29" s="210">
        <v>0</v>
      </c>
      <c r="AD29" s="210">
        <v>0</v>
      </c>
      <c r="AE29" s="210">
        <v>0</v>
      </c>
      <c r="AF29" s="210">
        <v>0</v>
      </c>
      <c r="AG29" s="210">
        <v>0</v>
      </c>
      <c r="AH29" s="210">
        <v>0</v>
      </c>
      <c r="AI29" s="210">
        <v>0</v>
      </c>
      <c r="AJ29" s="210">
        <v>0</v>
      </c>
      <c r="AK29" s="210">
        <v>0</v>
      </c>
      <c r="AL29" s="211">
        <v>0</v>
      </c>
      <c r="AM29" s="209">
        <v>0</v>
      </c>
      <c r="AN29" s="210">
        <v>0</v>
      </c>
      <c r="AO29" s="210">
        <v>0</v>
      </c>
      <c r="AP29" s="210">
        <v>0</v>
      </c>
      <c r="AQ29" s="210">
        <v>0</v>
      </c>
      <c r="AR29" s="210">
        <v>0</v>
      </c>
      <c r="AS29" s="210">
        <v>0</v>
      </c>
      <c r="AT29" s="210">
        <v>0</v>
      </c>
      <c r="AU29" s="210">
        <v>0</v>
      </c>
      <c r="AV29" s="210">
        <v>0</v>
      </c>
      <c r="AW29" s="210">
        <v>0</v>
      </c>
      <c r="AX29" s="211">
        <v>0</v>
      </c>
      <c r="AY29" s="209">
        <v>9044.5</v>
      </c>
      <c r="AZ29" s="210">
        <v>17999.88</v>
      </c>
      <c r="BA29" s="210">
        <v>15432.02</v>
      </c>
      <c r="BB29" s="210">
        <v>17617.97</v>
      </c>
      <c r="BC29" s="210">
        <v>15481.6</v>
      </c>
      <c r="BD29" s="210">
        <v>19888</v>
      </c>
      <c r="BE29" s="210">
        <v>21874</v>
      </c>
      <c r="BF29" s="210">
        <v>16296.99</v>
      </c>
      <c r="BG29" s="210">
        <v>21595.21</v>
      </c>
      <c r="BH29" s="210">
        <v>22518</v>
      </c>
      <c r="BI29" s="210">
        <v>20986</v>
      </c>
      <c r="BJ29" s="211">
        <v>20605.97</v>
      </c>
      <c r="BK29" s="209">
        <v>20491.759999999998</v>
      </c>
      <c r="BL29" s="210">
        <v>18360</v>
      </c>
      <c r="BM29" s="210">
        <v>18971</v>
      </c>
      <c r="BN29" s="210">
        <v>17912.990000000002</v>
      </c>
      <c r="BO29" s="210">
        <v>17263.080000000002</v>
      </c>
      <c r="BP29" s="210">
        <v>16260.99</v>
      </c>
      <c r="BQ29" s="210">
        <v>16529.080000000002</v>
      </c>
      <c r="BR29" s="210">
        <v>16646.990000000002</v>
      </c>
      <c r="BS29" s="210">
        <v>18050.45</v>
      </c>
      <c r="BT29" s="210">
        <v>18353.23</v>
      </c>
      <c r="BU29" s="210">
        <v>17640.54</v>
      </c>
      <c r="BV29" s="211">
        <v>18570</v>
      </c>
      <c r="BW29" s="209">
        <v>19141.05</v>
      </c>
      <c r="BX29" s="210">
        <v>17442.060000000001</v>
      </c>
      <c r="BY29" s="210">
        <v>19431</v>
      </c>
      <c r="BZ29" s="210">
        <v>18287.78</v>
      </c>
      <c r="CA29" s="210">
        <v>18301</v>
      </c>
      <c r="CB29" s="210">
        <v>17834.009999999998</v>
      </c>
      <c r="CC29" s="210">
        <v>18710.759999999998</v>
      </c>
      <c r="CD29" s="210">
        <v>18912.330000000002</v>
      </c>
      <c r="CE29" s="210">
        <v>18254</v>
      </c>
      <c r="CF29" s="210">
        <v>20188.990000000002</v>
      </c>
      <c r="CG29" s="210">
        <v>22194.68</v>
      </c>
      <c r="CH29" s="211">
        <v>21860</v>
      </c>
      <c r="CI29" s="209">
        <v>21687.95</v>
      </c>
      <c r="CJ29" s="210">
        <v>20250.009999999998</v>
      </c>
      <c r="CK29" s="210">
        <v>21531.98</v>
      </c>
      <c r="CL29" s="210">
        <v>20611.439999999999</v>
      </c>
      <c r="CM29" s="210">
        <v>21200.77</v>
      </c>
      <c r="CN29" s="210">
        <v>20478.990000000002</v>
      </c>
      <c r="CO29" s="210">
        <v>21309.99</v>
      </c>
      <c r="CP29" s="210">
        <v>21145.1</v>
      </c>
      <c r="CQ29" s="210">
        <v>17837.36</v>
      </c>
      <c r="CR29" s="210">
        <v>23007.510000000002</v>
      </c>
      <c r="CS29" s="210">
        <v>22740.43</v>
      </c>
      <c r="CT29" s="211">
        <v>23334.53</v>
      </c>
      <c r="CU29" s="209">
        <v>23015.19</v>
      </c>
      <c r="CV29" s="210">
        <v>20627.170000000002</v>
      </c>
      <c r="CW29" s="210">
        <v>22984.799999999999</v>
      </c>
      <c r="CX29" s="210">
        <v>22588.560000000001</v>
      </c>
      <c r="CY29" s="210">
        <v>22846.07</v>
      </c>
      <c r="CZ29" s="210">
        <v>22014.65</v>
      </c>
      <c r="DA29" s="210">
        <v>22423.200000000001</v>
      </c>
      <c r="DB29" s="210">
        <v>22650.74</v>
      </c>
      <c r="DC29" s="210">
        <v>21416.58</v>
      </c>
      <c r="DD29" s="210">
        <v>22170.15</v>
      </c>
      <c r="DE29" s="210">
        <v>21424.98</v>
      </c>
      <c r="DF29" s="211">
        <v>22738.65</v>
      </c>
      <c r="DG29" s="209">
        <v>20154.350000000002</v>
      </c>
      <c r="DH29" s="210">
        <v>18163.760000000002</v>
      </c>
      <c r="DI29" s="210">
        <v>21336.03</v>
      </c>
      <c r="DJ29" s="210">
        <v>19927.419999999998</v>
      </c>
      <c r="DK29" s="210">
        <v>21167.14</v>
      </c>
      <c r="DL29" s="210">
        <v>20656.68</v>
      </c>
      <c r="DM29" s="210">
        <v>22810.65</v>
      </c>
      <c r="DN29" s="210">
        <v>22105.360000000001</v>
      </c>
      <c r="DO29" s="210">
        <v>20378.05</v>
      </c>
      <c r="DP29" s="210">
        <v>21805</v>
      </c>
      <c r="DQ29" s="210">
        <v>22618.39</v>
      </c>
      <c r="DR29" s="211">
        <v>22761.05</v>
      </c>
      <c r="DS29" s="209">
        <v>22826.920000000002</v>
      </c>
      <c r="DT29" s="210">
        <v>20156.05</v>
      </c>
      <c r="DU29" s="210">
        <v>22543.52</v>
      </c>
      <c r="DV29" s="210">
        <v>14957.65</v>
      </c>
      <c r="DW29" s="210">
        <v>18548.98</v>
      </c>
      <c r="DX29" s="210">
        <v>17570.95</v>
      </c>
      <c r="DY29" s="210">
        <v>18247.420000000002</v>
      </c>
      <c r="DZ29" s="210">
        <v>18413.100000000002</v>
      </c>
      <c r="EA29" s="210">
        <v>18154.97</v>
      </c>
      <c r="EB29" s="210">
        <v>18659.310000000001</v>
      </c>
      <c r="EC29" s="210">
        <v>18148.439999999999</v>
      </c>
      <c r="ED29" s="211">
        <v>18611.66</v>
      </c>
      <c r="EE29" s="209">
        <v>18974.77</v>
      </c>
      <c r="EF29" s="210">
        <v>19607.98</v>
      </c>
      <c r="EG29" s="210">
        <v>21115.24</v>
      </c>
      <c r="EH29" s="210">
        <v>19498.78</v>
      </c>
      <c r="EI29" s="210">
        <v>19465.400000000001</v>
      </c>
      <c r="EJ29" s="210">
        <v>18546.850000000002</v>
      </c>
      <c r="EK29" s="210">
        <v>18280.68</v>
      </c>
      <c r="EL29" s="210">
        <v>17865.150000000001</v>
      </c>
      <c r="EM29" s="210">
        <v>17100.84</v>
      </c>
      <c r="EN29" s="210">
        <v>21896.52</v>
      </c>
      <c r="EO29" s="210">
        <v>22654.720000000001</v>
      </c>
      <c r="EP29" s="211">
        <v>23743.52</v>
      </c>
      <c r="EQ29" s="209">
        <v>21642</v>
      </c>
      <c r="ER29" s="210">
        <v>18441</v>
      </c>
      <c r="ES29" s="210">
        <v>18067</v>
      </c>
      <c r="ET29" s="210">
        <v>18611</v>
      </c>
      <c r="EU29" s="210">
        <v>22138</v>
      </c>
      <c r="EV29" s="210">
        <v>20499</v>
      </c>
      <c r="EW29" s="210">
        <v>19578</v>
      </c>
      <c r="EX29" s="210">
        <v>21611</v>
      </c>
      <c r="EY29" s="210">
        <v>20670</v>
      </c>
      <c r="EZ29" s="210">
        <v>22008</v>
      </c>
      <c r="FA29" s="210">
        <v>21392</v>
      </c>
      <c r="FB29" s="211">
        <v>22196</v>
      </c>
      <c r="FC29" s="209">
        <v>20076</v>
      </c>
      <c r="FD29" s="210">
        <v>17792</v>
      </c>
      <c r="FE29" s="210">
        <v>19957</v>
      </c>
      <c r="FF29" s="210">
        <v>20177</v>
      </c>
      <c r="FG29" s="210">
        <v>21105</v>
      </c>
      <c r="FH29" s="210">
        <v>19304.650000000001</v>
      </c>
      <c r="FI29" s="210">
        <v>20217</v>
      </c>
      <c r="FJ29" s="210">
        <v>20783</v>
      </c>
      <c r="FK29" s="210">
        <v>19833</v>
      </c>
      <c r="FL29" s="210">
        <v>20124</v>
      </c>
      <c r="FM29" s="210">
        <v>18540</v>
      </c>
      <c r="FN29" s="211">
        <v>21038</v>
      </c>
    </row>
    <row r="30" spans="1:177">
      <c r="A30" s="212">
        <v>60</v>
      </c>
      <c r="B30" s="204" t="s">
        <v>971</v>
      </c>
      <c r="C30" s="209">
        <v>1480437</v>
      </c>
      <c r="D30" s="210">
        <v>1225251</v>
      </c>
      <c r="E30" s="210">
        <v>1482433</v>
      </c>
      <c r="F30" s="210">
        <v>1388163</v>
      </c>
      <c r="G30" s="210">
        <v>1431428</v>
      </c>
      <c r="H30" s="210">
        <v>1273482</v>
      </c>
      <c r="I30" s="210">
        <v>1367050</v>
      </c>
      <c r="J30" s="210">
        <v>1370919</v>
      </c>
      <c r="K30" s="210">
        <v>1332749</v>
      </c>
      <c r="L30" s="210">
        <v>1422051</v>
      </c>
      <c r="M30" s="210">
        <v>1338294</v>
      </c>
      <c r="N30" s="211">
        <v>1427503</v>
      </c>
      <c r="O30" s="209">
        <v>1370577</v>
      </c>
      <c r="P30" s="210">
        <v>1185887</v>
      </c>
      <c r="Q30" s="210">
        <v>1502346</v>
      </c>
      <c r="R30" s="210">
        <v>1355570</v>
      </c>
      <c r="S30" s="210">
        <v>1360674</v>
      </c>
      <c r="T30" s="210">
        <v>1307643</v>
      </c>
      <c r="U30" s="210">
        <v>1332311</v>
      </c>
      <c r="V30" s="210">
        <v>1331383</v>
      </c>
      <c r="W30" s="210">
        <v>1279307</v>
      </c>
      <c r="X30" s="210">
        <v>1291961</v>
      </c>
      <c r="Y30" s="210">
        <v>1231981</v>
      </c>
      <c r="Z30" s="211">
        <v>1286773</v>
      </c>
      <c r="AA30" s="209">
        <v>1294537</v>
      </c>
      <c r="AB30" s="210">
        <v>1165812</v>
      </c>
      <c r="AC30" s="210">
        <v>1270714</v>
      </c>
      <c r="AD30" s="210">
        <v>1185465</v>
      </c>
      <c r="AE30" s="210">
        <v>1039612</v>
      </c>
      <c r="AF30" s="210">
        <v>1164000</v>
      </c>
      <c r="AG30" s="210">
        <v>1279454</v>
      </c>
      <c r="AH30" s="210">
        <v>1297025</v>
      </c>
      <c r="AI30" s="210">
        <v>1248953</v>
      </c>
      <c r="AJ30" s="210">
        <v>1238788</v>
      </c>
      <c r="AK30" s="210">
        <v>1187171</v>
      </c>
      <c r="AL30" s="211">
        <v>1231044</v>
      </c>
      <c r="AM30" s="209">
        <v>1220485</v>
      </c>
      <c r="AN30" s="210">
        <v>1101410</v>
      </c>
      <c r="AO30" s="210">
        <v>913101</v>
      </c>
      <c r="AP30" s="210">
        <v>1131009</v>
      </c>
      <c r="AQ30" s="210">
        <v>1245966</v>
      </c>
      <c r="AR30" s="210">
        <v>1215461</v>
      </c>
      <c r="AS30" s="210">
        <v>1368282</v>
      </c>
      <c r="AT30" s="210">
        <v>1304830</v>
      </c>
      <c r="AU30" s="210">
        <v>1260035</v>
      </c>
      <c r="AV30" s="210">
        <v>1258657</v>
      </c>
      <c r="AW30" s="210">
        <v>1212219.29</v>
      </c>
      <c r="AX30" s="211">
        <v>1277584.92</v>
      </c>
      <c r="AY30" s="209">
        <v>1278697.68</v>
      </c>
      <c r="AZ30" s="210">
        <v>1169857.3500000001</v>
      </c>
      <c r="BA30" s="210">
        <v>1292870.29</v>
      </c>
      <c r="BB30" s="210">
        <v>1245170.71</v>
      </c>
      <c r="BC30" s="210">
        <v>1297847.7</v>
      </c>
      <c r="BD30" s="210">
        <v>1263319.78</v>
      </c>
      <c r="BE30" s="210">
        <v>1273597.99</v>
      </c>
      <c r="BF30" s="210">
        <v>922520.58</v>
      </c>
      <c r="BG30" s="210">
        <v>1249330.92</v>
      </c>
      <c r="BH30" s="210">
        <v>1337304.94</v>
      </c>
      <c r="BI30" s="210">
        <v>1237733.6399999999</v>
      </c>
      <c r="BJ30" s="211">
        <v>1385202.06</v>
      </c>
      <c r="BK30" s="209">
        <v>1397877.04</v>
      </c>
      <c r="BL30" s="210">
        <v>1293462.49</v>
      </c>
      <c r="BM30" s="210">
        <v>1383352.12</v>
      </c>
      <c r="BN30" s="210">
        <v>1374290.76</v>
      </c>
      <c r="BO30" s="210">
        <v>1399106.41</v>
      </c>
      <c r="BP30" s="210">
        <v>1336485.79</v>
      </c>
      <c r="BQ30" s="210">
        <v>1387501.82</v>
      </c>
      <c r="BR30" s="210">
        <v>1369790.54</v>
      </c>
      <c r="BS30" s="210">
        <v>1297853.72</v>
      </c>
      <c r="BT30" s="210">
        <v>1318418.07</v>
      </c>
      <c r="BU30" s="210">
        <v>1283024.21</v>
      </c>
      <c r="BV30" s="211">
        <v>1321409.8899999999</v>
      </c>
      <c r="BW30" s="209">
        <v>1323330</v>
      </c>
      <c r="BX30" s="210">
        <v>1184406.23</v>
      </c>
      <c r="BY30" s="210">
        <v>1331977.24</v>
      </c>
      <c r="BZ30" s="210">
        <v>1265502.71</v>
      </c>
      <c r="CA30" s="210">
        <v>1284811.49</v>
      </c>
      <c r="CB30" s="210">
        <v>1225466.55</v>
      </c>
      <c r="CC30" s="210">
        <v>1255834.08</v>
      </c>
      <c r="CD30" s="210">
        <v>1393438.33</v>
      </c>
      <c r="CE30" s="210">
        <v>1415772.36</v>
      </c>
      <c r="CF30" s="210">
        <v>1397689.8</v>
      </c>
      <c r="CG30" s="210">
        <v>1373402.35</v>
      </c>
      <c r="CH30" s="211">
        <v>1444857.19</v>
      </c>
      <c r="CI30" s="209">
        <v>1374451.79</v>
      </c>
      <c r="CJ30" s="210">
        <v>1327361.1499999999</v>
      </c>
      <c r="CK30" s="210">
        <v>1370297.18</v>
      </c>
      <c r="CL30" s="210">
        <v>1312662.74</v>
      </c>
      <c r="CM30" s="210">
        <v>1359486.18</v>
      </c>
      <c r="CN30" s="210">
        <v>1354054.46</v>
      </c>
      <c r="CO30" s="210">
        <v>1403834.06</v>
      </c>
      <c r="CP30" s="210">
        <v>1401936.05</v>
      </c>
      <c r="CQ30" s="210">
        <v>1371764.24</v>
      </c>
      <c r="CR30" s="210">
        <v>1405376.67</v>
      </c>
      <c r="CS30" s="210">
        <v>1401169.38</v>
      </c>
      <c r="CT30" s="211">
        <v>1519687.78</v>
      </c>
      <c r="CU30" s="209">
        <v>1500519.53</v>
      </c>
      <c r="CV30" s="210">
        <v>1342925.6600000001</v>
      </c>
      <c r="CW30" s="210">
        <v>1487639.87</v>
      </c>
      <c r="CX30" s="210">
        <v>1416711.13</v>
      </c>
      <c r="CY30" s="210">
        <v>1515579.17</v>
      </c>
      <c r="CZ30" s="210">
        <v>1544736.07</v>
      </c>
      <c r="DA30" s="210">
        <v>1518897.48</v>
      </c>
      <c r="DB30" s="210">
        <v>1516992.05</v>
      </c>
      <c r="DC30" s="210">
        <v>1441807.71</v>
      </c>
      <c r="DD30" s="210">
        <v>1544520.92</v>
      </c>
      <c r="DE30" s="210">
        <v>1547662.37</v>
      </c>
      <c r="DF30" s="211">
        <v>1553005.49</v>
      </c>
      <c r="DG30" s="209">
        <v>1517176.22</v>
      </c>
      <c r="DH30" s="210">
        <v>1431670.8</v>
      </c>
      <c r="DI30" s="210">
        <v>1615089.1600000001</v>
      </c>
      <c r="DJ30" s="210">
        <v>1571577.46</v>
      </c>
      <c r="DK30" s="210">
        <v>1589460.3599999999</v>
      </c>
      <c r="DL30" s="210">
        <v>1544292</v>
      </c>
      <c r="DM30" s="210">
        <v>1549712.07</v>
      </c>
      <c r="DN30" s="210">
        <v>1592344.9300000002</v>
      </c>
      <c r="DO30" s="210">
        <v>1517252.59</v>
      </c>
      <c r="DP30" s="210">
        <v>1575875.5899999999</v>
      </c>
      <c r="DQ30" s="210">
        <v>1532378.1600000001</v>
      </c>
      <c r="DR30" s="211">
        <v>1458635</v>
      </c>
      <c r="DS30" s="209">
        <v>1465766.62</v>
      </c>
      <c r="DT30" s="210">
        <v>1340046.04</v>
      </c>
      <c r="DU30" s="210">
        <v>1526791.97</v>
      </c>
      <c r="DV30" s="210">
        <v>1501454.95</v>
      </c>
      <c r="DW30" s="210">
        <v>1518481.17</v>
      </c>
      <c r="DX30" s="210">
        <v>1461864.6400000001</v>
      </c>
      <c r="DY30" s="210">
        <v>1516958.98</v>
      </c>
      <c r="DZ30" s="210">
        <v>1550082.53</v>
      </c>
      <c r="EA30" s="210">
        <v>1488615.35</v>
      </c>
      <c r="EB30" s="210">
        <v>1550237.63</v>
      </c>
      <c r="EC30" s="210">
        <v>1526189.99</v>
      </c>
      <c r="ED30" s="211">
        <v>1628437</v>
      </c>
      <c r="EE30" s="209">
        <v>1678450.54</v>
      </c>
      <c r="EF30" s="210">
        <v>1537310.2</v>
      </c>
      <c r="EG30" s="210">
        <v>1618562</v>
      </c>
      <c r="EH30" s="210">
        <v>1546780.2</v>
      </c>
      <c r="EI30" s="210">
        <v>1633649.19</v>
      </c>
      <c r="EJ30" s="210">
        <v>1674520.82</v>
      </c>
      <c r="EK30" s="210">
        <v>1881529.07</v>
      </c>
      <c r="EL30" s="210">
        <v>1897088.6600000001</v>
      </c>
      <c r="EM30" s="210">
        <v>1893787.21</v>
      </c>
      <c r="EN30" s="210">
        <v>1941476.87</v>
      </c>
      <c r="EO30" s="210">
        <v>1905828.6600000001</v>
      </c>
      <c r="EP30" s="211">
        <v>1904646</v>
      </c>
      <c r="EQ30" s="209">
        <v>1985398</v>
      </c>
      <c r="ER30" s="210">
        <v>1862517</v>
      </c>
      <c r="ES30" s="210">
        <v>2091284</v>
      </c>
      <c r="ET30" s="210">
        <v>2031950</v>
      </c>
      <c r="EU30" s="210">
        <v>2207266</v>
      </c>
      <c r="EV30" s="210">
        <v>2170173</v>
      </c>
      <c r="EW30" s="210">
        <v>2258418</v>
      </c>
      <c r="EX30" s="210">
        <v>2284674</v>
      </c>
      <c r="EY30" s="210">
        <v>2198808</v>
      </c>
      <c r="EZ30" s="210">
        <v>2248020</v>
      </c>
      <c r="FA30" s="210">
        <v>2150975</v>
      </c>
      <c r="FB30" s="211">
        <v>2225427</v>
      </c>
      <c r="FC30" s="209">
        <v>2173858</v>
      </c>
      <c r="FD30" s="210">
        <v>1969386</v>
      </c>
      <c r="FE30" s="210">
        <v>2235980</v>
      </c>
      <c r="FF30" s="210">
        <v>2135715</v>
      </c>
      <c r="FG30" s="210">
        <v>2186801</v>
      </c>
      <c r="FH30" s="210">
        <v>2130591</v>
      </c>
      <c r="FI30" s="210">
        <v>2238951</v>
      </c>
      <c r="FJ30" s="210">
        <v>2234150</v>
      </c>
      <c r="FK30" s="210">
        <v>2171370</v>
      </c>
      <c r="FL30" s="210">
        <v>2271383</v>
      </c>
      <c r="FM30" s="210">
        <v>2202455</v>
      </c>
      <c r="FN30" s="211">
        <v>2322372</v>
      </c>
    </row>
    <row r="31" spans="1:177">
      <c r="A31" s="212">
        <v>61</v>
      </c>
      <c r="B31" s="204" t="s">
        <v>900</v>
      </c>
      <c r="C31" s="209">
        <v>1273455</v>
      </c>
      <c r="D31" s="210">
        <v>1081493</v>
      </c>
      <c r="E31" s="210">
        <v>1203748</v>
      </c>
      <c r="F31" s="210">
        <v>1103559</v>
      </c>
      <c r="G31" s="210">
        <v>1142138</v>
      </c>
      <c r="H31" s="210">
        <v>1028849</v>
      </c>
      <c r="I31" s="210">
        <v>1162302</v>
      </c>
      <c r="J31" s="210">
        <v>1168690</v>
      </c>
      <c r="K31" s="210">
        <v>1180939</v>
      </c>
      <c r="L31" s="210">
        <v>1197151</v>
      </c>
      <c r="M31" s="210">
        <v>1156944</v>
      </c>
      <c r="N31" s="211">
        <v>1228386</v>
      </c>
      <c r="O31" s="209">
        <v>1254817</v>
      </c>
      <c r="P31" s="210">
        <v>1061469</v>
      </c>
      <c r="Q31" s="210">
        <v>1165771</v>
      </c>
      <c r="R31" s="210">
        <v>1122854</v>
      </c>
      <c r="S31" s="210">
        <v>1186286</v>
      </c>
      <c r="T31" s="210">
        <v>1153418</v>
      </c>
      <c r="U31" s="210">
        <v>1194929</v>
      </c>
      <c r="V31" s="210">
        <v>1186117</v>
      </c>
      <c r="W31" s="210">
        <v>1164161</v>
      </c>
      <c r="X31" s="210">
        <v>1198090</v>
      </c>
      <c r="Y31" s="210">
        <v>1176891</v>
      </c>
      <c r="Z31" s="211">
        <v>1252798</v>
      </c>
      <c r="AA31" s="209">
        <v>1279463</v>
      </c>
      <c r="AB31" s="210">
        <v>1138201</v>
      </c>
      <c r="AC31" s="210">
        <v>1313850</v>
      </c>
      <c r="AD31" s="210">
        <v>1286887</v>
      </c>
      <c r="AE31" s="210">
        <v>1114767</v>
      </c>
      <c r="AF31" s="210">
        <v>1241473</v>
      </c>
      <c r="AG31" s="210">
        <v>1343931</v>
      </c>
      <c r="AH31" s="210">
        <v>1345677</v>
      </c>
      <c r="AI31" s="210">
        <v>1291795</v>
      </c>
      <c r="AJ31" s="210">
        <v>1323577</v>
      </c>
      <c r="AK31" s="210">
        <v>1235980</v>
      </c>
      <c r="AL31" s="211">
        <v>1298944</v>
      </c>
      <c r="AM31" s="209">
        <v>1281863</v>
      </c>
      <c r="AN31" s="210">
        <v>1182175</v>
      </c>
      <c r="AO31" s="210">
        <v>1008847</v>
      </c>
      <c r="AP31" s="210">
        <v>1176793</v>
      </c>
      <c r="AQ31" s="210">
        <v>1260178</v>
      </c>
      <c r="AR31" s="210">
        <v>1224600</v>
      </c>
      <c r="AS31" s="210">
        <v>1254731</v>
      </c>
      <c r="AT31" s="210">
        <v>1227830</v>
      </c>
      <c r="AU31" s="210">
        <v>1186871</v>
      </c>
      <c r="AV31" s="210">
        <v>1221419</v>
      </c>
      <c r="AW31" s="210">
        <v>1169110.6700000002</v>
      </c>
      <c r="AX31" s="211">
        <v>1231285.18</v>
      </c>
      <c r="AY31" s="209">
        <v>1230211.5400000003</v>
      </c>
      <c r="AZ31" s="210">
        <v>1096829.93</v>
      </c>
      <c r="BA31" s="210">
        <v>1257227.48</v>
      </c>
      <c r="BB31" s="210">
        <v>1165670.69</v>
      </c>
      <c r="BC31" s="210">
        <v>1172179.05</v>
      </c>
      <c r="BD31" s="210">
        <v>1259779.44</v>
      </c>
      <c r="BE31" s="210">
        <v>1349604.8599999996</v>
      </c>
      <c r="BF31" s="210">
        <v>1055330.05</v>
      </c>
      <c r="BG31" s="210">
        <v>1289589.0999999999</v>
      </c>
      <c r="BH31" s="210">
        <v>1280415.5299999998</v>
      </c>
      <c r="BI31" s="210">
        <v>1205081.8899999999</v>
      </c>
      <c r="BJ31" s="211">
        <v>1282651.6500000001</v>
      </c>
      <c r="BK31" s="209">
        <v>1365067.23</v>
      </c>
      <c r="BL31" s="210">
        <v>1239774.49</v>
      </c>
      <c r="BM31" s="210">
        <v>1142516.8799999999</v>
      </c>
      <c r="BN31" s="210">
        <v>1299931.1299999999</v>
      </c>
      <c r="BO31" s="210">
        <v>1329437.95</v>
      </c>
      <c r="BP31" s="210">
        <v>1262626.42</v>
      </c>
      <c r="BQ31" s="210">
        <v>1257914.99</v>
      </c>
      <c r="BR31" s="210">
        <v>1202861.22</v>
      </c>
      <c r="BS31" s="210">
        <v>1092211.6800000002</v>
      </c>
      <c r="BT31" s="210">
        <v>1074632.75</v>
      </c>
      <c r="BU31" s="210">
        <v>1031949.25</v>
      </c>
      <c r="BV31" s="211">
        <v>1053316.8600000001</v>
      </c>
      <c r="BW31" s="209">
        <v>981743.04999999993</v>
      </c>
      <c r="BX31" s="210">
        <v>929821.32000000007</v>
      </c>
      <c r="BY31" s="210">
        <v>1030644.73</v>
      </c>
      <c r="BZ31" s="210">
        <v>989824.33000000007</v>
      </c>
      <c r="CA31" s="210">
        <v>1019578.7600000002</v>
      </c>
      <c r="CB31" s="210">
        <v>1004935.0399999999</v>
      </c>
      <c r="CC31" s="210">
        <v>1034156.0199999999</v>
      </c>
      <c r="CD31" s="210">
        <v>1030607.99</v>
      </c>
      <c r="CE31" s="210">
        <v>1006262.5900000001</v>
      </c>
      <c r="CF31" s="210">
        <v>1088283.58</v>
      </c>
      <c r="CG31" s="210">
        <v>941171.52</v>
      </c>
      <c r="CH31" s="211">
        <v>1072816.1399999999</v>
      </c>
      <c r="CI31" s="209">
        <v>1074304.4600000002</v>
      </c>
      <c r="CJ31" s="210">
        <v>972850.28999999992</v>
      </c>
      <c r="CK31" s="210">
        <v>1037966.11</v>
      </c>
      <c r="CL31" s="210">
        <v>1013495.05</v>
      </c>
      <c r="CM31" s="210">
        <v>1025515.8299999998</v>
      </c>
      <c r="CN31" s="210">
        <v>964032.64999999991</v>
      </c>
      <c r="CO31" s="210">
        <v>969396.82000000007</v>
      </c>
      <c r="CP31" s="210">
        <v>968344.06</v>
      </c>
      <c r="CQ31" s="210">
        <v>987226.57000000007</v>
      </c>
      <c r="CR31" s="210">
        <v>1074329.1100000001</v>
      </c>
      <c r="CS31" s="210">
        <v>1051686.0599999998</v>
      </c>
      <c r="CT31" s="211">
        <v>1107900.79</v>
      </c>
      <c r="CU31" s="209">
        <v>1077989.6199999999</v>
      </c>
      <c r="CV31" s="210">
        <v>980622.61999999988</v>
      </c>
      <c r="CW31" s="210">
        <v>1019750.6700000002</v>
      </c>
      <c r="CX31" s="210">
        <v>997655.4800000001</v>
      </c>
      <c r="CY31" s="210">
        <v>1078733.9000000001</v>
      </c>
      <c r="CZ31" s="210">
        <v>1070497.8899999999</v>
      </c>
      <c r="DA31" s="210">
        <v>1143488.1200000001</v>
      </c>
      <c r="DB31" s="210">
        <v>1108827.0900000001</v>
      </c>
      <c r="DC31" s="210">
        <v>1094936.3</v>
      </c>
      <c r="DD31" s="210">
        <v>1081474.9300000002</v>
      </c>
      <c r="DE31" s="210">
        <v>1063247.53</v>
      </c>
      <c r="DF31" s="211">
        <v>1106804.23</v>
      </c>
      <c r="DG31" s="209">
        <v>1094895.6700000002</v>
      </c>
      <c r="DH31" s="210">
        <v>968350.26000000024</v>
      </c>
      <c r="DI31" s="210">
        <v>1092004.94</v>
      </c>
      <c r="DJ31" s="210">
        <v>1067047.9499999997</v>
      </c>
      <c r="DK31" s="210">
        <v>1126093.8400000001</v>
      </c>
      <c r="DL31" s="210">
        <v>1126448.42</v>
      </c>
      <c r="DM31" s="210">
        <v>1205851.5399999998</v>
      </c>
      <c r="DN31" s="210">
        <v>1210796.0900000001</v>
      </c>
      <c r="DO31" s="210">
        <v>1154510.07</v>
      </c>
      <c r="DP31" s="210">
        <v>1264387.03</v>
      </c>
      <c r="DQ31" s="210">
        <v>1206622.9000000001</v>
      </c>
      <c r="DR31" s="211">
        <v>1279248.5799999998</v>
      </c>
      <c r="DS31" s="209">
        <v>1458742.1</v>
      </c>
      <c r="DT31" s="210">
        <v>1355225.91</v>
      </c>
      <c r="DU31" s="210">
        <v>1457578.7700000003</v>
      </c>
      <c r="DV31" s="210">
        <v>1376440.7399999998</v>
      </c>
      <c r="DW31" s="210">
        <v>1396231.55</v>
      </c>
      <c r="DX31" s="210">
        <v>1294227.2699999998</v>
      </c>
      <c r="DY31" s="210">
        <v>1370376.45</v>
      </c>
      <c r="DZ31" s="210">
        <v>1404744.85</v>
      </c>
      <c r="EA31" s="210">
        <v>1386901.3</v>
      </c>
      <c r="EB31" s="210">
        <v>1394773.37</v>
      </c>
      <c r="EC31" s="210">
        <v>1401316.7799999998</v>
      </c>
      <c r="ED31" s="211">
        <v>1478949.9500000002</v>
      </c>
      <c r="EE31" s="209">
        <v>1463997.46</v>
      </c>
      <c r="EF31" s="210">
        <v>1423363.7600000002</v>
      </c>
      <c r="EG31" s="210">
        <v>1544900.5299999998</v>
      </c>
      <c r="EH31" s="210">
        <v>1496780.65</v>
      </c>
      <c r="EI31" s="210">
        <v>1572269.8400000003</v>
      </c>
      <c r="EJ31" s="210">
        <v>1510481.88</v>
      </c>
      <c r="EK31" s="210">
        <v>1579179.1999999997</v>
      </c>
      <c r="EL31" s="210">
        <v>1648898.12</v>
      </c>
      <c r="EM31" s="210">
        <v>1533301.0800000003</v>
      </c>
      <c r="EN31" s="210">
        <v>1548821.8</v>
      </c>
      <c r="EO31" s="210">
        <v>1535910.8399999999</v>
      </c>
      <c r="EP31" s="211">
        <v>1548874.46</v>
      </c>
      <c r="EQ31" s="209">
        <v>1552301</v>
      </c>
      <c r="ER31" s="210">
        <v>1395953</v>
      </c>
      <c r="ES31" s="210">
        <v>1584363</v>
      </c>
      <c r="ET31" s="210">
        <v>1565608</v>
      </c>
      <c r="EU31" s="210">
        <v>1610968</v>
      </c>
      <c r="EV31" s="210">
        <v>1594523</v>
      </c>
      <c r="EW31" s="210">
        <v>1767375</v>
      </c>
      <c r="EX31" s="210">
        <v>1837999</v>
      </c>
      <c r="EY31" s="210">
        <v>1769564</v>
      </c>
      <c r="EZ31" s="210">
        <v>1893776</v>
      </c>
      <c r="FA31" s="210">
        <v>2003289</v>
      </c>
      <c r="FB31" s="211">
        <v>2102109</v>
      </c>
      <c r="FC31" s="209">
        <v>2087081</v>
      </c>
      <c r="FD31" s="210">
        <v>1870738</v>
      </c>
      <c r="FE31" s="210">
        <v>2089114</v>
      </c>
      <c r="FF31" s="210">
        <v>2025495</v>
      </c>
      <c r="FG31" s="210">
        <v>2019107</v>
      </c>
      <c r="FH31" s="210">
        <v>1953008.9599999997</v>
      </c>
      <c r="FI31" s="210">
        <v>2107749</v>
      </c>
      <c r="FJ31" s="210">
        <v>2077137</v>
      </c>
      <c r="FK31" s="210">
        <v>1948270</v>
      </c>
      <c r="FL31" s="210">
        <v>2053869</v>
      </c>
      <c r="FM31" s="210">
        <v>2059212</v>
      </c>
      <c r="FN31" s="211">
        <v>2123720</v>
      </c>
    </row>
    <row r="32" spans="1:177">
      <c r="A32" s="212">
        <v>62</v>
      </c>
      <c r="B32" s="204" t="s">
        <v>983</v>
      </c>
      <c r="C32" s="209">
        <v>1261713</v>
      </c>
      <c r="D32" s="210">
        <v>1164554</v>
      </c>
      <c r="E32" s="210">
        <v>1278700</v>
      </c>
      <c r="F32" s="210">
        <v>1209592</v>
      </c>
      <c r="G32" s="210">
        <v>1231293</v>
      </c>
      <c r="H32" s="210">
        <v>1026551</v>
      </c>
      <c r="I32" s="210">
        <v>1214089</v>
      </c>
      <c r="J32" s="210">
        <v>1217389</v>
      </c>
      <c r="K32" s="210">
        <v>1142151</v>
      </c>
      <c r="L32" s="210">
        <v>1138034</v>
      </c>
      <c r="M32" s="210">
        <v>1119528</v>
      </c>
      <c r="N32" s="211">
        <v>1123597</v>
      </c>
      <c r="O32" s="209">
        <v>1117975</v>
      </c>
      <c r="P32" s="210">
        <v>1080903</v>
      </c>
      <c r="Q32" s="210">
        <v>1196078</v>
      </c>
      <c r="R32" s="210">
        <v>1287923</v>
      </c>
      <c r="S32" s="210">
        <v>1290740</v>
      </c>
      <c r="T32" s="210">
        <v>1236896</v>
      </c>
      <c r="U32" s="210">
        <v>1189328</v>
      </c>
      <c r="V32" s="210">
        <v>1217704</v>
      </c>
      <c r="W32" s="210">
        <v>1195197</v>
      </c>
      <c r="X32" s="210">
        <v>1144145</v>
      </c>
      <c r="Y32" s="210">
        <v>989381</v>
      </c>
      <c r="Z32" s="211">
        <v>1036873</v>
      </c>
      <c r="AA32" s="209">
        <v>1124129</v>
      </c>
      <c r="AB32" s="210">
        <v>928760</v>
      </c>
      <c r="AC32" s="210">
        <v>1209909</v>
      </c>
      <c r="AD32" s="210">
        <v>1016599</v>
      </c>
      <c r="AE32" s="210">
        <v>800312</v>
      </c>
      <c r="AF32" s="210">
        <v>1015145</v>
      </c>
      <c r="AG32" s="210">
        <v>1070534</v>
      </c>
      <c r="AH32" s="210">
        <v>1400721</v>
      </c>
      <c r="AI32" s="210">
        <v>1772987</v>
      </c>
      <c r="AJ32" s="210">
        <v>1843086</v>
      </c>
      <c r="AK32" s="210">
        <v>1817860</v>
      </c>
      <c r="AL32" s="211">
        <v>1916675</v>
      </c>
      <c r="AM32" s="209">
        <v>1870738</v>
      </c>
      <c r="AN32" s="210">
        <v>1768693</v>
      </c>
      <c r="AO32" s="210">
        <v>1866328</v>
      </c>
      <c r="AP32" s="210">
        <v>1793552</v>
      </c>
      <c r="AQ32" s="210">
        <v>1875701.05</v>
      </c>
      <c r="AR32" s="210">
        <v>1812524.89</v>
      </c>
      <c r="AS32" s="210">
        <v>1849948.91</v>
      </c>
      <c r="AT32" s="210">
        <v>1712809.83</v>
      </c>
      <c r="AU32" s="210">
        <v>1588009.94</v>
      </c>
      <c r="AV32" s="210">
        <v>1791094.8599999999</v>
      </c>
      <c r="AW32" s="210">
        <v>1762739.7499999998</v>
      </c>
      <c r="AX32" s="211">
        <v>1860583.0999999999</v>
      </c>
      <c r="AY32" s="209">
        <v>1815974.6199999999</v>
      </c>
      <c r="AZ32" s="210">
        <v>1673330.0100000002</v>
      </c>
      <c r="BA32" s="210">
        <v>1781370.6600000001</v>
      </c>
      <c r="BB32" s="210">
        <v>1617234.97</v>
      </c>
      <c r="BC32" s="210">
        <v>1736488.15</v>
      </c>
      <c r="BD32" s="210">
        <v>1665355.27</v>
      </c>
      <c r="BE32" s="210">
        <v>1694025.0999999999</v>
      </c>
      <c r="BF32" s="210">
        <v>1506706.5799999998</v>
      </c>
      <c r="BG32" s="210">
        <v>1609824.2599999998</v>
      </c>
      <c r="BH32" s="210">
        <v>1605054.57</v>
      </c>
      <c r="BI32" s="210">
        <v>1568697.6900000002</v>
      </c>
      <c r="BJ32" s="211">
        <v>1599329.95</v>
      </c>
      <c r="BK32" s="209">
        <v>1556171.2200000002</v>
      </c>
      <c r="BL32" s="210">
        <v>1389415.84</v>
      </c>
      <c r="BM32" s="210">
        <v>1444188.4000000001</v>
      </c>
      <c r="BN32" s="210">
        <v>1390772.2899999998</v>
      </c>
      <c r="BO32" s="210">
        <v>1414816.89</v>
      </c>
      <c r="BP32" s="210">
        <v>1392794.3</v>
      </c>
      <c r="BQ32" s="210">
        <v>1493243.5199999998</v>
      </c>
      <c r="BR32" s="210">
        <v>1423148.18</v>
      </c>
      <c r="BS32" s="210">
        <v>1427169.47</v>
      </c>
      <c r="BT32" s="210">
        <v>1456849.38</v>
      </c>
      <c r="BU32" s="210">
        <v>1316086.6600000001</v>
      </c>
      <c r="BV32" s="211">
        <v>1372557.9100000001</v>
      </c>
      <c r="BW32" s="209">
        <v>1419302.04</v>
      </c>
      <c r="BX32" s="210">
        <v>1281896.8899999999</v>
      </c>
      <c r="BY32" s="210">
        <v>1418731.3099999996</v>
      </c>
      <c r="BZ32" s="210">
        <v>1367480.51</v>
      </c>
      <c r="CA32" s="210">
        <v>1420871.6999999995</v>
      </c>
      <c r="CB32" s="210">
        <v>1339890.7</v>
      </c>
      <c r="CC32" s="210">
        <v>1357024.75</v>
      </c>
      <c r="CD32" s="210">
        <v>1391349.8100000003</v>
      </c>
      <c r="CE32" s="210">
        <v>1344494.93</v>
      </c>
      <c r="CF32" s="210">
        <v>1411925.73</v>
      </c>
      <c r="CG32" s="210">
        <v>1405354.4999999998</v>
      </c>
      <c r="CH32" s="211">
        <v>1443207.12</v>
      </c>
      <c r="CI32" s="209">
        <v>1419990.8800000001</v>
      </c>
      <c r="CJ32" s="210">
        <v>1314676.0799999998</v>
      </c>
      <c r="CK32" s="210">
        <v>1416353.0300000003</v>
      </c>
      <c r="CL32" s="210">
        <v>1338862.29</v>
      </c>
      <c r="CM32" s="210">
        <v>1348414.48</v>
      </c>
      <c r="CN32" s="210">
        <v>1319612.93</v>
      </c>
      <c r="CO32" s="210">
        <v>1392255.39</v>
      </c>
      <c r="CP32" s="210">
        <v>1318269.99</v>
      </c>
      <c r="CQ32" s="210">
        <v>1264542.1600000001</v>
      </c>
      <c r="CR32" s="210">
        <v>1309002.8199999998</v>
      </c>
      <c r="CS32" s="210">
        <v>1276928.5700000003</v>
      </c>
      <c r="CT32" s="211">
        <v>1297735.2100000002</v>
      </c>
      <c r="CU32" s="209">
        <v>1273793.74</v>
      </c>
      <c r="CV32" s="210">
        <v>1134569.44</v>
      </c>
      <c r="CW32" s="210">
        <v>1270006.67</v>
      </c>
      <c r="CX32" s="210">
        <v>1225683.43</v>
      </c>
      <c r="CY32" s="210">
        <v>1213005.97</v>
      </c>
      <c r="CZ32" s="210">
        <v>1121361.6400000001</v>
      </c>
      <c r="DA32" s="210">
        <v>1135405.81</v>
      </c>
      <c r="DB32" s="210">
        <v>1104056.7999999998</v>
      </c>
      <c r="DC32" s="210">
        <v>1093828.71</v>
      </c>
      <c r="DD32" s="210">
        <v>1150442.1499999999</v>
      </c>
      <c r="DE32" s="210">
        <v>1158756.04</v>
      </c>
      <c r="DF32" s="211">
        <v>1165183.69</v>
      </c>
      <c r="DG32" s="209">
        <v>1125901.9900000002</v>
      </c>
      <c r="DH32" s="210">
        <v>1007741.1500000001</v>
      </c>
      <c r="DI32" s="210">
        <v>1134209.7600000002</v>
      </c>
      <c r="DJ32" s="210">
        <v>1116027.7899999998</v>
      </c>
      <c r="DK32" s="210">
        <v>1187726.0299999998</v>
      </c>
      <c r="DL32" s="210">
        <v>1222027.1600000001</v>
      </c>
      <c r="DM32" s="210">
        <v>1252674.77</v>
      </c>
      <c r="DN32" s="210">
        <v>1205876.9200000002</v>
      </c>
      <c r="DO32" s="210">
        <v>1160340.5999999999</v>
      </c>
      <c r="DP32" s="210">
        <v>1245559.21</v>
      </c>
      <c r="DQ32" s="210">
        <v>1194866.1000000001</v>
      </c>
      <c r="DR32" s="211">
        <v>1162471</v>
      </c>
      <c r="DS32" s="209">
        <v>1164867.7</v>
      </c>
      <c r="DT32" s="210">
        <v>1017184.61</v>
      </c>
      <c r="DU32" s="210">
        <v>1120527.82</v>
      </c>
      <c r="DV32" s="210">
        <v>1072648.8999999999</v>
      </c>
      <c r="DW32" s="210">
        <v>1091307.04</v>
      </c>
      <c r="DX32" s="210">
        <v>1039561.1500000001</v>
      </c>
      <c r="DY32" s="210">
        <v>1062526.5900000001</v>
      </c>
      <c r="DZ32" s="210">
        <v>1050862.05</v>
      </c>
      <c r="EA32" s="210">
        <v>1142569.2000000002</v>
      </c>
      <c r="EB32" s="210">
        <v>1211287.5299999998</v>
      </c>
      <c r="EC32" s="210">
        <v>1155235.8000000003</v>
      </c>
      <c r="ED32" s="211">
        <v>1148649.56</v>
      </c>
      <c r="EE32" s="209">
        <v>1073364.5900000001</v>
      </c>
      <c r="EF32" s="210">
        <v>988318.08</v>
      </c>
      <c r="EG32" s="210">
        <v>1073164.05</v>
      </c>
      <c r="EH32" s="210">
        <v>1027172.8899999999</v>
      </c>
      <c r="EI32" s="210">
        <v>1052061.27</v>
      </c>
      <c r="EJ32" s="210">
        <v>1004707.9099999998</v>
      </c>
      <c r="EK32" s="210">
        <v>1029210.2699999999</v>
      </c>
      <c r="EL32" s="210">
        <v>1084989.4000000001</v>
      </c>
      <c r="EM32" s="210">
        <v>1023674.9699999999</v>
      </c>
      <c r="EN32" s="210">
        <v>1057979.0199999998</v>
      </c>
      <c r="EO32" s="210">
        <v>1019542.5399999999</v>
      </c>
      <c r="EP32" s="211">
        <v>1115369.5600000003</v>
      </c>
      <c r="EQ32" s="209">
        <v>1054733</v>
      </c>
      <c r="ER32" s="210">
        <v>940283</v>
      </c>
      <c r="ES32" s="210">
        <v>1030423</v>
      </c>
      <c r="ET32" s="210">
        <v>989772</v>
      </c>
      <c r="EU32" s="210">
        <v>1010773</v>
      </c>
      <c r="EV32" s="210">
        <v>1008447</v>
      </c>
      <c r="EW32" s="210">
        <v>1056700</v>
      </c>
      <c r="EX32" s="210">
        <v>1079025</v>
      </c>
      <c r="EY32" s="210">
        <v>1024570</v>
      </c>
      <c r="EZ32" s="210">
        <v>1066005</v>
      </c>
      <c r="FA32" s="210">
        <v>1026431</v>
      </c>
      <c r="FB32" s="211">
        <v>1070996</v>
      </c>
      <c r="FC32" s="209">
        <v>1032897</v>
      </c>
      <c r="FD32" s="210">
        <v>948682</v>
      </c>
      <c r="FE32" s="210">
        <v>1032764</v>
      </c>
      <c r="FF32" s="210">
        <v>1003087</v>
      </c>
      <c r="FG32" s="210">
        <v>1049060</v>
      </c>
      <c r="FH32" s="210">
        <v>1041414</v>
      </c>
      <c r="FI32" s="210">
        <v>1055520</v>
      </c>
      <c r="FJ32" s="210">
        <v>1031915</v>
      </c>
      <c r="FK32" s="210">
        <v>980067</v>
      </c>
      <c r="FL32" s="210">
        <v>1005934</v>
      </c>
      <c r="FM32" s="210">
        <v>968287</v>
      </c>
      <c r="FN32" s="211">
        <v>1006729</v>
      </c>
    </row>
    <row r="33" spans="1:170">
      <c r="A33" s="212">
        <v>64</v>
      </c>
      <c r="B33" s="204" t="s">
        <v>1351</v>
      </c>
      <c r="C33" s="209">
        <v>37561</v>
      </c>
      <c r="D33" s="210">
        <v>36681</v>
      </c>
      <c r="E33" s="210">
        <v>42019</v>
      </c>
      <c r="F33" s="210">
        <v>23207</v>
      </c>
      <c r="G33" s="210">
        <v>31423</v>
      </c>
      <c r="H33" s="210">
        <v>53901</v>
      </c>
      <c r="I33" s="210">
        <v>43971</v>
      </c>
      <c r="J33" s="210">
        <v>37049</v>
      </c>
      <c r="K33" s="210">
        <v>39300</v>
      </c>
      <c r="L33" s="210">
        <v>45429</v>
      </c>
      <c r="M33" s="210">
        <v>39564</v>
      </c>
      <c r="N33" s="211">
        <v>44248</v>
      </c>
      <c r="O33" s="209">
        <v>37310</v>
      </c>
      <c r="P33" s="210">
        <v>30737</v>
      </c>
      <c r="Q33" s="210">
        <v>35664</v>
      </c>
      <c r="R33" s="210">
        <v>32460</v>
      </c>
      <c r="S33" s="210">
        <v>43732</v>
      </c>
      <c r="T33" s="210">
        <v>49602</v>
      </c>
      <c r="U33" s="210">
        <v>54550</v>
      </c>
      <c r="V33" s="210">
        <v>103772</v>
      </c>
      <c r="W33" s="210">
        <v>116970</v>
      </c>
      <c r="X33" s="210">
        <v>139668</v>
      </c>
      <c r="Y33" s="210">
        <v>120176</v>
      </c>
      <c r="Z33" s="211">
        <v>91201</v>
      </c>
      <c r="AA33" s="209">
        <v>108182</v>
      </c>
      <c r="AB33" s="210">
        <v>95590</v>
      </c>
      <c r="AC33" s="210">
        <v>100313</v>
      </c>
      <c r="AD33" s="210">
        <v>135816</v>
      </c>
      <c r="AE33" s="210">
        <v>109715</v>
      </c>
      <c r="AF33" s="210">
        <v>127337</v>
      </c>
      <c r="AG33" s="210">
        <v>158517</v>
      </c>
      <c r="AH33" s="210">
        <v>163172</v>
      </c>
      <c r="AI33" s="210">
        <v>156223</v>
      </c>
      <c r="AJ33" s="210">
        <v>149433</v>
      </c>
      <c r="AK33" s="210">
        <v>138005</v>
      </c>
      <c r="AL33" s="211">
        <v>136766</v>
      </c>
      <c r="AM33" s="209">
        <v>136962</v>
      </c>
      <c r="AN33" s="210">
        <v>116412</v>
      </c>
      <c r="AO33" s="210">
        <v>98497</v>
      </c>
      <c r="AP33" s="210">
        <v>122042</v>
      </c>
      <c r="AQ33" s="210">
        <v>122244</v>
      </c>
      <c r="AR33" s="210">
        <v>117036</v>
      </c>
      <c r="AS33" s="210">
        <v>116691.06</v>
      </c>
      <c r="AT33" s="210">
        <v>118488.73999999999</v>
      </c>
      <c r="AU33" s="210">
        <v>138478.48000000001</v>
      </c>
      <c r="AV33" s="210">
        <v>143725.43</v>
      </c>
      <c r="AW33" s="210">
        <v>130346.98000000001</v>
      </c>
      <c r="AX33" s="211">
        <v>129558.36</v>
      </c>
      <c r="AY33" s="209">
        <v>127435.19</v>
      </c>
      <c r="AZ33" s="210">
        <v>112012.58</v>
      </c>
      <c r="BA33" s="210">
        <v>120831.14</v>
      </c>
      <c r="BB33" s="210">
        <v>118832.41</v>
      </c>
      <c r="BC33" s="210">
        <v>108339.27</v>
      </c>
      <c r="BD33" s="210">
        <v>105404.47</v>
      </c>
      <c r="BE33" s="210">
        <v>110591.28</v>
      </c>
      <c r="BF33" s="210">
        <v>77716.55</v>
      </c>
      <c r="BG33" s="210">
        <v>100639.13</v>
      </c>
      <c r="BH33" s="210">
        <v>87037.92</v>
      </c>
      <c r="BI33" s="210">
        <v>110712.20999999999</v>
      </c>
      <c r="BJ33" s="211">
        <v>119802.9</v>
      </c>
      <c r="BK33" s="209">
        <v>116220.78</v>
      </c>
      <c r="BL33" s="210">
        <v>103552.78</v>
      </c>
      <c r="BM33" s="210">
        <v>109825.31</v>
      </c>
      <c r="BN33" s="210">
        <v>91722.790000000008</v>
      </c>
      <c r="BO33" s="210">
        <v>92970.7</v>
      </c>
      <c r="BP33" s="210">
        <v>92968.9</v>
      </c>
      <c r="BQ33" s="210">
        <v>93826.65</v>
      </c>
      <c r="BR33" s="210">
        <v>119479.92</v>
      </c>
      <c r="BS33" s="210">
        <v>127771.82</v>
      </c>
      <c r="BT33" s="210">
        <v>126995.41</v>
      </c>
      <c r="BU33" s="210">
        <v>120764.72</v>
      </c>
      <c r="BV33" s="211">
        <v>122687.75</v>
      </c>
      <c r="BW33" s="209">
        <v>122988.32</v>
      </c>
      <c r="BX33" s="210">
        <v>104164.66</v>
      </c>
      <c r="BY33" s="210">
        <v>112883.22</v>
      </c>
      <c r="BZ33" s="210">
        <v>106455.32</v>
      </c>
      <c r="CA33" s="210">
        <v>107171.29000000001</v>
      </c>
      <c r="CB33" s="210">
        <v>102557.97</v>
      </c>
      <c r="CC33" s="210">
        <v>102242.54000000001</v>
      </c>
      <c r="CD33" s="210">
        <v>109187.62</v>
      </c>
      <c r="CE33" s="210">
        <v>101479.41</v>
      </c>
      <c r="CF33" s="210">
        <v>105244.51</v>
      </c>
      <c r="CG33" s="210">
        <v>98955.62</v>
      </c>
      <c r="CH33" s="211">
        <v>98495.07</v>
      </c>
      <c r="CI33" s="209">
        <v>95795.35</v>
      </c>
      <c r="CJ33" s="210">
        <v>91022.11</v>
      </c>
      <c r="CK33" s="210">
        <v>96317.959999999992</v>
      </c>
      <c r="CL33" s="210">
        <v>87270.2</v>
      </c>
      <c r="CM33" s="210">
        <v>89195.72</v>
      </c>
      <c r="CN33" s="210">
        <v>81205.510000000009</v>
      </c>
      <c r="CO33" s="210">
        <v>87171.47</v>
      </c>
      <c r="CP33" s="210">
        <v>95655.489999999991</v>
      </c>
      <c r="CQ33" s="210">
        <v>88219.739999999991</v>
      </c>
      <c r="CR33" s="210">
        <v>96109.790000000008</v>
      </c>
      <c r="CS33" s="210">
        <v>84696.3</v>
      </c>
      <c r="CT33" s="211">
        <v>88981.459999999992</v>
      </c>
      <c r="CU33" s="209">
        <v>81853.39</v>
      </c>
      <c r="CV33" s="210">
        <v>73082.23</v>
      </c>
      <c r="CW33" s="210">
        <v>79075.94</v>
      </c>
      <c r="CX33" s="210">
        <v>71661.61</v>
      </c>
      <c r="CY33" s="210">
        <v>83572.41</v>
      </c>
      <c r="CZ33" s="210">
        <v>87618.02</v>
      </c>
      <c r="DA33" s="210">
        <v>89471.23</v>
      </c>
      <c r="DB33" s="210">
        <v>78870.179999999993</v>
      </c>
      <c r="DC33" s="210">
        <v>86622.38</v>
      </c>
      <c r="DD33" s="210">
        <v>91865.32</v>
      </c>
      <c r="DE33" s="210">
        <v>74131.42</v>
      </c>
      <c r="DF33" s="211">
        <v>83893.78</v>
      </c>
      <c r="DG33" s="209">
        <v>77483.149999999994</v>
      </c>
      <c r="DH33" s="210">
        <v>77770.040000000008</v>
      </c>
      <c r="DI33" s="210">
        <v>85190.69</v>
      </c>
      <c r="DJ33" s="210">
        <v>82036.84</v>
      </c>
      <c r="DK33" s="210">
        <v>83278.490000000005</v>
      </c>
      <c r="DL33" s="210">
        <v>83109.33</v>
      </c>
      <c r="DM33" s="210">
        <v>82271.41</v>
      </c>
      <c r="DN33" s="210">
        <v>81761.899999999994</v>
      </c>
      <c r="DO33" s="210">
        <v>71783.37</v>
      </c>
      <c r="DP33" s="210">
        <v>75804.290000000008</v>
      </c>
      <c r="DQ33" s="210">
        <v>59045.57</v>
      </c>
      <c r="DR33" s="211">
        <v>46018.89</v>
      </c>
      <c r="DS33" s="209">
        <v>52139.79</v>
      </c>
      <c r="DT33" s="210">
        <v>43184.15</v>
      </c>
      <c r="DU33" s="210">
        <v>62119.31</v>
      </c>
      <c r="DV33" s="210">
        <v>76245.62</v>
      </c>
      <c r="DW33" s="210">
        <v>65584.990000000005</v>
      </c>
      <c r="DX33" s="210">
        <v>65974.77</v>
      </c>
      <c r="DY33" s="210">
        <v>65287.87</v>
      </c>
      <c r="DZ33" s="210">
        <v>58358.01</v>
      </c>
      <c r="EA33" s="210">
        <v>51582.020000000004</v>
      </c>
      <c r="EB33" s="210">
        <v>65552.260000000009</v>
      </c>
      <c r="EC33" s="210">
        <v>64155.14</v>
      </c>
      <c r="ED33" s="211">
        <v>62390</v>
      </c>
      <c r="EE33" s="209">
        <v>62442.369999999995</v>
      </c>
      <c r="EF33" s="210">
        <v>57659.78</v>
      </c>
      <c r="EG33" s="210">
        <v>62194.95</v>
      </c>
      <c r="EH33" s="210">
        <v>60442.92</v>
      </c>
      <c r="EI33" s="210">
        <v>58193.72</v>
      </c>
      <c r="EJ33" s="210">
        <v>63268.959999999999</v>
      </c>
      <c r="EK33" s="210">
        <v>63243.96</v>
      </c>
      <c r="EL33" s="210">
        <v>62330.25</v>
      </c>
      <c r="EM33" s="210">
        <v>59634.65</v>
      </c>
      <c r="EN33" s="210">
        <v>61996.630000000005</v>
      </c>
      <c r="EO33" s="210">
        <v>77751.3</v>
      </c>
      <c r="EP33" s="211">
        <v>108060.2</v>
      </c>
      <c r="EQ33" s="209">
        <v>92192</v>
      </c>
      <c r="ER33" s="210">
        <v>86179</v>
      </c>
      <c r="ES33" s="210">
        <v>90741</v>
      </c>
      <c r="ET33" s="210">
        <v>93628</v>
      </c>
      <c r="EU33" s="210">
        <v>90980</v>
      </c>
      <c r="EV33" s="210">
        <v>90079</v>
      </c>
      <c r="EW33" s="210">
        <v>90840</v>
      </c>
      <c r="EX33" s="210">
        <v>85643</v>
      </c>
      <c r="EY33" s="210">
        <v>79777</v>
      </c>
      <c r="EZ33" s="210">
        <v>79659</v>
      </c>
      <c r="FA33" s="210">
        <v>75203</v>
      </c>
      <c r="FB33" s="211">
        <v>76112</v>
      </c>
      <c r="FC33" s="209">
        <v>71159</v>
      </c>
      <c r="FD33" s="210">
        <v>63174</v>
      </c>
      <c r="FE33" s="210">
        <v>69337</v>
      </c>
      <c r="FF33" s="210">
        <v>64862</v>
      </c>
      <c r="FG33" s="210">
        <v>67273</v>
      </c>
      <c r="FH33" s="210">
        <v>67262</v>
      </c>
      <c r="FI33" s="210">
        <v>66302</v>
      </c>
      <c r="FJ33" s="210">
        <v>65292</v>
      </c>
      <c r="FK33" s="210">
        <v>56131</v>
      </c>
      <c r="FL33" s="210">
        <v>101765</v>
      </c>
      <c r="FM33" s="210">
        <v>111166</v>
      </c>
      <c r="FN33" s="211">
        <v>109987</v>
      </c>
    </row>
    <row r="34" spans="1:170">
      <c r="A34" s="212">
        <v>65</v>
      </c>
      <c r="B34" s="204" t="s">
        <v>967</v>
      </c>
      <c r="C34" s="209">
        <v>90490</v>
      </c>
      <c r="D34" s="210">
        <v>89905</v>
      </c>
      <c r="E34" s="210">
        <v>105257</v>
      </c>
      <c r="F34" s="210">
        <v>115645</v>
      </c>
      <c r="G34" s="210">
        <v>120686</v>
      </c>
      <c r="H34" s="210">
        <v>119458</v>
      </c>
      <c r="I34" s="210">
        <v>157600</v>
      </c>
      <c r="J34" s="210">
        <v>140855</v>
      </c>
      <c r="K34" s="210">
        <v>125312</v>
      </c>
      <c r="L34" s="210">
        <v>143355</v>
      </c>
      <c r="M34" s="210">
        <v>131378</v>
      </c>
      <c r="N34" s="211">
        <v>129368</v>
      </c>
      <c r="O34" s="209">
        <v>116954</v>
      </c>
      <c r="P34" s="210">
        <v>90226</v>
      </c>
      <c r="Q34" s="210">
        <v>98788</v>
      </c>
      <c r="R34" s="210">
        <v>139091</v>
      </c>
      <c r="S34" s="210">
        <v>138132</v>
      </c>
      <c r="T34" s="210">
        <v>128808</v>
      </c>
      <c r="U34" s="210">
        <v>127464</v>
      </c>
      <c r="V34" s="210">
        <v>129640</v>
      </c>
      <c r="W34" s="210">
        <v>114060</v>
      </c>
      <c r="X34" s="210">
        <v>111669</v>
      </c>
      <c r="Y34" s="210">
        <v>104921</v>
      </c>
      <c r="Z34" s="211">
        <v>108653</v>
      </c>
      <c r="AA34" s="209">
        <v>121469</v>
      </c>
      <c r="AB34" s="210">
        <v>116117</v>
      </c>
      <c r="AC34" s="210">
        <v>116488</v>
      </c>
      <c r="AD34" s="210">
        <v>116288</v>
      </c>
      <c r="AE34" s="210">
        <v>94259</v>
      </c>
      <c r="AF34" s="210">
        <v>93111</v>
      </c>
      <c r="AG34" s="210">
        <v>112343</v>
      </c>
      <c r="AH34" s="210">
        <v>106292</v>
      </c>
      <c r="AI34" s="210">
        <v>99171</v>
      </c>
      <c r="AJ34" s="210">
        <v>101040</v>
      </c>
      <c r="AK34" s="210">
        <v>103068</v>
      </c>
      <c r="AL34" s="211">
        <v>114906</v>
      </c>
      <c r="AM34" s="209">
        <v>120445</v>
      </c>
      <c r="AN34" s="210">
        <v>104403</v>
      </c>
      <c r="AO34" s="210">
        <v>96668</v>
      </c>
      <c r="AP34" s="210">
        <v>107805</v>
      </c>
      <c r="AQ34" s="210">
        <v>107967.25</v>
      </c>
      <c r="AR34" s="210">
        <v>101491.83</v>
      </c>
      <c r="AS34" s="210">
        <v>94529.36</v>
      </c>
      <c r="AT34" s="210">
        <v>90480.86</v>
      </c>
      <c r="AU34" s="210">
        <v>98139.4</v>
      </c>
      <c r="AV34" s="210">
        <v>99024.48</v>
      </c>
      <c r="AW34" s="210">
        <v>98270.64</v>
      </c>
      <c r="AX34" s="211">
        <v>98575.69</v>
      </c>
      <c r="AY34" s="209">
        <v>98695.42</v>
      </c>
      <c r="AZ34" s="210">
        <v>86899.27</v>
      </c>
      <c r="BA34" s="210">
        <v>96114.85</v>
      </c>
      <c r="BB34" s="210">
        <v>92406.18</v>
      </c>
      <c r="BC34" s="210">
        <v>86226.41</v>
      </c>
      <c r="BD34" s="210">
        <v>89817.24</v>
      </c>
      <c r="BE34" s="210">
        <v>97762.240000000005</v>
      </c>
      <c r="BF34" s="210">
        <v>68486.760000000009</v>
      </c>
      <c r="BG34" s="210">
        <v>99950.19</v>
      </c>
      <c r="BH34" s="210">
        <v>90192.04</v>
      </c>
      <c r="BI34" s="210">
        <v>91682.2</v>
      </c>
      <c r="BJ34" s="211">
        <v>97992.1</v>
      </c>
      <c r="BK34" s="209">
        <v>98510.79</v>
      </c>
      <c r="BL34" s="210">
        <v>85402.76</v>
      </c>
      <c r="BM34" s="210">
        <v>91687.47</v>
      </c>
      <c r="BN34" s="210">
        <v>80545.88</v>
      </c>
      <c r="BO34" s="210">
        <v>83111.839999999997</v>
      </c>
      <c r="BP34" s="210">
        <v>100571.81</v>
      </c>
      <c r="BQ34" s="210">
        <v>135550.03</v>
      </c>
      <c r="BR34" s="210">
        <v>153009.54999999999</v>
      </c>
      <c r="BS34" s="210">
        <v>138144.34</v>
      </c>
      <c r="BT34" s="210">
        <v>140601.15</v>
      </c>
      <c r="BU34" s="210">
        <v>140151.85999999999</v>
      </c>
      <c r="BV34" s="211">
        <v>155623.06</v>
      </c>
      <c r="BW34" s="209">
        <v>156320.21</v>
      </c>
      <c r="BX34" s="210">
        <v>142344.37</v>
      </c>
      <c r="BY34" s="210">
        <v>152391.15</v>
      </c>
      <c r="BZ34" s="210">
        <v>145172.54999999999</v>
      </c>
      <c r="CA34" s="210">
        <v>144757.31</v>
      </c>
      <c r="CB34" s="210">
        <v>138522.5</v>
      </c>
      <c r="CC34" s="210">
        <v>140755.37</v>
      </c>
      <c r="CD34" s="210">
        <v>135852.88</v>
      </c>
      <c r="CE34" s="210">
        <v>129678.77</v>
      </c>
      <c r="CF34" s="210">
        <v>132441.91</v>
      </c>
      <c r="CG34" s="210">
        <v>127450.56</v>
      </c>
      <c r="CH34" s="211">
        <v>128677.79</v>
      </c>
      <c r="CI34" s="209">
        <v>126687.58</v>
      </c>
      <c r="CJ34" s="210">
        <v>118596.01000000001</v>
      </c>
      <c r="CK34" s="210">
        <v>125430.68000000001</v>
      </c>
      <c r="CL34" s="210">
        <v>117909.44</v>
      </c>
      <c r="CM34" s="210">
        <v>118782.44</v>
      </c>
      <c r="CN34" s="210">
        <v>112751.84</v>
      </c>
      <c r="CO34" s="210">
        <v>133345.97</v>
      </c>
      <c r="CP34" s="210">
        <v>177855.83000000002</v>
      </c>
      <c r="CQ34" s="210">
        <v>172981.99</v>
      </c>
      <c r="CR34" s="210">
        <v>197630.05000000002</v>
      </c>
      <c r="CS34" s="210">
        <v>203974.87</v>
      </c>
      <c r="CT34" s="211">
        <v>184678.84</v>
      </c>
      <c r="CU34" s="209">
        <v>159965.78</v>
      </c>
      <c r="CV34" s="210">
        <v>131731.39000000001</v>
      </c>
      <c r="CW34" s="210">
        <v>137753.47</v>
      </c>
      <c r="CX34" s="210">
        <v>128253.55</v>
      </c>
      <c r="CY34" s="210">
        <v>126087.35</v>
      </c>
      <c r="CZ34" s="210">
        <v>119828.72</v>
      </c>
      <c r="DA34" s="210">
        <v>121522.35</v>
      </c>
      <c r="DB34" s="210">
        <v>113228.7</v>
      </c>
      <c r="DC34" s="210">
        <v>165738.54</v>
      </c>
      <c r="DD34" s="210">
        <v>169593.16</v>
      </c>
      <c r="DE34" s="210">
        <v>176834.7</v>
      </c>
      <c r="DF34" s="211">
        <v>195610.72</v>
      </c>
      <c r="DG34" s="209">
        <v>184072.18</v>
      </c>
      <c r="DH34" s="210">
        <v>159476.55000000002</v>
      </c>
      <c r="DI34" s="210">
        <v>181068.21</v>
      </c>
      <c r="DJ34" s="210">
        <v>247597.09</v>
      </c>
      <c r="DK34" s="210">
        <v>238091.12</v>
      </c>
      <c r="DL34" s="210">
        <v>227905.99</v>
      </c>
      <c r="DM34" s="210">
        <v>209300.86000000002</v>
      </c>
      <c r="DN34" s="210">
        <v>195878.69</v>
      </c>
      <c r="DO34" s="210">
        <v>184054.55000000002</v>
      </c>
      <c r="DP34" s="210">
        <v>184667.33000000002</v>
      </c>
      <c r="DQ34" s="210">
        <v>180727</v>
      </c>
      <c r="DR34" s="211">
        <v>179537.29</v>
      </c>
      <c r="DS34" s="209">
        <v>170933.59</v>
      </c>
      <c r="DT34" s="210">
        <v>155993.29</v>
      </c>
      <c r="DU34" s="210">
        <v>170033.08000000002</v>
      </c>
      <c r="DV34" s="210">
        <v>160954.26999999999</v>
      </c>
      <c r="DW34" s="210">
        <v>157203.25</v>
      </c>
      <c r="DX34" s="210">
        <v>151104.48000000001</v>
      </c>
      <c r="DY34" s="210">
        <v>142398.87</v>
      </c>
      <c r="DZ34" s="210">
        <v>137780.56</v>
      </c>
      <c r="EA34" s="210">
        <v>145845.29999999999</v>
      </c>
      <c r="EB34" s="210">
        <v>143549.82</v>
      </c>
      <c r="EC34" s="210">
        <v>151182.5</v>
      </c>
      <c r="ED34" s="211">
        <v>151094</v>
      </c>
      <c r="EE34" s="209">
        <v>158064.61000000002</v>
      </c>
      <c r="EF34" s="210">
        <v>159998.55000000002</v>
      </c>
      <c r="EG34" s="210">
        <v>178307.82</v>
      </c>
      <c r="EH34" s="210">
        <v>173155.77</v>
      </c>
      <c r="EI34" s="210">
        <v>171079.64</v>
      </c>
      <c r="EJ34" s="210">
        <v>165382.23000000001</v>
      </c>
      <c r="EK34" s="210">
        <v>151564.17000000001</v>
      </c>
      <c r="EL34" s="210">
        <v>173582.98</v>
      </c>
      <c r="EM34" s="210">
        <v>181705.23</v>
      </c>
      <c r="EN34" s="210">
        <v>184962.73</v>
      </c>
      <c r="EO34" s="210">
        <v>188576.78</v>
      </c>
      <c r="EP34" s="211">
        <v>172428</v>
      </c>
      <c r="EQ34" s="209">
        <v>162322</v>
      </c>
      <c r="ER34" s="210">
        <v>154363</v>
      </c>
      <c r="ES34" s="210">
        <v>174002</v>
      </c>
      <c r="ET34" s="210">
        <v>165529</v>
      </c>
      <c r="EU34" s="210">
        <v>164284</v>
      </c>
      <c r="EV34" s="210">
        <v>157808</v>
      </c>
      <c r="EW34" s="210">
        <v>164836</v>
      </c>
      <c r="EX34" s="210">
        <v>163101</v>
      </c>
      <c r="EY34" s="210">
        <v>157791</v>
      </c>
      <c r="EZ34" s="210">
        <v>187770</v>
      </c>
      <c r="FA34" s="210">
        <v>190385</v>
      </c>
      <c r="FB34" s="211">
        <v>183190</v>
      </c>
      <c r="FC34" s="209">
        <v>179726</v>
      </c>
      <c r="FD34" s="210">
        <v>162129</v>
      </c>
      <c r="FE34" s="210">
        <v>176332</v>
      </c>
      <c r="FF34" s="210">
        <v>166655</v>
      </c>
      <c r="FG34" s="210">
        <v>170563</v>
      </c>
      <c r="FH34" s="210">
        <v>163953</v>
      </c>
      <c r="FI34" s="210">
        <v>168202</v>
      </c>
      <c r="FJ34" s="210">
        <v>157687</v>
      </c>
      <c r="FK34" s="210">
        <v>153005</v>
      </c>
      <c r="FL34" s="210">
        <v>157432</v>
      </c>
      <c r="FM34" s="210">
        <v>146771</v>
      </c>
      <c r="FN34" s="211">
        <v>142692</v>
      </c>
    </row>
    <row r="35" spans="1:170">
      <c r="A35" s="214">
        <v>66</v>
      </c>
      <c r="B35" s="205" t="s">
        <v>986</v>
      </c>
      <c r="C35" s="209">
        <v>54723</v>
      </c>
      <c r="D35" s="210">
        <v>108598</v>
      </c>
      <c r="E35" s="210">
        <v>115618</v>
      </c>
      <c r="F35" s="210">
        <v>101608.4</v>
      </c>
      <c r="G35" s="210">
        <v>96165</v>
      </c>
      <c r="H35" s="210">
        <v>78119</v>
      </c>
      <c r="I35" s="210">
        <v>79941</v>
      </c>
      <c r="J35" s="210">
        <v>98880</v>
      </c>
      <c r="K35" s="210">
        <v>97849</v>
      </c>
      <c r="L35" s="210">
        <v>98082</v>
      </c>
      <c r="M35" s="210">
        <v>140672</v>
      </c>
      <c r="N35" s="211">
        <v>161518</v>
      </c>
      <c r="O35" s="209">
        <v>212180</v>
      </c>
      <c r="P35" s="210">
        <v>181854</v>
      </c>
      <c r="Q35" s="210">
        <v>179086</v>
      </c>
      <c r="R35" s="210">
        <v>224049</v>
      </c>
      <c r="S35" s="210">
        <v>263576</v>
      </c>
      <c r="T35" s="210">
        <v>235868</v>
      </c>
      <c r="U35" s="210">
        <v>215243</v>
      </c>
      <c r="V35" s="210">
        <v>246400</v>
      </c>
      <c r="W35" s="210">
        <v>232166</v>
      </c>
      <c r="X35" s="210">
        <v>262162</v>
      </c>
      <c r="Y35" s="210">
        <v>250755</v>
      </c>
      <c r="Z35" s="211">
        <v>238080</v>
      </c>
      <c r="AA35" s="209">
        <v>224816</v>
      </c>
      <c r="AB35" s="210">
        <v>215352</v>
      </c>
      <c r="AC35" s="210">
        <v>227453</v>
      </c>
      <c r="AD35" s="210">
        <v>149930</v>
      </c>
      <c r="AE35" s="210">
        <v>120375</v>
      </c>
      <c r="AF35" s="210">
        <v>110325</v>
      </c>
      <c r="AG35" s="210">
        <v>197550</v>
      </c>
      <c r="AH35" s="210">
        <v>188682</v>
      </c>
      <c r="AI35" s="210">
        <v>171402</v>
      </c>
      <c r="AJ35" s="210">
        <v>172640</v>
      </c>
      <c r="AK35" s="210">
        <v>156483</v>
      </c>
      <c r="AL35" s="211">
        <v>155395</v>
      </c>
      <c r="AM35" s="209">
        <v>139022</v>
      </c>
      <c r="AN35" s="210">
        <v>128794</v>
      </c>
      <c r="AO35" s="210">
        <v>94187</v>
      </c>
      <c r="AP35" s="210">
        <v>144671</v>
      </c>
      <c r="AQ35" s="210">
        <v>150151</v>
      </c>
      <c r="AR35" s="210">
        <v>135058.95000000001</v>
      </c>
      <c r="AS35" s="210">
        <v>146879.53</v>
      </c>
      <c r="AT35" s="210">
        <v>166109.10999999999</v>
      </c>
      <c r="AU35" s="210">
        <v>152788.07999999999</v>
      </c>
      <c r="AV35" s="210">
        <v>133919.26</v>
      </c>
      <c r="AW35" s="210">
        <v>148701.48000000001</v>
      </c>
      <c r="AX35" s="211">
        <v>139417.64000000001</v>
      </c>
      <c r="AY35" s="209">
        <v>161286.21</v>
      </c>
      <c r="AZ35" s="210">
        <v>145332.4</v>
      </c>
      <c r="BA35" s="210">
        <v>162004.37</v>
      </c>
      <c r="BB35" s="210">
        <v>151805.10999999999</v>
      </c>
      <c r="BC35" s="210">
        <v>159382.01999999999</v>
      </c>
      <c r="BD35" s="210">
        <v>150071</v>
      </c>
      <c r="BE35" s="210">
        <v>134680.95000000001</v>
      </c>
      <c r="BF35" s="210">
        <v>85246.71</v>
      </c>
      <c r="BG35" s="210">
        <v>127456.14</v>
      </c>
      <c r="BH35" s="210">
        <v>126824.09</v>
      </c>
      <c r="BI35" s="210">
        <v>127827.08</v>
      </c>
      <c r="BJ35" s="211">
        <v>151639.82</v>
      </c>
      <c r="BK35" s="209">
        <v>150669.49</v>
      </c>
      <c r="BL35" s="210">
        <v>122866.58</v>
      </c>
      <c r="BM35" s="210">
        <v>115460.27</v>
      </c>
      <c r="BN35" s="210">
        <v>172225.3</v>
      </c>
      <c r="BO35" s="210">
        <v>157866.4</v>
      </c>
      <c r="BP35" s="210">
        <v>131502</v>
      </c>
      <c r="BQ35" s="210">
        <v>143817.37</v>
      </c>
      <c r="BR35" s="210">
        <v>186925.1</v>
      </c>
      <c r="BS35" s="210">
        <v>186591.21</v>
      </c>
      <c r="BT35" s="210">
        <v>173373.22</v>
      </c>
      <c r="BU35" s="210">
        <v>126867.45</v>
      </c>
      <c r="BV35" s="211">
        <v>153079.82999999999</v>
      </c>
      <c r="BW35" s="209">
        <v>137665.96</v>
      </c>
      <c r="BX35" s="210">
        <v>158047.95000000001</v>
      </c>
      <c r="BY35" s="210">
        <v>180947.22</v>
      </c>
      <c r="BZ35" s="210">
        <v>179497.88</v>
      </c>
      <c r="CA35" s="210">
        <v>163951.66</v>
      </c>
      <c r="CB35" s="210">
        <v>172013.67</v>
      </c>
      <c r="CC35" s="210">
        <v>164596.59</v>
      </c>
      <c r="CD35" s="210">
        <v>146267.57</v>
      </c>
      <c r="CE35" s="210">
        <v>163320.82999999999</v>
      </c>
      <c r="CF35" s="210">
        <v>149646.5</v>
      </c>
      <c r="CG35" s="210">
        <v>137379.5</v>
      </c>
      <c r="CH35" s="211">
        <v>161563</v>
      </c>
      <c r="CI35" s="209">
        <v>164249.15</v>
      </c>
      <c r="CJ35" s="210">
        <v>156899.54</v>
      </c>
      <c r="CK35" s="210">
        <v>147919.82</v>
      </c>
      <c r="CL35" s="210">
        <v>143735.56</v>
      </c>
      <c r="CM35" s="210">
        <v>155064.12</v>
      </c>
      <c r="CN35" s="210">
        <v>143592.85</v>
      </c>
      <c r="CO35" s="210">
        <v>146868.41</v>
      </c>
      <c r="CP35" s="210">
        <v>144340.41</v>
      </c>
      <c r="CQ35" s="210">
        <v>134297.62</v>
      </c>
      <c r="CR35" s="210">
        <v>136765.34</v>
      </c>
      <c r="CS35" s="210">
        <v>132268.49</v>
      </c>
      <c r="CT35" s="211">
        <v>124859.74</v>
      </c>
      <c r="CU35" s="209">
        <v>122431.61</v>
      </c>
      <c r="CV35" s="210">
        <v>106752.29000000001</v>
      </c>
      <c r="CW35" s="210">
        <v>124574.15000000001</v>
      </c>
      <c r="CX35" s="210">
        <v>125445.87</v>
      </c>
      <c r="CY35" s="210">
        <v>129758.98</v>
      </c>
      <c r="CZ35" s="210">
        <v>143261.34</v>
      </c>
      <c r="DA35" s="210">
        <v>139921.68</v>
      </c>
      <c r="DB35" s="210">
        <v>133434.09</v>
      </c>
      <c r="DC35" s="210">
        <v>128092.59</v>
      </c>
      <c r="DD35" s="210">
        <v>133812.01</v>
      </c>
      <c r="DE35" s="210">
        <v>146809.37</v>
      </c>
      <c r="DF35" s="211">
        <v>147083.24</v>
      </c>
      <c r="DG35" s="209">
        <v>146928.58000000002</v>
      </c>
      <c r="DH35" s="210">
        <v>122031.11</v>
      </c>
      <c r="DI35" s="210">
        <v>153001.21</v>
      </c>
      <c r="DJ35" s="210">
        <v>148588.57</v>
      </c>
      <c r="DK35" s="210">
        <v>148731.16</v>
      </c>
      <c r="DL35" s="210">
        <v>143798.5</v>
      </c>
      <c r="DM35" s="210">
        <v>144100.33000000002</v>
      </c>
      <c r="DN35" s="210">
        <v>141306.86000000002</v>
      </c>
      <c r="DO35" s="210">
        <v>136045.49</v>
      </c>
      <c r="DP35" s="210">
        <v>134628.96</v>
      </c>
      <c r="DQ35" s="210">
        <v>135759.1</v>
      </c>
      <c r="DR35" s="211">
        <v>142173.97</v>
      </c>
      <c r="DS35" s="209">
        <v>136532.47</v>
      </c>
      <c r="DT35" s="210">
        <v>117091.97</v>
      </c>
      <c r="DU35" s="210">
        <v>101797.51000000001</v>
      </c>
      <c r="DV35" s="210">
        <v>124128.58</v>
      </c>
      <c r="DW35" s="210">
        <v>131263.79</v>
      </c>
      <c r="DX35" s="210">
        <v>127855.41</v>
      </c>
      <c r="DY35" s="210">
        <v>133275.64000000001</v>
      </c>
      <c r="DZ35" s="210">
        <v>135156.29</v>
      </c>
      <c r="EA35" s="210">
        <v>132151.21</v>
      </c>
      <c r="EB35" s="210">
        <v>134704.43</v>
      </c>
      <c r="EC35" s="210">
        <v>130450.44</v>
      </c>
      <c r="ED35" s="211">
        <v>117584</v>
      </c>
      <c r="EE35" s="209">
        <v>119420.22</v>
      </c>
      <c r="EF35" s="210">
        <v>118459.90000000001</v>
      </c>
      <c r="EG35" s="210">
        <v>123539.05</v>
      </c>
      <c r="EH35" s="210">
        <v>105929.75</v>
      </c>
      <c r="EI35" s="210">
        <v>117886.19</v>
      </c>
      <c r="EJ35" s="210">
        <v>115484.91</v>
      </c>
      <c r="EK35" s="210">
        <v>118092.5</v>
      </c>
      <c r="EL35" s="210">
        <v>113461.21</v>
      </c>
      <c r="EM35" s="210">
        <v>106337.09</v>
      </c>
      <c r="EN35" s="210">
        <v>100423.61</v>
      </c>
      <c r="EO35" s="210">
        <v>99758.46</v>
      </c>
      <c r="EP35" s="211">
        <v>102882</v>
      </c>
      <c r="EQ35" s="209">
        <v>100361</v>
      </c>
      <c r="ER35" s="210">
        <v>84487</v>
      </c>
      <c r="ES35" s="210">
        <v>105324</v>
      </c>
      <c r="ET35" s="210">
        <v>102552</v>
      </c>
      <c r="EU35" s="210">
        <v>106519</v>
      </c>
      <c r="EV35" s="210">
        <v>105553</v>
      </c>
      <c r="EW35" s="210">
        <v>106265</v>
      </c>
      <c r="EX35" s="210">
        <v>104243</v>
      </c>
      <c r="EY35" s="210">
        <v>96048</v>
      </c>
      <c r="EZ35" s="210">
        <v>100461</v>
      </c>
      <c r="FA35" s="210">
        <v>88445</v>
      </c>
      <c r="FB35" s="211">
        <v>96464</v>
      </c>
      <c r="FC35" s="209">
        <v>91728</v>
      </c>
      <c r="FD35" s="210">
        <v>80976</v>
      </c>
      <c r="FE35" s="210">
        <v>94733</v>
      </c>
      <c r="FF35" s="210">
        <v>78736</v>
      </c>
      <c r="FG35" s="210">
        <v>92682</v>
      </c>
      <c r="FH35" s="210">
        <v>93154</v>
      </c>
      <c r="FI35" s="210">
        <v>92703</v>
      </c>
      <c r="FJ35" s="210">
        <v>92609</v>
      </c>
      <c r="FK35" s="210">
        <v>79275</v>
      </c>
      <c r="FL35" s="210">
        <v>86364</v>
      </c>
      <c r="FM35" s="210">
        <v>86075</v>
      </c>
      <c r="FN35" s="211">
        <v>87337</v>
      </c>
    </row>
    <row r="36" spans="1:170" ht="12.75" thickBot="1">
      <c r="A36" s="212">
        <v>67</v>
      </c>
      <c r="B36" s="204" t="s">
        <v>988</v>
      </c>
      <c r="C36" s="209">
        <v>89511</v>
      </c>
      <c r="D36" s="210">
        <v>68339</v>
      </c>
      <c r="E36" s="210">
        <v>83094</v>
      </c>
      <c r="F36" s="210">
        <v>91349</v>
      </c>
      <c r="G36" s="210">
        <v>91742</v>
      </c>
      <c r="H36" s="210">
        <v>68567</v>
      </c>
      <c r="I36" s="210">
        <v>93799</v>
      </c>
      <c r="J36" s="210">
        <v>93337</v>
      </c>
      <c r="K36" s="210">
        <v>71007</v>
      </c>
      <c r="L36" s="210">
        <v>61542</v>
      </c>
      <c r="M36" s="210">
        <v>58302</v>
      </c>
      <c r="N36" s="211">
        <v>66898</v>
      </c>
      <c r="O36" s="209">
        <v>54128</v>
      </c>
      <c r="P36" s="210">
        <v>45295</v>
      </c>
      <c r="Q36" s="210">
        <v>47684</v>
      </c>
      <c r="R36" s="210">
        <v>51829</v>
      </c>
      <c r="S36" s="210">
        <v>42803</v>
      </c>
      <c r="T36" s="210">
        <v>40865</v>
      </c>
      <c r="U36" s="210">
        <v>49531</v>
      </c>
      <c r="V36" s="210">
        <v>42912</v>
      </c>
      <c r="W36" s="210">
        <v>41604</v>
      </c>
      <c r="X36" s="210">
        <v>42581</v>
      </c>
      <c r="Y36" s="210">
        <v>39453</v>
      </c>
      <c r="Z36" s="211">
        <v>38483</v>
      </c>
      <c r="AA36" s="209">
        <v>37938</v>
      </c>
      <c r="AB36" s="210">
        <v>34992</v>
      </c>
      <c r="AC36" s="210">
        <v>38194</v>
      </c>
      <c r="AD36" s="210">
        <v>36088</v>
      </c>
      <c r="AE36" s="210">
        <v>37428</v>
      </c>
      <c r="AF36" s="210">
        <v>32269</v>
      </c>
      <c r="AG36" s="210">
        <v>36927</v>
      </c>
      <c r="AH36" s="210">
        <v>28740</v>
      </c>
      <c r="AI36" s="210">
        <v>36338</v>
      </c>
      <c r="AJ36" s="210">
        <v>39143</v>
      </c>
      <c r="AK36" s="210">
        <v>35280</v>
      </c>
      <c r="AL36" s="211">
        <v>36602</v>
      </c>
      <c r="AM36" s="209">
        <v>36445</v>
      </c>
      <c r="AN36" s="210">
        <v>34248</v>
      </c>
      <c r="AO36" s="210">
        <v>36631</v>
      </c>
      <c r="AP36" s="210">
        <v>36321</v>
      </c>
      <c r="AQ36" s="210">
        <v>38787.410000000003</v>
      </c>
      <c r="AR36" s="210">
        <v>37334.85</v>
      </c>
      <c r="AS36" s="210">
        <v>38366.07</v>
      </c>
      <c r="AT36" s="210">
        <v>38576.18</v>
      </c>
      <c r="AU36" s="210">
        <v>37424.9</v>
      </c>
      <c r="AV36" s="210">
        <v>47349.51</v>
      </c>
      <c r="AW36" s="210">
        <v>50267.75</v>
      </c>
      <c r="AX36" s="211">
        <v>52866.16</v>
      </c>
      <c r="AY36" s="209">
        <v>52004.22</v>
      </c>
      <c r="AZ36" s="210">
        <v>45763.87</v>
      </c>
      <c r="BA36" s="210">
        <v>48682.66</v>
      </c>
      <c r="BB36" s="210">
        <v>47388.7</v>
      </c>
      <c r="BC36" s="210">
        <v>45162.04</v>
      </c>
      <c r="BD36" s="210">
        <v>43740</v>
      </c>
      <c r="BE36" s="210">
        <v>44353.49</v>
      </c>
      <c r="BF36" s="210">
        <v>44296.15</v>
      </c>
      <c r="BG36" s="210">
        <v>42100.02</v>
      </c>
      <c r="BH36" s="210">
        <v>43332.99</v>
      </c>
      <c r="BI36" s="210">
        <v>41644.04</v>
      </c>
      <c r="BJ36" s="211">
        <v>43546.74</v>
      </c>
      <c r="BK36" s="209">
        <v>42968.18</v>
      </c>
      <c r="BL36" s="210">
        <v>38444.46</v>
      </c>
      <c r="BM36" s="210">
        <v>45048.74</v>
      </c>
      <c r="BN36" s="210">
        <v>45589.94</v>
      </c>
      <c r="BO36" s="210">
        <v>47124.14</v>
      </c>
      <c r="BP36" s="210">
        <v>45940.94</v>
      </c>
      <c r="BQ36" s="210">
        <v>47354.57</v>
      </c>
      <c r="BR36" s="210">
        <v>39721.24</v>
      </c>
      <c r="BS36" s="210">
        <v>56505.599999999999</v>
      </c>
      <c r="BT36" s="210">
        <v>67341.05</v>
      </c>
      <c r="BU36" s="210">
        <v>53370.19</v>
      </c>
      <c r="BV36" s="211">
        <v>76493.149999999994</v>
      </c>
      <c r="BW36" s="209">
        <v>86562.67</v>
      </c>
      <c r="BX36" s="210">
        <v>95907.66</v>
      </c>
      <c r="BY36" s="210">
        <v>144164.87</v>
      </c>
      <c r="BZ36" s="210">
        <v>150551.84</v>
      </c>
      <c r="CA36" s="210">
        <v>178790.1</v>
      </c>
      <c r="CB36" s="210">
        <v>223015.06</v>
      </c>
      <c r="CC36" s="210">
        <v>213204.54</v>
      </c>
      <c r="CD36" s="210">
        <v>284206.23</v>
      </c>
      <c r="CE36" s="210">
        <v>314356.56</v>
      </c>
      <c r="CF36" s="210">
        <v>362488.64</v>
      </c>
      <c r="CG36" s="210">
        <v>355093.67</v>
      </c>
      <c r="CH36" s="211">
        <v>336493.04000000004</v>
      </c>
      <c r="CI36" s="209">
        <v>297625.71999999997</v>
      </c>
      <c r="CJ36" s="210">
        <v>293753.02</v>
      </c>
      <c r="CK36" s="210">
        <v>319597.82</v>
      </c>
      <c r="CL36" s="210">
        <v>300106.55000000005</v>
      </c>
      <c r="CM36" s="210">
        <v>300861.32</v>
      </c>
      <c r="CN36" s="210">
        <v>286193.77</v>
      </c>
      <c r="CO36" s="210">
        <v>280236.02</v>
      </c>
      <c r="CP36" s="210">
        <v>268425.43</v>
      </c>
      <c r="CQ36" s="210">
        <v>249192.11000000002</v>
      </c>
      <c r="CR36" s="210">
        <v>242006.19</v>
      </c>
      <c r="CS36" s="210">
        <v>233809.18000000002</v>
      </c>
      <c r="CT36" s="211">
        <v>238178.91000000003</v>
      </c>
      <c r="CU36" s="209">
        <v>225511.25</v>
      </c>
      <c r="CV36" s="210">
        <v>207129.49</v>
      </c>
      <c r="CW36" s="210">
        <v>230129.31</v>
      </c>
      <c r="CX36" s="210">
        <v>209406.26</v>
      </c>
      <c r="CY36" s="210">
        <v>215126.1</v>
      </c>
      <c r="CZ36" s="210">
        <v>203578</v>
      </c>
      <c r="DA36" s="210">
        <v>205013.94</v>
      </c>
      <c r="DB36" s="210">
        <v>203128.78</v>
      </c>
      <c r="DC36" s="210">
        <v>173663.06</v>
      </c>
      <c r="DD36" s="210">
        <v>169732.12</v>
      </c>
      <c r="DE36" s="210">
        <v>161798.09000000003</v>
      </c>
      <c r="DF36" s="211">
        <v>163633.73000000001</v>
      </c>
      <c r="DG36" s="209">
        <v>160672.49</v>
      </c>
      <c r="DH36" s="210">
        <v>144295.04999999999</v>
      </c>
      <c r="DI36" s="210">
        <v>168302.16</v>
      </c>
      <c r="DJ36" s="210">
        <v>163784.15000000002</v>
      </c>
      <c r="DK36" s="210">
        <v>168357.14</v>
      </c>
      <c r="DL36" s="210">
        <v>143713.48000000001</v>
      </c>
      <c r="DM36" s="210">
        <v>136819.73000000001</v>
      </c>
      <c r="DN36" s="210">
        <v>141960.88</v>
      </c>
      <c r="DO36" s="210">
        <v>132916.4</v>
      </c>
      <c r="DP36" s="210">
        <v>132477.16</v>
      </c>
      <c r="DQ36" s="210">
        <v>126710.76999999999</v>
      </c>
      <c r="DR36" s="211">
        <v>127866.48</v>
      </c>
      <c r="DS36" s="209">
        <v>114193.37</v>
      </c>
      <c r="DT36" s="210">
        <v>110370.25</v>
      </c>
      <c r="DU36" s="210">
        <v>113455.66</v>
      </c>
      <c r="DV36" s="210">
        <v>111451.03</v>
      </c>
      <c r="DW36" s="210">
        <v>117742.21</v>
      </c>
      <c r="DX36" s="210">
        <v>116285.63</v>
      </c>
      <c r="DY36" s="210">
        <v>120899.19</v>
      </c>
      <c r="DZ36" s="210">
        <v>120922.36000000002</v>
      </c>
      <c r="EA36" s="210">
        <v>113389.98999999999</v>
      </c>
      <c r="EB36" s="210">
        <v>114184.76999999999</v>
      </c>
      <c r="EC36" s="210">
        <v>87160.540000000008</v>
      </c>
      <c r="ED36" s="211">
        <v>120303</v>
      </c>
      <c r="EE36" s="209">
        <v>123697.67000000001</v>
      </c>
      <c r="EF36" s="210">
        <v>120712.55</v>
      </c>
      <c r="EG36" s="210">
        <v>129763.20000000001</v>
      </c>
      <c r="EH36" s="210">
        <v>117309.3</v>
      </c>
      <c r="EI36" s="210">
        <v>122563.32</v>
      </c>
      <c r="EJ36" s="210">
        <v>121755.20999999999</v>
      </c>
      <c r="EK36" s="210">
        <v>132714.6</v>
      </c>
      <c r="EL36" s="210">
        <v>132574.54</v>
      </c>
      <c r="EM36" s="210">
        <v>122571.68000000001</v>
      </c>
      <c r="EN36" s="210">
        <v>130439.45</v>
      </c>
      <c r="EO36" s="210">
        <v>123849.59</v>
      </c>
      <c r="EP36" s="211">
        <v>126764</v>
      </c>
      <c r="EQ36" s="209">
        <v>130251</v>
      </c>
      <c r="ER36" s="210">
        <v>115701</v>
      </c>
      <c r="ES36" s="210">
        <v>126727</v>
      </c>
      <c r="ET36" s="210">
        <v>120044</v>
      </c>
      <c r="EU36" s="210">
        <v>124536</v>
      </c>
      <c r="EV36" s="210">
        <v>114130</v>
      </c>
      <c r="EW36" s="210">
        <v>124906</v>
      </c>
      <c r="EX36" s="210">
        <v>127786</v>
      </c>
      <c r="EY36" s="210">
        <v>110391</v>
      </c>
      <c r="EZ36" s="210">
        <v>123355</v>
      </c>
      <c r="FA36" s="210">
        <v>104971</v>
      </c>
      <c r="FB36" s="211">
        <v>121401</v>
      </c>
      <c r="FC36" s="209">
        <v>116665</v>
      </c>
      <c r="FD36" s="210">
        <v>109185</v>
      </c>
      <c r="FE36" s="210">
        <v>119019</v>
      </c>
      <c r="FF36" s="210">
        <v>115103</v>
      </c>
      <c r="FG36" s="210">
        <v>118087</v>
      </c>
      <c r="FH36" s="210">
        <v>122085</v>
      </c>
      <c r="FI36" s="210">
        <v>128312</v>
      </c>
      <c r="FJ36" s="210">
        <v>124526</v>
      </c>
      <c r="FK36" s="210">
        <v>116977</v>
      </c>
      <c r="FL36" s="210">
        <v>116689</v>
      </c>
      <c r="FM36" s="210">
        <v>113557</v>
      </c>
      <c r="FN36" s="211">
        <v>115657</v>
      </c>
    </row>
    <row r="37" spans="1:170" s="18" customFormat="1" ht="12.75" thickBot="1">
      <c r="A37" s="223"/>
      <c r="B37" s="224" t="s">
        <v>29</v>
      </c>
      <c r="C37" s="225">
        <v>12892429</v>
      </c>
      <c r="D37" s="226">
        <v>11352049</v>
      </c>
      <c r="E37" s="226">
        <v>13058181</v>
      </c>
      <c r="F37" s="226">
        <v>12556659.6</v>
      </c>
      <c r="G37" s="226">
        <v>12881004</v>
      </c>
      <c r="H37" s="226">
        <v>11192820</v>
      </c>
      <c r="I37" s="226">
        <v>12491838</v>
      </c>
      <c r="J37" s="226">
        <v>12619733</v>
      </c>
      <c r="K37" s="226">
        <v>11986057.6</v>
      </c>
      <c r="L37" s="226">
        <v>12354517</v>
      </c>
      <c r="M37" s="226">
        <v>11963592</v>
      </c>
      <c r="N37" s="226">
        <v>12119352.6</v>
      </c>
      <c r="O37" s="225">
        <v>12116586</v>
      </c>
      <c r="P37" s="226">
        <v>10598282</v>
      </c>
      <c r="Q37" s="226">
        <v>11982766</v>
      </c>
      <c r="R37" s="226">
        <v>11826608</v>
      </c>
      <c r="S37" s="226">
        <v>12257492</v>
      </c>
      <c r="T37" s="226">
        <v>11894394</v>
      </c>
      <c r="U37" s="226">
        <v>12271783</v>
      </c>
      <c r="V37" s="226">
        <v>12090390</v>
      </c>
      <c r="W37" s="226">
        <v>12002614</v>
      </c>
      <c r="X37" s="226">
        <v>12039215</v>
      </c>
      <c r="Y37" s="226">
        <v>11826825</v>
      </c>
      <c r="Z37" s="226">
        <v>12068919</v>
      </c>
      <c r="AA37" s="225">
        <v>12188507</v>
      </c>
      <c r="AB37" s="226">
        <v>10772201</v>
      </c>
      <c r="AC37" s="226">
        <v>12019886</v>
      </c>
      <c r="AD37" s="226">
        <v>11543875</v>
      </c>
      <c r="AE37" s="226">
        <v>10247564</v>
      </c>
      <c r="AF37" s="226">
        <v>10972051</v>
      </c>
      <c r="AG37" s="226">
        <v>12434426</v>
      </c>
      <c r="AH37" s="226">
        <v>13126442</v>
      </c>
      <c r="AI37" s="226">
        <v>14544372</v>
      </c>
      <c r="AJ37" s="226">
        <v>15316146</v>
      </c>
      <c r="AK37" s="226">
        <v>14902528</v>
      </c>
      <c r="AL37" s="226">
        <v>15471426</v>
      </c>
      <c r="AM37" s="225">
        <v>15731331.300000001</v>
      </c>
      <c r="AN37" s="226">
        <v>15162399.1</v>
      </c>
      <c r="AO37" s="226">
        <v>15206674.4</v>
      </c>
      <c r="AP37" s="226">
        <v>15991050.1</v>
      </c>
      <c r="AQ37" s="226">
        <v>16401273.58</v>
      </c>
      <c r="AR37" s="226">
        <v>16126599.629999999</v>
      </c>
      <c r="AS37" s="226">
        <v>16497666.93</v>
      </c>
      <c r="AT37" s="226">
        <v>16473309.24</v>
      </c>
      <c r="AU37" s="226">
        <v>15798172.98</v>
      </c>
      <c r="AV37" s="226">
        <v>16405268.65</v>
      </c>
      <c r="AW37" s="226">
        <v>16031111.360000001</v>
      </c>
      <c r="AX37" s="226">
        <v>16691797.849999998</v>
      </c>
      <c r="AY37" s="225">
        <v>16525819.330000004</v>
      </c>
      <c r="AZ37" s="226">
        <v>15043408.1</v>
      </c>
      <c r="BA37" s="226">
        <v>16394578.790000003</v>
      </c>
      <c r="BB37" s="226">
        <v>15674036.16</v>
      </c>
      <c r="BC37" s="226">
        <v>16298243.779999997</v>
      </c>
      <c r="BD37" s="226">
        <v>16246297.039999997</v>
      </c>
      <c r="BE37" s="226">
        <v>17053309.649999995</v>
      </c>
      <c r="BF37" s="226">
        <v>14824275.170000004</v>
      </c>
      <c r="BG37" s="226">
        <v>16251854.420000004</v>
      </c>
      <c r="BH37" s="226">
        <v>16572909.199999997</v>
      </c>
      <c r="BI37" s="226">
        <v>16063037.33</v>
      </c>
      <c r="BJ37" s="226">
        <v>17221250.66</v>
      </c>
      <c r="BK37" s="225">
        <v>17153354.170000002</v>
      </c>
      <c r="BL37" s="226">
        <v>15438816.190000001</v>
      </c>
      <c r="BM37" s="226">
        <v>16385218.039999999</v>
      </c>
      <c r="BN37" s="226">
        <v>16388889.550000001</v>
      </c>
      <c r="BO37" s="226">
        <v>16960246.809999999</v>
      </c>
      <c r="BP37" s="226">
        <v>16072604.944200002</v>
      </c>
      <c r="BQ37" s="226">
        <v>16829189.360000003</v>
      </c>
      <c r="BR37" s="226">
        <v>16876574.111000001</v>
      </c>
      <c r="BS37" s="226">
        <v>16089780.130000001</v>
      </c>
      <c r="BT37" s="226">
        <v>16212673.040000003</v>
      </c>
      <c r="BU37" s="226">
        <v>15451765.339999996</v>
      </c>
      <c r="BV37" s="226">
        <v>16088450.889599999</v>
      </c>
      <c r="BW37" s="225">
        <v>16041882.270000005</v>
      </c>
      <c r="BX37" s="226">
        <v>14216587.080000002</v>
      </c>
      <c r="BY37" s="226">
        <v>14948772.690000001</v>
      </c>
      <c r="BZ37" s="226">
        <v>15078582.650000004</v>
      </c>
      <c r="CA37" s="226">
        <v>15878631.529999997</v>
      </c>
      <c r="CB37" s="226">
        <v>15443895.219999999</v>
      </c>
      <c r="CC37" s="226">
        <v>15802209.159999996</v>
      </c>
      <c r="CD37" s="226">
        <v>15784131.580000004</v>
      </c>
      <c r="CE37" s="226">
        <v>15510230.149999999</v>
      </c>
      <c r="CF37" s="226">
        <v>15934898.520000001</v>
      </c>
      <c r="CG37" s="226">
        <v>15539723.229999997</v>
      </c>
      <c r="CH37" s="226">
        <v>16489712.249999996</v>
      </c>
      <c r="CI37" s="225">
        <v>16136076.020000001</v>
      </c>
      <c r="CJ37" s="226">
        <v>15046024.339999996</v>
      </c>
      <c r="CK37" s="226">
        <v>15754730.710000001</v>
      </c>
      <c r="CL37" s="226">
        <v>15315379.970000003</v>
      </c>
      <c r="CM37" s="226">
        <v>15473338.199999999</v>
      </c>
      <c r="CN37" s="226">
        <v>14842726.060000001</v>
      </c>
      <c r="CO37" s="226">
        <v>15446384.990000002</v>
      </c>
      <c r="CP37" s="226">
        <v>15634463.850000003</v>
      </c>
      <c r="CQ37" s="226">
        <v>14953425.34</v>
      </c>
      <c r="CR37" s="226">
        <v>15395583.589999998</v>
      </c>
      <c r="CS37" s="226">
        <v>15048311.799999999</v>
      </c>
      <c r="CT37" s="226">
        <v>15734001.319999998</v>
      </c>
      <c r="CU37" s="225">
        <v>15606059.799999997</v>
      </c>
      <c r="CV37" s="226">
        <v>13953805.960000001</v>
      </c>
      <c r="CW37" s="226">
        <v>15413175.770000003</v>
      </c>
      <c r="CX37" s="226">
        <v>14856729.77</v>
      </c>
      <c r="CY37" s="226">
        <v>15239902.800000003</v>
      </c>
      <c r="CZ37" s="226">
        <v>14745037.700000001</v>
      </c>
      <c r="DA37" s="226">
        <v>14978823.339999998</v>
      </c>
      <c r="DB37" s="226">
        <v>14786948.979999999</v>
      </c>
      <c r="DC37" s="226">
        <v>14260316.16</v>
      </c>
      <c r="DD37" s="226">
        <v>14720496.470000001</v>
      </c>
      <c r="DE37" s="226">
        <v>14316017.129999999</v>
      </c>
      <c r="DF37" s="226">
        <v>14743118.17</v>
      </c>
      <c r="DG37" s="225">
        <v>14481892.310000002</v>
      </c>
      <c r="DH37" s="226">
        <v>13126230.720000003</v>
      </c>
      <c r="DI37" s="226">
        <v>14847406.66</v>
      </c>
      <c r="DJ37" s="226">
        <v>14464297.409999998</v>
      </c>
      <c r="DK37" s="226">
        <v>14859472.67</v>
      </c>
      <c r="DL37" s="226">
        <v>14744656.309999999</v>
      </c>
      <c r="DM37" s="226">
        <v>15236470.453</v>
      </c>
      <c r="DN37" s="226">
        <v>15114161</v>
      </c>
      <c r="DO37" s="226">
        <v>14743942.790000001</v>
      </c>
      <c r="DP37" s="226">
        <v>15498860.270000001</v>
      </c>
      <c r="DQ37" s="226">
        <v>15024943.270000001</v>
      </c>
      <c r="DR37" s="226">
        <v>15304174.593</v>
      </c>
      <c r="DS37" s="225">
        <v>15529810.601999996</v>
      </c>
      <c r="DT37" s="226">
        <v>14256928.710000001</v>
      </c>
      <c r="DU37" s="226">
        <v>15640019.99</v>
      </c>
      <c r="DV37" s="226">
        <v>15127333.379999999</v>
      </c>
      <c r="DW37" s="226">
        <v>15496631.240000004</v>
      </c>
      <c r="DX37" s="226">
        <v>14850020.07</v>
      </c>
      <c r="DY37" s="226">
        <v>15240859.909999998</v>
      </c>
      <c r="DZ37" s="226">
        <v>15371389.409999998</v>
      </c>
      <c r="EA37" s="226">
        <v>14848816.246000001</v>
      </c>
      <c r="EB37" s="226">
        <v>15551941.730000004</v>
      </c>
      <c r="EC37" s="226">
        <v>15126773.079999998</v>
      </c>
      <c r="ED37" s="226">
        <v>15580421.648</v>
      </c>
      <c r="EE37" s="225">
        <v>15625378.809999997</v>
      </c>
      <c r="EF37" s="226">
        <v>14590953.65</v>
      </c>
      <c r="EG37" s="226">
        <v>15479717.310000001</v>
      </c>
      <c r="EH37" s="226">
        <v>15011338.038999999</v>
      </c>
      <c r="EI37" s="226">
        <v>15433005.270000001</v>
      </c>
      <c r="EJ37" s="226">
        <v>15050282.02</v>
      </c>
      <c r="EK37" s="226">
        <v>15745711.1</v>
      </c>
      <c r="EL37" s="226">
        <v>15872589.277999999</v>
      </c>
      <c r="EM37" s="226">
        <v>15193396.430000002</v>
      </c>
      <c r="EN37" s="226">
        <v>15588807.1</v>
      </c>
      <c r="EO37" s="226">
        <v>15125145.800000003</v>
      </c>
      <c r="EP37" s="226">
        <v>15604994.835999997</v>
      </c>
      <c r="EQ37" s="225">
        <v>15656416</v>
      </c>
      <c r="ER37" s="226">
        <v>14262416.57</v>
      </c>
      <c r="ES37" s="226">
        <v>15631094</v>
      </c>
      <c r="ET37" s="226">
        <v>15471797</v>
      </c>
      <c r="EU37" s="226">
        <v>16166738</v>
      </c>
      <c r="EV37" s="226">
        <v>15721206</v>
      </c>
      <c r="EW37" s="226">
        <v>16437549</v>
      </c>
      <c r="EX37" s="226">
        <v>16636340</v>
      </c>
      <c r="EY37" s="226">
        <v>16053559</v>
      </c>
      <c r="EZ37" s="226">
        <v>16736619</v>
      </c>
      <c r="FA37" s="226">
        <v>16349956</v>
      </c>
      <c r="FB37" s="226">
        <v>16995216.449999999</v>
      </c>
      <c r="FC37" s="225">
        <v>17054283</v>
      </c>
      <c r="FD37" s="226">
        <v>15422175.210000001</v>
      </c>
      <c r="FE37" s="226">
        <v>17255038</v>
      </c>
      <c r="FF37" s="226">
        <v>16805650</v>
      </c>
      <c r="FG37" s="226">
        <v>17182823</v>
      </c>
      <c r="FH37" s="226">
        <v>16658175.779999999</v>
      </c>
      <c r="FI37" s="226">
        <v>17310196</v>
      </c>
      <c r="FJ37" s="226">
        <v>17382494</v>
      </c>
      <c r="FK37" s="226">
        <v>16527543</v>
      </c>
      <c r="FL37" s="226">
        <v>17274195</v>
      </c>
      <c r="FM37" s="226">
        <v>16784769</v>
      </c>
      <c r="FN37" s="226">
        <v>17394038</v>
      </c>
    </row>
    <row r="38" spans="1:170">
      <c r="A38" s="215"/>
      <c r="B38" s="8"/>
    </row>
    <row r="39" spans="1:170">
      <c r="A39" s="8" t="s">
        <v>645</v>
      </c>
    </row>
    <row r="40" spans="1:170">
      <c r="A40" s="215"/>
      <c r="B40" s="8"/>
    </row>
    <row r="41" spans="1:170">
      <c r="A41" s="6" t="s">
        <v>1420</v>
      </c>
      <c r="B41" s="8"/>
    </row>
    <row r="42" spans="1:170">
      <c r="A42" s="6"/>
    </row>
    <row r="43" spans="1:170">
      <c r="A43" s="215"/>
      <c r="B43" s="8"/>
    </row>
    <row r="44" spans="1:170">
      <c r="A44" s="215"/>
      <c r="B44" s="8"/>
    </row>
    <row r="45" spans="1:170">
      <c r="A45" s="215"/>
      <c r="B45" s="8"/>
    </row>
    <row r="46" spans="1:170">
      <c r="A46" s="206"/>
      <c r="B46" s="185"/>
    </row>
    <row r="47" spans="1:170">
      <c r="A47" s="215"/>
      <c r="B47" s="8"/>
    </row>
    <row r="48" spans="1:170">
      <c r="A48" s="215"/>
      <c r="B48" s="8"/>
    </row>
    <row r="49" spans="1:2">
      <c r="A49" s="215"/>
      <c r="B49" s="8"/>
    </row>
    <row r="50" spans="1:2">
      <c r="A50" s="215"/>
      <c r="B50" s="8"/>
    </row>
    <row r="51" spans="1:2">
      <c r="A51" s="215"/>
      <c r="B51" s="8"/>
    </row>
    <row r="52" spans="1:2">
      <c r="A52" s="215"/>
      <c r="B52" s="8"/>
    </row>
    <row r="53" spans="1:2">
      <c r="A53" s="215"/>
      <c r="B53" s="8"/>
    </row>
    <row r="54" spans="1:2">
      <c r="A54" s="215"/>
      <c r="B54" s="8"/>
    </row>
    <row r="55" spans="1:2">
      <c r="A55" s="215"/>
      <c r="B55" s="8"/>
    </row>
    <row r="56" spans="1:2">
      <c r="A56" s="215"/>
      <c r="B56" s="8"/>
    </row>
    <row r="57" spans="1:2">
      <c r="A57" s="215"/>
      <c r="B57" s="8"/>
    </row>
    <row r="58" spans="1:2">
      <c r="A58" s="215"/>
      <c r="B58" s="8"/>
    </row>
    <row r="59" spans="1:2">
      <c r="A59" s="215"/>
      <c r="B59" s="8"/>
    </row>
    <row r="60" spans="1:2">
      <c r="A60" s="215"/>
      <c r="B60" s="8"/>
    </row>
    <row r="61" spans="1:2">
      <c r="A61" s="215"/>
      <c r="B61" s="8"/>
    </row>
    <row r="62" spans="1:2">
      <c r="A62" s="215"/>
      <c r="B62" s="8"/>
    </row>
    <row r="63" spans="1:2">
      <c r="A63" s="215"/>
      <c r="B63" s="8"/>
    </row>
    <row r="64" spans="1:2">
      <c r="A64" s="215"/>
      <c r="B64" s="8"/>
    </row>
    <row r="65" spans="1:2">
      <c r="A65" s="215"/>
      <c r="B65" s="8"/>
    </row>
    <row r="66" spans="1:2">
      <c r="A66" s="215"/>
      <c r="B66" s="8"/>
    </row>
    <row r="67" spans="1:2">
      <c r="A67" s="215"/>
      <c r="B67" s="8"/>
    </row>
    <row r="68" spans="1:2">
      <c r="A68" s="215"/>
      <c r="B68" s="8"/>
    </row>
    <row r="69" spans="1:2">
      <c r="A69" s="215"/>
      <c r="B69" s="8"/>
    </row>
    <row r="70" spans="1:2">
      <c r="A70" s="215"/>
      <c r="B70" s="8"/>
    </row>
    <row r="71" spans="1:2">
      <c r="A71" s="215"/>
      <c r="B71" s="8"/>
    </row>
    <row r="72" spans="1:2">
      <c r="A72" s="215"/>
      <c r="B72" s="8"/>
    </row>
    <row r="73" spans="1:2">
      <c r="A73" s="215"/>
      <c r="B73" s="8"/>
    </row>
    <row r="74" spans="1:2">
      <c r="A74" s="215"/>
      <c r="B74" s="8"/>
    </row>
    <row r="75" spans="1:2">
      <c r="A75" s="215"/>
      <c r="B75" s="8"/>
    </row>
    <row r="76" spans="1:2">
      <c r="A76" s="215"/>
      <c r="B76" s="8"/>
    </row>
    <row r="77" spans="1:2">
      <c r="A77" s="215"/>
      <c r="B77" s="8"/>
    </row>
    <row r="78" spans="1:2">
      <c r="A78" s="215"/>
      <c r="B78" s="8"/>
    </row>
    <row r="79" spans="1:2">
      <c r="A79" s="215"/>
      <c r="B79" s="8"/>
    </row>
    <row r="80" spans="1:2">
      <c r="A80" s="215"/>
      <c r="B80" s="8"/>
    </row>
    <row r="81" spans="1:2">
      <c r="A81" s="215"/>
      <c r="B81" s="8"/>
    </row>
    <row r="82" spans="1:2">
      <c r="A82" s="215"/>
      <c r="B82" s="8"/>
    </row>
    <row r="83" spans="1:2">
      <c r="A83" s="215"/>
      <c r="B83" s="8"/>
    </row>
    <row r="84" spans="1:2">
      <c r="A84" s="215"/>
      <c r="B84" s="8"/>
    </row>
    <row r="85" spans="1:2">
      <c r="A85" s="215"/>
      <c r="B85" s="8"/>
    </row>
    <row r="86" spans="1:2">
      <c r="A86" s="215"/>
      <c r="B86" s="8"/>
    </row>
    <row r="87" spans="1:2">
      <c r="A87" s="215"/>
      <c r="B87" s="8"/>
    </row>
    <row r="88" spans="1:2">
      <c r="A88" s="215"/>
      <c r="B88" s="8"/>
    </row>
    <row r="89" spans="1:2">
      <c r="A89" s="215"/>
      <c r="B89" s="8"/>
    </row>
    <row r="90" spans="1:2">
      <c r="A90" s="215"/>
      <c r="B90" s="8"/>
    </row>
    <row r="91" spans="1:2">
      <c r="A91" s="215"/>
      <c r="B91" s="8"/>
    </row>
    <row r="92" spans="1:2">
      <c r="A92" s="215"/>
      <c r="B92" s="8"/>
    </row>
    <row r="93" spans="1:2">
      <c r="A93" s="215"/>
      <c r="B93" s="8"/>
    </row>
    <row r="94" spans="1:2">
      <c r="A94" s="215"/>
      <c r="B94" s="8"/>
    </row>
    <row r="95" spans="1:2">
      <c r="A95" s="215"/>
      <c r="B95" s="8"/>
    </row>
    <row r="96" spans="1:2">
      <c r="A96" s="215"/>
      <c r="B96" s="8"/>
    </row>
    <row r="97" spans="1:2">
      <c r="A97" s="215"/>
      <c r="B97" s="8"/>
    </row>
    <row r="98" spans="1:2">
      <c r="A98" s="215"/>
      <c r="B98" s="8"/>
    </row>
    <row r="99" spans="1:2">
      <c r="A99" s="215"/>
      <c r="B99" s="8"/>
    </row>
    <row r="100" spans="1:2">
      <c r="A100" s="215"/>
      <c r="B100" s="8"/>
    </row>
    <row r="101" spans="1:2">
      <c r="A101" s="215"/>
      <c r="B101" s="8"/>
    </row>
    <row r="102" spans="1:2">
      <c r="A102" s="215"/>
      <c r="B102" s="8"/>
    </row>
    <row r="103" spans="1:2">
      <c r="A103" s="215"/>
      <c r="B103" s="8"/>
    </row>
    <row r="104" spans="1:2">
      <c r="A104" s="215"/>
      <c r="B104" s="8"/>
    </row>
    <row r="105" spans="1:2">
      <c r="A105" s="215"/>
      <c r="B105" s="8"/>
    </row>
    <row r="106" spans="1:2">
      <c r="A106" s="215"/>
      <c r="B106" s="8"/>
    </row>
    <row r="107" spans="1:2">
      <c r="A107" s="215"/>
      <c r="B107" s="8"/>
    </row>
    <row r="108" spans="1:2">
      <c r="A108" s="215"/>
      <c r="B108" s="8"/>
    </row>
    <row r="109" spans="1:2">
      <c r="A109" s="215"/>
      <c r="B109" s="8"/>
    </row>
    <row r="110" spans="1:2">
      <c r="A110" s="215"/>
      <c r="B110" s="8"/>
    </row>
    <row r="111" spans="1:2">
      <c r="A111" s="215"/>
      <c r="B111" s="8"/>
    </row>
    <row r="112" spans="1:2">
      <c r="A112" s="215"/>
      <c r="B112" s="8"/>
    </row>
    <row r="113" spans="1:2">
      <c r="A113" s="215"/>
      <c r="B113" s="8"/>
    </row>
    <row r="114" spans="1:2">
      <c r="A114" s="215"/>
      <c r="B114" s="8"/>
    </row>
    <row r="115" spans="1:2">
      <c r="A115" s="215"/>
      <c r="B115" s="8"/>
    </row>
    <row r="116" spans="1:2">
      <c r="A116" s="215"/>
      <c r="B116" s="8"/>
    </row>
    <row r="117" spans="1:2">
      <c r="A117" s="215"/>
      <c r="B117" s="8"/>
    </row>
    <row r="118" spans="1:2">
      <c r="A118" s="215"/>
      <c r="B118" s="8"/>
    </row>
    <row r="119" spans="1:2">
      <c r="A119" s="215"/>
      <c r="B119" s="8"/>
    </row>
    <row r="120" spans="1:2">
      <c r="A120" s="215"/>
      <c r="B120" s="8"/>
    </row>
    <row r="121" spans="1:2">
      <c r="A121" s="215"/>
      <c r="B121" s="8"/>
    </row>
    <row r="122" spans="1:2">
      <c r="A122" s="215"/>
      <c r="B122" s="8"/>
    </row>
    <row r="123" spans="1:2">
      <c r="A123" s="215"/>
      <c r="B123" s="8"/>
    </row>
    <row r="124" spans="1:2">
      <c r="A124" s="215"/>
      <c r="B124" s="8"/>
    </row>
    <row r="125" spans="1:2">
      <c r="A125" s="215"/>
      <c r="B125" s="8"/>
    </row>
    <row r="126" spans="1:2">
      <c r="A126" s="215"/>
      <c r="B126" s="8"/>
    </row>
    <row r="127" spans="1:2">
      <c r="A127" s="215"/>
      <c r="B127" s="8"/>
    </row>
    <row r="128" spans="1:2">
      <c r="A128" s="215"/>
      <c r="B128" s="8"/>
    </row>
    <row r="129" spans="1:2">
      <c r="A129" s="215"/>
      <c r="B129" s="8"/>
    </row>
    <row r="130" spans="1:2">
      <c r="A130" s="215"/>
      <c r="B130" s="8"/>
    </row>
    <row r="131" spans="1:2">
      <c r="A131" s="215"/>
      <c r="B131" s="8"/>
    </row>
    <row r="132" spans="1:2">
      <c r="A132" s="215"/>
      <c r="B132" s="8"/>
    </row>
    <row r="133" spans="1:2">
      <c r="A133" s="215"/>
      <c r="B133" s="8"/>
    </row>
    <row r="134" spans="1:2">
      <c r="A134" s="215"/>
      <c r="B134" s="8"/>
    </row>
    <row r="135" spans="1:2">
      <c r="A135" s="215"/>
      <c r="B135" s="8"/>
    </row>
    <row r="136" spans="1:2">
      <c r="A136" s="215"/>
      <c r="B136" s="8"/>
    </row>
    <row r="137" spans="1:2">
      <c r="A137" s="215"/>
      <c r="B137" s="8"/>
    </row>
    <row r="138" spans="1:2">
      <c r="A138" s="215"/>
      <c r="B138" s="8"/>
    </row>
    <row r="139" spans="1:2">
      <c r="A139" s="215"/>
      <c r="B139" s="8"/>
    </row>
    <row r="140" spans="1:2">
      <c r="A140" s="215"/>
      <c r="B140" s="8"/>
    </row>
    <row r="141" spans="1:2">
      <c r="A141" s="215"/>
      <c r="B141" s="8"/>
    </row>
    <row r="142" spans="1:2">
      <c r="A142" s="215"/>
      <c r="B142" s="8"/>
    </row>
    <row r="143" spans="1:2">
      <c r="A143" s="215"/>
      <c r="B143" s="8"/>
    </row>
    <row r="144" spans="1:2">
      <c r="A144" s="215"/>
      <c r="B144" s="8"/>
    </row>
    <row r="145" spans="1:2">
      <c r="A145" s="215"/>
      <c r="B145" s="8"/>
    </row>
    <row r="146" spans="1:2">
      <c r="A146" s="215"/>
      <c r="B146" s="8"/>
    </row>
    <row r="147" spans="1:2">
      <c r="A147" s="215"/>
      <c r="B147" s="8"/>
    </row>
    <row r="148" spans="1:2">
      <c r="A148" s="215"/>
      <c r="B148" s="8"/>
    </row>
    <row r="149" spans="1:2">
      <c r="A149" s="215"/>
      <c r="B149" s="8"/>
    </row>
    <row r="150" spans="1:2">
      <c r="A150" s="215"/>
      <c r="B150" s="8"/>
    </row>
    <row r="151" spans="1:2">
      <c r="A151" s="215"/>
      <c r="B151" s="8"/>
    </row>
    <row r="152" spans="1:2">
      <c r="A152" s="215"/>
      <c r="B152" s="8"/>
    </row>
    <row r="153" spans="1:2">
      <c r="A153" s="215"/>
      <c r="B153" s="8"/>
    </row>
    <row r="154" spans="1:2">
      <c r="A154" s="215"/>
      <c r="B154" s="8"/>
    </row>
    <row r="155" spans="1:2">
      <c r="A155" s="215"/>
      <c r="B155" s="8"/>
    </row>
    <row r="156" spans="1:2">
      <c r="A156" s="215"/>
      <c r="B156" s="8"/>
    </row>
    <row r="157" spans="1:2">
      <c r="A157" s="215"/>
      <c r="B157" s="8"/>
    </row>
    <row r="158" spans="1:2">
      <c r="A158" s="215"/>
      <c r="B158" s="8"/>
    </row>
    <row r="159" spans="1:2">
      <c r="A159" s="215"/>
      <c r="B159" s="8"/>
    </row>
    <row r="160" spans="1:2">
      <c r="A160" s="215"/>
      <c r="B160" s="8"/>
    </row>
    <row r="161" spans="1:2">
      <c r="A161" s="215"/>
      <c r="B161" s="8"/>
    </row>
    <row r="162" spans="1:2">
      <c r="A162" s="215"/>
      <c r="B162" s="8"/>
    </row>
    <row r="163" spans="1:2">
      <c r="A163" s="215"/>
      <c r="B163" s="8"/>
    </row>
    <row r="164" spans="1:2">
      <c r="A164" s="215"/>
      <c r="B164" s="8"/>
    </row>
    <row r="165" spans="1:2">
      <c r="A165" s="215"/>
      <c r="B165" s="8"/>
    </row>
    <row r="166" spans="1:2">
      <c r="A166" s="215"/>
      <c r="B166" s="8"/>
    </row>
    <row r="167" spans="1:2">
      <c r="A167" s="215"/>
      <c r="B167" s="8"/>
    </row>
    <row r="168" spans="1:2">
      <c r="A168" s="215"/>
      <c r="B168" s="8"/>
    </row>
    <row r="169" spans="1:2">
      <c r="A169" s="215"/>
      <c r="B169" s="8"/>
    </row>
    <row r="170" spans="1:2">
      <c r="A170" s="215"/>
      <c r="B170" s="8"/>
    </row>
    <row r="171" spans="1:2">
      <c r="A171" s="215"/>
      <c r="B171" s="8"/>
    </row>
    <row r="172" spans="1:2">
      <c r="A172" s="215"/>
      <c r="B172" s="8"/>
    </row>
    <row r="173" spans="1:2">
      <c r="A173" s="215"/>
      <c r="B173" s="8"/>
    </row>
    <row r="174" spans="1:2">
      <c r="A174" s="215"/>
      <c r="B174" s="8"/>
    </row>
    <row r="175" spans="1:2">
      <c r="A175" s="215"/>
      <c r="B175" s="8"/>
    </row>
    <row r="176" spans="1:2">
      <c r="A176" s="215"/>
      <c r="B176" s="8"/>
    </row>
    <row r="177" spans="1:2">
      <c r="A177" s="215"/>
      <c r="B177" s="8"/>
    </row>
    <row r="178" spans="1:2">
      <c r="A178" s="215"/>
      <c r="B178" s="8"/>
    </row>
    <row r="179" spans="1:2">
      <c r="A179" s="215"/>
      <c r="B179" s="8"/>
    </row>
    <row r="180" spans="1:2">
      <c r="A180" s="215"/>
      <c r="B180" s="8"/>
    </row>
    <row r="181" spans="1:2">
      <c r="A181" s="215"/>
      <c r="B181" s="8"/>
    </row>
    <row r="182" spans="1:2">
      <c r="A182" s="215"/>
      <c r="B182" s="8"/>
    </row>
    <row r="183" spans="1:2">
      <c r="A183" s="215"/>
      <c r="B183" s="8"/>
    </row>
    <row r="184" spans="1:2">
      <c r="A184" s="215"/>
      <c r="B184" s="8"/>
    </row>
    <row r="185" spans="1:2">
      <c r="B185" s="204" t="e">
        <v>#N/A</v>
      </c>
    </row>
    <row r="186" spans="1:2">
      <c r="B186" s="204" t="e">
        <v>#N/A</v>
      </c>
    </row>
    <row r="187" spans="1:2">
      <c r="A187" s="215"/>
      <c r="B187" s="8"/>
    </row>
    <row r="188" spans="1:2">
      <c r="A188" s="215"/>
      <c r="B188" s="8"/>
    </row>
    <row r="189" spans="1:2">
      <c r="A189" s="215"/>
      <c r="B189" s="8"/>
    </row>
    <row r="190" spans="1:2">
      <c r="A190" s="215"/>
      <c r="B190" s="8"/>
    </row>
    <row r="191" spans="1:2">
      <c r="A191" s="215"/>
      <c r="B191" s="8"/>
    </row>
    <row r="192" spans="1:2">
      <c r="A192" s="215"/>
      <c r="B192" s="8"/>
    </row>
    <row r="193" spans="1:2">
      <c r="A193" s="215"/>
      <c r="B193" s="8"/>
    </row>
    <row r="194" spans="1:2">
      <c r="A194" s="215"/>
      <c r="B194" s="8"/>
    </row>
    <row r="195" spans="1:2">
      <c r="A195" s="215"/>
      <c r="B195" s="8"/>
    </row>
    <row r="196" spans="1:2">
      <c r="A196" s="215"/>
      <c r="B196" s="8"/>
    </row>
    <row r="197" spans="1:2">
      <c r="A197" s="215"/>
      <c r="B197" s="8"/>
    </row>
    <row r="198" spans="1:2">
      <c r="A198" s="215"/>
      <c r="B198" s="8"/>
    </row>
    <row r="199" spans="1:2">
      <c r="A199" s="215"/>
      <c r="B199" s="8"/>
    </row>
    <row r="200" spans="1:2">
      <c r="A200" s="215"/>
      <c r="B200" s="8"/>
    </row>
    <row r="201" spans="1:2">
      <c r="A201" s="215"/>
      <c r="B201" s="8"/>
    </row>
    <row r="202" spans="1:2">
      <c r="A202" s="215"/>
      <c r="B202" s="8"/>
    </row>
    <row r="203" spans="1:2">
      <c r="A203" s="215"/>
      <c r="B203" s="8"/>
    </row>
    <row r="204" spans="1:2">
      <c r="A204" s="215"/>
      <c r="B204" s="8"/>
    </row>
    <row r="205" spans="1:2">
      <c r="A205" s="215"/>
      <c r="B205" s="8"/>
    </row>
    <row r="206" spans="1:2">
      <c r="A206" s="215"/>
      <c r="B206" s="8"/>
    </row>
    <row r="207" spans="1:2">
      <c r="A207" s="215"/>
      <c r="B207" s="8"/>
    </row>
    <row r="208" spans="1:2">
      <c r="A208" s="215"/>
      <c r="B208" s="8"/>
    </row>
    <row r="209" spans="1:2">
      <c r="A209" s="215"/>
      <c r="B209" s="8"/>
    </row>
    <row r="210" spans="1:2">
      <c r="A210" s="215"/>
      <c r="B210" s="8"/>
    </row>
    <row r="211" spans="1:2">
      <c r="A211" s="215"/>
      <c r="B211" s="8"/>
    </row>
    <row r="212" spans="1:2">
      <c r="A212" s="215"/>
      <c r="B212" s="8"/>
    </row>
    <row r="213" spans="1:2">
      <c r="A213" s="215"/>
      <c r="B213" s="8"/>
    </row>
    <row r="214" spans="1:2">
      <c r="A214" s="215"/>
      <c r="B214" s="8"/>
    </row>
    <row r="215" spans="1:2">
      <c r="A215" s="215"/>
      <c r="B215" s="8"/>
    </row>
    <row r="216" spans="1:2">
      <c r="A216" s="215"/>
      <c r="B216" s="8"/>
    </row>
    <row r="217" spans="1:2">
      <c r="A217" s="215"/>
      <c r="B217" s="8"/>
    </row>
    <row r="218" spans="1:2">
      <c r="A218" s="215"/>
      <c r="B218" s="8"/>
    </row>
    <row r="219" spans="1:2">
      <c r="A219" s="215"/>
      <c r="B219" s="8"/>
    </row>
    <row r="220" spans="1:2">
      <c r="A220" s="215"/>
      <c r="B220" s="8"/>
    </row>
    <row r="221" spans="1:2">
      <c r="A221" s="215"/>
      <c r="B221" s="8"/>
    </row>
    <row r="222" spans="1:2">
      <c r="A222" s="215"/>
      <c r="B222" s="8"/>
    </row>
    <row r="223" spans="1:2">
      <c r="A223" s="215"/>
      <c r="B223" s="8"/>
    </row>
    <row r="224" spans="1:2">
      <c r="A224" s="215"/>
      <c r="B224" s="8"/>
    </row>
    <row r="225" spans="1:2">
      <c r="A225" s="215"/>
      <c r="B225" s="8"/>
    </row>
    <row r="226" spans="1:2">
      <c r="A226" s="215"/>
      <c r="B226" s="8"/>
    </row>
    <row r="227" spans="1:2">
      <c r="A227" s="215"/>
      <c r="B227" s="8"/>
    </row>
    <row r="228" spans="1:2">
      <c r="A228" s="215"/>
      <c r="B228" s="8"/>
    </row>
    <row r="229" spans="1:2">
      <c r="A229" s="215"/>
      <c r="B229" s="8"/>
    </row>
    <row r="230" spans="1:2">
      <c r="A230" s="215"/>
      <c r="B230" s="8"/>
    </row>
    <row r="231" spans="1:2">
      <c r="A231" s="215"/>
      <c r="B231" s="8"/>
    </row>
    <row r="232" spans="1:2">
      <c r="A232" s="215"/>
      <c r="B232" s="8"/>
    </row>
    <row r="233" spans="1:2">
      <c r="A233" s="215"/>
      <c r="B233" s="8"/>
    </row>
    <row r="234" spans="1:2">
      <c r="A234" s="215"/>
      <c r="B234" s="8"/>
    </row>
    <row r="235" spans="1:2">
      <c r="A235" s="215"/>
      <c r="B235" s="8"/>
    </row>
    <row r="236" spans="1:2">
      <c r="A236" s="215"/>
      <c r="B236" s="8"/>
    </row>
    <row r="237" spans="1:2">
      <c r="A237" s="215"/>
      <c r="B237" s="8"/>
    </row>
    <row r="238" spans="1:2">
      <c r="A238" s="215"/>
      <c r="B238" s="8"/>
    </row>
    <row r="239" spans="1:2">
      <c r="A239" s="215"/>
      <c r="B239" s="8"/>
    </row>
    <row r="240" spans="1:2">
      <c r="A240" s="215"/>
      <c r="B240" s="8"/>
    </row>
    <row r="241" spans="1:2">
      <c r="A241" s="215"/>
      <c r="B241" s="8"/>
    </row>
    <row r="242" spans="1:2">
      <c r="A242" s="215"/>
      <c r="B242" s="8"/>
    </row>
    <row r="243" spans="1:2">
      <c r="A243" s="215"/>
      <c r="B243" s="8"/>
    </row>
    <row r="244" spans="1:2">
      <c r="A244" s="215"/>
      <c r="B244" s="8"/>
    </row>
    <row r="245" spans="1:2">
      <c r="A245" s="215"/>
      <c r="B245" s="8"/>
    </row>
    <row r="246" spans="1:2">
      <c r="A246" s="215"/>
      <c r="B246" s="8"/>
    </row>
    <row r="247" spans="1:2">
      <c r="A247" s="215"/>
      <c r="B247" s="8"/>
    </row>
    <row r="248" spans="1:2">
      <c r="A248" s="215"/>
      <c r="B248" s="8"/>
    </row>
    <row r="249" spans="1:2">
      <c r="A249" s="215"/>
      <c r="B249" s="8"/>
    </row>
    <row r="250" spans="1:2">
      <c r="A250" s="215"/>
      <c r="B250" s="8"/>
    </row>
    <row r="251" spans="1:2">
      <c r="A251" s="215"/>
      <c r="B251" s="8"/>
    </row>
    <row r="252" spans="1:2">
      <c r="A252" s="215"/>
      <c r="B252" s="8"/>
    </row>
    <row r="253" spans="1:2">
      <c r="A253" s="215"/>
      <c r="B253" s="8"/>
    </row>
    <row r="254" spans="1:2">
      <c r="A254" s="215"/>
      <c r="B254" s="8"/>
    </row>
    <row r="255" spans="1:2">
      <c r="A255" s="215"/>
      <c r="B255" s="8"/>
    </row>
    <row r="256" spans="1:2">
      <c r="A256" s="215"/>
      <c r="B256" s="8"/>
    </row>
    <row r="257" spans="1:2">
      <c r="A257" s="215"/>
      <c r="B257" s="8"/>
    </row>
    <row r="258" spans="1:2">
      <c r="A258" s="215"/>
      <c r="B258" s="8"/>
    </row>
    <row r="259" spans="1:2">
      <c r="A259" s="215"/>
      <c r="B259" s="8"/>
    </row>
    <row r="260" spans="1:2">
      <c r="A260" s="215"/>
      <c r="B260" s="8"/>
    </row>
    <row r="261" spans="1:2">
      <c r="A261" s="215"/>
      <c r="B261" s="8"/>
    </row>
    <row r="262" spans="1:2">
      <c r="A262" s="215"/>
      <c r="B262" s="8"/>
    </row>
    <row r="263" spans="1:2">
      <c r="A263" s="215"/>
      <c r="B263" s="8"/>
    </row>
    <row r="264" spans="1:2">
      <c r="A264" s="215"/>
      <c r="B264" s="8"/>
    </row>
    <row r="265" spans="1:2">
      <c r="A265" s="215"/>
      <c r="B265" s="8"/>
    </row>
    <row r="266" spans="1:2">
      <c r="A266" s="215"/>
      <c r="B266" s="8"/>
    </row>
    <row r="267" spans="1:2">
      <c r="A267" s="215"/>
      <c r="B267" s="8"/>
    </row>
    <row r="268" spans="1:2">
      <c r="A268" s="215"/>
      <c r="B268" s="8"/>
    </row>
    <row r="269" spans="1:2">
      <c r="A269" s="215"/>
      <c r="B269" s="8"/>
    </row>
    <row r="270" spans="1:2">
      <c r="A270" s="215"/>
      <c r="B270" s="8"/>
    </row>
    <row r="271" spans="1:2">
      <c r="A271" s="215"/>
      <c r="B271" s="8"/>
    </row>
    <row r="272" spans="1:2">
      <c r="A272" s="215"/>
      <c r="B272" s="8"/>
    </row>
    <row r="273" spans="1:2">
      <c r="A273" s="215"/>
      <c r="B273" s="8"/>
    </row>
    <row r="274" spans="1:2">
      <c r="A274" s="215"/>
      <c r="B274" s="8"/>
    </row>
    <row r="275" spans="1:2">
      <c r="A275" s="215"/>
      <c r="B275" s="8"/>
    </row>
    <row r="276" spans="1:2">
      <c r="A276" s="215"/>
      <c r="B276" s="8"/>
    </row>
    <row r="277" spans="1:2">
      <c r="A277" s="215"/>
      <c r="B277" s="8"/>
    </row>
    <row r="278" spans="1:2">
      <c r="A278" s="215"/>
      <c r="B278" s="8"/>
    </row>
    <row r="279" spans="1:2">
      <c r="A279" s="215"/>
      <c r="B279" s="8"/>
    </row>
    <row r="280" spans="1:2">
      <c r="A280" s="215"/>
      <c r="B280" s="8"/>
    </row>
    <row r="281" spans="1:2">
      <c r="A281" s="215"/>
      <c r="B281" s="8"/>
    </row>
    <row r="282" spans="1:2">
      <c r="A282" s="215"/>
      <c r="B282" s="8"/>
    </row>
    <row r="283" spans="1:2">
      <c r="A283" s="215"/>
      <c r="B283" s="8"/>
    </row>
    <row r="284" spans="1:2">
      <c r="A284" s="215"/>
      <c r="B284" s="8"/>
    </row>
    <row r="285" spans="1:2">
      <c r="A285" s="215"/>
      <c r="B285" s="8"/>
    </row>
    <row r="286" spans="1:2">
      <c r="A286" s="215"/>
      <c r="B286" s="8"/>
    </row>
    <row r="287" spans="1:2">
      <c r="A287" s="215"/>
      <c r="B287" s="8"/>
    </row>
    <row r="288" spans="1:2">
      <c r="A288" s="215"/>
      <c r="B288" s="8"/>
    </row>
    <row r="289" spans="1:2">
      <c r="A289" s="215"/>
      <c r="B289" s="8"/>
    </row>
    <row r="290" spans="1:2">
      <c r="A290" s="215"/>
      <c r="B290" s="8"/>
    </row>
    <row r="291" spans="1:2">
      <c r="A291" s="215"/>
      <c r="B291" s="8"/>
    </row>
    <row r="292" spans="1:2">
      <c r="A292" s="215"/>
      <c r="B292" s="8"/>
    </row>
    <row r="293" spans="1:2">
      <c r="A293" s="215"/>
      <c r="B293" s="8"/>
    </row>
    <row r="294" spans="1:2">
      <c r="A294" s="215"/>
      <c r="B294" s="8"/>
    </row>
    <row r="295" spans="1:2">
      <c r="A295" s="215"/>
      <c r="B295" s="8"/>
    </row>
    <row r="296" spans="1:2">
      <c r="A296" s="215"/>
      <c r="B296" s="8"/>
    </row>
    <row r="297" spans="1:2">
      <c r="A297" s="215"/>
      <c r="B297" s="8"/>
    </row>
    <row r="298" spans="1:2">
      <c r="A298" s="215"/>
      <c r="B298" s="8"/>
    </row>
    <row r="299" spans="1:2">
      <c r="A299" s="215"/>
      <c r="B299" s="8"/>
    </row>
    <row r="300" spans="1:2">
      <c r="A300" s="215"/>
      <c r="B300" s="8"/>
    </row>
    <row r="301" spans="1:2">
      <c r="A301" s="215"/>
      <c r="B301" s="8"/>
    </row>
    <row r="302" spans="1:2">
      <c r="A302" s="215"/>
      <c r="B302" s="8"/>
    </row>
    <row r="303" spans="1:2">
      <c r="A303" s="215"/>
      <c r="B303" s="8"/>
    </row>
    <row r="304" spans="1:2">
      <c r="A304" s="215"/>
      <c r="B304" s="8"/>
    </row>
    <row r="305" spans="1:2">
      <c r="A305" s="215"/>
      <c r="B305" s="8"/>
    </row>
    <row r="306" spans="1:2">
      <c r="A306" s="215"/>
      <c r="B306" s="8"/>
    </row>
    <row r="307" spans="1:2">
      <c r="A307" s="215"/>
      <c r="B307" s="8"/>
    </row>
    <row r="308" spans="1:2">
      <c r="A308" s="215"/>
      <c r="B308" s="8"/>
    </row>
    <row r="309" spans="1:2">
      <c r="A309" s="215"/>
      <c r="B309" s="8"/>
    </row>
    <row r="310" spans="1:2">
      <c r="A310" s="215"/>
      <c r="B310" s="8"/>
    </row>
    <row r="311" spans="1:2">
      <c r="A311" s="215"/>
      <c r="B311" s="8"/>
    </row>
    <row r="312" spans="1:2">
      <c r="A312" s="215"/>
      <c r="B312" s="8"/>
    </row>
    <row r="313" spans="1:2">
      <c r="A313" s="215"/>
      <c r="B313" s="8"/>
    </row>
    <row r="314" spans="1:2">
      <c r="A314" s="215"/>
      <c r="B314" s="8"/>
    </row>
    <row r="315" spans="1:2">
      <c r="A315" s="215"/>
      <c r="B315" s="8"/>
    </row>
    <row r="316" spans="1:2">
      <c r="A316" s="215"/>
      <c r="B316" s="8"/>
    </row>
    <row r="317" spans="1:2">
      <c r="A317" s="215"/>
      <c r="B317" s="8"/>
    </row>
    <row r="318" spans="1:2">
      <c r="A318" s="215"/>
      <c r="B318" s="8"/>
    </row>
    <row r="319" spans="1:2">
      <c r="A319" s="215"/>
      <c r="B319" s="8"/>
    </row>
    <row r="320" spans="1:2">
      <c r="A320" s="215"/>
      <c r="B320" s="8"/>
    </row>
    <row r="321" spans="1:2">
      <c r="A321" s="215"/>
      <c r="B321" s="8"/>
    </row>
    <row r="322" spans="1:2">
      <c r="A322" s="215"/>
      <c r="B322" s="8"/>
    </row>
    <row r="323" spans="1:2">
      <c r="A323" s="215"/>
      <c r="B323" s="8"/>
    </row>
    <row r="324" spans="1:2">
      <c r="A324" s="215"/>
      <c r="B324" s="8"/>
    </row>
    <row r="325" spans="1:2">
      <c r="A325" s="215"/>
      <c r="B325" s="8"/>
    </row>
    <row r="326" spans="1:2">
      <c r="A326" s="215"/>
      <c r="B326" s="8"/>
    </row>
    <row r="327" spans="1:2">
      <c r="A327" s="215"/>
      <c r="B327" s="8"/>
    </row>
    <row r="328" spans="1:2">
      <c r="A328" s="215"/>
      <c r="B328" s="8"/>
    </row>
    <row r="329" spans="1:2">
      <c r="A329" s="215"/>
      <c r="B329" s="8"/>
    </row>
    <row r="330" spans="1:2">
      <c r="A330" s="215"/>
      <c r="B330" s="8"/>
    </row>
    <row r="331" spans="1:2">
      <c r="A331" s="215"/>
      <c r="B331" s="8"/>
    </row>
    <row r="332" spans="1:2">
      <c r="A332" s="215"/>
      <c r="B332" s="8"/>
    </row>
    <row r="333" spans="1:2">
      <c r="A333" s="215"/>
      <c r="B333" s="8"/>
    </row>
    <row r="334" spans="1:2">
      <c r="A334" s="215"/>
      <c r="B334" s="8"/>
    </row>
    <row r="335" spans="1:2">
      <c r="A335" s="215"/>
      <c r="B335" s="8"/>
    </row>
    <row r="336" spans="1:2">
      <c r="A336" s="215"/>
      <c r="B336" s="8"/>
    </row>
    <row r="337" spans="1:2">
      <c r="A337" s="215"/>
      <c r="B337" s="8"/>
    </row>
    <row r="338" spans="1:2">
      <c r="A338" s="215"/>
      <c r="B338" s="8"/>
    </row>
    <row r="339" spans="1:2">
      <c r="A339" s="215"/>
      <c r="B339" s="8"/>
    </row>
    <row r="340" spans="1:2">
      <c r="A340" s="215"/>
      <c r="B340" s="8"/>
    </row>
    <row r="341" spans="1:2">
      <c r="A341" s="215"/>
      <c r="B341" s="8"/>
    </row>
    <row r="342" spans="1:2">
      <c r="A342" s="215"/>
      <c r="B342" s="8"/>
    </row>
    <row r="343" spans="1:2">
      <c r="A343" s="215"/>
      <c r="B343" s="8"/>
    </row>
    <row r="344" spans="1:2">
      <c r="A344" s="215"/>
      <c r="B344" s="8"/>
    </row>
    <row r="345" spans="1:2">
      <c r="A345" s="215"/>
      <c r="B345" s="8"/>
    </row>
    <row r="346" spans="1:2">
      <c r="A346" s="215"/>
      <c r="B346" s="8"/>
    </row>
    <row r="347" spans="1:2">
      <c r="A347" s="215"/>
      <c r="B347" s="8"/>
    </row>
    <row r="348" spans="1:2">
      <c r="A348" s="215"/>
      <c r="B348" s="8"/>
    </row>
    <row r="349" spans="1:2">
      <c r="A349" s="215"/>
      <c r="B349" s="8"/>
    </row>
    <row r="350" spans="1:2">
      <c r="A350" s="215"/>
      <c r="B350" s="8"/>
    </row>
    <row r="351" spans="1:2">
      <c r="A351" s="215"/>
      <c r="B351" s="8"/>
    </row>
    <row r="352" spans="1:2">
      <c r="A352" s="215"/>
      <c r="B352" s="8"/>
    </row>
    <row r="353" spans="1:2">
      <c r="A353" s="215"/>
      <c r="B353" s="8"/>
    </row>
    <row r="354" spans="1:2">
      <c r="A354" s="215"/>
      <c r="B354" s="8"/>
    </row>
    <row r="355" spans="1:2">
      <c r="A355" s="215"/>
      <c r="B355" s="8"/>
    </row>
    <row r="356" spans="1:2">
      <c r="A356" s="215"/>
      <c r="B356" s="8"/>
    </row>
    <row r="357" spans="1:2">
      <c r="A357" s="215"/>
      <c r="B357" s="8"/>
    </row>
    <row r="358" spans="1:2">
      <c r="A358" s="215"/>
      <c r="B358" s="8"/>
    </row>
    <row r="359" spans="1:2">
      <c r="A359" s="215"/>
      <c r="B359" s="8"/>
    </row>
    <row r="360" spans="1:2">
      <c r="A360" s="215"/>
      <c r="B360" s="8"/>
    </row>
    <row r="361" spans="1:2">
      <c r="A361" s="215"/>
      <c r="B361" s="8"/>
    </row>
    <row r="362" spans="1:2">
      <c r="A362" s="215"/>
      <c r="B362" s="8"/>
    </row>
    <row r="363" spans="1:2">
      <c r="A363" s="215"/>
      <c r="B363" s="8"/>
    </row>
    <row r="364" spans="1:2">
      <c r="A364" s="215"/>
      <c r="B364" s="8"/>
    </row>
    <row r="365" spans="1:2">
      <c r="A365" s="215"/>
      <c r="B365" s="8"/>
    </row>
    <row r="366" spans="1:2">
      <c r="A366" s="215"/>
      <c r="B366" s="8"/>
    </row>
    <row r="367" spans="1:2">
      <c r="A367" s="215"/>
      <c r="B367" s="8"/>
    </row>
    <row r="368" spans="1:2">
      <c r="A368" s="215"/>
      <c r="B368" s="8"/>
    </row>
    <row r="369" spans="1:2">
      <c r="A369" s="215"/>
      <c r="B369" s="8"/>
    </row>
    <row r="370" spans="1:2">
      <c r="A370" s="215"/>
      <c r="B370" s="8"/>
    </row>
    <row r="371" spans="1:2">
      <c r="A371" s="215"/>
      <c r="B371" s="8"/>
    </row>
    <row r="372" spans="1:2">
      <c r="A372" s="215"/>
      <c r="B372" s="8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EN27"/>
  <sheetViews>
    <sheetView zoomScale="110" zoomScaleNormal="110" workbookViewId="0">
      <pane xSplit="1" ySplit="4" topLeftCell="EF5" activePane="bottomRight" state="frozen"/>
      <selection pane="topRight" activeCell="D1" sqref="D1"/>
      <selection pane="bottomLeft" activeCell="A5" sqref="A5"/>
      <selection pane="bottomRight" activeCell="A2" sqref="A2"/>
    </sheetView>
  </sheetViews>
  <sheetFormatPr baseColWidth="10" defaultRowHeight="12"/>
  <cols>
    <col min="1" max="1" width="20.140625" style="6" customWidth="1"/>
    <col min="2" max="8" width="15.140625" style="6" customWidth="1"/>
    <col min="9" max="141" width="13.42578125" style="6" bestFit="1" customWidth="1"/>
    <col min="142" max="16384" width="11.42578125" style="6"/>
  </cols>
  <sheetData>
    <row r="1" spans="1:144">
      <c r="A1" s="353" t="s">
        <v>1529</v>
      </c>
    </row>
    <row r="2" spans="1:144" ht="12.75" thickBot="1"/>
    <row r="3" spans="1:144" ht="15" customHeight="1">
      <c r="A3" s="1170" t="s">
        <v>1339</v>
      </c>
      <c r="B3" s="230">
        <v>2004</v>
      </c>
      <c r="C3" s="1041">
        <v>2004</v>
      </c>
      <c r="D3" s="1041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232">
        <v>2004</v>
      </c>
      <c r="N3" s="230">
        <v>2005</v>
      </c>
      <c r="O3" s="1041">
        <v>2005</v>
      </c>
      <c r="P3" s="1041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232">
        <v>2005</v>
      </c>
      <c r="Z3" s="230">
        <v>2006</v>
      </c>
      <c r="AA3" s="1041">
        <v>2006</v>
      </c>
      <c r="AB3" s="1041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232">
        <v>2006</v>
      </c>
      <c r="AL3" s="230">
        <v>2007</v>
      </c>
      <c r="AM3" s="1041">
        <v>2007</v>
      </c>
      <c r="AN3" s="1041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232">
        <v>2007</v>
      </c>
      <c r="AX3" s="230">
        <v>2008</v>
      </c>
      <c r="AY3" s="1041">
        <v>2008</v>
      </c>
      <c r="AZ3" s="1041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232">
        <v>2008</v>
      </c>
      <c r="BJ3" s="230">
        <v>2009</v>
      </c>
      <c r="BK3" s="1041">
        <v>2009</v>
      </c>
      <c r="BL3" s="1041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232">
        <v>2009</v>
      </c>
      <c r="BV3" s="230">
        <v>2010</v>
      </c>
      <c r="BW3" s="1041">
        <v>2010</v>
      </c>
      <c r="BX3" s="1041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232">
        <v>2010</v>
      </c>
      <c r="CH3" s="230">
        <v>2011</v>
      </c>
      <c r="CI3" s="1041">
        <v>2011</v>
      </c>
      <c r="CJ3" s="1041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232">
        <v>2011</v>
      </c>
      <c r="CT3" s="230">
        <v>2012</v>
      </c>
      <c r="CU3" s="1041">
        <v>2012</v>
      </c>
      <c r="CV3" s="1041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232">
        <v>2012</v>
      </c>
      <c r="DF3" s="230">
        <v>2013</v>
      </c>
      <c r="DG3" s="1041">
        <v>2013</v>
      </c>
      <c r="DH3" s="1041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232">
        <v>2013</v>
      </c>
      <c r="DR3" s="230">
        <v>2014</v>
      </c>
      <c r="DS3" s="1041">
        <v>2014</v>
      </c>
      <c r="DT3" s="1041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232">
        <v>2014</v>
      </c>
      <c r="ED3" s="230">
        <v>2015</v>
      </c>
      <c r="EE3" s="1041">
        <v>2015</v>
      </c>
      <c r="EF3" s="1041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232">
        <v>2015</v>
      </c>
    </row>
    <row r="4" spans="1:144" ht="15.75" customHeight="1" thickBot="1">
      <c r="A4" s="1171"/>
      <c r="B4" s="227" t="s">
        <v>1327</v>
      </c>
      <c r="C4" s="228" t="s">
        <v>1328</v>
      </c>
      <c r="D4" s="228" t="s">
        <v>1329</v>
      </c>
      <c r="E4" s="228" t="s">
        <v>1330</v>
      </c>
      <c r="F4" s="228" t="s">
        <v>1331</v>
      </c>
      <c r="G4" s="228" t="s">
        <v>1332</v>
      </c>
      <c r="H4" s="228" t="s">
        <v>1333</v>
      </c>
      <c r="I4" s="228" t="s">
        <v>1334</v>
      </c>
      <c r="J4" s="228" t="s">
        <v>1335</v>
      </c>
      <c r="K4" s="228" t="s">
        <v>1336</v>
      </c>
      <c r="L4" s="228" t="s">
        <v>1337</v>
      </c>
      <c r="M4" s="229" t="s">
        <v>1338</v>
      </c>
      <c r="N4" s="234" t="s">
        <v>1327</v>
      </c>
      <c r="O4" s="649" t="s">
        <v>1328</v>
      </c>
      <c r="P4" s="649" t="s">
        <v>1329</v>
      </c>
      <c r="Q4" s="649" t="s">
        <v>1330</v>
      </c>
      <c r="R4" s="649" t="s">
        <v>1331</v>
      </c>
      <c r="S4" s="649" t="s">
        <v>1332</v>
      </c>
      <c r="T4" s="649" t="s">
        <v>1333</v>
      </c>
      <c r="U4" s="649" t="s">
        <v>1334</v>
      </c>
      <c r="V4" s="649" t="s">
        <v>1335</v>
      </c>
      <c r="W4" s="649" t="s">
        <v>1336</v>
      </c>
      <c r="X4" s="649" t="s">
        <v>1337</v>
      </c>
      <c r="Y4" s="650" t="s">
        <v>1338</v>
      </c>
      <c r="Z4" s="234" t="s">
        <v>1327</v>
      </c>
      <c r="AA4" s="649" t="s">
        <v>1328</v>
      </c>
      <c r="AB4" s="649" t="s">
        <v>1329</v>
      </c>
      <c r="AC4" s="649" t="s">
        <v>1330</v>
      </c>
      <c r="AD4" s="649" t="s">
        <v>1331</v>
      </c>
      <c r="AE4" s="649" t="s">
        <v>1332</v>
      </c>
      <c r="AF4" s="649" t="s">
        <v>1333</v>
      </c>
      <c r="AG4" s="649" t="s">
        <v>1334</v>
      </c>
      <c r="AH4" s="649" t="s">
        <v>1335</v>
      </c>
      <c r="AI4" s="649" t="s">
        <v>1336</v>
      </c>
      <c r="AJ4" s="649" t="s">
        <v>1337</v>
      </c>
      <c r="AK4" s="650" t="s">
        <v>1338</v>
      </c>
      <c r="AL4" s="234" t="s">
        <v>1327</v>
      </c>
      <c r="AM4" s="649" t="s">
        <v>1328</v>
      </c>
      <c r="AN4" s="649" t="s">
        <v>1329</v>
      </c>
      <c r="AO4" s="649" t="s">
        <v>1330</v>
      </c>
      <c r="AP4" s="649" t="s">
        <v>1331</v>
      </c>
      <c r="AQ4" s="649" t="s">
        <v>1332</v>
      </c>
      <c r="AR4" s="649" t="s">
        <v>1333</v>
      </c>
      <c r="AS4" s="649" t="s">
        <v>1334</v>
      </c>
      <c r="AT4" s="649" t="s">
        <v>1335</v>
      </c>
      <c r="AU4" s="649" t="s">
        <v>1336</v>
      </c>
      <c r="AV4" s="649" t="s">
        <v>1337</v>
      </c>
      <c r="AW4" s="650" t="s">
        <v>1338</v>
      </c>
      <c r="AX4" s="234" t="s">
        <v>1327</v>
      </c>
      <c r="AY4" s="649" t="s">
        <v>1328</v>
      </c>
      <c r="AZ4" s="649" t="s">
        <v>1329</v>
      </c>
      <c r="BA4" s="649" t="s">
        <v>1330</v>
      </c>
      <c r="BB4" s="649" t="s">
        <v>1331</v>
      </c>
      <c r="BC4" s="649" t="s">
        <v>1332</v>
      </c>
      <c r="BD4" s="649" t="s">
        <v>1333</v>
      </c>
      <c r="BE4" s="649" t="s">
        <v>1334</v>
      </c>
      <c r="BF4" s="649" t="s">
        <v>1335</v>
      </c>
      <c r="BG4" s="649" t="s">
        <v>1336</v>
      </c>
      <c r="BH4" s="649" t="s">
        <v>1337</v>
      </c>
      <c r="BI4" s="650" t="s">
        <v>1338</v>
      </c>
      <c r="BJ4" s="234" t="s">
        <v>1327</v>
      </c>
      <c r="BK4" s="649" t="s">
        <v>1328</v>
      </c>
      <c r="BL4" s="649" t="s">
        <v>1329</v>
      </c>
      <c r="BM4" s="649" t="s">
        <v>1330</v>
      </c>
      <c r="BN4" s="649" t="s">
        <v>1331</v>
      </c>
      <c r="BO4" s="649" t="s">
        <v>1332</v>
      </c>
      <c r="BP4" s="649" t="s">
        <v>1333</v>
      </c>
      <c r="BQ4" s="649" t="s">
        <v>1334</v>
      </c>
      <c r="BR4" s="649" t="s">
        <v>1335</v>
      </c>
      <c r="BS4" s="649" t="s">
        <v>1336</v>
      </c>
      <c r="BT4" s="649" t="s">
        <v>1337</v>
      </c>
      <c r="BU4" s="650" t="s">
        <v>1338</v>
      </c>
      <c r="BV4" s="234" t="s">
        <v>1327</v>
      </c>
      <c r="BW4" s="649" t="s">
        <v>1328</v>
      </c>
      <c r="BX4" s="649" t="s">
        <v>1329</v>
      </c>
      <c r="BY4" s="649" t="s">
        <v>1330</v>
      </c>
      <c r="BZ4" s="649" t="s">
        <v>1331</v>
      </c>
      <c r="CA4" s="649" t="s">
        <v>1332</v>
      </c>
      <c r="CB4" s="649" t="s">
        <v>1333</v>
      </c>
      <c r="CC4" s="649" t="s">
        <v>1334</v>
      </c>
      <c r="CD4" s="649" t="s">
        <v>1335</v>
      </c>
      <c r="CE4" s="649" t="s">
        <v>1336</v>
      </c>
      <c r="CF4" s="649" t="s">
        <v>1337</v>
      </c>
      <c r="CG4" s="650" t="s">
        <v>1338</v>
      </c>
      <c r="CH4" s="234" t="s">
        <v>1327</v>
      </c>
      <c r="CI4" s="649" t="s">
        <v>1328</v>
      </c>
      <c r="CJ4" s="649" t="s">
        <v>1329</v>
      </c>
      <c r="CK4" s="649" t="s">
        <v>1330</v>
      </c>
      <c r="CL4" s="649" t="s">
        <v>1331</v>
      </c>
      <c r="CM4" s="649" t="s">
        <v>1332</v>
      </c>
      <c r="CN4" s="649" t="s">
        <v>1333</v>
      </c>
      <c r="CO4" s="649" t="s">
        <v>1334</v>
      </c>
      <c r="CP4" s="649" t="s">
        <v>1335</v>
      </c>
      <c r="CQ4" s="649" t="s">
        <v>1336</v>
      </c>
      <c r="CR4" s="649" t="s">
        <v>1337</v>
      </c>
      <c r="CS4" s="650" t="s">
        <v>1338</v>
      </c>
      <c r="CT4" s="234" t="s">
        <v>1327</v>
      </c>
      <c r="CU4" s="649" t="s">
        <v>1328</v>
      </c>
      <c r="CV4" s="649" t="s">
        <v>1329</v>
      </c>
      <c r="CW4" s="649" t="s">
        <v>1330</v>
      </c>
      <c r="CX4" s="649" t="s">
        <v>1331</v>
      </c>
      <c r="CY4" s="649" t="s">
        <v>1332</v>
      </c>
      <c r="CZ4" s="649" t="s">
        <v>1333</v>
      </c>
      <c r="DA4" s="649" t="s">
        <v>1334</v>
      </c>
      <c r="DB4" s="649" t="s">
        <v>1335</v>
      </c>
      <c r="DC4" s="649" t="s">
        <v>1336</v>
      </c>
      <c r="DD4" s="649" t="s">
        <v>1337</v>
      </c>
      <c r="DE4" s="650" t="s">
        <v>1338</v>
      </c>
      <c r="DF4" s="234" t="s">
        <v>1327</v>
      </c>
      <c r="DG4" s="649" t="s">
        <v>1328</v>
      </c>
      <c r="DH4" s="649" t="s">
        <v>1329</v>
      </c>
      <c r="DI4" s="649" t="s">
        <v>1330</v>
      </c>
      <c r="DJ4" s="649" t="s">
        <v>1331</v>
      </c>
      <c r="DK4" s="649" t="s">
        <v>1332</v>
      </c>
      <c r="DL4" s="649" t="s">
        <v>1333</v>
      </c>
      <c r="DM4" s="649" t="s">
        <v>1334</v>
      </c>
      <c r="DN4" s="649" t="s">
        <v>1335</v>
      </c>
      <c r="DO4" s="649" t="s">
        <v>1336</v>
      </c>
      <c r="DP4" s="649" t="s">
        <v>1337</v>
      </c>
      <c r="DQ4" s="650" t="s">
        <v>1338</v>
      </c>
      <c r="DR4" s="234" t="s">
        <v>1327</v>
      </c>
      <c r="DS4" s="649" t="s">
        <v>1328</v>
      </c>
      <c r="DT4" s="649" t="s">
        <v>1329</v>
      </c>
      <c r="DU4" s="649" t="s">
        <v>1330</v>
      </c>
      <c r="DV4" s="649" t="s">
        <v>1331</v>
      </c>
      <c r="DW4" s="649" t="s">
        <v>1332</v>
      </c>
      <c r="DX4" s="649" t="s">
        <v>1333</v>
      </c>
      <c r="DY4" s="649" t="s">
        <v>1334</v>
      </c>
      <c r="DZ4" s="649" t="s">
        <v>1335</v>
      </c>
      <c r="EA4" s="649" t="s">
        <v>1336</v>
      </c>
      <c r="EB4" s="649" t="s">
        <v>1337</v>
      </c>
      <c r="EC4" s="650" t="s">
        <v>1338</v>
      </c>
      <c r="ED4" s="234" t="s">
        <v>1327</v>
      </c>
      <c r="EE4" s="649" t="s">
        <v>1328</v>
      </c>
      <c r="EF4" s="649" t="s">
        <v>1329</v>
      </c>
      <c r="EG4" s="649" t="s">
        <v>1330</v>
      </c>
      <c r="EH4" s="649" t="s">
        <v>1331</v>
      </c>
      <c r="EI4" s="649" t="s">
        <v>1332</v>
      </c>
      <c r="EJ4" s="649" t="s">
        <v>1333</v>
      </c>
      <c r="EK4" s="649" t="s">
        <v>1334</v>
      </c>
      <c r="EL4" s="649" t="s">
        <v>1335</v>
      </c>
      <c r="EM4" s="649" t="s">
        <v>1336</v>
      </c>
      <c r="EN4" s="650" t="s">
        <v>1337</v>
      </c>
    </row>
    <row r="5" spans="1:144" ht="12.75" customHeight="1" thickTop="1">
      <c r="A5" s="201" t="s">
        <v>29</v>
      </c>
      <c r="B5" s="236">
        <v>14066.481179999999</v>
      </c>
      <c r="C5" s="237">
        <v>14430.85989</v>
      </c>
      <c r="D5" s="237">
        <v>13073.52593</v>
      </c>
      <c r="E5" s="237">
        <v>15261.83123</v>
      </c>
      <c r="F5" s="237">
        <v>16316.404689999999</v>
      </c>
      <c r="G5" s="237">
        <v>14698.320820000001</v>
      </c>
      <c r="H5" s="237">
        <v>16041.23489</v>
      </c>
      <c r="I5" s="237">
        <v>15477.039260000001</v>
      </c>
      <c r="J5" s="237">
        <v>15309.89723</v>
      </c>
      <c r="K5" s="237">
        <v>15797.357539999999</v>
      </c>
      <c r="L5" s="237">
        <v>14838.05826</v>
      </c>
      <c r="M5" s="238">
        <v>15499.153989999999</v>
      </c>
      <c r="N5" s="236">
        <v>15061.93391</v>
      </c>
      <c r="O5" s="237">
        <v>13927.363730000001</v>
      </c>
      <c r="P5" s="237">
        <v>14943.039780000001</v>
      </c>
      <c r="Q5" s="237">
        <v>14643.48641</v>
      </c>
      <c r="R5" s="237">
        <v>14616.20657</v>
      </c>
      <c r="S5" s="237">
        <v>15192.547040000001</v>
      </c>
      <c r="T5" s="237">
        <v>15220.76514</v>
      </c>
      <c r="U5" s="237">
        <v>13591.774370000001</v>
      </c>
      <c r="V5" s="237">
        <v>14738.32878</v>
      </c>
      <c r="W5" s="237">
        <v>15375.975699999999</v>
      </c>
      <c r="X5" s="237">
        <v>14912.492270000001</v>
      </c>
      <c r="Y5" s="238">
        <v>16422.15281</v>
      </c>
      <c r="Z5" s="236">
        <v>15963.063179999999</v>
      </c>
      <c r="AA5" s="237">
        <v>14298.5651</v>
      </c>
      <c r="AB5" s="237">
        <v>15910.799489999998</v>
      </c>
      <c r="AC5" s="237">
        <v>15236.93662</v>
      </c>
      <c r="AD5" s="237">
        <v>15762.0553</v>
      </c>
      <c r="AE5" s="237">
        <v>15072.870000000003</v>
      </c>
      <c r="AF5" s="237">
        <v>15333.664199999999</v>
      </c>
      <c r="AG5" s="237">
        <v>15883.494079999999</v>
      </c>
      <c r="AH5" s="237">
        <v>15111.552319999999</v>
      </c>
      <c r="AI5" s="237">
        <v>15248.65243</v>
      </c>
      <c r="AJ5" s="237">
        <v>14951.995159999999</v>
      </c>
      <c r="AK5" s="238">
        <v>15264.43979</v>
      </c>
      <c r="AL5" s="236">
        <v>14987.353200000001</v>
      </c>
      <c r="AM5" s="237">
        <v>13557.95505</v>
      </c>
      <c r="AN5" s="237">
        <v>13995.33884</v>
      </c>
      <c r="AO5" s="237">
        <v>13654.93986</v>
      </c>
      <c r="AP5" s="237">
        <v>14572.840469999999</v>
      </c>
      <c r="AQ5" s="237">
        <v>14630.65878</v>
      </c>
      <c r="AR5" s="237">
        <v>15248.527169999999</v>
      </c>
      <c r="AS5" s="237">
        <v>15253.48912</v>
      </c>
      <c r="AT5" s="237">
        <v>14263.884759999999</v>
      </c>
      <c r="AU5" s="237">
        <v>14833.324980000001</v>
      </c>
      <c r="AV5" s="237">
        <v>14440.453589999999</v>
      </c>
      <c r="AW5" s="238">
        <v>15581.060160000001</v>
      </c>
      <c r="AX5" s="236">
        <v>15844.291520000001</v>
      </c>
      <c r="AY5" s="237">
        <v>13260.115239999999</v>
      </c>
      <c r="AZ5" s="237">
        <v>15401.80485</v>
      </c>
      <c r="BA5" s="237">
        <v>14791.739460000001</v>
      </c>
      <c r="BB5" s="237">
        <v>14377.56063</v>
      </c>
      <c r="BC5" s="237">
        <v>14433.24244</v>
      </c>
      <c r="BD5" s="237">
        <v>14529.686750000001</v>
      </c>
      <c r="BE5" s="237">
        <v>14751.171989999999</v>
      </c>
      <c r="BF5" s="237">
        <v>14132.4743</v>
      </c>
      <c r="BG5" s="237">
        <v>14492.65662</v>
      </c>
      <c r="BH5" s="237">
        <v>14092.81957</v>
      </c>
      <c r="BI5" s="238">
        <v>14947.660080000001</v>
      </c>
      <c r="BJ5" s="236">
        <v>14796.38279</v>
      </c>
      <c r="BK5" s="237">
        <v>12924.037240000001</v>
      </c>
      <c r="BL5" s="237">
        <v>15227.28004</v>
      </c>
      <c r="BM5" s="237">
        <v>13725.708780000001</v>
      </c>
      <c r="BN5" s="237">
        <v>14621.964110000001</v>
      </c>
      <c r="BO5" s="237">
        <v>14005.225559999999</v>
      </c>
      <c r="BP5" s="237">
        <v>14646.50275</v>
      </c>
      <c r="BQ5" s="237">
        <v>14421.55732</v>
      </c>
      <c r="BR5" s="237">
        <v>12926.54061</v>
      </c>
      <c r="BS5" s="237">
        <v>14553.94613</v>
      </c>
      <c r="BT5" s="237">
        <v>13715.51793</v>
      </c>
      <c r="BU5" s="238">
        <v>13848.585080000001</v>
      </c>
      <c r="BV5" s="236">
        <v>13743.63089</v>
      </c>
      <c r="BW5" s="237">
        <v>12541.874680000001</v>
      </c>
      <c r="BX5" s="237">
        <v>13923.936529999999</v>
      </c>
      <c r="BY5" s="237">
        <v>13631.34254</v>
      </c>
      <c r="BZ5" s="237">
        <v>14124.29918</v>
      </c>
      <c r="CA5" s="237">
        <v>13629.621219999999</v>
      </c>
      <c r="CB5" s="237">
        <v>14694.05011</v>
      </c>
      <c r="CC5" s="237">
        <v>14267.858749999999</v>
      </c>
      <c r="CD5" s="237">
        <v>14344.546770000001</v>
      </c>
      <c r="CE5" s="237">
        <v>15343.699260000001</v>
      </c>
      <c r="CF5" s="237">
        <v>14014.780540000002</v>
      </c>
      <c r="CG5" s="238">
        <v>14923.96759</v>
      </c>
      <c r="CH5" s="236">
        <v>15130.373</v>
      </c>
      <c r="CI5" s="237">
        <v>13953.35</v>
      </c>
      <c r="CJ5" s="237">
        <v>15070.29495</v>
      </c>
      <c r="CK5" s="237">
        <v>14398.491999999998</v>
      </c>
      <c r="CL5" s="237">
        <v>14814.418</v>
      </c>
      <c r="CM5" s="237">
        <v>14058.302000000001</v>
      </c>
      <c r="CN5" s="237">
        <v>14357.590189999999</v>
      </c>
      <c r="CO5" s="237">
        <v>14735.097000000002</v>
      </c>
      <c r="CP5" s="237">
        <v>14059.038</v>
      </c>
      <c r="CQ5" s="237">
        <v>14672.370999999999</v>
      </c>
      <c r="CR5" s="237">
        <v>14645.546999999999</v>
      </c>
      <c r="CS5" s="238">
        <v>14157.547</v>
      </c>
      <c r="CT5" s="236">
        <v>15479.70732</v>
      </c>
      <c r="CU5" s="237">
        <v>13657.51614</v>
      </c>
      <c r="CV5" s="237">
        <v>14887.287420000001</v>
      </c>
      <c r="CW5" s="237">
        <v>14244.019270000001</v>
      </c>
      <c r="CX5" s="237">
        <v>14993.831860000002</v>
      </c>
      <c r="CY5" s="237">
        <v>14554.121609999998</v>
      </c>
      <c r="CZ5" s="237">
        <v>15175.23575</v>
      </c>
      <c r="DA5" s="237">
        <v>15294.748770000002</v>
      </c>
      <c r="DB5" s="237">
        <v>14546.31149</v>
      </c>
      <c r="DC5" s="237">
        <v>14923.065979999999</v>
      </c>
      <c r="DD5" s="237">
        <v>14388.12097</v>
      </c>
      <c r="DE5" s="238">
        <v>15251.38559</v>
      </c>
      <c r="DF5" s="236">
        <v>15570.957600000002</v>
      </c>
      <c r="DG5" s="237">
        <v>13512.28421</v>
      </c>
      <c r="DH5" s="237">
        <v>14830.855100000001</v>
      </c>
      <c r="DI5" s="237">
        <v>14878.69694</v>
      </c>
      <c r="DJ5" s="237">
        <v>15736.09727</v>
      </c>
      <c r="DK5" s="237">
        <v>14742.432119999999</v>
      </c>
      <c r="DL5" s="237">
        <v>16243.836169999999</v>
      </c>
      <c r="DM5" s="237">
        <v>16082.674079999999</v>
      </c>
      <c r="DN5" s="237">
        <v>15648.906579999999</v>
      </c>
      <c r="DO5" s="237">
        <v>16357.305389999998</v>
      </c>
      <c r="DP5" s="237">
        <v>15376.431300000002</v>
      </c>
      <c r="DQ5" s="238">
        <v>16326.1211</v>
      </c>
      <c r="DR5" s="236">
        <v>15606.945660000001</v>
      </c>
      <c r="DS5" s="237">
        <v>14291.912060000001</v>
      </c>
      <c r="DT5" s="237">
        <v>15618.949490000003</v>
      </c>
      <c r="DU5" s="237">
        <v>16199.645199999999</v>
      </c>
      <c r="DV5" s="237">
        <v>16729.817940000001</v>
      </c>
      <c r="DW5" s="237">
        <v>14919.356629999998</v>
      </c>
      <c r="DX5" s="237">
        <v>16570.761570000002</v>
      </c>
      <c r="DY5" s="237">
        <v>16765.70104</v>
      </c>
      <c r="DZ5" s="237">
        <v>15857.65523</v>
      </c>
      <c r="EA5" s="237">
        <v>16030.33569</v>
      </c>
      <c r="EB5" s="237">
        <v>16551.48487</v>
      </c>
      <c r="EC5" s="238">
        <v>16491.804060000002</v>
      </c>
      <c r="ED5" s="236">
        <v>16822.060490000003</v>
      </c>
      <c r="EE5" s="237">
        <v>14993.252259999997</v>
      </c>
      <c r="EF5" s="237">
        <v>16497.157460000002</v>
      </c>
      <c r="EG5" s="237">
        <v>15755.816630000001</v>
      </c>
      <c r="EH5" s="237">
        <v>15975.414820000002</v>
      </c>
      <c r="EI5" s="237">
        <v>15812.0267</v>
      </c>
      <c r="EJ5" s="237">
        <v>16189.565889999998</v>
      </c>
      <c r="EK5" s="597">
        <v>16946.16833</v>
      </c>
      <c r="EL5" s="597">
        <v>16485.703350000003</v>
      </c>
      <c r="EM5" s="597">
        <v>16834.536310000003</v>
      </c>
      <c r="EN5" s="238">
        <v>16224.052570000003</v>
      </c>
    </row>
    <row r="6" spans="1:144" ht="15" customHeight="1">
      <c r="A6" s="201" t="s">
        <v>1354</v>
      </c>
      <c r="B6" s="236">
        <v>453.75745741935498</v>
      </c>
      <c r="C6" s="237">
        <v>497.61585827586202</v>
      </c>
      <c r="D6" s="237">
        <v>421.72664290322598</v>
      </c>
      <c r="E6" s="237">
        <v>508.72770766666702</v>
      </c>
      <c r="F6" s="237">
        <v>526.33563516129004</v>
      </c>
      <c r="G6" s="237">
        <v>489.944027333333</v>
      </c>
      <c r="H6" s="237">
        <v>517.45919000000004</v>
      </c>
      <c r="I6" s="237">
        <v>499.25933096774202</v>
      </c>
      <c r="J6" s="237">
        <v>510.329907666667</v>
      </c>
      <c r="K6" s="237">
        <v>509.59199999999998</v>
      </c>
      <c r="L6" s="237">
        <v>494.60194200000001</v>
      </c>
      <c r="M6" s="238">
        <v>516.63846633333299</v>
      </c>
      <c r="N6" s="236">
        <v>485.86883580645201</v>
      </c>
      <c r="O6" s="237">
        <v>497.40584749999999</v>
      </c>
      <c r="P6" s="237">
        <v>482.033541290323</v>
      </c>
      <c r="Q6" s="237">
        <v>488.11621366666702</v>
      </c>
      <c r="R6" s="237">
        <v>471.490534516129</v>
      </c>
      <c r="S6" s="237">
        <v>506.41823466666699</v>
      </c>
      <c r="T6" s="237">
        <v>490.99242387096803</v>
      </c>
      <c r="U6" s="237">
        <v>438.444334516129</v>
      </c>
      <c r="V6" s="237">
        <v>491.277626</v>
      </c>
      <c r="W6" s="237">
        <v>495.99921612903199</v>
      </c>
      <c r="X6" s="237">
        <v>497.08307566666701</v>
      </c>
      <c r="Y6" s="238">
        <v>529.74686483871005</v>
      </c>
      <c r="Z6" s="236">
        <v>514.9375219354838</v>
      </c>
      <c r="AA6" s="237">
        <v>510.66303928571426</v>
      </c>
      <c r="AB6" s="237">
        <v>513.25159645161284</v>
      </c>
      <c r="AC6" s="237">
        <v>507.89788733333336</v>
      </c>
      <c r="AD6" s="237">
        <v>508.45339677419355</v>
      </c>
      <c r="AE6" s="237">
        <v>502.42899999999997</v>
      </c>
      <c r="AF6" s="237">
        <v>494.63432903225799</v>
      </c>
      <c r="AG6" s="237">
        <v>512.37077677419347</v>
      </c>
      <c r="AH6" s="237">
        <v>503.71841066666667</v>
      </c>
      <c r="AI6" s="237">
        <v>491.89201387096773</v>
      </c>
      <c r="AJ6" s="237">
        <v>498.39983866666665</v>
      </c>
      <c r="AK6" s="238">
        <v>492.40128354838714</v>
      </c>
      <c r="AL6" s="236">
        <v>483.46300645161284</v>
      </c>
      <c r="AM6" s="237">
        <v>484.2126803571428</v>
      </c>
      <c r="AN6" s="237">
        <v>451.46254322580643</v>
      </c>
      <c r="AO6" s="237">
        <v>455.16466199999996</v>
      </c>
      <c r="AP6" s="237">
        <v>470.09762322580644</v>
      </c>
      <c r="AQ6" s="237">
        <v>487.68862600000006</v>
      </c>
      <c r="AR6" s="237">
        <v>491.88797322580643</v>
      </c>
      <c r="AS6" s="237">
        <v>492.04803612903231</v>
      </c>
      <c r="AT6" s="237">
        <v>475.46282533333334</v>
      </c>
      <c r="AU6" s="237">
        <v>478.49435419354836</v>
      </c>
      <c r="AV6" s="237">
        <v>481.34845300000001</v>
      </c>
      <c r="AW6" s="238">
        <v>502.61484387096772</v>
      </c>
      <c r="AX6" s="236">
        <v>511.10617806451597</v>
      </c>
      <c r="AY6" s="237">
        <v>457.245353103448</v>
      </c>
      <c r="AZ6" s="237">
        <v>496.83241451612901</v>
      </c>
      <c r="BA6" s="237">
        <v>493.05798199999998</v>
      </c>
      <c r="BB6" s="237">
        <v>463.79227838709699</v>
      </c>
      <c r="BC6" s="237">
        <v>481.10808133333302</v>
      </c>
      <c r="BD6" s="237">
        <v>468.699572580645</v>
      </c>
      <c r="BE6" s="237">
        <v>475.844257741935</v>
      </c>
      <c r="BF6" s="237">
        <v>471.08247666666699</v>
      </c>
      <c r="BG6" s="237">
        <v>467.50505225806501</v>
      </c>
      <c r="BH6" s="237">
        <v>469.76065233333298</v>
      </c>
      <c r="BI6" s="238">
        <v>498.255336</v>
      </c>
      <c r="BJ6" s="236">
        <v>477.30267064516102</v>
      </c>
      <c r="BK6" s="237">
        <v>461.57275857142901</v>
      </c>
      <c r="BL6" s="237">
        <v>491.20258193548398</v>
      </c>
      <c r="BM6" s="237">
        <v>457.52362599999998</v>
      </c>
      <c r="BN6" s="237">
        <v>471.67626161290298</v>
      </c>
      <c r="BO6" s="237">
        <v>466.84085199999998</v>
      </c>
      <c r="BP6" s="237">
        <v>472.46783064516097</v>
      </c>
      <c r="BQ6" s="237">
        <v>465.211526451613</v>
      </c>
      <c r="BR6" s="237">
        <v>430.88468699999999</v>
      </c>
      <c r="BS6" s="237">
        <v>469.48213322580648</v>
      </c>
      <c r="BT6" s="237">
        <v>457.18393099999997</v>
      </c>
      <c r="BU6" s="238">
        <v>461.61950266666702</v>
      </c>
      <c r="BV6" s="236">
        <v>443.34293193548388</v>
      </c>
      <c r="BW6" s="237">
        <v>447.92409571428567</v>
      </c>
      <c r="BX6" s="237">
        <v>449.15924290322579</v>
      </c>
      <c r="BY6" s="237">
        <v>454.37808466666661</v>
      </c>
      <c r="BZ6" s="237">
        <v>455.62255419354841</v>
      </c>
      <c r="CA6" s="237">
        <v>454.32070733333325</v>
      </c>
      <c r="CB6" s="237">
        <v>474.0016164516129</v>
      </c>
      <c r="CC6" s="237">
        <v>460.2535080645161</v>
      </c>
      <c r="CD6" s="237">
        <v>478.15155900000008</v>
      </c>
      <c r="CE6" s="237">
        <v>494.9580406451613</v>
      </c>
      <c r="CF6" s="237">
        <v>467.15935133333335</v>
      </c>
      <c r="CG6" s="238">
        <v>497.46558633333336</v>
      </c>
      <c r="CH6" s="236">
        <v>488.07654838709675</v>
      </c>
      <c r="CI6" s="237">
        <v>498.3339285714286</v>
      </c>
      <c r="CJ6" s="237">
        <v>486.13854677419351</v>
      </c>
      <c r="CK6" s="237">
        <v>479.94973333333326</v>
      </c>
      <c r="CL6" s="237">
        <v>477.88445161290321</v>
      </c>
      <c r="CM6" s="237">
        <v>468.61006666666674</v>
      </c>
      <c r="CN6" s="237">
        <v>463.14807064516128</v>
      </c>
      <c r="CO6" s="237">
        <v>475.32570967741941</v>
      </c>
      <c r="CP6" s="237">
        <v>468.63460000000003</v>
      </c>
      <c r="CQ6" s="237">
        <v>473.30229032258063</v>
      </c>
      <c r="CR6" s="237">
        <v>488.18489999999997</v>
      </c>
      <c r="CS6" s="238">
        <v>456.69506451612904</v>
      </c>
      <c r="CT6" s="236">
        <v>499.34539741935481</v>
      </c>
      <c r="CU6" s="237">
        <v>470.94883241379307</v>
      </c>
      <c r="CV6" s="237">
        <v>480.23507806451613</v>
      </c>
      <c r="CW6" s="237">
        <v>474.80064233333337</v>
      </c>
      <c r="CX6" s="237">
        <v>483.67199548387106</v>
      </c>
      <c r="CY6" s="237">
        <v>485.13738699999993</v>
      </c>
      <c r="CZ6" s="237">
        <v>489.52373387096776</v>
      </c>
      <c r="DA6" s="237">
        <v>493.37899258064522</v>
      </c>
      <c r="DB6" s="237">
        <v>484.87704966666666</v>
      </c>
      <c r="DC6" s="237">
        <v>481.38922516129031</v>
      </c>
      <c r="DD6" s="237">
        <v>479.60403233333335</v>
      </c>
      <c r="DE6" s="238">
        <v>491.98018032258062</v>
      </c>
      <c r="DF6" s="236">
        <v>502.28895483870974</v>
      </c>
      <c r="DG6" s="237">
        <v>482.58157892857145</v>
      </c>
      <c r="DH6" s="237">
        <v>478.4146806451613</v>
      </c>
      <c r="DI6" s="237">
        <v>495.95656466666668</v>
      </c>
      <c r="DJ6" s="237">
        <v>507.61604096774192</v>
      </c>
      <c r="DK6" s="237">
        <v>491.41440399999999</v>
      </c>
      <c r="DL6" s="237">
        <v>523.99471516129029</v>
      </c>
      <c r="DM6" s="237">
        <v>518.79593806451612</v>
      </c>
      <c r="DN6" s="237">
        <v>521.63021933333334</v>
      </c>
      <c r="DO6" s="237">
        <v>527.65501258064512</v>
      </c>
      <c r="DP6" s="237">
        <v>512.54771000000005</v>
      </c>
      <c r="DQ6" s="238">
        <v>526.64906774193548</v>
      </c>
      <c r="DR6" s="236">
        <v>503.44986000000006</v>
      </c>
      <c r="DS6" s="237">
        <v>510.42543071428571</v>
      </c>
      <c r="DT6" s="237">
        <v>503.83708032258073</v>
      </c>
      <c r="DU6" s="237">
        <v>539.98817333333329</v>
      </c>
      <c r="DV6" s="237">
        <v>539.67154645161293</v>
      </c>
      <c r="DW6" s="237">
        <v>497.31188766666662</v>
      </c>
      <c r="DX6" s="237">
        <v>534.54069580645171</v>
      </c>
      <c r="DY6" s="237">
        <v>540.82906580645158</v>
      </c>
      <c r="DZ6" s="237">
        <v>528.58850766666671</v>
      </c>
      <c r="EA6" s="237">
        <v>517.10760290322582</v>
      </c>
      <c r="EB6" s="237">
        <v>551.71616233333339</v>
      </c>
      <c r="EC6" s="238">
        <v>531.99367935483883</v>
      </c>
      <c r="ED6" s="236">
        <v>542.64711258064528</v>
      </c>
      <c r="EE6" s="237">
        <v>535.47329499999989</v>
      </c>
      <c r="EF6" s="237">
        <v>532.16636967741942</v>
      </c>
      <c r="EG6" s="237">
        <v>525.19388766666668</v>
      </c>
      <c r="EH6" s="237">
        <v>515.33596193548397</v>
      </c>
      <c r="EI6" s="237">
        <v>527.06755666666663</v>
      </c>
      <c r="EJ6" s="237">
        <v>522.24406096774192</v>
      </c>
      <c r="EK6" s="237">
        <v>546.65059129032261</v>
      </c>
      <c r="EL6" s="237">
        <v>549.52344500000015</v>
      </c>
      <c r="EM6" s="237">
        <v>543.04955838709691</v>
      </c>
      <c r="EN6" s="238">
        <v>540.80175233333341</v>
      </c>
    </row>
    <row r="7" spans="1:144">
      <c r="A7" s="201" t="s">
        <v>60</v>
      </c>
      <c r="B7" s="236">
        <v>9739.48</v>
      </c>
      <c r="C7" s="186">
        <v>9300.2219999999998</v>
      </c>
      <c r="D7" s="237">
        <v>5899.4759999999997</v>
      </c>
      <c r="E7" s="237">
        <v>9683.7620000000006</v>
      </c>
      <c r="F7" s="237">
        <v>11263.87868</v>
      </c>
      <c r="G7" s="237">
        <v>9455.9402100000007</v>
      </c>
      <c r="H7" s="237">
        <v>10653.628360000001</v>
      </c>
      <c r="I7" s="237">
        <v>10520.151680000001</v>
      </c>
      <c r="J7" s="237">
        <v>10419.81285</v>
      </c>
      <c r="K7" s="237">
        <v>10953.805969999999</v>
      </c>
      <c r="L7" s="237">
        <v>10067.598239999999</v>
      </c>
      <c r="M7" s="238">
        <v>10478.18406</v>
      </c>
      <c r="N7" s="236">
        <v>10169.79859</v>
      </c>
      <c r="O7" s="186">
        <v>9583.6126700000004</v>
      </c>
      <c r="P7" s="237">
        <v>10046.402120000001</v>
      </c>
      <c r="Q7" s="237">
        <v>10090.71927</v>
      </c>
      <c r="R7" s="237">
        <v>10077.042530000001</v>
      </c>
      <c r="S7" s="237">
        <v>10363.706550000001</v>
      </c>
      <c r="T7" s="237">
        <v>10716.475479999999</v>
      </c>
      <c r="U7" s="237">
        <v>8493.3293200000007</v>
      </c>
      <c r="V7" s="237">
        <v>9722.8988499999996</v>
      </c>
      <c r="W7" s="237">
        <v>10427.20082</v>
      </c>
      <c r="X7" s="237">
        <v>10047.786980000001</v>
      </c>
      <c r="Y7" s="238">
        <v>11176.78412</v>
      </c>
      <c r="Z7" s="236">
        <v>10968.475259999999</v>
      </c>
      <c r="AA7" s="186">
        <v>9686.8704499999985</v>
      </c>
      <c r="AB7" s="237">
        <v>11159.435599999999</v>
      </c>
      <c r="AC7" s="237">
        <v>10576.87414</v>
      </c>
      <c r="AD7" s="237">
        <v>10912.8693</v>
      </c>
      <c r="AE7" s="237">
        <v>10308.304310000001</v>
      </c>
      <c r="AF7" s="237">
        <v>10448.77751</v>
      </c>
      <c r="AG7" s="237">
        <v>10847.398939999999</v>
      </c>
      <c r="AH7" s="237">
        <v>10314.98654</v>
      </c>
      <c r="AI7" s="237">
        <v>10300.73443</v>
      </c>
      <c r="AJ7" s="237">
        <v>10256.884269999999</v>
      </c>
      <c r="AK7" s="238">
        <v>10377.11138</v>
      </c>
      <c r="AL7" s="236">
        <v>10090.25308</v>
      </c>
      <c r="AM7" s="186">
        <v>9098.9693700000007</v>
      </c>
      <c r="AN7" s="237">
        <v>9115.5143800000005</v>
      </c>
      <c r="AO7" s="237">
        <v>9273.5151900000001</v>
      </c>
      <c r="AP7" s="237">
        <v>9924.8429799999994</v>
      </c>
      <c r="AQ7" s="237">
        <v>10291.42382</v>
      </c>
      <c r="AR7" s="237">
        <v>10971.53717</v>
      </c>
      <c r="AS7" s="237">
        <v>10813.67613</v>
      </c>
      <c r="AT7" s="237">
        <v>10063.926509999999</v>
      </c>
      <c r="AU7" s="237">
        <v>10329.502930000001</v>
      </c>
      <c r="AV7" s="237">
        <v>10042.10471</v>
      </c>
      <c r="AW7" s="238">
        <v>11103.07519</v>
      </c>
      <c r="AX7" s="236">
        <v>10871.8806</v>
      </c>
      <c r="AY7" s="186">
        <v>9330.15726</v>
      </c>
      <c r="AZ7" s="237">
        <v>10351.88082</v>
      </c>
      <c r="BA7" s="237">
        <v>10652.56367</v>
      </c>
      <c r="BB7" s="237">
        <v>10095.848309999999</v>
      </c>
      <c r="BC7" s="237">
        <v>10437.32129</v>
      </c>
      <c r="BD7" s="237">
        <v>10701.16159</v>
      </c>
      <c r="BE7" s="237">
        <v>10971.66389</v>
      </c>
      <c r="BF7" s="237">
        <v>10472.20254</v>
      </c>
      <c r="BG7" s="237">
        <v>10926.83742</v>
      </c>
      <c r="BH7" s="237">
        <v>10544.57548</v>
      </c>
      <c r="BI7" s="238">
        <v>11186.012070000001</v>
      </c>
      <c r="BJ7" s="236">
        <v>11059.28153</v>
      </c>
      <c r="BK7" s="186">
        <v>10002.233410000001</v>
      </c>
      <c r="BL7" s="237">
        <v>11081.09109</v>
      </c>
      <c r="BM7" s="237">
        <v>10242.54501</v>
      </c>
      <c r="BN7" s="237">
        <v>11034.91819</v>
      </c>
      <c r="BO7" s="237">
        <v>10781.692429999999</v>
      </c>
      <c r="BP7" s="237">
        <v>11031.209650000001</v>
      </c>
      <c r="BQ7" s="237">
        <v>11037.649160000001</v>
      </c>
      <c r="BR7" s="237">
        <v>9916.9070699999993</v>
      </c>
      <c r="BS7" s="237">
        <v>10983.51755</v>
      </c>
      <c r="BT7" s="237">
        <v>10511.28</v>
      </c>
      <c r="BU7" s="238">
        <v>10614.60606</v>
      </c>
      <c r="BV7" s="236">
        <v>10544.240460000001</v>
      </c>
      <c r="BW7" s="186">
        <v>9428.9269899999999</v>
      </c>
      <c r="BX7" s="237">
        <v>10811.26053</v>
      </c>
      <c r="BY7" s="237">
        <v>10269.35585</v>
      </c>
      <c r="BZ7" s="237">
        <v>10565.950989999999</v>
      </c>
      <c r="CA7" s="237">
        <v>10326.949119999999</v>
      </c>
      <c r="CB7" s="237">
        <v>11017.513000000001</v>
      </c>
      <c r="CC7" s="237">
        <v>10862.027</v>
      </c>
      <c r="CD7" s="237">
        <v>10883.635630000001</v>
      </c>
      <c r="CE7" s="237">
        <v>11202.40604</v>
      </c>
      <c r="CF7" s="237">
        <v>10782.715390000001</v>
      </c>
      <c r="CG7" s="238">
        <v>10962.642</v>
      </c>
      <c r="CH7" s="236">
        <v>11371.516</v>
      </c>
      <c r="CI7" s="186">
        <v>10408.457</v>
      </c>
      <c r="CJ7" s="237">
        <v>10983.71595</v>
      </c>
      <c r="CK7" s="237">
        <v>10453.541999999999</v>
      </c>
      <c r="CL7" s="237">
        <v>10770.844999999999</v>
      </c>
      <c r="CM7" s="237">
        <v>10162.433000000001</v>
      </c>
      <c r="CN7" s="237">
        <v>10374.93219</v>
      </c>
      <c r="CO7" s="237">
        <v>10666.619000000001</v>
      </c>
      <c r="CP7" s="237">
        <v>10113.35</v>
      </c>
      <c r="CQ7" s="237">
        <v>10209.76</v>
      </c>
      <c r="CR7" s="237">
        <v>9927.7919999999995</v>
      </c>
      <c r="CS7" s="238">
        <v>10543.892</v>
      </c>
      <c r="CT7" s="236">
        <v>11181.631429999999</v>
      </c>
      <c r="CU7" s="186">
        <v>9782.5916799999995</v>
      </c>
      <c r="CV7" s="237">
        <v>10736.52281</v>
      </c>
      <c r="CW7" s="237">
        <v>10347.412319999999</v>
      </c>
      <c r="CX7" s="237">
        <v>10885.647010000001</v>
      </c>
      <c r="CY7" s="237">
        <v>10668.276</v>
      </c>
      <c r="CZ7" s="237">
        <v>11159.96826</v>
      </c>
      <c r="DA7" s="237">
        <v>11282.925720000001</v>
      </c>
      <c r="DB7" s="237">
        <v>10506.82769</v>
      </c>
      <c r="DC7" s="237">
        <v>10785.312169999999</v>
      </c>
      <c r="DD7" s="237">
        <v>10378.002779999999</v>
      </c>
      <c r="DE7" s="238">
        <v>11300.92527</v>
      </c>
      <c r="DF7" s="236">
        <v>11415.69627</v>
      </c>
      <c r="DG7" s="186">
        <v>10081.06986</v>
      </c>
      <c r="DH7" s="237">
        <v>10697.07919</v>
      </c>
      <c r="DI7" s="237">
        <v>10816.45752</v>
      </c>
      <c r="DJ7" s="237">
        <v>10936.83007</v>
      </c>
      <c r="DK7" s="237">
        <v>9985.7641100000001</v>
      </c>
      <c r="DL7" s="237">
        <v>11547.902669999999</v>
      </c>
      <c r="DM7" s="237">
        <v>11430.425019999999</v>
      </c>
      <c r="DN7" s="237">
        <v>11162.711139999999</v>
      </c>
      <c r="DO7" s="237">
        <v>11438.528629999999</v>
      </c>
      <c r="DP7" s="237">
        <v>11005.746880000002</v>
      </c>
      <c r="DQ7" s="238">
        <v>11454.22838</v>
      </c>
      <c r="DR7" s="236">
        <v>11164.484640000001</v>
      </c>
      <c r="DS7" s="186">
        <v>10307.41084</v>
      </c>
      <c r="DT7" s="237">
        <v>11137.059220000001</v>
      </c>
      <c r="DU7" s="237">
        <v>10657.45393</v>
      </c>
      <c r="DV7" s="237">
        <v>11328.826129999999</v>
      </c>
      <c r="DW7" s="237">
        <v>10894.783349999998</v>
      </c>
      <c r="DX7" s="237">
        <v>11073.327429999999</v>
      </c>
      <c r="DY7" s="237">
        <v>11465.70455</v>
      </c>
      <c r="DZ7" s="237">
        <v>11028.891230000001</v>
      </c>
      <c r="EA7" s="237">
        <v>11234.188689999999</v>
      </c>
      <c r="EB7" s="237">
        <v>11177.226869999999</v>
      </c>
      <c r="EC7" s="238">
        <v>11060.996060000001</v>
      </c>
      <c r="ED7" s="236">
        <v>11395.769030000001</v>
      </c>
      <c r="EE7" s="186">
        <v>10251.297279999999</v>
      </c>
      <c r="EF7" s="237">
        <v>11366.933990000001</v>
      </c>
      <c r="EG7" s="237">
        <v>10998.947620000001</v>
      </c>
      <c r="EH7" s="237">
        <v>11175.368520000002</v>
      </c>
      <c r="EI7" s="237">
        <v>11055.51326</v>
      </c>
      <c r="EJ7" s="237">
        <v>11416.868339999999</v>
      </c>
      <c r="EK7" s="237">
        <v>11494.702080000001</v>
      </c>
      <c r="EL7" s="237">
        <v>11037.529180000001</v>
      </c>
      <c r="EM7" s="237">
        <v>11361.454710000002</v>
      </c>
      <c r="EN7" s="238">
        <v>10837.857370000003</v>
      </c>
    </row>
    <row r="8" spans="1:144">
      <c r="A8" s="201" t="s">
        <v>61</v>
      </c>
      <c r="B8" s="236">
        <v>0</v>
      </c>
      <c r="C8" s="237">
        <v>0</v>
      </c>
      <c r="D8" s="237">
        <v>0</v>
      </c>
      <c r="E8" s="237">
        <v>0</v>
      </c>
      <c r="F8" s="237">
        <v>0</v>
      </c>
      <c r="G8" s="237">
        <v>0</v>
      </c>
      <c r="H8" s="237">
        <v>0</v>
      </c>
      <c r="I8" s="237">
        <v>0</v>
      </c>
      <c r="J8" s="237">
        <v>0</v>
      </c>
      <c r="K8" s="237">
        <v>0</v>
      </c>
      <c r="L8" s="237">
        <v>0</v>
      </c>
      <c r="M8" s="238">
        <v>0</v>
      </c>
      <c r="N8" s="236">
        <v>0</v>
      </c>
      <c r="O8" s="237">
        <v>0</v>
      </c>
      <c r="P8" s="237">
        <v>0</v>
      </c>
      <c r="Q8" s="237">
        <v>0</v>
      </c>
      <c r="R8" s="237">
        <v>0</v>
      </c>
      <c r="S8" s="237">
        <v>0</v>
      </c>
      <c r="T8" s="237">
        <v>0</v>
      </c>
      <c r="U8" s="237">
        <v>0</v>
      </c>
      <c r="V8" s="237">
        <v>0</v>
      </c>
      <c r="W8" s="237">
        <v>0</v>
      </c>
      <c r="X8" s="237">
        <v>0</v>
      </c>
      <c r="Y8" s="238">
        <v>0</v>
      </c>
      <c r="Z8" s="236">
        <v>0</v>
      </c>
      <c r="AA8" s="237">
        <v>0</v>
      </c>
      <c r="AB8" s="237">
        <v>0</v>
      </c>
      <c r="AC8" s="237">
        <v>0</v>
      </c>
      <c r="AD8" s="237">
        <v>0</v>
      </c>
      <c r="AE8" s="237">
        <v>0</v>
      </c>
      <c r="AF8" s="237">
        <v>0</v>
      </c>
      <c r="AG8" s="237">
        <v>0</v>
      </c>
      <c r="AH8" s="237">
        <v>0</v>
      </c>
      <c r="AI8" s="237">
        <v>0</v>
      </c>
      <c r="AJ8" s="237">
        <v>0</v>
      </c>
      <c r="AK8" s="238">
        <v>0</v>
      </c>
      <c r="AL8" s="236">
        <v>0</v>
      </c>
      <c r="AM8" s="237">
        <v>0</v>
      </c>
      <c r="AN8" s="237">
        <v>0</v>
      </c>
      <c r="AO8" s="237">
        <v>0</v>
      </c>
      <c r="AP8" s="237">
        <v>0</v>
      </c>
      <c r="AQ8" s="237">
        <v>0</v>
      </c>
      <c r="AR8" s="237">
        <v>0</v>
      </c>
      <c r="AS8" s="237">
        <v>0</v>
      </c>
      <c r="AT8" s="237">
        <v>0</v>
      </c>
      <c r="AU8" s="237">
        <v>0</v>
      </c>
      <c r="AV8" s="237">
        <v>0</v>
      </c>
      <c r="AW8" s="238">
        <v>0</v>
      </c>
      <c r="AX8" s="236">
        <v>0</v>
      </c>
      <c r="AY8" s="237">
        <v>0</v>
      </c>
      <c r="AZ8" s="237">
        <v>0</v>
      </c>
      <c r="BA8" s="237">
        <v>0</v>
      </c>
      <c r="BB8" s="237">
        <v>0</v>
      </c>
      <c r="BC8" s="237">
        <v>0</v>
      </c>
      <c r="BD8" s="237">
        <v>0</v>
      </c>
      <c r="BE8" s="237">
        <v>0</v>
      </c>
      <c r="BF8" s="237">
        <v>0</v>
      </c>
      <c r="BG8" s="237">
        <v>0</v>
      </c>
      <c r="BH8" s="237">
        <v>0</v>
      </c>
      <c r="BI8" s="238">
        <v>0</v>
      </c>
      <c r="BJ8" s="236">
        <v>0</v>
      </c>
      <c r="BK8" s="237">
        <v>0</v>
      </c>
      <c r="BL8" s="237">
        <v>0</v>
      </c>
      <c r="BM8" s="237">
        <v>0</v>
      </c>
      <c r="BN8" s="237">
        <v>0</v>
      </c>
      <c r="BO8" s="237">
        <v>0</v>
      </c>
      <c r="BP8" s="237">
        <v>0</v>
      </c>
      <c r="BQ8" s="237">
        <v>0</v>
      </c>
      <c r="BR8" s="237">
        <v>0</v>
      </c>
      <c r="BS8" s="237">
        <v>0</v>
      </c>
      <c r="BT8" s="237">
        <v>0</v>
      </c>
      <c r="BU8" s="238">
        <v>0</v>
      </c>
      <c r="BV8" s="236">
        <v>0</v>
      </c>
      <c r="BW8" s="237">
        <v>0</v>
      </c>
      <c r="BX8" s="237">
        <v>0</v>
      </c>
      <c r="BY8" s="237">
        <v>0</v>
      </c>
      <c r="BZ8" s="237">
        <v>0</v>
      </c>
      <c r="CA8" s="237">
        <v>0</v>
      </c>
      <c r="CB8" s="237">
        <v>0</v>
      </c>
      <c r="CC8" s="237">
        <v>0</v>
      </c>
      <c r="CD8" s="237">
        <v>0</v>
      </c>
      <c r="CE8" s="237">
        <v>0</v>
      </c>
      <c r="CF8" s="237">
        <v>0</v>
      </c>
      <c r="CG8" s="238">
        <v>0</v>
      </c>
      <c r="CH8" s="236">
        <v>0</v>
      </c>
      <c r="CI8" s="237">
        <v>0</v>
      </c>
      <c r="CJ8" s="237">
        <v>0</v>
      </c>
      <c r="CK8" s="237">
        <v>0</v>
      </c>
      <c r="CL8" s="237">
        <v>0</v>
      </c>
      <c r="CM8" s="237">
        <v>0</v>
      </c>
      <c r="CN8" s="237">
        <v>0</v>
      </c>
      <c r="CO8" s="237">
        <v>0</v>
      </c>
      <c r="CP8" s="237">
        <v>0</v>
      </c>
      <c r="CQ8" s="237">
        <v>0</v>
      </c>
      <c r="CR8" s="237">
        <v>0</v>
      </c>
      <c r="CS8" s="238">
        <v>0</v>
      </c>
      <c r="CT8" s="236">
        <v>0</v>
      </c>
      <c r="CU8" s="237">
        <v>0</v>
      </c>
      <c r="CV8" s="237">
        <v>0</v>
      </c>
      <c r="CW8" s="237">
        <v>0</v>
      </c>
      <c r="CX8" s="237">
        <v>0</v>
      </c>
      <c r="CY8" s="237">
        <v>0</v>
      </c>
      <c r="CZ8" s="237">
        <v>0</v>
      </c>
      <c r="DA8" s="237">
        <v>0</v>
      </c>
      <c r="DB8" s="237">
        <v>0</v>
      </c>
      <c r="DC8" s="237">
        <v>0</v>
      </c>
      <c r="DD8" s="237">
        <v>0</v>
      </c>
      <c r="DE8" s="238">
        <v>0</v>
      </c>
      <c r="DF8" s="236">
        <v>0</v>
      </c>
      <c r="DG8" s="237">
        <v>0</v>
      </c>
      <c r="DH8" s="237">
        <v>0</v>
      </c>
      <c r="DI8" s="237">
        <v>0</v>
      </c>
      <c r="DJ8" s="237">
        <v>0</v>
      </c>
      <c r="DK8" s="237">
        <v>0</v>
      </c>
      <c r="DL8" s="237">
        <v>0</v>
      </c>
      <c r="DM8" s="237">
        <v>0</v>
      </c>
      <c r="DN8" s="237">
        <v>0</v>
      </c>
      <c r="DO8" s="237">
        <v>0</v>
      </c>
      <c r="DP8" s="237">
        <v>0</v>
      </c>
      <c r="DQ8" s="238">
        <v>0</v>
      </c>
      <c r="DR8" s="236">
        <v>0</v>
      </c>
      <c r="DS8" s="237">
        <v>0</v>
      </c>
      <c r="DT8" s="237">
        <v>0</v>
      </c>
      <c r="DU8" s="237">
        <v>0</v>
      </c>
      <c r="DV8" s="237">
        <v>0</v>
      </c>
      <c r="DW8" s="237">
        <v>0</v>
      </c>
      <c r="DX8" s="237">
        <v>0</v>
      </c>
      <c r="DY8" s="237">
        <v>0</v>
      </c>
      <c r="DZ8" s="237">
        <v>0</v>
      </c>
      <c r="EA8" s="237">
        <v>0</v>
      </c>
      <c r="EB8" s="237">
        <v>0</v>
      </c>
      <c r="EC8" s="238">
        <v>0</v>
      </c>
      <c r="ED8" s="236">
        <v>0</v>
      </c>
      <c r="EE8" s="237">
        <v>0</v>
      </c>
      <c r="EF8" s="237">
        <v>0</v>
      </c>
      <c r="EG8" s="237">
        <v>0</v>
      </c>
      <c r="EH8" s="237">
        <v>0</v>
      </c>
      <c r="EI8" s="237">
        <v>0</v>
      </c>
      <c r="EJ8" s="237">
        <v>0</v>
      </c>
      <c r="EK8" s="237">
        <v>0</v>
      </c>
      <c r="EL8" s="237">
        <v>0</v>
      </c>
      <c r="EM8" s="237">
        <v>0</v>
      </c>
      <c r="EN8" s="238">
        <v>0</v>
      </c>
    </row>
    <row r="9" spans="1:144" ht="12.75" thickBot="1">
      <c r="A9" s="820" t="s">
        <v>62</v>
      </c>
      <c r="B9" s="241">
        <v>4327.0011800000002</v>
      </c>
      <c r="C9" s="242">
        <v>5130.63789</v>
      </c>
      <c r="D9" s="242">
        <v>7174.0499300000001</v>
      </c>
      <c r="E9" s="242">
        <v>5578.0692300000001</v>
      </c>
      <c r="F9" s="242">
        <v>5052.5260099999996</v>
      </c>
      <c r="G9" s="242">
        <v>5242.3806100000002</v>
      </c>
      <c r="H9" s="242">
        <v>5387.60653</v>
      </c>
      <c r="I9" s="242">
        <v>4956.8875799999996</v>
      </c>
      <c r="J9" s="242">
        <v>4890.0843800000002</v>
      </c>
      <c r="K9" s="242">
        <v>4843.5515699999996</v>
      </c>
      <c r="L9" s="242">
        <v>4770.4600200000004</v>
      </c>
      <c r="M9" s="243">
        <v>5020.9699300000002</v>
      </c>
      <c r="N9" s="241">
        <v>4892.1353200000003</v>
      </c>
      <c r="O9" s="242">
        <v>4343.7510599999996</v>
      </c>
      <c r="P9" s="242">
        <v>4896.6376600000003</v>
      </c>
      <c r="Q9" s="242">
        <v>4552.7671399999999</v>
      </c>
      <c r="R9" s="242">
        <v>4539.1640399999997</v>
      </c>
      <c r="S9" s="242">
        <v>4828.8404899999996</v>
      </c>
      <c r="T9" s="242">
        <v>4504.2896600000004</v>
      </c>
      <c r="U9" s="242">
        <v>5098.4450500000003</v>
      </c>
      <c r="V9" s="242">
        <v>5015.4299300000002</v>
      </c>
      <c r="W9" s="242">
        <v>4948.7748799999999</v>
      </c>
      <c r="X9" s="242">
        <v>4864.7052899999999</v>
      </c>
      <c r="Y9" s="243">
        <v>5245.3686900000002</v>
      </c>
      <c r="Z9" s="241">
        <v>4994.5879199999999</v>
      </c>
      <c r="AA9" s="242">
        <v>4611.6946500000004</v>
      </c>
      <c r="AB9" s="242">
        <v>4751.3638899999996</v>
      </c>
      <c r="AC9" s="242">
        <v>4660.0624800000005</v>
      </c>
      <c r="AD9" s="242">
        <v>4849.1859999999997</v>
      </c>
      <c r="AE9" s="242">
        <v>4764.5656900000004</v>
      </c>
      <c r="AF9" s="242">
        <v>4884.8866900000003</v>
      </c>
      <c r="AG9" s="242">
        <v>5036.0951399999994</v>
      </c>
      <c r="AH9" s="242">
        <v>4796.5657799999999</v>
      </c>
      <c r="AI9" s="242">
        <v>4947.9179999999997</v>
      </c>
      <c r="AJ9" s="242">
        <v>4695.1108899999999</v>
      </c>
      <c r="AK9" s="243">
        <v>4887.3284100000001</v>
      </c>
      <c r="AL9" s="241">
        <v>4897.1001200000001</v>
      </c>
      <c r="AM9" s="242">
        <v>4458.9856799999998</v>
      </c>
      <c r="AN9" s="242">
        <v>4879.8244599999998</v>
      </c>
      <c r="AO9" s="242">
        <v>4381.4246700000003</v>
      </c>
      <c r="AP9" s="242">
        <v>4647.9974899999997</v>
      </c>
      <c r="AQ9" s="242">
        <v>4339.2349599999998</v>
      </c>
      <c r="AR9" s="242">
        <v>4276.99</v>
      </c>
      <c r="AS9" s="242">
        <v>4439.8129900000004</v>
      </c>
      <c r="AT9" s="242">
        <v>4199.9582499999997</v>
      </c>
      <c r="AU9" s="242">
        <v>4503.8220499999998</v>
      </c>
      <c r="AV9" s="242">
        <v>4398.3488799999996</v>
      </c>
      <c r="AW9" s="243">
        <v>4477.9849700000004</v>
      </c>
      <c r="AX9" s="241">
        <v>4972.4109200000003</v>
      </c>
      <c r="AY9" s="242">
        <v>3929.9579800000001</v>
      </c>
      <c r="AZ9" s="242">
        <v>5049.9240300000001</v>
      </c>
      <c r="BA9" s="242">
        <v>4139.1757900000002</v>
      </c>
      <c r="BB9" s="242">
        <v>4281.7123199999996</v>
      </c>
      <c r="BC9" s="242">
        <v>3995.9211500000001</v>
      </c>
      <c r="BD9" s="242">
        <v>3828.5251600000001</v>
      </c>
      <c r="BE9" s="242">
        <v>3779.5081</v>
      </c>
      <c r="BF9" s="242">
        <v>3660.2717600000001</v>
      </c>
      <c r="BG9" s="242">
        <v>3565.8191999999999</v>
      </c>
      <c r="BH9" s="242">
        <v>3548.2440900000001</v>
      </c>
      <c r="BI9" s="243">
        <v>3761.6480099999999</v>
      </c>
      <c r="BJ9" s="241">
        <v>3737.1012599999999</v>
      </c>
      <c r="BK9" s="242">
        <v>2921.8038299999998</v>
      </c>
      <c r="BL9" s="242">
        <v>4146.1889499999997</v>
      </c>
      <c r="BM9" s="242">
        <v>3483.1637700000001</v>
      </c>
      <c r="BN9" s="242">
        <v>3587.04592</v>
      </c>
      <c r="BO9" s="242">
        <v>3223.5331299999998</v>
      </c>
      <c r="BP9" s="242">
        <v>3615.2930999999999</v>
      </c>
      <c r="BQ9" s="242">
        <v>3383.90816</v>
      </c>
      <c r="BR9" s="242">
        <v>3009.6335399999998</v>
      </c>
      <c r="BS9" s="242">
        <v>3570.4285800000002</v>
      </c>
      <c r="BT9" s="242">
        <v>3204.2379299999998</v>
      </c>
      <c r="BU9" s="243">
        <v>3233.9790200000002</v>
      </c>
      <c r="BV9" s="241">
        <v>3199.3904300000004</v>
      </c>
      <c r="BW9" s="242">
        <v>3112.94769</v>
      </c>
      <c r="BX9" s="242">
        <v>3112.6759999999999</v>
      </c>
      <c r="BY9" s="242">
        <v>3361.9866899999997</v>
      </c>
      <c r="BZ9" s="242">
        <v>3558.3481900000002</v>
      </c>
      <c r="CA9" s="242">
        <v>3302.6721000000002</v>
      </c>
      <c r="CB9" s="242">
        <v>3676.5371099999998</v>
      </c>
      <c r="CC9" s="242">
        <v>3405.8317499999998</v>
      </c>
      <c r="CD9" s="242">
        <v>3460.9111400000002</v>
      </c>
      <c r="CE9" s="242">
        <v>4141.2932200000005</v>
      </c>
      <c r="CF9" s="242">
        <v>3232.0651499999999</v>
      </c>
      <c r="CG9" s="243">
        <v>3961.3255899999999</v>
      </c>
      <c r="CH9" s="241">
        <v>3758.857</v>
      </c>
      <c r="CI9" s="242">
        <v>3544.893</v>
      </c>
      <c r="CJ9" s="242">
        <v>4086.5790000000002</v>
      </c>
      <c r="CK9" s="242">
        <v>3944.95</v>
      </c>
      <c r="CL9" s="242">
        <v>4043.5729999999999</v>
      </c>
      <c r="CM9" s="242">
        <v>3895.8690000000001</v>
      </c>
      <c r="CN9" s="242">
        <v>3982.6579999999999</v>
      </c>
      <c r="CO9" s="242">
        <v>4068.4780000000001</v>
      </c>
      <c r="CP9" s="242">
        <v>3945.6880000000001</v>
      </c>
      <c r="CQ9" s="242">
        <v>4462.6109999999999</v>
      </c>
      <c r="CR9" s="242">
        <v>4717.7550000000001</v>
      </c>
      <c r="CS9" s="243">
        <v>3613.6550000000002</v>
      </c>
      <c r="CT9" s="241">
        <v>4298.0758900000001</v>
      </c>
      <c r="CU9" s="242">
        <v>3874.9244600000002</v>
      </c>
      <c r="CV9" s="242">
        <v>4150.7646100000002</v>
      </c>
      <c r="CW9" s="242">
        <v>3896.6069500000003</v>
      </c>
      <c r="CX9" s="242">
        <v>4108.1848500000006</v>
      </c>
      <c r="CY9" s="242">
        <v>3885.8456099999994</v>
      </c>
      <c r="CZ9" s="242">
        <v>4015.2674899999997</v>
      </c>
      <c r="DA9" s="242">
        <v>4011.8230500000004</v>
      </c>
      <c r="DB9" s="242">
        <v>4039.4838</v>
      </c>
      <c r="DC9" s="242">
        <v>4137.7538099999992</v>
      </c>
      <c r="DD9" s="242">
        <v>4010.1181900000006</v>
      </c>
      <c r="DE9" s="243">
        <v>3950.4603200000001</v>
      </c>
      <c r="DF9" s="241">
        <v>4155.2613300000003</v>
      </c>
      <c r="DG9" s="242">
        <v>3431.2143500000006</v>
      </c>
      <c r="DH9" s="242">
        <v>4133.7759100000003</v>
      </c>
      <c r="DI9" s="242">
        <v>4062.2394199999999</v>
      </c>
      <c r="DJ9" s="242">
        <v>4799.2672000000002</v>
      </c>
      <c r="DK9" s="242">
        <v>4756.6680099999994</v>
      </c>
      <c r="DL9" s="242">
        <v>4695.9335000000001</v>
      </c>
      <c r="DM9" s="242">
        <v>4652.2490600000001</v>
      </c>
      <c r="DN9" s="242">
        <v>4486.1954399999995</v>
      </c>
      <c r="DO9" s="242">
        <v>4918.7767599999997</v>
      </c>
      <c r="DP9" s="242">
        <v>4370.6844199999996</v>
      </c>
      <c r="DQ9" s="243">
        <v>4871.8927200000007</v>
      </c>
      <c r="DR9" s="241">
        <v>4442.4610200000006</v>
      </c>
      <c r="DS9" s="242">
        <v>3984.5012200000001</v>
      </c>
      <c r="DT9" s="242">
        <v>4481.8902700000008</v>
      </c>
      <c r="DU9" s="242">
        <v>5542.1912699999993</v>
      </c>
      <c r="DV9" s="242">
        <v>5400.9918100000004</v>
      </c>
      <c r="DW9" s="242">
        <v>4024.5732800000001</v>
      </c>
      <c r="DX9" s="242">
        <v>5497.4341400000012</v>
      </c>
      <c r="DY9" s="242">
        <v>5299.9964900000004</v>
      </c>
      <c r="DZ9" s="242">
        <v>4828.7640000000001</v>
      </c>
      <c r="EA9" s="242">
        <v>4796.1469999999999</v>
      </c>
      <c r="EB9" s="242">
        <v>5374.2579999999998</v>
      </c>
      <c r="EC9" s="243">
        <v>5430.808</v>
      </c>
      <c r="ED9" s="241">
        <v>5426.2914600000004</v>
      </c>
      <c r="EE9" s="242">
        <v>4741.9549799999995</v>
      </c>
      <c r="EF9" s="242">
        <v>5130.2234699999999</v>
      </c>
      <c r="EG9" s="242">
        <v>4756.8690100000003</v>
      </c>
      <c r="EH9" s="242">
        <v>4800.0463</v>
      </c>
      <c r="EI9" s="242">
        <v>4756.5134400000006</v>
      </c>
      <c r="EJ9" s="242">
        <v>4772.6975499999999</v>
      </c>
      <c r="EK9" s="242">
        <v>5451.4662499999995</v>
      </c>
      <c r="EL9" s="242">
        <v>5448.1741700000002</v>
      </c>
      <c r="EM9" s="242">
        <v>5473.0815999999995</v>
      </c>
      <c r="EN9" s="243">
        <v>5386.1952000000001</v>
      </c>
    </row>
    <row r="10" spans="1:144">
      <c r="B10" s="33"/>
    </row>
    <row r="11" spans="1:144">
      <c r="A11" s="6" t="s">
        <v>1520</v>
      </c>
    </row>
    <row r="12" spans="1:144">
      <c r="A12" s="8"/>
      <c r="DX12" s="3"/>
    </row>
    <row r="13" spans="1:144">
      <c r="DX13" s="3"/>
    </row>
    <row r="14" spans="1:144">
      <c r="DX14" s="3"/>
    </row>
    <row r="15" spans="1:144">
      <c r="DX15" s="3"/>
    </row>
    <row r="16" spans="1:144">
      <c r="DX16" s="3"/>
    </row>
    <row r="17" spans="128:134">
      <c r="DX17" s="3"/>
    </row>
    <row r="18" spans="128:134">
      <c r="DX18" s="3"/>
    </row>
    <row r="19" spans="128:134">
      <c r="DX19" s="3"/>
    </row>
    <row r="27" spans="128:134">
      <c r="ED27" s="3"/>
    </row>
  </sheetData>
  <mergeCells count="1">
    <mergeCell ref="A3:A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FN21"/>
  <sheetViews>
    <sheetView topLeftCell="FA1" zoomScale="110" zoomScaleNormal="110" workbookViewId="0">
      <selection activeCell="C23" sqref="C23"/>
    </sheetView>
  </sheetViews>
  <sheetFormatPr baseColWidth="10" defaultRowHeight="12"/>
  <cols>
    <col min="1" max="1" width="30.42578125" style="8" customWidth="1"/>
    <col min="2" max="13" width="12" style="8" bestFit="1" customWidth="1"/>
    <col min="14" max="16384" width="11.42578125" style="8"/>
  </cols>
  <sheetData>
    <row r="1" spans="1:170">
      <c r="A1" s="354" t="s">
        <v>1483</v>
      </c>
    </row>
    <row r="3" spans="1:170" ht="12.75" thickBot="1"/>
    <row r="4" spans="1:170" s="244" customFormat="1">
      <c r="A4" s="1172" t="s">
        <v>1355</v>
      </c>
      <c r="B4" s="217">
        <v>2001</v>
      </c>
      <c r="C4" s="218">
        <v>2001</v>
      </c>
      <c r="D4" s="218">
        <v>2001</v>
      </c>
      <c r="E4" s="218">
        <v>2001</v>
      </c>
      <c r="F4" s="218">
        <v>2001</v>
      </c>
      <c r="G4" s="218">
        <v>2001</v>
      </c>
      <c r="H4" s="218">
        <v>2001</v>
      </c>
      <c r="I4" s="218">
        <v>2001</v>
      </c>
      <c r="J4" s="218">
        <v>2001</v>
      </c>
      <c r="K4" s="218">
        <v>2001</v>
      </c>
      <c r="L4" s="218">
        <v>2001</v>
      </c>
      <c r="M4" s="219">
        <v>2001</v>
      </c>
      <c r="N4" s="217">
        <v>2002</v>
      </c>
      <c r="O4" s="218">
        <v>2002</v>
      </c>
      <c r="P4" s="218">
        <v>2002</v>
      </c>
      <c r="Q4" s="218">
        <v>2002</v>
      </c>
      <c r="R4" s="218">
        <v>2002</v>
      </c>
      <c r="S4" s="218">
        <v>2002</v>
      </c>
      <c r="T4" s="218">
        <v>2002</v>
      </c>
      <c r="U4" s="218">
        <v>2002</v>
      </c>
      <c r="V4" s="218">
        <v>2002</v>
      </c>
      <c r="W4" s="218">
        <v>2002</v>
      </c>
      <c r="X4" s="218">
        <v>2002</v>
      </c>
      <c r="Y4" s="219">
        <v>2002</v>
      </c>
      <c r="Z4" s="217">
        <v>2003</v>
      </c>
      <c r="AA4" s="218">
        <v>2003</v>
      </c>
      <c r="AB4" s="218">
        <v>2003</v>
      </c>
      <c r="AC4" s="218">
        <v>2003</v>
      </c>
      <c r="AD4" s="218">
        <v>2003</v>
      </c>
      <c r="AE4" s="218">
        <v>2003</v>
      </c>
      <c r="AF4" s="218">
        <v>2003</v>
      </c>
      <c r="AG4" s="218">
        <v>2003</v>
      </c>
      <c r="AH4" s="218">
        <v>2003</v>
      </c>
      <c r="AI4" s="218">
        <v>2003</v>
      </c>
      <c r="AJ4" s="218">
        <v>2003</v>
      </c>
      <c r="AK4" s="219">
        <v>2003</v>
      </c>
      <c r="AL4" s="217">
        <v>2004</v>
      </c>
      <c r="AM4" s="218">
        <v>2004</v>
      </c>
      <c r="AN4" s="218">
        <v>2004</v>
      </c>
      <c r="AO4" s="218">
        <v>2004</v>
      </c>
      <c r="AP4" s="218">
        <v>2004</v>
      </c>
      <c r="AQ4" s="218">
        <v>2004</v>
      </c>
      <c r="AR4" s="218">
        <v>2004</v>
      </c>
      <c r="AS4" s="218">
        <v>2004</v>
      </c>
      <c r="AT4" s="218">
        <v>2004</v>
      </c>
      <c r="AU4" s="218">
        <v>2004</v>
      </c>
      <c r="AV4" s="218">
        <v>2004</v>
      </c>
      <c r="AW4" s="219">
        <v>2004</v>
      </c>
      <c r="AX4" s="217">
        <v>2005</v>
      </c>
      <c r="AY4" s="218">
        <v>2005</v>
      </c>
      <c r="AZ4" s="218">
        <v>2005</v>
      </c>
      <c r="BA4" s="218">
        <v>2005</v>
      </c>
      <c r="BB4" s="218">
        <v>2005</v>
      </c>
      <c r="BC4" s="218">
        <v>2005</v>
      </c>
      <c r="BD4" s="218">
        <v>2005</v>
      </c>
      <c r="BE4" s="218">
        <v>2005</v>
      </c>
      <c r="BF4" s="218">
        <v>2005</v>
      </c>
      <c r="BG4" s="218">
        <v>2005</v>
      </c>
      <c r="BH4" s="218">
        <v>2005</v>
      </c>
      <c r="BI4" s="219">
        <v>2005</v>
      </c>
      <c r="BJ4" s="217">
        <v>2006</v>
      </c>
      <c r="BK4" s="218">
        <v>2006</v>
      </c>
      <c r="BL4" s="218">
        <v>2006</v>
      </c>
      <c r="BM4" s="218">
        <v>2006</v>
      </c>
      <c r="BN4" s="218">
        <v>2006</v>
      </c>
      <c r="BO4" s="218">
        <v>2006</v>
      </c>
      <c r="BP4" s="218">
        <v>2006</v>
      </c>
      <c r="BQ4" s="218">
        <v>2006</v>
      </c>
      <c r="BR4" s="218">
        <v>2006</v>
      </c>
      <c r="BS4" s="218">
        <v>2006</v>
      </c>
      <c r="BT4" s="218">
        <v>2006</v>
      </c>
      <c r="BU4" s="219">
        <v>2006</v>
      </c>
      <c r="BV4" s="217">
        <v>2007</v>
      </c>
      <c r="BW4" s="218">
        <v>2007</v>
      </c>
      <c r="BX4" s="218">
        <v>2007</v>
      </c>
      <c r="BY4" s="218">
        <v>2007</v>
      </c>
      <c r="BZ4" s="218">
        <v>2007</v>
      </c>
      <c r="CA4" s="218">
        <v>2007</v>
      </c>
      <c r="CB4" s="218">
        <v>2007</v>
      </c>
      <c r="CC4" s="218">
        <v>2007</v>
      </c>
      <c r="CD4" s="218">
        <v>2007</v>
      </c>
      <c r="CE4" s="218">
        <v>2007</v>
      </c>
      <c r="CF4" s="218">
        <v>2007</v>
      </c>
      <c r="CG4" s="219">
        <v>2007</v>
      </c>
      <c r="CH4" s="217">
        <v>2008</v>
      </c>
      <c r="CI4" s="218">
        <v>2008</v>
      </c>
      <c r="CJ4" s="218">
        <v>2008</v>
      </c>
      <c r="CK4" s="218">
        <v>2008</v>
      </c>
      <c r="CL4" s="218">
        <v>2008</v>
      </c>
      <c r="CM4" s="218">
        <v>2008</v>
      </c>
      <c r="CN4" s="218">
        <v>2008</v>
      </c>
      <c r="CO4" s="218">
        <v>2008</v>
      </c>
      <c r="CP4" s="218">
        <v>2008</v>
      </c>
      <c r="CQ4" s="218">
        <v>2008</v>
      </c>
      <c r="CR4" s="218">
        <v>2008</v>
      </c>
      <c r="CS4" s="219">
        <v>2008</v>
      </c>
      <c r="CT4" s="217">
        <v>2009</v>
      </c>
      <c r="CU4" s="218">
        <v>2009</v>
      </c>
      <c r="CV4" s="218">
        <v>2009</v>
      </c>
      <c r="CW4" s="218">
        <v>2009</v>
      </c>
      <c r="CX4" s="218">
        <v>2009</v>
      </c>
      <c r="CY4" s="218">
        <v>2009</v>
      </c>
      <c r="CZ4" s="218">
        <v>2009</v>
      </c>
      <c r="DA4" s="218">
        <v>2009</v>
      </c>
      <c r="DB4" s="218">
        <v>2009</v>
      </c>
      <c r="DC4" s="218">
        <v>2009</v>
      </c>
      <c r="DD4" s="218">
        <v>2009</v>
      </c>
      <c r="DE4" s="219">
        <v>2009</v>
      </c>
      <c r="DF4" s="217">
        <v>2010</v>
      </c>
      <c r="DG4" s="218">
        <v>2010</v>
      </c>
      <c r="DH4" s="218">
        <v>2010</v>
      </c>
      <c r="DI4" s="218">
        <v>2010</v>
      </c>
      <c r="DJ4" s="218">
        <v>2010</v>
      </c>
      <c r="DK4" s="218">
        <v>2010</v>
      </c>
      <c r="DL4" s="218">
        <v>2010</v>
      </c>
      <c r="DM4" s="218">
        <v>2010</v>
      </c>
      <c r="DN4" s="218">
        <v>2010</v>
      </c>
      <c r="DO4" s="218">
        <v>2010</v>
      </c>
      <c r="DP4" s="218">
        <v>2010</v>
      </c>
      <c r="DQ4" s="219">
        <v>2010</v>
      </c>
      <c r="DR4" s="217">
        <v>2011</v>
      </c>
      <c r="DS4" s="218">
        <v>2011</v>
      </c>
      <c r="DT4" s="218">
        <v>2011</v>
      </c>
      <c r="DU4" s="218">
        <v>2011</v>
      </c>
      <c r="DV4" s="218">
        <v>2011</v>
      </c>
      <c r="DW4" s="218">
        <v>2011</v>
      </c>
      <c r="DX4" s="218">
        <v>2011</v>
      </c>
      <c r="DY4" s="218">
        <v>2011</v>
      </c>
      <c r="DZ4" s="218">
        <v>2011</v>
      </c>
      <c r="EA4" s="218">
        <v>2011</v>
      </c>
      <c r="EB4" s="218">
        <v>2011</v>
      </c>
      <c r="EC4" s="219">
        <v>2011</v>
      </c>
      <c r="ED4" s="217">
        <v>2012</v>
      </c>
      <c r="EE4" s="218">
        <v>2012</v>
      </c>
      <c r="EF4" s="218">
        <v>2012</v>
      </c>
      <c r="EG4" s="218">
        <v>2012</v>
      </c>
      <c r="EH4" s="218">
        <v>2012</v>
      </c>
      <c r="EI4" s="218">
        <v>2012</v>
      </c>
      <c r="EJ4" s="218">
        <v>2012</v>
      </c>
      <c r="EK4" s="218">
        <v>2012</v>
      </c>
      <c r="EL4" s="218">
        <v>2012</v>
      </c>
      <c r="EM4" s="218">
        <v>2012</v>
      </c>
      <c r="EN4" s="218">
        <v>2012</v>
      </c>
      <c r="EO4" s="219">
        <v>2012</v>
      </c>
      <c r="EP4" s="217">
        <v>2013</v>
      </c>
      <c r="EQ4" s="218">
        <v>2013</v>
      </c>
      <c r="ER4" s="218">
        <v>2013</v>
      </c>
      <c r="ES4" s="218">
        <v>2013</v>
      </c>
      <c r="ET4" s="218">
        <v>2013</v>
      </c>
      <c r="EU4" s="218">
        <v>2013</v>
      </c>
      <c r="EV4" s="218">
        <v>2013</v>
      </c>
      <c r="EW4" s="218">
        <v>2013</v>
      </c>
      <c r="EX4" s="218">
        <v>2013</v>
      </c>
      <c r="EY4" s="218">
        <v>2013</v>
      </c>
      <c r="EZ4" s="218">
        <v>2013</v>
      </c>
      <c r="FA4" s="219">
        <v>2013</v>
      </c>
      <c r="FB4" s="217">
        <v>2014</v>
      </c>
      <c r="FC4" s="218">
        <v>2014</v>
      </c>
      <c r="FD4" s="218">
        <v>2014</v>
      </c>
      <c r="FE4" s="218">
        <v>2014</v>
      </c>
      <c r="FF4" s="218">
        <v>2014</v>
      </c>
      <c r="FG4" s="218">
        <v>2014</v>
      </c>
      <c r="FH4" s="218">
        <v>2014</v>
      </c>
      <c r="FI4" s="218">
        <v>2014</v>
      </c>
      <c r="FJ4" s="218">
        <v>2014</v>
      </c>
      <c r="FK4" s="218">
        <v>2014</v>
      </c>
      <c r="FL4" s="218">
        <v>2014</v>
      </c>
      <c r="FM4" s="219">
        <v>2014</v>
      </c>
    </row>
    <row r="5" spans="1:170" s="244" customFormat="1" ht="15.75" customHeight="1" thickBot="1">
      <c r="A5" s="1173"/>
      <c r="B5" s="227" t="s">
        <v>1327</v>
      </c>
      <c r="C5" s="228" t="s">
        <v>1328</v>
      </c>
      <c r="D5" s="228" t="s">
        <v>1329</v>
      </c>
      <c r="E5" s="228" t="s">
        <v>1330</v>
      </c>
      <c r="F5" s="228" t="s">
        <v>1331</v>
      </c>
      <c r="G5" s="228" t="s">
        <v>1332</v>
      </c>
      <c r="H5" s="228" t="s">
        <v>1333</v>
      </c>
      <c r="I5" s="228" t="s">
        <v>1334</v>
      </c>
      <c r="J5" s="228" t="s">
        <v>1335</v>
      </c>
      <c r="K5" s="228" t="s">
        <v>1336</v>
      </c>
      <c r="L5" s="228" t="s">
        <v>1337</v>
      </c>
      <c r="M5" s="229" t="s">
        <v>1338</v>
      </c>
      <c r="N5" s="227" t="s">
        <v>1327</v>
      </c>
      <c r="O5" s="228" t="s">
        <v>1328</v>
      </c>
      <c r="P5" s="228" t="s">
        <v>1329</v>
      </c>
      <c r="Q5" s="228" t="s">
        <v>1330</v>
      </c>
      <c r="R5" s="228" t="s">
        <v>1331</v>
      </c>
      <c r="S5" s="228" t="s">
        <v>1332</v>
      </c>
      <c r="T5" s="228" t="s">
        <v>1333</v>
      </c>
      <c r="U5" s="228" t="s">
        <v>1334</v>
      </c>
      <c r="V5" s="228" t="s">
        <v>1335</v>
      </c>
      <c r="W5" s="228" t="s">
        <v>1336</v>
      </c>
      <c r="X5" s="228" t="s">
        <v>1337</v>
      </c>
      <c r="Y5" s="229" t="s">
        <v>1338</v>
      </c>
      <c r="Z5" s="227" t="s">
        <v>1327</v>
      </c>
      <c r="AA5" s="228" t="s">
        <v>1328</v>
      </c>
      <c r="AB5" s="228" t="s">
        <v>1329</v>
      </c>
      <c r="AC5" s="228" t="s">
        <v>1330</v>
      </c>
      <c r="AD5" s="228" t="s">
        <v>1331</v>
      </c>
      <c r="AE5" s="228" t="s">
        <v>1332</v>
      </c>
      <c r="AF5" s="228" t="s">
        <v>1333</v>
      </c>
      <c r="AG5" s="228" t="s">
        <v>1334</v>
      </c>
      <c r="AH5" s="228" t="s">
        <v>1335</v>
      </c>
      <c r="AI5" s="228" t="s">
        <v>1336</v>
      </c>
      <c r="AJ5" s="228" t="s">
        <v>1337</v>
      </c>
      <c r="AK5" s="229" t="s">
        <v>1338</v>
      </c>
      <c r="AL5" s="227" t="s">
        <v>1327</v>
      </c>
      <c r="AM5" s="228" t="s">
        <v>1328</v>
      </c>
      <c r="AN5" s="228" t="s">
        <v>1329</v>
      </c>
      <c r="AO5" s="228" t="s">
        <v>1330</v>
      </c>
      <c r="AP5" s="228" t="s">
        <v>1331</v>
      </c>
      <c r="AQ5" s="228" t="s">
        <v>1332</v>
      </c>
      <c r="AR5" s="228" t="s">
        <v>1333</v>
      </c>
      <c r="AS5" s="228" t="s">
        <v>1334</v>
      </c>
      <c r="AT5" s="228" t="s">
        <v>1335</v>
      </c>
      <c r="AU5" s="228" t="s">
        <v>1336</v>
      </c>
      <c r="AV5" s="228" t="s">
        <v>1337</v>
      </c>
      <c r="AW5" s="229" t="s">
        <v>1338</v>
      </c>
      <c r="AX5" s="234" t="s">
        <v>1327</v>
      </c>
      <c r="AY5" s="649" t="s">
        <v>1328</v>
      </c>
      <c r="AZ5" s="649" t="s">
        <v>1329</v>
      </c>
      <c r="BA5" s="649" t="s">
        <v>1330</v>
      </c>
      <c r="BB5" s="649" t="s">
        <v>1331</v>
      </c>
      <c r="BC5" s="649" t="s">
        <v>1332</v>
      </c>
      <c r="BD5" s="649" t="s">
        <v>1333</v>
      </c>
      <c r="BE5" s="649" t="s">
        <v>1334</v>
      </c>
      <c r="BF5" s="649" t="s">
        <v>1335</v>
      </c>
      <c r="BG5" s="649" t="s">
        <v>1336</v>
      </c>
      <c r="BH5" s="649" t="s">
        <v>1337</v>
      </c>
      <c r="BI5" s="650" t="s">
        <v>1338</v>
      </c>
      <c r="BJ5" s="234" t="s">
        <v>1327</v>
      </c>
      <c r="BK5" s="649" t="s">
        <v>1328</v>
      </c>
      <c r="BL5" s="649" t="s">
        <v>1329</v>
      </c>
      <c r="BM5" s="649" t="s">
        <v>1330</v>
      </c>
      <c r="BN5" s="649" t="s">
        <v>1331</v>
      </c>
      <c r="BO5" s="649" t="s">
        <v>1332</v>
      </c>
      <c r="BP5" s="649" t="s">
        <v>1333</v>
      </c>
      <c r="BQ5" s="649" t="s">
        <v>1334</v>
      </c>
      <c r="BR5" s="649" t="s">
        <v>1335</v>
      </c>
      <c r="BS5" s="649" t="s">
        <v>1336</v>
      </c>
      <c r="BT5" s="649" t="s">
        <v>1337</v>
      </c>
      <c r="BU5" s="650" t="s">
        <v>1338</v>
      </c>
      <c r="BV5" s="234" t="s">
        <v>1327</v>
      </c>
      <c r="BW5" s="649" t="s">
        <v>1328</v>
      </c>
      <c r="BX5" s="649" t="s">
        <v>1329</v>
      </c>
      <c r="BY5" s="649" t="s">
        <v>1330</v>
      </c>
      <c r="BZ5" s="649" t="s">
        <v>1331</v>
      </c>
      <c r="CA5" s="649" t="s">
        <v>1332</v>
      </c>
      <c r="CB5" s="649" t="s">
        <v>1333</v>
      </c>
      <c r="CC5" s="649" t="s">
        <v>1334</v>
      </c>
      <c r="CD5" s="649" t="s">
        <v>1335</v>
      </c>
      <c r="CE5" s="649" t="s">
        <v>1336</v>
      </c>
      <c r="CF5" s="649" t="s">
        <v>1337</v>
      </c>
      <c r="CG5" s="650" t="s">
        <v>1338</v>
      </c>
      <c r="CH5" s="234" t="s">
        <v>1327</v>
      </c>
      <c r="CI5" s="649" t="s">
        <v>1328</v>
      </c>
      <c r="CJ5" s="649" t="s">
        <v>1329</v>
      </c>
      <c r="CK5" s="649" t="s">
        <v>1330</v>
      </c>
      <c r="CL5" s="649" t="s">
        <v>1331</v>
      </c>
      <c r="CM5" s="649" t="s">
        <v>1332</v>
      </c>
      <c r="CN5" s="649" t="s">
        <v>1333</v>
      </c>
      <c r="CO5" s="649" t="s">
        <v>1334</v>
      </c>
      <c r="CP5" s="649" t="s">
        <v>1335</v>
      </c>
      <c r="CQ5" s="649" t="s">
        <v>1336</v>
      </c>
      <c r="CR5" s="649" t="s">
        <v>1337</v>
      </c>
      <c r="CS5" s="650" t="s">
        <v>1338</v>
      </c>
      <c r="CT5" s="234" t="s">
        <v>1327</v>
      </c>
      <c r="CU5" s="649" t="s">
        <v>1328</v>
      </c>
      <c r="CV5" s="649" t="s">
        <v>1329</v>
      </c>
      <c r="CW5" s="649" t="s">
        <v>1330</v>
      </c>
      <c r="CX5" s="649" t="s">
        <v>1331</v>
      </c>
      <c r="CY5" s="649" t="s">
        <v>1332</v>
      </c>
      <c r="CZ5" s="649" t="s">
        <v>1333</v>
      </c>
      <c r="DA5" s="649" t="s">
        <v>1334</v>
      </c>
      <c r="DB5" s="649" t="s">
        <v>1335</v>
      </c>
      <c r="DC5" s="649" t="s">
        <v>1336</v>
      </c>
      <c r="DD5" s="649" t="s">
        <v>1337</v>
      </c>
      <c r="DE5" s="650" t="s">
        <v>1338</v>
      </c>
      <c r="DF5" s="234" t="s">
        <v>1327</v>
      </c>
      <c r="DG5" s="649" t="s">
        <v>1328</v>
      </c>
      <c r="DH5" s="649" t="s">
        <v>1329</v>
      </c>
      <c r="DI5" s="649" t="s">
        <v>1330</v>
      </c>
      <c r="DJ5" s="649" t="s">
        <v>1331</v>
      </c>
      <c r="DK5" s="649" t="s">
        <v>1332</v>
      </c>
      <c r="DL5" s="649" t="s">
        <v>1333</v>
      </c>
      <c r="DM5" s="649" t="s">
        <v>1334</v>
      </c>
      <c r="DN5" s="649" t="s">
        <v>1335</v>
      </c>
      <c r="DO5" s="649" t="s">
        <v>1336</v>
      </c>
      <c r="DP5" s="649" t="s">
        <v>1337</v>
      </c>
      <c r="DQ5" s="650" t="s">
        <v>1338</v>
      </c>
      <c r="DR5" s="234" t="s">
        <v>1327</v>
      </c>
      <c r="DS5" s="649" t="s">
        <v>1328</v>
      </c>
      <c r="DT5" s="649" t="s">
        <v>1329</v>
      </c>
      <c r="DU5" s="649" t="s">
        <v>1330</v>
      </c>
      <c r="DV5" s="649" t="s">
        <v>1331</v>
      </c>
      <c r="DW5" s="649" t="s">
        <v>1332</v>
      </c>
      <c r="DX5" s="649" t="s">
        <v>1333</v>
      </c>
      <c r="DY5" s="649" t="s">
        <v>1334</v>
      </c>
      <c r="DZ5" s="649" t="s">
        <v>1335</v>
      </c>
      <c r="EA5" s="649" t="s">
        <v>1336</v>
      </c>
      <c r="EB5" s="649" t="s">
        <v>1337</v>
      </c>
      <c r="EC5" s="650" t="s">
        <v>1338</v>
      </c>
      <c r="ED5" s="234" t="s">
        <v>1327</v>
      </c>
      <c r="EE5" s="649" t="s">
        <v>1328</v>
      </c>
      <c r="EF5" s="649" t="s">
        <v>1329</v>
      </c>
      <c r="EG5" s="649" t="s">
        <v>1330</v>
      </c>
      <c r="EH5" s="649" t="s">
        <v>1331</v>
      </c>
      <c r="EI5" s="649" t="s">
        <v>1332</v>
      </c>
      <c r="EJ5" s="649" t="s">
        <v>1333</v>
      </c>
      <c r="EK5" s="649" t="s">
        <v>1334</v>
      </c>
      <c r="EL5" s="649" t="s">
        <v>1335</v>
      </c>
      <c r="EM5" s="649" t="s">
        <v>1336</v>
      </c>
      <c r="EN5" s="649" t="s">
        <v>1337</v>
      </c>
      <c r="EO5" s="650" t="s">
        <v>1338</v>
      </c>
      <c r="EP5" s="234" t="s">
        <v>1327</v>
      </c>
      <c r="EQ5" s="649" t="s">
        <v>1328</v>
      </c>
      <c r="ER5" s="649" t="s">
        <v>1329</v>
      </c>
      <c r="ES5" s="649" t="s">
        <v>1330</v>
      </c>
      <c r="ET5" s="649" t="s">
        <v>1331</v>
      </c>
      <c r="EU5" s="649" t="s">
        <v>1332</v>
      </c>
      <c r="EV5" s="649" t="s">
        <v>1333</v>
      </c>
      <c r="EW5" s="649" t="s">
        <v>1334</v>
      </c>
      <c r="EX5" s="649" t="s">
        <v>1335</v>
      </c>
      <c r="EY5" s="649" t="s">
        <v>1336</v>
      </c>
      <c r="EZ5" s="649" t="s">
        <v>1337</v>
      </c>
      <c r="FA5" s="650" t="s">
        <v>1338</v>
      </c>
      <c r="FB5" s="234" t="s">
        <v>1327</v>
      </c>
      <c r="FC5" s="649" t="s">
        <v>1328</v>
      </c>
      <c r="FD5" s="649" t="s">
        <v>1329</v>
      </c>
      <c r="FE5" s="649" t="s">
        <v>1330</v>
      </c>
      <c r="FF5" s="649" t="s">
        <v>1331</v>
      </c>
      <c r="FG5" s="649" t="s">
        <v>1332</v>
      </c>
      <c r="FH5" s="649" t="s">
        <v>1333</v>
      </c>
      <c r="FI5" s="649" t="s">
        <v>1334</v>
      </c>
      <c r="FJ5" s="649" t="s">
        <v>1335</v>
      </c>
      <c r="FK5" s="649" t="s">
        <v>1336</v>
      </c>
      <c r="FL5" s="649" t="s">
        <v>1337</v>
      </c>
      <c r="FM5" s="650" t="s">
        <v>1338</v>
      </c>
    </row>
    <row r="6" spans="1:170" s="247" customFormat="1" ht="12.75" thickTop="1">
      <c r="A6" s="245" t="s">
        <v>1191</v>
      </c>
      <c r="B6" s="186">
        <v>11638</v>
      </c>
      <c r="C6" s="186">
        <v>11424</v>
      </c>
      <c r="D6" s="186">
        <v>12030</v>
      </c>
      <c r="E6" s="186">
        <v>12014</v>
      </c>
      <c r="F6" s="186">
        <v>12691</v>
      </c>
      <c r="G6" s="186">
        <v>9561</v>
      </c>
      <c r="H6" s="186">
        <v>13406</v>
      </c>
      <c r="I6" s="186">
        <v>11687</v>
      </c>
      <c r="J6" s="186">
        <v>10619</v>
      </c>
      <c r="K6" s="186">
        <v>10747</v>
      </c>
      <c r="L6" s="186">
        <v>10335</v>
      </c>
      <c r="M6" s="239">
        <v>10658</v>
      </c>
      <c r="N6" s="246">
        <v>10365</v>
      </c>
      <c r="O6" s="186">
        <v>9871</v>
      </c>
      <c r="P6" s="186">
        <v>10221</v>
      </c>
      <c r="Q6" s="186">
        <v>10332</v>
      </c>
      <c r="R6" s="186">
        <v>10756</v>
      </c>
      <c r="S6" s="186">
        <v>11013</v>
      </c>
      <c r="T6" s="186">
        <v>11595</v>
      </c>
      <c r="U6" s="186">
        <v>12647</v>
      </c>
      <c r="V6" s="186">
        <v>10096</v>
      </c>
      <c r="W6" s="186">
        <v>9950</v>
      </c>
      <c r="X6" s="186">
        <v>9777</v>
      </c>
      <c r="Y6" s="239">
        <v>10461</v>
      </c>
      <c r="Z6" s="246">
        <v>12958</v>
      </c>
      <c r="AA6" s="186">
        <v>11258</v>
      </c>
      <c r="AB6" s="186">
        <v>10414</v>
      </c>
      <c r="AC6" s="186">
        <v>11571</v>
      </c>
      <c r="AD6" s="186">
        <v>9091</v>
      </c>
      <c r="AE6" s="186">
        <v>11828</v>
      </c>
      <c r="AF6" s="186">
        <v>14507</v>
      </c>
      <c r="AG6" s="186">
        <v>12512</v>
      </c>
      <c r="AH6" s="186">
        <v>8560</v>
      </c>
      <c r="AI6" s="186">
        <v>7346</v>
      </c>
      <c r="AJ6" s="186">
        <v>6641</v>
      </c>
      <c r="AK6" s="239">
        <v>8269</v>
      </c>
      <c r="AL6" s="246">
        <v>7333</v>
      </c>
      <c r="AM6" s="186">
        <v>7068</v>
      </c>
      <c r="AN6" s="186">
        <v>5208</v>
      </c>
      <c r="AO6" s="186">
        <v>7830</v>
      </c>
      <c r="AP6" s="186">
        <v>10054.85</v>
      </c>
      <c r="AQ6" s="186">
        <v>8541.7000000000007</v>
      </c>
      <c r="AR6" s="186">
        <v>8966.94</v>
      </c>
      <c r="AS6" s="186">
        <v>9217.99</v>
      </c>
      <c r="AT6" s="186">
        <v>9295.84</v>
      </c>
      <c r="AU6" s="186">
        <v>9769.73</v>
      </c>
      <c r="AV6" s="186">
        <v>8637.06</v>
      </c>
      <c r="AW6" s="239">
        <v>8731.36</v>
      </c>
      <c r="AX6" s="246">
        <v>8013.32</v>
      </c>
      <c r="AY6" s="186">
        <v>8596.2000000000007</v>
      </c>
      <c r="AZ6" s="186">
        <v>8641.93</v>
      </c>
      <c r="BA6" s="186">
        <v>8488.18</v>
      </c>
      <c r="BB6" s="186">
        <v>9256.9</v>
      </c>
      <c r="BC6" s="186">
        <v>9158</v>
      </c>
      <c r="BD6" s="186">
        <v>9016.5300000000007</v>
      </c>
      <c r="BE6" s="186">
        <v>7046.92</v>
      </c>
      <c r="BF6" s="186">
        <v>8147.15</v>
      </c>
      <c r="BG6" s="186">
        <v>9244.18</v>
      </c>
      <c r="BH6" s="186">
        <v>9569.36</v>
      </c>
      <c r="BI6" s="239">
        <v>10242.129999999999</v>
      </c>
      <c r="BJ6" s="246">
        <v>10307.290000000001</v>
      </c>
      <c r="BK6" s="186">
        <v>9363.7199999999993</v>
      </c>
      <c r="BL6" s="186">
        <v>10363.43</v>
      </c>
      <c r="BM6" s="186">
        <v>9661.44</v>
      </c>
      <c r="BN6" s="186">
        <v>9652</v>
      </c>
      <c r="BO6" s="186">
        <v>9379.51</v>
      </c>
      <c r="BP6" s="186">
        <v>9275.44</v>
      </c>
      <c r="BQ6" s="186">
        <v>10366.36</v>
      </c>
      <c r="BR6" s="186">
        <v>9714.43</v>
      </c>
      <c r="BS6" s="186">
        <v>9352.68</v>
      </c>
      <c r="BT6" s="186">
        <v>9147.17</v>
      </c>
      <c r="BU6" s="239">
        <v>9047.08</v>
      </c>
      <c r="BV6" s="246">
        <v>8884.1299999999992</v>
      </c>
      <c r="BW6" s="186">
        <v>7730.34</v>
      </c>
      <c r="BX6" s="186">
        <v>8034.9</v>
      </c>
      <c r="BY6" s="186">
        <v>7959.51</v>
      </c>
      <c r="BZ6" s="186">
        <v>8480.35</v>
      </c>
      <c r="CA6" s="186">
        <v>9337.51</v>
      </c>
      <c r="CB6" s="186">
        <v>10107.370000000001</v>
      </c>
      <c r="CC6" s="186">
        <v>9832.57</v>
      </c>
      <c r="CD6" s="186">
        <v>9222.43</v>
      </c>
      <c r="CE6" s="186">
        <v>9467.4699999999993</v>
      </c>
      <c r="CF6" s="186">
        <v>9176.7999999999993</v>
      </c>
      <c r="CG6" s="239">
        <v>10393</v>
      </c>
      <c r="CH6" s="246">
        <v>9670.0300000000007</v>
      </c>
      <c r="CI6" s="186">
        <v>8809.18</v>
      </c>
      <c r="CJ6" s="186">
        <v>9193.58</v>
      </c>
      <c r="CK6" s="186">
        <v>10261.299999999999</v>
      </c>
      <c r="CL6" s="186">
        <v>9515.14</v>
      </c>
      <c r="CM6" s="186">
        <v>10089.9</v>
      </c>
      <c r="CN6" s="186">
        <v>10830.16</v>
      </c>
      <c r="CO6" s="186">
        <v>10825</v>
      </c>
      <c r="CP6" s="186">
        <v>10258</v>
      </c>
      <c r="CQ6" s="186">
        <v>11042.95</v>
      </c>
      <c r="CR6" s="186">
        <v>10765</v>
      </c>
      <c r="CS6" s="239">
        <v>11275.71</v>
      </c>
      <c r="CT6" s="246">
        <v>11160.83</v>
      </c>
      <c r="CU6" s="186">
        <v>10638.35</v>
      </c>
      <c r="CV6" s="186">
        <v>11787.2</v>
      </c>
      <c r="CW6" s="186">
        <v>10771.22</v>
      </c>
      <c r="CX6" s="186">
        <v>11296.69</v>
      </c>
      <c r="CY6" s="186">
        <v>11264.72</v>
      </c>
      <c r="CZ6" s="186">
        <v>11021.97</v>
      </c>
      <c r="DA6" s="186">
        <v>11053.93</v>
      </c>
      <c r="DB6" s="186">
        <v>9882.11</v>
      </c>
      <c r="DC6" s="186">
        <v>10797.19</v>
      </c>
      <c r="DD6" s="186">
        <v>9929.06</v>
      </c>
      <c r="DE6" s="239">
        <v>10103.89</v>
      </c>
      <c r="DF6" s="246">
        <v>9905.09</v>
      </c>
      <c r="DG6" s="186">
        <v>9046.94</v>
      </c>
      <c r="DH6" s="186">
        <v>10151.84</v>
      </c>
      <c r="DI6" s="186">
        <v>10142.85</v>
      </c>
      <c r="DJ6" s="186">
        <v>10211.780000000001</v>
      </c>
      <c r="DK6" s="186">
        <v>10219.77</v>
      </c>
      <c r="DL6" s="186">
        <v>11080.91</v>
      </c>
      <c r="DM6" s="186">
        <v>11241.75</v>
      </c>
      <c r="DN6" s="186">
        <v>10549.44</v>
      </c>
      <c r="DO6" s="186">
        <v>10743.25</v>
      </c>
      <c r="DP6" s="186">
        <v>10493.5</v>
      </c>
      <c r="DQ6" s="239">
        <v>10702.29</v>
      </c>
      <c r="DR6" s="246">
        <v>11010.98</v>
      </c>
      <c r="DS6" s="186">
        <v>10280.709999999999</v>
      </c>
      <c r="DT6" s="186">
        <v>10846.14</v>
      </c>
      <c r="DU6" s="186">
        <v>9742.25</v>
      </c>
      <c r="DV6" s="186">
        <v>10329.66</v>
      </c>
      <c r="DW6" s="186">
        <v>9653.34</v>
      </c>
      <c r="DX6" s="186">
        <v>10307</v>
      </c>
      <c r="DY6" s="186">
        <v>10061</v>
      </c>
      <c r="DZ6" s="186">
        <v>9570</v>
      </c>
      <c r="EA6" s="186">
        <v>9434</v>
      </c>
      <c r="EB6" s="186">
        <v>9221</v>
      </c>
      <c r="EC6" s="239">
        <v>10707</v>
      </c>
      <c r="ED6" s="246">
        <v>11108</v>
      </c>
      <c r="EE6" s="186">
        <v>9557</v>
      </c>
      <c r="EF6" s="186">
        <v>10549</v>
      </c>
      <c r="EG6" s="186">
        <v>10618</v>
      </c>
      <c r="EH6" s="186">
        <v>11071</v>
      </c>
      <c r="EI6" s="186">
        <v>10860</v>
      </c>
      <c r="EJ6" s="186">
        <v>11499</v>
      </c>
      <c r="EK6" s="186">
        <v>11636</v>
      </c>
      <c r="EL6" s="186">
        <v>10695</v>
      </c>
      <c r="EM6" s="186">
        <v>10471.6</v>
      </c>
      <c r="EN6" s="186">
        <v>9916.8752000000004</v>
      </c>
      <c r="EO6" s="239">
        <v>11641</v>
      </c>
      <c r="EP6" s="246">
        <v>11821</v>
      </c>
      <c r="EQ6" s="186">
        <v>11386</v>
      </c>
      <c r="ER6" s="186">
        <v>10539</v>
      </c>
      <c r="ES6" s="186">
        <v>10805</v>
      </c>
      <c r="ET6" s="186">
        <v>11207</v>
      </c>
      <c r="EU6" s="186">
        <v>10642</v>
      </c>
      <c r="EV6" s="186">
        <v>12310</v>
      </c>
      <c r="EW6" s="186">
        <v>11965</v>
      </c>
      <c r="EX6" s="186">
        <v>11821</v>
      </c>
      <c r="EY6" s="186">
        <v>11910</v>
      </c>
      <c r="EZ6" s="186">
        <v>11681</v>
      </c>
      <c r="FA6" s="239">
        <v>12585</v>
      </c>
      <c r="FB6" s="246">
        <v>12625</v>
      </c>
      <c r="FC6" s="186">
        <v>11164</v>
      </c>
      <c r="FD6" s="186">
        <v>12295</v>
      </c>
      <c r="FE6" s="186">
        <v>11642</v>
      </c>
      <c r="FF6" s="186">
        <v>11958</v>
      </c>
      <c r="FG6" s="186">
        <v>10942</v>
      </c>
      <c r="FH6" s="186">
        <v>11117</v>
      </c>
      <c r="FI6" s="186">
        <v>11117</v>
      </c>
      <c r="FJ6" s="186">
        <v>11246</v>
      </c>
      <c r="FK6" s="186">
        <v>11215</v>
      </c>
      <c r="FL6" s="186">
        <v>11662</v>
      </c>
      <c r="FM6" s="239">
        <v>11662</v>
      </c>
    </row>
    <row r="7" spans="1:170" s="247" customFormat="1">
      <c r="A7" s="245" t="s">
        <v>1192</v>
      </c>
      <c r="B7" s="186">
        <v>10259</v>
      </c>
      <c r="C7" s="186">
        <v>8930</v>
      </c>
      <c r="D7" s="186">
        <v>10664</v>
      </c>
      <c r="E7" s="186">
        <v>10081</v>
      </c>
      <c r="F7" s="186">
        <v>10581</v>
      </c>
      <c r="G7" s="186">
        <v>7860</v>
      </c>
      <c r="H7" s="186">
        <v>10815</v>
      </c>
      <c r="I7" s="186">
        <v>10549</v>
      </c>
      <c r="J7" s="186">
        <v>10467</v>
      </c>
      <c r="K7" s="186">
        <v>10279</v>
      </c>
      <c r="L7" s="186">
        <v>9780</v>
      </c>
      <c r="M7" s="239">
        <v>10532</v>
      </c>
      <c r="N7" s="246">
        <v>10431</v>
      </c>
      <c r="O7" s="186">
        <v>9311</v>
      </c>
      <c r="P7" s="186">
        <v>10029</v>
      </c>
      <c r="Q7" s="186">
        <v>9474</v>
      </c>
      <c r="R7" s="186">
        <v>10537</v>
      </c>
      <c r="S7" s="186">
        <v>8456</v>
      </c>
      <c r="T7" s="186">
        <v>10050</v>
      </c>
      <c r="U7" s="186">
        <v>10785</v>
      </c>
      <c r="V7" s="186">
        <v>9889</v>
      </c>
      <c r="W7" s="186">
        <v>9859</v>
      </c>
      <c r="X7" s="186">
        <v>9731</v>
      </c>
      <c r="Y7" s="239">
        <v>9898</v>
      </c>
      <c r="Z7" s="246">
        <v>9919</v>
      </c>
      <c r="AA7" s="186">
        <v>9008</v>
      </c>
      <c r="AB7" s="186">
        <v>9036</v>
      </c>
      <c r="AC7" s="186">
        <v>8275</v>
      </c>
      <c r="AD7" s="186">
        <v>7855</v>
      </c>
      <c r="AE7" s="186">
        <v>8804</v>
      </c>
      <c r="AF7" s="186">
        <v>10223</v>
      </c>
      <c r="AG7" s="186">
        <v>10561</v>
      </c>
      <c r="AH7" s="186">
        <v>7931</v>
      </c>
      <c r="AI7" s="186">
        <v>7776</v>
      </c>
      <c r="AJ7" s="186">
        <v>6390</v>
      </c>
      <c r="AK7" s="239">
        <v>8518</v>
      </c>
      <c r="AL7" s="246">
        <v>7709</v>
      </c>
      <c r="AM7" s="186">
        <v>7436</v>
      </c>
      <c r="AN7" s="186">
        <v>5089</v>
      </c>
      <c r="AO7" s="186">
        <v>7852</v>
      </c>
      <c r="AP7" s="186">
        <v>9920.3700000000008</v>
      </c>
      <c r="AQ7" s="186">
        <v>8023.79</v>
      </c>
      <c r="AR7" s="186">
        <v>9413.56</v>
      </c>
      <c r="AS7" s="186">
        <v>9105.15</v>
      </c>
      <c r="AT7" s="186">
        <v>8884.42</v>
      </c>
      <c r="AU7" s="186">
        <v>9637.52</v>
      </c>
      <c r="AV7" s="186">
        <v>8467.34</v>
      </c>
      <c r="AW7" s="239">
        <v>8840.61</v>
      </c>
      <c r="AX7" s="246">
        <v>8435.4500000000007</v>
      </c>
      <c r="AY7" s="186">
        <v>8169.15</v>
      </c>
      <c r="AZ7" s="186">
        <v>8245.34</v>
      </c>
      <c r="BA7" s="186">
        <v>8645.0400000000009</v>
      </c>
      <c r="BB7" s="186">
        <v>8729.57</v>
      </c>
      <c r="BC7" s="186">
        <v>8883.82</v>
      </c>
      <c r="BD7" s="186">
        <v>9065.69</v>
      </c>
      <c r="BE7" s="186">
        <v>6904.11</v>
      </c>
      <c r="BF7" s="186">
        <v>8057.41</v>
      </c>
      <c r="BG7" s="186">
        <v>9003.81</v>
      </c>
      <c r="BH7" s="186">
        <v>9042.15</v>
      </c>
      <c r="BI7" s="239">
        <v>10214.719999999999</v>
      </c>
      <c r="BJ7" s="246">
        <v>10013.969999999999</v>
      </c>
      <c r="BK7" s="186">
        <v>8786.2800000000007</v>
      </c>
      <c r="BL7" s="186">
        <v>10491.44</v>
      </c>
      <c r="BM7" s="186">
        <v>9501.24</v>
      </c>
      <c r="BN7" s="186">
        <v>9677.56</v>
      </c>
      <c r="BO7" s="186">
        <v>9374.7999999999993</v>
      </c>
      <c r="BP7" s="186">
        <v>9363.57</v>
      </c>
      <c r="BQ7" s="186">
        <v>10208.86</v>
      </c>
      <c r="BR7" s="186">
        <v>9377.58</v>
      </c>
      <c r="BS7" s="186">
        <v>9279.85</v>
      </c>
      <c r="BT7" s="186">
        <v>9050.99</v>
      </c>
      <c r="BU7" s="239">
        <v>8953.35</v>
      </c>
      <c r="BV7" s="246">
        <v>8878.16</v>
      </c>
      <c r="BW7" s="186">
        <v>8068.74</v>
      </c>
      <c r="BX7" s="186">
        <v>8089.69</v>
      </c>
      <c r="BY7" s="186">
        <v>8595.8700000000008</v>
      </c>
      <c r="BZ7" s="186">
        <v>8394.7199999999993</v>
      </c>
      <c r="CA7" s="186">
        <v>9284.2099999999991</v>
      </c>
      <c r="CB7" s="186">
        <v>9690.56</v>
      </c>
      <c r="CC7" s="186">
        <v>10262.39</v>
      </c>
      <c r="CD7" s="186">
        <v>9851.98</v>
      </c>
      <c r="CE7" s="186">
        <v>9771.92</v>
      </c>
      <c r="CF7" s="186">
        <v>9125.68</v>
      </c>
      <c r="CG7" s="239">
        <v>9944.84</v>
      </c>
      <c r="CH7" s="246">
        <v>9681.0300000000007</v>
      </c>
      <c r="CI7" s="186">
        <v>8373.07</v>
      </c>
      <c r="CJ7" s="186">
        <v>9351.9500000000007</v>
      </c>
      <c r="CK7" s="186">
        <v>9684.9</v>
      </c>
      <c r="CL7" s="186">
        <v>9171.08</v>
      </c>
      <c r="CM7" s="186">
        <v>9656.59</v>
      </c>
      <c r="CN7" s="186">
        <v>9731.99</v>
      </c>
      <c r="CO7" s="186">
        <v>10469</v>
      </c>
      <c r="CP7" s="186">
        <v>9688.18</v>
      </c>
      <c r="CQ7" s="186">
        <v>10346.030000000001</v>
      </c>
      <c r="CR7" s="186">
        <v>9712.82</v>
      </c>
      <c r="CS7" s="239">
        <v>10220.48</v>
      </c>
      <c r="CT7" s="246">
        <v>10596.24</v>
      </c>
      <c r="CU7" s="186">
        <v>9407.3799999999992</v>
      </c>
      <c r="CV7" s="186">
        <v>10348.52</v>
      </c>
      <c r="CW7" s="186">
        <v>10174.4</v>
      </c>
      <c r="CX7" s="186">
        <v>10698.74</v>
      </c>
      <c r="CY7" s="186">
        <v>10303.82</v>
      </c>
      <c r="CZ7" s="186">
        <v>10580.14</v>
      </c>
      <c r="DA7" s="186">
        <v>10482.61</v>
      </c>
      <c r="DB7" s="186">
        <v>9301.99</v>
      </c>
      <c r="DC7" s="186">
        <v>10241.64</v>
      </c>
      <c r="DD7" s="186">
        <v>9692.06</v>
      </c>
      <c r="DE7" s="239">
        <v>9784.43</v>
      </c>
      <c r="DF7" s="246">
        <v>9590.24</v>
      </c>
      <c r="DG7" s="186">
        <v>9683.67</v>
      </c>
      <c r="DH7" s="186">
        <v>9968.48</v>
      </c>
      <c r="DI7" s="186">
        <v>9607.0300000000007</v>
      </c>
      <c r="DJ7" s="186">
        <v>10301.43</v>
      </c>
      <c r="DK7" s="186">
        <v>9817.7099999999991</v>
      </c>
      <c r="DL7" s="186">
        <v>10461.950000000001</v>
      </c>
      <c r="DM7" s="186">
        <v>10247.4</v>
      </c>
      <c r="DN7" s="186">
        <v>10009.91</v>
      </c>
      <c r="DO7" s="186">
        <v>10495.42</v>
      </c>
      <c r="DP7" s="186">
        <v>10173.200000000001</v>
      </c>
      <c r="DQ7" s="239">
        <v>10315.540000000001</v>
      </c>
      <c r="DR7" s="246">
        <v>10844.37</v>
      </c>
      <c r="DS7" s="186">
        <v>9730</v>
      </c>
      <c r="DT7" s="186">
        <v>10222.459999999999</v>
      </c>
      <c r="DU7" s="186">
        <v>8066.93</v>
      </c>
      <c r="DV7" s="186">
        <v>10920</v>
      </c>
      <c r="DW7" s="186">
        <v>9912</v>
      </c>
      <c r="DX7" s="186">
        <v>10171</v>
      </c>
      <c r="DY7" s="186">
        <v>10190.58</v>
      </c>
      <c r="DZ7" s="186">
        <v>9856</v>
      </c>
      <c r="EA7" s="186">
        <v>9980.2000000000007</v>
      </c>
      <c r="EB7" s="186">
        <v>9592.7999999999993</v>
      </c>
      <c r="EC7" s="239">
        <v>10746.3</v>
      </c>
      <c r="ED7" s="246">
        <v>11503.7</v>
      </c>
      <c r="EE7" s="186">
        <v>10145.799999999999</v>
      </c>
      <c r="EF7" s="186">
        <v>10913.9</v>
      </c>
      <c r="EG7" s="186">
        <v>10480.5</v>
      </c>
      <c r="EH7" s="186">
        <v>11191.5</v>
      </c>
      <c r="EI7" s="186">
        <v>11104</v>
      </c>
      <c r="EJ7" s="186">
        <v>11053.6</v>
      </c>
      <c r="EK7" s="186">
        <v>11401.4</v>
      </c>
      <c r="EL7" s="186">
        <v>10931.4</v>
      </c>
      <c r="EM7" s="186">
        <v>10467.200000000001</v>
      </c>
      <c r="EN7" s="186">
        <v>10560.900000000023</v>
      </c>
      <c r="EO7" s="239">
        <v>11389.4</v>
      </c>
      <c r="EP7" s="246">
        <v>11536</v>
      </c>
      <c r="EQ7" s="186">
        <v>10250</v>
      </c>
      <c r="ER7" s="186">
        <v>10675</v>
      </c>
      <c r="ES7" s="186">
        <v>10647</v>
      </c>
      <c r="ET7" s="186">
        <v>11160</v>
      </c>
      <c r="EU7" s="186">
        <v>10345</v>
      </c>
      <c r="EV7" s="186">
        <v>12629</v>
      </c>
      <c r="EW7" s="186">
        <v>12892</v>
      </c>
      <c r="EX7" s="186">
        <v>11536</v>
      </c>
      <c r="EY7" s="186">
        <v>13071</v>
      </c>
      <c r="EZ7" s="186">
        <v>12781</v>
      </c>
      <c r="FA7" s="239">
        <v>12472</v>
      </c>
      <c r="FB7" s="246">
        <v>11964</v>
      </c>
      <c r="FC7" s="186">
        <v>11411</v>
      </c>
      <c r="FD7" s="186">
        <v>12059</v>
      </c>
      <c r="FE7" s="186">
        <v>11257</v>
      </c>
      <c r="FF7" s="186">
        <v>11179</v>
      </c>
      <c r="FG7" s="186">
        <v>10702</v>
      </c>
      <c r="FH7" s="186">
        <v>11498</v>
      </c>
      <c r="FI7" s="186">
        <v>11498</v>
      </c>
      <c r="FJ7" s="186">
        <v>11096</v>
      </c>
      <c r="FK7" s="186">
        <v>11195</v>
      </c>
      <c r="FL7" s="186">
        <v>10913</v>
      </c>
      <c r="FM7" s="239">
        <v>10913</v>
      </c>
    </row>
    <row r="8" spans="1:170" s="247" customFormat="1">
      <c r="A8" s="245" t="s">
        <v>1193</v>
      </c>
      <c r="B8" s="186">
        <v>8716</v>
      </c>
      <c r="C8" s="186">
        <v>7431</v>
      </c>
      <c r="D8" s="186">
        <v>8777</v>
      </c>
      <c r="E8" s="186">
        <v>8623</v>
      </c>
      <c r="F8" s="186">
        <v>8842</v>
      </c>
      <c r="G8" s="186">
        <v>7411</v>
      </c>
      <c r="H8" s="186">
        <v>8739</v>
      </c>
      <c r="I8" s="186">
        <v>8273</v>
      </c>
      <c r="J8" s="186">
        <v>8257</v>
      </c>
      <c r="K8" s="186">
        <v>8154</v>
      </c>
      <c r="L8" s="186">
        <v>7884</v>
      </c>
      <c r="M8" s="239">
        <v>8463</v>
      </c>
      <c r="N8" s="246">
        <v>8293</v>
      </c>
      <c r="O8" s="186">
        <v>7461</v>
      </c>
      <c r="P8" s="186">
        <v>8223</v>
      </c>
      <c r="Q8" s="186">
        <v>7671</v>
      </c>
      <c r="R8" s="186">
        <v>8489</v>
      </c>
      <c r="S8" s="186">
        <v>7278</v>
      </c>
      <c r="T8" s="186">
        <v>8860</v>
      </c>
      <c r="U8" s="186">
        <v>8872</v>
      </c>
      <c r="V8" s="186">
        <v>8382</v>
      </c>
      <c r="W8" s="186">
        <v>8222</v>
      </c>
      <c r="X8" s="186">
        <v>8268</v>
      </c>
      <c r="Y8" s="239">
        <v>8681</v>
      </c>
      <c r="Z8" s="246">
        <v>8420</v>
      </c>
      <c r="AA8" s="186">
        <v>8044</v>
      </c>
      <c r="AB8" s="186">
        <v>7626</v>
      </c>
      <c r="AC8" s="186">
        <v>7178</v>
      </c>
      <c r="AD8" s="186">
        <v>6719</v>
      </c>
      <c r="AE8" s="186">
        <v>7115</v>
      </c>
      <c r="AF8" s="186">
        <v>8243</v>
      </c>
      <c r="AG8" s="186">
        <v>8543</v>
      </c>
      <c r="AH8" s="186">
        <v>6402</v>
      </c>
      <c r="AI8" s="186">
        <v>5943</v>
      </c>
      <c r="AJ8" s="186">
        <v>4945</v>
      </c>
      <c r="AK8" s="239">
        <v>6582</v>
      </c>
      <c r="AL8" s="246">
        <v>5810</v>
      </c>
      <c r="AM8" s="186">
        <v>5841</v>
      </c>
      <c r="AN8" s="186">
        <v>4003</v>
      </c>
      <c r="AO8" s="186">
        <v>6520</v>
      </c>
      <c r="AP8" s="186">
        <v>8045.32</v>
      </c>
      <c r="AQ8" s="186">
        <v>6543.91</v>
      </c>
      <c r="AR8" s="186">
        <v>7817.21</v>
      </c>
      <c r="AS8" s="186">
        <v>7387.4</v>
      </c>
      <c r="AT8" s="186">
        <v>7065.13</v>
      </c>
      <c r="AU8" s="186">
        <v>7412.21</v>
      </c>
      <c r="AV8" s="186">
        <v>6760.34</v>
      </c>
      <c r="AW8" s="239">
        <v>6866.14</v>
      </c>
      <c r="AX8" s="246">
        <v>6897.6</v>
      </c>
      <c r="AY8" s="186">
        <v>6424.61</v>
      </c>
      <c r="AZ8" s="186">
        <v>6442.18</v>
      </c>
      <c r="BA8" s="186">
        <v>6438.89</v>
      </c>
      <c r="BB8" s="186">
        <v>7065.51</v>
      </c>
      <c r="BC8" s="186">
        <v>7368.59</v>
      </c>
      <c r="BD8" s="186">
        <v>7292.02</v>
      </c>
      <c r="BE8" s="186">
        <v>5399.58</v>
      </c>
      <c r="BF8" s="186">
        <v>6632.56</v>
      </c>
      <c r="BG8" s="186">
        <v>7127.7</v>
      </c>
      <c r="BH8" s="186">
        <v>7610.87</v>
      </c>
      <c r="BI8" s="239">
        <v>8393.41</v>
      </c>
      <c r="BJ8" s="246">
        <v>7780.68</v>
      </c>
      <c r="BK8" s="186">
        <v>7265.36</v>
      </c>
      <c r="BL8" s="186">
        <v>8409.18</v>
      </c>
      <c r="BM8" s="186">
        <v>7527.31</v>
      </c>
      <c r="BN8" s="186">
        <v>7991.71</v>
      </c>
      <c r="BO8" s="186">
        <v>7371.38</v>
      </c>
      <c r="BP8" s="186">
        <v>8363.9599999999991</v>
      </c>
      <c r="BQ8" s="186">
        <v>9134.27</v>
      </c>
      <c r="BR8" s="186">
        <v>7492.87</v>
      </c>
      <c r="BS8" s="186">
        <v>7693.13</v>
      </c>
      <c r="BT8" s="186">
        <v>7293.31</v>
      </c>
      <c r="BU8" s="239">
        <v>7136.38</v>
      </c>
      <c r="BV8" s="246">
        <v>7055.62</v>
      </c>
      <c r="BW8" s="186">
        <v>6103.27</v>
      </c>
      <c r="BX8" s="186">
        <v>6333.27</v>
      </c>
      <c r="BY8" s="186">
        <v>6379.89</v>
      </c>
      <c r="BZ8" s="186">
        <v>6538.82</v>
      </c>
      <c r="CA8" s="186">
        <v>7547.67</v>
      </c>
      <c r="CB8" s="186">
        <v>7820.41</v>
      </c>
      <c r="CC8" s="186">
        <v>7980.83</v>
      </c>
      <c r="CD8" s="186">
        <v>7303.39</v>
      </c>
      <c r="CE8" s="186">
        <v>7598.59</v>
      </c>
      <c r="CF8" s="186">
        <v>7307.29</v>
      </c>
      <c r="CG8" s="239">
        <v>8200.25</v>
      </c>
      <c r="CH8" s="246">
        <v>7746.53</v>
      </c>
      <c r="CI8" s="186">
        <v>6757.84</v>
      </c>
      <c r="CJ8" s="186">
        <v>7118.11</v>
      </c>
      <c r="CK8" s="186">
        <v>8083.45</v>
      </c>
      <c r="CL8" s="186">
        <v>7501.16</v>
      </c>
      <c r="CM8" s="186">
        <v>7592.89</v>
      </c>
      <c r="CN8" s="186">
        <v>7830.59</v>
      </c>
      <c r="CO8" s="186">
        <v>8201.5400000000009</v>
      </c>
      <c r="CP8" s="186">
        <v>7747.03</v>
      </c>
      <c r="CQ8" s="186">
        <v>8055.9</v>
      </c>
      <c r="CR8" s="186">
        <v>7617.65</v>
      </c>
      <c r="CS8" s="239">
        <v>8267.24</v>
      </c>
      <c r="CT8" s="246">
        <v>8672.73</v>
      </c>
      <c r="CU8" s="186">
        <v>7456.63</v>
      </c>
      <c r="CV8" s="186">
        <v>8255.06</v>
      </c>
      <c r="CW8" s="186">
        <v>7602.88</v>
      </c>
      <c r="CX8" s="186">
        <v>8024.85</v>
      </c>
      <c r="CY8" s="186">
        <v>7991.81</v>
      </c>
      <c r="CZ8" s="186">
        <v>8208.14</v>
      </c>
      <c r="DA8" s="186">
        <v>8127.28</v>
      </c>
      <c r="DB8" s="186">
        <v>7368.79</v>
      </c>
      <c r="DC8" s="186">
        <v>7987.92</v>
      </c>
      <c r="DD8" s="186">
        <v>7674.75</v>
      </c>
      <c r="DE8" s="239">
        <v>7915.64</v>
      </c>
      <c r="DF8" s="246">
        <v>7626.14</v>
      </c>
      <c r="DG8" s="186">
        <v>6820.13</v>
      </c>
      <c r="DH8" s="186">
        <v>7746.23</v>
      </c>
      <c r="DI8" s="186">
        <v>7424.39</v>
      </c>
      <c r="DJ8" s="186">
        <v>7969.44</v>
      </c>
      <c r="DK8" s="186">
        <v>7901.66</v>
      </c>
      <c r="DL8" s="186">
        <v>8625.81</v>
      </c>
      <c r="DM8" s="186">
        <v>8278.11</v>
      </c>
      <c r="DN8" s="186">
        <v>8001.39</v>
      </c>
      <c r="DO8" s="186">
        <v>8529.2800000000007</v>
      </c>
      <c r="DP8" s="186">
        <v>8090.34</v>
      </c>
      <c r="DQ8" s="239">
        <v>8162.11</v>
      </c>
      <c r="DR8" s="246">
        <v>8471.3799999999992</v>
      </c>
      <c r="DS8" s="186">
        <v>7827.8</v>
      </c>
      <c r="DT8" s="186">
        <v>8191.26</v>
      </c>
      <c r="DU8" s="186">
        <v>8075</v>
      </c>
      <c r="DV8" s="186">
        <v>8524</v>
      </c>
      <c r="DW8" s="186">
        <v>7709</v>
      </c>
      <c r="DX8" s="186">
        <v>8097</v>
      </c>
      <c r="DY8" s="186">
        <v>8073</v>
      </c>
      <c r="DZ8" s="186">
        <v>7875</v>
      </c>
      <c r="EA8" s="186">
        <v>8321</v>
      </c>
      <c r="EB8" s="186">
        <v>8942</v>
      </c>
      <c r="EC8" s="239">
        <v>8794</v>
      </c>
      <c r="ED8" s="246">
        <v>8823</v>
      </c>
      <c r="EE8" s="186">
        <v>7902</v>
      </c>
      <c r="EF8" s="186">
        <v>8486</v>
      </c>
      <c r="EG8" s="186">
        <v>8716</v>
      </c>
      <c r="EH8" s="186">
        <v>9193</v>
      </c>
      <c r="EI8" s="186">
        <v>8671</v>
      </c>
      <c r="EJ8" s="186">
        <v>9248</v>
      </c>
      <c r="EK8" s="186">
        <v>9318</v>
      </c>
      <c r="EL8" s="186">
        <v>8922</v>
      </c>
      <c r="EM8" s="186">
        <v>8559</v>
      </c>
      <c r="EN8" s="186">
        <v>8450</v>
      </c>
      <c r="EO8" s="239">
        <v>9175</v>
      </c>
      <c r="EP8" s="246">
        <v>9684</v>
      </c>
      <c r="EQ8" s="186">
        <v>8462</v>
      </c>
      <c r="ER8" s="186">
        <v>8633</v>
      </c>
      <c r="ES8" s="186">
        <v>9182</v>
      </c>
      <c r="ET8" s="186">
        <v>8696</v>
      </c>
      <c r="EU8" s="186">
        <v>7759</v>
      </c>
      <c r="EV8" s="186">
        <v>9359</v>
      </c>
      <c r="EW8" s="186">
        <v>9333</v>
      </c>
      <c r="EX8" s="186">
        <v>9684</v>
      </c>
      <c r="EY8" s="186">
        <v>8939</v>
      </c>
      <c r="EZ8" s="186">
        <v>8262</v>
      </c>
      <c r="FA8" s="239">
        <v>8334</v>
      </c>
      <c r="FB8" s="246">
        <v>8692</v>
      </c>
      <c r="FC8" s="186">
        <v>8289</v>
      </c>
      <c r="FD8" s="186">
        <v>8797</v>
      </c>
      <c r="FE8" s="186">
        <v>8543</v>
      </c>
      <c r="FF8" s="186">
        <v>8849</v>
      </c>
      <c r="FG8" s="186">
        <v>8596</v>
      </c>
      <c r="FH8" s="186">
        <v>9005</v>
      </c>
      <c r="FI8" s="186">
        <v>9005</v>
      </c>
      <c r="FJ8" s="186">
        <v>8931</v>
      </c>
      <c r="FK8" s="186">
        <v>8994</v>
      </c>
      <c r="FL8" s="186">
        <v>9021</v>
      </c>
      <c r="FM8" s="239">
        <v>9021</v>
      </c>
    </row>
    <row r="9" spans="1:170" s="247" customFormat="1">
      <c r="A9" s="245" t="s">
        <v>1194</v>
      </c>
      <c r="B9" s="186">
        <v>13424</v>
      </c>
      <c r="C9" s="186">
        <v>11583</v>
      </c>
      <c r="D9" s="186">
        <v>14166</v>
      </c>
      <c r="E9" s="186">
        <v>13448</v>
      </c>
      <c r="F9" s="186">
        <v>14240</v>
      </c>
      <c r="G9" s="186">
        <v>10632</v>
      </c>
      <c r="H9" s="186">
        <v>14119</v>
      </c>
      <c r="I9" s="186">
        <v>13157</v>
      </c>
      <c r="J9" s="186">
        <v>12941</v>
      </c>
      <c r="K9" s="186">
        <v>13171</v>
      </c>
      <c r="L9" s="186">
        <v>12584</v>
      </c>
      <c r="M9" s="239">
        <v>13420</v>
      </c>
      <c r="N9" s="246">
        <v>12887</v>
      </c>
      <c r="O9" s="186">
        <v>11782</v>
      </c>
      <c r="P9" s="186">
        <v>13121</v>
      </c>
      <c r="Q9" s="186">
        <v>12165</v>
      </c>
      <c r="R9" s="186">
        <v>14044</v>
      </c>
      <c r="S9" s="186">
        <v>11275</v>
      </c>
      <c r="T9" s="186">
        <v>13356</v>
      </c>
      <c r="U9" s="186">
        <v>14115</v>
      </c>
      <c r="V9" s="186">
        <v>12710</v>
      </c>
      <c r="W9" s="186">
        <v>12976</v>
      </c>
      <c r="X9" s="186">
        <v>12385</v>
      </c>
      <c r="Y9" s="239">
        <v>12975</v>
      </c>
      <c r="Z9" s="246">
        <v>13330</v>
      </c>
      <c r="AA9" s="186">
        <v>11084</v>
      </c>
      <c r="AB9" s="186">
        <v>12345</v>
      </c>
      <c r="AC9" s="186">
        <v>11172</v>
      </c>
      <c r="AD9" s="186">
        <v>10443</v>
      </c>
      <c r="AE9" s="186">
        <v>11224</v>
      </c>
      <c r="AF9" s="186">
        <v>12790</v>
      </c>
      <c r="AG9" s="186">
        <v>13406</v>
      </c>
      <c r="AH9" s="186">
        <v>11340</v>
      </c>
      <c r="AI9" s="186">
        <v>10691</v>
      </c>
      <c r="AJ9" s="186">
        <v>9473</v>
      </c>
      <c r="AK9" s="239">
        <v>11413</v>
      </c>
      <c r="AL9" s="246">
        <v>10604</v>
      </c>
      <c r="AM9" s="186">
        <v>10384</v>
      </c>
      <c r="AN9" s="186">
        <v>6675</v>
      </c>
      <c r="AO9" s="186">
        <v>11696</v>
      </c>
      <c r="AP9" s="186">
        <v>12857.42</v>
      </c>
      <c r="AQ9" s="186">
        <v>11055.25</v>
      </c>
      <c r="AR9" s="186">
        <v>12380.86</v>
      </c>
      <c r="AS9" s="186">
        <v>11963.08</v>
      </c>
      <c r="AT9" s="186">
        <v>12087.3</v>
      </c>
      <c r="AU9" s="186">
        <v>12269.84</v>
      </c>
      <c r="AV9" s="186">
        <v>11717.17</v>
      </c>
      <c r="AW9" s="239">
        <v>11814.36</v>
      </c>
      <c r="AX9" s="246">
        <v>11955.16</v>
      </c>
      <c r="AY9" s="186">
        <v>10989.6</v>
      </c>
      <c r="AZ9" s="186">
        <v>11813.65</v>
      </c>
      <c r="BA9" s="186">
        <v>11245.93</v>
      </c>
      <c r="BB9" s="186">
        <v>11783.18</v>
      </c>
      <c r="BC9" s="186">
        <v>12153.28</v>
      </c>
      <c r="BD9" s="186">
        <v>12449.55</v>
      </c>
      <c r="BE9" s="186">
        <v>9716.5400000000009</v>
      </c>
      <c r="BF9" s="186">
        <v>11035.48</v>
      </c>
      <c r="BG9" s="186">
        <v>11811.83</v>
      </c>
      <c r="BH9" s="186">
        <v>11498.52</v>
      </c>
      <c r="BI9" s="239">
        <v>12784.57</v>
      </c>
      <c r="BJ9" s="246">
        <v>12519.33</v>
      </c>
      <c r="BK9" s="186">
        <v>11579.77</v>
      </c>
      <c r="BL9" s="186">
        <v>13048.79</v>
      </c>
      <c r="BM9" s="186">
        <v>11894.42</v>
      </c>
      <c r="BN9" s="186">
        <v>12672.76</v>
      </c>
      <c r="BO9" s="186">
        <v>13043.65</v>
      </c>
      <c r="BP9" s="186">
        <v>12023.75</v>
      </c>
      <c r="BQ9" s="186">
        <v>12587.54</v>
      </c>
      <c r="BR9" s="186">
        <v>12205.42</v>
      </c>
      <c r="BS9" s="186">
        <v>12102.77</v>
      </c>
      <c r="BT9" s="186">
        <v>11873.78</v>
      </c>
      <c r="BU9" s="239">
        <v>12107.43</v>
      </c>
      <c r="BV9" s="246">
        <v>11775.48</v>
      </c>
      <c r="BW9" s="186">
        <v>10539.06</v>
      </c>
      <c r="BX9" s="186">
        <v>10558.85</v>
      </c>
      <c r="BY9" s="186">
        <v>11633.53</v>
      </c>
      <c r="BZ9" s="186">
        <v>11474.13</v>
      </c>
      <c r="CA9" s="186">
        <v>12945.37</v>
      </c>
      <c r="CB9" s="186">
        <v>12648.34</v>
      </c>
      <c r="CC9" s="186">
        <v>14407.35</v>
      </c>
      <c r="CD9" s="186">
        <v>12679.59</v>
      </c>
      <c r="CE9" s="186">
        <v>12484.96</v>
      </c>
      <c r="CF9" s="186">
        <v>12015.56</v>
      </c>
      <c r="CG9" s="239">
        <v>12961.31</v>
      </c>
      <c r="CH9" s="246">
        <v>13052.44</v>
      </c>
      <c r="CI9" s="186">
        <v>11912.78</v>
      </c>
      <c r="CJ9" s="186">
        <v>12160.94</v>
      </c>
      <c r="CK9" s="186">
        <v>13045.61</v>
      </c>
      <c r="CL9" s="186">
        <v>12452.44</v>
      </c>
      <c r="CM9" s="186">
        <v>12885.34</v>
      </c>
      <c r="CN9" s="186">
        <v>13553.34</v>
      </c>
      <c r="CO9" s="186">
        <v>14037.53</v>
      </c>
      <c r="CP9" s="186">
        <v>13154.68</v>
      </c>
      <c r="CQ9" s="186">
        <v>13097.1</v>
      </c>
      <c r="CR9" s="186">
        <v>12387.43</v>
      </c>
      <c r="CS9" s="239">
        <v>13690.73</v>
      </c>
      <c r="CT9" s="246">
        <v>13411.74</v>
      </c>
      <c r="CU9" s="186">
        <v>11751.27</v>
      </c>
      <c r="CV9" s="186">
        <v>13451.43</v>
      </c>
      <c r="CW9" s="186">
        <v>12347.65</v>
      </c>
      <c r="CX9" s="186">
        <v>13404.79</v>
      </c>
      <c r="CY9" s="186">
        <v>12968.08</v>
      </c>
      <c r="CZ9" s="186">
        <v>13347.12</v>
      </c>
      <c r="DA9" s="186">
        <v>13346.12</v>
      </c>
      <c r="DB9" s="186">
        <v>11971.74</v>
      </c>
      <c r="DC9" s="186">
        <v>12896.62</v>
      </c>
      <c r="DD9" s="186">
        <v>12482.74</v>
      </c>
      <c r="DE9" s="239">
        <v>12952.2</v>
      </c>
      <c r="DF9" s="246">
        <v>12690.18</v>
      </c>
      <c r="DG9" s="186">
        <v>11298.69</v>
      </c>
      <c r="DH9" s="186">
        <v>12948.23</v>
      </c>
      <c r="DI9" s="186">
        <v>12146.29</v>
      </c>
      <c r="DJ9" s="186">
        <v>12524.43</v>
      </c>
      <c r="DK9" s="186">
        <v>12756.69</v>
      </c>
      <c r="DL9" s="186">
        <v>12899.6</v>
      </c>
      <c r="DM9" s="186">
        <v>12824.17</v>
      </c>
      <c r="DN9" s="186">
        <v>12671.32</v>
      </c>
      <c r="DO9" s="186">
        <v>12641.55</v>
      </c>
      <c r="DP9" s="186">
        <v>12605.82</v>
      </c>
      <c r="DQ9" s="239">
        <v>12692.17</v>
      </c>
      <c r="DR9" s="246">
        <v>13349.21</v>
      </c>
      <c r="DS9" s="186">
        <v>11523.99</v>
      </c>
      <c r="DT9" s="186">
        <v>13123.91</v>
      </c>
      <c r="DU9" s="186">
        <v>12903.14</v>
      </c>
      <c r="DV9" s="186">
        <v>13413</v>
      </c>
      <c r="DW9" s="186">
        <v>12467.52</v>
      </c>
      <c r="DX9" s="186">
        <v>12444</v>
      </c>
      <c r="DY9" s="186">
        <v>12836.15</v>
      </c>
      <c r="DZ9" s="186">
        <v>12036.78</v>
      </c>
      <c r="EA9" s="186">
        <v>12291.7</v>
      </c>
      <c r="EB9" s="186">
        <v>11920.07</v>
      </c>
      <c r="EC9" s="239">
        <v>12771</v>
      </c>
      <c r="ED9" s="246">
        <v>13508</v>
      </c>
      <c r="EE9" s="186">
        <v>12398</v>
      </c>
      <c r="EF9" s="186">
        <v>13308</v>
      </c>
      <c r="EG9" s="186">
        <v>12670</v>
      </c>
      <c r="EH9" s="186">
        <v>13612</v>
      </c>
      <c r="EI9" s="186">
        <v>12358</v>
      </c>
      <c r="EJ9" s="186">
        <v>14399</v>
      </c>
      <c r="EK9" s="186">
        <v>13761</v>
      </c>
      <c r="EL9" s="186">
        <v>13144</v>
      </c>
      <c r="EM9" s="186">
        <v>13238</v>
      </c>
      <c r="EN9" s="186">
        <v>12687</v>
      </c>
      <c r="EO9" s="239">
        <v>13244</v>
      </c>
      <c r="EP9" s="246">
        <v>13579</v>
      </c>
      <c r="EQ9" s="186">
        <v>12449</v>
      </c>
      <c r="ER9" s="186">
        <v>12989</v>
      </c>
      <c r="ES9" s="186">
        <v>12638</v>
      </c>
      <c r="ET9" s="186">
        <v>13344</v>
      </c>
      <c r="EU9" s="186">
        <v>12111</v>
      </c>
      <c r="EV9" s="186">
        <v>16702</v>
      </c>
      <c r="EW9" s="186">
        <v>16655</v>
      </c>
      <c r="EX9" s="186">
        <v>13579</v>
      </c>
      <c r="EY9" s="186">
        <v>14804</v>
      </c>
      <c r="EZ9" s="186">
        <v>15055</v>
      </c>
      <c r="FA9" s="239">
        <v>15972</v>
      </c>
      <c r="FB9" s="246">
        <v>14745</v>
      </c>
      <c r="FC9" s="186">
        <v>13166</v>
      </c>
      <c r="FD9" s="186">
        <v>14017</v>
      </c>
      <c r="FE9" s="186">
        <v>13192</v>
      </c>
      <c r="FF9" s="186">
        <v>14074</v>
      </c>
      <c r="FG9" s="186">
        <v>13870</v>
      </c>
      <c r="FH9" s="186">
        <v>14288</v>
      </c>
      <c r="FI9" s="186">
        <v>14288</v>
      </c>
      <c r="FJ9" s="186">
        <v>13078</v>
      </c>
      <c r="FK9" s="186">
        <v>13908</v>
      </c>
      <c r="FL9" s="186">
        <v>13600</v>
      </c>
      <c r="FM9" s="239">
        <v>13600</v>
      </c>
    </row>
    <row r="10" spans="1:170" s="247" customFormat="1">
      <c r="A10" s="245" t="s">
        <v>1195</v>
      </c>
      <c r="B10" s="186">
        <v>13299</v>
      </c>
      <c r="C10" s="186">
        <v>11261</v>
      </c>
      <c r="D10" s="186">
        <v>13514</v>
      </c>
      <c r="E10" s="186">
        <v>12878</v>
      </c>
      <c r="F10" s="186">
        <v>13831</v>
      </c>
      <c r="G10" s="186">
        <v>10451</v>
      </c>
      <c r="H10" s="186">
        <v>13908</v>
      </c>
      <c r="I10" s="186">
        <v>13127</v>
      </c>
      <c r="J10" s="186">
        <v>12605</v>
      </c>
      <c r="K10" s="186">
        <v>13102</v>
      </c>
      <c r="L10" s="186">
        <v>12583</v>
      </c>
      <c r="M10" s="239">
        <v>13302</v>
      </c>
      <c r="N10" s="246">
        <v>12837</v>
      </c>
      <c r="O10" s="186">
        <v>11558</v>
      </c>
      <c r="P10" s="186">
        <v>12766</v>
      </c>
      <c r="Q10" s="186">
        <v>12217</v>
      </c>
      <c r="R10" s="186">
        <v>13309</v>
      </c>
      <c r="S10" s="186">
        <v>11397</v>
      </c>
      <c r="T10" s="186">
        <v>12881</v>
      </c>
      <c r="U10" s="186">
        <v>13843</v>
      </c>
      <c r="V10" s="186">
        <v>12486</v>
      </c>
      <c r="W10" s="186">
        <v>12604</v>
      </c>
      <c r="X10" s="186">
        <v>12232</v>
      </c>
      <c r="Y10" s="239">
        <v>13024</v>
      </c>
      <c r="Z10" s="246">
        <v>13006</v>
      </c>
      <c r="AA10" s="186">
        <v>11068</v>
      </c>
      <c r="AB10" s="186">
        <v>12215</v>
      </c>
      <c r="AC10" s="186">
        <v>10959</v>
      </c>
      <c r="AD10" s="186">
        <v>9862</v>
      </c>
      <c r="AE10" s="186">
        <v>11391</v>
      </c>
      <c r="AF10" s="186">
        <v>13133</v>
      </c>
      <c r="AG10" s="186">
        <v>13385</v>
      </c>
      <c r="AH10" s="186">
        <v>11307</v>
      </c>
      <c r="AI10" s="186">
        <v>10571</v>
      </c>
      <c r="AJ10" s="186">
        <v>8981</v>
      </c>
      <c r="AK10" s="239">
        <v>11206</v>
      </c>
      <c r="AL10" s="246">
        <v>10218</v>
      </c>
      <c r="AM10" s="186">
        <v>10079</v>
      </c>
      <c r="AN10" s="186">
        <v>6528</v>
      </c>
      <c r="AO10" s="186">
        <v>10680</v>
      </c>
      <c r="AP10" s="186">
        <v>12764.01</v>
      </c>
      <c r="AQ10" s="186">
        <v>10828.77</v>
      </c>
      <c r="AR10" s="186">
        <v>12214.7</v>
      </c>
      <c r="AS10" s="186">
        <v>11829.66</v>
      </c>
      <c r="AT10" s="186">
        <v>12220.1</v>
      </c>
      <c r="AU10" s="186">
        <v>12137.18</v>
      </c>
      <c r="AV10" s="186">
        <v>11293.91</v>
      </c>
      <c r="AW10" s="239">
        <v>11371.81</v>
      </c>
      <c r="AX10" s="246">
        <v>11249.96</v>
      </c>
      <c r="AY10" s="186">
        <v>10710.08</v>
      </c>
      <c r="AZ10" s="186">
        <v>11779.74</v>
      </c>
      <c r="BA10" s="186">
        <v>10914.49</v>
      </c>
      <c r="BB10" s="186">
        <v>10983.77</v>
      </c>
      <c r="BC10" s="186">
        <v>11510.05</v>
      </c>
      <c r="BD10" s="186">
        <v>12299.39</v>
      </c>
      <c r="BE10" s="186">
        <v>9690.83</v>
      </c>
      <c r="BF10" s="186">
        <v>11130.33</v>
      </c>
      <c r="BG10" s="186">
        <v>12507.12</v>
      </c>
      <c r="BH10" s="186">
        <v>11613.08</v>
      </c>
      <c r="BI10" s="239">
        <v>13090.3</v>
      </c>
      <c r="BJ10" s="246">
        <v>12723.79</v>
      </c>
      <c r="BK10" s="186">
        <v>11340.79</v>
      </c>
      <c r="BL10" s="186">
        <v>13034.61</v>
      </c>
      <c r="BM10" s="186">
        <v>12357.3</v>
      </c>
      <c r="BN10" s="186">
        <v>12896.56</v>
      </c>
      <c r="BO10" s="186">
        <v>12194.67</v>
      </c>
      <c r="BP10" s="186">
        <v>11987.07</v>
      </c>
      <c r="BQ10" s="186">
        <v>12487.52</v>
      </c>
      <c r="BR10" s="186">
        <v>12377.8</v>
      </c>
      <c r="BS10" s="186">
        <v>12095.32</v>
      </c>
      <c r="BT10" s="186">
        <v>11372.17</v>
      </c>
      <c r="BU10" s="239">
        <v>11490.91</v>
      </c>
      <c r="BV10" s="246">
        <v>11655.92</v>
      </c>
      <c r="BW10" s="186">
        <v>10417.89</v>
      </c>
      <c r="BX10" s="186">
        <v>10106.709999999999</v>
      </c>
      <c r="BY10" s="186">
        <v>9971.74</v>
      </c>
      <c r="BZ10" s="186">
        <v>10679.88</v>
      </c>
      <c r="CA10" s="186">
        <v>12679.61</v>
      </c>
      <c r="CB10" s="186">
        <v>13375.56</v>
      </c>
      <c r="CC10" s="186">
        <v>13495.44</v>
      </c>
      <c r="CD10" s="186">
        <v>12284.57</v>
      </c>
      <c r="CE10" s="186">
        <v>12427.43</v>
      </c>
      <c r="CF10" s="186">
        <v>12145.7</v>
      </c>
      <c r="CG10" s="239">
        <v>13563.38</v>
      </c>
      <c r="CH10" s="246">
        <v>12874.02</v>
      </c>
      <c r="CI10" s="186">
        <v>11413.38</v>
      </c>
      <c r="CJ10" s="186">
        <v>11870.95</v>
      </c>
      <c r="CK10" s="186">
        <v>13059.84</v>
      </c>
      <c r="CL10" s="186">
        <v>12162.68</v>
      </c>
      <c r="CM10" s="186">
        <v>12267.58</v>
      </c>
      <c r="CN10" s="186">
        <v>12848.04</v>
      </c>
      <c r="CO10" s="186">
        <v>13468.47</v>
      </c>
      <c r="CP10" s="186">
        <v>12520.34</v>
      </c>
      <c r="CQ10" s="186">
        <v>12603.27</v>
      </c>
      <c r="CR10" s="186">
        <v>13025.88</v>
      </c>
      <c r="CS10" s="239">
        <v>13284.64</v>
      </c>
      <c r="CT10" s="246">
        <v>13372.56</v>
      </c>
      <c r="CU10" s="186">
        <v>12186.66</v>
      </c>
      <c r="CV10" s="186">
        <v>13226.69</v>
      </c>
      <c r="CW10" s="186">
        <v>12888.01</v>
      </c>
      <c r="CX10" s="186">
        <v>13116.8</v>
      </c>
      <c r="CY10" s="186">
        <v>13210.71</v>
      </c>
      <c r="CZ10" s="186">
        <v>13341.58</v>
      </c>
      <c r="DA10" s="186">
        <v>13382.54</v>
      </c>
      <c r="DB10" s="186">
        <v>11990.84</v>
      </c>
      <c r="DC10" s="186">
        <v>13248.67</v>
      </c>
      <c r="DD10" s="186">
        <v>12027.81</v>
      </c>
      <c r="DE10" s="239">
        <v>12570.3</v>
      </c>
      <c r="DF10" s="246">
        <v>12554.32</v>
      </c>
      <c r="DG10" s="186">
        <v>1288.49</v>
      </c>
      <c r="DH10" s="186">
        <v>13567.37</v>
      </c>
      <c r="DI10" s="186">
        <v>12486.38</v>
      </c>
      <c r="DJ10" s="186">
        <v>12549.32</v>
      </c>
      <c r="DK10" s="186">
        <v>13038.86</v>
      </c>
      <c r="DL10" s="186">
        <v>13365.56</v>
      </c>
      <c r="DM10" s="186">
        <v>13011.89</v>
      </c>
      <c r="DN10" s="186">
        <v>13044.12</v>
      </c>
      <c r="DO10" s="186">
        <v>13879.09</v>
      </c>
      <c r="DP10" s="186">
        <v>13619.32</v>
      </c>
      <c r="DQ10" s="239">
        <v>13957.02</v>
      </c>
      <c r="DR10" s="246">
        <v>13417.52</v>
      </c>
      <c r="DS10" s="186">
        <v>13068.84</v>
      </c>
      <c r="DT10" s="186">
        <v>13035.87</v>
      </c>
      <c r="DU10" s="186">
        <v>12369.21</v>
      </c>
      <c r="DV10" s="186">
        <v>12968</v>
      </c>
      <c r="DW10" s="186">
        <v>12324</v>
      </c>
      <c r="DX10" s="186">
        <v>12838</v>
      </c>
      <c r="DY10" s="186">
        <v>12786</v>
      </c>
      <c r="DZ10" s="186">
        <v>12434</v>
      </c>
      <c r="EA10" s="186">
        <v>12513</v>
      </c>
      <c r="EB10" s="186">
        <v>11876</v>
      </c>
      <c r="EC10" s="239">
        <v>12805</v>
      </c>
      <c r="ED10" s="246">
        <v>13406</v>
      </c>
      <c r="EE10" s="186">
        <v>11700</v>
      </c>
      <c r="EF10" s="186">
        <v>12886</v>
      </c>
      <c r="EG10" s="186">
        <v>12485</v>
      </c>
      <c r="EH10" s="186">
        <v>13816</v>
      </c>
      <c r="EI10" s="186">
        <v>12991</v>
      </c>
      <c r="EJ10" s="186">
        <v>13774</v>
      </c>
      <c r="EK10" s="186">
        <v>13596</v>
      </c>
      <c r="EL10" s="186">
        <v>12655</v>
      </c>
      <c r="EM10" s="186">
        <v>13083</v>
      </c>
      <c r="EN10" s="186">
        <v>12493</v>
      </c>
      <c r="EO10" s="239">
        <v>13138</v>
      </c>
      <c r="EP10" s="246">
        <v>13984</v>
      </c>
      <c r="EQ10" s="186">
        <v>11996</v>
      </c>
      <c r="ER10" s="186">
        <v>12503</v>
      </c>
      <c r="ES10" s="186">
        <v>12593</v>
      </c>
      <c r="ET10" s="186">
        <v>13629</v>
      </c>
      <c r="EU10" s="186">
        <v>12861</v>
      </c>
      <c r="EV10" s="186">
        <v>16119</v>
      </c>
      <c r="EW10" s="186">
        <v>16232</v>
      </c>
      <c r="EX10" s="186">
        <v>13984</v>
      </c>
      <c r="EY10" s="186">
        <v>15297</v>
      </c>
      <c r="EZ10" s="186">
        <v>14622</v>
      </c>
      <c r="FA10" s="239">
        <v>16822</v>
      </c>
      <c r="FB10" s="246">
        <v>16421</v>
      </c>
      <c r="FC10" s="186">
        <v>13863</v>
      </c>
      <c r="FD10" s="186">
        <v>15038</v>
      </c>
      <c r="FE10" s="186">
        <v>13181</v>
      </c>
      <c r="FF10" s="186">
        <v>14549</v>
      </c>
      <c r="FG10" s="186">
        <v>13191</v>
      </c>
      <c r="FH10" s="186">
        <v>13531</v>
      </c>
      <c r="FI10" s="186">
        <v>13531</v>
      </c>
      <c r="FJ10" s="186">
        <v>13506</v>
      </c>
      <c r="FK10" s="186">
        <v>13871</v>
      </c>
      <c r="FL10" s="186">
        <v>13679</v>
      </c>
      <c r="FM10" s="239">
        <v>13679</v>
      </c>
    </row>
    <row r="11" spans="1:170" s="247" customFormat="1">
      <c r="A11" s="245" t="s">
        <v>1196</v>
      </c>
      <c r="B11" s="186">
        <v>4769</v>
      </c>
      <c r="C11" s="186">
        <v>4931</v>
      </c>
      <c r="D11" s="186">
        <v>5996</v>
      </c>
      <c r="E11" s="186">
        <v>5851</v>
      </c>
      <c r="F11" s="186">
        <v>6061</v>
      </c>
      <c r="G11" s="186">
        <v>4508</v>
      </c>
      <c r="H11" s="186">
        <v>5932</v>
      </c>
      <c r="I11" s="186">
        <v>5562</v>
      </c>
      <c r="J11" s="186">
        <v>5490</v>
      </c>
      <c r="K11" s="186">
        <v>5519</v>
      </c>
      <c r="L11" s="186">
        <v>5235</v>
      </c>
      <c r="M11" s="239">
        <v>5542</v>
      </c>
      <c r="N11" s="246">
        <v>5494</v>
      </c>
      <c r="O11" s="186">
        <v>4988</v>
      </c>
      <c r="P11" s="186">
        <v>4633</v>
      </c>
      <c r="Q11" s="186">
        <v>5027</v>
      </c>
      <c r="R11" s="186">
        <v>5335</v>
      </c>
      <c r="S11" s="186">
        <v>4327</v>
      </c>
      <c r="T11" s="186">
        <v>5610</v>
      </c>
      <c r="U11" s="186">
        <v>5811</v>
      </c>
      <c r="V11" s="186">
        <v>5086</v>
      </c>
      <c r="W11" s="186">
        <v>4942</v>
      </c>
      <c r="X11" s="186">
        <v>6570</v>
      </c>
      <c r="Y11" s="239">
        <v>5082</v>
      </c>
      <c r="Z11" s="246">
        <v>5856</v>
      </c>
      <c r="AA11" s="186">
        <v>4858</v>
      </c>
      <c r="AB11" s="186">
        <v>4838</v>
      </c>
      <c r="AC11" s="186">
        <v>4557</v>
      </c>
      <c r="AD11" s="186">
        <v>3989</v>
      </c>
      <c r="AE11" s="186">
        <v>4942</v>
      </c>
      <c r="AF11" s="186">
        <v>5540</v>
      </c>
      <c r="AG11" s="186">
        <v>6049</v>
      </c>
      <c r="AH11" s="186">
        <v>4358</v>
      </c>
      <c r="AI11" s="186">
        <v>4198</v>
      </c>
      <c r="AJ11" s="186">
        <v>2731</v>
      </c>
      <c r="AK11" s="239">
        <v>3769</v>
      </c>
      <c r="AL11" s="246">
        <v>3602</v>
      </c>
      <c r="AM11" s="186">
        <v>3319</v>
      </c>
      <c r="AN11" s="186">
        <v>2366</v>
      </c>
      <c r="AO11" s="186">
        <v>3732</v>
      </c>
      <c r="AP11" s="186">
        <v>4650.2700000000004</v>
      </c>
      <c r="AQ11" s="186">
        <v>4293</v>
      </c>
      <c r="AR11" s="186">
        <v>4631.6899999999996</v>
      </c>
      <c r="AS11" s="186">
        <v>5019.6400000000003</v>
      </c>
      <c r="AT11" s="186">
        <v>4439.93</v>
      </c>
      <c r="AU11" s="186">
        <v>5300</v>
      </c>
      <c r="AV11" s="186">
        <v>4067</v>
      </c>
      <c r="AW11" s="239">
        <v>3670</v>
      </c>
      <c r="AX11" s="246">
        <v>3715.85</v>
      </c>
      <c r="AY11" s="186">
        <v>3973.63</v>
      </c>
      <c r="AZ11" s="186">
        <v>4258.76</v>
      </c>
      <c r="BA11" s="186">
        <v>3791</v>
      </c>
      <c r="BB11" s="186">
        <v>3691</v>
      </c>
      <c r="BC11" s="186">
        <v>4323</v>
      </c>
      <c r="BD11" s="186">
        <v>4323</v>
      </c>
      <c r="BE11" s="186">
        <v>3348</v>
      </c>
      <c r="BF11" s="186">
        <v>3965</v>
      </c>
      <c r="BG11" s="186">
        <v>4594</v>
      </c>
      <c r="BH11" s="186">
        <v>4636</v>
      </c>
      <c r="BI11" s="239">
        <v>4947</v>
      </c>
      <c r="BJ11" s="246">
        <v>5114</v>
      </c>
      <c r="BK11" s="186">
        <v>4744</v>
      </c>
      <c r="BL11" s="186">
        <v>5363</v>
      </c>
      <c r="BM11" s="186">
        <v>4842</v>
      </c>
      <c r="BN11" s="186">
        <v>4575</v>
      </c>
      <c r="BO11" s="186">
        <v>4301</v>
      </c>
      <c r="BP11" s="186">
        <v>4496</v>
      </c>
      <c r="BQ11" s="186">
        <v>5204</v>
      </c>
      <c r="BR11" s="186">
        <v>4789</v>
      </c>
      <c r="BS11" s="186">
        <v>4382</v>
      </c>
      <c r="BT11" s="186">
        <v>5105</v>
      </c>
      <c r="BU11" s="239">
        <v>4003</v>
      </c>
      <c r="BV11" s="246">
        <v>4149</v>
      </c>
      <c r="BW11" s="186">
        <v>1051</v>
      </c>
      <c r="BX11" s="186">
        <v>2245</v>
      </c>
      <c r="BY11" s="186">
        <v>1150</v>
      </c>
      <c r="BZ11" s="186">
        <v>774.6</v>
      </c>
      <c r="CA11" s="186">
        <v>3951.36</v>
      </c>
      <c r="CB11" s="186">
        <v>5048</v>
      </c>
      <c r="CC11" s="186">
        <v>4588</v>
      </c>
      <c r="CD11" s="186">
        <v>4751.91</v>
      </c>
      <c r="CE11" s="186">
        <v>4753.67</v>
      </c>
      <c r="CF11" s="186">
        <v>4969.4799999999996</v>
      </c>
      <c r="CG11" s="239">
        <v>4864.16</v>
      </c>
      <c r="CH11" s="246">
        <v>4969</v>
      </c>
      <c r="CI11" s="186">
        <v>4042</v>
      </c>
      <c r="CJ11" s="186">
        <v>4879.41</v>
      </c>
      <c r="CK11" s="186">
        <v>5229.7</v>
      </c>
      <c r="CL11" s="186">
        <v>4276.5200000000004</v>
      </c>
      <c r="CM11" s="186">
        <v>4766</v>
      </c>
      <c r="CN11" s="186">
        <v>4766</v>
      </c>
      <c r="CO11" s="186">
        <v>5237.66</v>
      </c>
      <c r="CP11" s="186">
        <v>4917.55</v>
      </c>
      <c r="CQ11" s="186">
        <v>5601.24</v>
      </c>
      <c r="CR11" s="186">
        <v>5030</v>
      </c>
      <c r="CS11" s="239">
        <v>2358</v>
      </c>
      <c r="CT11" s="246">
        <v>5000</v>
      </c>
      <c r="CU11" s="186">
        <v>4951</v>
      </c>
      <c r="CV11" s="186">
        <v>5065.42</v>
      </c>
      <c r="CW11" s="186">
        <v>4203.1099999999997</v>
      </c>
      <c r="CX11" s="186">
        <v>4997.25</v>
      </c>
      <c r="CY11" s="186">
        <v>4618</v>
      </c>
      <c r="CZ11" s="186">
        <v>4937</v>
      </c>
      <c r="DA11" s="186">
        <v>4783</v>
      </c>
      <c r="DB11" s="186">
        <v>4103</v>
      </c>
      <c r="DC11" s="186">
        <v>4378</v>
      </c>
      <c r="DD11" s="186">
        <v>4753.92</v>
      </c>
      <c r="DE11" s="239">
        <v>4186</v>
      </c>
      <c r="DF11" s="246">
        <v>4464</v>
      </c>
      <c r="DG11" s="186">
        <v>4404</v>
      </c>
      <c r="DH11" s="186">
        <v>4404</v>
      </c>
      <c r="DI11" s="186">
        <v>4698</v>
      </c>
      <c r="DJ11" s="186">
        <v>4683</v>
      </c>
      <c r="DK11" s="186">
        <v>4989</v>
      </c>
      <c r="DL11" s="186">
        <v>4565</v>
      </c>
      <c r="DM11" s="186">
        <v>5246</v>
      </c>
      <c r="DN11" s="186">
        <v>4791</v>
      </c>
      <c r="DO11" s="186">
        <v>5510</v>
      </c>
      <c r="DP11" s="186">
        <v>5075</v>
      </c>
      <c r="DQ11" s="239">
        <v>5033</v>
      </c>
      <c r="DR11" s="246">
        <v>5167</v>
      </c>
      <c r="DS11" s="186">
        <v>4781</v>
      </c>
      <c r="DT11" s="186" t="e">
        <v>#REF!</v>
      </c>
      <c r="DU11" s="186">
        <v>4466</v>
      </c>
      <c r="DV11" s="186">
        <v>4576</v>
      </c>
      <c r="DW11" s="186">
        <v>4063</v>
      </c>
      <c r="DX11" s="186">
        <v>5510</v>
      </c>
      <c r="DY11" s="186">
        <v>4526</v>
      </c>
      <c r="DZ11" s="186">
        <v>4156</v>
      </c>
      <c r="EA11" s="186">
        <v>4472</v>
      </c>
      <c r="EB11" s="186">
        <v>4411</v>
      </c>
      <c r="EC11" s="239">
        <v>4783</v>
      </c>
      <c r="ED11" s="246">
        <v>5238</v>
      </c>
      <c r="EE11" s="186">
        <v>4541</v>
      </c>
      <c r="EF11" s="186">
        <v>4461</v>
      </c>
      <c r="EG11" s="186">
        <v>4521</v>
      </c>
      <c r="EH11" s="186">
        <v>5467</v>
      </c>
      <c r="EI11" s="186">
        <v>4958</v>
      </c>
      <c r="EJ11" s="186">
        <v>4910</v>
      </c>
      <c r="EK11" s="186">
        <v>4436.87</v>
      </c>
      <c r="EL11" s="186">
        <v>4641.83</v>
      </c>
      <c r="EM11" s="186">
        <v>5139.0600000000004</v>
      </c>
      <c r="EN11" s="186">
        <v>4447.3199280518547</v>
      </c>
      <c r="EO11" s="239">
        <v>4921.3900000000003</v>
      </c>
      <c r="EP11" s="246">
        <v>5132</v>
      </c>
      <c r="EQ11" s="186">
        <v>4579</v>
      </c>
      <c r="ER11" s="186">
        <v>4532</v>
      </c>
      <c r="ES11" s="186">
        <v>4404</v>
      </c>
      <c r="ET11" s="186">
        <v>4709</v>
      </c>
      <c r="EU11" s="186">
        <v>3678</v>
      </c>
      <c r="EV11" s="186">
        <v>5220</v>
      </c>
      <c r="EW11" s="186">
        <v>4832</v>
      </c>
      <c r="EX11" s="186">
        <v>5323</v>
      </c>
      <c r="EY11" s="186">
        <v>4896</v>
      </c>
      <c r="EZ11" s="186">
        <v>4674</v>
      </c>
      <c r="FA11" s="239">
        <v>5105</v>
      </c>
      <c r="FB11" s="246">
        <v>4710</v>
      </c>
      <c r="FC11" s="186">
        <v>4656</v>
      </c>
      <c r="FD11" s="186">
        <v>4523</v>
      </c>
      <c r="FE11" s="186">
        <v>4131</v>
      </c>
      <c r="FF11" s="186">
        <v>4614</v>
      </c>
      <c r="FG11" s="186">
        <v>4675</v>
      </c>
      <c r="FH11" s="186">
        <v>4333</v>
      </c>
      <c r="FI11" s="186">
        <v>5386</v>
      </c>
      <c r="FJ11" s="186">
        <v>4931</v>
      </c>
      <c r="FK11" s="186">
        <v>5509</v>
      </c>
      <c r="FL11" s="186">
        <v>5224</v>
      </c>
      <c r="FM11" s="239">
        <v>5224</v>
      </c>
      <c r="FN11" s="248"/>
    </row>
    <row r="12" spans="1:170" s="247" customFormat="1" ht="12.75" thickBot="1">
      <c r="A12" s="249" t="s">
        <v>1197</v>
      </c>
      <c r="B12" s="250">
        <v>62105</v>
      </c>
      <c r="C12" s="250">
        <v>55560</v>
      </c>
      <c r="D12" s="250">
        <v>65147</v>
      </c>
      <c r="E12" s="250">
        <v>62895</v>
      </c>
      <c r="F12" s="250">
        <v>66246</v>
      </c>
      <c r="G12" s="250">
        <v>50423</v>
      </c>
      <c r="H12" s="250">
        <v>66919</v>
      </c>
      <c r="I12" s="250">
        <v>62355</v>
      </c>
      <c r="J12" s="250">
        <v>60379</v>
      </c>
      <c r="K12" s="250">
        <v>60972</v>
      </c>
      <c r="L12" s="250">
        <v>58401</v>
      </c>
      <c r="M12" s="251">
        <v>61917</v>
      </c>
      <c r="N12" s="252">
        <v>60307</v>
      </c>
      <c r="O12" s="250">
        <v>54971</v>
      </c>
      <c r="P12" s="250">
        <v>58993</v>
      </c>
      <c r="Q12" s="250">
        <v>56886</v>
      </c>
      <c r="R12" s="250">
        <v>62470</v>
      </c>
      <c r="S12" s="250">
        <v>53746</v>
      </c>
      <c r="T12" s="250">
        <v>62352</v>
      </c>
      <c r="U12" s="250">
        <v>66073</v>
      </c>
      <c r="V12" s="250">
        <v>58649</v>
      </c>
      <c r="W12" s="250">
        <v>58553</v>
      </c>
      <c r="X12" s="250">
        <v>58963</v>
      </c>
      <c r="Y12" s="251">
        <v>60121</v>
      </c>
      <c r="Z12" s="252">
        <v>63489</v>
      </c>
      <c r="AA12" s="250">
        <v>55320</v>
      </c>
      <c r="AB12" s="250">
        <v>56474</v>
      </c>
      <c r="AC12" s="250">
        <v>53712</v>
      </c>
      <c r="AD12" s="250">
        <v>47959</v>
      </c>
      <c r="AE12" s="250">
        <v>55304</v>
      </c>
      <c r="AF12" s="250">
        <v>64436</v>
      </c>
      <c r="AG12" s="250">
        <v>64456</v>
      </c>
      <c r="AH12" s="250">
        <v>49898</v>
      </c>
      <c r="AI12" s="250">
        <v>46525</v>
      </c>
      <c r="AJ12" s="250">
        <v>39161</v>
      </c>
      <c r="AK12" s="251">
        <v>49757</v>
      </c>
      <c r="AL12" s="252">
        <v>45276</v>
      </c>
      <c r="AM12" s="250">
        <v>44127</v>
      </c>
      <c r="AN12" s="250">
        <v>29869</v>
      </c>
      <c r="AO12" s="250">
        <v>48310</v>
      </c>
      <c r="AP12" s="250">
        <v>58292.240000000005</v>
      </c>
      <c r="AQ12" s="250">
        <v>49286.42</v>
      </c>
      <c r="AR12" s="250">
        <v>55424.960000000006</v>
      </c>
      <c r="AS12" s="250">
        <v>54522.92</v>
      </c>
      <c r="AT12" s="250">
        <v>53992.72</v>
      </c>
      <c r="AU12" s="250">
        <v>56526.48</v>
      </c>
      <c r="AV12" s="250">
        <v>50942.820000000007</v>
      </c>
      <c r="AW12" s="251">
        <v>51294.28</v>
      </c>
      <c r="AX12" s="252">
        <v>50267.34</v>
      </c>
      <c r="AY12" s="250">
        <v>48863.27</v>
      </c>
      <c r="AZ12" s="250">
        <v>51181.599999999999</v>
      </c>
      <c r="BA12" s="250">
        <v>49523.53</v>
      </c>
      <c r="BB12" s="250">
        <v>51509.930000000008</v>
      </c>
      <c r="BC12" s="250">
        <v>53396.740000000005</v>
      </c>
      <c r="BD12" s="250">
        <v>54446.18</v>
      </c>
      <c r="BE12" s="250">
        <v>42105.98</v>
      </c>
      <c r="BF12" s="250">
        <v>48967.93</v>
      </c>
      <c r="BG12" s="250">
        <v>54288.639999999999</v>
      </c>
      <c r="BH12" s="250">
        <v>53969.98</v>
      </c>
      <c r="BI12" s="251">
        <v>59672.130000000005</v>
      </c>
      <c r="BJ12" s="252">
        <v>58459.060000000005</v>
      </c>
      <c r="BK12" s="250">
        <v>53079.920000000006</v>
      </c>
      <c r="BL12" s="250">
        <v>60710.450000000004</v>
      </c>
      <c r="BM12" s="250">
        <v>55783.710000000006</v>
      </c>
      <c r="BN12" s="250">
        <v>57465.59</v>
      </c>
      <c r="BO12" s="250">
        <v>55665.009999999995</v>
      </c>
      <c r="BP12" s="250">
        <v>55509.79</v>
      </c>
      <c r="BQ12" s="250">
        <v>59988.55</v>
      </c>
      <c r="BR12" s="250">
        <v>55957.100000000006</v>
      </c>
      <c r="BS12" s="250">
        <v>54905.75</v>
      </c>
      <c r="BT12" s="250">
        <v>53842.42</v>
      </c>
      <c r="BU12" s="251">
        <v>52738.150000000009</v>
      </c>
      <c r="BV12" s="252">
        <v>52398.31</v>
      </c>
      <c r="BW12" s="250">
        <v>43910.299999999996</v>
      </c>
      <c r="BX12" s="250">
        <v>45368.42</v>
      </c>
      <c r="BY12" s="250">
        <v>45690.54</v>
      </c>
      <c r="BZ12" s="250">
        <v>46342.499999999993</v>
      </c>
      <c r="CA12" s="250">
        <v>55745.73</v>
      </c>
      <c r="CB12" s="250">
        <v>58690.239999999998</v>
      </c>
      <c r="CC12" s="250">
        <v>60566.58</v>
      </c>
      <c r="CD12" s="250">
        <v>56093.869999999995</v>
      </c>
      <c r="CE12" s="250">
        <v>56504.04</v>
      </c>
      <c r="CF12" s="250">
        <v>54740.509999999995</v>
      </c>
      <c r="CG12" s="251">
        <v>59926.94</v>
      </c>
      <c r="CH12" s="252">
        <v>57993.05</v>
      </c>
      <c r="CI12" s="250">
        <v>51308.25</v>
      </c>
      <c r="CJ12" s="250">
        <v>54574.94</v>
      </c>
      <c r="CK12" s="250">
        <v>59364.799999999988</v>
      </c>
      <c r="CL12" s="250">
        <v>55079.020000000004</v>
      </c>
      <c r="CM12" s="250">
        <v>57258.3</v>
      </c>
      <c r="CN12" s="250">
        <v>59560.12</v>
      </c>
      <c r="CO12" s="250">
        <v>62239.199999999997</v>
      </c>
      <c r="CP12" s="250">
        <v>58285.78</v>
      </c>
      <c r="CQ12" s="250">
        <v>60746.49</v>
      </c>
      <c r="CR12" s="250">
        <v>58538.78</v>
      </c>
      <c r="CS12" s="251">
        <v>59096.800000000003</v>
      </c>
      <c r="CT12" s="252">
        <v>62214.1</v>
      </c>
      <c r="CU12" s="250">
        <v>56391.290000000008</v>
      </c>
      <c r="CV12" s="250">
        <v>62134.32</v>
      </c>
      <c r="CW12" s="250">
        <v>57987.270000000004</v>
      </c>
      <c r="CX12" s="250">
        <v>61539.119999999995</v>
      </c>
      <c r="CY12" s="250">
        <v>60357.14</v>
      </c>
      <c r="CZ12" s="250">
        <v>61435.950000000004</v>
      </c>
      <c r="DA12" s="250">
        <v>61175.48</v>
      </c>
      <c r="DB12" s="250">
        <v>54618.47</v>
      </c>
      <c r="DC12" s="250">
        <v>59550.04</v>
      </c>
      <c r="DD12" s="250">
        <v>56560.34</v>
      </c>
      <c r="DE12" s="251">
        <v>57512.460000000006</v>
      </c>
      <c r="DF12" s="252">
        <v>56829.97</v>
      </c>
      <c r="DG12" s="250">
        <v>42541.919999999998</v>
      </c>
      <c r="DH12" s="250">
        <v>58786.15</v>
      </c>
      <c r="DI12" s="250">
        <v>56504.939999999995</v>
      </c>
      <c r="DJ12" s="250">
        <v>58239.4</v>
      </c>
      <c r="DK12" s="250">
        <v>58723.69</v>
      </c>
      <c r="DL12" s="250">
        <v>60998.829999999994</v>
      </c>
      <c r="DM12" s="250">
        <v>60849.32</v>
      </c>
      <c r="DN12" s="250">
        <v>59067.18</v>
      </c>
      <c r="DO12" s="250">
        <v>61798.59</v>
      </c>
      <c r="DP12" s="250">
        <v>60057.18</v>
      </c>
      <c r="DQ12" s="251">
        <v>60862.130000000005</v>
      </c>
      <c r="DR12" s="252">
        <v>62260.459999999992</v>
      </c>
      <c r="DS12" s="250">
        <v>57212.34</v>
      </c>
      <c r="DT12" s="250" t="e">
        <v>#REF!</v>
      </c>
      <c r="DU12" s="250">
        <v>55622.53</v>
      </c>
      <c r="DV12" s="250">
        <v>60730.66</v>
      </c>
      <c r="DW12" s="250">
        <v>56128.86</v>
      </c>
      <c r="DX12" s="250">
        <v>59367</v>
      </c>
      <c r="DY12" s="250">
        <v>58472.73</v>
      </c>
      <c r="DZ12" s="250">
        <v>55927.78</v>
      </c>
      <c r="EA12" s="250">
        <v>57011.9</v>
      </c>
      <c r="EB12" s="250">
        <v>55962.869999999995</v>
      </c>
      <c r="EC12" s="251">
        <v>60606.3</v>
      </c>
      <c r="ED12" s="252">
        <v>63586.7</v>
      </c>
      <c r="EE12" s="250">
        <v>56243.8</v>
      </c>
      <c r="EF12" s="250">
        <v>60603.9</v>
      </c>
      <c r="EG12" s="250">
        <v>59490.5</v>
      </c>
      <c r="EH12" s="250">
        <v>64350.5</v>
      </c>
      <c r="EI12" s="250">
        <v>60942</v>
      </c>
      <c r="EJ12" s="250">
        <v>64883.6</v>
      </c>
      <c r="EK12" s="250">
        <v>64149.270000000004</v>
      </c>
      <c r="EL12" s="250">
        <v>60989.23</v>
      </c>
      <c r="EM12" s="250">
        <v>60957.86</v>
      </c>
      <c r="EN12" s="250">
        <v>58555.095128051878</v>
      </c>
      <c r="EO12" s="251">
        <v>63508.79</v>
      </c>
      <c r="EP12" s="252">
        <v>65736</v>
      </c>
      <c r="EQ12" s="250">
        <v>59122</v>
      </c>
      <c r="ER12" s="250">
        <v>59871</v>
      </c>
      <c r="ES12" s="250">
        <v>60269</v>
      </c>
      <c r="ET12" s="250">
        <v>62745</v>
      </c>
      <c r="EU12" s="250">
        <v>57396</v>
      </c>
      <c r="EV12" s="250">
        <v>72339</v>
      </c>
      <c r="EW12" s="250">
        <v>71909</v>
      </c>
      <c r="EX12" s="250">
        <v>65927</v>
      </c>
      <c r="EY12" s="250">
        <v>68917</v>
      </c>
      <c r="EZ12" s="250">
        <v>67075</v>
      </c>
      <c r="FA12" s="251">
        <v>71290</v>
      </c>
      <c r="FB12" s="252">
        <v>69157</v>
      </c>
      <c r="FC12" s="250">
        <v>62549</v>
      </c>
      <c r="FD12" s="250">
        <v>66729</v>
      </c>
      <c r="FE12" s="250">
        <v>61946</v>
      </c>
      <c r="FF12" s="250">
        <v>65223</v>
      </c>
      <c r="FG12" s="250">
        <v>61976</v>
      </c>
      <c r="FH12" s="250">
        <v>63772</v>
      </c>
      <c r="FI12" s="250">
        <v>64825</v>
      </c>
      <c r="FJ12" s="250">
        <v>62788</v>
      </c>
      <c r="FK12" s="250">
        <v>64692</v>
      </c>
      <c r="FL12" s="250">
        <v>64099</v>
      </c>
      <c r="FM12" s="251">
        <v>64099</v>
      </c>
    </row>
    <row r="14" spans="1:170">
      <c r="A14" s="6" t="s">
        <v>1420</v>
      </c>
    </row>
    <row r="15" spans="1:170">
      <c r="A15" s="6"/>
    </row>
    <row r="16" spans="1:170">
      <c r="A16" s="97"/>
      <c r="B16" s="185"/>
    </row>
    <row r="21" spans="169:169">
      <c r="FM21" s="713"/>
    </row>
  </sheetData>
  <mergeCells count="1">
    <mergeCell ref="A4:A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AR30"/>
  <sheetViews>
    <sheetView workbookViewId="0">
      <selection activeCell="G30" sqref="G30"/>
    </sheetView>
  </sheetViews>
  <sheetFormatPr baseColWidth="10" defaultRowHeight="12"/>
  <cols>
    <col min="1" max="1" width="25.140625" style="6" bestFit="1" customWidth="1"/>
    <col min="2" max="44" width="12.42578125" style="6" bestFit="1" customWidth="1"/>
    <col min="45" max="16384" width="11.42578125" style="6"/>
  </cols>
  <sheetData>
    <row r="1" spans="1:44">
      <c r="A1" s="353" t="s">
        <v>1433</v>
      </c>
    </row>
    <row r="2" spans="1:44" ht="12.75" thickBot="1"/>
    <row r="3" spans="1:44" s="194" customFormat="1" ht="12.75" thickBot="1">
      <c r="A3" s="736" t="s">
        <v>873</v>
      </c>
      <c r="B3" s="737">
        <v>1972</v>
      </c>
      <c r="C3" s="737">
        <v>1973</v>
      </c>
      <c r="D3" s="737">
        <v>1974</v>
      </c>
      <c r="E3" s="737">
        <v>1975</v>
      </c>
      <c r="F3" s="737">
        <v>1976</v>
      </c>
      <c r="G3" s="737">
        <v>1977</v>
      </c>
      <c r="H3" s="737">
        <v>1978</v>
      </c>
      <c r="I3" s="737">
        <v>1979</v>
      </c>
      <c r="J3" s="737">
        <v>1980</v>
      </c>
      <c r="K3" s="737">
        <v>1981</v>
      </c>
      <c r="L3" s="737">
        <v>1982</v>
      </c>
      <c r="M3" s="737">
        <v>1983</v>
      </c>
      <c r="N3" s="737">
        <v>1984</v>
      </c>
      <c r="O3" s="737">
        <v>1985</v>
      </c>
      <c r="P3" s="737">
        <v>1986</v>
      </c>
      <c r="Q3" s="737">
        <v>1987</v>
      </c>
      <c r="R3" s="737">
        <v>1988</v>
      </c>
      <c r="S3" s="737">
        <v>1989</v>
      </c>
      <c r="T3" s="737">
        <v>1990</v>
      </c>
      <c r="U3" s="737">
        <v>1991</v>
      </c>
      <c r="V3" s="737">
        <v>1992</v>
      </c>
      <c r="W3" s="737">
        <v>1993</v>
      </c>
      <c r="X3" s="737">
        <v>1994</v>
      </c>
      <c r="Y3" s="737">
        <v>1995</v>
      </c>
      <c r="Z3" s="737">
        <v>1996</v>
      </c>
      <c r="AA3" s="737">
        <v>1997</v>
      </c>
      <c r="AB3" s="737">
        <v>1998</v>
      </c>
      <c r="AC3" s="737">
        <v>1999</v>
      </c>
      <c r="AD3" s="737">
        <v>2000</v>
      </c>
      <c r="AE3" s="737">
        <v>2001</v>
      </c>
      <c r="AF3" s="737">
        <v>2002</v>
      </c>
      <c r="AG3" s="737">
        <v>2003</v>
      </c>
      <c r="AH3" s="737">
        <v>2004</v>
      </c>
      <c r="AI3" s="737">
        <v>2005</v>
      </c>
      <c r="AJ3" s="737">
        <v>2006</v>
      </c>
      <c r="AK3" s="737">
        <v>2007</v>
      </c>
      <c r="AL3" s="737">
        <v>2008</v>
      </c>
      <c r="AM3" s="737">
        <v>2009</v>
      </c>
      <c r="AN3" s="737">
        <v>2010</v>
      </c>
      <c r="AO3" s="737">
        <v>2011</v>
      </c>
      <c r="AP3" s="737">
        <v>2012</v>
      </c>
      <c r="AQ3" s="737">
        <v>2013</v>
      </c>
      <c r="AR3" s="738">
        <v>2014</v>
      </c>
    </row>
    <row r="4" spans="1:44" ht="12.75" thickTop="1">
      <c r="A4" s="727" t="s">
        <v>1400</v>
      </c>
      <c r="B4" s="433">
        <v>13919</v>
      </c>
      <c r="C4" s="433">
        <v>13812</v>
      </c>
      <c r="D4" s="433">
        <v>18567</v>
      </c>
      <c r="E4" s="433">
        <v>18398</v>
      </c>
      <c r="F4" s="433">
        <v>18228</v>
      </c>
      <c r="G4" s="433">
        <v>18039</v>
      </c>
      <c r="H4" s="433">
        <v>18228</v>
      </c>
      <c r="I4" s="433">
        <v>18523</v>
      </c>
      <c r="J4" s="433">
        <v>19530</v>
      </c>
      <c r="K4" s="433">
        <v>19888</v>
      </c>
      <c r="L4" s="433">
        <v>24900</v>
      </c>
      <c r="M4" s="433">
        <v>25887</v>
      </c>
      <c r="N4" s="433">
        <v>28028</v>
      </c>
      <c r="O4" s="433">
        <v>54454</v>
      </c>
      <c r="P4" s="433">
        <v>55521</v>
      </c>
      <c r="Q4" s="433">
        <v>58101</v>
      </c>
      <c r="R4" s="433">
        <v>58505</v>
      </c>
      <c r="S4" s="433">
        <v>59040</v>
      </c>
      <c r="T4" s="433">
        <v>60054</v>
      </c>
      <c r="U4" s="433">
        <v>62649</v>
      </c>
      <c r="V4" s="433">
        <v>63330</v>
      </c>
      <c r="W4" s="433">
        <v>64448</v>
      </c>
      <c r="X4" s="433">
        <v>64877</v>
      </c>
      <c r="Y4" s="433">
        <v>66329</v>
      </c>
      <c r="Z4" s="433">
        <v>72667</v>
      </c>
      <c r="AA4" s="433">
        <v>74930.8</v>
      </c>
      <c r="AB4" s="433">
        <v>76108.366999999998</v>
      </c>
      <c r="AC4" s="433">
        <v>76848.08</v>
      </c>
      <c r="AD4" s="433">
        <v>76848.08</v>
      </c>
      <c r="AE4" s="433">
        <v>77685</v>
      </c>
      <c r="AF4" s="433">
        <v>77307</v>
      </c>
      <c r="AG4" s="433">
        <v>77226.186000000002</v>
      </c>
      <c r="AH4" s="433">
        <v>79729.179000000004</v>
      </c>
      <c r="AI4" s="433">
        <v>80012</v>
      </c>
      <c r="AJ4" s="433">
        <v>87323.6</v>
      </c>
      <c r="AK4" s="433">
        <v>99377.4</v>
      </c>
      <c r="AL4" s="433">
        <v>172323</v>
      </c>
      <c r="AM4" s="433">
        <v>211173.193</v>
      </c>
      <c r="AN4" s="433">
        <v>296501.06400000001</v>
      </c>
      <c r="AO4" s="433">
        <v>297571</v>
      </c>
      <c r="AP4" s="433">
        <v>297735</v>
      </c>
      <c r="AQ4" s="433">
        <v>298350</v>
      </c>
      <c r="AR4" s="739">
        <v>299953.17300000001</v>
      </c>
    </row>
    <row r="5" spans="1:44">
      <c r="A5" s="727" t="s">
        <v>862</v>
      </c>
      <c r="B5" s="433">
        <v>146000</v>
      </c>
      <c r="C5" s="433">
        <v>143227.38699999999</v>
      </c>
      <c r="D5" s="433">
        <v>173150</v>
      </c>
      <c r="E5" s="433">
        <v>170567.47899999999</v>
      </c>
      <c r="F5" s="433">
        <v>167428.233316</v>
      </c>
      <c r="G5" s="433">
        <v>164070.267991</v>
      </c>
      <c r="H5" s="433">
        <v>168940</v>
      </c>
      <c r="I5" s="433">
        <v>166480</v>
      </c>
      <c r="J5" s="433">
        <v>168030</v>
      </c>
      <c r="K5" s="433">
        <v>167850</v>
      </c>
      <c r="L5" s="433">
        <v>165483.70499999999</v>
      </c>
      <c r="M5" s="433">
        <v>168847.5</v>
      </c>
      <c r="N5" s="433">
        <v>171710</v>
      </c>
      <c r="O5" s="433">
        <v>171490</v>
      </c>
      <c r="P5" s="433">
        <v>169743.76699999999</v>
      </c>
      <c r="Q5" s="433">
        <v>169585</v>
      </c>
      <c r="R5" s="433">
        <v>254989</v>
      </c>
      <c r="S5" s="433">
        <v>260050</v>
      </c>
      <c r="T5" s="433">
        <v>260342</v>
      </c>
      <c r="U5" s="433">
        <v>260936</v>
      </c>
      <c r="V5" s="433">
        <v>261203</v>
      </c>
      <c r="W5" s="433">
        <v>261355</v>
      </c>
      <c r="X5" s="433">
        <v>261374</v>
      </c>
      <c r="Y5" s="433">
        <v>261450</v>
      </c>
      <c r="Z5" s="433">
        <v>261444</v>
      </c>
      <c r="AA5" s="433">
        <v>261541</v>
      </c>
      <c r="AB5" s="433">
        <v>261542</v>
      </c>
      <c r="AC5" s="433">
        <v>262784</v>
      </c>
      <c r="AD5" s="433">
        <v>262766</v>
      </c>
      <c r="AE5" s="433">
        <v>262697</v>
      </c>
      <c r="AF5" s="433">
        <v>262790</v>
      </c>
      <c r="AG5" s="433">
        <v>262730</v>
      </c>
      <c r="AH5" s="433">
        <v>264310</v>
      </c>
      <c r="AI5" s="433">
        <v>264211</v>
      </c>
      <c r="AJ5" s="433">
        <v>264251</v>
      </c>
      <c r="AK5" s="433">
        <v>264209</v>
      </c>
      <c r="AL5" s="433">
        <v>264063</v>
      </c>
      <c r="AM5" s="433">
        <v>264590</v>
      </c>
      <c r="AN5" s="433">
        <v>264516</v>
      </c>
      <c r="AO5" s="433">
        <v>265405</v>
      </c>
      <c r="AP5" s="433">
        <v>265850</v>
      </c>
      <c r="AQ5" s="433">
        <v>265789</v>
      </c>
      <c r="AR5" s="739">
        <v>266578</v>
      </c>
    </row>
    <row r="6" spans="1:44">
      <c r="A6" s="727" t="s">
        <v>1399</v>
      </c>
      <c r="B6" s="433">
        <v>65000</v>
      </c>
      <c r="C6" s="433">
        <v>62861</v>
      </c>
      <c r="D6" s="433">
        <v>66000</v>
      </c>
      <c r="E6" s="433">
        <v>64500</v>
      </c>
      <c r="F6" s="433">
        <v>63000</v>
      </c>
      <c r="G6" s="433">
        <v>62000</v>
      </c>
      <c r="H6" s="433">
        <v>60088</v>
      </c>
      <c r="I6" s="433">
        <v>58833</v>
      </c>
      <c r="J6" s="433">
        <v>58296</v>
      </c>
      <c r="K6" s="433">
        <v>57020</v>
      </c>
      <c r="L6" s="433">
        <v>56148</v>
      </c>
      <c r="M6" s="433">
        <v>55257</v>
      </c>
      <c r="N6" s="433">
        <v>58874</v>
      </c>
      <c r="O6" s="433">
        <v>59000</v>
      </c>
      <c r="P6" s="433">
        <v>92860</v>
      </c>
      <c r="Q6" s="433">
        <v>92860</v>
      </c>
      <c r="R6" s="433">
        <v>92860</v>
      </c>
      <c r="S6" s="433">
        <v>92860</v>
      </c>
      <c r="T6" s="433">
        <v>92850</v>
      </c>
      <c r="U6" s="433">
        <v>92860</v>
      </c>
      <c r="V6" s="433">
        <v>92860</v>
      </c>
      <c r="W6" s="433">
        <v>92860</v>
      </c>
      <c r="X6" s="433">
        <v>94300</v>
      </c>
      <c r="Y6" s="433">
        <v>93700</v>
      </c>
      <c r="Z6" s="433">
        <v>92600</v>
      </c>
      <c r="AA6" s="433">
        <v>92600</v>
      </c>
      <c r="AB6" s="433">
        <v>93700</v>
      </c>
      <c r="AC6" s="433">
        <v>93100</v>
      </c>
      <c r="AD6" s="433">
        <v>99530</v>
      </c>
      <c r="AE6" s="433">
        <v>99080</v>
      </c>
      <c r="AF6" s="433">
        <v>130690</v>
      </c>
      <c r="AG6" s="433">
        <v>133250</v>
      </c>
      <c r="AH6" s="433">
        <v>132460</v>
      </c>
      <c r="AI6" s="433">
        <v>136270</v>
      </c>
      <c r="AJ6" s="433">
        <v>138400</v>
      </c>
      <c r="AK6" s="433">
        <v>136150</v>
      </c>
      <c r="AL6" s="433">
        <v>137620</v>
      </c>
      <c r="AM6" s="433">
        <v>137010</v>
      </c>
      <c r="AN6" s="433">
        <v>151170</v>
      </c>
      <c r="AO6" s="433">
        <v>154580</v>
      </c>
      <c r="AP6" s="433">
        <v>157300</v>
      </c>
      <c r="AQ6" s="433">
        <v>157800</v>
      </c>
      <c r="AR6" s="739">
        <v>157530</v>
      </c>
    </row>
    <row r="7" spans="1:44">
      <c r="A7" s="727" t="s">
        <v>874</v>
      </c>
      <c r="B7" s="433">
        <v>29000</v>
      </c>
      <c r="C7" s="433">
        <v>31500</v>
      </c>
      <c r="D7" s="433">
        <v>35000</v>
      </c>
      <c r="E7" s="433">
        <v>34300</v>
      </c>
      <c r="F7" s="433">
        <v>34000</v>
      </c>
      <c r="G7" s="433">
        <v>34500</v>
      </c>
      <c r="H7" s="433">
        <v>32100</v>
      </c>
      <c r="I7" s="433">
        <v>31000</v>
      </c>
      <c r="J7" s="433">
        <v>30000</v>
      </c>
      <c r="K7" s="433">
        <v>32000</v>
      </c>
      <c r="L7" s="433">
        <v>59000</v>
      </c>
      <c r="M7" s="433">
        <v>65000</v>
      </c>
      <c r="N7" s="433">
        <v>65000</v>
      </c>
      <c r="O7" s="433">
        <v>65000</v>
      </c>
      <c r="P7" s="433">
        <v>72000</v>
      </c>
      <c r="Q7" s="433">
        <v>100000</v>
      </c>
      <c r="R7" s="433">
        <v>100000</v>
      </c>
      <c r="S7" s="433">
        <v>100000</v>
      </c>
      <c r="T7" s="433">
        <v>100000</v>
      </c>
      <c r="U7" s="433">
        <v>100000</v>
      </c>
      <c r="V7" s="433">
        <v>100000</v>
      </c>
      <c r="W7" s="433">
        <v>100000</v>
      </c>
      <c r="X7" s="433">
        <v>100000</v>
      </c>
      <c r="Y7" s="433">
        <v>100000</v>
      </c>
      <c r="Z7" s="433">
        <v>112000</v>
      </c>
      <c r="AA7" s="433">
        <v>112500</v>
      </c>
      <c r="AB7" s="433">
        <v>112500</v>
      </c>
      <c r="AC7" s="433">
        <v>112500</v>
      </c>
      <c r="AD7" s="433">
        <v>112500</v>
      </c>
      <c r="AE7" s="433">
        <v>115000</v>
      </c>
      <c r="AF7" s="433">
        <v>115000</v>
      </c>
      <c r="AG7" s="433">
        <v>115000</v>
      </c>
      <c r="AH7" s="433">
        <v>115000</v>
      </c>
      <c r="AI7" s="433">
        <v>115000</v>
      </c>
      <c r="AJ7" s="433">
        <v>115000</v>
      </c>
      <c r="AK7" s="433">
        <v>115000</v>
      </c>
      <c r="AL7" s="433">
        <v>115000</v>
      </c>
      <c r="AM7" s="433">
        <v>115000</v>
      </c>
      <c r="AN7" s="433">
        <v>143100</v>
      </c>
      <c r="AO7" s="433">
        <v>141350</v>
      </c>
      <c r="AP7" s="433">
        <v>140300</v>
      </c>
      <c r="AQ7" s="433">
        <v>144211</v>
      </c>
      <c r="AR7" s="739">
        <v>143069.40400000001</v>
      </c>
    </row>
    <row r="8" spans="1:44">
      <c r="A8" s="727" t="s">
        <v>875</v>
      </c>
      <c r="B8" s="433">
        <v>72900</v>
      </c>
      <c r="C8" s="433">
        <v>72750</v>
      </c>
      <c r="D8" s="433">
        <v>81450</v>
      </c>
      <c r="E8" s="433">
        <v>71200</v>
      </c>
      <c r="F8" s="433">
        <v>70550</v>
      </c>
      <c r="G8" s="433">
        <v>70100</v>
      </c>
      <c r="H8" s="433">
        <v>69440</v>
      </c>
      <c r="I8" s="433">
        <v>68530</v>
      </c>
      <c r="J8" s="433">
        <v>67930</v>
      </c>
      <c r="K8" s="433">
        <v>67730</v>
      </c>
      <c r="L8" s="433">
        <v>67150</v>
      </c>
      <c r="M8" s="433">
        <v>67000</v>
      </c>
      <c r="N8" s="433">
        <v>92710</v>
      </c>
      <c r="O8" s="433">
        <v>92464</v>
      </c>
      <c r="P8" s="433">
        <v>94522.1</v>
      </c>
      <c r="Q8" s="433">
        <v>94525</v>
      </c>
      <c r="R8" s="433">
        <v>94525</v>
      </c>
      <c r="S8" s="433">
        <v>97125</v>
      </c>
      <c r="T8" s="433">
        <v>97025</v>
      </c>
      <c r="U8" s="433">
        <v>96500</v>
      </c>
      <c r="V8" s="433">
        <v>96500</v>
      </c>
      <c r="W8" s="433">
        <v>96500</v>
      </c>
      <c r="X8" s="433">
        <v>96500</v>
      </c>
      <c r="Y8" s="433">
        <v>96500</v>
      </c>
      <c r="Z8" s="433">
        <v>96500</v>
      </c>
      <c r="AA8" s="433">
        <v>96500</v>
      </c>
      <c r="AB8" s="433">
        <v>96500</v>
      </c>
      <c r="AC8" s="433">
        <v>96500</v>
      </c>
      <c r="AD8" s="433">
        <v>96500</v>
      </c>
      <c r="AE8" s="433">
        <v>96500</v>
      </c>
      <c r="AF8" s="433">
        <v>96500</v>
      </c>
      <c r="AG8" s="433">
        <v>99000</v>
      </c>
      <c r="AH8" s="433">
        <v>101500</v>
      </c>
      <c r="AI8" s="433">
        <v>101500</v>
      </c>
      <c r="AJ8" s="433">
        <v>101500</v>
      </c>
      <c r="AK8" s="433">
        <v>101500</v>
      </c>
      <c r="AL8" s="433">
        <v>101500</v>
      </c>
      <c r="AM8" s="433">
        <v>101500</v>
      </c>
      <c r="AN8" s="433">
        <v>101500</v>
      </c>
      <c r="AO8" s="433">
        <v>101500</v>
      </c>
      <c r="AP8" s="433">
        <v>101500</v>
      </c>
      <c r="AQ8" s="433">
        <v>101500</v>
      </c>
      <c r="AR8" s="739">
        <v>101500</v>
      </c>
    </row>
    <row r="9" spans="1:44">
      <c r="A9" s="727" t="s">
        <v>876</v>
      </c>
      <c r="B9" s="433">
        <v>22768</v>
      </c>
      <c r="C9" s="433">
        <v>25500</v>
      </c>
      <c r="D9" s="433">
        <v>33920</v>
      </c>
      <c r="E9" s="433">
        <v>32200</v>
      </c>
      <c r="F9" s="433">
        <v>31200</v>
      </c>
      <c r="G9" s="433">
        <v>32425</v>
      </c>
      <c r="H9" s="433">
        <v>31316</v>
      </c>
      <c r="I9" s="433">
        <v>29411.3</v>
      </c>
      <c r="J9" s="433">
        <v>30410</v>
      </c>
      <c r="K9" s="433">
        <v>32176</v>
      </c>
      <c r="L9" s="433">
        <v>32354</v>
      </c>
      <c r="M9" s="433">
        <v>32340</v>
      </c>
      <c r="N9" s="433">
        <v>32490</v>
      </c>
      <c r="O9" s="433">
        <v>32990</v>
      </c>
      <c r="P9" s="433">
        <v>97203</v>
      </c>
      <c r="Q9" s="433">
        <v>98105</v>
      </c>
      <c r="R9" s="433">
        <v>98105</v>
      </c>
      <c r="S9" s="433">
        <v>98105</v>
      </c>
      <c r="T9" s="433">
        <v>98100</v>
      </c>
      <c r="U9" s="433">
        <v>98100</v>
      </c>
      <c r="V9" s="433">
        <v>98100</v>
      </c>
      <c r="W9" s="433">
        <v>98100</v>
      </c>
      <c r="X9" s="433">
        <v>98100</v>
      </c>
      <c r="Y9" s="433">
        <v>98100</v>
      </c>
      <c r="Z9" s="433">
        <v>97800</v>
      </c>
      <c r="AA9" s="433">
        <v>97800</v>
      </c>
      <c r="AB9" s="433">
        <v>97800</v>
      </c>
      <c r="AC9" s="433">
        <v>97800</v>
      </c>
      <c r="AD9" s="433">
        <v>97800</v>
      </c>
      <c r="AE9" s="433">
        <v>97800</v>
      </c>
      <c r="AF9" s="433">
        <v>97800</v>
      </c>
      <c r="AG9" s="433">
        <v>97800</v>
      </c>
      <c r="AH9" s="433">
        <v>97800</v>
      </c>
      <c r="AI9" s="433">
        <v>97800</v>
      </c>
      <c r="AJ9" s="433">
        <v>97800</v>
      </c>
      <c r="AK9" s="433">
        <v>97800</v>
      </c>
      <c r="AL9" s="433">
        <v>97800</v>
      </c>
      <c r="AM9" s="433">
        <v>97800</v>
      </c>
      <c r="AN9" s="433">
        <v>97800</v>
      </c>
      <c r="AO9" s="433">
        <v>97800</v>
      </c>
      <c r="AP9" s="433">
        <v>97800</v>
      </c>
      <c r="AQ9" s="433">
        <v>97800</v>
      </c>
      <c r="AR9" s="739">
        <v>97800</v>
      </c>
    </row>
    <row r="10" spans="1:44">
      <c r="A10" s="727" t="s">
        <v>1398</v>
      </c>
      <c r="B10" s="434">
        <v>0</v>
      </c>
      <c r="C10" s="434">
        <v>0</v>
      </c>
      <c r="D10" s="434">
        <v>0</v>
      </c>
      <c r="E10" s="434">
        <v>0</v>
      </c>
      <c r="F10" s="434">
        <v>0</v>
      </c>
      <c r="G10" s="434">
        <v>0</v>
      </c>
      <c r="H10" s="434">
        <v>0</v>
      </c>
      <c r="I10" s="434">
        <v>0</v>
      </c>
      <c r="J10" s="434">
        <v>0</v>
      </c>
      <c r="K10" s="434">
        <v>0</v>
      </c>
      <c r="L10" s="434">
        <v>0</v>
      </c>
      <c r="M10" s="434">
        <v>0</v>
      </c>
      <c r="N10" s="434">
        <v>0</v>
      </c>
      <c r="O10" s="434">
        <v>0</v>
      </c>
      <c r="P10" s="434">
        <v>0</v>
      </c>
      <c r="Q10" s="434">
        <v>0</v>
      </c>
      <c r="R10" s="434">
        <v>0</v>
      </c>
      <c r="S10" s="434">
        <v>0</v>
      </c>
      <c r="T10" s="434">
        <v>0</v>
      </c>
      <c r="U10" s="434">
        <v>0</v>
      </c>
      <c r="V10" s="434">
        <v>0</v>
      </c>
      <c r="W10" s="434">
        <v>0</v>
      </c>
      <c r="X10" s="434">
        <v>0</v>
      </c>
      <c r="Y10" s="434">
        <v>0</v>
      </c>
      <c r="Z10" s="433">
        <v>54086</v>
      </c>
      <c r="AA10" s="433">
        <v>55143</v>
      </c>
      <c r="AB10" s="433">
        <v>55757</v>
      </c>
      <c r="AC10" s="433">
        <v>59217</v>
      </c>
      <c r="AD10" s="433">
        <v>59639</v>
      </c>
      <c r="AE10" s="433">
        <v>64578</v>
      </c>
      <c r="AF10" s="433">
        <v>73949</v>
      </c>
      <c r="AG10" s="433">
        <v>77345</v>
      </c>
      <c r="AH10" s="433">
        <v>76772</v>
      </c>
      <c r="AI10" s="433">
        <v>77712</v>
      </c>
      <c r="AJ10" s="433">
        <v>79306</v>
      </c>
      <c r="AK10" s="433">
        <v>72970</v>
      </c>
      <c r="AL10" s="433">
        <v>75954</v>
      </c>
      <c r="AM10" s="433">
        <v>76650</v>
      </c>
      <c r="AN10" s="433">
        <v>77403</v>
      </c>
      <c r="AO10" s="433">
        <v>77403</v>
      </c>
      <c r="AP10" s="433">
        <v>80000</v>
      </c>
      <c r="AQ10" s="433">
        <v>80000</v>
      </c>
      <c r="AR10" s="739">
        <v>80000</v>
      </c>
    </row>
    <row r="11" spans="1:44">
      <c r="A11" s="727" t="s">
        <v>877</v>
      </c>
      <c r="B11" s="433">
        <v>25829</v>
      </c>
      <c r="C11" s="433">
        <v>25036</v>
      </c>
      <c r="D11" s="433">
        <v>24481</v>
      </c>
      <c r="E11" s="433">
        <v>23942</v>
      </c>
      <c r="F11" s="433">
        <v>23236</v>
      </c>
      <c r="G11" s="433">
        <v>22484</v>
      </c>
      <c r="H11" s="433">
        <v>21761</v>
      </c>
      <c r="I11" s="433">
        <v>20999</v>
      </c>
      <c r="J11" s="433">
        <v>20330</v>
      </c>
      <c r="K11" s="433">
        <v>22600</v>
      </c>
      <c r="L11" s="433">
        <v>22186</v>
      </c>
      <c r="M11" s="433">
        <v>21784</v>
      </c>
      <c r="N11" s="433">
        <v>21425</v>
      </c>
      <c r="O11" s="433">
        <v>21300</v>
      </c>
      <c r="P11" s="433">
        <v>22800</v>
      </c>
      <c r="Q11" s="433">
        <v>22800</v>
      </c>
      <c r="R11" s="433">
        <v>22800</v>
      </c>
      <c r="S11" s="433">
        <v>22800</v>
      </c>
      <c r="T11" s="433">
        <v>22800</v>
      </c>
      <c r="U11" s="433">
        <v>22800</v>
      </c>
      <c r="V11" s="433">
        <v>22800</v>
      </c>
      <c r="W11" s="433">
        <v>22800</v>
      </c>
      <c r="X11" s="433">
        <v>22800</v>
      </c>
      <c r="Y11" s="433">
        <v>29500</v>
      </c>
      <c r="Z11" s="433">
        <v>29500</v>
      </c>
      <c r="AA11" s="433">
        <v>29500</v>
      </c>
      <c r="AB11" s="433">
        <v>29500</v>
      </c>
      <c r="AC11" s="433">
        <v>29500</v>
      </c>
      <c r="AD11" s="433">
        <v>36000</v>
      </c>
      <c r="AE11" s="433">
        <v>36000</v>
      </c>
      <c r="AF11" s="433">
        <v>36000</v>
      </c>
      <c r="AG11" s="433">
        <v>39126</v>
      </c>
      <c r="AH11" s="433">
        <v>39126</v>
      </c>
      <c r="AI11" s="433">
        <v>41464</v>
      </c>
      <c r="AJ11" s="433">
        <v>41464</v>
      </c>
      <c r="AK11" s="433">
        <v>43663.4</v>
      </c>
      <c r="AL11" s="433">
        <v>44271</v>
      </c>
      <c r="AM11" s="433">
        <v>46422</v>
      </c>
      <c r="AN11" s="433">
        <v>47097</v>
      </c>
      <c r="AO11" s="433">
        <v>48014</v>
      </c>
      <c r="AP11" s="433">
        <v>48472</v>
      </c>
      <c r="AQ11" s="433">
        <v>48363</v>
      </c>
      <c r="AR11" s="739">
        <v>48363</v>
      </c>
    </row>
    <row r="12" spans="1:44">
      <c r="A12" s="727" t="s">
        <v>415</v>
      </c>
      <c r="B12" s="433">
        <v>15000</v>
      </c>
      <c r="C12" s="433">
        <v>20000</v>
      </c>
      <c r="D12" s="433">
        <v>20900</v>
      </c>
      <c r="E12" s="433">
        <v>20200</v>
      </c>
      <c r="F12" s="433">
        <v>19445</v>
      </c>
      <c r="G12" s="433">
        <v>18700</v>
      </c>
      <c r="H12" s="433">
        <v>18200</v>
      </c>
      <c r="I12" s="433">
        <v>17400</v>
      </c>
      <c r="J12" s="433">
        <v>16700</v>
      </c>
      <c r="K12" s="433">
        <v>16500</v>
      </c>
      <c r="L12" s="433">
        <v>16750</v>
      </c>
      <c r="M12" s="433">
        <v>16550</v>
      </c>
      <c r="N12" s="433">
        <v>16650</v>
      </c>
      <c r="O12" s="433">
        <v>16600</v>
      </c>
      <c r="P12" s="433">
        <v>16066</v>
      </c>
      <c r="Q12" s="433">
        <v>15980</v>
      </c>
      <c r="R12" s="433">
        <v>16000</v>
      </c>
      <c r="S12" s="433">
        <v>16000</v>
      </c>
      <c r="T12" s="433">
        <v>17100</v>
      </c>
      <c r="U12" s="433">
        <v>20000</v>
      </c>
      <c r="V12" s="433">
        <v>20990.5</v>
      </c>
      <c r="W12" s="433">
        <v>20990.5</v>
      </c>
      <c r="X12" s="433">
        <v>20990.5</v>
      </c>
      <c r="Y12" s="433">
        <v>20828</v>
      </c>
      <c r="Z12" s="433">
        <v>20828</v>
      </c>
      <c r="AA12" s="433">
        <v>20828</v>
      </c>
      <c r="AB12" s="433">
        <v>22500</v>
      </c>
      <c r="AC12" s="433">
        <v>29000</v>
      </c>
      <c r="AD12" s="433">
        <v>29000</v>
      </c>
      <c r="AE12" s="433">
        <v>31506</v>
      </c>
      <c r="AF12" s="433">
        <v>34349</v>
      </c>
      <c r="AG12" s="433">
        <v>35254.870000000003</v>
      </c>
      <c r="AH12" s="433">
        <v>35876.230000000003</v>
      </c>
      <c r="AI12" s="433">
        <v>36220</v>
      </c>
      <c r="AJ12" s="433">
        <v>37200</v>
      </c>
      <c r="AK12" s="433">
        <v>37200</v>
      </c>
      <c r="AL12" s="433">
        <v>37200</v>
      </c>
      <c r="AM12" s="433">
        <v>37200</v>
      </c>
      <c r="AN12" s="433">
        <v>37200</v>
      </c>
      <c r="AO12" s="433">
        <v>37200</v>
      </c>
      <c r="AP12" s="433">
        <v>37139</v>
      </c>
      <c r="AQ12" s="433">
        <v>37070</v>
      </c>
      <c r="AR12" s="739">
        <v>37070</v>
      </c>
    </row>
    <row r="13" spans="1:44" ht="17.25" customHeight="1">
      <c r="A13" s="740" t="s">
        <v>855</v>
      </c>
      <c r="B13" s="435">
        <v>36339.4</v>
      </c>
      <c r="C13" s="435">
        <v>35299.800000000003</v>
      </c>
      <c r="D13" s="435">
        <v>32250</v>
      </c>
      <c r="E13" s="435">
        <v>32682</v>
      </c>
      <c r="F13" s="435">
        <v>30942</v>
      </c>
      <c r="G13" s="435">
        <v>31780</v>
      </c>
      <c r="H13" s="435">
        <v>31355</v>
      </c>
      <c r="I13" s="435">
        <v>29810</v>
      </c>
      <c r="J13" s="435">
        <v>29805</v>
      </c>
      <c r="K13" s="435">
        <v>29426</v>
      </c>
      <c r="L13" s="435">
        <v>27858</v>
      </c>
      <c r="M13" s="435">
        <v>27735</v>
      </c>
      <c r="N13" s="435">
        <v>28446</v>
      </c>
      <c r="O13" s="435">
        <v>28416</v>
      </c>
      <c r="P13" s="435">
        <v>26889</v>
      </c>
      <c r="Q13" s="435">
        <v>27256</v>
      </c>
      <c r="R13" s="435">
        <v>26825</v>
      </c>
      <c r="S13" s="435">
        <v>26501</v>
      </c>
      <c r="T13" s="435">
        <v>26254</v>
      </c>
      <c r="U13" s="435">
        <v>24682</v>
      </c>
      <c r="V13" s="435">
        <v>23745</v>
      </c>
      <c r="W13" s="435">
        <v>22957</v>
      </c>
      <c r="X13" s="435">
        <v>22457</v>
      </c>
      <c r="Y13" s="435">
        <v>22351</v>
      </c>
      <c r="Z13" s="435">
        <v>22017</v>
      </c>
      <c r="AA13" s="435">
        <v>22546</v>
      </c>
      <c r="AB13" s="435">
        <v>21034</v>
      </c>
      <c r="AC13" s="435">
        <v>21765</v>
      </c>
      <c r="AD13" s="435">
        <v>22045</v>
      </c>
      <c r="AE13" s="435">
        <v>22446</v>
      </c>
      <c r="AF13" s="435">
        <v>22677</v>
      </c>
      <c r="AG13" s="435">
        <v>21891</v>
      </c>
      <c r="AH13" s="435">
        <v>21371</v>
      </c>
      <c r="AI13" s="435">
        <v>21757</v>
      </c>
      <c r="AJ13" s="435">
        <v>20972</v>
      </c>
      <c r="AK13" s="435">
        <v>21317</v>
      </c>
      <c r="AL13" s="435">
        <v>19121</v>
      </c>
      <c r="AM13" s="435">
        <v>20682</v>
      </c>
      <c r="AN13" s="435">
        <v>23267</v>
      </c>
      <c r="AO13" s="435">
        <v>26544</v>
      </c>
      <c r="AP13" s="435">
        <v>30529</v>
      </c>
      <c r="AQ13" s="435">
        <v>33371</v>
      </c>
      <c r="AR13" s="741">
        <v>36520</v>
      </c>
    </row>
    <row r="14" spans="1:44">
      <c r="A14" s="727" t="s">
        <v>861</v>
      </c>
      <c r="B14" s="434">
        <v>0</v>
      </c>
      <c r="C14" s="434">
        <v>0</v>
      </c>
      <c r="D14" s="434">
        <v>0</v>
      </c>
      <c r="E14" s="434">
        <v>0</v>
      </c>
      <c r="F14" s="434">
        <v>0</v>
      </c>
      <c r="G14" s="434">
        <v>0</v>
      </c>
      <c r="H14" s="434">
        <v>0</v>
      </c>
      <c r="I14" s="434">
        <v>0</v>
      </c>
      <c r="J14" s="434">
        <v>0</v>
      </c>
      <c r="K14" s="434">
        <v>0</v>
      </c>
      <c r="L14" s="434">
        <v>0</v>
      </c>
      <c r="M14" s="434">
        <v>0</v>
      </c>
      <c r="N14" s="434">
        <v>0</v>
      </c>
      <c r="O14" s="434">
        <v>0</v>
      </c>
      <c r="P14" s="434">
        <v>0</v>
      </c>
      <c r="Q14" s="434">
        <v>0</v>
      </c>
      <c r="R14" s="434">
        <v>0</v>
      </c>
      <c r="S14" s="434">
        <v>0</v>
      </c>
      <c r="T14" s="434">
        <v>0</v>
      </c>
      <c r="U14" s="434">
        <v>0</v>
      </c>
      <c r="V14" s="434">
        <v>0</v>
      </c>
      <c r="W14" s="434">
        <v>0</v>
      </c>
      <c r="X14" s="434">
        <v>0</v>
      </c>
      <c r="Y14" s="434">
        <v>0</v>
      </c>
      <c r="Z14" s="433">
        <v>5417</v>
      </c>
      <c r="AA14" s="433">
        <v>5417</v>
      </c>
      <c r="AB14" s="433">
        <v>25020</v>
      </c>
      <c r="AC14" s="433">
        <v>25020</v>
      </c>
      <c r="AD14" s="433">
        <v>25020</v>
      </c>
      <c r="AE14" s="433">
        <v>39620</v>
      </c>
      <c r="AF14" s="433">
        <v>39620</v>
      </c>
      <c r="AG14" s="433">
        <v>39620</v>
      </c>
      <c r="AH14" s="433">
        <v>39620</v>
      </c>
      <c r="AI14" s="433">
        <v>39828</v>
      </c>
      <c r="AJ14" s="433">
        <v>39828</v>
      </c>
      <c r="AK14" s="433">
        <v>30000</v>
      </c>
      <c r="AL14" s="433">
        <v>30000</v>
      </c>
      <c r="AM14" s="433">
        <v>30000</v>
      </c>
      <c r="AN14" s="433">
        <v>30000</v>
      </c>
      <c r="AO14" s="433">
        <v>30000</v>
      </c>
      <c r="AP14" s="433">
        <v>30000</v>
      </c>
      <c r="AQ14" s="433">
        <v>30000</v>
      </c>
      <c r="AR14" s="739">
        <v>30000</v>
      </c>
    </row>
    <row r="15" spans="1:44">
      <c r="A15" s="727" t="s">
        <v>870</v>
      </c>
      <c r="B15" s="433">
        <v>7000</v>
      </c>
      <c r="C15" s="433">
        <v>6500</v>
      </c>
      <c r="D15" s="433">
        <v>6000</v>
      </c>
      <c r="E15" s="433">
        <v>5850</v>
      </c>
      <c r="F15" s="433">
        <v>5700</v>
      </c>
      <c r="G15" s="433">
        <v>5600</v>
      </c>
      <c r="H15" s="433">
        <v>4000</v>
      </c>
      <c r="I15" s="433">
        <v>3760</v>
      </c>
      <c r="J15" s="433">
        <v>3585</v>
      </c>
      <c r="K15" s="433">
        <v>3450</v>
      </c>
      <c r="L15" s="433">
        <v>3425</v>
      </c>
      <c r="M15" s="433">
        <v>3330</v>
      </c>
      <c r="N15" s="433">
        <v>4500</v>
      </c>
      <c r="O15" s="433">
        <v>4500</v>
      </c>
      <c r="P15" s="433">
        <v>4500</v>
      </c>
      <c r="Q15" s="433">
        <v>4500</v>
      </c>
      <c r="R15" s="433">
        <v>4500</v>
      </c>
      <c r="S15" s="433">
        <v>4500</v>
      </c>
      <c r="T15" s="433">
        <v>2993</v>
      </c>
      <c r="U15" s="433">
        <v>2993</v>
      </c>
      <c r="V15" s="433">
        <v>3121</v>
      </c>
      <c r="W15" s="433">
        <v>3121</v>
      </c>
      <c r="X15" s="433">
        <v>3500</v>
      </c>
      <c r="Y15" s="433">
        <v>3700</v>
      </c>
      <c r="Z15" s="433">
        <v>3700</v>
      </c>
      <c r="AA15" s="433">
        <v>3700</v>
      </c>
      <c r="AB15" s="433">
        <v>3700</v>
      </c>
      <c r="AC15" s="433">
        <v>3700</v>
      </c>
      <c r="AD15" s="433">
        <v>13157</v>
      </c>
      <c r="AE15" s="433">
        <v>15207</v>
      </c>
      <c r="AF15" s="433">
        <v>15207</v>
      </c>
      <c r="AG15" s="433">
        <v>26089</v>
      </c>
      <c r="AH15" s="433">
        <v>25494</v>
      </c>
      <c r="AI15" s="433">
        <v>25288</v>
      </c>
      <c r="AJ15" s="433">
        <v>26185</v>
      </c>
      <c r="AK15" s="433">
        <v>25090</v>
      </c>
      <c r="AL15" s="433">
        <v>25405</v>
      </c>
      <c r="AM15" s="433">
        <v>25381.9</v>
      </c>
      <c r="AN15" s="433">
        <v>25381.9</v>
      </c>
      <c r="AO15" s="433">
        <v>25382</v>
      </c>
      <c r="AP15" s="433">
        <v>25244</v>
      </c>
      <c r="AQ15" s="433">
        <v>25244</v>
      </c>
      <c r="AR15" s="739">
        <v>25244</v>
      </c>
    </row>
    <row r="16" spans="1:44">
      <c r="A16" s="727" t="s">
        <v>871</v>
      </c>
      <c r="B16" s="433">
        <v>8772</v>
      </c>
      <c r="C16" s="433">
        <v>10386</v>
      </c>
      <c r="D16" s="433">
        <v>10386</v>
      </c>
      <c r="E16" s="433">
        <v>12100</v>
      </c>
      <c r="F16" s="433">
        <v>12632</v>
      </c>
      <c r="G16" s="433">
        <v>12650</v>
      </c>
      <c r="H16" s="433">
        <v>14053</v>
      </c>
      <c r="I16" s="433">
        <v>13509</v>
      </c>
      <c r="J16" s="433">
        <v>13334</v>
      </c>
      <c r="K16" s="433">
        <v>13272</v>
      </c>
      <c r="L16" s="433">
        <v>13241</v>
      </c>
      <c r="M16" s="433">
        <v>14861</v>
      </c>
      <c r="N16" s="433">
        <v>16342</v>
      </c>
      <c r="O16" s="433">
        <v>17064</v>
      </c>
      <c r="P16" s="433">
        <v>17138</v>
      </c>
      <c r="Q16" s="433">
        <v>17400</v>
      </c>
      <c r="R16" s="433">
        <v>17260</v>
      </c>
      <c r="S16" s="433">
        <v>16037</v>
      </c>
      <c r="T16" s="433">
        <v>15998</v>
      </c>
      <c r="U16" s="433">
        <v>15492</v>
      </c>
      <c r="V16" s="433">
        <v>15172</v>
      </c>
      <c r="W16" s="433">
        <v>16413</v>
      </c>
      <c r="X16" s="433">
        <v>16236</v>
      </c>
      <c r="Y16" s="433">
        <v>16333</v>
      </c>
      <c r="Z16" s="433">
        <v>16422</v>
      </c>
      <c r="AA16" s="433">
        <v>16998</v>
      </c>
      <c r="AB16" s="433">
        <v>17399</v>
      </c>
      <c r="AC16" s="433">
        <v>17832</v>
      </c>
      <c r="AD16" s="433">
        <v>17945</v>
      </c>
      <c r="AE16" s="433">
        <v>18300</v>
      </c>
      <c r="AF16" s="433">
        <v>15509</v>
      </c>
      <c r="AG16" s="433">
        <v>15476</v>
      </c>
      <c r="AH16" s="433">
        <v>18259</v>
      </c>
      <c r="AI16" s="433">
        <v>18250</v>
      </c>
      <c r="AJ16" s="433">
        <v>20220</v>
      </c>
      <c r="AK16" s="433">
        <v>20220</v>
      </c>
      <c r="AL16" s="433">
        <v>21187</v>
      </c>
      <c r="AM16" s="433">
        <v>21618</v>
      </c>
      <c r="AN16" s="433">
        <v>23268</v>
      </c>
      <c r="AO16" s="433">
        <v>23747</v>
      </c>
      <c r="AP16" s="433">
        <v>24428</v>
      </c>
      <c r="AQ16" s="433">
        <v>24375.599999999999</v>
      </c>
      <c r="AR16" s="739">
        <v>24648.842000000001</v>
      </c>
    </row>
    <row r="17" spans="1:44">
      <c r="A17" s="727" t="s">
        <v>863</v>
      </c>
      <c r="B17" s="433">
        <v>857</v>
      </c>
      <c r="C17" s="433">
        <v>799</v>
      </c>
      <c r="D17" s="433">
        <v>775</v>
      </c>
      <c r="E17" s="433">
        <v>780</v>
      </c>
      <c r="F17" s="433">
        <v>800</v>
      </c>
      <c r="G17" s="433">
        <v>880</v>
      </c>
      <c r="H17" s="433">
        <v>1200</v>
      </c>
      <c r="I17" s="433">
        <v>1220</v>
      </c>
      <c r="J17" s="433">
        <v>1300</v>
      </c>
      <c r="K17" s="433">
        <v>1325.1</v>
      </c>
      <c r="L17" s="433">
        <v>1750</v>
      </c>
      <c r="M17" s="433">
        <v>1850</v>
      </c>
      <c r="N17" s="433">
        <v>1976</v>
      </c>
      <c r="O17" s="433">
        <v>2070</v>
      </c>
      <c r="P17" s="433">
        <v>2250</v>
      </c>
      <c r="Q17" s="433">
        <v>2340</v>
      </c>
      <c r="R17" s="433">
        <v>2550</v>
      </c>
      <c r="S17" s="433">
        <v>2816</v>
      </c>
      <c r="T17" s="433">
        <v>4451.1000000000004</v>
      </c>
      <c r="U17" s="433">
        <v>4818.5</v>
      </c>
      <c r="V17" s="433">
        <v>4966</v>
      </c>
      <c r="W17" s="433">
        <v>4982.3</v>
      </c>
      <c r="X17" s="433">
        <v>5374.6</v>
      </c>
      <c r="Y17" s="433">
        <v>6223.2</v>
      </c>
      <c r="Z17" s="433">
        <v>6680.8</v>
      </c>
      <c r="AA17" s="433">
        <v>7106</v>
      </c>
      <c r="AB17" s="433">
        <v>7357</v>
      </c>
      <c r="AC17" s="433">
        <v>8153</v>
      </c>
      <c r="AD17" s="433">
        <v>8464</v>
      </c>
      <c r="AE17" s="433">
        <v>8485</v>
      </c>
      <c r="AF17" s="433">
        <v>10535</v>
      </c>
      <c r="AG17" s="433">
        <v>11302</v>
      </c>
      <c r="AH17" s="433">
        <v>11591</v>
      </c>
      <c r="AI17" s="433">
        <v>11772</v>
      </c>
      <c r="AJ17" s="433">
        <v>12182</v>
      </c>
      <c r="AK17" s="433">
        <v>12624</v>
      </c>
      <c r="AL17" s="433">
        <v>11722</v>
      </c>
      <c r="AM17" s="433">
        <v>11899</v>
      </c>
      <c r="AN17" s="433">
        <v>11985</v>
      </c>
      <c r="AO17" s="433">
        <v>12841</v>
      </c>
      <c r="AP17" s="433">
        <v>13154</v>
      </c>
      <c r="AQ17" s="433">
        <v>15049.9</v>
      </c>
      <c r="AR17" s="739">
        <v>15314.2</v>
      </c>
    </row>
    <row r="18" spans="1:44">
      <c r="A18" s="727" t="s">
        <v>864</v>
      </c>
      <c r="B18" s="433">
        <v>9750</v>
      </c>
      <c r="C18" s="433">
        <v>7640</v>
      </c>
      <c r="D18" s="433">
        <v>7700</v>
      </c>
      <c r="E18" s="433">
        <v>7370</v>
      </c>
      <c r="F18" s="433">
        <v>6800</v>
      </c>
      <c r="G18" s="433">
        <v>6600</v>
      </c>
      <c r="H18" s="433">
        <v>6300</v>
      </c>
      <c r="I18" s="433">
        <v>8440</v>
      </c>
      <c r="J18" s="433">
        <v>8200</v>
      </c>
      <c r="K18" s="433">
        <v>8080</v>
      </c>
      <c r="L18" s="433">
        <v>9440</v>
      </c>
      <c r="M18" s="433">
        <v>9220</v>
      </c>
      <c r="N18" s="433">
        <v>9000</v>
      </c>
      <c r="O18" s="433">
        <v>8820</v>
      </c>
      <c r="P18" s="433">
        <v>8800</v>
      </c>
      <c r="Q18" s="433">
        <v>8564</v>
      </c>
      <c r="R18" s="433">
        <v>9200</v>
      </c>
      <c r="S18" s="433">
        <v>9236</v>
      </c>
      <c r="T18" s="433">
        <v>9200</v>
      </c>
      <c r="U18" s="433">
        <v>9200</v>
      </c>
      <c r="V18" s="433">
        <v>9200</v>
      </c>
      <c r="W18" s="433">
        <v>9200</v>
      </c>
      <c r="X18" s="433">
        <v>9979</v>
      </c>
      <c r="Y18" s="433">
        <v>9979</v>
      </c>
      <c r="Z18" s="433">
        <v>10800</v>
      </c>
      <c r="AA18" s="433">
        <v>11200</v>
      </c>
      <c r="AB18" s="433">
        <v>11314</v>
      </c>
      <c r="AC18" s="433">
        <v>11314</v>
      </c>
      <c r="AD18" s="433">
        <v>11314</v>
      </c>
      <c r="AE18" s="433">
        <v>11314</v>
      </c>
      <c r="AF18" s="433">
        <v>11314</v>
      </c>
      <c r="AG18" s="433">
        <v>11800</v>
      </c>
      <c r="AH18" s="433">
        <v>11350</v>
      </c>
      <c r="AI18" s="433">
        <v>12270</v>
      </c>
      <c r="AJ18" s="433">
        <v>12200</v>
      </c>
      <c r="AK18" s="433">
        <v>12200</v>
      </c>
      <c r="AL18" s="433">
        <v>12200</v>
      </c>
      <c r="AM18" s="433">
        <v>12200</v>
      </c>
      <c r="AN18" s="433">
        <v>12200</v>
      </c>
      <c r="AO18" s="433">
        <v>12200</v>
      </c>
      <c r="AP18" s="433">
        <v>12200</v>
      </c>
      <c r="AQ18" s="433">
        <v>12200</v>
      </c>
      <c r="AR18" s="739">
        <v>12200</v>
      </c>
    </row>
    <row r="19" spans="1:44">
      <c r="A19" s="727" t="s">
        <v>872</v>
      </c>
      <c r="B19" s="433">
        <v>2800</v>
      </c>
      <c r="C19" s="433">
        <v>3600</v>
      </c>
      <c r="D19" s="433">
        <v>3582</v>
      </c>
      <c r="E19" s="433">
        <v>9500</v>
      </c>
      <c r="F19" s="433">
        <v>7000</v>
      </c>
      <c r="G19" s="433">
        <v>14000</v>
      </c>
      <c r="H19" s="433">
        <v>16000</v>
      </c>
      <c r="I19" s="433">
        <v>31250</v>
      </c>
      <c r="J19" s="433">
        <v>47224</v>
      </c>
      <c r="K19" s="433">
        <v>56998</v>
      </c>
      <c r="L19" s="433">
        <v>56998</v>
      </c>
      <c r="M19" s="433">
        <v>57096</v>
      </c>
      <c r="N19" s="433">
        <v>56410</v>
      </c>
      <c r="O19" s="433">
        <v>55593</v>
      </c>
      <c r="P19" s="433">
        <v>54880</v>
      </c>
      <c r="Q19" s="433">
        <v>54110</v>
      </c>
      <c r="R19" s="433">
        <v>53012</v>
      </c>
      <c r="S19" s="433">
        <v>51983</v>
      </c>
      <c r="T19" s="433">
        <v>51298</v>
      </c>
      <c r="U19" s="433">
        <v>50925</v>
      </c>
      <c r="V19" s="433">
        <v>51225</v>
      </c>
      <c r="W19" s="433">
        <v>50776</v>
      </c>
      <c r="X19" s="433">
        <v>49775</v>
      </c>
      <c r="Y19" s="433">
        <v>48796</v>
      </c>
      <c r="Z19" s="433">
        <v>48472</v>
      </c>
      <c r="AA19" s="433">
        <v>47822</v>
      </c>
      <c r="AB19" s="433">
        <v>28399</v>
      </c>
      <c r="AC19" s="433">
        <v>28260</v>
      </c>
      <c r="AD19" s="433">
        <v>24384</v>
      </c>
      <c r="AE19" s="433">
        <v>25425</v>
      </c>
      <c r="AF19" s="433">
        <v>17196</v>
      </c>
      <c r="AG19" s="433">
        <v>16040</v>
      </c>
      <c r="AH19" s="433">
        <v>14803</v>
      </c>
      <c r="AI19" s="433">
        <v>13670</v>
      </c>
      <c r="AJ19" s="433">
        <v>12850</v>
      </c>
      <c r="AK19" s="433">
        <v>12187</v>
      </c>
      <c r="AL19" s="433">
        <v>11865</v>
      </c>
      <c r="AM19" s="433">
        <v>11866</v>
      </c>
      <c r="AN19" s="433">
        <v>11691</v>
      </c>
      <c r="AO19" s="433">
        <v>11362</v>
      </c>
      <c r="AP19" s="433">
        <v>11424</v>
      </c>
      <c r="AQ19" s="433">
        <v>11079</v>
      </c>
      <c r="AR19" s="739">
        <v>11079</v>
      </c>
    </row>
    <row r="20" spans="1:44">
      <c r="A20" s="727" t="s">
        <v>878</v>
      </c>
      <c r="B20" s="433">
        <v>1200</v>
      </c>
      <c r="C20" s="433">
        <v>1500</v>
      </c>
      <c r="D20" s="433">
        <v>1439</v>
      </c>
      <c r="E20" s="433">
        <v>1380</v>
      </c>
      <c r="F20" s="433">
        <v>1331</v>
      </c>
      <c r="G20" s="433">
        <v>1267</v>
      </c>
      <c r="H20" s="433">
        <v>1207</v>
      </c>
      <c r="I20" s="433">
        <v>1200</v>
      </c>
      <c r="J20" s="433">
        <v>1375</v>
      </c>
      <c r="K20" s="433">
        <v>1108</v>
      </c>
      <c r="L20" s="433">
        <v>1457</v>
      </c>
      <c r="M20" s="433">
        <v>1715</v>
      </c>
      <c r="N20" s="433">
        <v>2147</v>
      </c>
      <c r="O20" s="433">
        <v>2018</v>
      </c>
      <c r="P20" s="433">
        <v>1400</v>
      </c>
      <c r="Q20" s="433">
        <v>2000</v>
      </c>
      <c r="R20" s="433">
        <v>2000</v>
      </c>
      <c r="S20" s="433">
        <v>2074</v>
      </c>
      <c r="T20" s="433">
        <v>1625</v>
      </c>
      <c r="U20" s="433">
        <v>1450</v>
      </c>
      <c r="V20" s="433">
        <v>1334</v>
      </c>
      <c r="W20" s="433">
        <v>1901</v>
      </c>
      <c r="X20" s="433">
        <v>2965</v>
      </c>
      <c r="Y20" s="433">
        <v>3125</v>
      </c>
      <c r="Z20" s="433">
        <v>3695</v>
      </c>
      <c r="AA20" s="433">
        <v>3900</v>
      </c>
      <c r="AB20" s="433">
        <v>4030</v>
      </c>
      <c r="AC20" s="433">
        <v>5050</v>
      </c>
      <c r="AD20" s="433">
        <v>5972</v>
      </c>
      <c r="AE20" s="433">
        <v>6500</v>
      </c>
      <c r="AF20" s="433">
        <v>8900</v>
      </c>
      <c r="AG20" s="433">
        <v>8801</v>
      </c>
      <c r="AH20" s="433">
        <v>9035</v>
      </c>
      <c r="AI20" s="433">
        <v>9050</v>
      </c>
      <c r="AJ20" s="433">
        <v>9330</v>
      </c>
      <c r="AK20" s="433">
        <v>9500</v>
      </c>
      <c r="AL20" s="433">
        <v>9500</v>
      </c>
      <c r="AM20" s="433">
        <v>9500</v>
      </c>
      <c r="AN20" s="433">
        <v>9055</v>
      </c>
      <c r="AO20" s="433">
        <v>9055</v>
      </c>
      <c r="AP20" s="433">
        <v>9055</v>
      </c>
      <c r="AQ20" s="433">
        <v>9011</v>
      </c>
      <c r="AR20" s="739">
        <v>8423</v>
      </c>
    </row>
    <row r="21" spans="1:44">
      <c r="A21" s="727" t="s">
        <v>865</v>
      </c>
      <c r="B21" s="433">
        <v>5750</v>
      </c>
      <c r="C21" s="433">
        <v>5675</v>
      </c>
      <c r="D21" s="433">
        <v>2500</v>
      </c>
      <c r="E21" s="433">
        <v>2450</v>
      </c>
      <c r="F21" s="433">
        <v>1700</v>
      </c>
      <c r="G21" s="433">
        <v>1640</v>
      </c>
      <c r="H21" s="433">
        <v>1170</v>
      </c>
      <c r="I21" s="433">
        <v>1100</v>
      </c>
      <c r="J21" s="433">
        <v>1100</v>
      </c>
      <c r="K21" s="433">
        <v>850</v>
      </c>
      <c r="L21" s="433">
        <v>850</v>
      </c>
      <c r="M21" s="433">
        <v>860</v>
      </c>
      <c r="N21" s="433">
        <v>1181.0999999999999</v>
      </c>
      <c r="O21" s="433">
        <v>1148</v>
      </c>
      <c r="P21" s="433">
        <v>1235.0999999999999</v>
      </c>
      <c r="Q21" s="433">
        <v>1594.3</v>
      </c>
      <c r="R21" s="433">
        <v>1514.9</v>
      </c>
      <c r="S21" s="433">
        <v>1441.6</v>
      </c>
      <c r="T21" s="433">
        <v>1355.2</v>
      </c>
      <c r="U21" s="433">
        <v>1524.3</v>
      </c>
      <c r="V21" s="433">
        <v>3240</v>
      </c>
      <c r="W21" s="433">
        <v>3659.8</v>
      </c>
      <c r="X21" s="433">
        <v>3491.2</v>
      </c>
      <c r="Y21" s="433">
        <v>3385.3</v>
      </c>
      <c r="Z21" s="433">
        <v>3453</v>
      </c>
      <c r="AA21" s="433">
        <v>3674</v>
      </c>
      <c r="AB21" s="433">
        <v>4102</v>
      </c>
      <c r="AC21" s="433">
        <v>4428</v>
      </c>
      <c r="AD21" s="433">
        <v>4566</v>
      </c>
      <c r="AE21" s="433">
        <v>4630</v>
      </c>
      <c r="AF21" s="433">
        <v>5060</v>
      </c>
      <c r="AG21" s="433">
        <v>5060</v>
      </c>
      <c r="AH21" s="433">
        <v>5180</v>
      </c>
      <c r="AI21" s="433">
        <v>5180</v>
      </c>
      <c r="AJ21" s="433">
        <v>5180</v>
      </c>
      <c r="AK21" s="433">
        <v>6368</v>
      </c>
      <c r="AL21" s="433">
        <v>6511</v>
      </c>
      <c r="AM21" s="433">
        <v>6511</v>
      </c>
      <c r="AN21" s="433">
        <v>7206</v>
      </c>
      <c r="AO21" s="433">
        <v>8235</v>
      </c>
      <c r="AP21" s="433">
        <v>8235</v>
      </c>
      <c r="AQ21" s="433">
        <v>8832</v>
      </c>
      <c r="AR21" s="739">
        <v>8273</v>
      </c>
    </row>
    <row r="22" spans="1:44">
      <c r="A22" s="727" t="s">
        <v>866</v>
      </c>
      <c r="B22" s="434">
        <v>0</v>
      </c>
      <c r="C22" s="434">
        <v>0</v>
      </c>
      <c r="D22" s="434">
        <v>0</v>
      </c>
      <c r="E22" s="434">
        <v>0</v>
      </c>
      <c r="F22" s="434">
        <v>0</v>
      </c>
      <c r="G22" s="434">
        <v>0</v>
      </c>
      <c r="H22" s="434">
        <v>0</v>
      </c>
      <c r="I22" s="434">
        <v>0</v>
      </c>
      <c r="J22" s="434">
        <v>0</v>
      </c>
      <c r="K22" s="434">
        <v>0</v>
      </c>
      <c r="L22" s="434">
        <v>0</v>
      </c>
      <c r="M22" s="434">
        <v>0</v>
      </c>
      <c r="N22" s="434">
        <v>0</v>
      </c>
      <c r="O22" s="434">
        <v>0</v>
      </c>
      <c r="P22" s="434">
        <v>0</v>
      </c>
      <c r="Q22" s="434">
        <v>0</v>
      </c>
      <c r="R22" s="434">
        <v>0</v>
      </c>
      <c r="S22" s="434">
        <v>0</v>
      </c>
      <c r="T22" s="434">
        <v>0</v>
      </c>
      <c r="U22" s="434">
        <v>0</v>
      </c>
      <c r="V22" s="434">
        <v>0</v>
      </c>
      <c r="W22" s="434">
        <v>0</v>
      </c>
      <c r="X22" s="434">
        <v>0</v>
      </c>
      <c r="Y22" s="434">
        <v>0</v>
      </c>
      <c r="Z22" s="433">
        <v>1178</v>
      </c>
      <c r="AA22" s="433">
        <v>1178</v>
      </c>
      <c r="AB22" s="433">
        <v>1178</v>
      </c>
      <c r="AC22" s="433">
        <v>1178</v>
      </c>
      <c r="AD22" s="433">
        <v>1178</v>
      </c>
      <c r="AE22" s="433">
        <v>7000</v>
      </c>
      <c r="AF22" s="433">
        <v>7000</v>
      </c>
      <c r="AG22" s="433">
        <v>7000</v>
      </c>
      <c r="AH22" s="433">
        <v>7000</v>
      </c>
      <c r="AI22" s="433">
        <v>7000</v>
      </c>
      <c r="AJ22" s="433">
        <v>7000</v>
      </c>
      <c r="AK22" s="433">
        <v>7000</v>
      </c>
      <c r="AL22" s="433">
        <v>7000</v>
      </c>
      <c r="AM22" s="433">
        <v>7000</v>
      </c>
      <c r="AN22" s="433">
        <v>7000</v>
      </c>
      <c r="AO22" s="433">
        <v>7000</v>
      </c>
      <c r="AP22" s="433">
        <v>7000</v>
      </c>
      <c r="AQ22" s="433">
        <v>7000</v>
      </c>
      <c r="AR22" s="739">
        <v>7000</v>
      </c>
    </row>
    <row r="23" spans="1:44">
      <c r="A23" s="727" t="s">
        <v>879</v>
      </c>
      <c r="B23" s="433">
        <v>897</v>
      </c>
      <c r="C23" s="433">
        <v>843</v>
      </c>
      <c r="D23" s="433">
        <v>788</v>
      </c>
      <c r="E23" s="433">
        <v>729</v>
      </c>
      <c r="F23" s="433">
        <v>3000</v>
      </c>
      <c r="G23" s="433">
        <v>3000</v>
      </c>
      <c r="H23" s="433">
        <v>2982.4399950000002</v>
      </c>
      <c r="I23" s="433">
        <v>2893</v>
      </c>
      <c r="J23" s="433">
        <v>3436.0841</v>
      </c>
      <c r="K23" s="433">
        <v>3444.2</v>
      </c>
      <c r="L23" s="433">
        <v>3857.8523</v>
      </c>
      <c r="M23" s="433">
        <v>3744.3</v>
      </c>
      <c r="N23" s="433">
        <v>3661.4083000000001</v>
      </c>
      <c r="O23" s="433">
        <v>4090.2132999999999</v>
      </c>
      <c r="P23" s="433">
        <v>4132.2875000000004</v>
      </c>
      <c r="Q23" s="433">
        <v>4363.1824999999999</v>
      </c>
      <c r="R23" s="433">
        <v>4837.8</v>
      </c>
      <c r="S23" s="433">
        <v>5345.4030000000002</v>
      </c>
      <c r="T23" s="433">
        <v>5539.6475</v>
      </c>
      <c r="U23" s="433">
        <v>5898.8175000000001</v>
      </c>
      <c r="V23" s="433">
        <v>5831.0150000000003</v>
      </c>
      <c r="W23" s="433">
        <v>5684.415</v>
      </c>
      <c r="X23" s="433">
        <v>5546.9775</v>
      </c>
      <c r="Y23" s="433">
        <v>5356.3975</v>
      </c>
      <c r="Z23" s="433">
        <v>5363.7275</v>
      </c>
      <c r="AA23" s="433">
        <v>5468.2</v>
      </c>
      <c r="AB23" s="433">
        <v>5390</v>
      </c>
      <c r="AC23" s="433">
        <v>4970</v>
      </c>
      <c r="AD23" s="433">
        <v>5290</v>
      </c>
      <c r="AE23" s="433">
        <v>5513</v>
      </c>
      <c r="AF23" s="433">
        <v>5576</v>
      </c>
      <c r="AG23" s="433">
        <v>5731</v>
      </c>
      <c r="AH23" s="433">
        <v>5565</v>
      </c>
      <c r="AI23" s="433">
        <v>5761</v>
      </c>
      <c r="AJ23" s="433">
        <v>5741</v>
      </c>
      <c r="AK23" s="433">
        <v>5314</v>
      </c>
      <c r="AL23" s="433">
        <v>5651</v>
      </c>
      <c r="AM23" s="433">
        <v>5673</v>
      </c>
      <c r="AN23" s="433">
        <v>5673</v>
      </c>
      <c r="AO23" s="433">
        <v>5549</v>
      </c>
      <c r="AP23" s="433">
        <v>5571</v>
      </c>
      <c r="AQ23" s="433">
        <v>5642.7939999999999</v>
      </c>
      <c r="AR23" s="739">
        <v>5674.7860000000001</v>
      </c>
    </row>
    <row r="24" spans="1:44">
      <c r="A24" s="727" t="s">
        <v>880</v>
      </c>
      <c r="B24" s="433">
        <v>2000</v>
      </c>
      <c r="C24" s="433">
        <v>4000</v>
      </c>
      <c r="D24" s="433">
        <v>7300</v>
      </c>
      <c r="E24" s="433">
        <v>7000</v>
      </c>
      <c r="F24" s="433">
        <v>5660</v>
      </c>
      <c r="G24" s="433">
        <v>6000</v>
      </c>
      <c r="H24" s="433">
        <v>5900</v>
      </c>
      <c r="I24" s="433">
        <v>5750</v>
      </c>
      <c r="J24" s="433">
        <v>4962</v>
      </c>
      <c r="K24" s="433">
        <v>4597</v>
      </c>
      <c r="L24" s="433">
        <v>4484</v>
      </c>
      <c r="M24" s="433">
        <v>5824</v>
      </c>
      <c r="N24" s="433">
        <v>6012</v>
      </c>
      <c r="O24" s="433">
        <v>6082</v>
      </c>
      <c r="P24" s="433">
        <v>7982</v>
      </c>
      <c r="Q24" s="433">
        <v>9259</v>
      </c>
      <c r="R24" s="433">
        <v>9485</v>
      </c>
      <c r="S24" s="433">
        <v>9353</v>
      </c>
      <c r="T24" s="433">
        <v>9951</v>
      </c>
      <c r="U24" s="433">
        <v>9894</v>
      </c>
      <c r="V24" s="433">
        <v>10122</v>
      </c>
      <c r="W24" s="433">
        <v>10194</v>
      </c>
      <c r="X24" s="433">
        <v>12277</v>
      </c>
      <c r="Y24" s="433">
        <v>13612</v>
      </c>
      <c r="Z24" s="433">
        <v>11280</v>
      </c>
      <c r="AA24" s="433">
        <v>10913</v>
      </c>
      <c r="AB24" s="433">
        <v>10366</v>
      </c>
      <c r="AC24" s="433">
        <v>10921</v>
      </c>
      <c r="AD24" s="433">
        <v>11373</v>
      </c>
      <c r="AE24" s="433">
        <v>11597</v>
      </c>
      <c r="AF24" s="433">
        <v>10448</v>
      </c>
      <c r="AG24" s="433">
        <v>10149</v>
      </c>
      <c r="AH24" s="433">
        <v>9722</v>
      </c>
      <c r="AI24" s="433">
        <v>9697</v>
      </c>
      <c r="AJ24" s="433">
        <v>8548</v>
      </c>
      <c r="AK24" s="433">
        <v>8168</v>
      </c>
      <c r="AL24" s="433">
        <v>7491</v>
      </c>
      <c r="AM24" s="433">
        <v>7078</v>
      </c>
      <c r="AN24" s="433">
        <v>7078</v>
      </c>
      <c r="AO24" s="433">
        <v>5320</v>
      </c>
      <c r="AP24" s="433">
        <v>5366</v>
      </c>
      <c r="AQ24" s="433">
        <v>5825</v>
      </c>
      <c r="AR24" s="739">
        <v>5497.2849999999999</v>
      </c>
    </row>
    <row r="25" spans="1:44">
      <c r="A25" s="727" t="s">
        <v>867</v>
      </c>
      <c r="B25" s="433">
        <v>5000</v>
      </c>
      <c r="C25" s="433">
        <v>5250</v>
      </c>
      <c r="D25" s="433">
        <v>6000</v>
      </c>
      <c r="E25" s="433">
        <v>5900</v>
      </c>
      <c r="F25" s="433">
        <v>5800</v>
      </c>
      <c r="G25" s="433">
        <v>5650</v>
      </c>
      <c r="H25" s="433">
        <v>2500</v>
      </c>
      <c r="I25" s="433">
        <v>2400</v>
      </c>
      <c r="J25" s="433">
        <v>2493</v>
      </c>
      <c r="K25" s="433">
        <v>2908</v>
      </c>
      <c r="L25" s="433">
        <v>2991</v>
      </c>
      <c r="M25" s="433">
        <v>3500</v>
      </c>
      <c r="N25" s="433">
        <v>3852</v>
      </c>
      <c r="O25" s="433">
        <v>4026</v>
      </c>
      <c r="P25" s="433">
        <v>3972</v>
      </c>
      <c r="Q25" s="433">
        <v>4088</v>
      </c>
      <c r="R25" s="433">
        <v>4119</v>
      </c>
      <c r="S25" s="433">
        <v>4269</v>
      </c>
      <c r="T25" s="433">
        <v>4361</v>
      </c>
      <c r="U25" s="433">
        <v>4471</v>
      </c>
      <c r="V25" s="433">
        <v>4748</v>
      </c>
      <c r="W25" s="433">
        <v>4970</v>
      </c>
      <c r="X25" s="433">
        <v>5138</v>
      </c>
      <c r="Y25" s="433">
        <v>5172</v>
      </c>
      <c r="Z25" s="433">
        <v>5238</v>
      </c>
      <c r="AA25" s="433">
        <v>5400</v>
      </c>
      <c r="AB25" s="433">
        <v>5400</v>
      </c>
      <c r="AC25" s="433">
        <v>5700</v>
      </c>
      <c r="AD25" s="433">
        <v>5848</v>
      </c>
      <c r="AE25" s="433">
        <v>5900</v>
      </c>
      <c r="AF25" s="433">
        <v>5706</v>
      </c>
      <c r="AG25" s="433">
        <v>5572</v>
      </c>
      <c r="AH25" s="433">
        <v>5572</v>
      </c>
      <c r="AI25" s="433">
        <v>5572</v>
      </c>
      <c r="AJ25" s="433">
        <v>5572</v>
      </c>
      <c r="AK25" s="433">
        <v>5572</v>
      </c>
      <c r="AL25" s="433">
        <v>5572</v>
      </c>
      <c r="AM25" s="433">
        <v>5500</v>
      </c>
      <c r="AN25" s="433">
        <v>5500</v>
      </c>
      <c r="AO25" s="433">
        <v>5500</v>
      </c>
      <c r="AP25" s="433">
        <v>5500</v>
      </c>
      <c r="AQ25" s="433">
        <v>4974.3</v>
      </c>
      <c r="AR25" s="739">
        <v>5151</v>
      </c>
    </row>
    <row r="26" spans="1:44">
      <c r="A26" s="727" t="s">
        <v>881</v>
      </c>
      <c r="B26" s="433">
        <v>0</v>
      </c>
      <c r="C26" s="433">
        <v>0</v>
      </c>
      <c r="D26" s="433">
        <v>0</v>
      </c>
      <c r="E26" s="433">
        <v>0</v>
      </c>
      <c r="F26" s="433">
        <v>0</v>
      </c>
      <c r="G26" s="433">
        <v>0</v>
      </c>
      <c r="H26" s="433">
        <v>0</v>
      </c>
      <c r="I26" s="433">
        <v>0</v>
      </c>
      <c r="J26" s="433">
        <v>0</v>
      </c>
      <c r="K26" s="433">
        <v>200</v>
      </c>
      <c r="L26" s="433">
        <v>200</v>
      </c>
      <c r="M26" s="433">
        <v>300</v>
      </c>
      <c r="N26" s="433">
        <v>300</v>
      </c>
      <c r="O26" s="433">
        <v>300</v>
      </c>
      <c r="P26" s="433">
        <v>300</v>
      </c>
      <c r="Q26" s="433">
        <v>300</v>
      </c>
      <c r="R26" s="433">
        <v>300</v>
      </c>
      <c r="S26" s="433">
        <v>300</v>
      </c>
      <c r="T26" s="433">
        <v>300</v>
      </c>
      <c r="U26" s="433">
        <v>300</v>
      </c>
      <c r="V26" s="433">
        <v>300</v>
      </c>
      <c r="W26" s="433">
        <v>300</v>
      </c>
      <c r="X26" s="433">
        <v>300</v>
      </c>
      <c r="Y26" s="433">
        <v>300</v>
      </c>
      <c r="Z26" s="433">
        <v>300</v>
      </c>
      <c r="AA26" s="433">
        <v>262.10000000000002</v>
      </c>
      <c r="AB26" s="433">
        <v>262.10000000000002</v>
      </c>
      <c r="AC26" s="433">
        <v>262.10000000000002</v>
      </c>
      <c r="AD26" s="433">
        <v>600</v>
      </c>
      <c r="AE26" s="433">
        <v>6000</v>
      </c>
      <c r="AF26" s="433">
        <v>6000</v>
      </c>
      <c r="AG26" s="433">
        <v>6000</v>
      </c>
      <c r="AH26" s="433">
        <v>6405</v>
      </c>
      <c r="AI26" s="433">
        <v>6402</v>
      </c>
      <c r="AJ26" s="433">
        <v>6615</v>
      </c>
      <c r="AK26" s="433">
        <v>6700</v>
      </c>
      <c r="AL26" s="433">
        <v>6700</v>
      </c>
      <c r="AM26" s="433">
        <v>5000</v>
      </c>
      <c r="AN26" s="433">
        <v>5000</v>
      </c>
      <c r="AO26" s="433">
        <v>5000</v>
      </c>
      <c r="AP26" s="433">
        <v>5000</v>
      </c>
      <c r="AQ26" s="433">
        <v>5000</v>
      </c>
      <c r="AR26" s="739">
        <v>5000</v>
      </c>
    </row>
    <row r="27" spans="1:44">
      <c r="A27" s="727" t="s">
        <v>857</v>
      </c>
      <c r="B27" s="433">
        <v>5200</v>
      </c>
      <c r="C27" s="433">
        <v>5125</v>
      </c>
      <c r="D27" s="433">
        <v>3700</v>
      </c>
      <c r="E27" s="433">
        <v>3900</v>
      </c>
      <c r="F27" s="433">
        <v>1950</v>
      </c>
      <c r="G27" s="433">
        <v>2450</v>
      </c>
      <c r="H27" s="433">
        <v>3200</v>
      </c>
      <c r="I27" s="433">
        <v>3100</v>
      </c>
      <c r="J27" s="433">
        <v>2880</v>
      </c>
      <c r="K27" s="433">
        <v>3990</v>
      </c>
      <c r="L27" s="433">
        <v>3820</v>
      </c>
      <c r="M27" s="433">
        <v>3820</v>
      </c>
      <c r="N27" s="433">
        <v>3250</v>
      </c>
      <c r="O27" s="433">
        <v>3203</v>
      </c>
      <c r="P27" s="433">
        <v>3309</v>
      </c>
      <c r="Q27" s="433">
        <v>3335</v>
      </c>
      <c r="R27" s="433">
        <v>3331</v>
      </c>
      <c r="S27" s="433">
        <v>3318</v>
      </c>
      <c r="T27" s="433">
        <v>3453</v>
      </c>
      <c r="U27" s="433">
        <v>3376</v>
      </c>
      <c r="V27" s="433">
        <v>3439</v>
      </c>
      <c r="W27" s="433">
        <v>3100</v>
      </c>
      <c r="X27" s="433">
        <v>3265</v>
      </c>
      <c r="Y27" s="433">
        <v>3115</v>
      </c>
      <c r="Z27" s="433">
        <v>3000</v>
      </c>
      <c r="AA27" s="433">
        <v>2924</v>
      </c>
      <c r="AB27" s="433">
        <v>3757</v>
      </c>
      <c r="AC27" s="433">
        <v>3767</v>
      </c>
      <c r="AD27" s="433">
        <v>3627</v>
      </c>
      <c r="AE27" s="433">
        <v>3668</v>
      </c>
      <c r="AF27" s="433">
        <v>3525</v>
      </c>
      <c r="AG27" s="433">
        <v>3525</v>
      </c>
      <c r="AH27" s="433">
        <v>3620</v>
      </c>
      <c r="AI27" s="433">
        <v>3720</v>
      </c>
      <c r="AJ27" s="433">
        <v>3720</v>
      </c>
      <c r="AK27" s="433">
        <v>4070</v>
      </c>
      <c r="AL27" s="433">
        <v>4340</v>
      </c>
      <c r="AM27" s="433">
        <v>4300</v>
      </c>
      <c r="AN27" s="433">
        <v>4400</v>
      </c>
      <c r="AO27" s="433">
        <v>4400</v>
      </c>
      <c r="AP27" s="433">
        <v>4400</v>
      </c>
      <c r="AQ27" s="433">
        <v>4400</v>
      </c>
      <c r="AR27" s="739">
        <v>4400</v>
      </c>
    </row>
    <row r="28" spans="1:44" ht="12.75" thickBot="1">
      <c r="A28" s="742" t="s">
        <v>868</v>
      </c>
      <c r="B28" s="436">
        <v>0</v>
      </c>
      <c r="C28" s="436">
        <v>0</v>
      </c>
      <c r="D28" s="436">
        <v>0</v>
      </c>
      <c r="E28" s="436">
        <v>0</v>
      </c>
      <c r="F28" s="436">
        <v>0</v>
      </c>
      <c r="G28" s="436">
        <v>0</v>
      </c>
      <c r="H28" s="436">
        <v>0</v>
      </c>
      <c r="I28" s="436">
        <v>0</v>
      </c>
      <c r="J28" s="436">
        <v>0</v>
      </c>
      <c r="K28" s="436">
        <v>0</v>
      </c>
      <c r="L28" s="436">
        <v>0</v>
      </c>
      <c r="M28" s="436">
        <v>0</v>
      </c>
      <c r="N28" s="436">
        <v>0</v>
      </c>
      <c r="O28" s="436">
        <v>0</v>
      </c>
      <c r="P28" s="436">
        <v>0</v>
      </c>
      <c r="Q28" s="436">
        <v>21</v>
      </c>
      <c r="R28" s="436">
        <v>51</v>
      </c>
      <c r="S28" s="436">
        <v>110</v>
      </c>
      <c r="T28" s="436">
        <v>200</v>
      </c>
      <c r="U28" s="436">
        <v>240</v>
      </c>
      <c r="V28" s="436">
        <v>350</v>
      </c>
      <c r="W28" s="436">
        <v>596</v>
      </c>
      <c r="X28" s="436">
        <v>639</v>
      </c>
      <c r="Y28" s="436">
        <v>764</v>
      </c>
      <c r="Z28" s="436">
        <v>890</v>
      </c>
      <c r="AA28" s="436">
        <v>1246</v>
      </c>
      <c r="AB28" s="436">
        <v>1900</v>
      </c>
      <c r="AC28" s="436">
        <v>1800</v>
      </c>
      <c r="AD28" s="436">
        <v>1950</v>
      </c>
      <c r="AE28" s="436">
        <v>2200</v>
      </c>
      <c r="AF28" s="436">
        <v>2812</v>
      </c>
      <c r="AG28" s="436">
        <v>2960</v>
      </c>
      <c r="AH28" s="436">
        <v>3084</v>
      </c>
      <c r="AI28" s="436">
        <v>3119</v>
      </c>
      <c r="AJ28" s="436">
        <v>3250</v>
      </c>
      <c r="AK28" s="436">
        <v>3410</v>
      </c>
      <c r="AL28" s="436">
        <v>4700</v>
      </c>
      <c r="AM28" s="436">
        <v>4500</v>
      </c>
      <c r="AN28" s="436">
        <v>4400</v>
      </c>
      <c r="AO28" s="436">
        <v>4400</v>
      </c>
      <c r="AP28" s="436">
        <v>4400</v>
      </c>
      <c r="AQ28" s="436">
        <v>4400</v>
      </c>
      <c r="AR28" s="743">
        <v>4400</v>
      </c>
    </row>
    <row r="30" spans="1:44">
      <c r="A30" s="21" t="s">
        <v>1419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FM30"/>
  <sheetViews>
    <sheetView topLeftCell="FC1" workbookViewId="0">
      <selection activeCell="I19" sqref="I19"/>
    </sheetView>
  </sheetViews>
  <sheetFormatPr baseColWidth="10" defaultRowHeight="12"/>
  <cols>
    <col min="1" max="1" width="22.140625" style="6" customWidth="1"/>
    <col min="2" max="2" width="19.28515625" style="6" customWidth="1"/>
    <col min="3" max="30" width="15.5703125" style="6" bestFit="1" customWidth="1"/>
    <col min="31" max="31" width="14.5703125" style="6" bestFit="1" customWidth="1"/>
    <col min="32" max="85" width="15.5703125" style="6" bestFit="1" customWidth="1"/>
    <col min="86" max="86" width="16.7109375" style="6" bestFit="1" customWidth="1"/>
    <col min="87" max="110" width="15.5703125" style="6" bestFit="1" customWidth="1"/>
    <col min="111" max="112" width="14.5703125" style="6" bestFit="1" customWidth="1"/>
    <col min="113" max="114" width="15.5703125" style="6" bestFit="1" customWidth="1"/>
    <col min="115" max="115" width="14.5703125" style="6" bestFit="1" customWidth="1"/>
    <col min="116" max="116" width="15.5703125" style="6" bestFit="1" customWidth="1"/>
    <col min="117" max="118" width="14.5703125" style="6" bestFit="1" customWidth="1"/>
    <col min="119" max="120" width="15.5703125" style="6" bestFit="1" customWidth="1"/>
    <col min="121" max="121" width="14.5703125" style="6" bestFit="1" customWidth="1"/>
    <col min="122" max="170" width="15.5703125" style="6" bestFit="1" customWidth="1"/>
    <col min="171" max="16384" width="11.42578125" style="6"/>
  </cols>
  <sheetData>
    <row r="1" spans="1:169">
      <c r="A1" s="353" t="s">
        <v>1484</v>
      </c>
    </row>
    <row r="3" spans="1:169" ht="12.75" thickBot="1"/>
    <row r="4" spans="1:169" s="233" customFormat="1">
      <c r="A4" s="1172" t="s">
        <v>1359</v>
      </c>
      <c r="B4" s="217">
        <v>2001</v>
      </c>
      <c r="C4" s="218">
        <v>2001</v>
      </c>
      <c r="D4" s="218">
        <v>2001</v>
      </c>
      <c r="E4" s="218">
        <v>2001</v>
      </c>
      <c r="F4" s="218">
        <v>2001</v>
      </c>
      <c r="G4" s="218">
        <v>2001</v>
      </c>
      <c r="H4" s="218">
        <v>2001</v>
      </c>
      <c r="I4" s="218">
        <v>2001</v>
      </c>
      <c r="J4" s="218">
        <v>2001</v>
      </c>
      <c r="K4" s="218">
        <v>2001</v>
      </c>
      <c r="L4" s="218">
        <v>2001</v>
      </c>
      <c r="M4" s="219">
        <v>2001</v>
      </c>
      <c r="N4" s="217">
        <v>2002</v>
      </c>
      <c r="O4" s="218">
        <v>2002</v>
      </c>
      <c r="P4" s="218">
        <v>2002</v>
      </c>
      <c r="Q4" s="218">
        <v>2002</v>
      </c>
      <c r="R4" s="218">
        <v>2002</v>
      </c>
      <c r="S4" s="218">
        <v>2002</v>
      </c>
      <c r="T4" s="218">
        <v>2002</v>
      </c>
      <c r="U4" s="218">
        <v>2002</v>
      </c>
      <c r="V4" s="218">
        <v>2002</v>
      </c>
      <c r="W4" s="218">
        <v>2002</v>
      </c>
      <c r="X4" s="218">
        <v>2002</v>
      </c>
      <c r="Y4" s="219">
        <v>2002</v>
      </c>
      <c r="Z4" s="217">
        <v>2003</v>
      </c>
      <c r="AA4" s="218">
        <v>2003</v>
      </c>
      <c r="AB4" s="218">
        <v>2003</v>
      </c>
      <c r="AC4" s="218">
        <v>2003</v>
      </c>
      <c r="AD4" s="218">
        <v>2003</v>
      </c>
      <c r="AE4" s="218">
        <v>2003</v>
      </c>
      <c r="AF4" s="218">
        <v>2003</v>
      </c>
      <c r="AG4" s="218">
        <v>2003</v>
      </c>
      <c r="AH4" s="218">
        <v>2003</v>
      </c>
      <c r="AI4" s="218">
        <v>2003</v>
      </c>
      <c r="AJ4" s="218">
        <v>2003</v>
      </c>
      <c r="AK4" s="219">
        <v>2003</v>
      </c>
      <c r="AL4" s="217">
        <v>2004</v>
      </c>
      <c r="AM4" s="218">
        <v>2004</v>
      </c>
      <c r="AN4" s="218">
        <v>2004</v>
      </c>
      <c r="AO4" s="218">
        <v>2004</v>
      </c>
      <c r="AP4" s="218">
        <v>2004</v>
      </c>
      <c r="AQ4" s="218">
        <v>2004</v>
      </c>
      <c r="AR4" s="218">
        <v>2004</v>
      </c>
      <c r="AS4" s="218">
        <v>2004</v>
      </c>
      <c r="AT4" s="218">
        <v>2004</v>
      </c>
      <c r="AU4" s="218">
        <v>2004</v>
      </c>
      <c r="AV4" s="218">
        <v>2004</v>
      </c>
      <c r="AW4" s="219">
        <v>2004</v>
      </c>
      <c r="AX4" s="217">
        <v>2005</v>
      </c>
      <c r="AY4" s="218">
        <v>2005</v>
      </c>
      <c r="AZ4" s="218">
        <v>2005</v>
      </c>
      <c r="BA4" s="218">
        <v>2005</v>
      </c>
      <c r="BB4" s="218">
        <v>2005</v>
      </c>
      <c r="BC4" s="218">
        <v>2005</v>
      </c>
      <c r="BD4" s="218">
        <v>2005</v>
      </c>
      <c r="BE4" s="218">
        <v>2005</v>
      </c>
      <c r="BF4" s="218">
        <v>2005</v>
      </c>
      <c r="BG4" s="218">
        <v>2005</v>
      </c>
      <c r="BH4" s="218">
        <v>2005</v>
      </c>
      <c r="BI4" s="219">
        <v>2005</v>
      </c>
      <c r="BJ4" s="217">
        <v>2006</v>
      </c>
      <c r="BK4" s="218">
        <v>2006</v>
      </c>
      <c r="BL4" s="218">
        <v>2006</v>
      </c>
      <c r="BM4" s="218">
        <v>2006</v>
      </c>
      <c r="BN4" s="218">
        <v>2006</v>
      </c>
      <c r="BO4" s="218">
        <v>2006</v>
      </c>
      <c r="BP4" s="218">
        <v>2006</v>
      </c>
      <c r="BQ4" s="218">
        <v>2006</v>
      </c>
      <c r="BR4" s="218">
        <v>2006</v>
      </c>
      <c r="BS4" s="218">
        <v>2006</v>
      </c>
      <c r="BT4" s="218">
        <v>2006</v>
      </c>
      <c r="BU4" s="219">
        <v>2006</v>
      </c>
      <c r="BV4" s="217">
        <v>2007</v>
      </c>
      <c r="BW4" s="218">
        <v>2007</v>
      </c>
      <c r="BX4" s="218">
        <v>2007</v>
      </c>
      <c r="BY4" s="218">
        <v>2007</v>
      </c>
      <c r="BZ4" s="218">
        <v>2007</v>
      </c>
      <c r="CA4" s="218">
        <v>2007</v>
      </c>
      <c r="CB4" s="218">
        <v>2007</v>
      </c>
      <c r="CC4" s="218">
        <v>2007</v>
      </c>
      <c r="CD4" s="218">
        <v>2007</v>
      </c>
      <c r="CE4" s="218">
        <v>2007</v>
      </c>
      <c r="CF4" s="218">
        <v>2007</v>
      </c>
      <c r="CG4" s="219">
        <v>2007</v>
      </c>
      <c r="CH4" s="217">
        <v>2008</v>
      </c>
      <c r="CI4" s="218">
        <v>2008</v>
      </c>
      <c r="CJ4" s="218">
        <v>2008</v>
      </c>
      <c r="CK4" s="218">
        <v>2008</v>
      </c>
      <c r="CL4" s="218">
        <v>2008</v>
      </c>
      <c r="CM4" s="218">
        <v>2008</v>
      </c>
      <c r="CN4" s="218">
        <v>2008</v>
      </c>
      <c r="CO4" s="218">
        <v>2008</v>
      </c>
      <c r="CP4" s="218">
        <v>2008</v>
      </c>
      <c r="CQ4" s="218">
        <v>2008</v>
      </c>
      <c r="CR4" s="218">
        <v>2008</v>
      </c>
      <c r="CS4" s="219">
        <v>2008</v>
      </c>
      <c r="CT4" s="217">
        <v>2009</v>
      </c>
      <c r="CU4" s="218">
        <v>2009</v>
      </c>
      <c r="CV4" s="218">
        <v>2009</v>
      </c>
      <c r="CW4" s="218">
        <v>2009</v>
      </c>
      <c r="CX4" s="218">
        <v>2009</v>
      </c>
      <c r="CY4" s="218">
        <v>2009</v>
      </c>
      <c r="CZ4" s="218">
        <v>2009</v>
      </c>
      <c r="DA4" s="218">
        <v>2009</v>
      </c>
      <c r="DB4" s="218">
        <v>2009</v>
      </c>
      <c r="DC4" s="218">
        <v>2009</v>
      </c>
      <c r="DD4" s="218">
        <v>2009</v>
      </c>
      <c r="DE4" s="219">
        <v>2009</v>
      </c>
      <c r="DF4" s="217">
        <v>2010</v>
      </c>
      <c r="DG4" s="218">
        <v>2010</v>
      </c>
      <c r="DH4" s="218">
        <v>2010</v>
      </c>
      <c r="DI4" s="218">
        <v>2010</v>
      </c>
      <c r="DJ4" s="218">
        <v>2010</v>
      </c>
      <c r="DK4" s="218">
        <v>2010</v>
      </c>
      <c r="DL4" s="218">
        <v>2010</v>
      </c>
      <c r="DM4" s="218">
        <v>2010</v>
      </c>
      <c r="DN4" s="218">
        <v>2010</v>
      </c>
      <c r="DO4" s="218">
        <v>2010</v>
      </c>
      <c r="DP4" s="218">
        <v>2010</v>
      </c>
      <c r="DQ4" s="219">
        <v>2010</v>
      </c>
      <c r="DR4" s="217">
        <v>2011</v>
      </c>
      <c r="DS4" s="218">
        <v>2011</v>
      </c>
      <c r="DT4" s="218">
        <v>2011</v>
      </c>
      <c r="DU4" s="218">
        <v>2011</v>
      </c>
      <c r="DV4" s="218">
        <v>2011</v>
      </c>
      <c r="DW4" s="218">
        <v>2011</v>
      </c>
      <c r="DX4" s="218">
        <v>2011</v>
      </c>
      <c r="DY4" s="218">
        <v>2011</v>
      </c>
      <c r="DZ4" s="218">
        <v>2011</v>
      </c>
      <c r="EA4" s="218">
        <v>2011</v>
      </c>
      <c r="EB4" s="218">
        <v>2011</v>
      </c>
      <c r="EC4" s="219">
        <v>2011</v>
      </c>
      <c r="ED4" s="217">
        <v>2012</v>
      </c>
      <c r="EE4" s="218">
        <v>2012</v>
      </c>
      <c r="EF4" s="218">
        <v>2012</v>
      </c>
      <c r="EG4" s="218">
        <v>2012</v>
      </c>
      <c r="EH4" s="218">
        <v>2012</v>
      </c>
      <c r="EI4" s="218">
        <v>2012</v>
      </c>
      <c r="EJ4" s="218">
        <v>2012</v>
      </c>
      <c r="EK4" s="218">
        <v>2012</v>
      </c>
      <c r="EL4" s="218">
        <v>2012</v>
      </c>
      <c r="EM4" s="218">
        <v>2012</v>
      </c>
      <c r="EN4" s="218">
        <v>2012</v>
      </c>
      <c r="EO4" s="219">
        <v>2012</v>
      </c>
      <c r="EP4" s="217">
        <v>2013</v>
      </c>
      <c r="EQ4" s="218">
        <v>2013</v>
      </c>
      <c r="ER4" s="218">
        <v>2013</v>
      </c>
      <c r="ES4" s="218">
        <v>2013</v>
      </c>
      <c r="ET4" s="218">
        <v>2013</v>
      </c>
      <c r="EU4" s="218">
        <v>2013</v>
      </c>
      <c r="EV4" s="218">
        <v>2013</v>
      </c>
      <c r="EW4" s="218">
        <v>2013</v>
      </c>
      <c r="EX4" s="218">
        <v>2013</v>
      </c>
      <c r="EY4" s="218">
        <v>2013</v>
      </c>
      <c r="EZ4" s="218">
        <v>2013</v>
      </c>
      <c r="FA4" s="219">
        <v>2013</v>
      </c>
      <c r="FB4" s="217">
        <v>2014</v>
      </c>
      <c r="FC4" s="218">
        <v>2014</v>
      </c>
      <c r="FD4" s="218">
        <v>2014</v>
      </c>
      <c r="FE4" s="218">
        <v>2014</v>
      </c>
      <c r="FF4" s="218">
        <v>2014</v>
      </c>
      <c r="FG4" s="218">
        <v>2014</v>
      </c>
      <c r="FH4" s="218">
        <v>2014</v>
      </c>
      <c r="FI4" s="218">
        <v>2014</v>
      </c>
      <c r="FJ4" s="218">
        <v>2014</v>
      </c>
      <c r="FK4" s="218">
        <v>2014</v>
      </c>
      <c r="FL4" s="218">
        <v>2014</v>
      </c>
      <c r="FM4" s="219">
        <v>2014</v>
      </c>
    </row>
    <row r="5" spans="1:169" s="233" customFormat="1" ht="15.75" customHeight="1" thickBot="1">
      <c r="A5" s="1173"/>
      <c r="B5" s="227" t="s">
        <v>1327</v>
      </c>
      <c r="C5" s="228" t="s">
        <v>1328</v>
      </c>
      <c r="D5" s="228" t="s">
        <v>1329</v>
      </c>
      <c r="E5" s="228" t="s">
        <v>1330</v>
      </c>
      <c r="F5" s="228" t="s">
        <v>1331</v>
      </c>
      <c r="G5" s="228" t="s">
        <v>1332</v>
      </c>
      <c r="H5" s="228" t="s">
        <v>1333</v>
      </c>
      <c r="I5" s="228" t="s">
        <v>1334</v>
      </c>
      <c r="J5" s="228" t="s">
        <v>1335</v>
      </c>
      <c r="K5" s="228" t="s">
        <v>1336</v>
      </c>
      <c r="L5" s="228" t="s">
        <v>1337</v>
      </c>
      <c r="M5" s="229" t="s">
        <v>1338</v>
      </c>
      <c r="N5" s="227" t="s">
        <v>1327</v>
      </c>
      <c r="O5" s="228" t="s">
        <v>1328</v>
      </c>
      <c r="P5" s="228" t="s">
        <v>1329</v>
      </c>
      <c r="Q5" s="228" t="s">
        <v>1330</v>
      </c>
      <c r="R5" s="228" t="s">
        <v>1331</v>
      </c>
      <c r="S5" s="228" t="s">
        <v>1332</v>
      </c>
      <c r="T5" s="228" t="s">
        <v>1333</v>
      </c>
      <c r="U5" s="228" t="s">
        <v>1334</v>
      </c>
      <c r="V5" s="228" t="s">
        <v>1335</v>
      </c>
      <c r="W5" s="228" t="s">
        <v>1336</v>
      </c>
      <c r="X5" s="228" t="s">
        <v>1337</v>
      </c>
      <c r="Y5" s="229" t="s">
        <v>1338</v>
      </c>
      <c r="Z5" s="227" t="s">
        <v>1327</v>
      </c>
      <c r="AA5" s="228" t="s">
        <v>1328</v>
      </c>
      <c r="AB5" s="228" t="s">
        <v>1329</v>
      </c>
      <c r="AC5" s="228" t="s">
        <v>1330</v>
      </c>
      <c r="AD5" s="228" t="s">
        <v>1331</v>
      </c>
      <c r="AE5" s="228" t="s">
        <v>1332</v>
      </c>
      <c r="AF5" s="228" t="s">
        <v>1333</v>
      </c>
      <c r="AG5" s="228" t="s">
        <v>1334</v>
      </c>
      <c r="AH5" s="228" t="s">
        <v>1335</v>
      </c>
      <c r="AI5" s="228" t="s">
        <v>1336</v>
      </c>
      <c r="AJ5" s="228" t="s">
        <v>1337</v>
      </c>
      <c r="AK5" s="229" t="s">
        <v>1338</v>
      </c>
      <c r="AL5" s="227" t="s">
        <v>1327</v>
      </c>
      <c r="AM5" s="228" t="s">
        <v>1328</v>
      </c>
      <c r="AN5" s="228" t="s">
        <v>1329</v>
      </c>
      <c r="AO5" s="228" t="s">
        <v>1330</v>
      </c>
      <c r="AP5" s="228" t="s">
        <v>1331</v>
      </c>
      <c r="AQ5" s="228" t="s">
        <v>1332</v>
      </c>
      <c r="AR5" s="228" t="s">
        <v>1333</v>
      </c>
      <c r="AS5" s="228" t="s">
        <v>1334</v>
      </c>
      <c r="AT5" s="228" t="s">
        <v>1335</v>
      </c>
      <c r="AU5" s="228" t="s">
        <v>1336</v>
      </c>
      <c r="AV5" s="228" t="s">
        <v>1337</v>
      </c>
      <c r="AW5" s="229" t="s">
        <v>1338</v>
      </c>
      <c r="AX5" s="234" t="s">
        <v>1327</v>
      </c>
      <c r="AY5" s="649" t="s">
        <v>1328</v>
      </c>
      <c r="AZ5" s="649" t="s">
        <v>1329</v>
      </c>
      <c r="BA5" s="649" t="s">
        <v>1330</v>
      </c>
      <c r="BB5" s="649" t="s">
        <v>1331</v>
      </c>
      <c r="BC5" s="649" t="s">
        <v>1332</v>
      </c>
      <c r="BD5" s="649" t="s">
        <v>1333</v>
      </c>
      <c r="BE5" s="649" t="s">
        <v>1334</v>
      </c>
      <c r="BF5" s="649" t="s">
        <v>1335</v>
      </c>
      <c r="BG5" s="649" t="s">
        <v>1336</v>
      </c>
      <c r="BH5" s="649" t="s">
        <v>1337</v>
      </c>
      <c r="BI5" s="650" t="s">
        <v>1338</v>
      </c>
      <c r="BJ5" s="234" t="s">
        <v>1327</v>
      </c>
      <c r="BK5" s="649" t="s">
        <v>1328</v>
      </c>
      <c r="BL5" s="649" t="s">
        <v>1329</v>
      </c>
      <c r="BM5" s="649" t="s">
        <v>1330</v>
      </c>
      <c r="BN5" s="649" t="s">
        <v>1331</v>
      </c>
      <c r="BO5" s="649" t="s">
        <v>1332</v>
      </c>
      <c r="BP5" s="649" t="s">
        <v>1333</v>
      </c>
      <c r="BQ5" s="649" t="s">
        <v>1334</v>
      </c>
      <c r="BR5" s="649" t="s">
        <v>1335</v>
      </c>
      <c r="BS5" s="649" t="s">
        <v>1336</v>
      </c>
      <c r="BT5" s="649" t="s">
        <v>1337</v>
      </c>
      <c r="BU5" s="650" t="s">
        <v>1338</v>
      </c>
      <c r="BV5" s="234" t="s">
        <v>1327</v>
      </c>
      <c r="BW5" s="649" t="s">
        <v>1328</v>
      </c>
      <c r="BX5" s="649" t="s">
        <v>1329</v>
      </c>
      <c r="BY5" s="649" t="s">
        <v>1330</v>
      </c>
      <c r="BZ5" s="649" t="s">
        <v>1331</v>
      </c>
      <c r="CA5" s="649" t="s">
        <v>1332</v>
      </c>
      <c r="CB5" s="649" t="s">
        <v>1333</v>
      </c>
      <c r="CC5" s="649" t="s">
        <v>1334</v>
      </c>
      <c r="CD5" s="649" t="s">
        <v>1335</v>
      </c>
      <c r="CE5" s="649" t="s">
        <v>1336</v>
      </c>
      <c r="CF5" s="649" t="s">
        <v>1337</v>
      </c>
      <c r="CG5" s="650" t="s">
        <v>1338</v>
      </c>
      <c r="CH5" s="234" t="s">
        <v>1327</v>
      </c>
      <c r="CI5" s="649" t="s">
        <v>1328</v>
      </c>
      <c r="CJ5" s="649" t="s">
        <v>1329</v>
      </c>
      <c r="CK5" s="649" t="s">
        <v>1330</v>
      </c>
      <c r="CL5" s="649" t="s">
        <v>1331</v>
      </c>
      <c r="CM5" s="649" t="s">
        <v>1332</v>
      </c>
      <c r="CN5" s="649" t="s">
        <v>1333</v>
      </c>
      <c r="CO5" s="649" t="s">
        <v>1334</v>
      </c>
      <c r="CP5" s="649" t="s">
        <v>1335</v>
      </c>
      <c r="CQ5" s="649" t="s">
        <v>1336</v>
      </c>
      <c r="CR5" s="649" t="s">
        <v>1337</v>
      </c>
      <c r="CS5" s="650" t="s">
        <v>1338</v>
      </c>
      <c r="CT5" s="234" t="s">
        <v>1327</v>
      </c>
      <c r="CU5" s="649" t="s">
        <v>1328</v>
      </c>
      <c r="CV5" s="649" t="s">
        <v>1329</v>
      </c>
      <c r="CW5" s="649" t="s">
        <v>1330</v>
      </c>
      <c r="CX5" s="649" t="s">
        <v>1331</v>
      </c>
      <c r="CY5" s="649" t="s">
        <v>1332</v>
      </c>
      <c r="CZ5" s="649" t="s">
        <v>1333</v>
      </c>
      <c r="DA5" s="649" t="s">
        <v>1334</v>
      </c>
      <c r="DB5" s="649" t="s">
        <v>1335</v>
      </c>
      <c r="DC5" s="649" t="s">
        <v>1336</v>
      </c>
      <c r="DD5" s="649" t="s">
        <v>1337</v>
      </c>
      <c r="DE5" s="650" t="s">
        <v>1338</v>
      </c>
      <c r="DF5" s="234" t="s">
        <v>1327</v>
      </c>
      <c r="DG5" s="649" t="s">
        <v>1328</v>
      </c>
      <c r="DH5" s="649" t="s">
        <v>1329</v>
      </c>
      <c r="DI5" s="649" t="s">
        <v>1330</v>
      </c>
      <c r="DJ5" s="649" t="s">
        <v>1331</v>
      </c>
      <c r="DK5" s="649" t="s">
        <v>1332</v>
      </c>
      <c r="DL5" s="649" t="s">
        <v>1333</v>
      </c>
      <c r="DM5" s="649" t="s">
        <v>1334</v>
      </c>
      <c r="DN5" s="649" t="s">
        <v>1335</v>
      </c>
      <c r="DO5" s="649" t="s">
        <v>1336</v>
      </c>
      <c r="DP5" s="649" t="s">
        <v>1337</v>
      </c>
      <c r="DQ5" s="650" t="s">
        <v>1338</v>
      </c>
      <c r="DR5" s="234" t="s">
        <v>1327</v>
      </c>
      <c r="DS5" s="649" t="s">
        <v>1328</v>
      </c>
      <c r="DT5" s="649" t="s">
        <v>1329</v>
      </c>
      <c r="DU5" s="649" t="s">
        <v>1330</v>
      </c>
      <c r="DV5" s="649" t="s">
        <v>1331</v>
      </c>
      <c r="DW5" s="649" t="s">
        <v>1332</v>
      </c>
      <c r="DX5" s="649" t="s">
        <v>1333</v>
      </c>
      <c r="DY5" s="649" t="s">
        <v>1334</v>
      </c>
      <c r="DZ5" s="649" t="s">
        <v>1335</v>
      </c>
      <c r="EA5" s="649" t="s">
        <v>1336</v>
      </c>
      <c r="EB5" s="649" t="s">
        <v>1337</v>
      </c>
      <c r="EC5" s="650" t="s">
        <v>1338</v>
      </c>
      <c r="ED5" s="234" t="s">
        <v>1327</v>
      </c>
      <c r="EE5" s="649" t="s">
        <v>1328</v>
      </c>
      <c r="EF5" s="649" t="s">
        <v>1329</v>
      </c>
      <c r="EG5" s="649" t="s">
        <v>1330</v>
      </c>
      <c r="EH5" s="649" t="s">
        <v>1331</v>
      </c>
      <c r="EI5" s="649" t="s">
        <v>1332</v>
      </c>
      <c r="EJ5" s="649" t="s">
        <v>1333</v>
      </c>
      <c r="EK5" s="649" t="s">
        <v>1334</v>
      </c>
      <c r="EL5" s="649" t="s">
        <v>1335</v>
      </c>
      <c r="EM5" s="649" t="s">
        <v>1336</v>
      </c>
      <c r="EN5" s="649" t="s">
        <v>1337</v>
      </c>
      <c r="EO5" s="650" t="s">
        <v>1338</v>
      </c>
      <c r="EP5" s="234" t="s">
        <v>1327</v>
      </c>
      <c r="EQ5" s="649" t="s">
        <v>1328</v>
      </c>
      <c r="ER5" s="649" t="s">
        <v>1329</v>
      </c>
      <c r="ES5" s="649" t="s">
        <v>1330</v>
      </c>
      <c r="ET5" s="649" t="s">
        <v>1331</v>
      </c>
      <c r="EU5" s="649" t="s">
        <v>1332</v>
      </c>
      <c r="EV5" s="649" t="s">
        <v>1333</v>
      </c>
      <c r="EW5" s="649" t="s">
        <v>1334</v>
      </c>
      <c r="EX5" s="649" t="s">
        <v>1335</v>
      </c>
      <c r="EY5" s="649" t="s">
        <v>1336</v>
      </c>
      <c r="EZ5" s="649" t="s">
        <v>1337</v>
      </c>
      <c r="FA5" s="650" t="s">
        <v>1338</v>
      </c>
      <c r="FB5" s="234" t="s">
        <v>1327</v>
      </c>
      <c r="FC5" s="649" t="s">
        <v>1328</v>
      </c>
      <c r="FD5" s="649" t="s">
        <v>1329</v>
      </c>
      <c r="FE5" s="649" t="s">
        <v>1330</v>
      </c>
      <c r="FF5" s="649" t="s">
        <v>1331</v>
      </c>
      <c r="FG5" s="649" t="s">
        <v>1332</v>
      </c>
      <c r="FH5" s="649" t="s">
        <v>1333</v>
      </c>
      <c r="FI5" s="649" t="s">
        <v>1334</v>
      </c>
      <c r="FJ5" s="649" t="s">
        <v>1335</v>
      </c>
      <c r="FK5" s="649" t="s">
        <v>1336</v>
      </c>
      <c r="FL5" s="649" t="s">
        <v>1337</v>
      </c>
      <c r="FM5" s="650" t="s">
        <v>1338</v>
      </c>
    </row>
    <row r="6" spans="1:169" ht="14.25" thickTop="1">
      <c r="A6" s="201" t="s">
        <v>1212</v>
      </c>
      <c r="B6" s="236">
        <v>12637652</v>
      </c>
      <c r="C6" s="237">
        <v>10989412</v>
      </c>
      <c r="D6" s="237">
        <v>13091967</v>
      </c>
      <c r="E6" s="237">
        <v>12316493</v>
      </c>
      <c r="F6" s="237">
        <v>12657824</v>
      </c>
      <c r="G6" s="237">
        <v>10718599</v>
      </c>
      <c r="H6" s="237">
        <v>12325429</v>
      </c>
      <c r="I6" s="237">
        <v>12246646</v>
      </c>
      <c r="J6" s="237">
        <v>11640597</v>
      </c>
      <c r="K6" s="237">
        <v>12057221</v>
      </c>
      <c r="L6" s="237">
        <v>11565164</v>
      </c>
      <c r="M6" s="238">
        <v>11740399</v>
      </c>
      <c r="N6" s="236">
        <v>11819594</v>
      </c>
      <c r="O6" s="237">
        <v>10369073</v>
      </c>
      <c r="P6" s="237">
        <v>11523122</v>
      </c>
      <c r="Q6" s="237">
        <v>11414748</v>
      </c>
      <c r="R6" s="237">
        <v>11967221</v>
      </c>
      <c r="S6" s="237">
        <v>11046039</v>
      </c>
      <c r="T6" s="237">
        <v>11834573</v>
      </c>
      <c r="U6" s="237">
        <v>12137809</v>
      </c>
      <c r="V6" s="237">
        <v>11520572</v>
      </c>
      <c r="W6" s="237">
        <v>11684001</v>
      </c>
      <c r="X6" s="237">
        <v>11240438</v>
      </c>
      <c r="Y6" s="238">
        <v>11623253</v>
      </c>
      <c r="Z6" s="236">
        <v>11603123</v>
      </c>
      <c r="AA6" s="237">
        <v>10160453</v>
      </c>
      <c r="AB6" s="237">
        <v>11472291</v>
      </c>
      <c r="AC6" s="237">
        <v>10868306</v>
      </c>
      <c r="AD6" s="237">
        <v>9639305</v>
      </c>
      <c r="AE6" s="237">
        <v>10590326</v>
      </c>
      <c r="AF6" s="237">
        <v>11916672</v>
      </c>
      <c r="AG6" s="237">
        <v>12675436</v>
      </c>
      <c r="AH6" s="237">
        <v>14026074</v>
      </c>
      <c r="AI6" s="237">
        <v>14785353</v>
      </c>
      <c r="AJ6" s="237">
        <v>14284735</v>
      </c>
      <c r="AK6" s="238">
        <v>14717884</v>
      </c>
      <c r="AL6" s="236">
        <v>15176217.360000001</v>
      </c>
      <c r="AM6" s="237">
        <v>14582451.32</v>
      </c>
      <c r="AN6" s="237">
        <v>14150240.07</v>
      </c>
      <c r="AO6" s="237">
        <v>15482710.109999999</v>
      </c>
      <c r="AP6" s="237">
        <v>16132568.110000003</v>
      </c>
      <c r="AQ6" s="237">
        <v>15713647.089999998</v>
      </c>
      <c r="AR6" s="237">
        <v>16282124.370000001</v>
      </c>
      <c r="AS6" s="237">
        <v>15927811.659999996</v>
      </c>
      <c r="AT6" s="237">
        <v>15255627.699999999</v>
      </c>
      <c r="AU6" s="237">
        <v>15900156.91</v>
      </c>
      <c r="AV6" s="237">
        <v>15272365.5</v>
      </c>
      <c r="AW6" s="238">
        <v>15789555.68</v>
      </c>
      <c r="AX6" s="236">
        <v>15725068.279999997</v>
      </c>
      <c r="AY6" s="237">
        <v>14305688.730000004</v>
      </c>
      <c r="AZ6" s="237">
        <v>15363652.799999997</v>
      </c>
      <c r="BA6" s="237">
        <v>14971681.120000003</v>
      </c>
      <c r="BB6" s="237">
        <v>15442664.380000003</v>
      </c>
      <c r="BC6" s="237">
        <v>15496285.180000002</v>
      </c>
      <c r="BD6" s="237">
        <v>16197138.100000003</v>
      </c>
      <c r="BE6" s="237">
        <v>14190267.280000001</v>
      </c>
      <c r="BF6" s="237">
        <v>15326571.579999998</v>
      </c>
      <c r="BG6" s="237">
        <v>15907353.220000003</v>
      </c>
      <c r="BH6" s="237">
        <v>15551016.000000004</v>
      </c>
      <c r="BI6" s="238">
        <v>16460659.200000007</v>
      </c>
      <c r="BJ6" s="236">
        <v>16483524.469999999</v>
      </c>
      <c r="BK6" s="237">
        <v>14744185.819999997</v>
      </c>
      <c r="BL6" s="237">
        <v>15638319.400000002</v>
      </c>
      <c r="BM6" s="237">
        <v>15720921.090000004</v>
      </c>
      <c r="BN6" s="237">
        <v>16163474.98</v>
      </c>
      <c r="BO6" s="237">
        <v>15386881.490000002</v>
      </c>
      <c r="BP6" s="237">
        <v>16050308.990000002</v>
      </c>
      <c r="BQ6" s="237">
        <v>16396915.189999999</v>
      </c>
      <c r="BR6" s="237">
        <v>15529046.959999999</v>
      </c>
      <c r="BS6" s="237">
        <v>15916847.459999997</v>
      </c>
      <c r="BT6" s="237">
        <v>15150103.940000001</v>
      </c>
      <c r="BU6" s="238">
        <v>15708540.73</v>
      </c>
      <c r="BV6" s="236">
        <v>12864770.789999999</v>
      </c>
      <c r="BW6" s="237">
        <v>11557228.57</v>
      </c>
      <c r="BX6" s="237">
        <v>12029737.49</v>
      </c>
      <c r="BY6" s="237">
        <v>12121151.799999999</v>
      </c>
      <c r="BZ6" s="237">
        <v>12734868.629999999</v>
      </c>
      <c r="CA6" s="237">
        <v>12587629.510000002</v>
      </c>
      <c r="CB6" s="237">
        <v>12827206.26</v>
      </c>
      <c r="CC6" s="237">
        <v>12792727.109999999</v>
      </c>
      <c r="CD6" s="237">
        <v>12449830.170000002</v>
      </c>
      <c r="CE6" s="237">
        <v>12756126.890000001</v>
      </c>
      <c r="CF6" s="237">
        <v>12756126.890000001</v>
      </c>
      <c r="CG6" s="238">
        <v>13225753.369999999</v>
      </c>
      <c r="CH6" s="236">
        <v>15730966.669999998</v>
      </c>
      <c r="CI6" s="237">
        <v>14418846.939999999</v>
      </c>
      <c r="CJ6" s="237">
        <v>15534272.110000001</v>
      </c>
      <c r="CK6" s="237">
        <v>15036510.66</v>
      </c>
      <c r="CL6" s="237">
        <v>15117948.08</v>
      </c>
      <c r="CM6" s="237">
        <v>14568261.16</v>
      </c>
      <c r="CN6" s="237">
        <v>15200161.920000002</v>
      </c>
      <c r="CO6" s="237">
        <v>15113027.169999998</v>
      </c>
      <c r="CP6" s="237">
        <v>14792131.300000001</v>
      </c>
      <c r="CQ6" s="237">
        <v>14990740.199999999</v>
      </c>
      <c r="CR6" s="237">
        <v>14840367.15</v>
      </c>
      <c r="CS6" s="238">
        <v>15414690.970000003</v>
      </c>
      <c r="CT6" s="236">
        <v>15391415.780000001</v>
      </c>
      <c r="CU6" s="237">
        <v>13823796.52</v>
      </c>
      <c r="CV6" s="237">
        <v>15315327.160000002</v>
      </c>
      <c r="CW6" s="237">
        <v>14728244.300000001</v>
      </c>
      <c r="CX6" s="237">
        <v>15066790.16</v>
      </c>
      <c r="CY6" s="237">
        <v>14446307.149999999</v>
      </c>
      <c r="CZ6" s="237">
        <v>14707654.52</v>
      </c>
      <c r="DA6" s="237">
        <v>14592353.040000001</v>
      </c>
      <c r="DB6" s="237">
        <v>14124475.73</v>
      </c>
      <c r="DC6" s="237">
        <v>14551122.27</v>
      </c>
      <c r="DD6" s="237">
        <v>14157272.239999998</v>
      </c>
      <c r="DE6" s="238">
        <v>14461479.83</v>
      </c>
      <c r="DF6" s="236">
        <v>14397339</v>
      </c>
      <c r="DG6" s="237">
        <v>12943313</v>
      </c>
      <c r="DH6" s="237">
        <v>14627118</v>
      </c>
      <c r="DI6" s="237">
        <v>14274230</v>
      </c>
      <c r="DJ6" s="237">
        <v>14589711</v>
      </c>
      <c r="DK6" s="237">
        <v>14589152</v>
      </c>
      <c r="DL6" s="237">
        <v>14981844</v>
      </c>
      <c r="DM6" s="237">
        <v>14812804</v>
      </c>
      <c r="DN6" s="237">
        <v>14698613</v>
      </c>
      <c r="DO6" s="237">
        <v>15243515</v>
      </c>
      <c r="DP6" s="237">
        <v>14774918</v>
      </c>
      <c r="DQ6" s="238">
        <v>15031846</v>
      </c>
      <c r="DR6" s="236">
        <v>14876349.310000002</v>
      </c>
      <c r="DS6" s="237">
        <v>13796354.84</v>
      </c>
      <c r="DT6" s="237">
        <v>15140338.620000001</v>
      </c>
      <c r="DU6" s="237">
        <v>14404765.73</v>
      </c>
      <c r="DV6" s="237">
        <v>14855220.650000002</v>
      </c>
      <c r="DW6" s="237">
        <v>14213483.129999999</v>
      </c>
      <c r="DX6" s="237">
        <v>14495242.189999999</v>
      </c>
      <c r="DY6" s="237">
        <v>14801954.250000002</v>
      </c>
      <c r="DZ6" s="237">
        <v>14132450.209999997</v>
      </c>
      <c r="EA6" s="237">
        <v>14726627.170000002</v>
      </c>
      <c r="EB6" s="237">
        <v>14610609.859999999</v>
      </c>
      <c r="EC6" s="238">
        <v>14815253.239999998</v>
      </c>
      <c r="ED6" s="236">
        <v>15074393.25</v>
      </c>
      <c r="EE6" s="237">
        <v>13813382.98</v>
      </c>
      <c r="EF6" s="237">
        <v>14941728.43</v>
      </c>
      <c r="EG6" s="237">
        <v>14410793.789999999</v>
      </c>
      <c r="EH6" s="237">
        <v>14852164.91</v>
      </c>
      <c r="EI6" s="237">
        <v>14341031.41</v>
      </c>
      <c r="EJ6" s="237">
        <v>15106116.719999999</v>
      </c>
      <c r="EK6" s="237">
        <v>15252378.149999999</v>
      </c>
      <c r="EL6" s="237">
        <v>14519874.9</v>
      </c>
      <c r="EM6" s="237">
        <v>14915338.85</v>
      </c>
      <c r="EN6" s="237">
        <v>14302369.859999999</v>
      </c>
      <c r="EO6" s="238">
        <v>14992922.77</v>
      </c>
      <c r="EP6" s="236">
        <v>15649856</v>
      </c>
      <c r="EQ6" s="237">
        <v>14070736</v>
      </c>
      <c r="ER6" s="237">
        <v>15431329</v>
      </c>
      <c r="ES6" s="237">
        <v>15393746</v>
      </c>
      <c r="ET6" s="237">
        <v>16212632</v>
      </c>
      <c r="EU6" s="237">
        <v>15531548</v>
      </c>
      <c r="EV6" s="237">
        <v>16055258</v>
      </c>
      <c r="EW6" s="237">
        <v>16866769</v>
      </c>
      <c r="EX6" s="237">
        <v>15912644</v>
      </c>
      <c r="EY6" s="237">
        <v>16357431</v>
      </c>
      <c r="EZ6" s="237">
        <v>15960289</v>
      </c>
      <c r="FA6" s="238">
        <v>16526089</v>
      </c>
      <c r="FB6" s="236">
        <v>17146248</v>
      </c>
      <c r="FC6" s="237">
        <v>15394446</v>
      </c>
      <c r="FD6" s="237">
        <v>16865974</v>
      </c>
      <c r="FE6" s="237">
        <v>16602709</v>
      </c>
      <c r="FF6" s="237">
        <v>17244219</v>
      </c>
      <c r="FG6" s="237">
        <v>16498300</v>
      </c>
      <c r="FH6" s="186">
        <v>17274058</v>
      </c>
      <c r="FI6" s="186">
        <v>17043816</v>
      </c>
      <c r="FJ6" s="186">
        <v>16200497</v>
      </c>
      <c r="FK6" s="186">
        <v>16906260</v>
      </c>
      <c r="FL6" s="186">
        <v>16682706</v>
      </c>
      <c r="FM6" s="239">
        <v>17110799</v>
      </c>
    </row>
    <row r="7" spans="1:169" ht="13.5">
      <c r="A7" s="201" t="s">
        <v>1213</v>
      </c>
      <c r="B7" s="236">
        <v>4617035</v>
      </c>
      <c r="C7" s="237">
        <v>4806662</v>
      </c>
      <c r="D7" s="237">
        <v>5209393</v>
      </c>
      <c r="E7" s="237">
        <v>5077693</v>
      </c>
      <c r="F7" s="237">
        <v>4686919</v>
      </c>
      <c r="G7" s="237">
        <v>4810907</v>
      </c>
      <c r="H7" s="237">
        <v>4739227</v>
      </c>
      <c r="I7" s="237">
        <v>4893119</v>
      </c>
      <c r="J7" s="237">
        <v>2593068</v>
      </c>
      <c r="K7" s="237">
        <v>5006021</v>
      </c>
      <c r="L7" s="237">
        <v>5216070</v>
      </c>
      <c r="M7" s="238">
        <v>5267001</v>
      </c>
      <c r="N7" s="236">
        <v>4858789</v>
      </c>
      <c r="O7" s="237">
        <v>4709833</v>
      </c>
      <c r="P7" s="237">
        <v>4667861</v>
      </c>
      <c r="Q7" s="237">
        <v>4186596</v>
      </c>
      <c r="R7" s="237">
        <v>4685763</v>
      </c>
      <c r="S7" s="237">
        <v>4640700</v>
      </c>
      <c r="T7" s="237">
        <v>4141495</v>
      </c>
      <c r="U7" s="237">
        <v>4181611</v>
      </c>
      <c r="V7" s="237">
        <v>4808291</v>
      </c>
      <c r="W7" s="237">
        <v>4461398</v>
      </c>
      <c r="X7" s="237">
        <v>4608003</v>
      </c>
      <c r="Y7" s="238">
        <v>4953181</v>
      </c>
      <c r="Z7" s="236">
        <v>4348112</v>
      </c>
      <c r="AA7" s="237">
        <v>3339202</v>
      </c>
      <c r="AB7" s="237">
        <v>4443232</v>
      </c>
      <c r="AC7" s="237">
        <v>4403719</v>
      </c>
      <c r="AD7" s="237">
        <v>4542443</v>
      </c>
      <c r="AE7" s="237">
        <v>4206446</v>
      </c>
      <c r="AF7" s="237">
        <v>3886892</v>
      </c>
      <c r="AG7" s="237">
        <v>4883628</v>
      </c>
      <c r="AH7" s="237">
        <v>3901112</v>
      </c>
      <c r="AI7" s="237">
        <v>4727734</v>
      </c>
      <c r="AJ7" s="237">
        <v>4191081</v>
      </c>
      <c r="AK7" s="238">
        <v>5005288</v>
      </c>
      <c r="AL7" s="236">
        <v>4782364</v>
      </c>
      <c r="AM7" s="237">
        <v>4497103</v>
      </c>
      <c r="AN7" s="237">
        <v>4529183</v>
      </c>
      <c r="AO7" s="237">
        <v>4978412</v>
      </c>
      <c r="AP7" s="237">
        <v>5213373</v>
      </c>
      <c r="AQ7" s="237">
        <v>4717626.74</v>
      </c>
      <c r="AR7" s="237">
        <v>4422007</v>
      </c>
      <c r="AS7" s="237">
        <v>4326059.1399999997</v>
      </c>
      <c r="AT7" s="237">
        <v>4484543</v>
      </c>
      <c r="AU7" s="237">
        <v>5460891.4800000004</v>
      </c>
      <c r="AV7" s="237">
        <v>4626285.12</v>
      </c>
      <c r="AW7" s="238">
        <v>4996244</v>
      </c>
      <c r="AX7" s="236">
        <v>5085344</v>
      </c>
      <c r="AY7" s="237">
        <v>3332689</v>
      </c>
      <c r="AZ7" s="237">
        <v>5104129</v>
      </c>
      <c r="BA7" s="237">
        <v>4807115</v>
      </c>
      <c r="BB7" s="237">
        <v>4816123.4700000007</v>
      </c>
      <c r="BC7" s="237">
        <v>4543871</v>
      </c>
      <c r="BD7" s="237">
        <v>4412061</v>
      </c>
      <c r="BE7" s="237">
        <v>4303575</v>
      </c>
      <c r="BF7" s="237">
        <v>4940643</v>
      </c>
      <c r="BG7" s="237">
        <v>4136442</v>
      </c>
      <c r="BH7" s="237">
        <v>4208969</v>
      </c>
      <c r="BI7" s="238">
        <v>4965935.17</v>
      </c>
      <c r="BJ7" s="236">
        <v>4321671.7200000007</v>
      </c>
      <c r="BK7" s="237">
        <v>2988962.2199999997</v>
      </c>
      <c r="BL7" s="237">
        <v>4461375.9800000004</v>
      </c>
      <c r="BM7" s="237">
        <v>4931229.04</v>
      </c>
      <c r="BN7" s="237">
        <v>4799641.76</v>
      </c>
      <c r="BO7" s="237">
        <v>4673332.26</v>
      </c>
      <c r="BP7" s="237">
        <v>4643680</v>
      </c>
      <c r="BQ7" s="237">
        <v>5305358.58</v>
      </c>
      <c r="BR7" s="237">
        <v>4636208.75</v>
      </c>
      <c r="BS7" s="237">
        <v>5057246.96</v>
      </c>
      <c r="BT7" s="237">
        <v>4529170.59</v>
      </c>
      <c r="BU7" s="238">
        <v>5050194.24</v>
      </c>
      <c r="BV7" s="236">
        <v>5020379.03</v>
      </c>
      <c r="BW7" s="237">
        <v>4514524.68</v>
      </c>
      <c r="BX7" s="237">
        <v>4778940.2200000007</v>
      </c>
      <c r="BY7" s="237">
        <v>4431321.43</v>
      </c>
      <c r="BZ7" s="237">
        <v>3469298.91</v>
      </c>
      <c r="CA7" s="237">
        <v>3867521.78</v>
      </c>
      <c r="CB7" s="237">
        <v>4925474.66</v>
      </c>
      <c r="CC7" s="237">
        <v>4722621.6899999995</v>
      </c>
      <c r="CD7" s="237">
        <v>4788346.0999999996</v>
      </c>
      <c r="CE7" s="237">
        <v>4582034.5200000005</v>
      </c>
      <c r="CF7" s="237">
        <v>4725592.1399999997</v>
      </c>
      <c r="CG7" s="238">
        <v>5287259.34</v>
      </c>
      <c r="CH7" s="236">
        <v>4881880.5599999996</v>
      </c>
      <c r="CI7" s="237">
        <v>4227898.2300000004</v>
      </c>
      <c r="CJ7" s="237">
        <v>4846888.84</v>
      </c>
      <c r="CK7" s="237">
        <v>4769744.67</v>
      </c>
      <c r="CL7" s="237">
        <v>5009459.7299999995</v>
      </c>
      <c r="CM7" s="237">
        <v>4478314.99</v>
      </c>
      <c r="CN7" s="237">
        <v>4548986.16</v>
      </c>
      <c r="CO7" s="237">
        <v>4755160.37</v>
      </c>
      <c r="CP7" s="237">
        <v>5000240.1899999995</v>
      </c>
      <c r="CQ7" s="237">
        <v>4763059.6100000003</v>
      </c>
      <c r="CR7" s="237">
        <v>5281429.57</v>
      </c>
      <c r="CS7" s="238">
        <v>4588357.62</v>
      </c>
      <c r="CT7" s="236">
        <v>5011624.37</v>
      </c>
      <c r="CU7" s="237">
        <v>3891926.31</v>
      </c>
      <c r="CV7" s="237">
        <v>4999408.04</v>
      </c>
      <c r="CW7" s="237">
        <v>4763274.92</v>
      </c>
      <c r="CX7" s="237">
        <v>4493710.6399999997</v>
      </c>
      <c r="CY7" s="237">
        <v>4952627.13</v>
      </c>
      <c r="CZ7" s="237">
        <v>4650139.0199999996</v>
      </c>
      <c r="DA7" s="237">
        <v>4796663.9000000004</v>
      </c>
      <c r="DB7" s="237">
        <v>4693065.6099999994</v>
      </c>
      <c r="DC7" s="237">
        <v>5027909.76</v>
      </c>
      <c r="DD7" s="237">
        <v>4375576.01</v>
      </c>
      <c r="DE7" s="238">
        <v>4495251.45</v>
      </c>
      <c r="DF7" s="236">
        <v>4651073.6399999997</v>
      </c>
      <c r="DG7" s="237">
        <v>4024640.6799999997</v>
      </c>
      <c r="DH7" s="237">
        <v>3025176.13</v>
      </c>
      <c r="DI7" s="237">
        <v>3226809.8600000003</v>
      </c>
      <c r="DJ7" s="237">
        <v>3743748.62</v>
      </c>
      <c r="DK7" s="237">
        <v>4653466.59</v>
      </c>
      <c r="DL7" s="237">
        <v>4735561.47</v>
      </c>
      <c r="DM7" s="237">
        <v>4491490.38</v>
      </c>
      <c r="DN7" s="237">
        <v>3699697.19</v>
      </c>
      <c r="DO7" s="237">
        <v>4500186.4799999995</v>
      </c>
      <c r="DP7" s="237">
        <v>4449927.51</v>
      </c>
      <c r="DQ7" s="238">
        <v>4801734.7700000005</v>
      </c>
      <c r="DR7" s="236">
        <v>4518878.95</v>
      </c>
      <c r="DS7" s="237">
        <v>4034338.95</v>
      </c>
      <c r="DT7" s="237">
        <v>4951041.9099999992</v>
      </c>
      <c r="DU7" s="237">
        <v>4623758.55</v>
      </c>
      <c r="DV7" s="237">
        <v>4667772.0999999996</v>
      </c>
      <c r="DW7" s="237">
        <v>4792485.13</v>
      </c>
      <c r="DX7" s="237">
        <v>4750124.66</v>
      </c>
      <c r="DY7" s="237">
        <v>5066565.1499999994</v>
      </c>
      <c r="DZ7" s="237">
        <v>4590388.1399999997</v>
      </c>
      <c r="EA7" s="237">
        <v>4807216.58</v>
      </c>
      <c r="EB7" s="237">
        <v>4531569.58</v>
      </c>
      <c r="EC7" s="238">
        <v>107872</v>
      </c>
      <c r="ED7" s="236">
        <v>4297711.43</v>
      </c>
      <c r="EE7" s="237">
        <v>4532167.82</v>
      </c>
      <c r="EF7" s="237">
        <v>4962978.6500000004</v>
      </c>
      <c r="EG7" s="237">
        <v>4748525.8099999996</v>
      </c>
      <c r="EH7" s="237">
        <v>4852986.93</v>
      </c>
      <c r="EI7" s="237">
        <v>4771539.13</v>
      </c>
      <c r="EJ7" s="237">
        <v>4038663.0799999996</v>
      </c>
      <c r="EK7" s="237">
        <v>4705642.7</v>
      </c>
      <c r="EL7" s="237">
        <v>4470535.5</v>
      </c>
      <c r="EM7" s="237">
        <v>4729915.5292148404</v>
      </c>
      <c r="EN7" s="237">
        <v>4869667.43</v>
      </c>
      <c r="EO7" s="238">
        <v>4640586.9799999995</v>
      </c>
      <c r="EP7" s="236">
        <v>4960256</v>
      </c>
      <c r="EQ7" s="237">
        <v>3089223</v>
      </c>
      <c r="ER7" s="237">
        <v>3487384</v>
      </c>
      <c r="ES7" s="237">
        <v>3623559</v>
      </c>
      <c r="ET7" s="237">
        <v>4945803</v>
      </c>
      <c r="EU7" s="237">
        <v>4179077</v>
      </c>
      <c r="EV7" s="237">
        <v>4763380</v>
      </c>
      <c r="EW7" s="237">
        <v>4559252</v>
      </c>
      <c r="EX7" s="237">
        <v>4526475</v>
      </c>
      <c r="EY7" s="237">
        <v>4555151</v>
      </c>
      <c r="EZ7" s="237">
        <v>4588719</v>
      </c>
      <c r="FA7" s="238">
        <v>3569234</v>
      </c>
      <c r="FB7" s="236">
        <v>4884008</v>
      </c>
      <c r="FC7" s="237">
        <v>3945828</v>
      </c>
      <c r="FD7" s="237">
        <v>4220424</v>
      </c>
      <c r="FE7" s="237">
        <v>4390053</v>
      </c>
      <c r="FF7" s="237">
        <v>4000830</v>
      </c>
      <c r="FG7" s="237">
        <v>4868786</v>
      </c>
      <c r="FH7" s="186">
        <v>3718613</v>
      </c>
      <c r="FI7" s="186">
        <v>3411641</v>
      </c>
      <c r="FJ7" s="186">
        <v>3078596</v>
      </c>
      <c r="FK7" s="186">
        <v>2215144</v>
      </c>
      <c r="FL7" s="186">
        <v>3003674</v>
      </c>
      <c r="FM7" s="238">
        <v>3506238</v>
      </c>
    </row>
    <row r="8" spans="1:169" ht="14.25" thickBot="1">
      <c r="A8" s="820" t="s">
        <v>1214</v>
      </c>
      <c r="B8" s="241">
        <v>9002420</v>
      </c>
      <c r="C8" s="242">
        <v>6446331</v>
      </c>
      <c r="D8" s="242">
        <v>7790091</v>
      </c>
      <c r="E8" s="242">
        <v>7303304</v>
      </c>
      <c r="F8" s="242">
        <v>7870956</v>
      </c>
      <c r="G8" s="242">
        <v>6001942</v>
      </c>
      <c r="H8" s="242">
        <v>7859344</v>
      </c>
      <c r="I8" s="242">
        <v>6041536</v>
      </c>
      <c r="J8" s="242">
        <v>9410590</v>
      </c>
      <c r="K8" s="242">
        <v>7570230</v>
      </c>
      <c r="L8" s="242">
        <v>6757378</v>
      </c>
      <c r="M8" s="243">
        <v>7110871</v>
      </c>
      <c r="N8" s="241">
        <v>7083777</v>
      </c>
      <c r="O8" s="242">
        <v>6055389</v>
      </c>
      <c r="P8" s="242">
        <v>6077824</v>
      </c>
      <c r="Q8" s="242">
        <v>8129164</v>
      </c>
      <c r="R8" s="242">
        <v>6572625</v>
      </c>
      <c r="S8" s="242">
        <v>6411172</v>
      </c>
      <c r="T8" s="242">
        <v>7429461</v>
      </c>
      <c r="U8" s="242">
        <v>8210419</v>
      </c>
      <c r="V8" s="242">
        <v>7459160</v>
      </c>
      <c r="W8" s="242">
        <v>7602642</v>
      </c>
      <c r="X8" s="242">
        <v>6754363</v>
      </c>
      <c r="Y8" s="243">
        <v>6482536</v>
      </c>
      <c r="Z8" s="241">
        <v>6710616</v>
      </c>
      <c r="AA8" s="242">
        <v>7350642</v>
      </c>
      <c r="AB8" s="242">
        <v>6543467</v>
      </c>
      <c r="AC8" s="242">
        <v>5632915</v>
      </c>
      <c r="AD8" s="242">
        <v>6036266</v>
      </c>
      <c r="AE8" s="242">
        <v>6211301</v>
      </c>
      <c r="AF8" s="242">
        <v>7984339</v>
      </c>
      <c r="AG8" s="242">
        <v>7206188</v>
      </c>
      <c r="AH8" s="242">
        <v>9831424</v>
      </c>
      <c r="AI8" s="242">
        <v>10116029</v>
      </c>
      <c r="AJ8" s="242">
        <v>9110842</v>
      </c>
      <c r="AK8" s="243">
        <v>9740276</v>
      </c>
      <c r="AL8" s="241">
        <v>10168573.85</v>
      </c>
      <c r="AM8" s="242">
        <v>9073504.8300000001</v>
      </c>
      <c r="AN8" s="242">
        <v>9367338.2800000012</v>
      </c>
      <c r="AO8" s="242">
        <v>12267476.390000001</v>
      </c>
      <c r="AP8" s="242">
        <v>11364935.119999999</v>
      </c>
      <c r="AQ8" s="242">
        <v>10953880.039999999</v>
      </c>
      <c r="AR8" s="242">
        <v>10782183.52</v>
      </c>
      <c r="AS8" s="242">
        <v>11589374.66</v>
      </c>
      <c r="AT8" s="242">
        <v>10692616.18</v>
      </c>
      <c r="AU8" s="242">
        <v>12031428.77</v>
      </c>
      <c r="AV8" s="242">
        <v>10597314.640000001</v>
      </c>
      <c r="AW8" s="243">
        <v>10520917.32</v>
      </c>
      <c r="AX8" s="241">
        <v>11265641</v>
      </c>
      <c r="AY8" s="242">
        <v>10192768</v>
      </c>
      <c r="AZ8" s="242">
        <v>11147177</v>
      </c>
      <c r="BA8" s="242">
        <v>10361759</v>
      </c>
      <c r="BB8" s="242">
        <v>10760918</v>
      </c>
      <c r="BC8" s="242">
        <v>11520911</v>
      </c>
      <c r="BD8" s="242">
        <v>9743664</v>
      </c>
      <c r="BE8" s="242">
        <v>10306507</v>
      </c>
      <c r="BF8" s="242">
        <v>10796307</v>
      </c>
      <c r="BG8" s="242">
        <v>10001400</v>
      </c>
      <c r="BH8" s="242">
        <v>12528563</v>
      </c>
      <c r="BI8" s="243">
        <v>12969097</v>
      </c>
      <c r="BJ8" s="241">
        <v>12426587</v>
      </c>
      <c r="BK8" s="242">
        <v>11568348</v>
      </c>
      <c r="BL8" s="242">
        <v>12428205</v>
      </c>
      <c r="BM8" s="242">
        <v>12576877</v>
      </c>
      <c r="BN8" s="242">
        <v>10207825</v>
      </c>
      <c r="BO8" s="242">
        <v>10106348</v>
      </c>
      <c r="BP8" s="242">
        <v>9374760</v>
      </c>
      <c r="BQ8" s="242">
        <v>11205796</v>
      </c>
      <c r="BR8" s="242">
        <v>12310279</v>
      </c>
      <c r="BS8" s="242">
        <v>11605941</v>
      </c>
      <c r="BT8" s="242">
        <v>12147106</v>
      </c>
      <c r="BU8" s="243">
        <v>10676079</v>
      </c>
      <c r="BV8" s="241">
        <v>10304305.09</v>
      </c>
      <c r="BW8" s="242">
        <v>9210376.3900000006</v>
      </c>
      <c r="BX8" s="242">
        <v>16672906.43</v>
      </c>
      <c r="BY8" s="242">
        <v>15310228.030000001</v>
      </c>
      <c r="BZ8" s="242">
        <v>18533930.620000001</v>
      </c>
      <c r="CA8" s="242">
        <v>20905281</v>
      </c>
      <c r="CB8" s="242">
        <v>18627624</v>
      </c>
      <c r="CC8" s="242">
        <v>17515586.060000002</v>
      </c>
      <c r="CD8" s="242">
        <v>18169218.66</v>
      </c>
      <c r="CE8" s="242">
        <v>17547809.240000002</v>
      </c>
      <c r="CF8" s="242">
        <v>18753937.530000001</v>
      </c>
      <c r="CG8" s="243">
        <v>117312033.61</v>
      </c>
      <c r="CH8" s="241">
        <v>12226195.789999999</v>
      </c>
      <c r="CI8" s="242">
        <v>12258008.809999999</v>
      </c>
      <c r="CJ8" s="242">
        <v>9351191.25</v>
      </c>
      <c r="CK8" s="242">
        <v>10492964.930000002</v>
      </c>
      <c r="CL8" s="242">
        <v>11600528.040000001</v>
      </c>
      <c r="CM8" s="242">
        <v>10866351.799999999</v>
      </c>
      <c r="CN8" s="242">
        <v>9268390.3399999999</v>
      </c>
      <c r="CO8" s="242">
        <v>10947624.85</v>
      </c>
      <c r="CP8" s="242">
        <v>9147962.4100000001</v>
      </c>
      <c r="CQ8" s="242">
        <v>10867521.34</v>
      </c>
      <c r="CR8" s="242">
        <v>9110680.6400000006</v>
      </c>
      <c r="CS8" s="243">
        <v>11404791.98</v>
      </c>
      <c r="CT8" s="241">
        <v>10779980</v>
      </c>
      <c r="CU8" s="242">
        <v>9461239</v>
      </c>
      <c r="CV8" s="242">
        <v>9584775</v>
      </c>
      <c r="CW8" s="242">
        <v>10647921</v>
      </c>
      <c r="CX8" s="242">
        <v>10174369</v>
      </c>
      <c r="CY8" s="242">
        <v>9077997</v>
      </c>
      <c r="CZ8" s="242">
        <v>10553736</v>
      </c>
      <c r="DA8" s="242">
        <v>10914585</v>
      </c>
      <c r="DB8" s="242">
        <v>8891956</v>
      </c>
      <c r="DC8" s="242">
        <v>9439546</v>
      </c>
      <c r="DD8" s="242">
        <v>9019324</v>
      </c>
      <c r="DE8" s="243">
        <v>11012242</v>
      </c>
      <c r="DF8" s="241">
        <v>9546815</v>
      </c>
      <c r="DG8" s="242">
        <v>8854776</v>
      </c>
      <c r="DH8" s="242">
        <v>10937111</v>
      </c>
      <c r="DI8" s="242">
        <v>11454598</v>
      </c>
      <c r="DJ8" s="242">
        <v>9450472</v>
      </c>
      <c r="DK8" s="242">
        <v>11677619</v>
      </c>
      <c r="DL8" s="242">
        <v>9810888.4399999995</v>
      </c>
      <c r="DM8" s="242">
        <v>9462628.1899999995</v>
      </c>
      <c r="DN8" s="242">
        <v>10973611.02</v>
      </c>
      <c r="DO8" s="242">
        <v>11224380.560000001</v>
      </c>
      <c r="DP8" s="242">
        <v>9903409.2200000007</v>
      </c>
      <c r="DQ8" s="243">
        <v>11248140.890000001</v>
      </c>
      <c r="DR8" s="241">
        <v>10286981.470000001</v>
      </c>
      <c r="DS8" s="242">
        <v>10677923.41</v>
      </c>
      <c r="DT8" s="242">
        <v>11183287.290000001</v>
      </c>
      <c r="DU8" s="242">
        <v>8851363.629999999</v>
      </c>
      <c r="DV8" s="242">
        <v>10913719.280000001</v>
      </c>
      <c r="DW8" s="242">
        <v>10681299.43</v>
      </c>
      <c r="DX8" s="242">
        <v>10715948.99</v>
      </c>
      <c r="DY8" s="242">
        <v>10386369.359999999</v>
      </c>
      <c r="DZ8" s="242">
        <v>10229339.810000001</v>
      </c>
      <c r="EA8" s="242">
        <v>9039057.2499999981</v>
      </c>
      <c r="EB8" s="242">
        <v>9139617.8499999996</v>
      </c>
      <c r="EC8" s="243">
        <v>9626990.6600000001</v>
      </c>
      <c r="ED8" s="241">
        <v>13058142.58</v>
      </c>
      <c r="EE8" s="242">
        <v>10898668.989999998</v>
      </c>
      <c r="EF8" s="242">
        <v>9873667.6599999983</v>
      </c>
      <c r="EG8" s="242">
        <v>10287467.130000001</v>
      </c>
      <c r="EH8" s="242">
        <v>11437839.880000001</v>
      </c>
      <c r="EI8" s="242">
        <v>10264330.200000001</v>
      </c>
      <c r="EJ8" s="242">
        <v>10177894.120000001</v>
      </c>
      <c r="EK8" s="242">
        <v>11302721.640000001</v>
      </c>
      <c r="EL8" s="242">
        <v>11460399.610000001</v>
      </c>
      <c r="EM8" s="242">
        <v>10421797.760000002</v>
      </c>
      <c r="EN8" s="242">
        <v>9278007.2899999991</v>
      </c>
      <c r="EO8" s="243">
        <v>11054965.57</v>
      </c>
      <c r="EP8" s="241">
        <v>10507932</v>
      </c>
      <c r="EQ8" s="242">
        <v>11703739</v>
      </c>
      <c r="ER8" s="242">
        <v>11931451</v>
      </c>
      <c r="ES8" s="242">
        <v>10306765</v>
      </c>
      <c r="ET8" s="242">
        <v>10899183</v>
      </c>
      <c r="EU8" s="242">
        <v>11782284</v>
      </c>
      <c r="EV8" s="242">
        <v>12550451</v>
      </c>
      <c r="EW8" s="242">
        <v>11649566</v>
      </c>
      <c r="EX8" s="242">
        <v>13081398</v>
      </c>
      <c r="EY8" s="242">
        <v>11600024</v>
      </c>
      <c r="EZ8" s="242">
        <v>11897403</v>
      </c>
      <c r="FA8" s="243">
        <v>12334863</v>
      </c>
      <c r="FB8" s="241">
        <v>11572416</v>
      </c>
      <c r="FC8" s="242">
        <v>11214885</v>
      </c>
      <c r="FD8" s="242">
        <v>13013928</v>
      </c>
      <c r="FE8" s="242">
        <v>8997713</v>
      </c>
      <c r="FF8" s="242">
        <v>15150913</v>
      </c>
      <c r="FG8" s="242">
        <v>13043609</v>
      </c>
      <c r="FH8" s="242">
        <v>12778467</v>
      </c>
      <c r="FI8" s="242">
        <v>14624021</v>
      </c>
      <c r="FJ8" s="242">
        <v>12376959</v>
      </c>
      <c r="FK8" s="242">
        <v>13832437</v>
      </c>
      <c r="FL8" s="242">
        <v>14722225</v>
      </c>
      <c r="FM8" s="243">
        <v>13336481</v>
      </c>
    </row>
    <row r="10" spans="1:169">
      <c r="A10" s="672" t="s">
        <v>619</v>
      </c>
      <c r="B10" s="6" t="s">
        <v>72</v>
      </c>
    </row>
    <row r="11" spans="1:169">
      <c r="A11" s="672" t="s">
        <v>620</v>
      </c>
      <c r="B11" s="6" t="s">
        <v>26</v>
      </c>
    </row>
    <row r="12" spans="1:169">
      <c r="A12" s="672" t="s">
        <v>621</v>
      </c>
      <c r="B12" s="6" t="s">
        <v>27</v>
      </c>
    </row>
    <row r="14" spans="1:169">
      <c r="A14" s="6" t="s">
        <v>1420</v>
      </c>
    </row>
    <row r="17" spans="2:8">
      <c r="B17" s="98"/>
    </row>
    <row r="20" spans="2:8">
      <c r="B20" s="33"/>
      <c r="C20" s="33"/>
      <c r="D20" s="33"/>
      <c r="E20" s="33"/>
    </row>
    <row r="21" spans="2:8">
      <c r="B21" s="33"/>
      <c r="C21" s="33"/>
      <c r="D21" s="33"/>
      <c r="E21" s="33"/>
    </row>
    <row r="22" spans="2:8">
      <c r="B22" s="33"/>
      <c r="C22" s="988"/>
      <c r="D22" s="33"/>
      <c r="E22" s="33"/>
    </row>
    <row r="23" spans="2:8">
      <c r="B23" s="33"/>
      <c r="C23" s="33"/>
      <c r="D23" s="33"/>
      <c r="E23" s="33"/>
    </row>
    <row r="24" spans="2:8">
      <c r="B24" s="33"/>
      <c r="C24" s="33"/>
      <c r="D24" s="33"/>
      <c r="E24" s="33"/>
    </row>
    <row r="25" spans="2:8">
      <c r="B25" s="33"/>
      <c r="C25" s="33"/>
      <c r="D25" s="33"/>
      <c r="E25" s="33"/>
      <c r="H25" s="33"/>
    </row>
    <row r="26" spans="2:8">
      <c r="B26" s="33"/>
      <c r="C26" s="33"/>
      <c r="D26" s="33"/>
      <c r="E26" s="33"/>
    </row>
    <row r="27" spans="2:8">
      <c r="B27" s="33"/>
      <c r="C27" s="33"/>
      <c r="D27" s="33"/>
      <c r="E27" s="33"/>
    </row>
    <row r="28" spans="2:8">
      <c r="B28" s="33"/>
      <c r="C28" s="33"/>
      <c r="D28" s="33"/>
      <c r="E28" s="33"/>
    </row>
    <row r="29" spans="2:8">
      <c r="B29" s="33"/>
      <c r="C29" s="33"/>
      <c r="D29" s="33"/>
      <c r="E29" s="33"/>
    </row>
    <row r="30" spans="2:8">
      <c r="B30" s="33"/>
      <c r="C30" s="33"/>
      <c r="D30" s="33"/>
      <c r="E30" s="33"/>
    </row>
  </sheetData>
  <mergeCells count="1">
    <mergeCell ref="A4:A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22"/>
  <sheetViews>
    <sheetView topLeftCell="C1" workbookViewId="0">
      <selection activeCell="A4" sqref="A4:N4"/>
    </sheetView>
  </sheetViews>
  <sheetFormatPr baseColWidth="10" defaultRowHeight="12"/>
  <cols>
    <col min="1" max="1" width="26.42578125" style="6" customWidth="1"/>
    <col min="2" max="2" width="16" style="6" customWidth="1"/>
    <col min="3" max="13" width="14.5703125" style="6" bestFit="1" customWidth="1"/>
    <col min="14" max="14" width="15.5703125" style="6" bestFit="1" customWidth="1"/>
    <col min="15" max="16384" width="11.42578125" style="6"/>
  </cols>
  <sheetData>
    <row r="1" spans="1:14">
      <c r="A1" s="353" t="s">
        <v>1485</v>
      </c>
    </row>
    <row r="2" spans="1:14">
      <c r="A2" s="26"/>
    </row>
    <row r="3" spans="1:14" ht="12.75" thickBot="1">
      <c r="A3" s="26"/>
    </row>
    <row r="4" spans="1:14" s="244" customFormat="1" ht="12.75" thickBot="1">
      <c r="A4" s="253" t="s">
        <v>1361</v>
      </c>
      <c r="B4" s="253" t="s">
        <v>1327</v>
      </c>
      <c r="C4" s="253" t="s">
        <v>1328</v>
      </c>
      <c r="D4" s="253" t="s">
        <v>1329</v>
      </c>
      <c r="E4" s="253" t="s">
        <v>1330</v>
      </c>
      <c r="F4" s="253" t="s">
        <v>1331</v>
      </c>
      <c r="G4" s="253" t="s">
        <v>1332</v>
      </c>
      <c r="H4" s="253" t="s">
        <v>1333</v>
      </c>
      <c r="I4" s="253" t="s">
        <v>1334</v>
      </c>
      <c r="J4" s="253" t="s">
        <v>1335</v>
      </c>
      <c r="K4" s="253" t="s">
        <v>1336</v>
      </c>
      <c r="L4" s="253" t="s">
        <v>1337</v>
      </c>
      <c r="M4" s="253" t="s">
        <v>1338</v>
      </c>
      <c r="N4" s="253" t="s">
        <v>1274</v>
      </c>
    </row>
    <row r="5" spans="1:14" ht="12.75" thickTop="1">
      <c r="A5" s="254">
        <v>2001</v>
      </c>
      <c r="B5" s="395">
        <v>1276317</v>
      </c>
      <c r="C5" s="395">
        <v>1290740</v>
      </c>
      <c r="D5" s="395">
        <v>1471185</v>
      </c>
      <c r="E5" s="395">
        <v>1290892</v>
      </c>
      <c r="F5" s="395">
        <v>984819</v>
      </c>
      <c r="G5" s="395">
        <v>1472589</v>
      </c>
      <c r="H5" s="395">
        <v>1091206</v>
      </c>
      <c r="I5" s="395">
        <v>1084021</v>
      </c>
      <c r="J5" s="395">
        <v>1546791</v>
      </c>
      <c r="K5" s="395">
        <v>1233953</v>
      </c>
      <c r="L5" s="395">
        <v>1270160</v>
      </c>
      <c r="M5" s="395">
        <v>1486625</v>
      </c>
      <c r="N5" s="395">
        <v>15499298</v>
      </c>
    </row>
    <row r="6" spans="1:14">
      <c r="A6" s="254">
        <v>2002</v>
      </c>
      <c r="B6" s="395">
        <v>1279852</v>
      </c>
      <c r="C6" s="395">
        <v>1287234</v>
      </c>
      <c r="D6" s="395">
        <v>1273140</v>
      </c>
      <c r="E6" s="395">
        <v>1074150</v>
      </c>
      <c r="F6" s="395">
        <v>1273130</v>
      </c>
      <c r="G6" s="395">
        <v>1079795</v>
      </c>
      <c r="H6" s="395">
        <v>840882</v>
      </c>
      <c r="I6" s="395">
        <v>1257907</v>
      </c>
      <c r="J6" s="395">
        <v>1311197</v>
      </c>
      <c r="K6" s="395">
        <v>1287835</v>
      </c>
      <c r="L6" s="395">
        <v>1279177</v>
      </c>
      <c r="M6" s="395">
        <v>1226654</v>
      </c>
      <c r="N6" s="395">
        <v>14470953</v>
      </c>
    </row>
    <row r="7" spans="1:14">
      <c r="A7" s="254">
        <v>2003</v>
      </c>
      <c r="B7" s="396">
        <v>0</v>
      </c>
      <c r="C7" s="396">
        <v>0</v>
      </c>
      <c r="D7" s="396">
        <v>0</v>
      </c>
      <c r="E7" s="396">
        <v>0</v>
      </c>
      <c r="F7" s="396">
        <v>0</v>
      </c>
      <c r="G7" s="396">
        <v>0</v>
      </c>
      <c r="H7" s="396">
        <v>0</v>
      </c>
      <c r="I7" s="396">
        <v>0</v>
      </c>
      <c r="J7" s="396">
        <v>0</v>
      </c>
      <c r="K7" s="396">
        <v>0</v>
      </c>
      <c r="L7" s="396">
        <v>0</v>
      </c>
      <c r="M7" s="396">
        <v>0</v>
      </c>
      <c r="N7" s="396">
        <v>0</v>
      </c>
    </row>
    <row r="8" spans="1:14">
      <c r="A8" s="254">
        <v>2004</v>
      </c>
      <c r="B8" s="396">
        <v>0</v>
      </c>
      <c r="C8" s="396">
        <v>0</v>
      </c>
      <c r="D8" s="396">
        <v>0</v>
      </c>
      <c r="E8" s="396">
        <v>0</v>
      </c>
      <c r="F8" s="396">
        <v>0</v>
      </c>
      <c r="G8" s="396">
        <v>0</v>
      </c>
      <c r="H8" s="396">
        <v>0</v>
      </c>
      <c r="I8" s="396">
        <v>0</v>
      </c>
      <c r="J8" s="396">
        <v>0</v>
      </c>
      <c r="K8" s="396">
        <v>0</v>
      </c>
      <c r="L8" s="396">
        <v>0</v>
      </c>
      <c r="M8" s="396">
        <v>0</v>
      </c>
      <c r="N8" s="396">
        <v>0</v>
      </c>
    </row>
    <row r="9" spans="1:14">
      <c r="A9" s="254">
        <v>2005</v>
      </c>
      <c r="B9" s="396">
        <v>0</v>
      </c>
      <c r="C9" s="396">
        <v>0</v>
      </c>
      <c r="D9" s="396">
        <v>0</v>
      </c>
      <c r="E9" s="396">
        <v>0</v>
      </c>
      <c r="F9" s="396">
        <v>0</v>
      </c>
      <c r="G9" s="396">
        <v>0</v>
      </c>
      <c r="H9" s="396">
        <v>0</v>
      </c>
      <c r="I9" s="396">
        <v>0</v>
      </c>
      <c r="J9" s="396">
        <v>0</v>
      </c>
      <c r="K9" s="396">
        <v>0</v>
      </c>
      <c r="L9" s="396">
        <v>0</v>
      </c>
      <c r="M9" s="396">
        <v>0</v>
      </c>
      <c r="N9" s="396">
        <v>0</v>
      </c>
    </row>
    <row r="10" spans="1:14">
      <c r="A10" s="254">
        <v>2006</v>
      </c>
      <c r="B10" s="396">
        <v>0</v>
      </c>
      <c r="C10" s="396">
        <v>0</v>
      </c>
      <c r="D10" s="396">
        <v>0</v>
      </c>
      <c r="E10" s="396">
        <v>0</v>
      </c>
      <c r="F10" s="396">
        <v>0</v>
      </c>
      <c r="G10" s="396">
        <v>0</v>
      </c>
      <c r="H10" s="396">
        <v>0</v>
      </c>
      <c r="I10" s="396">
        <v>0</v>
      </c>
      <c r="J10" s="396">
        <v>0</v>
      </c>
      <c r="K10" s="396">
        <v>0</v>
      </c>
      <c r="L10" s="396">
        <v>0</v>
      </c>
      <c r="M10" s="396">
        <v>0</v>
      </c>
      <c r="N10" s="396">
        <v>0</v>
      </c>
    </row>
    <row r="11" spans="1:14">
      <c r="A11" s="254">
        <v>2007</v>
      </c>
      <c r="B11" s="396">
        <v>0</v>
      </c>
      <c r="C11" s="396">
        <v>0</v>
      </c>
      <c r="D11" s="396">
        <v>0</v>
      </c>
      <c r="E11" s="396">
        <v>0</v>
      </c>
      <c r="F11" s="396">
        <v>0</v>
      </c>
      <c r="G11" s="396">
        <v>0</v>
      </c>
      <c r="H11" s="396">
        <v>0</v>
      </c>
      <c r="I11" s="396">
        <v>0</v>
      </c>
      <c r="J11" s="396">
        <v>0</v>
      </c>
      <c r="K11" s="396">
        <v>0</v>
      </c>
      <c r="L11" s="396">
        <v>0</v>
      </c>
      <c r="M11" s="396">
        <v>0</v>
      </c>
      <c r="N11" s="396">
        <v>0</v>
      </c>
    </row>
    <row r="12" spans="1:14">
      <c r="A12" s="254">
        <v>2008</v>
      </c>
      <c r="B12" s="396">
        <v>0</v>
      </c>
      <c r="C12" s="396">
        <v>0</v>
      </c>
      <c r="D12" s="396">
        <v>0</v>
      </c>
      <c r="E12" s="396">
        <v>0</v>
      </c>
      <c r="F12" s="396">
        <v>0</v>
      </c>
      <c r="G12" s="396">
        <v>0</v>
      </c>
      <c r="H12" s="396">
        <v>0</v>
      </c>
      <c r="I12" s="396">
        <v>0</v>
      </c>
      <c r="J12" s="396">
        <v>0</v>
      </c>
      <c r="K12" s="396">
        <v>0</v>
      </c>
      <c r="L12" s="396">
        <v>0</v>
      </c>
      <c r="M12" s="396">
        <v>0</v>
      </c>
      <c r="N12" s="396">
        <v>0</v>
      </c>
    </row>
    <row r="13" spans="1:14">
      <c r="A13" s="254">
        <v>2009</v>
      </c>
      <c r="B13" s="396">
        <v>0</v>
      </c>
      <c r="C13" s="396">
        <v>0</v>
      </c>
      <c r="D13" s="396">
        <v>0</v>
      </c>
      <c r="E13" s="396">
        <v>0</v>
      </c>
      <c r="F13" s="396">
        <v>0</v>
      </c>
      <c r="G13" s="396">
        <v>0</v>
      </c>
      <c r="H13" s="396">
        <v>0</v>
      </c>
      <c r="I13" s="396">
        <v>0</v>
      </c>
      <c r="J13" s="396">
        <v>0</v>
      </c>
      <c r="K13" s="396">
        <v>0</v>
      </c>
      <c r="L13" s="396">
        <v>0</v>
      </c>
      <c r="M13" s="396">
        <v>0</v>
      </c>
      <c r="N13" s="396">
        <v>0</v>
      </c>
    </row>
    <row r="14" spans="1:14">
      <c r="A14" s="254">
        <v>2010</v>
      </c>
      <c r="B14" s="396">
        <v>0</v>
      </c>
      <c r="C14" s="396">
        <v>0</v>
      </c>
      <c r="D14" s="396">
        <v>0</v>
      </c>
      <c r="E14" s="396">
        <v>0</v>
      </c>
      <c r="F14" s="396">
        <v>0</v>
      </c>
      <c r="G14" s="396">
        <v>0</v>
      </c>
      <c r="H14" s="396">
        <v>0</v>
      </c>
      <c r="I14" s="396">
        <v>0</v>
      </c>
      <c r="J14" s="396">
        <v>0</v>
      </c>
      <c r="K14" s="396">
        <v>0</v>
      </c>
      <c r="L14" s="396">
        <v>0</v>
      </c>
      <c r="M14" s="396">
        <v>0</v>
      </c>
      <c r="N14" s="396">
        <v>0</v>
      </c>
    </row>
    <row r="15" spans="1:14">
      <c r="A15" s="254">
        <v>2011</v>
      </c>
      <c r="B15" s="396">
        <v>0</v>
      </c>
      <c r="C15" s="396">
        <v>0</v>
      </c>
      <c r="D15" s="396">
        <v>0</v>
      </c>
      <c r="E15" s="396">
        <v>0</v>
      </c>
      <c r="F15" s="396">
        <v>0</v>
      </c>
      <c r="G15" s="396">
        <v>0</v>
      </c>
      <c r="H15" s="396">
        <v>0</v>
      </c>
      <c r="I15" s="396">
        <v>0</v>
      </c>
      <c r="J15" s="396">
        <v>0</v>
      </c>
      <c r="K15" s="396">
        <v>0</v>
      </c>
      <c r="L15" s="396">
        <v>0</v>
      </c>
      <c r="M15" s="396">
        <v>0</v>
      </c>
      <c r="N15" s="396">
        <v>0</v>
      </c>
    </row>
    <row r="16" spans="1:14">
      <c r="A16" s="254">
        <v>2012</v>
      </c>
      <c r="B16" s="396">
        <v>0</v>
      </c>
      <c r="C16" s="396">
        <v>0</v>
      </c>
      <c r="D16" s="396">
        <v>0</v>
      </c>
      <c r="E16" s="396">
        <v>0</v>
      </c>
      <c r="F16" s="396">
        <v>0</v>
      </c>
      <c r="G16" s="396">
        <v>0</v>
      </c>
      <c r="H16" s="396">
        <v>0</v>
      </c>
      <c r="I16" s="396">
        <v>0</v>
      </c>
      <c r="J16" s="396">
        <v>0</v>
      </c>
      <c r="K16" s="396">
        <v>0</v>
      </c>
      <c r="L16" s="396">
        <v>0</v>
      </c>
      <c r="M16" s="396">
        <v>0</v>
      </c>
      <c r="N16" s="396">
        <v>0</v>
      </c>
    </row>
    <row r="17" spans="1:14">
      <c r="A17" s="254">
        <v>2013</v>
      </c>
      <c r="B17" s="396">
        <v>0</v>
      </c>
      <c r="C17" s="396">
        <v>0</v>
      </c>
      <c r="D17" s="396">
        <v>0</v>
      </c>
      <c r="E17" s="396">
        <v>0</v>
      </c>
      <c r="F17" s="396">
        <v>0</v>
      </c>
      <c r="G17" s="396">
        <v>0</v>
      </c>
      <c r="H17" s="396">
        <v>0</v>
      </c>
      <c r="I17" s="396">
        <v>0</v>
      </c>
      <c r="J17" s="396">
        <v>0</v>
      </c>
      <c r="K17" s="396">
        <v>0</v>
      </c>
      <c r="L17" s="396">
        <v>0</v>
      </c>
      <c r="M17" s="396">
        <v>0</v>
      </c>
      <c r="N17" s="396">
        <v>0</v>
      </c>
    </row>
    <row r="18" spans="1:14">
      <c r="A18" s="254">
        <v>2014</v>
      </c>
      <c r="B18" s="396">
        <v>0</v>
      </c>
      <c r="C18" s="396">
        <v>0</v>
      </c>
      <c r="D18" s="396">
        <v>0</v>
      </c>
      <c r="E18" s="396">
        <v>0</v>
      </c>
      <c r="F18" s="396">
        <v>0</v>
      </c>
      <c r="G18" s="396">
        <v>0</v>
      </c>
      <c r="H18" s="396">
        <v>0</v>
      </c>
      <c r="I18" s="396">
        <v>0</v>
      </c>
      <c r="J18" s="396">
        <v>0</v>
      </c>
      <c r="K18" s="396">
        <v>0</v>
      </c>
      <c r="L18" s="396">
        <v>0</v>
      </c>
      <c r="M18" s="396">
        <v>0</v>
      </c>
      <c r="N18" s="396">
        <v>0</v>
      </c>
    </row>
    <row r="19" spans="1:14" ht="12.75" thickBot="1">
      <c r="A19" s="256" t="s">
        <v>1360</v>
      </c>
      <c r="B19" s="397">
        <v>2556169</v>
      </c>
      <c r="C19" s="397">
        <v>2577974</v>
      </c>
      <c r="D19" s="397">
        <v>2744325</v>
      </c>
      <c r="E19" s="397">
        <v>2365042</v>
      </c>
      <c r="F19" s="397">
        <v>2257949</v>
      </c>
      <c r="G19" s="397">
        <v>2552384</v>
      </c>
      <c r="H19" s="397">
        <v>1932088</v>
      </c>
      <c r="I19" s="397">
        <v>2341928</v>
      </c>
      <c r="J19" s="397">
        <v>2857988</v>
      </c>
      <c r="K19" s="397">
        <v>2521788</v>
      </c>
      <c r="L19" s="397">
        <v>2549337</v>
      </c>
      <c r="M19" s="397">
        <v>2713279</v>
      </c>
      <c r="N19" s="397">
        <v>29970251</v>
      </c>
    </row>
    <row r="21" spans="1:14">
      <c r="A21" s="6" t="s">
        <v>1420</v>
      </c>
    </row>
    <row r="22" spans="1:14">
      <c r="B22" s="98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22"/>
  <sheetViews>
    <sheetView topLeftCell="C1" workbookViewId="0">
      <selection activeCell="A4" sqref="A4:N4"/>
    </sheetView>
  </sheetViews>
  <sheetFormatPr baseColWidth="10" defaultRowHeight="12"/>
  <cols>
    <col min="1" max="1" width="26.42578125" style="6" customWidth="1"/>
    <col min="2" max="2" width="16" style="6" customWidth="1"/>
    <col min="3" max="13" width="14.5703125" style="6" bestFit="1" customWidth="1"/>
    <col min="14" max="14" width="15.5703125" style="6" bestFit="1" customWidth="1"/>
    <col min="15" max="16384" width="11.42578125" style="6"/>
  </cols>
  <sheetData>
    <row r="1" spans="1:14">
      <c r="A1" s="353" t="s">
        <v>1486</v>
      </c>
    </row>
    <row r="3" spans="1:14" ht="12.75" thickBot="1"/>
    <row r="4" spans="1:14" s="244" customFormat="1" ht="12.75" thickBot="1">
      <c r="A4" s="253" t="s">
        <v>1361</v>
      </c>
      <c r="B4" s="253" t="s">
        <v>1327</v>
      </c>
      <c r="C4" s="253" t="s">
        <v>1328</v>
      </c>
      <c r="D4" s="253" t="s">
        <v>1329</v>
      </c>
      <c r="E4" s="253" t="s">
        <v>1330</v>
      </c>
      <c r="F4" s="253" t="s">
        <v>1331</v>
      </c>
      <c r="G4" s="253" t="s">
        <v>1332</v>
      </c>
      <c r="H4" s="253" t="s">
        <v>1333</v>
      </c>
      <c r="I4" s="253" t="s">
        <v>1334</v>
      </c>
      <c r="J4" s="253" t="s">
        <v>1335</v>
      </c>
      <c r="K4" s="253" t="s">
        <v>1336</v>
      </c>
      <c r="L4" s="253" t="s">
        <v>1337</v>
      </c>
      <c r="M4" s="253" t="s">
        <v>1338</v>
      </c>
      <c r="N4" s="253" t="s">
        <v>1274</v>
      </c>
    </row>
    <row r="5" spans="1:14" ht="12.75" thickTop="1">
      <c r="A5" s="254">
        <v>2001</v>
      </c>
      <c r="B5" s="184">
        <v>482086</v>
      </c>
      <c r="C5" s="184">
        <v>425063</v>
      </c>
      <c r="D5" s="184">
        <v>492325</v>
      </c>
      <c r="E5" s="184">
        <v>482013</v>
      </c>
      <c r="F5" s="184">
        <v>426867</v>
      </c>
      <c r="G5" s="184">
        <v>385155</v>
      </c>
      <c r="H5" s="184">
        <v>431129</v>
      </c>
      <c r="I5" s="184">
        <v>332113</v>
      </c>
      <c r="J5" s="184">
        <v>486426</v>
      </c>
      <c r="K5" s="184">
        <v>404076</v>
      </c>
      <c r="L5" s="184">
        <v>478283</v>
      </c>
      <c r="M5" s="184">
        <v>489239</v>
      </c>
      <c r="N5" s="184">
        <v>5314775</v>
      </c>
    </row>
    <row r="6" spans="1:14">
      <c r="A6" s="254">
        <v>2002</v>
      </c>
      <c r="B6" s="184">
        <v>521626</v>
      </c>
      <c r="C6" s="184">
        <v>394572</v>
      </c>
      <c r="D6" s="184">
        <v>494682</v>
      </c>
      <c r="E6" s="184">
        <v>436251</v>
      </c>
      <c r="F6" s="184">
        <v>491790</v>
      </c>
      <c r="G6" s="184">
        <v>458224</v>
      </c>
      <c r="H6" s="184">
        <v>496128</v>
      </c>
      <c r="I6" s="184">
        <v>492000</v>
      </c>
      <c r="J6" s="184">
        <v>528514</v>
      </c>
      <c r="K6" s="184">
        <v>395391</v>
      </c>
      <c r="L6" s="184">
        <v>462773</v>
      </c>
      <c r="M6" s="184">
        <v>559287</v>
      </c>
      <c r="N6" s="184">
        <v>5731238</v>
      </c>
    </row>
    <row r="7" spans="1:14">
      <c r="A7" s="254">
        <v>2003</v>
      </c>
      <c r="B7" s="255">
        <v>504570</v>
      </c>
      <c r="C7" s="255">
        <v>450569</v>
      </c>
      <c r="D7" s="255">
        <v>538604</v>
      </c>
      <c r="E7" s="255">
        <v>447372</v>
      </c>
      <c r="F7" s="255">
        <v>409268</v>
      </c>
      <c r="G7" s="255">
        <v>431175</v>
      </c>
      <c r="H7" s="255">
        <v>492044</v>
      </c>
      <c r="I7" s="255">
        <v>467420</v>
      </c>
      <c r="J7" s="255">
        <v>406878</v>
      </c>
      <c r="K7" s="255">
        <v>495230</v>
      </c>
      <c r="L7" s="255">
        <v>526784</v>
      </c>
      <c r="M7" s="255">
        <v>469147</v>
      </c>
      <c r="N7" s="184">
        <v>5639061</v>
      </c>
    </row>
    <row r="8" spans="1:14">
      <c r="A8" s="254">
        <v>2004</v>
      </c>
      <c r="B8" s="255">
        <v>508670</v>
      </c>
      <c r="C8" s="255">
        <v>459224</v>
      </c>
      <c r="D8" s="255">
        <v>462912</v>
      </c>
      <c r="E8" s="255">
        <v>495997</v>
      </c>
      <c r="F8" s="255">
        <v>480796</v>
      </c>
      <c r="G8" s="255">
        <v>494421</v>
      </c>
      <c r="H8" s="255">
        <v>414384</v>
      </c>
      <c r="I8" s="255">
        <v>452644</v>
      </c>
      <c r="J8" s="255">
        <v>554469</v>
      </c>
      <c r="K8" s="255">
        <v>591509</v>
      </c>
      <c r="L8" s="255">
        <v>590367</v>
      </c>
      <c r="M8" s="255">
        <v>585064</v>
      </c>
      <c r="N8" s="184">
        <v>6090457</v>
      </c>
    </row>
    <row r="9" spans="1:14">
      <c r="A9" s="254">
        <v>2005</v>
      </c>
      <c r="B9" s="255">
        <v>513852</v>
      </c>
      <c r="C9" s="255">
        <v>551490</v>
      </c>
      <c r="D9" s="255">
        <v>585717</v>
      </c>
      <c r="E9" s="255">
        <v>599754</v>
      </c>
      <c r="F9" s="255">
        <v>572074</v>
      </c>
      <c r="G9" s="255">
        <v>560344</v>
      </c>
      <c r="H9" s="255">
        <v>611644</v>
      </c>
      <c r="I9" s="255">
        <v>462499</v>
      </c>
      <c r="J9" s="255">
        <v>591305</v>
      </c>
      <c r="K9" s="255">
        <v>543633</v>
      </c>
      <c r="L9" s="255">
        <v>589624</v>
      </c>
      <c r="M9" s="255">
        <v>625570</v>
      </c>
      <c r="N9" s="184">
        <v>6807506</v>
      </c>
    </row>
    <row r="10" spans="1:14">
      <c r="A10" s="254">
        <v>2006</v>
      </c>
      <c r="B10" s="255">
        <v>607615</v>
      </c>
      <c r="C10" s="255">
        <v>557145</v>
      </c>
      <c r="D10" s="255">
        <v>536640</v>
      </c>
      <c r="E10" s="255">
        <v>590888</v>
      </c>
      <c r="F10" s="255">
        <v>539627</v>
      </c>
      <c r="G10" s="255">
        <v>587046</v>
      </c>
      <c r="H10" s="255">
        <v>547372</v>
      </c>
      <c r="I10" s="255">
        <v>597344</v>
      </c>
      <c r="J10" s="255">
        <v>591170</v>
      </c>
      <c r="K10" s="255">
        <v>577277</v>
      </c>
      <c r="L10" s="255">
        <v>568674</v>
      </c>
      <c r="M10" s="255">
        <v>550262</v>
      </c>
      <c r="N10" s="184">
        <v>6851060</v>
      </c>
    </row>
    <row r="11" spans="1:14">
      <c r="A11" s="254">
        <v>2007</v>
      </c>
      <c r="B11" s="255">
        <v>498976</v>
      </c>
      <c r="C11" s="255">
        <v>449800</v>
      </c>
      <c r="D11" s="255">
        <v>579336</v>
      </c>
      <c r="E11" s="255">
        <v>571266</v>
      </c>
      <c r="F11" s="255">
        <v>616716</v>
      </c>
      <c r="G11" s="255">
        <v>451096.67</v>
      </c>
      <c r="H11" s="255">
        <v>565376.94999999995</v>
      </c>
      <c r="I11" s="255">
        <v>588611.72</v>
      </c>
      <c r="J11" s="255">
        <v>586048.26</v>
      </c>
      <c r="K11" s="255">
        <v>589391.29</v>
      </c>
      <c r="L11" s="255">
        <v>587643.73</v>
      </c>
      <c r="M11" s="255">
        <v>607332.74</v>
      </c>
      <c r="N11" s="184">
        <v>6691595.3599999994</v>
      </c>
    </row>
    <row r="12" spans="1:14">
      <c r="A12" s="254">
        <v>2008</v>
      </c>
      <c r="B12" s="255">
        <v>626284.13</v>
      </c>
      <c r="C12" s="255">
        <v>573392.05000000005</v>
      </c>
      <c r="D12" s="255">
        <v>585913.18000000005</v>
      </c>
      <c r="E12" s="255">
        <v>599769.01</v>
      </c>
      <c r="F12" s="255">
        <v>634885.61</v>
      </c>
      <c r="G12" s="255">
        <v>595026.97</v>
      </c>
      <c r="H12" s="255">
        <v>619286.5</v>
      </c>
      <c r="I12" s="255">
        <v>624924.15</v>
      </c>
      <c r="J12" s="255">
        <v>600165.16</v>
      </c>
      <c r="K12" s="255">
        <v>583314.12</v>
      </c>
      <c r="L12" s="255">
        <v>570713.9</v>
      </c>
      <c r="M12" s="255">
        <v>621393.46</v>
      </c>
      <c r="N12" s="184">
        <v>7235068.2400000012</v>
      </c>
    </row>
    <row r="13" spans="1:14">
      <c r="A13" s="254">
        <v>2009</v>
      </c>
      <c r="B13" s="255">
        <v>625955.39</v>
      </c>
      <c r="C13" s="255">
        <v>551874.56999999995</v>
      </c>
      <c r="D13" s="255">
        <v>614434.01</v>
      </c>
      <c r="E13" s="255">
        <v>611690.63</v>
      </c>
      <c r="F13" s="255">
        <v>616018.51</v>
      </c>
      <c r="G13" s="255">
        <v>565892.91</v>
      </c>
      <c r="H13" s="255">
        <v>613082.11</v>
      </c>
      <c r="I13" s="255">
        <v>531538.56000000006</v>
      </c>
      <c r="J13" s="255">
        <v>598512.56999999995</v>
      </c>
      <c r="K13" s="255">
        <v>606504.78</v>
      </c>
      <c r="L13" s="255">
        <v>544039.75</v>
      </c>
      <c r="M13" s="255">
        <v>609245.52</v>
      </c>
      <c r="N13" s="184">
        <v>7088789.3100000024</v>
      </c>
    </row>
    <row r="14" spans="1:14">
      <c r="A14" s="254">
        <v>2010</v>
      </c>
      <c r="B14" s="255">
        <v>572142.43999999994</v>
      </c>
      <c r="C14" s="255">
        <v>552613.37</v>
      </c>
      <c r="D14" s="255">
        <v>609106.04</v>
      </c>
      <c r="E14" s="255">
        <v>510985.85</v>
      </c>
      <c r="F14" s="255">
        <v>576690</v>
      </c>
      <c r="G14" s="255">
        <v>553536.44999999995</v>
      </c>
      <c r="H14" s="255">
        <v>576067.30000000005</v>
      </c>
      <c r="I14" s="255">
        <v>579167.43999999994</v>
      </c>
      <c r="J14" s="255">
        <v>366811.44</v>
      </c>
      <c r="K14" s="255">
        <v>579396.46</v>
      </c>
      <c r="L14" s="255">
        <v>506036.46</v>
      </c>
      <c r="M14" s="255">
        <v>385121.91</v>
      </c>
      <c r="N14" s="184">
        <v>6367675.1600000011</v>
      </c>
    </row>
    <row r="15" spans="1:14">
      <c r="A15" s="254">
        <v>2011</v>
      </c>
      <c r="B15" s="255">
        <v>470274.2</v>
      </c>
      <c r="C15" s="255">
        <v>287293.27</v>
      </c>
      <c r="D15" s="255">
        <v>415927.99</v>
      </c>
      <c r="E15" s="255">
        <v>583529.46</v>
      </c>
      <c r="F15" s="255">
        <v>602948.59</v>
      </c>
      <c r="G15" s="255">
        <v>590199.81000000006</v>
      </c>
      <c r="H15" s="255">
        <v>608426.36</v>
      </c>
      <c r="I15" s="255">
        <v>609695.42000000004</v>
      </c>
      <c r="J15" s="255">
        <v>602434.03</v>
      </c>
      <c r="K15" s="255">
        <v>559498.51</v>
      </c>
      <c r="L15" s="255">
        <v>568590.87</v>
      </c>
      <c r="M15" s="255">
        <v>385121.91</v>
      </c>
      <c r="N15" s="184">
        <v>6283940.4199999999</v>
      </c>
    </row>
    <row r="16" spans="1:14">
      <c r="A16" s="254">
        <v>2012</v>
      </c>
      <c r="B16" s="255">
        <v>595634.13</v>
      </c>
      <c r="C16" s="255">
        <v>565579.81000000006</v>
      </c>
      <c r="D16" s="255">
        <v>614679.91</v>
      </c>
      <c r="E16" s="255">
        <v>600258.59</v>
      </c>
      <c r="F16" s="255">
        <v>608804.30000000005</v>
      </c>
      <c r="G16" s="255">
        <v>590380.27</v>
      </c>
      <c r="H16" s="255">
        <v>615880.93999999994</v>
      </c>
      <c r="I16" s="255">
        <v>549567.89</v>
      </c>
      <c r="J16" s="255">
        <v>583938.98</v>
      </c>
      <c r="K16" s="255">
        <v>603781.68000000005</v>
      </c>
      <c r="L16" s="255">
        <v>602137.84</v>
      </c>
      <c r="M16" s="255">
        <v>617874.96</v>
      </c>
      <c r="N16" s="184">
        <v>7148519.2999999998</v>
      </c>
    </row>
    <row r="17" spans="1:14">
      <c r="A17" s="254">
        <v>2013</v>
      </c>
      <c r="B17" s="255">
        <v>615553</v>
      </c>
      <c r="C17" s="255">
        <v>559296</v>
      </c>
      <c r="D17" s="255">
        <v>621556</v>
      </c>
      <c r="E17" s="255">
        <v>601253</v>
      </c>
      <c r="F17" s="255">
        <v>614416</v>
      </c>
      <c r="G17" s="255">
        <v>597131</v>
      </c>
      <c r="H17" s="255">
        <v>629814</v>
      </c>
      <c r="I17" s="255">
        <v>619603</v>
      </c>
      <c r="J17" s="255">
        <v>598001</v>
      </c>
      <c r="K17" s="255">
        <v>425421</v>
      </c>
      <c r="L17" s="255">
        <v>623284</v>
      </c>
      <c r="M17" s="255">
        <v>607158</v>
      </c>
      <c r="N17" s="184">
        <v>7112486</v>
      </c>
    </row>
    <row r="18" spans="1:14">
      <c r="A18" s="254">
        <v>2014</v>
      </c>
      <c r="B18" s="255">
        <v>588231</v>
      </c>
      <c r="C18" s="255">
        <v>565877</v>
      </c>
      <c r="D18" s="255">
        <v>593436</v>
      </c>
      <c r="E18" s="255">
        <v>574075</v>
      </c>
      <c r="F18" s="255">
        <v>634007</v>
      </c>
      <c r="G18" s="255">
        <v>596335</v>
      </c>
      <c r="H18" s="255">
        <v>598673</v>
      </c>
      <c r="I18" s="255">
        <v>627365</v>
      </c>
      <c r="J18" s="255">
        <v>604114</v>
      </c>
      <c r="K18" s="255">
        <v>597529</v>
      </c>
      <c r="L18" s="255">
        <v>592774</v>
      </c>
      <c r="M18" s="255">
        <v>621377</v>
      </c>
      <c r="N18" s="184">
        <v>7193793</v>
      </c>
    </row>
    <row r="19" spans="1:14" s="244" customFormat="1" ht="12.75" thickBot="1">
      <c r="A19" s="256" t="s">
        <v>1360</v>
      </c>
      <c r="B19" s="257">
        <v>7731469.2899999991</v>
      </c>
      <c r="C19" s="257">
        <v>6943789.0700000003</v>
      </c>
      <c r="D19" s="257">
        <v>7745269.1299999999</v>
      </c>
      <c r="E19" s="257">
        <v>7705102.5399999991</v>
      </c>
      <c r="F19" s="257">
        <v>7824908.0099999998</v>
      </c>
      <c r="G19" s="257">
        <v>7455964.0800000001</v>
      </c>
      <c r="H19" s="257">
        <v>7819308.1600000001</v>
      </c>
      <c r="I19" s="257">
        <v>7534493.1799999988</v>
      </c>
      <c r="J19" s="257">
        <v>7698787.4400000013</v>
      </c>
      <c r="K19" s="257">
        <v>7551952.8399999999</v>
      </c>
      <c r="L19" s="257">
        <v>7811725.5499999998</v>
      </c>
      <c r="M19" s="257">
        <v>7733194.5000000009</v>
      </c>
      <c r="N19" s="257">
        <v>91555963.790000007</v>
      </c>
    </row>
    <row r="21" spans="1:14">
      <c r="A21" s="6" t="s">
        <v>1420</v>
      </c>
    </row>
    <row r="22" spans="1:14">
      <c r="B22" s="98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22"/>
  <sheetViews>
    <sheetView topLeftCell="C1" workbookViewId="0">
      <selection activeCell="A4" sqref="A4:N4"/>
    </sheetView>
  </sheetViews>
  <sheetFormatPr baseColWidth="10" defaultRowHeight="12"/>
  <cols>
    <col min="1" max="1" width="26.42578125" style="6" customWidth="1"/>
    <col min="2" max="2" width="16" style="6" customWidth="1"/>
    <col min="3" max="13" width="14.5703125" style="6" bestFit="1" customWidth="1"/>
    <col min="14" max="14" width="15.5703125" style="6" bestFit="1" customWidth="1"/>
    <col min="15" max="16384" width="11.42578125" style="6"/>
  </cols>
  <sheetData>
    <row r="1" spans="1:14">
      <c r="A1" s="353" t="s">
        <v>1487</v>
      </c>
    </row>
    <row r="3" spans="1:14" ht="12.75" thickBot="1"/>
    <row r="4" spans="1:14" s="244" customFormat="1" ht="12.75" thickBot="1">
      <c r="A4" s="253" t="s">
        <v>1361</v>
      </c>
      <c r="B4" s="253" t="s">
        <v>1327</v>
      </c>
      <c r="C4" s="253" t="s">
        <v>1328</v>
      </c>
      <c r="D4" s="253" t="s">
        <v>1329</v>
      </c>
      <c r="E4" s="253" t="s">
        <v>1330</v>
      </c>
      <c r="F4" s="253" t="s">
        <v>1331</v>
      </c>
      <c r="G4" s="253" t="s">
        <v>1332</v>
      </c>
      <c r="H4" s="253" t="s">
        <v>1333</v>
      </c>
      <c r="I4" s="253" t="s">
        <v>1334</v>
      </c>
      <c r="J4" s="253" t="s">
        <v>1335</v>
      </c>
      <c r="K4" s="253" t="s">
        <v>1336</v>
      </c>
      <c r="L4" s="253" t="s">
        <v>1337</v>
      </c>
      <c r="M4" s="253" t="s">
        <v>1338</v>
      </c>
      <c r="N4" s="253" t="s">
        <v>1274</v>
      </c>
    </row>
    <row r="5" spans="1:14" ht="12.75" thickTop="1">
      <c r="A5" s="254">
        <v>2001</v>
      </c>
      <c r="B5" s="184">
        <v>0</v>
      </c>
      <c r="C5" s="184">
        <v>0</v>
      </c>
      <c r="D5" s="184">
        <v>0</v>
      </c>
      <c r="E5" s="184">
        <v>0</v>
      </c>
      <c r="F5" s="184">
        <v>0</v>
      </c>
      <c r="G5" s="184">
        <v>0</v>
      </c>
      <c r="H5" s="184">
        <v>0</v>
      </c>
      <c r="I5" s="184">
        <v>0</v>
      </c>
      <c r="J5" s="184">
        <v>0</v>
      </c>
      <c r="K5" s="184">
        <v>0</v>
      </c>
      <c r="L5" s="184">
        <v>0</v>
      </c>
      <c r="M5" s="184">
        <v>0</v>
      </c>
      <c r="N5" s="184">
        <v>0</v>
      </c>
    </row>
    <row r="6" spans="1:14">
      <c r="A6" s="254">
        <v>2002</v>
      </c>
      <c r="B6" s="184">
        <v>0</v>
      </c>
      <c r="C6" s="184">
        <v>0</v>
      </c>
      <c r="D6" s="184">
        <v>0</v>
      </c>
      <c r="E6" s="184">
        <v>0</v>
      </c>
      <c r="F6" s="184">
        <v>0</v>
      </c>
      <c r="G6" s="184">
        <v>0</v>
      </c>
      <c r="H6" s="184">
        <v>0</v>
      </c>
      <c r="I6" s="184">
        <v>0</v>
      </c>
      <c r="J6" s="184">
        <v>0</v>
      </c>
      <c r="K6" s="184">
        <v>0</v>
      </c>
      <c r="L6" s="184">
        <v>0</v>
      </c>
      <c r="M6" s="184">
        <v>0</v>
      </c>
      <c r="N6" s="184">
        <v>0</v>
      </c>
    </row>
    <row r="7" spans="1:14">
      <c r="A7" s="254">
        <v>2003</v>
      </c>
      <c r="B7" s="255">
        <v>30024</v>
      </c>
      <c r="C7" s="255">
        <v>29597</v>
      </c>
      <c r="D7" s="255">
        <v>30818</v>
      </c>
      <c r="E7" s="255">
        <v>31855</v>
      </c>
      <c r="F7" s="255">
        <v>32110</v>
      </c>
      <c r="G7" s="255">
        <v>27375</v>
      </c>
      <c r="H7" s="255">
        <v>34263</v>
      </c>
      <c r="I7" s="255">
        <v>34500</v>
      </c>
      <c r="J7" s="255">
        <v>33220</v>
      </c>
      <c r="K7" s="255">
        <v>34490</v>
      </c>
      <c r="L7" s="255">
        <v>33436</v>
      </c>
      <c r="M7" s="255">
        <v>34738</v>
      </c>
      <c r="N7" s="184">
        <v>386426</v>
      </c>
    </row>
    <row r="8" spans="1:14">
      <c r="A8" s="254">
        <v>2004</v>
      </c>
      <c r="B8" s="255">
        <v>33830</v>
      </c>
      <c r="C8" s="255">
        <v>33616</v>
      </c>
      <c r="D8" s="255">
        <v>35784</v>
      </c>
      <c r="E8" s="255">
        <v>12865</v>
      </c>
      <c r="F8" s="255">
        <v>23934</v>
      </c>
      <c r="G8" s="255">
        <v>33405</v>
      </c>
      <c r="H8" s="255">
        <v>35384</v>
      </c>
      <c r="I8" s="255">
        <v>34352</v>
      </c>
      <c r="J8" s="255">
        <v>33905</v>
      </c>
      <c r="K8" s="255">
        <v>34709</v>
      </c>
      <c r="L8" s="255">
        <v>35232</v>
      </c>
      <c r="M8" s="255">
        <v>35906</v>
      </c>
      <c r="N8" s="184">
        <v>382922</v>
      </c>
    </row>
    <row r="9" spans="1:14">
      <c r="A9" s="254">
        <v>2005</v>
      </c>
      <c r="B9" s="255">
        <v>35949</v>
      </c>
      <c r="C9" s="255">
        <v>31990</v>
      </c>
      <c r="D9" s="255">
        <v>32517</v>
      </c>
      <c r="E9" s="255">
        <v>25419</v>
      </c>
      <c r="F9" s="255">
        <v>36201.47</v>
      </c>
      <c r="G9" s="255">
        <v>33898</v>
      </c>
      <c r="H9" s="255">
        <v>35301</v>
      </c>
      <c r="I9" s="255">
        <v>35658</v>
      </c>
      <c r="J9" s="255">
        <v>30872</v>
      </c>
      <c r="K9" s="255">
        <v>36035</v>
      </c>
      <c r="L9" s="255">
        <v>33629</v>
      </c>
      <c r="M9" s="255">
        <v>17214.169999999998</v>
      </c>
      <c r="N9" s="184">
        <v>384683.63999999996</v>
      </c>
    </row>
    <row r="10" spans="1:14">
      <c r="A10" s="254">
        <v>2006</v>
      </c>
      <c r="B10" s="255">
        <v>34267.43</v>
      </c>
      <c r="C10" s="255">
        <v>30319.5</v>
      </c>
      <c r="D10" s="255">
        <v>33142.639999999999</v>
      </c>
      <c r="E10" s="255">
        <v>33453.440000000002</v>
      </c>
      <c r="F10" s="255">
        <v>28749.01</v>
      </c>
      <c r="G10" s="255">
        <v>34129.160000000003</v>
      </c>
      <c r="H10" s="255">
        <v>35314</v>
      </c>
      <c r="I10" s="255">
        <v>31953</v>
      </c>
      <c r="J10" s="255">
        <v>31727.98</v>
      </c>
      <c r="K10" s="255">
        <v>27408.44</v>
      </c>
      <c r="L10" s="255">
        <v>30619.59</v>
      </c>
      <c r="M10" s="255">
        <v>32327</v>
      </c>
      <c r="N10" s="184">
        <v>383411.19000000006</v>
      </c>
    </row>
    <row r="11" spans="1:14">
      <c r="A11" s="254">
        <v>2007</v>
      </c>
      <c r="B11" s="255">
        <v>25618.19</v>
      </c>
      <c r="C11" s="255">
        <v>32065.1</v>
      </c>
      <c r="D11" s="255">
        <v>29368.97</v>
      </c>
      <c r="E11" s="255">
        <v>31763.46</v>
      </c>
      <c r="F11" s="255">
        <v>28091.81</v>
      </c>
      <c r="G11" s="255">
        <v>28792.86</v>
      </c>
      <c r="H11" s="255">
        <v>36024.35</v>
      </c>
      <c r="I11" s="255">
        <v>25627.98</v>
      </c>
      <c r="J11" s="255">
        <v>34609.22</v>
      </c>
      <c r="K11" s="255">
        <v>34827.49</v>
      </c>
      <c r="L11" s="255">
        <v>32202.38</v>
      </c>
      <c r="M11" s="255">
        <v>35653.11</v>
      </c>
      <c r="N11" s="184">
        <v>374644.92000000004</v>
      </c>
    </row>
    <row r="12" spans="1:14">
      <c r="A12" s="254">
        <v>2008</v>
      </c>
      <c r="B12" s="255">
        <v>33464.71</v>
      </c>
      <c r="C12" s="255">
        <v>33955.370000000003</v>
      </c>
      <c r="D12" s="255">
        <v>33662.29</v>
      </c>
      <c r="E12" s="255">
        <v>32712.78</v>
      </c>
      <c r="F12" s="255">
        <v>33413.57</v>
      </c>
      <c r="G12" s="255">
        <v>33440.46</v>
      </c>
      <c r="H12" s="255">
        <v>10893.97</v>
      </c>
      <c r="I12" s="255">
        <v>31307.85</v>
      </c>
      <c r="J12" s="255">
        <v>32716.3</v>
      </c>
      <c r="K12" s="255">
        <v>34010.25</v>
      </c>
      <c r="L12" s="255">
        <v>33024.949999999997</v>
      </c>
      <c r="M12" s="255">
        <v>34786.46</v>
      </c>
      <c r="N12" s="184">
        <v>377388.96</v>
      </c>
    </row>
    <row r="13" spans="1:14">
      <c r="A13" s="254">
        <v>2009</v>
      </c>
      <c r="B13" s="255">
        <v>33442.660000000003</v>
      </c>
      <c r="C13" s="255">
        <v>29666.2</v>
      </c>
      <c r="D13" s="255">
        <v>32196.71</v>
      </c>
      <c r="E13" s="255">
        <v>32963.68</v>
      </c>
      <c r="F13" s="255">
        <v>33532.29</v>
      </c>
      <c r="G13" s="255">
        <v>32838.31</v>
      </c>
      <c r="H13" s="255">
        <v>31777.98</v>
      </c>
      <c r="I13" s="255">
        <v>31899.81</v>
      </c>
      <c r="J13" s="255">
        <v>31120.46</v>
      </c>
      <c r="K13" s="255">
        <v>26215.96</v>
      </c>
      <c r="L13" s="255">
        <v>27460.06</v>
      </c>
      <c r="M13" s="255">
        <v>33385.089999999997</v>
      </c>
      <c r="N13" s="184">
        <v>376499.21000000008</v>
      </c>
    </row>
    <row r="14" spans="1:14">
      <c r="A14" s="254">
        <v>2010</v>
      </c>
      <c r="B14" s="255">
        <v>30801.79</v>
      </c>
      <c r="C14" s="255">
        <v>29654.86</v>
      </c>
      <c r="D14" s="255">
        <v>33020.57</v>
      </c>
      <c r="E14" s="255">
        <v>31782.11</v>
      </c>
      <c r="F14" s="255">
        <v>33169</v>
      </c>
      <c r="G14" s="255">
        <v>30782</v>
      </c>
      <c r="H14" s="255">
        <v>31804.93</v>
      </c>
      <c r="I14" s="255">
        <v>33012.43</v>
      </c>
      <c r="J14" s="255">
        <v>17369.599999999999</v>
      </c>
      <c r="K14" s="255">
        <v>29223.09</v>
      </c>
      <c r="L14" s="255">
        <v>31370.01</v>
      </c>
      <c r="M14" s="255">
        <v>30040</v>
      </c>
      <c r="N14" s="184">
        <v>362030.39</v>
      </c>
    </row>
    <row r="15" spans="1:14">
      <c r="A15" s="254">
        <v>2011</v>
      </c>
      <c r="B15" s="255">
        <v>32599.919999999998</v>
      </c>
      <c r="C15" s="255">
        <v>29261.56</v>
      </c>
      <c r="D15" s="255">
        <v>31440.61</v>
      </c>
      <c r="E15" s="255">
        <v>30714.51</v>
      </c>
      <c r="F15" s="255">
        <v>28343.68</v>
      </c>
      <c r="G15" s="255">
        <v>30315.17</v>
      </c>
      <c r="H15" s="255">
        <v>28400.42</v>
      </c>
      <c r="I15" s="255">
        <v>17959.419999999998</v>
      </c>
      <c r="J15" s="255">
        <v>30112.48</v>
      </c>
      <c r="K15" s="255">
        <v>31105.69</v>
      </c>
      <c r="L15" s="255">
        <v>30631.99</v>
      </c>
      <c r="M15" s="255">
        <v>29799.65</v>
      </c>
      <c r="N15" s="184">
        <v>350685.1</v>
      </c>
    </row>
    <row r="16" spans="1:14">
      <c r="A16" s="254">
        <v>2012</v>
      </c>
      <c r="B16" s="255">
        <v>30029.84</v>
      </c>
      <c r="C16" s="255">
        <v>17444.66</v>
      </c>
      <c r="D16" s="255">
        <v>2345.64</v>
      </c>
      <c r="E16" s="255">
        <v>26644.44</v>
      </c>
      <c r="F16" s="255">
        <v>32203.71</v>
      </c>
      <c r="G16" s="255">
        <v>30241.08</v>
      </c>
      <c r="H16" s="255">
        <v>30542.51</v>
      </c>
      <c r="I16" s="255">
        <v>25944.560000000001</v>
      </c>
      <c r="J16" s="255">
        <v>30944.3</v>
      </c>
      <c r="K16" s="255">
        <v>31346.2</v>
      </c>
      <c r="L16" s="255">
        <v>31461.919999999998</v>
      </c>
      <c r="M16" s="255">
        <v>25533.87</v>
      </c>
      <c r="N16" s="184">
        <v>314682.73</v>
      </c>
    </row>
    <row r="17" spans="1:14">
      <c r="A17" s="254">
        <v>2013</v>
      </c>
      <c r="B17" s="255">
        <v>32608</v>
      </c>
      <c r="C17" s="255">
        <v>29192</v>
      </c>
      <c r="D17" s="255">
        <v>28678</v>
      </c>
      <c r="E17" s="255">
        <v>28562</v>
      </c>
      <c r="F17" s="255">
        <v>32328</v>
      </c>
      <c r="G17" s="255">
        <v>30992</v>
      </c>
      <c r="H17" s="255">
        <v>28680</v>
      </c>
      <c r="I17" s="255">
        <v>30172</v>
      </c>
      <c r="J17" s="255">
        <v>29686</v>
      </c>
      <c r="K17" s="255">
        <v>25373</v>
      </c>
      <c r="L17" s="255">
        <v>31005</v>
      </c>
      <c r="M17" s="255">
        <v>30300</v>
      </c>
      <c r="N17" s="184">
        <v>357576</v>
      </c>
    </row>
    <row r="18" spans="1:14">
      <c r="A18" s="254">
        <v>2014</v>
      </c>
      <c r="B18" s="255">
        <v>31520</v>
      </c>
      <c r="C18" s="255">
        <v>28500</v>
      </c>
      <c r="D18" s="255">
        <v>28821</v>
      </c>
      <c r="E18" s="255">
        <v>21850</v>
      </c>
      <c r="F18" s="255">
        <v>32167</v>
      </c>
      <c r="G18" s="255">
        <v>30829</v>
      </c>
      <c r="H18" s="255">
        <v>30763</v>
      </c>
      <c r="I18" s="255">
        <v>31659</v>
      </c>
      <c r="J18" s="255">
        <v>31502</v>
      </c>
      <c r="K18" s="255">
        <v>13421</v>
      </c>
      <c r="L18" s="255">
        <v>31533</v>
      </c>
      <c r="M18" s="255">
        <v>28518</v>
      </c>
      <c r="N18" s="184">
        <v>341083</v>
      </c>
    </row>
    <row r="19" spans="1:14" ht="12.75" thickBot="1">
      <c r="A19" s="256" t="s">
        <v>1360</v>
      </c>
      <c r="B19" s="257">
        <v>384155.54000000004</v>
      </c>
      <c r="C19" s="257">
        <v>355262.25</v>
      </c>
      <c r="D19" s="257">
        <v>351795.43000000005</v>
      </c>
      <c r="E19" s="257">
        <v>340585.42</v>
      </c>
      <c r="F19" s="257">
        <v>374243.54000000004</v>
      </c>
      <c r="G19" s="257">
        <v>377038.04000000004</v>
      </c>
      <c r="H19" s="257">
        <v>369149.16000000003</v>
      </c>
      <c r="I19" s="257">
        <v>364046.05</v>
      </c>
      <c r="J19" s="257">
        <v>367785.33999999997</v>
      </c>
      <c r="K19" s="257">
        <v>358165.12</v>
      </c>
      <c r="L19" s="257">
        <v>381605.89999999997</v>
      </c>
      <c r="M19" s="257">
        <v>368201.35</v>
      </c>
      <c r="N19" s="257">
        <v>4392033.1400000006</v>
      </c>
    </row>
    <row r="21" spans="1:14">
      <c r="A21" s="6" t="s">
        <v>1420</v>
      </c>
    </row>
    <row r="22" spans="1:14">
      <c r="B22" s="98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22"/>
  <sheetViews>
    <sheetView workbookViewId="0">
      <selection activeCell="A4" sqref="A4:N4"/>
    </sheetView>
  </sheetViews>
  <sheetFormatPr baseColWidth="10" defaultRowHeight="12"/>
  <cols>
    <col min="1" max="1" width="26.42578125" style="6" customWidth="1"/>
    <col min="2" max="2" width="16" style="6" customWidth="1"/>
    <col min="3" max="13" width="14.5703125" style="6" bestFit="1" customWidth="1"/>
    <col min="14" max="14" width="15.5703125" style="6" bestFit="1" customWidth="1"/>
    <col min="15" max="16384" width="11.42578125" style="6"/>
  </cols>
  <sheetData>
    <row r="1" spans="1:14">
      <c r="A1" s="353" t="s">
        <v>1488</v>
      </c>
    </row>
    <row r="3" spans="1:14" ht="12.75" thickBot="1"/>
    <row r="4" spans="1:14" s="244" customFormat="1" ht="12.75" thickBot="1">
      <c r="A4" s="253" t="s">
        <v>1361</v>
      </c>
      <c r="B4" s="253" t="s">
        <v>1327</v>
      </c>
      <c r="C4" s="253" t="s">
        <v>1328</v>
      </c>
      <c r="D4" s="253" t="s">
        <v>1329</v>
      </c>
      <c r="E4" s="253" t="s">
        <v>1330</v>
      </c>
      <c r="F4" s="253" t="s">
        <v>1331</v>
      </c>
      <c r="G4" s="253" t="s">
        <v>1332</v>
      </c>
      <c r="H4" s="253" t="s">
        <v>1333</v>
      </c>
      <c r="I4" s="253" t="s">
        <v>1334</v>
      </c>
      <c r="J4" s="253" t="s">
        <v>1335</v>
      </c>
      <c r="K4" s="253" t="s">
        <v>1336</v>
      </c>
      <c r="L4" s="253" t="s">
        <v>1337</v>
      </c>
      <c r="M4" s="253" t="s">
        <v>1338</v>
      </c>
      <c r="N4" s="253" t="s">
        <v>1274</v>
      </c>
    </row>
    <row r="5" spans="1:14" ht="12.75" thickTop="1">
      <c r="A5" s="254">
        <v>2001</v>
      </c>
      <c r="B5" s="184">
        <v>2858632</v>
      </c>
      <c r="C5" s="184">
        <v>3090859</v>
      </c>
      <c r="D5" s="184">
        <v>3245883</v>
      </c>
      <c r="E5" s="184">
        <v>3304788</v>
      </c>
      <c r="F5" s="184">
        <v>3275233</v>
      </c>
      <c r="G5" s="184">
        <v>2953163</v>
      </c>
      <c r="H5" s="184">
        <v>3216892</v>
      </c>
      <c r="I5" s="184">
        <v>3476985</v>
      </c>
      <c r="J5" s="184">
        <v>559851</v>
      </c>
      <c r="K5" s="184">
        <v>3367992</v>
      </c>
      <c r="L5" s="184">
        <v>3467627</v>
      </c>
      <c r="M5" s="184">
        <v>3291137</v>
      </c>
      <c r="N5" s="184">
        <v>36109042</v>
      </c>
    </row>
    <row r="6" spans="1:14">
      <c r="A6" s="254">
        <v>2002</v>
      </c>
      <c r="B6" s="184">
        <v>3057311</v>
      </c>
      <c r="C6" s="184">
        <v>3028027</v>
      </c>
      <c r="D6" s="184">
        <v>2900039</v>
      </c>
      <c r="E6" s="184">
        <v>2676195</v>
      </c>
      <c r="F6" s="184">
        <v>2920843</v>
      </c>
      <c r="G6" s="184">
        <v>3102681</v>
      </c>
      <c r="H6" s="184">
        <v>2804485</v>
      </c>
      <c r="I6" s="184">
        <v>2431704</v>
      </c>
      <c r="J6" s="184">
        <v>2968580</v>
      </c>
      <c r="K6" s="184">
        <v>2778172</v>
      </c>
      <c r="L6" s="184">
        <v>2866053</v>
      </c>
      <c r="M6" s="184">
        <v>3167240</v>
      </c>
      <c r="N6" s="184">
        <v>34701330</v>
      </c>
    </row>
    <row r="7" spans="1:14">
      <c r="A7" s="254">
        <v>2003</v>
      </c>
      <c r="B7" s="255">
        <v>2983626</v>
      </c>
      <c r="C7" s="255">
        <v>1785579</v>
      </c>
      <c r="D7" s="255">
        <v>2811313</v>
      </c>
      <c r="E7" s="255">
        <v>2695225</v>
      </c>
      <c r="F7" s="255">
        <v>2802126</v>
      </c>
      <c r="G7" s="255">
        <v>2657725</v>
      </c>
      <c r="H7" s="255">
        <v>2274478</v>
      </c>
      <c r="I7" s="255">
        <v>2889599</v>
      </c>
      <c r="J7" s="255">
        <v>2381367</v>
      </c>
      <c r="K7" s="255">
        <v>2957273</v>
      </c>
      <c r="L7" s="255">
        <v>2352214</v>
      </c>
      <c r="M7" s="255">
        <v>3226786</v>
      </c>
      <c r="N7" s="184">
        <v>31817311</v>
      </c>
    </row>
    <row r="8" spans="1:14">
      <c r="A8" s="254">
        <v>2004</v>
      </c>
      <c r="B8" s="255">
        <v>2955653</v>
      </c>
      <c r="C8" s="255">
        <v>3011101</v>
      </c>
      <c r="D8" s="255">
        <v>3002840</v>
      </c>
      <c r="E8" s="255">
        <v>3198803</v>
      </c>
      <c r="F8" s="255">
        <v>3412832</v>
      </c>
      <c r="G8" s="255">
        <v>3167391</v>
      </c>
      <c r="H8" s="255">
        <v>2564204</v>
      </c>
      <c r="I8" s="255">
        <v>2542551</v>
      </c>
      <c r="J8" s="255">
        <v>2892470</v>
      </c>
      <c r="K8" s="255">
        <v>3414877</v>
      </c>
      <c r="L8" s="255">
        <v>2796353</v>
      </c>
      <c r="M8" s="255">
        <v>2942858</v>
      </c>
      <c r="N8" s="184">
        <v>35901933</v>
      </c>
    </row>
    <row r="9" spans="1:14">
      <c r="A9" s="254">
        <v>2005</v>
      </c>
      <c r="B9" s="255">
        <v>3338321</v>
      </c>
      <c r="C9" s="255">
        <v>1581245</v>
      </c>
      <c r="D9" s="255">
        <v>3056015</v>
      </c>
      <c r="E9" s="255">
        <v>3012032</v>
      </c>
      <c r="F9" s="255">
        <v>3001561</v>
      </c>
      <c r="G9" s="255">
        <v>3009291</v>
      </c>
      <c r="H9" s="255">
        <v>2579471</v>
      </c>
      <c r="I9" s="255">
        <v>2769246</v>
      </c>
      <c r="J9" s="255">
        <v>3054998</v>
      </c>
      <c r="K9" s="255">
        <v>2398765</v>
      </c>
      <c r="L9" s="255">
        <v>2475865</v>
      </c>
      <c r="M9" s="255">
        <v>3037087</v>
      </c>
      <c r="N9" s="184">
        <v>33313897</v>
      </c>
    </row>
    <row r="10" spans="1:14">
      <c r="A10" s="254">
        <v>2006</v>
      </c>
      <c r="B10" s="255">
        <v>2627663</v>
      </c>
      <c r="C10" s="255">
        <v>1201984</v>
      </c>
      <c r="D10" s="255">
        <v>2643371</v>
      </c>
      <c r="E10" s="255">
        <v>3059023</v>
      </c>
      <c r="F10" s="255">
        <v>2848600</v>
      </c>
      <c r="G10" s="255">
        <v>2848786</v>
      </c>
      <c r="H10" s="255">
        <v>2851461</v>
      </c>
      <c r="I10" s="255">
        <v>3337447</v>
      </c>
      <c r="J10" s="255">
        <v>2923352</v>
      </c>
      <c r="K10" s="255">
        <v>3155579</v>
      </c>
      <c r="L10" s="255">
        <v>2736125</v>
      </c>
      <c r="M10" s="255">
        <v>3090036</v>
      </c>
      <c r="N10" s="184">
        <v>33323427</v>
      </c>
    </row>
    <row r="11" spans="1:14">
      <c r="A11" s="254">
        <v>2007</v>
      </c>
      <c r="B11" s="255">
        <v>3375852</v>
      </c>
      <c r="C11" s="255">
        <v>3031506</v>
      </c>
      <c r="D11" s="255">
        <v>2849583</v>
      </c>
      <c r="E11" s="255">
        <v>2857614</v>
      </c>
      <c r="F11" s="255">
        <v>1491432</v>
      </c>
      <c r="G11" s="255">
        <v>2085607</v>
      </c>
      <c r="H11" s="255">
        <v>2953132</v>
      </c>
      <c r="I11" s="255">
        <v>3015780</v>
      </c>
      <c r="J11" s="255">
        <v>2946231</v>
      </c>
      <c r="K11" s="255">
        <v>2369503</v>
      </c>
      <c r="L11" s="255">
        <v>2908318</v>
      </c>
      <c r="M11" s="255">
        <v>3210423</v>
      </c>
      <c r="N11" s="184">
        <v>33094981</v>
      </c>
    </row>
    <row r="12" spans="1:14">
      <c r="A12" s="254">
        <v>2008</v>
      </c>
      <c r="B12" s="255">
        <v>2916438</v>
      </c>
      <c r="C12" s="255">
        <v>2429080</v>
      </c>
      <c r="D12" s="255">
        <v>2915147</v>
      </c>
      <c r="E12" s="255">
        <v>2800228</v>
      </c>
      <c r="F12" s="255">
        <v>2911133</v>
      </c>
      <c r="G12" s="255">
        <v>2495511</v>
      </c>
      <c r="H12" s="255">
        <v>3107343</v>
      </c>
      <c r="I12" s="255">
        <v>2913206</v>
      </c>
      <c r="J12" s="255">
        <v>3015853</v>
      </c>
      <c r="K12" s="255">
        <v>2965759</v>
      </c>
      <c r="L12" s="255">
        <v>3260070</v>
      </c>
      <c r="M12" s="255">
        <v>3010739</v>
      </c>
      <c r="N12" s="184">
        <v>34740507</v>
      </c>
    </row>
    <row r="13" spans="1:14">
      <c r="A13" s="254">
        <v>2009</v>
      </c>
      <c r="B13" s="255">
        <v>2977821</v>
      </c>
      <c r="C13" s="255">
        <v>2295152</v>
      </c>
      <c r="D13" s="255">
        <v>2748369</v>
      </c>
      <c r="E13" s="255">
        <v>2742575</v>
      </c>
      <c r="F13" s="255">
        <v>2696874</v>
      </c>
      <c r="G13" s="255">
        <v>3068340</v>
      </c>
      <c r="H13" s="255">
        <v>2762980</v>
      </c>
      <c r="I13" s="255">
        <v>3084755</v>
      </c>
      <c r="J13" s="255">
        <v>2814989</v>
      </c>
      <c r="K13" s="255">
        <v>2918449</v>
      </c>
      <c r="L13" s="255">
        <v>2735985</v>
      </c>
      <c r="M13" s="255">
        <v>2706931</v>
      </c>
      <c r="N13" s="184">
        <v>33553220</v>
      </c>
    </row>
    <row r="14" spans="1:14">
      <c r="A14" s="254">
        <v>2010</v>
      </c>
      <c r="B14" s="255">
        <v>2859292</v>
      </c>
      <c r="C14" s="255">
        <v>2106876</v>
      </c>
      <c r="D14" s="255">
        <v>1003800</v>
      </c>
      <c r="E14" s="255">
        <v>1296873</v>
      </c>
      <c r="F14" s="255">
        <v>2440368</v>
      </c>
      <c r="G14" s="255">
        <v>3078039</v>
      </c>
      <c r="H14" s="255">
        <v>2992395</v>
      </c>
      <c r="I14" s="255">
        <v>2499413</v>
      </c>
      <c r="J14" s="255">
        <v>2268886</v>
      </c>
      <c r="K14" s="255">
        <v>2581694</v>
      </c>
      <c r="L14" s="255">
        <v>2839147.37</v>
      </c>
      <c r="M14" s="255">
        <v>2967156.14</v>
      </c>
      <c r="N14" s="184">
        <v>28933939.510000002</v>
      </c>
    </row>
    <row r="15" spans="1:14">
      <c r="A15" s="254">
        <v>2011</v>
      </c>
      <c r="B15" s="255">
        <v>3101369.69</v>
      </c>
      <c r="C15" s="255">
        <v>2667813.6700000004</v>
      </c>
      <c r="D15" s="255">
        <v>3054227.61</v>
      </c>
      <c r="E15" s="255">
        <v>2861335</v>
      </c>
      <c r="F15" s="255">
        <v>3120732.62</v>
      </c>
      <c r="G15" s="255">
        <v>3022430</v>
      </c>
      <c r="H15" s="255">
        <v>3053514.72</v>
      </c>
      <c r="I15" s="255">
        <v>3163788.65</v>
      </c>
      <c r="J15" s="255">
        <v>2866091.82</v>
      </c>
      <c r="K15" s="255">
        <v>2897152.29</v>
      </c>
      <c r="L15" s="255">
        <v>2902404.36</v>
      </c>
      <c r="M15" s="255">
        <v>2643942.02</v>
      </c>
      <c r="N15" s="184">
        <v>35354802.449999996</v>
      </c>
    </row>
    <row r="16" spans="1:14">
      <c r="A16" s="254">
        <v>2012</v>
      </c>
      <c r="B16" s="255">
        <v>2513702.88</v>
      </c>
      <c r="C16" s="255">
        <v>2764697.24</v>
      </c>
      <c r="D16" s="255">
        <v>2929402.87</v>
      </c>
      <c r="E16" s="255">
        <v>2748601.55</v>
      </c>
      <c r="F16" s="255">
        <v>2852697.17</v>
      </c>
      <c r="G16" s="255">
        <v>2772494</v>
      </c>
      <c r="H16" s="255">
        <v>2439022.27</v>
      </c>
      <c r="I16" s="255">
        <v>2794519.27</v>
      </c>
      <c r="J16" s="255">
        <v>2566381.9500000002</v>
      </c>
      <c r="K16" s="255">
        <v>2913687.06921484</v>
      </c>
      <c r="L16" s="255">
        <v>2865504.78</v>
      </c>
      <c r="M16" s="255">
        <v>2582943.0099999998</v>
      </c>
      <c r="N16" s="184">
        <v>32743654.059214838</v>
      </c>
    </row>
    <row r="17" spans="1:14">
      <c r="A17" s="254">
        <v>2013</v>
      </c>
      <c r="B17" s="255">
        <v>2933726</v>
      </c>
      <c r="C17" s="255">
        <v>1222408</v>
      </c>
      <c r="D17" s="255">
        <v>1743888</v>
      </c>
      <c r="E17" s="255">
        <v>1601627</v>
      </c>
      <c r="F17" s="255">
        <v>2923960</v>
      </c>
      <c r="G17" s="255">
        <v>2293127</v>
      </c>
      <c r="H17" s="255">
        <v>2906655</v>
      </c>
      <c r="I17" s="255">
        <v>2728451</v>
      </c>
      <c r="J17" s="255">
        <v>2770653</v>
      </c>
      <c r="K17" s="255">
        <v>2650785</v>
      </c>
      <c r="L17" s="255">
        <v>2636582</v>
      </c>
      <c r="M17" s="255">
        <v>1573710</v>
      </c>
      <c r="N17" s="184">
        <v>27985572</v>
      </c>
    </row>
    <row r="18" spans="1:14">
      <c r="A18" s="254">
        <v>2014</v>
      </c>
      <c r="B18" s="255">
        <v>2749683</v>
      </c>
      <c r="C18" s="255">
        <v>2616997</v>
      </c>
      <c r="D18" s="255">
        <v>2255197</v>
      </c>
      <c r="E18" s="255">
        <v>2381536</v>
      </c>
      <c r="F18" s="255">
        <v>2010414</v>
      </c>
      <c r="G18" s="255">
        <v>2948170</v>
      </c>
      <c r="H18" s="255">
        <v>2055121</v>
      </c>
      <c r="I18" s="255">
        <v>1536462</v>
      </c>
      <c r="J18" s="255">
        <v>1215271</v>
      </c>
      <c r="K18" s="255">
        <v>266333</v>
      </c>
      <c r="L18" s="255">
        <v>850848</v>
      </c>
      <c r="M18" s="255">
        <v>1631719</v>
      </c>
      <c r="N18" s="184">
        <v>22517751</v>
      </c>
    </row>
    <row r="19" spans="1:14" ht="12.75" thickBot="1">
      <c r="A19" s="256" t="s">
        <v>1360</v>
      </c>
      <c r="B19" s="257">
        <v>41249090.57</v>
      </c>
      <c r="C19" s="257">
        <v>32833324.910000004</v>
      </c>
      <c r="D19" s="257">
        <v>37159075.480000004</v>
      </c>
      <c r="E19" s="257">
        <v>37236455.549999997</v>
      </c>
      <c r="F19" s="257">
        <v>38708805.789999999</v>
      </c>
      <c r="G19" s="257">
        <v>39502755</v>
      </c>
      <c r="H19" s="257">
        <v>38561153.990000002</v>
      </c>
      <c r="I19" s="257">
        <v>39183906.920000002</v>
      </c>
      <c r="J19" s="257">
        <v>35244974.769999996</v>
      </c>
      <c r="K19" s="257">
        <v>37636020.359214842</v>
      </c>
      <c r="L19" s="257">
        <v>37693096.509999998</v>
      </c>
      <c r="M19" s="257">
        <v>39082707.170000002</v>
      </c>
      <c r="N19" s="257">
        <v>454091367.01921481</v>
      </c>
    </row>
    <row r="21" spans="1:14">
      <c r="A21" s="6" t="s">
        <v>1420</v>
      </c>
    </row>
    <row r="22" spans="1:14">
      <c r="B22" s="98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22"/>
  <sheetViews>
    <sheetView workbookViewId="0">
      <selection activeCell="A4" sqref="A4:N4"/>
    </sheetView>
  </sheetViews>
  <sheetFormatPr baseColWidth="10" defaultRowHeight="12"/>
  <cols>
    <col min="1" max="1" width="26.42578125" style="6" customWidth="1"/>
    <col min="2" max="2" width="16" style="6" customWidth="1"/>
    <col min="3" max="13" width="14.5703125" style="6" bestFit="1" customWidth="1"/>
    <col min="14" max="14" width="15.5703125" style="6" bestFit="1" customWidth="1"/>
    <col min="15" max="16384" width="11.42578125" style="6"/>
  </cols>
  <sheetData>
    <row r="1" spans="1:14">
      <c r="A1" s="353" t="s">
        <v>1489</v>
      </c>
    </row>
    <row r="3" spans="1:14" ht="12.75" thickBot="1"/>
    <row r="4" spans="1:14" ht="12.75" thickBot="1">
      <c r="A4" s="253" t="s">
        <v>1361</v>
      </c>
      <c r="B4" s="253" t="s">
        <v>1327</v>
      </c>
      <c r="C4" s="253" t="s">
        <v>1328</v>
      </c>
      <c r="D4" s="253" t="s">
        <v>1329</v>
      </c>
      <c r="E4" s="253" t="s">
        <v>1330</v>
      </c>
      <c r="F4" s="253" t="s">
        <v>1331</v>
      </c>
      <c r="G4" s="253" t="s">
        <v>1332</v>
      </c>
      <c r="H4" s="253" t="s">
        <v>1333</v>
      </c>
      <c r="I4" s="253" t="s">
        <v>1334</v>
      </c>
      <c r="J4" s="253" t="s">
        <v>1335</v>
      </c>
      <c r="K4" s="253" t="s">
        <v>1336</v>
      </c>
      <c r="L4" s="253" t="s">
        <v>1337</v>
      </c>
      <c r="M4" s="253" t="s">
        <v>1338</v>
      </c>
      <c r="N4" s="253" t="s">
        <v>1274</v>
      </c>
    </row>
    <row r="5" spans="1:14" ht="12.75" thickTop="1">
      <c r="A5" s="254">
        <v>2001</v>
      </c>
      <c r="B5" s="184">
        <v>0</v>
      </c>
      <c r="C5" s="184">
        <v>0</v>
      </c>
      <c r="D5" s="184">
        <v>0</v>
      </c>
      <c r="E5" s="184">
        <v>0</v>
      </c>
      <c r="F5" s="184">
        <v>0</v>
      </c>
      <c r="G5" s="184">
        <v>0</v>
      </c>
      <c r="H5" s="184">
        <v>0</v>
      </c>
      <c r="I5" s="184">
        <v>0</v>
      </c>
      <c r="J5" s="184">
        <v>0</v>
      </c>
      <c r="K5" s="184">
        <v>0</v>
      </c>
      <c r="L5" s="184">
        <v>0</v>
      </c>
      <c r="M5" s="184">
        <v>0</v>
      </c>
      <c r="N5" s="184">
        <v>0</v>
      </c>
    </row>
    <row r="6" spans="1:14">
      <c r="A6" s="254">
        <v>2002</v>
      </c>
      <c r="B6" s="184">
        <v>0</v>
      </c>
      <c r="C6" s="184">
        <v>0</v>
      </c>
      <c r="D6" s="184">
        <v>0</v>
      </c>
      <c r="E6" s="184">
        <v>0</v>
      </c>
      <c r="F6" s="184">
        <v>0</v>
      </c>
      <c r="G6" s="184">
        <v>0</v>
      </c>
      <c r="H6" s="184">
        <v>0</v>
      </c>
      <c r="I6" s="184">
        <v>0</v>
      </c>
      <c r="J6" s="184">
        <v>0</v>
      </c>
      <c r="K6" s="184">
        <v>0</v>
      </c>
      <c r="L6" s="184">
        <v>0</v>
      </c>
      <c r="M6" s="184">
        <v>0</v>
      </c>
      <c r="N6" s="184">
        <v>0</v>
      </c>
    </row>
    <row r="7" spans="1:14">
      <c r="A7" s="254">
        <v>2003</v>
      </c>
      <c r="B7" s="255">
        <v>829892</v>
      </c>
      <c r="C7" s="255">
        <v>1073457</v>
      </c>
      <c r="D7" s="255">
        <v>1062497</v>
      </c>
      <c r="E7" s="255">
        <v>1229267</v>
      </c>
      <c r="F7" s="255">
        <v>1298939</v>
      </c>
      <c r="G7" s="255">
        <v>1090171</v>
      </c>
      <c r="H7" s="255">
        <v>1086107</v>
      </c>
      <c r="I7" s="255">
        <v>1492109</v>
      </c>
      <c r="J7" s="255">
        <v>1079647</v>
      </c>
      <c r="K7" s="255">
        <v>1240741</v>
      </c>
      <c r="L7" s="255">
        <v>1278647</v>
      </c>
      <c r="M7" s="255">
        <v>1274617</v>
      </c>
      <c r="N7" s="184">
        <v>14036091</v>
      </c>
    </row>
    <row r="8" spans="1:14">
      <c r="A8" s="254">
        <v>2004</v>
      </c>
      <c r="B8" s="255">
        <v>1284211</v>
      </c>
      <c r="C8" s="255">
        <v>993162</v>
      </c>
      <c r="D8" s="255">
        <v>1027647</v>
      </c>
      <c r="E8" s="255">
        <v>1270747</v>
      </c>
      <c r="F8" s="255">
        <v>1295811</v>
      </c>
      <c r="G8" s="255">
        <v>1022409.74</v>
      </c>
      <c r="H8" s="255">
        <v>1408035</v>
      </c>
      <c r="I8" s="255">
        <v>1296512.1399999999</v>
      </c>
      <c r="J8" s="255">
        <v>1003699</v>
      </c>
      <c r="K8" s="255">
        <v>1419796.48</v>
      </c>
      <c r="L8" s="255">
        <v>1204333.1200000001</v>
      </c>
      <c r="M8" s="255">
        <v>1432416</v>
      </c>
      <c r="N8" s="184">
        <v>14658779.48</v>
      </c>
    </row>
    <row r="9" spans="1:14">
      <c r="A9" s="254">
        <v>2005</v>
      </c>
      <c r="B9" s="255">
        <v>1197222</v>
      </c>
      <c r="C9" s="255">
        <v>1167964</v>
      </c>
      <c r="D9" s="255">
        <v>1429880</v>
      </c>
      <c r="E9" s="255">
        <v>1169910</v>
      </c>
      <c r="F9" s="255">
        <v>1206287</v>
      </c>
      <c r="G9" s="255">
        <v>940338</v>
      </c>
      <c r="H9" s="255">
        <v>1185645</v>
      </c>
      <c r="I9" s="255">
        <v>1036172</v>
      </c>
      <c r="J9" s="255">
        <v>1263468</v>
      </c>
      <c r="K9" s="255">
        <v>1158009</v>
      </c>
      <c r="L9" s="255">
        <v>1109851</v>
      </c>
      <c r="M9" s="255">
        <v>1286064</v>
      </c>
      <c r="N9" s="184">
        <v>14150810</v>
      </c>
    </row>
    <row r="10" spans="1:14">
      <c r="A10" s="254">
        <v>2006</v>
      </c>
      <c r="B10" s="255">
        <v>1052126.29</v>
      </c>
      <c r="C10" s="255">
        <v>1199513.72</v>
      </c>
      <c r="D10" s="255">
        <v>1248222.3400000001</v>
      </c>
      <c r="E10" s="255">
        <v>1247864.6000000001</v>
      </c>
      <c r="F10" s="255">
        <v>1382665.75</v>
      </c>
      <c r="G10" s="255">
        <v>1203371.1000000001</v>
      </c>
      <c r="H10" s="255">
        <v>1209533</v>
      </c>
      <c r="I10" s="255">
        <v>1338614.58</v>
      </c>
      <c r="J10" s="255">
        <v>1089958.77</v>
      </c>
      <c r="K10" s="255">
        <v>1296982.52</v>
      </c>
      <c r="L10" s="255">
        <v>1193752</v>
      </c>
      <c r="M10" s="255">
        <v>1377569.24</v>
      </c>
      <c r="N10" s="184">
        <v>14840173.909999998</v>
      </c>
    </row>
    <row r="11" spans="1:14">
      <c r="A11" s="254">
        <v>2007</v>
      </c>
      <c r="B11" s="255">
        <v>1119932.8400000001</v>
      </c>
      <c r="C11" s="255">
        <v>1001153.58</v>
      </c>
      <c r="D11" s="255">
        <v>1320652.25</v>
      </c>
      <c r="E11" s="255">
        <v>970677.97</v>
      </c>
      <c r="F11" s="255">
        <v>1333059.1000000001</v>
      </c>
      <c r="G11" s="255">
        <v>1302025.25</v>
      </c>
      <c r="H11" s="255">
        <v>1370941.36</v>
      </c>
      <c r="I11" s="255">
        <v>1092601.99</v>
      </c>
      <c r="J11" s="255">
        <v>1221457.6200000001</v>
      </c>
      <c r="K11" s="255">
        <v>1588312.74</v>
      </c>
      <c r="L11" s="255">
        <v>1197428.03</v>
      </c>
      <c r="M11" s="255">
        <v>1433850.49</v>
      </c>
      <c r="N11" s="184">
        <v>14952093.220000001</v>
      </c>
    </row>
    <row r="12" spans="1:14">
      <c r="A12" s="254">
        <v>2008</v>
      </c>
      <c r="B12" s="255">
        <v>1305693.72</v>
      </c>
      <c r="C12" s="255">
        <v>1191470.81</v>
      </c>
      <c r="D12" s="255">
        <v>1312166.3700000001</v>
      </c>
      <c r="E12" s="255">
        <v>1337034.8799999999</v>
      </c>
      <c r="F12" s="255">
        <v>1430027.55</v>
      </c>
      <c r="G12" s="255">
        <v>1354336.56</v>
      </c>
      <c r="H12" s="255">
        <v>811462.69</v>
      </c>
      <c r="I12" s="255">
        <v>1185722.3700000001</v>
      </c>
      <c r="J12" s="255">
        <v>1351505.73</v>
      </c>
      <c r="K12" s="255">
        <v>1179976.24</v>
      </c>
      <c r="L12" s="255">
        <v>1417620.72</v>
      </c>
      <c r="M12" s="255">
        <v>921438.7</v>
      </c>
      <c r="N12" s="184">
        <v>14798456.34</v>
      </c>
    </row>
    <row r="13" spans="1:14">
      <c r="A13" s="254">
        <v>2009</v>
      </c>
      <c r="B13" s="255">
        <v>1374405.32</v>
      </c>
      <c r="C13" s="255">
        <v>1015233.54</v>
      </c>
      <c r="D13" s="255">
        <v>1604408.3200000001</v>
      </c>
      <c r="E13" s="255">
        <v>1376045.61</v>
      </c>
      <c r="F13" s="255">
        <v>1147285.8400000001</v>
      </c>
      <c r="G13" s="255">
        <v>1285555.9099999999</v>
      </c>
      <c r="H13" s="255">
        <v>1242298.93</v>
      </c>
      <c r="I13" s="255">
        <v>1148470.53</v>
      </c>
      <c r="J13" s="255">
        <v>1248443.58</v>
      </c>
      <c r="K13" s="255">
        <v>1476740.02</v>
      </c>
      <c r="L13" s="255">
        <v>1068091.2</v>
      </c>
      <c r="M13" s="255">
        <v>1145689.8400000001</v>
      </c>
      <c r="N13" s="184">
        <v>15132668.639999999</v>
      </c>
    </row>
    <row r="14" spans="1:14">
      <c r="A14" s="254">
        <v>2010</v>
      </c>
      <c r="B14" s="255">
        <v>1188837.4099999999</v>
      </c>
      <c r="C14" s="255">
        <v>1335496.45</v>
      </c>
      <c r="D14" s="255">
        <v>1379249.52</v>
      </c>
      <c r="E14" s="255">
        <v>1387168.9</v>
      </c>
      <c r="F14" s="255">
        <v>693521.62</v>
      </c>
      <c r="G14" s="255">
        <v>991109.14</v>
      </c>
      <c r="H14" s="255">
        <v>1135294.24</v>
      </c>
      <c r="I14" s="255">
        <v>1379897.51</v>
      </c>
      <c r="J14" s="255">
        <v>1046630.15</v>
      </c>
      <c r="K14" s="255">
        <v>1309872.93</v>
      </c>
      <c r="L14" s="255">
        <v>1073373.67</v>
      </c>
      <c r="M14" s="255">
        <v>1419416.72</v>
      </c>
      <c r="N14" s="184">
        <v>14339868.26</v>
      </c>
    </row>
    <row r="15" spans="1:14">
      <c r="A15" s="254">
        <v>2011</v>
      </c>
      <c r="B15" s="255">
        <v>914635.14</v>
      </c>
      <c r="C15" s="255">
        <v>1049970.45</v>
      </c>
      <c r="D15" s="255">
        <v>1449445.7</v>
      </c>
      <c r="E15" s="255">
        <v>1148179.58</v>
      </c>
      <c r="F15" s="255">
        <v>915747.21</v>
      </c>
      <c r="G15" s="255">
        <v>1149540.1499999999</v>
      </c>
      <c r="H15" s="255">
        <v>1059783.1599999999</v>
      </c>
      <c r="I15" s="255">
        <v>1275121.6599999999</v>
      </c>
      <c r="J15" s="255">
        <v>1091749.81</v>
      </c>
      <c r="K15" s="255">
        <v>1319460.0900000001</v>
      </c>
      <c r="L15" s="255">
        <v>1029942.36</v>
      </c>
      <c r="M15" s="255">
        <v>1519371.05</v>
      </c>
      <c r="N15" s="184">
        <v>13922946.360000001</v>
      </c>
    </row>
    <row r="16" spans="1:14">
      <c r="A16" s="254">
        <v>2012</v>
      </c>
      <c r="B16" s="255">
        <v>1158344.58</v>
      </c>
      <c r="C16" s="255">
        <v>1184446.1100000001</v>
      </c>
      <c r="D16" s="255">
        <v>1416550.23</v>
      </c>
      <c r="E16" s="255">
        <v>1373021.23</v>
      </c>
      <c r="F16" s="255">
        <v>1359281.75</v>
      </c>
      <c r="G16" s="255">
        <v>1378423.78</v>
      </c>
      <c r="H16" s="255">
        <v>953217.36</v>
      </c>
      <c r="I16" s="255">
        <v>1335610.98</v>
      </c>
      <c r="J16" s="255">
        <v>1289270.27</v>
      </c>
      <c r="K16" s="255">
        <v>1181100.58</v>
      </c>
      <c r="L16" s="255">
        <v>1370562.89</v>
      </c>
      <c r="M16" s="255">
        <v>1414235.14</v>
      </c>
      <c r="N16" s="184">
        <v>15414064.900000002</v>
      </c>
    </row>
    <row r="17" spans="1:14">
      <c r="A17" s="254">
        <v>2013</v>
      </c>
      <c r="B17" s="255">
        <v>1378369</v>
      </c>
      <c r="C17" s="255">
        <v>1278327</v>
      </c>
      <c r="D17" s="255">
        <v>1093262</v>
      </c>
      <c r="E17" s="255">
        <v>1392117</v>
      </c>
      <c r="F17" s="255">
        <v>1375099</v>
      </c>
      <c r="G17" s="255">
        <v>1257827</v>
      </c>
      <c r="H17" s="255">
        <v>1198231</v>
      </c>
      <c r="I17" s="255">
        <v>1181026</v>
      </c>
      <c r="J17" s="255">
        <v>1128135</v>
      </c>
      <c r="K17" s="255">
        <v>1453572</v>
      </c>
      <c r="L17" s="255">
        <v>1297848</v>
      </c>
      <c r="M17" s="255">
        <v>1358066</v>
      </c>
      <c r="N17" s="184">
        <v>15391879</v>
      </c>
    </row>
    <row r="18" spans="1:14">
      <c r="A18" s="254">
        <v>2014</v>
      </c>
      <c r="B18" s="255">
        <v>1514574</v>
      </c>
      <c r="C18" s="255">
        <v>734454</v>
      </c>
      <c r="D18" s="255">
        <v>1342970</v>
      </c>
      <c r="E18" s="255">
        <v>1412592</v>
      </c>
      <c r="F18" s="255">
        <v>1324242</v>
      </c>
      <c r="G18" s="255">
        <v>1293452</v>
      </c>
      <c r="H18" s="255">
        <v>1034056</v>
      </c>
      <c r="I18" s="255">
        <v>1216156</v>
      </c>
      <c r="J18" s="255">
        <v>1227709</v>
      </c>
      <c r="K18" s="255">
        <v>1337860</v>
      </c>
      <c r="L18" s="255">
        <v>1528519</v>
      </c>
      <c r="M18" s="255">
        <v>1224623</v>
      </c>
      <c r="N18" s="184">
        <v>15191207</v>
      </c>
    </row>
    <row r="19" spans="1:14" ht="12.75" thickBot="1">
      <c r="A19" s="256" t="s">
        <v>1360</v>
      </c>
      <c r="B19" s="257">
        <v>14318243.300000001</v>
      </c>
      <c r="C19" s="257">
        <v>13224648.659999998</v>
      </c>
      <c r="D19" s="257">
        <v>15686950.729999999</v>
      </c>
      <c r="E19" s="257">
        <v>15314625.77</v>
      </c>
      <c r="F19" s="257">
        <v>14761966.82</v>
      </c>
      <c r="G19" s="257">
        <v>14268559.630000001</v>
      </c>
      <c r="H19" s="257">
        <v>13694604.74</v>
      </c>
      <c r="I19" s="257">
        <v>14978014.76</v>
      </c>
      <c r="J19" s="257">
        <v>14041673.93</v>
      </c>
      <c r="K19" s="257">
        <v>15962423.6</v>
      </c>
      <c r="L19" s="257">
        <v>14769968.99</v>
      </c>
      <c r="M19" s="257">
        <v>15807357.180000003</v>
      </c>
      <c r="N19" s="257">
        <v>176829038.11000001</v>
      </c>
    </row>
    <row r="21" spans="1:14">
      <c r="A21" s="6" t="s">
        <v>1420</v>
      </c>
    </row>
    <row r="22" spans="1:14">
      <c r="B22" s="98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EY25"/>
  <sheetViews>
    <sheetView workbookViewId="0">
      <pane xSplit="3" ySplit="4" topLeftCell="EH5" activePane="bottomRight" state="frozen"/>
      <selection pane="topRight" activeCell="D1" sqref="D1"/>
      <selection pane="bottomLeft" activeCell="A5" sqref="A5"/>
      <selection pane="bottomRight"/>
    </sheetView>
  </sheetViews>
  <sheetFormatPr baseColWidth="10" defaultRowHeight="12"/>
  <cols>
    <col min="1" max="1" width="8.28515625" style="6" customWidth="1"/>
    <col min="2" max="2" width="12.140625" style="6" customWidth="1"/>
    <col min="3" max="3" width="32.28515625" style="6" customWidth="1"/>
    <col min="4" max="66" width="12.42578125" style="6" bestFit="1" customWidth="1"/>
    <col min="67" max="71" width="13.85546875" style="6" bestFit="1" customWidth="1"/>
    <col min="72" max="89" width="12.42578125" style="6" bestFit="1" customWidth="1"/>
    <col min="90" max="90" width="13.85546875" style="6" bestFit="1" customWidth="1"/>
    <col min="91" max="91" width="12.42578125" style="6" bestFit="1" customWidth="1"/>
    <col min="92" max="94" width="13.85546875" style="6" bestFit="1" customWidth="1"/>
    <col min="95" max="97" width="12.42578125" style="6" bestFit="1" customWidth="1"/>
    <col min="98" max="104" width="13.85546875" style="6" bestFit="1" customWidth="1"/>
    <col min="105" max="106" width="12.42578125" style="6" bestFit="1" customWidth="1"/>
    <col min="107" max="108" width="13.85546875" style="6" bestFit="1" customWidth="1"/>
    <col min="109" max="110" width="12.42578125" style="6" bestFit="1" customWidth="1"/>
    <col min="111" max="114" width="13.85546875" style="6" bestFit="1" customWidth="1"/>
    <col min="115" max="115" width="12.42578125" style="6" bestFit="1" customWidth="1"/>
    <col min="116" max="121" width="13.85546875" style="6" bestFit="1" customWidth="1"/>
    <col min="122" max="122" width="12.42578125" style="6" bestFit="1" customWidth="1"/>
    <col min="123" max="126" width="13.85546875" style="6" bestFit="1" customWidth="1"/>
    <col min="127" max="127" width="12.42578125" style="6" bestFit="1" customWidth="1"/>
    <col min="128" max="133" width="13.85546875" style="6" bestFit="1" customWidth="1"/>
    <col min="134" max="143" width="12.42578125" style="6" bestFit="1" customWidth="1"/>
    <col min="144" max="144" width="13.42578125" style="6" bestFit="1" customWidth="1"/>
    <col min="145" max="16384" width="11.42578125" style="6"/>
  </cols>
  <sheetData>
    <row r="1" spans="1:155">
      <c r="A1" s="353" t="s">
        <v>1521</v>
      </c>
    </row>
    <row r="2" spans="1:155" ht="12.75" thickBot="1"/>
    <row r="3" spans="1:155" ht="15" customHeight="1">
      <c r="A3" s="1176" t="s">
        <v>1325</v>
      </c>
      <c r="B3" s="1168"/>
      <c r="C3" s="1174" t="s">
        <v>1326</v>
      </c>
      <c r="D3" s="230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1041">
        <v>2004</v>
      </c>
      <c r="N3" s="1041">
        <v>2004</v>
      </c>
      <c r="O3" s="232">
        <v>2004</v>
      </c>
      <c r="P3" s="230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1041">
        <v>2005</v>
      </c>
      <c r="Z3" s="1041">
        <v>2005</v>
      </c>
      <c r="AA3" s="232">
        <v>2005</v>
      </c>
      <c r="AB3" s="230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1041">
        <v>2006</v>
      </c>
      <c r="AL3" s="1041">
        <v>2006</v>
      </c>
      <c r="AM3" s="232">
        <v>2006</v>
      </c>
      <c r="AN3" s="230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1041">
        <v>2007</v>
      </c>
      <c r="AX3" s="1041">
        <v>2007</v>
      </c>
      <c r="AY3" s="232">
        <v>2007</v>
      </c>
      <c r="AZ3" s="230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1041">
        <v>2008</v>
      </c>
      <c r="BJ3" s="1041">
        <v>2008</v>
      </c>
      <c r="BK3" s="232">
        <v>2008</v>
      </c>
      <c r="BL3" s="230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1041">
        <v>2009</v>
      </c>
      <c r="BV3" s="1041">
        <v>2009</v>
      </c>
      <c r="BW3" s="232">
        <v>2009</v>
      </c>
      <c r="BX3" s="230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1041">
        <v>2010</v>
      </c>
      <c r="CH3" s="1041">
        <v>2010</v>
      </c>
      <c r="CI3" s="232">
        <v>2010</v>
      </c>
      <c r="CJ3" s="230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1041">
        <v>2011</v>
      </c>
      <c r="CT3" s="1041">
        <v>2011</v>
      </c>
      <c r="CU3" s="232">
        <v>2011</v>
      </c>
      <c r="CV3" s="230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1041">
        <v>2012</v>
      </c>
      <c r="DF3" s="1041">
        <v>2012</v>
      </c>
      <c r="DG3" s="232">
        <v>2012</v>
      </c>
      <c r="DH3" s="230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1041">
        <v>2013</v>
      </c>
      <c r="DR3" s="1041">
        <v>2013</v>
      </c>
      <c r="DS3" s="232">
        <v>2013</v>
      </c>
      <c r="DT3" s="230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1041">
        <v>2014</v>
      </c>
      <c r="ED3" s="1041">
        <v>2014</v>
      </c>
      <c r="EE3" s="232">
        <v>2014</v>
      </c>
      <c r="EF3" s="230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1041">
        <v>2015</v>
      </c>
      <c r="EO3" s="1041">
        <v>2015</v>
      </c>
      <c r="EP3" s="232">
        <v>2015</v>
      </c>
    </row>
    <row r="4" spans="1:155" ht="15.75" customHeight="1" thickBot="1">
      <c r="A4" s="1177"/>
      <c r="B4" s="1169"/>
      <c r="C4" s="1175"/>
      <c r="D4" s="227" t="s">
        <v>1327</v>
      </c>
      <c r="E4" s="228" t="s">
        <v>1328</v>
      </c>
      <c r="F4" s="228" t="s">
        <v>1329</v>
      </c>
      <c r="G4" s="228" t="s">
        <v>1330</v>
      </c>
      <c r="H4" s="228" t="s">
        <v>1331</v>
      </c>
      <c r="I4" s="228" t="s">
        <v>1332</v>
      </c>
      <c r="J4" s="228" t="s">
        <v>1333</v>
      </c>
      <c r="K4" s="228" t="s">
        <v>1334</v>
      </c>
      <c r="L4" s="228" t="s">
        <v>1335</v>
      </c>
      <c r="M4" s="228" t="s">
        <v>1336</v>
      </c>
      <c r="N4" s="228" t="s">
        <v>1337</v>
      </c>
      <c r="O4" s="229" t="s">
        <v>1338</v>
      </c>
      <c r="P4" s="234" t="s">
        <v>1327</v>
      </c>
      <c r="Q4" s="649" t="s">
        <v>1328</v>
      </c>
      <c r="R4" s="649" t="s">
        <v>1329</v>
      </c>
      <c r="S4" s="649" t="s">
        <v>1330</v>
      </c>
      <c r="T4" s="649" t="s">
        <v>1331</v>
      </c>
      <c r="U4" s="649" t="s">
        <v>1332</v>
      </c>
      <c r="V4" s="649" t="s">
        <v>1333</v>
      </c>
      <c r="W4" s="649" t="s">
        <v>1334</v>
      </c>
      <c r="X4" s="649" t="s">
        <v>1335</v>
      </c>
      <c r="Y4" s="649" t="s">
        <v>1336</v>
      </c>
      <c r="Z4" s="649" t="s">
        <v>1337</v>
      </c>
      <c r="AA4" s="650" t="s">
        <v>1338</v>
      </c>
      <c r="AB4" s="234" t="s">
        <v>1327</v>
      </c>
      <c r="AC4" s="649" t="s">
        <v>1328</v>
      </c>
      <c r="AD4" s="649" t="s">
        <v>1329</v>
      </c>
      <c r="AE4" s="649" t="s">
        <v>1330</v>
      </c>
      <c r="AF4" s="649" t="s">
        <v>1331</v>
      </c>
      <c r="AG4" s="649" t="s">
        <v>1332</v>
      </c>
      <c r="AH4" s="649" t="s">
        <v>1333</v>
      </c>
      <c r="AI4" s="649" t="s">
        <v>1334</v>
      </c>
      <c r="AJ4" s="649" t="s">
        <v>1335</v>
      </c>
      <c r="AK4" s="649" t="s">
        <v>1336</v>
      </c>
      <c r="AL4" s="649" t="s">
        <v>1337</v>
      </c>
      <c r="AM4" s="650" t="s">
        <v>1338</v>
      </c>
      <c r="AN4" s="234" t="s">
        <v>1327</v>
      </c>
      <c r="AO4" s="649" t="s">
        <v>1328</v>
      </c>
      <c r="AP4" s="649" t="s">
        <v>1329</v>
      </c>
      <c r="AQ4" s="649" t="s">
        <v>1330</v>
      </c>
      <c r="AR4" s="649" t="s">
        <v>1331</v>
      </c>
      <c r="AS4" s="649" t="s">
        <v>1332</v>
      </c>
      <c r="AT4" s="649" t="s">
        <v>1333</v>
      </c>
      <c r="AU4" s="649" t="s">
        <v>1334</v>
      </c>
      <c r="AV4" s="649" t="s">
        <v>1335</v>
      </c>
      <c r="AW4" s="649" t="s">
        <v>1336</v>
      </c>
      <c r="AX4" s="649" t="s">
        <v>1337</v>
      </c>
      <c r="AY4" s="650" t="s">
        <v>1338</v>
      </c>
      <c r="AZ4" s="234" t="s">
        <v>1327</v>
      </c>
      <c r="BA4" s="649" t="s">
        <v>1328</v>
      </c>
      <c r="BB4" s="649" t="s">
        <v>1329</v>
      </c>
      <c r="BC4" s="649" t="s">
        <v>1330</v>
      </c>
      <c r="BD4" s="649" t="s">
        <v>1331</v>
      </c>
      <c r="BE4" s="649" t="s">
        <v>1332</v>
      </c>
      <c r="BF4" s="649" t="s">
        <v>1333</v>
      </c>
      <c r="BG4" s="649" t="s">
        <v>1334</v>
      </c>
      <c r="BH4" s="649" t="s">
        <v>1335</v>
      </c>
      <c r="BI4" s="649" t="s">
        <v>1336</v>
      </c>
      <c r="BJ4" s="649" t="s">
        <v>1337</v>
      </c>
      <c r="BK4" s="650" t="s">
        <v>1338</v>
      </c>
      <c r="BL4" s="234" t="s">
        <v>1327</v>
      </c>
      <c r="BM4" s="649" t="s">
        <v>1328</v>
      </c>
      <c r="BN4" s="649" t="s">
        <v>1329</v>
      </c>
      <c r="BO4" s="649" t="s">
        <v>1330</v>
      </c>
      <c r="BP4" s="649" t="s">
        <v>1331</v>
      </c>
      <c r="BQ4" s="649" t="s">
        <v>1332</v>
      </c>
      <c r="BR4" s="649" t="s">
        <v>1333</v>
      </c>
      <c r="BS4" s="649" t="s">
        <v>1334</v>
      </c>
      <c r="BT4" s="649" t="s">
        <v>1335</v>
      </c>
      <c r="BU4" s="649" t="s">
        <v>1336</v>
      </c>
      <c r="BV4" s="649" t="s">
        <v>1337</v>
      </c>
      <c r="BW4" s="650" t="s">
        <v>1338</v>
      </c>
      <c r="BX4" s="234" t="s">
        <v>1327</v>
      </c>
      <c r="BY4" s="649" t="s">
        <v>1328</v>
      </c>
      <c r="BZ4" s="649" t="s">
        <v>1329</v>
      </c>
      <c r="CA4" s="649" t="s">
        <v>1330</v>
      </c>
      <c r="CB4" s="649" t="s">
        <v>1331</v>
      </c>
      <c r="CC4" s="649" t="s">
        <v>1332</v>
      </c>
      <c r="CD4" s="649" t="s">
        <v>1333</v>
      </c>
      <c r="CE4" s="649" t="s">
        <v>1334</v>
      </c>
      <c r="CF4" s="649" t="s">
        <v>1335</v>
      </c>
      <c r="CG4" s="649" t="s">
        <v>1336</v>
      </c>
      <c r="CH4" s="649" t="s">
        <v>1337</v>
      </c>
      <c r="CI4" s="650" t="s">
        <v>1338</v>
      </c>
      <c r="CJ4" s="234" t="s">
        <v>1327</v>
      </c>
      <c r="CK4" s="649" t="s">
        <v>1328</v>
      </c>
      <c r="CL4" s="649" t="s">
        <v>1329</v>
      </c>
      <c r="CM4" s="649" t="s">
        <v>1330</v>
      </c>
      <c r="CN4" s="649" t="s">
        <v>1331</v>
      </c>
      <c r="CO4" s="649" t="s">
        <v>1332</v>
      </c>
      <c r="CP4" s="649" t="s">
        <v>1333</v>
      </c>
      <c r="CQ4" s="649" t="s">
        <v>1334</v>
      </c>
      <c r="CR4" s="649" t="s">
        <v>1335</v>
      </c>
      <c r="CS4" s="649" t="s">
        <v>1336</v>
      </c>
      <c r="CT4" s="649" t="s">
        <v>1337</v>
      </c>
      <c r="CU4" s="650" t="s">
        <v>1338</v>
      </c>
      <c r="CV4" s="234" t="s">
        <v>1327</v>
      </c>
      <c r="CW4" s="649" t="s">
        <v>1328</v>
      </c>
      <c r="CX4" s="649" t="s">
        <v>1329</v>
      </c>
      <c r="CY4" s="649" t="s">
        <v>1330</v>
      </c>
      <c r="CZ4" s="649" t="s">
        <v>1331</v>
      </c>
      <c r="DA4" s="649" t="s">
        <v>1332</v>
      </c>
      <c r="DB4" s="649" t="s">
        <v>1333</v>
      </c>
      <c r="DC4" s="649" t="s">
        <v>1334</v>
      </c>
      <c r="DD4" s="649" t="s">
        <v>1335</v>
      </c>
      <c r="DE4" s="649" t="s">
        <v>1336</v>
      </c>
      <c r="DF4" s="649" t="s">
        <v>1337</v>
      </c>
      <c r="DG4" s="650" t="s">
        <v>1338</v>
      </c>
      <c r="DH4" s="234" t="s">
        <v>1327</v>
      </c>
      <c r="DI4" s="649" t="s">
        <v>1328</v>
      </c>
      <c r="DJ4" s="649" t="s">
        <v>1329</v>
      </c>
      <c r="DK4" s="649" t="s">
        <v>1330</v>
      </c>
      <c r="DL4" s="649" t="s">
        <v>1331</v>
      </c>
      <c r="DM4" s="649" t="s">
        <v>1332</v>
      </c>
      <c r="DN4" s="649" t="s">
        <v>1333</v>
      </c>
      <c r="DO4" s="649" t="s">
        <v>1334</v>
      </c>
      <c r="DP4" s="649" t="s">
        <v>1335</v>
      </c>
      <c r="DQ4" s="649" t="s">
        <v>1336</v>
      </c>
      <c r="DR4" s="649" t="s">
        <v>1337</v>
      </c>
      <c r="DS4" s="650" t="s">
        <v>1338</v>
      </c>
      <c r="DT4" s="234" t="s">
        <v>1327</v>
      </c>
      <c r="DU4" s="649" t="s">
        <v>1328</v>
      </c>
      <c r="DV4" s="649" t="s">
        <v>1329</v>
      </c>
      <c r="DW4" s="649" t="s">
        <v>1330</v>
      </c>
      <c r="DX4" s="649" t="s">
        <v>1331</v>
      </c>
      <c r="DY4" s="649" t="s">
        <v>1332</v>
      </c>
      <c r="DZ4" s="649" t="s">
        <v>1333</v>
      </c>
      <c r="EA4" s="649" t="s">
        <v>1334</v>
      </c>
      <c r="EB4" s="649" t="s">
        <v>1335</v>
      </c>
      <c r="EC4" s="649" t="s">
        <v>1336</v>
      </c>
      <c r="ED4" s="649" t="s">
        <v>1337</v>
      </c>
      <c r="EE4" s="650" t="s">
        <v>1338</v>
      </c>
      <c r="EF4" s="234" t="s">
        <v>1327</v>
      </c>
      <c r="EG4" s="649" t="s">
        <v>1328</v>
      </c>
      <c r="EH4" s="649" t="s">
        <v>1329</v>
      </c>
      <c r="EI4" s="649" t="s">
        <v>1330</v>
      </c>
      <c r="EJ4" s="649" t="s">
        <v>1331</v>
      </c>
      <c r="EK4" s="649" t="s">
        <v>1332</v>
      </c>
      <c r="EL4" s="649" t="s">
        <v>1333</v>
      </c>
      <c r="EM4" s="649" t="s">
        <v>1334</v>
      </c>
      <c r="EN4" s="649" t="s">
        <v>1335</v>
      </c>
      <c r="EO4" s="649" t="s">
        <v>1336</v>
      </c>
      <c r="EP4" s="650" t="s">
        <v>1337</v>
      </c>
    </row>
    <row r="5" spans="1:155" ht="15" customHeight="1" thickTop="1">
      <c r="A5" s="1101" t="s">
        <v>1363</v>
      </c>
      <c r="B5" s="1102"/>
      <c r="C5" s="235" t="s">
        <v>20</v>
      </c>
      <c r="D5" s="236">
        <v>10168.571</v>
      </c>
      <c r="E5" s="237">
        <v>9073.4650000000001</v>
      </c>
      <c r="F5" s="237">
        <v>9367.3369999999995</v>
      </c>
      <c r="G5" s="237">
        <v>12267.475999999999</v>
      </c>
      <c r="H5" s="237">
        <v>11364.934999999999</v>
      </c>
      <c r="I5" s="237">
        <v>11689.17</v>
      </c>
      <c r="J5" s="237">
        <v>9988.893</v>
      </c>
      <c r="K5" s="237">
        <v>11697.374</v>
      </c>
      <c r="L5" s="237">
        <v>10967.614999999998</v>
      </c>
      <c r="M5" s="237">
        <v>11706.428</v>
      </c>
      <c r="N5" s="237">
        <v>10597.313999999998</v>
      </c>
      <c r="O5" s="238">
        <v>10520.916649999999</v>
      </c>
      <c r="P5" s="236">
        <v>11265.640810000001</v>
      </c>
      <c r="Q5" s="237">
        <v>10192.76858</v>
      </c>
      <c r="R5" s="237">
        <v>11147.176610000002</v>
      </c>
      <c r="S5" s="237">
        <v>10361.758679999999</v>
      </c>
      <c r="T5" s="237">
        <v>10760.918379999999</v>
      </c>
      <c r="U5" s="237">
        <v>11520.911189999999</v>
      </c>
      <c r="V5" s="237">
        <v>9743.6636499999986</v>
      </c>
      <c r="W5" s="237">
        <v>10306.506880000001</v>
      </c>
      <c r="X5" s="237">
        <v>10796.306069999999</v>
      </c>
      <c r="Y5" s="237">
        <v>10001.399669999999</v>
      </c>
      <c r="Z5" s="237">
        <v>12568.562619999999</v>
      </c>
      <c r="AA5" s="238">
        <v>12929.091659999998</v>
      </c>
      <c r="AB5" s="236">
        <v>12426.587439999999</v>
      </c>
      <c r="AC5" s="237">
        <v>11568.348</v>
      </c>
      <c r="AD5" s="237">
        <v>12428.20527</v>
      </c>
      <c r="AE5" s="237">
        <v>12576.876990000001</v>
      </c>
      <c r="AF5" s="237">
        <v>10207.82496</v>
      </c>
      <c r="AG5" s="237">
        <v>10106.3478</v>
      </c>
      <c r="AH5" s="237">
        <v>9374.7596699999995</v>
      </c>
      <c r="AI5" s="237">
        <v>11205.79578</v>
      </c>
      <c r="AJ5" s="237">
        <v>12310.279010000002</v>
      </c>
      <c r="AK5" s="237">
        <v>11605.941289999999</v>
      </c>
      <c r="AL5" s="237">
        <v>12147.106070000002</v>
      </c>
      <c r="AM5" s="238">
        <v>10676.078219999999</v>
      </c>
      <c r="AN5" s="236">
        <v>10304.30509</v>
      </c>
      <c r="AO5" s="237">
        <v>9210.3763900000013</v>
      </c>
      <c r="AP5" s="237">
        <v>10304.838019999999</v>
      </c>
      <c r="AQ5" s="237">
        <v>9314.5454099999988</v>
      </c>
      <c r="AR5" s="237">
        <v>9223.9026200000008</v>
      </c>
      <c r="AS5" s="237">
        <v>11841.794099999999</v>
      </c>
      <c r="AT5" s="237">
        <v>12238.976070000001</v>
      </c>
      <c r="AU5" s="237">
        <v>10209.157899999998</v>
      </c>
      <c r="AV5" s="237">
        <v>10909.709369999999</v>
      </c>
      <c r="AW5" s="237">
        <v>10604.825000000001</v>
      </c>
      <c r="AX5" s="237">
        <v>9213.7543399999995</v>
      </c>
      <c r="AY5" s="238">
        <v>10722.064890000001</v>
      </c>
      <c r="AZ5" s="236">
        <v>10304.30509</v>
      </c>
      <c r="BA5" s="237">
        <v>9210.3763900000013</v>
      </c>
      <c r="BB5" s="237">
        <v>10304.838019999999</v>
      </c>
      <c r="BC5" s="237">
        <v>9314.5454099999988</v>
      </c>
      <c r="BD5" s="237">
        <v>9223.9026200000008</v>
      </c>
      <c r="BE5" s="237">
        <v>11841.794099999999</v>
      </c>
      <c r="BF5" s="237">
        <v>12238.976070000001</v>
      </c>
      <c r="BG5" s="237">
        <v>10209.157899999998</v>
      </c>
      <c r="BH5" s="237">
        <v>10909.709369999999</v>
      </c>
      <c r="BI5" s="237">
        <v>10604.825000000001</v>
      </c>
      <c r="BJ5" s="237">
        <v>9213.7543399999995</v>
      </c>
      <c r="BK5" s="238">
        <v>10722.064890000001</v>
      </c>
      <c r="BL5" s="236">
        <v>12226.19579</v>
      </c>
      <c r="BM5" s="237">
        <v>12258.00981</v>
      </c>
      <c r="BN5" s="237">
        <v>8925.8952200000003</v>
      </c>
      <c r="BO5" s="237">
        <v>10820.462510000001</v>
      </c>
      <c r="BP5" s="237">
        <v>11600.52879</v>
      </c>
      <c r="BQ5" s="237">
        <v>10377.86945</v>
      </c>
      <c r="BR5" s="237">
        <v>9707.91381</v>
      </c>
      <c r="BS5" s="237">
        <v>10551.91877</v>
      </c>
      <c r="BT5" s="237">
        <v>9543.6687300000012</v>
      </c>
      <c r="BU5" s="237">
        <v>10408.06077</v>
      </c>
      <c r="BV5" s="237">
        <v>9065.6403900000005</v>
      </c>
      <c r="BW5" s="238">
        <v>11865.972320000001</v>
      </c>
      <c r="BX5" s="236">
        <v>9546.8152300000002</v>
      </c>
      <c r="BY5" s="237">
        <v>8495.1038200000003</v>
      </c>
      <c r="BZ5" s="237">
        <v>11296.78212</v>
      </c>
      <c r="CA5" s="237">
        <v>11454.59886</v>
      </c>
      <c r="CB5" s="237">
        <v>9450.4730100000015</v>
      </c>
      <c r="CC5" s="237">
        <v>11792.619880000002</v>
      </c>
      <c r="CD5" s="237">
        <v>9695.8886600000005</v>
      </c>
      <c r="CE5" s="237">
        <v>9462.6281500000005</v>
      </c>
      <c r="CF5" s="237">
        <v>10965.910370000001</v>
      </c>
      <c r="CG5" s="237">
        <v>11232.080480000001</v>
      </c>
      <c r="CH5" s="237">
        <v>9823.4092199999996</v>
      </c>
      <c r="CI5" s="238">
        <v>11248.141479999998</v>
      </c>
      <c r="CJ5" s="236">
        <v>10286.981469999999</v>
      </c>
      <c r="CK5" s="237">
        <v>10677.923410000001</v>
      </c>
      <c r="CL5" s="237">
        <v>11579.287289999998</v>
      </c>
      <c r="CM5" s="237">
        <v>8455.0892299999996</v>
      </c>
      <c r="CN5" s="237">
        <v>10913.71888</v>
      </c>
      <c r="CO5" s="237">
        <v>10681.299649999999</v>
      </c>
      <c r="CP5" s="237">
        <v>10715.948630000001</v>
      </c>
      <c r="CQ5" s="237">
        <v>10008.634669999999</v>
      </c>
      <c r="CR5" s="237">
        <v>10277.387409999999</v>
      </c>
      <c r="CS5" s="237">
        <v>9368.7448800000002</v>
      </c>
      <c r="CT5" s="237">
        <v>9139.6184699999994</v>
      </c>
      <c r="CU5" s="238">
        <v>9626.9900699999998</v>
      </c>
      <c r="CV5" s="236">
        <v>13058.14345</v>
      </c>
      <c r="CW5" s="237">
        <v>10898.668450000001</v>
      </c>
      <c r="CX5" s="237">
        <v>9860.6676599999992</v>
      </c>
      <c r="CY5" s="237">
        <v>10300.467130000001</v>
      </c>
      <c r="CZ5" s="237">
        <v>11437.85788</v>
      </c>
      <c r="DA5" s="237">
        <v>10264.33016</v>
      </c>
      <c r="DB5" s="237">
        <v>10177.894120000001</v>
      </c>
      <c r="DC5" s="237">
        <v>11302.721649999999</v>
      </c>
      <c r="DD5" s="237">
        <v>11460.39961</v>
      </c>
      <c r="DE5" s="237">
        <v>10421.797860000001</v>
      </c>
      <c r="DF5" s="237">
        <v>9278.0072899999996</v>
      </c>
      <c r="DG5" s="238">
        <v>11054.965560000001</v>
      </c>
      <c r="DH5" s="236">
        <v>10507.931869999999</v>
      </c>
      <c r="DI5" s="237">
        <v>11703.738439999999</v>
      </c>
      <c r="DJ5" s="237">
        <v>11931.451290000001</v>
      </c>
      <c r="DK5" s="237">
        <v>10306.7654</v>
      </c>
      <c r="DL5" s="237">
        <v>10899.183290000001</v>
      </c>
      <c r="DM5" s="237">
        <v>11386.33149</v>
      </c>
      <c r="DN5" s="237">
        <v>12568.555439999998</v>
      </c>
      <c r="DO5" s="237">
        <v>12027.390479999998</v>
      </c>
      <c r="DP5" s="237">
        <v>12721.65259</v>
      </c>
      <c r="DQ5" s="237">
        <v>11599.866189999999</v>
      </c>
      <c r="DR5" s="237">
        <v>11489.376780000001</v>
      </c>
      <c r="DS5" s="238">
        <v>13102.793</v>
      </c>
      <c r="DT5" s="236">
        <v>11572.41624</v>
      </c>
      <c r="DU5" s="237">
        <v>11127.88495</v>
      </c>
      <c r="DV5" s="237">
        <v>13100.928040000001</v>
      </c>
      <c r="DW5" s="237">
        <v>8569.3449899999996</v>
      </c>
      <c r="DX5" s="237">
        <v>15573.334579999999</v>
      </c>
      <c r="DY5" s="237">
        <v>13043.609420000001</v>
      </c>
      <c r="DZ5" s="237">
        <v>12778.46766</v>
      </c>
      <c r="EA5" s="237">
        <v>14624.021170000002</v>
      </c>
      <c r="EB5" s="237">
        <v>12376.959140000001</v>
      </c>
      <c r="EC5" s="237">
        <v>13834.08202</v>
      </c>
      <c r="ED5" s="237">
        <v>14722.224630000001</v>
      </c>
      <c r="EE5" s="238">
        <v>13336.480790000001</v>
      </c>
      <c r="EF5" s="236">
        <v>14451.468299999999</v>
      </c>
      <c r="EG5" s="237">
        <v>11666.81812</v>
      </c>
      <c r="EH5" s="237">
        <v>13676.87018</v>
      </c>
      <c r="EI5" s="237">
        <v>10095.74015</v>
      </c>
      <c r="EJ5" s="237">
        <v>13199.798119999999</v>
      </c>
      <c r="EK5" s="237">
        <v>12154.306690000001</v>
      </c>
      <c r="EL5" s="237">
        <v>14618.234699999999</v>
      </c>
      <c r="EM5" s="597">
        <v>14460.78412</v>
      </c>
      <c r="EN5" s="996">
        <v>12346.409329999999</v>
      </c>
      <c r="EO5" s="996">
        <v>11194.885849999999</v>
      </c>
      <c r="EP5" s="997">
        <v>12024.523929999999</v>
      </c>
      <c r="ER5" s="422"/>
      <c r="ES5" s="422"/>
      <c r="EU5" s="422"/>
      <c r="EV5" s="422"/>
      <c r="EX5" s="422"/>
      <c r="EY5" s="422"/>
    </row>
    <row r="6" spans="1:155" ht="15" customHeight="1">
      <c r="A6" s="1103"/>
      <c r="B6" s="1104"/>
      <c r="C6" s="235" t="s">
        <v>28</v>
      </c>
      <c r="D6" s="236">
        <v>273640.31599999999</v>
      </c>
      <c r="E6" s="237">
        <v>248074.098</v>
      </c>
      <c r="F6" s="237">
        <v>246217.655</v>
      </c>
      <c r="G6" s="237">
        <v>330702.005</v>
      </c>
      <c r="H6" s="237">
        <v>354500.46799999999</v>
      </c>
      <c r="I6" s="237">
        <v>349069.30200000003</v>
      </c>
      <c r="J6" s="237">
        <v>313268.071</v>
      </c>
      <c r="K6" s="237">
        <v>398325.64</v>
      </c>
      <c r="L6" s="237">
        <v>356643.5</v>
      </c>
      <c r="M6" s="237">
        <v>435245.92529000004</v>
      </c>
      <c r="N6" s="237">
        <v>322798.43299999996</v>
      </c>
      <c r="O6" s="238">
        <v>270023.13522</v>
      </c>
      <c r="P6" s="236">
        <v>327379.51839999994</v>
      </c>
      <c r="Q6" s="237">
        <v>326173.57415</v>
      </c>
      <c r="R6" s="237">
        <v>433508.77884000004</v>
      </c>
      <c r="S6" s="237">
        <v>397825.71583999996</v>
      </c>
      <c r="T6" s="237">
        <v>386907.86935000005</v>
      </c>
      <c r="U6" s="237">
        <v>486832.82203000004</v>
      </c>
      <c r="V6" s="237">
        <v>448208.76201999997</v>
      </c>
      <c r="W6" s="237">
        <v>532416.79752999998</v>
      </c>
      <c r="X6" s="237">
        <v>543521.40182999999</v>
      </c>
      <c r="Y6" s="237">
        <v>454378.36261000001</v>
      </c>
      <c r="Z6" s="237">
        <v>506877.72185000003</v>
      </c>
      <c r="AA6" s="238">
        <v>552808.80997000006</v>
      </c>
      <c r="AB6" s="236">
        <v>580170.10733000003</v>
      </c>
      <c r="AC6" s="237">
        <v>521784.43443000002</v>
      </c>
      <c r="AD6" s="237">
        <v>581675.74810999993</v>
      </c>
      <c r="AE6" s="237">
        <v>687558.88314000005</v>
      </c>
      <c r="AF6" s="237">
        <v>583398.5919</v>
      </c>
      <c r="AG6" s="237">
        <v>587773.58697999991</v>
      </c>
      <c r="AH6" s="237">
        <v>574310.77613999997</v>
      </c>
      <c r="AI6" s="237">
        <v>664425.63380999991</v>
      </c>
      <c r="AJ6" s="237">
        <v>607365.39766000002</v>
      </c>
      <c r="AK6" s="237">
        <v>522293.19276000001</v>
      </c>
      <c r="AL6" s="237">
        <v>534007.92287000001</v>
      </c>
      <c r="AM6" s="238">
        <v>489245.85863000003</v>
      </c>
      <c r="AN6" s="236">
        <v>414450.12172000005</v>
      </c>
      <c r="AO6" s="237">
        <v>426370.19861999992</v>
      </c>
      <c r="AP6" s="237">
        <v>498449.16022000002</v>
      </c>
      <c r="AQ6" s="237">
        <v>488132.05469000002</v>
      </c>
      <c r="AR6" s="237">
        <v>496088.38001999998</v>
      </c>
      <c r="AS6" s="237">
        <v>674244.81964</v>
      </c>
      <c r="AT6" s="237">
        <v>779967.26081999997</v>
      </c>
      <c r="AU6" s="237">
        <v>625046.45108999999</v>
      </c>
      <c r="AV6" s="237">
        <v>705680.74526999996</v>
      </c>
      <c r="AW6" s="237">
        <v>756720.29922000004</v>
      </c>
      <c r="AX6" s="237">
        <v>735384.31787999999</v>
      </c>
      <c r="AY6" s="238">
        <v>827822.32079000003</v>
      </c>
      <c r="AZ6" s="236">
        <v>414450.12172000005</v>
      </c>
      <c r="BA6" s="237">
        <v>426370.19861999992</v>
      </c>
      <c r="BB6" s="237">
        <v>498449.16022000002</v>
      </c>
      <c r="BC6" s="237">
        <v>488132.05469000002</v>
      </c>
      <c r="BD6" s="237">
        <v>496088.38001999998</v>
      </c>
      <c r="BE6" s="237">
        <v>674244.81964</v>
      </c>
      <c r="BF6" s="237">
        <v>779967.26081999997</v>
      </c>
      <c r="BG6" s="237">
        <v>625046.45108999999</v>
      </c>
      <c r="BH6" s="237">
        <v>705680.74526999996</v>
      </c>
      <c r="BI6" s="237">
        <v>756720.29922000004</v>
      </c>
      <c r="BJ6" s="237">
        <v>735384.31787999999</v>
      </c>
      <c r="BK6" s="238">
        <v>827822.32079000003</v>
      </c>
      <c r="BL6" s="236">
        <v>941848.34930999996</v>
      </c>
      <c r="BM6" s="237">
        <v>984789.67590000003</v>
      </c>
      <c r="BN6" s="237">
        <v>785668.32050999999</v>
      </c>
      <c r="BO6" s="237">
        <v>1019806.23181</v>
      </c>
      <c r="BP6" s="237">
        <v>1237510.9542399999</v>
      </c>
      <c r="BQ6" s="237">
        <v>1217919.70949</v>
      </c>
      <c r="BR6" s="237">
        <v>1110313.6387499999</v>
      </c>
      <c r="BS6" s="237">
        <v>1051507.4252599999</v>
      </c>
      <c r="BT6" s="237">
        <v>846348.94592999993</v>
      </c>
      <c r="BU6" s="237">
        <v>663795.37115000002</v>
      </c>
      <c r="BV6" s="237">
        <v>399275.07756999996</v>
      </c>
      <c r="BW6" s="238">
        <v>309543.06130000006</v>
      </c>
      <c r="BX6" s="236">
        <v>692357.68589000008</v>
      </c>
      <c r="BY6" s="237">
        <v>592318.23453000002</v>
      </c>
      <c r="BZ6" s="237">
        <v>826287.86962000001</v>
      </c>
      <c r="CA6" s="237">
        <v>862276.32444</v>
      </c>
      <c r="CB6" s="237">
        <v>616218.08762999997</v>
      </c>
      <c r="CC6" s="237">
        <v>789498.82039000001</v>
      </c>
      <c r="CD6" s="237">
        <v>668912.81275000004</v>
      </c>
      <c r="CE6" s="237">
        <v>653821.52374999993</v>
      </c>
      <c r="CF6" s="237">
        <v>737053.53862000001</v>
      </c>
      <c r="CG6" s="237">
        <v>837660.20426000003</v>
      </c>
      <c r="CH6" s="237">
        <v>759226.60602999991</v>
      </c>
      <c r="CI6" s="238">
        <v>916906.64691999997</v>
      </c>
      <c r="CJ6" s="236">
        <v>843433.36693999998</v>
      </c>
      <c r="CK6" s="237">
        <v>887556.40381000005</v>
      </c>
      <c r="CL6" s="237">
        <v>1119966.52287</v>
      </c>
      <c r="CM6" s="237">
        <v>929998.93698</v>
      </c>
      <c r="CN6" s="237">
        <v>1120086.07959</v>
      </c>
      <c r="CO6" s="237">
        <v>1042688.51359</v>
      </c>
      <c r="CP6" s="237">
        <v>1044542.5407099999</v>
      </c>
      <c r="CQ6" s="237">
        <v>889738.53464000009</v>
      </c>
      <c r="CR6" s="237">
        <v>958878.03206999996</v>
      </c>
      <c r="CS6" s="237">
        <v>941497.82994000008</v>
      </c>
      <c r="CT6" s="237">
        <v>1006729.63587</v>
      </c>
      <c r="CU6" s="238">
        <v>1014856.65202</v>
      </c>
      <c r="CV6" s="236">
        <v>1300815.01162</v>
      </c>
      <c r="CW6" s="237">
        <v>1124790.1198700001</v>
      </c>
      <c r="CX6" s="237">
        <v>1104289.78422</v>
      </c>
      <c r="CY6" s="237">
        <v>1151473.36999</v>
      </c>
      <c r="CZ6" s="237">
        <v>1163022.0339800001</v>
      </c>
      <c r="DA6" s="237">
        <v>884248.51006</v>
      </c>
      <c r="DB6" s="237">
        <v>913744.93144000007</v>
      </c>
      <c r="DC6" s="237">
        <v>1075311.4844199999</v>
      </c>
      <c r="DD6" s="237">
        <v>1140227.29593</v>
      </c>
      <c r="DE6" s="237">
        <v>985724.07704999996</v>
      </c>
      <c r="DF6" s="237">
        <v>847699.47959</v>
      </c>
      <c r="DG6" s="238">
        <v>1024206.1679000001</v>
      </c>
      <c r="DH6" s="236">
        <v>1048793.7576300001</v>
      </c>
      <c r="DI6" s="237">
        <v>1171419.4390199999</v>
      </c>
      <c r="DJ6" s="237">
        <v>1165254.2425899999</v>
      </c>
      <c r="DK6" s="237">
        <v>987015.21124999993</v>
      </c>
      <c r="DL6" s="237">
        <v>1050604.95839</v>
      </c>
      <c r="DM6" s="237">
        <v>1079497.77146</v>
      </c>
      <c r="DN6" s="237">
        <v>1270302.6699600001</v>
      </c>
      <c r="DO6" s="237">
        <v>1177626.58445</v>
      </c>
      <c r="DP6" s="237">
        <v>1238610.4291899998</v>
      </c>
      <c r="DQ6" s="237">
        <v>1069331.51544</v>
      </c>
      <c r="DR6" s="237">
        <v>969409.4265399999</v>
      </c>
      <c r="DS6" s="238">
        <v>1183892.5927800001</v>
      </c>
      <c r="DT6" s="236">
        <v>1059149.6971199999</v>
      </c>
      <c r="DU6" s="237">
        <v>1090014.54195</v>
      </c>
      <c r="DV6" s="237">
        <v>1264241.1139800001</v>
      </c>
      <c r="DW6" s="237">
        <v>838186.68527999998</v>
      </c>
      <c r="DX6" s="237">
        <v>1494127.3811999999</v>
      </c>
      <c r="DY6" s="237">
        <v>1290071.4043299998</v>
      </c>
      <c r="DZ6" s="237">
        <v>1165224.1955200001</v>
      </c>
      <c r="EA6" s="237">
        <v>1256989.7511799999</v>
      </c>
      <c r="EB6" s="237">
        <v>1031364.5919999999</v>
      </c>
      <c r="EC6" s="237">
        <v>1014850.7101200001</v>
      </c>
      <c r="ED6" s="237">
        <v>906671.99148999993</v>
      </c>
      <c r="EE6" s="238">
        <v>605126.22373000009</v>
      </c>
      <c r="EF6" s="236">
        <v>598257.50346000004</v>
      </c>
      <c r="EG6" s="237">
        <v>478864.13942999998</v>
      </c>
      <c r="EH6" s="237">
        <v>584857.47990000003</v>
      </c>
      <c r="EI6" s="237">
        <v>553615.24475000007</v>
      </c>
      <c r="EJ6" s="237">
        <v>746311.42985000007</v>
      </c>
      <c r="EK6" s="237">
        <v>646383.19170000008</v>
      </c>
      <c r="EL6" s="237">
        <v>606388.69298000005</v>
      </c>
      <c r="EM6" s="237">
        <v>531532.23693999997</v>
      </c>
      <c r="EN6" s="998">
        <v>495220.47918999998</v>
      </c>
      <c r="EO6" s="998">
        <v>420545.40435999999</v>
      </c>
      <c r="EP6" s="999">
        <v>374527.82269000006</v>
      </c>
      <c r="ER6" s="422"/>
      <c r="ES6" s="422"/>
      <c r="EU6" s="422"/>
      <c r="EV6" s="422"/>
      <c r="EX6" s="422"/>
      <c r="EY6" s="422"/>
    </row>
    <row r="7" spans="1:155" ht="15" customHeight="1">
      <c r="A7" s="1103"/>
      <c r="B7" s="1104"/>
      <c r="C7" s="263" t="s">
        <v>532</v>
      </c>
      <c r="D7" s="398">
        <v>26.91039</v>
      </c>
      <c r="E7" s="399">
        <v>26.907</v>
      </c>
      <c r="F7" s="399">
        <v>26.284700000000001</v>
      </c>
      <c r="G7" s="399">
        <v>26.957619999999999</v>
      </c>
      <c r="H7" s="399">
        <v>31.19248</v>
      </c>
      <c r="I7" s="399">
        <v>29.862629999999999</v>
      </c>
      <c r="J7" s="399">
        <v>31.290389999999999</v>
      </c>
      <c r="K7" s="399">
        <v>34.052570000000003</v>
      </c>
      <c r="L7" s="399">
        <v>32.517870000000002</v>
      </c>
      <c r="M7" s="399">
        <v>37.180079999999997</v>
      </c>
      <c r="N7" s="399">
        <v>30.58156</v>
      </c>
      <c r="O7" s="400">
        <v>25.66536</v>
      </c>
      <c r="P7" s="398">
        <v>29.06</v>
      </c>
      <c r="Q7" s="399">
        <v>32.000489999999999</v>
      </c>
      <c r="R7" s="399">
        <v>38.889560000000003</v>
      </c>
      <c r="S7" s="399">
        <v>38.393650000000001</v>
      </c>
      <c r="T7" s="399">
        <v>35.954909999999998</v>
      </c>
      <c r="U7" s="399">
        <v>42.256450000000001</v>
      </c>
      <c r="V7" s="399">
        <v>46</v>
      </c>
      <c r="W7" s="399">
        <v>51.658320000000003</v>
      </c>
      <c r="X7" s="399">
        <v>50.343269999999997</v>
      </c>
      <c r="Y7" s="399">
        <v>45.431480000000001</v>
      </c>
      <c r="Z7" s="399">
        <v>40.329009999999997</v>
      </c>
      <c r="AA7" s="400">
        <v>42.756950000000003</v>
      </c>
      <c r="AB7" s="398">
        <v>46.706139999999998</v>
      </c>
      <c r="AC7" s="399">
        <v>45.104489999999998</v>
      </c>
      <c r="AD7" s="399">
        <v>46.802880000000002</v>
      </c>
      <c r="AE7" s="399">
        <v>54.668489999999998</v>
      </c>
      <c r="AF7" s="399">
        <v>57.152099999999997</v>
      </c>
      <c r="AG7" s="399">
        <v>58.158850000000001</v>
      </c>
      <c r="AH7" s="399">
        <v>61.261389999999999</v>
      </c>
      <c r="AI7" s="399">
        <v>59.293030000000002</v>
      </c>
      <c r="AJ7" s="399">
        <v>49.338070000000002</v>
      </c>
      <c r="AK7" s="399">
        <v>45.022300000000001</v>
      </c>
      <c r="AL7" s="399">
        <v>43.961739999999999</v>
      </c>
      <c r="AM7" s="400">
        <v>45.826369999999997</v>
      </c>
      <c r="AN7" s="398">
        <v>40.224899999999998</v>
      </c>
      <c r="AO7" s="399">
        <v>46.292380000000001</v>
      </c>
      <c r="AP7" s="399">
        <v>48.370399999999997</v>
      </c>
      <c r="AQ7" s="399">
        <v>52.405349999999999</v>
      </c>
      <c r="AR7" s="399">
        <v>53.782919999999997</v>
      </c>
      <c r="AS7" s="399">
        <v>56.937730000000002</v>
      </c>
      <c r="AT7" s="399">
        <v>63.728149999999999</v>
      </c>
      <c r="AU7" s="399">
        <v>61.224089999999997</v>
      </c>
      <c r="AV7" s="399">
        <v>64.683729999999997</v>
      </c>
      <c r="AW7" s="399">
        <v>71.356219999999993</v>
      </c>
      <c r="AX7" s="399">
        <v>79.813749999999999</v>
      </c>
      <c r="AY7" s="400">
        <v>77.207359999999994</v>
      </c>
      <c r="AZ7" s="398">
        <v>40.224899999999998</v>
      </c>
      <c r="BA7" s="399">
        <v>46.292380000000001</v>
      </c>
      <c r="BB7" s="399">
        <v>48.370399999999997</v>
      </c>
      <c r="BC7" s="399">
        <v>52.405349999999999</v>
      </c>
      <c r="BD7" s="399">
        <v>53.782919999999997</v>
      </c>
      <c r="BE7" s="399">
        <v>56.937730000000002</v>
      </c>
      <c r="BF7" s="399">
        <v>63.728149999999999</v>
      </c>
      <c r="BG7" s="399">
        <v>61.224089999999997</v>
      </c>
      <c r="BH7" s="399">
        <v>64.683729999999997</v>
      </c>
      <c r="BI7" s="399">
        <v>71.356219999999993</v>
      </c>
      <c r="BJ7" s="399">
        <v>79.813749999999999</v>
      </c>
      <c r="BK7" s="400">
        <v>77.207359999999994</v>
      </c>
      <c r="BL7" s="398">
        <v>77</v>
      </c>
      <c r="BM7" s="399">
        <v>80.338459999999998</v>
      </c>
      <c r="BN7" s="399">
        <v>88.021240000000006</v>
      </c>
      <c r="BO7" s="399">
        <v>94.247929999999997</v>
      </c>
      <c r="BP7" s="399">
        <v>106.67712</v>
      </c>
      <c r="BQ7" s="399">
        <v>117.35739</v>
      </c>
      <c r="BR7" s="399">
        <v>114.37201240973934</v>
      </c>
      <c r="BS7" s="399">
        <v>99.650826373827357</v>
      </c>
      <c r="BT7" s="399">
        <v>88.681718726211471</v>
      </c>
      <c r="BU7" s="399">
        <v>63.777046062539469</v>
      </c>
      <c r="BV7" s="399">
        <v>44.042677670120987</v>
      </c>
      <c r="BW7" s="400">
        <v>26.08661582483786</v>
      </c>
      <c r="BX7" s="398">
        <v>72.522372038198554</v>
      </c>
      <c r="BY7" s="399">
        <v>69.724661061293546</v>
      </c>
      <c r="BZ7" s="399">
        <v>73.143649301434877</v>
      </c>
      <c r="CA7" s="399">
        <v>75.277740842685432</v>
      </c>
      <c r="CB7" s="399">
        <v>65.204999472296237</v>
      </c>
      <c r="CC7" s="399">
        <v>66.948551587673137</v>
      </c>
      <c r="CD7" s="399">
        <v>68.989324878448016</v>
      </c>
      <c r="CE7" s="399">
        <v>69.095130167404903</v>
      </c>
      <c r="CF7" s="399">
        <v>67.213164593830243</v>
      </c>
      <c r="CG7" s="399">
        <v>74.577475272862358</v>
      </c>
      <c r="CH7" s="399">
        <v>77.28748635293033</v>
      </c>
      <c r="CI7" s="400">
        <v>81.516279693878829</v>
      </c>
      <c r="CJ7" s="398">
        <v>81.990365142555277</v>
      </c>
      <c r="CK7" s="399">
        <v>83.120693952420837</v>
      </c>
      <c r="CL7" s="399">
        <v>96.721542079469401</v>
      </c>
      <c r="CM7" s="399">
        <v>109.99279980159358</v>
      </c>
      <c r="CN7" s="399">
        <v>102.63101807053326</v>
      </c>
      <c r="CO7" s="399">
        <v>97.61813147803602</v>
      </c>
      <c r="CP7" s="399">
        <v>97.475508401163339</v>
      </c>
      <c r="CQ7" s="399">
        <v>88.897093757144816</v>
      </c>
      <c r="CR7" s="399">
        <v>93.299784645366401</v>
      </c>
      <c r="CS7" s="399">
        <v>100.49348573359808</v>
      </c>
      <c r="CT7" s="399">
        <v>110.15007236620458</v>
      </c>
      <c r="CU7" s="400">
        <v>105.41785590727217</v>
      </c>
      <c r="CV7" s="398">
        <v>99.617148226381303</v>
      </c>
      <c r="CW7" s="399">
        <v>103.20436161813876</v>
      </c>
      <c r="CX7" s="399">
        <v>111.98935227272432</v>
      </c>
      <c r="CY7" s="399">
        <v>111.78846118894415</v>
      </c>
      <c r="CZ7" s="399">
        <v>101.68180494825313</v>
      </c>
      <c r="DA7" s="399">
        <v>86.147707281076009</v>
      </c>
      <c r="DB7" s="399">
        <v>89.777405882465601</v>
      </c>
      <c r="DC7" s="399">
        <v>95.137394135508941</v>
      </c>
      <c r="DD7" s="399">
        <v>99.492804329010653</v>
      </c>
      <c r="DE7" s="399">
        <v>94.582920364759403</v>
      </c>
      <c r="DF7" s="399">
        <v>91.366545971963774</v>
      </c>
      <c r="DG7" s="400">
        <v>92.64670815491894</v>
      </c>
      <c r="DH7" s="398">
        <v>99.809721894399786</v>
      </c>
      <c r="DI7" s="399">
        <v>100.08933854984545</v>
      </c>
      <c r="DJ7" s="399">
        <v>97.662406212614215</v>
      </c>
      <c r="DK7" s="399">
        <v>95.763818515748881</v>
      </c>
      <c r="DL7" s="399">
        <v>96.392998487687606</v>
      </c>
      <c r="DM7" s="399">
        <v>94.806459166243712</v>
      </c>
      <c r="DN7" s="399">
        <v>101.06990226714552</v>
      </c>
      <c r="DO7" s="399">
        <v>97.912060509571162</v>
      </c>
      <c r="DP7" s="399">
        <v>97.362384362203358</v>
      </c>
      <c r="DQ7" s="399">
        <v>92.184814714660092</v>
      </c>
      <c r="DR7" s="399">
        <v>84.374413434459569</v>
      </c>
      <c r="DS7" s="400">
        <v>90.35421629419011</v>
      </c>
      <c r="DT7" s="398">
        <v>91.52364339082915</v>
      </c>
      <c r="DU7" s="399">
        <v>97.953433814931742</v>
      </c>
      <c r="DV7" s="399">
        <v>96.500118932032549</v>
      </c>
      <c r="DW7" s="399">
        <v>97.812223251382946</v>
      </c>
      <c r="DX7" s="399">
        <v>95.94139094133557</v>
      </c>
      <c r="DY7" s="399">
        <v>98.90447979467325</v>
      </c>
      <c r="DZ7" s="399">
        <v>91.186535547408511</v>
      </c>
      <c r="EA7" s="399">
        <v>85.953769935632536</v>
      </c>
      <c r="EB7" s="399">
        <v>83.329401053512726</v>
      </c>
      <c r="EC7" s="399">
        <v>73.358731620415824</v>
      </c>
      <c r="ED7" s="399">
        <v>61.585257274396028</v>
      </c>
      <c r="EE7" s="400">
        <v>45.373755884966116</v>
      </c>
      <c r="EF7" s="398">
        <v>41.397696831954448</v>
      </c>
      <c r="EG7" s="399">
        <v>41.044964831422263</v>
      </c>
      <c r="EH7" s="399">
        <v>42.76252331145546</v>
      </c>
      <c r="EI7" s="399">
        <v>54.836518821257506</v>
      </c>
      <c r="EJ7" s="399">
        <v>56.539609398965574</v>
      </c>
      <c r="EK7" s="399">
        <v>53.181412003682127</v>
      </c>
      <c r="EL7" s="399">
        <v>41.481663513036914</v>
      </c>
      <c r="EM7" s="399">
        <v>36.756806029962362</v>
      </c>
      <c r="EN7" s="1000">
        <v>40.110486049307099</v>
      </c>
      <c r="EO7" s="1000">
        <v>37.56585015648016</v>
      </c>
      <c r="EP7" s="1001">
        <v>31.146997990963296</v>
      </c>
    </row>
    <row r="8" spans="1:155" ht="15" customHeight="1">
      <c r="A8" s="1112" t="s">
        <v>67</v>
      </c>
      <c r="B8" s="1110" t="s">
        <v>33</v>
      </c>
      <c r="C8" s="264" t="s">
        <v>20</v>
      </c>
      <c r="D8" s="606">
        <v>1891.64</v>
      </c>
      <c r="E8" s="500">
        <v>1816.5029999999999</v>
      </c>
      <c r="F8" s="500">
        <v>377.26100000000002</v>
      </c>
      <c r="G8" s="500">
        <v>2475.989</v>
      </c>
      <c r="H8" s="500">
        <v>2142.1550000000002</v>
      </c>
      <c r="I8" s="500">
        <v>2713.6289999999999</v>
      </c>
      <c r="J8" s="500">
        <v>1355.808</v>
      </c>
      <c r="K8" s="500">
        <v>3152.5450000000001</v>
      </c>
      <c r="L8" s="500">
        <v>1432.22</v>
      </c>
      <c r="M8" s="500">
        <v>2356.7310000000002</v>
      </c>
      <c r="N8" s="500">
        <v>2868.9349999999999</v>
      </c>
      <c r="O8" s="607">
        <v>1680.6389999999999</v>
      </c>
      <c r="P8" s="606">
        <v>2147.88</v>
      </c>
      <c r="Q8" s="500">
        <v>2528.4899999999998</v>
      </c>
      <c r="R8" s="500">
        <v>2949.37</v>
      </c>
      <c r="S8" s="500">
        <v>1532.723</v>
      </c>
      <c r="T8" s="500">
        <v>2463.123</v>
      </c>
      <c r="U8" s="500">
        <v>1856.306</v>
      </c>
      <c r="V8" s="500">
        <v>2240.4699999999998</v>
      </c>
      <c r="W8" s="500">
        <v>1965.6579999999999</v>
      </c>
      <c r="X8" s="500">
        <v>1461.684</v>
      </c>
      <c r="Y8" s="500">
        <v>2937.8330000000001</v>
      </c>
      <c r="Z8" s="500">
        <v>2344.1120000000001</v>
      </c>
      <c r="AA8" s="607">
        <v>2654.3609999999999</v>
      </c>
      <c r="AB8" s="606">
        <v>2746.1689999999999</v>
      </c>
      <c r="AC8" s="500">
        <v>2753.1170000000002</v>
      </c>
      <c r="AD8" s="500">
        <v>2285.777</v>
      </c>
      <c r="AE8" s="500">
        <v>2970.4</v>
      </c>
      <c r="AF8" s="500">
        <v>3021.4609999999998</v>
      </c>
      <c r="AG8" s="500">
        <v>3679.2370000000001</v>
      </c>
      <c r="AH8" s="500">
        <v>3732.652</v>
      </c>
      <c r="AI8" s="500">
        <v>4255.7139999999999</v>
      </c>
      <c r="AJ8" s="500">
        <v>4024.002</v>
      </c>
      <c r="AK8" s="500">
        <v>4480.9120000000003</v>
      </c>
      <c r="AL8" s="500">
        <v>4838.884</v>
      </c>
      <c r="AM8" s="607">
        <v>4285.6099999999997</v>
      </c>
      <c r="AN8" s="606">
        <v>4263.1869999999999</v>
      </c>
      <c r="AO8" s="500">
        <v>3845.2550000000001</v>
      </c>
      <c r="AP8" s="500">
        <v>4009.6280000000002</v>
      </c>
      <c r="AQ8" s="500">
        <v>3350.9459999999999</v>
      </c>
      <c r="AR8" s="500">
        <v>3099.8319999999999</v>
      </c>
      <c r="AS8" s="500">
        <v>4511.0079999999998</v>
      </c>
      <c r="AT8" s="500">
        <v>4643.8280000000004</v>
      </c>
      <c r="AU8" s="500">
        <v>4035.9670000000001</v>
      </c>
      <c r="AV8" s="500">
        <v>4355.8630000000003</v>
      </c>
      <c r="AW8" s="500">
        <v>4326.8130000000001</v>
      </c>
      <c r="AX8" s="500">
        <v>4449.0360000000001</v>
      </c>
      <c r="AY8" s="607">
        <v>4627.4309999999996</v>
      </c>
      <c r="AZ8" s="606">
        <v>4263.1869999999999</v>
      </c>
      <c r="BA8" s="500">
        <v>3845.2550000000001</v>
      </c>
      <c r="BB8" s="500">
        <v>4009.6280000000002</v>
      </c>
      <c r="BC8" s="500">
        <v>3350.9459999999999</v>
      </c>
      <c r="BD8" s="500">
        <v>3099.8319999999999</v>
      </c>
      <c r="BE8" s="500">
        <v>4511.0079999999998</v>
      </c>
      <c r="BF8" s="500">
        <v>4643.8280000000004</v>
      </c>
      <c r="BG8" s="500">
        <v>4035.9670000000001</v>
      </c>
      <c r="BH8" s="500">
        <v>4355.8630000000003</v>
      </c>
      <c r="BI8" s="500">
        <v>4326.8130000000001</v>
      </c>
      <c r="BJ8" s="500">
        <v>4449.0360000000001</v>
      </c>
      <c r="BK8" s="607">
        <v>4627.4309999999996</v>
      </c>
      <c r="BL8" s="606">
        <v>6731.607</v>
      </c>
      <c r="BM8" s="500">
        <v>6138.18</v>
      </c>
      <c r="BN8" s="500">
        <v>3626.5259999999998</v>
      </c>
      <c r="BO8" s="500">
        <v>3795.8609900000001</v>
      </c>
      <c r="BP8" s="500">
        <v>4883.4570599999997</v>
      </c>
      <c r="BQ8" s="500">
        <v>5443.5469700000003</v>
      </c>
      <c r="BR8" s="500">
        <v>4283.5786600000001</v>
      </c>
      <c r="BS8" s="500">
        <v>5337.0125799999996</v>
      </c>
      <c r="BT8" s="500">
        <v>4497.1142300000001</v>
      </c>
      <c r="BU8" s="500">
        <v>4324.22696</v>
      </c>
      <c r="BV8" s="500">
        <v>4246.0321400000003</v>
      </c>
      <c r="BW8" s="607">
        <v>4029.616</v>
      </c>
      <c r="BX8" s="606">
        <v>3949.3327100000001</v>
      </c>
      <c r="BY8" s="500">
        <v>3555.7049099999999</v>
      </c>
      <c r="BZ8" s="500">
        <v>4654.1281200000003</v>
      </c>
      <c r="CA8" s="500">
        <v>5744.2373500000003</v>
      </c>
      <c r="CB8" s="500">
        <v>5104.7699899999998</v>
      </c>
      <c r="CC8" s="500">
        <v>5234.8318900000004</v>
      </c>
      <c r="CD8" s="500">
        <v>4104.85203</v>
      </c>
      <c r="CE8" s="500">
        <v>2969.11526</v>
      </c>
      <c r="CF8" s="500">
        <v>3723.4194699999998</v>
      </c>
      <c r="CG8" s="500">
        <v>2916.96632</v>
      </c>
      <c r="CH8" s="500">
        <v>3440.2288199999998</v>
      </c>
      <c r="CI8" s="607">
        <v>4523.80656</v>
      </c>
      <c r="CJ8" s="606">
        <v>6611.5486199999996</v>
      </c>
      <c r="CK8" s="500">
        <v>6490.7715900000003</v>
      </c>
      <c r="CL8" s="500">
        <v>7551.4626399999997</v>
      </c>
      <c r="CM8" s="500">
        <v>7363.0892299999996</v>
      </c>
      <c r="CN8" s="500">
        <v>9462.6728299999995</v>
      </c>
      <c r="CO8" s="500">
        <v>8201.1878500000003</v>
      </c>
      <c r="CP8" s="500">
        <v>8008.54133</v>
      </c>
      <c r="CQ8" s="500">
        <v>7100.5077199999996</v>
      </c>
      <c r="CR8" s="500">
        <v>6605.9475199999997</v>
      </c>
      <c r="CS8" s="500">
        <v>6422.9808599999997</v>
      </c>
      <c r="CT8" s="500">
        <v>7383.5637299999999</v>
      </c>
      <c r="CU8" s="607">
        <v>8632.5547800000004</v>
      </c>
      <c r="CV8" s="606">
        <v>11316.56093</v>
      </c>
      <c r="CW8" s="500">
        <v>7924.3828100000001</v>
      </c>
      <c r="CX8" s="500">
        <v>7599.7420599999996</v>
      </c>
      <c r="CY8" s="500">
        <v>7894.03514</v>
      </c>
      <c r="CZ8" s="500">
        <v>8578.4429099999998</v>
      </c>
      <c r="DA8" s="500">
        <v>7436.9927699999998</v>
      </c>
      <c r="DB8" s="500">
        <v>5642.2152699999997</v>
      </c>
      <c r="DC8" s="500">
        <v>5754.8873599999997</v>
      </c>
      <c r="DD8" s="500">
        <v>7613.0278500000004</v>
      </c>
      <c r="DE8" s="500">
        <v>7757.58151</v>
      </c>
      <c r="DF8" s="500">
        <v>6966.4276499999996</v>
      </c>
      <c r="DG8" s="607">
        <v>7419.2273299999997</v>
      </c>
      <c r="DH8" s="606">
        <v>6768.3437100000001</v>
      </c>
      <c r="DI8" s="500">
        <v>8545.6281799999997</v>
      </c>
      <c r="DJ8" s="500">
        <v>8881.8994700000003</v>
      </c>
      <c r="DK8" s="500">
        <v>7700.4075599999996</v>
      </c>
      <c r="DL8" s="500">
        <v>5748.8327300000001</v>
      </c>
      <c r="DM8" s="500">
        <v>7407.8881899999997</v>
      </c>
      <c r="DN8" s="500">
        <v>9282.8820799999994</v>
      </c>
      <c r="DO8" s="500">
        <v>7432.8367799999996</v>
      </c>
      <c r="DP8" s="500">
        <v>7836.17382</v>
      </c>
      <c r="DQ8" s="500">
        <v>8248.14257</v>
      </c>
      <c r="DR8" s="500">
        <v>9654.2828300000001</v>
      </c>
      <c r="DS8" s="607">
        <v>10631.615519999999</v>
      </c>
      <c r="DT8" s="606">
        <v>9432.1632800000007</v>
      </c>
      <c r="DU8" s="500">
        <v>7769.6450100000002</v>
      </c>
      <c r="DV8" s="500">
        <v>9389.7477400000007</v>
      </c>
      <c r="DW8" s="500">
        <v>6093.8980000000001</v>
      </c>
      <c r="DX8" s="500">
        <v>10843.756219999999</v>
      </c>
      <c r="DY8" s="500">
        <v>10186.527480000001</v>
      </c>
      <c r="DZ8" s="500">
        <v>8527.6864299999997</v>
      </c>
      <c r="EA8" s="500">
        <v>11733.673570000001</v>
      </c>
      <c r="EB8" s="500">
        <v>9579.5299599999998</v>
      </c>
      <c r="EC8" s="500">
        <v>10848.47221</v>
      </c>
      <c r="ED8" s="500">
        <v>10601.84863</v>
      </c>
      <c r="EE8" s="607">
        <v>9844.9634700000006</v>
      </c>
      <c r="EF8" s="606">
        <v>10175.773359999999</v>
      </c>
      <c r="EG8" s="500">
        <v>7304.5588399999997</v>
      </c>
      <c r="EH8" s="500">
        <v>9895.2268600000007</v>
      </c>
      <c r="EI8" s="500">
        <v>7082.9567999999999</v>
      </c>
      <c r="EJ8" s="500">
        <v>10207.181629999999</v>
      </c>
      <c r="EK8" s="500">
        <v>8682.5067600000002</v>
      </c>
      <c r="EL8" s="500">
        <v>10251.573039999999</v>
      </c>
      <c r="EM8" s="500">
        <v>9825.4029499999997</v>
      </c>
      <c r="EN8" s="500">
        <v>8490</v>
      </c>
      <c r="EO8" s="500">
        <v>7826.8145999999997</v>
      </c>
      <c r="EP8" s="607">
        <v>8831.4504500000003</v>
      </c>
      <c r="EQ8" s="422"/>
    </row>
    <row r="9" spans="1:155" ht="15" customHeight="1">
      <c r="A9" s="1107"/>
      <c r="B9" s="1110"/>
      <c r="C9" s="235" t="s">
        <v>28</v>
      </c>
      <c r="D9" s="236">
        <v>56862.938999999998</v>
      </c>
      <c r="E9" s="237">
        <v>57037.455000000002</v>
      </c>
      <c r="F9" s="237">
        <v>11015.370999999999</v>
      </c>
      <c r="G9" s="237">
        <v>66179.933999999994</v>
      </c>
      <c r="H9" s="237">
        <v>72999.073999999993</v>
      </c>
      <c r="I9" s="237">
        <v>88502.524000000005</v>
      </c>
      <c r="J9" s="237">
        <v>44733.366999999998</v>
      </c>
      <c r="K9" s="237">
        <v>111240.295</v>
      </c>
      <c r="L9" s="237">
        <v>45463.61</v>
      </c>
      <c r="M9" s="237">
        <v>89947.164999999994</v>
      </c>
      <c r="N9" s="237">
        <v>91248.38</v>
      </c>
      <c r="O9" s="238">
        <v>44371.011709999999</v>
      </c>
      <c r="P9" s="236">
        <v>59864.21</v>
      </c>
      <c r="Q9" s="237">
        <v>81412.706000000006</v>
      </c>
      <c r="R9" s="237">
        <v>118501.836</v>
      </c>
      <c r="S9" s="237">
        <v>62329.745949999997</v>
      </c>
      <c r="T9" s="237">
        <v>93527.267000000007</v>
      </c>
      <c r="U9" s="237">
        <v>80466.148090000002</v>
      </c>
      <c r="V9" s="237">
        <v>106905.91942999999</v>
      </c>
      <c r="W9" s="237">
        <v>106658.72093</v>
      </c>
      <c r="X9" s="237">
        <v>80313.177060000002</v>
      </c>
      <c r="Y9" s="237">
        <v>150673.40711999999</v>
      </c>
      <c r="Z9" s="237">
        <v>101219.79790999999</v>
      </c>
      <c r="AA9" s="238">
        <v>114667.99310000001</v>
      </c>
      <c r="AB9" s="236">
        <v>130667.85014</v>
      </c>
      <c r="AC9" s="237">
        <v>129987.01862</v>
      </c>
      <c r="AD9" s="237">
        <v>109170.16379000001</v>
      </c>
      <c r="AE9" s="237">
        <v>167040.37609999999</v>
      </c>
      <c r="AF9" s="237">
        <v>175543.63305999999</v>
      </c>
      <c r="AG9" s="237">
        <v>210333.00855999999</v>
      </c>
      <c r="AH9" s="237">
        <v>227793.71171</v>
      </c>
      <c r="AI9" s="237">
        <v>253065.08666</v>
      </c>
      <c r="AJ9" s="237">
        <v>199669.4074</v>
      </c>
      <c r="AK9" s="237">
        <v>198432.23352000001</v>
      </c>
      <c r="AL9" s="237">
        <v>208814.67125000001</v>
      </c>
      <c r="AM9" s="238">
        <v>191694.06080000001</v>
      </c>
      <c r="AN9" s="236">
        <v>163959.40476999999</v>
      </c>
      <c r="AO9" s="237">
        <v>175096.35587</v>
      </c>
      <c r="AP9" s="237">
        <v>191187.96603000001</v>
      </c>
      <c r="AQ9" s="237">
        <v>174963.43171</v>
      </c>
      <c r="AR9" s="237">
        <v>165697.39603999999</v>
      </c>
      <c r="AS9" s="237">
        <v>254965.69824</v>
      </c>
      <c r="AT9" s="237">
        <v>292902.93637000001</v>
      </c>
      <c r="AU9" s="237">
        <v>250791.32736</v>
      </c>
      <c r="AV9" s="237">
        <v>283728.11641999998</v>
      </c>
      <c r="AW9" s="237">
        <v>308457.19534999999</v>
      </c>
      <c r="AX9" s="237">
        <v>361369.55932</v>
      </c>
      <c r="AY9" s="238">
        <v>362588.77775000001</v>
      </c>
      <c r="AZ9" s="236">
        <v>163959.40476999999</v>
      </c>
      <c r="BA9" s="237">
        <v>175096.35587</v>
      </c>
      <c r="BB9" s="237">
        <v>191187.96603000001</v>
      </c>
      <c r="BC9" s="237">
        <v>174963.43171</v>
      </c>
      <c r="BD9" s="237">
        <v>165697.39603999999</v>
      </c>
      <c r="BE9" s="237">
        <v>254965.69824</v>
      </c>
      <c r="BF9" s="237">
        <v>292902.93637000001</v>
      </c>
      <c r="BG9" s="237">
        <v>250791.32736</v>
      </c>
      <c r="BH9" s="237">
        <v>283728.11641999998</v>
      </c>
      <c r="BI9" s="237">
        <v>308457.19534999999</v>
      </c>
      <c r="BJ9" s="237">
        <v>361369.55932</v>
      </c>
      <c r="BK9" s="238">
        <v>362588.77775000001</v>
      </c>
      <c r="BL9" s="236">
        <v>520499.31799999997</v>
      </c>
      <c r="BM9" s="237">
        <v>499120.95319000003</v>
      </c>
      <c r="BN9" s="237">
        <v>321896.30622000003</v>
      </c>
      <c r="BO9" s="237">
        <v>362049.39333999995</v>
      </c>
      <c r="BP9" s="237">
        <v>527162.39620999992</v>
      </c>
      <c r="BQ9" s="237">
        <v>645337.55148999998</v>
      </c>
      <c r="BR9" s="237">
        <v>484020.81248000002</v>
      </c>
      <c r="BS9" s="237">
        <v>534675.35510000004</v>
      </c>
      <c r="BT9" s="237">
        <v>404973.99547999998</v>
      </c>
      <c r="BU9" s="237">
        <v>279080.47407</v>
      </c>
      <c r="BV9" s="237">
        <v>184891.15875999999</v>
      </c>
      <c r="BW9" s="238">
        <v>110801.15925</v>
      </c>
      <c r="BX9" s="236">
        <v>283469.23843000003</v>
      </c>
      <c r="BY9" s="237">
        <v>247132.03588000001</v>
      </c>
      <c r="BZ9" s="237">
        <v>341894.20708000002</v>
      </c>
      <c r="CA9" s="237">
        <v>430780.13306000002</v>
      </c>
      <c r="CB9" s="237">
        <v>332610.47646999999</v>
      </c>
      <c r="CC9" s="237">
        <v>346040.25122999999</v>
      </c>
      <c r="CD9" s="237">
        <v>281044.96385</v>
      </c>
      <c r="CE9" s="237">
        <v>204365.54188</v>
      </c>
      <c r="CF9" s="237">
        <v>245455.54824</v>
      </c>
      <c r="CG9" s="237">
        <v>217034.71131000001</v>
      </c>
      <c r="CH9" s="237">
        <v>260083.71906999999</v>
      </c>
      <c r="CI9" s="238">
        <v>365822.80119000003</v>
      </c>
      <c r="CJ9" s="236">
        <v>542897.13404999999</v>
      </c>
      <c r="CK9" s="237">
        <v>537466.34186000004</v>
      </c>
      <c r="CL9" s="237">
        <v>752638.25150000001</v>
      </c>
      <c r="CM9" s="237">
        <v>811261.78968000005</v>
      </c>
      <c r="CN9" s="237">
        <v>971891.25248999998</v>
      </c>
      <c r="CO9" s="237">
        <v>794924.51269</v>
      </c>
      <c r="CP9" s="237">
        <v>780803.64252999995</v>
      </c>
      <c r="CQ9" s="237">
        <v>626777.78422000003</v>
      </c>
      <c r="CR9" s="237">
        <v>618350.65515999997</v>
      </c>
      <c r="CS9" s="237">
        <v>656134.73118999996</v>
      </c>
      <c r="CT9" s="237">
        <v>825994.17131999996</v>
      </c>
      <c r="CU9" s="238">
        <v>909286.88317000004</v>
      </c>
      <c r="CV9" s="236">
        <v>1128007.53942</v>
      </c>
      <c r="CW9" s="237">
        <v>822757.20655999996</v>
      </c>
      <c r="CX9" s="237">
        <v>854524.89971999999</v>
      </c>
      <c r="CY9" s="237">
        <v>883762.75034000003</v>
      </c>
      <c r="CZ9" s="237">
        <v>873182.06013</v>
      </c>
      <c r="DA9" s="237">
        <v>643516.23705</v>
      </c>
      <c r="DB9" s="237">
        <v>502403.08211000002</v>
      </c>
      <c r="DC9" s="237">
        <v>544162.76471999998</v>
      </c>
      <c r="DD9" s="237">
        <v>763546.27572000003</v>
      </c>
      <c r="DE9" s="237">
        <v>735702.18622999999</v>
      </c>
      <c r="DF9" s="237">
        <v>637781.36052999995</v>
      </c>
      <c r="DG9" s="238">
        <v>687574.57463000005</v>
      </c>
      <c r="DH9" s="236">
        <v>675251.63733000006</v>
      </c>
      <c r="DI9" s="237">
        <v>856552.90754000004</v>
      </c>
      <c r="DJ9" s="237">
        <v>867788.71964000002</v>
      </c>
      <c r="DK9" s="237">
        <v>739517.69452999998</v>
      </c>
      <c r="DL9" s="237">
        <v>553566.21449000004</v>
      </c>
      <c r="DM9" s="237">
        <v>699614.44802000001</v>
      </c>
      <c r="DN9" s="237">
        <v>945163.15231999999</v>
      </c>
      <c r="DO9" s="237">
        <v>723434.93518999999</v>
      </c>
      <c r="DP9" s="237">
        <v>767613.21190999995</v>
      </c>
      <c r="DQ9" s="237">
        <v>758799.31499999994</v>
      </c>
      <c r="DR9" s="237">
        <v>816285.6324</v>
      </c>
      <c r="DS9" s="238">
        <v>963966.95785000001</v>
      </c>
      <c r="DT9" s="236">
        <v>865155.56386999995</v>
      </c>
      <c r="DU9" s="237">
        <v>762325.77509000001</v>
      </c>
      <c r="DV9" s="237">
        <v>905135.20143000002</v>
      </c>
      <c r="DW9" s="237">
        <v>597862.28125</v>
      </c>
      <c r="DX9" s="237">
        <v>1038826.31438</v>
      </c>
      <c r="DY9" s="237">
        <v>1011621.24064</v>
      </c>
      <c r="DZ9" s="237">
        <v>770946.09923000005</v>
      </c>
      <c r="EA9" s="237">
        <v>1013413.12097</v>
      </c>
      <c r="EB9" s="237">
        <v>800379.80463999999</v>
      </c>
      <c r="EC9" s="237">
        <v>792817.83493999997</v>
      </c>
      <c r="ED9" s="237">
        <v>655419.34650999994</v>
      </c>
      <c r="EE9" s="238">
        <v>440393.79642000003</v>
      </c>
      <c r="EF9" s="236">
        <v>421562.88912000001</v>
      </c>
      <c r="EG9" s="237">
        <v>302265.61309</v>
      </c>
      <c r="EH9" s="237">
        <v>429664.88321</v>
      </c>
      <c r="EI9" s="237">
        <v>391511.90168000001</v>
      </c>
      <c r="EJ9" s="237">
        <v>578373.47349</v>
      </c>
      <c r="EK9" s="237">
        <v>462659.74981000001</v>
      </c>
      <c r="EL9" s="237">
        <v>424902.80238000001</v>
      </c>
      <c r="EM9" s="237">
        <v>359211.18771000003</v>
      </c>
      <c r="EN9" s="237">
        <v>340274</v>
      </c>
      <c r="EO9" s="237">
        <v>297086.74161999999</v>
      </c>
      <c r="EP9" s="238">
        <v>275145.31621000002</v>
      </c>
      <c r="EQ9" s="422"/>
    </row>
    <row r="10" spans="1:155" ht="15" customHeight="1">
      <c r="A10" s="1107"/>
      <c r="B10" s="1110"/>
      <c r="C10" s="263" t="s">
        <v>532</v>
      </c>
      <c r="D10" s="401">
        <v>30.060099999999998</v>
      </c>
      <c r="E10" s="402">
        <v>31.39959</v>
      </c>
      <c r="F10" s="402">
        <v>29.19828</v>
      </c>
      <c r="G10" s="402">
        <v>26.72869</v>
      </c>
      <c r="H10" s="402">
        <v>34.077399999999997</v>
      </c>
      <c r="I10" s="402">
        <v>32.614080000000001</v>
      </c>
      <c r="J10" s="402">
        <v>33.539225000000002</v>
      </c>
      <c r="K10" s="402">
        <v>35.285870000000003</v>
      </c>
      <c r="L10" s="402">
        <v>31.743449999999999</v>
      </c>
      <c r="M10" s="402">
        <v>38.166069999999998</v>
      </c>
      <c r="N10" s="402">
        <v>31.80566</v>
      </c>
      <c r="O10" s="403">
        <v>26.40127</v>
      </c>
      <c r="P10" s="401">
        <v>27.871300000000002</v>
      </c>
      <c r="Q10" s="402">
        <v>32.198149999999998</v>
      </c>
      <c r="R10" s="402">
        <v>40.178690000000003</v>
      </c>
      <c r="S10" s="402">
        <v>40.666020000000003</v>
      </c>
      <c r="T10" s="402">
        <v>37.97101</v>
      </c>
      <c r="U10" s="402">
        <v>43.347459999999998</v>
      </c>
      <c r="V10" s="402">
        <v>47.715850000000003</v>
      </c>
      <c r="W10" s="402">
        <v>54.26108</v>
      </c>
      <c r="X10" s="402">
        <v>54.945650000000001</v>
      </c>
      <c r="Y10" s="402">
        <v>51.287260000000003</v>
      </c>
      <c r="Z10" s="402">
        <v>43.180439999999997</v>
      </c>
      <c r="AA10" s="403">
        <v>43.199849999999998</v>
      </c>
      <c r="AB10" s="401">
        <v>47.581870000000002</v>
      </c>
      <c r="AC10" s="402">
        <v>47.214489999999998</v>
      </c>
      <c r="AD10" s="402">
        <v>47.760640000000002</v>
      </c>
      <c r="AE10" s="402">
        <v>56.23498</v>
      </c>
      <c r="AF10" s="402">
        <v>58.09892</v>
      </c>
      <c r="AG10" s="402">
        <v>57.167560000000002</v>
      </c>
      <c r="AH10" s="402">
        <v>61.02731</v>
      </c>
      <c r="AI10" s="402">
        <v>59.464779999999998</v>
      </c>
      <c r="AJ10" s="402">
        <v>49.619610000000002</v>
      </c>
      <c r="AK10" s="402">
        <v>44.28389</v>
      </c>
      <c r="AL10" s="402">
        <v>43.153480000000002</v>
      </c>
      <c r="AM10" s="403">
        <v>44.729700000000001</v>
      </c>
      <c r="AN10" s="401">
        <v>38.459350000000001</v>
      </c>
      <c r="AO10" s="402">
        <v>45.535690000000002</v>
      </c>
      <c r="AP10" s="402">
        <v>47.682220000000001</v>
      </c>
      <c r="AQ10" s="402">
        <v>52.213149999999999</v>
      </c>
      <c r="AR10" s="402">
        <v>53.453670000000002</v>
      </c>
      <c r="AS10" s="402">
        <v>56.520780000000002</v>
      </c>
      <c r="AT10" s="402">
        <v>63.073599999999999</v>
      </c>
      <c r="AU10" s="402">
        <v>62.139090000000003</v>
      </c>
      <c r="AV10" s="402">
        <v>65.137060000000005</v>
      </c>
      <c r="AW10" s="402">
        <v>71.289699999999996</v>
      </c>
      <c r="AX10" s="402">
        <v>81.289619999999999</v>
      </c>
      <c r="AY10" s="403">
        <v>78.356387755970871</v>
      </c>
      <c r="AZ10" s="401">
        <v>38.459350000000001</v>
      </c>
      <c r="BA10" s="402">
        <v>45.535690000000002</v>
      </c>
      <c r="BB10" s="402">
        <v>47.682220000000001</v>
      </c>
      <c r="BC10" s="402">
        <v>52.213149999999999</v>
      </c>
      <c r="BD10" s="402">
        <v>53.453670000000002</v>
      </c>
      <c r="BE10" s="402">
        <v>56.520780000000002</v>
      </c>
      <c r="BF10" s="402">
        <v>63.073599999999999</v>
      </c>
      <c r="BG10" s="402">
        <v>62.139090000000003</v>
      </c>
      <c r="BH10" s="402">
        <v>65.137060000000005</v>
      </c>
      <c r="BI10" s="402">
        <v>71.289699999999996</v>
      </c>
      <c r="BJ10" s="402">
        <v>81.289619999999999</v>
      </c>
      <c r="BK10" s="403">
        <v>78.356387755970871</v>
      </c>
      <c r="BL10" s="401">
        <v>77.321703123786037</v>
      </c>
      <c r="BM10" s="402">
        <v>81.314160417257227</v>
      </c>
      <c r="BN10" s="402">
        <v>88.761615446849149</v>
      </c>
      <c r="BO10" s="402">
        <v>95.380045342492892</v>
      </c>
      <c r="BP10" s="402">
        <v>107.94860889183286</v>
      </c>
      <c r="BQ10" s="402">
        <v>118.550929209673</v>
      </c>
      <c r="BR10" s="402">
        <v>112.99449616737049</v>
      </c>
      <c r="BS10" s="402">
        <v>100.18251729509697</v>
      </c>
      <c r="BT10" s="402">
        <v>90.051969945179707</v>
      </c>
      <c r="BU10" s="402">
        <v>64.538812752326024</v>
      </c>
      <c r="BV10" s="402">
        <v>43.544455779837783</v>
      </c>
      <c r="BW10" s="403">
        <v>27.496704214495871</v>
      </c>
      <c r="BX10" s="401">
        <v>71.776489661718074</v>
      </c>
      <c r="BY10" s="402">
        <v>69.502965554022879</v>
      </c>
      <c r="BZ10" s="402">
        <v>73.460420139873591</v>
      </c>
      <c r="CA10" s="402">
        <v>74.993442438446593</v>
      </c>
      <c r="CB10" s="402">
        <v>65.156799840456671</v>
      </c>
      <c r="CC10" s="402">
        <v>66.103412392484671</v>
      </c>
      <c r="CD10" s="402">
        <v>68.46652736712656</v>
      </c>
      <c r="CE10" s="402">
        <v>68.830450819211379</v>
      </c>
      <c r="CF10" s="402">
        <v>65.922077868921932</v>
      </c>
      <c r="CG10" s="402">
        <v>74.404256854772328</v>
      </c>
      <c r="CH10" s="402">
        <v>75.600703522389537</v>
      </c>
      <c r="CI10" s="403">
        <v>80.866145874725476</v>
      </c>
      <c r="CJ10" s="401">
        <v>82.113460136666134</v>
      </c>
      <c r="CK10" s="402">
        <v>82.804691924153815</v>
      </c>
      <c r="CL10" s="402">
        <v>99.667877255100876</v>
      </c>
      <c r="CM10" s="402">
        <v>110.17954072519098</v>
      </c>
      <c r="CN10" s="402">
        <v>102.70789976049505</v>
      </c>
      <c r="CO10" s="402">
        <v>96.927972780186948</v>
      </c>
      <c r="CP10" s="402">
        <v>97.496361741320996</v>
      </c>
      <c r="CQ10" s="402">
        <v>88.272248821665968</v>
      </c>
      <c r="CR10" s="402">
        <v>93.60514192519652</v>
      </c>
      <c r="CS10" s="402">
        <v>102.15424045183906</v>
      </c>
      <c r="CT10" s="402">
        <v>111.86930884931903</v>
      </c>
      <c r="CU10" s="403">
        <v>105.33230385941438</v>
      </c>
      <c r="CV10" s="401">
        <v>99.677591663883703</v>
      </c>
      <c r="CW10" s="402">
        <v>103.82602989872468</v>
      </c>
      <c r="CX10" s="402">
        <v>112.44130300390748</v>
      </c>
      <c r="CY10" s="402">
        <v>111.95323236678676</v>
      </c>
      <c r="CZ10" s="402">
        <v>101.78794325391156</v>
      </c>
      <c r="DA10" s="402">
        <v>86.529092733002614</v>
      </c>
      <c r="DB10" s="402">
        <v>89.043586263237358</v>
      </c>
      <c r="DC10" s="402">
        <v>94.556631725281932</v>
      </c>
      <c r="DD10" s="402">
        <v>100.29469099078628</v>
      </c>
      <c r="DE10" s="402">
        <v>94.836539620194074</v>
      </c>
      <c r="DF10" s="402">
        <v>91.550704690086022</v>
      </c>
      <c r="DG10" s="403">
        <v>92.674687544585595</v>
      </c>
      <c r="DH10" s="401">
        <v>99.766156427951273</v>
      </c>
      <c r="DI10" s="402">
        <v>100.23287808667567</v>
      </c>
      <c r="DJ10" s="402">
        <v>97.70305581267742</v>
      </c>
      <c r="DK10" s="402">
        <v>96.036175847554745</v>
      </c>
      <c r="DL10" s="402">
        <v>96.291932725967484</v>
      </c>
      <c r="DM10" s="402">
        <v>94.441820674941908</v>
      </c>
      <c r="DN10" s="402">
        <v>101.81785615443259</v>
      </c>
      <c r="DO10" s="402">
        <v>97.329587155282596</v>
      </c>
      <c r="DP10" s="402">
        <v>97.957655042164433</v>
      </c>
      <c r="DQ10" s="402">
        <v>91.996386890776051</v>
      </c>
      <c r="DR10" s="402">
        <v>84.55165927638356</v>
      </c>
      <c r="DS10" s="403">
        <v>90.669847497457283</v>
      </c>
      <c r="DT10" s="401">
        <v>91.723980828923885</v>
      </c>
      <c r="DU10" s="402">
        <v>98.115908012379066</v>
      </c>
      <c r="DV10" s="402">
        <v>96.396114836414114</v>
      </c>
      <c r="DW10" s="402">
        <v>98.108350558214127</v>
      </c>
      <c r="DX10" s="402">
        <v>95.799489891151396</v>
      </c>
      <c r="DY10" s="402">
        <v>99.309724793477898</v>
      </c>
      <c r="DZ10" s="402">
        <v>90.405071241579421</v>
      </c>
      <c r="EA10" s="402">
        <v>86.367931997105998</v>
      </c>
      <c r="EB10" s="402">
        <v>83.551051876453442</v>
      </c>
      <c r="EC10" s="402">
        <v>73.08105875122115</v>
      </c>
      <c r="ED10" s="402">
        <v>61.821232257114382</v>
      </c>
      <c r="EE10" s="403">
        <v>44.732903048547321</v>
      </c>
      <c r="EF10" s="401">
        <v>41.428093394564364</v>
      </c>
      <c r="EG10" s="402">
        <v>41.380406361405946</v>
      </c>
      <c r="EH10" s="402">
        <v>43.421428259200113</v>
      </c>
      <c r="EI10" s="402">
        <v>55.275206772403301</v>
      </c>
      <c r="EJ10" s="402">
        <v>56.663386080061365</v>
      </c>
      <c r="EK10" s="402">
        <v>53.286425521884652</v>
      </c>
      <c r="EL10" s="402">
        <v>41.447571091977515</v>
      </c>
      <c r="EM10" s="402">
        <v>36.559435733880008</v>
      </c>
      <c r="EN10" s="402">
        <v>40.08</v>
      </c>
      <c r="EO10" s="402">
        <v>37.957554484553654</v>
      </c>
      <c r="EP10" s="403">
        <v>31.155167293046411</v>
      </c>
    </row>
    <row r="11" spans="1:155" ht="15" customHeight="1">
      <c r="A11" s="1107"/>
      <c r="B11" s="1110" t="s">
        <v>34</v>
      </c>
      <c r="C11" s="264" t="s">
        <v>20</v>
      </c>
      <c r="D11" s="606">
        <v>1470.5060000000001</v>
      </c>
      <c r="E11" s="500">
        <v>2497.5949999999998</v>
      </c>
      <c r="F11" s="500">
        <v>1660.1679999999999</v>
      </c>
      <c r="G11" s="500">
        <v>1845.7829999999999</v>
      </c>
      <c r="H11" s="500">
        <v>2107.2310000000002</v>
      </c>
      <c r="I11" s="500">
        <v>2351.2539999999999</v>
      </c>
      <c r="J11" s="500">
        <v>2052.4499999999998</v>
      </c>
      <c r="K11" s="500">
        <v>2388.0590000000002</v>
      </c>
      <c r="L11" s="500">
        <v>2663.0920000000001</v>
      </c>
      <c r="M11" s="500">
        <v>2949.72</v>
      </c>
      <c r="N11" s="500">
        <v>1714.1</v>
      </c>
      <c r="O11" s="607">
        <v>2456.1089999999999</v>
      </c>
      <c r="P11" s="606">
        <v>2638.7110000000002</v>
      </c>
      <c r="Q11" s="500">
        <v>1815.2760000000001</v>
      </c>
      <c r="R11" s="500">
        <v>1780.15</v>
      </c>
      <c r="S11" s="500">
        <v>2248.2640000000001</v>
      </c>
      <c r="T11" s="500">
        <v>2287.8070000000002</v>
      </c>
      <c r="U11" s="500">
        <v>2636.681</v>
      </c>
      <c r="V11" s="500">
        <v>2264.835</v>
      </c>
      <c r="W11" s="500">
        <v>1505.575</v>
      </c>
      <c r="X11" s="500">
        <v>2642.47</v>
      </c>
      <c r="Y11" s="500">
        <v>1419.7069999999999</v>
      </c>
      <c r="Z11" s="500">
        <v>2948.9670000000001</v>
      </c>
      <c r="AA11" s="607">
        <v>2426.268</v>
      </c>
      <c r="AB11" s="606">
        <v>2896.97</v>
      </c>
      <c r="AC11" s="500">
        <v>3282.4660000000003</v>
      </c>
      <c r="AD11" s="500">
        <v>2556.1870000000004</v>
      </c>
      <c r="AE11" s="500">
        <v>2355.9250000000002</v>
      </c>
      <c r="AF11" s="500">
        <v>2140.8710000000001</v>
      </c>
      <c r="AG11" s="500">
        <v>2648.8999999999996</v>
      </c>
      <c r="AH11" s="500">
        <v>2090.9949999999999</v>
      </c>
      <c r="AI11" s="500">
        <v>2385.5479999999998</v>
      </c>
      <c r="AJ11" s="500">
        <v>2432.1620000000003</v>
      </c>
      <c r="AK11" s="500">
        <v>2251.5010000000002</v>
      </c>
      <c r="AL11" s="500">
        <v>1767.0030000000002</v>
      </c>
      <c r="AM11" s="607">
        <v>2082.6390000000001</v>
      </c>
      <c r="AN11" s="606">
        <v>1450.6860000000001</v>
      </c>
      <c r="AO11" s="500">
        <v>1811.6559999999999</v>
      </c>
      <c r="AP11" s="500">
        <v>1128.202</v>
      </c>
      <c r="AQ11" s="500">
        <v>1818.2750000000001</v>
      </c>
      <c r="AR11" s="500">
        <v>1409.9449999999999</v>
      </c>
      <c r="AS11" s="500">
        <v>1121.8209999999999</v>
      </c>
      <c r="AT11" s="500">
        <v>2053.6689999999999</v>
      </c>
      <c r="AU11" s="500">
        <v>1766.8420000000001</v>
      </c>
      <c r="AV11" s="500">
        <v>1836.4389999999999</v>
      </c>
      <c r="AW11" s="500">
        <v>1508.877</v>
      </c>
      <c r="AX11" s="500">
        <v>761.89400000000001</v>
      </c>
      <c r="AY11" s="607">
        <v>419.988</v>
      </c>
      <c r="AZ11" s="606">
        <v>1450.6860000000001</v>
      </c>
      <c r="BA11" s="500">
        <v>1811.6559999999999</v>
      </c>
      <c r="BB11" s="500">
        <v>1128.202</v>
      </c>
      <c r="BC11" s="500">
        <v>1818.2750000000001</v>
      </c>
      <c r="BD11" s="500">
        <v>1409.9449999999999</v>
      </c>
      <c r="BE11" s="500">
        <v>1121.8209999999999</v>
      </c>
      <c r="BF11" s="500">
        <v>2053.6689999999999</v>
      </c>
      <c r="BG11" s="500">
        <v>1766.8420000000001</v>
      </c>
      <c r="BH11" s="500">
        <v>1836.4389999999999</v>
      </c>
      <c r="BI11" s="500">
        <v>1508.877</v>
      </c>
      <c r="BJ11" s="500">
        <v>761.89400000000001</v>
      </c>
      <c r="BK11" s="607">
        <v>419.988</v>
      </c>
      <c r="BL11" s="606">
        <v>2111.9670000000001</v>
      </c>
      <c r="BM11" s="500">
        <v>1113.5170000000001</v>
      </c>
      <c r="BN11" s="500">
        <v>1797.7950000000001</v>
      </c>
      <c r="BO11" s="500">
        <v>1530.7935600000001</v>
      </c>
      <c r="BP11" s="500">
        <v>1713.88292</v>
      </c>
      <c r="BQ11" s="500">
        <v>757.55432999999994</v>
      </c>
      <c r="BR11" s="500">
        <v>1859.06852</v>
      </c>
      <c r="BS11" s="500">
        <v>1226.3304499999999</v>
      </c>
      <c r="BT11" s="500">
        <v>1416.89</v>
      </c>
      <c r="BU11" s="500">
        <v>2236.9322400000001</v>
      </c>
      <c r="BV11" s="500">
        <v>2183.3052899999998</v>
      </c>
      <c r="BW11" s="607">
        <v>2195.5239799999999</v>
      </c>
      <c r="BX11" s="606">
        <v>3289.4584199999999</v>
      </c>
      <c r="BY11" s="500">
        <v>2477.8563899999999</v>
      </c>
      <c r="BZ11" s="500">
        <v>3469.5651499999999</v>
      </c>
      <c r="CA11" s="500">
        <v>3999.9727400000002</v>
      </c>
      <c r="CB11" s="500">
        <v>2711.7611099999999</v>
      </c>
      <c r="CC11" s="500">
        <v>3034.8191200000001</v>
      </c>
      <c r="CD11" s="500">
        <v>2671.3234400000001</v>
      </c>
      <c r="CE11" s="500">
        <v>3428.8754300000001</v>
      </c>
      <c r="CF11" s="500">
        <v>5448.5947100000003</v>
      </c>
      <c r="CG11" s="500">
        <v>4713.7405600000002</v>
      </c>
      <c r="CH11" s="500">
        <v>3490.2868199999998</v>
      </c>
      <c r="CI11" s="607">
        <v>4584.1008899999997</v>
      </c>
      <c r="CJ11" s="606">
        <v>2221.2902600000002</v>
      </c>
      <c r="CK11" s="500">
        <v>2658.55744</v>
      </c>
      <c r="CL11" s="500">
        <v>2055.7924200000002</v>
      </c>
      <c r="CM11" s="500">
        <v>1000</v>
      </c>
      <c r="CN11" s="500">
        <v>731.029</v>
      </c>
      <c r="CO11" s="500">
        <v>1000.00022</v>
      </c>
      <c r="CP11" s="500">
        <v>1455.29521</v>
      </c>
      <c r="CQ11" s="500">
        <v>1519.13887</v>
      </c>
      <c r="CR11" s="500">
        <v>1742.13363</v>
      </c>
      <c r="CS11" s="500">
        <v>1381.00956</v>
      </c>
      <c r="CT11" s="500">
        <v>0</v>
      </c>
      <c r="CU11" s="607">
        <v>0</v>
      </c>
      <c r="CV11" s="606">
        <v>969.35479999999995</v>
      </c>
      <c r="CW11" s="500">
        <v>683.79164000000003</v>
      </c>
      <c r="CX11" s="500">
        <v>1092.7830100000001</v>
      </c>
      <c r="CY11" s="500">
        <v>1344.5688299999999</v>
      </c>
      <c r="CZ11" s="500">
        <v>1306.9571000000001</v>
      </c>
      <c r="DA11" s="500">
        <v>1900.66228</v>
      </c>
      <c r="DB11" s="500">
        <v>2897.1280400000001</v>
      </c>
      <c r="DC11" s="500">
        <v>4303.8063899999997</v>
      </c>
      <c r="DD11" s="500">
        <v>1822.2884899999999</v>
      </c>
      <c r="DE11" s="500">
        <v>1259.90364</v>
      </c>
      <c r="DF11" s="500">
        <v>1171.0568699999999</v>
      </c>
      <c r="DG11" s="607">
        <v>1665.25035</v>
      </c>
      <c r="DH11" s="606">
        <v>2376.91093</v>
      </c>
      <c r="DI11" s="500">
        <v>1752.9165399999999</v>
      </c>
      <c r="DJ11" s="500">
        <v>1666.4652799999999</v>
      </c>
      <c r="DK11" s="500">
        <v>1374.1672000000001</v>
      </c>
      <c r="DL11" s="500">
        <v>4116.5128500000001</v>
      </c>
      <c r="DM11" s="500">
        <v>2425.4628299999999</v>
      </c>
      <c r="DN11" s="500">
        <v>1929.2857300000001</v>
      </c>
      <c r="DO11" s="500">
        <v>3254.7734399999999</v>
      </c>
      <c r="DP11" s="500">
        <v>3487.8364000000001</v>
      </c>
      <c r="DQ11" s="500">
        <v>2028.7899299999999</v>
      </c>
      <c r="DR11" s="500">
        <v>587</v>
      </c>
      <c r="DS11" s="607">
        <v>993</v>
      </c>
      <c r="DT11" s="606">
        <v>785.79336999999998</v>
      </c>
      <c r="DU11" s="500">
        <v>1933.0776800000001</v>
      </c>
      <c r="DV11" s="500">
        <v>2627.88006</v>
      </c>
      <c r="DW11" s="500">
        <v>1430</v>
      </c>
      <c r="DX11" s="500">
        <v>3080</v>
      </c>
      <c r="DY11" s="500">
        <v>1908.45893</v>
      </c>
      <c r="DZ11" s="500">
        <v>2856.99604</v>
      </c>
      <c r="EA11" s="500">
        <v>1732.1328100000001</v>
      </c>
      <c r="EB11" s="500">
        <v>1489.1707799999999</v>
      </c>
      <c r="EC11" s="500">
        <v>1480.18605</v>
      </c>
      <c r="ED11" s="500">
        <v>2597.1530699999998</v>
      </c>
      <c r="EE11" s="607">
        <v>1881.4282800000001</v>
      </c>
      <c r="EF11" s="606">
        <v>2320.8626899999999</v>
      </c>
      <c r="EG11" s="500">
        <v>2226.4085499999997</v>
      </c>
      <c r="EH11" s="500">
        <v>2188.58104</v>
      </c>
      <c r="EI11" s="500">
        <v>1832.9510600000001</v>
      </c>
      <c r="EJ11" s="500">
        <v>1932.48675</v>
      </c>
      <c r="EK11" s="500">
        <v>1549.42157</v>
      </c>
      <c r="EL11" s="500">
        <v>2977.4570199999998</v>
      </c>
      <c r="EM11" s="500">
        <v>2719.2970999999998</v>
      </c>
      <c r="EN11" s="500">
        <v>1823</v>
      </c>
      <c r="EO11" s="500">
        <v>1692.6561999999999</v>
      </c>
      <c r="EP11" s="607">
        <v>1395.2620199999999</v>
      </c>
      <c r="EQ11" s="422"/>
    </row>
    <row r="12" spans="1:155" ht="15" customHeight="1">
      <c r="A12" s="1107"/>
      <c r="B12" s="1110"/>
      <c r="C12" s="235" t="s">
        <v>28</v>
      </c>
      <c r="D12" s="236">
        <v>45269.438999999998</v>
      </c>
      <c r="E12" s="237">
        <v>72814.010999999999</v>
      </c>
      <c r="F12" s="237">
        <v>44655.478999999999</v>
      </c>
      <c r="G12" s="237">
        <v>52655.847000000002</v>
      </c>
      <c r="H12" s="237">
        <v>72673.574999999997</v>
      </c>
      <c r="I12" s="237">
        <v>77234.218999999997</v>
      </c>
      <c r="J12" s="237">
        <v>69021.741000000009</v>
      </c>
      <c r="K12" s="237">
        <v>85074.000999999989</v>
      </c>
      <c r="L12" s="237">
        <v>89393.993000000002</v>
      </c>
      <c r="M12" s="237">
        <v>111319.72099999999</v>
      </c>
      <c r="N12" s="237">
        <v>54621.245999999999</v>
      </c>
      <c r="O12" s="238">
        <v>67697.542829999991</v>
      </c>
      <c r="P12" s="236">
        <v>79716.569279999996</v>
      </c>
      <c r="Q12" s="237">
        <v>59795.73057</v>
      </c>
      <c r="R12" s="237">
        <v>70184.858730000007</v>
      </c>
      <c r="S12" s="237">
        <v>90820.64708000001</v>
      </c>
      <c r="T12" s="237">
        <v>86531.419340000008</v>
      </c>
      <c r="U12" s="237">
        <v>116392.22172</v>
      </c>
      <c r="V12" s="237">
        <v>107967.88817999999</v>
      </c>
      <c r="W12" s="237">
        <v>82774.819369999997</v>
      </c>
      <c r="X12" s="237">
        <v>144969.88166000001</v>
      </c>
      <c r="Y12" s="237">
        <v>72492.392200000002</v>
      </c>
      <c r="Z12" s="237">
        <v>127906.55227</v>
      </c>
      <c r="AA12" s="238">
        <v>104034.47593</v>
      </c>
      <c r="AB12" s="236">
        <v>139427.98132999998</v>
      </c>
      <c r="AC12" s="237">
        <v>149626.16759</v>
      </c>
      <c r="AD12" s="237">
        <v>124384.11635</v>
      </c>
      <c r="AE12" s="237">
        <v>133417.75088000001</v>
      </c>
      <c r="AF12" s="237">
        <v>126894.66446</v>
      </c>
      <c r="AG12" s="237">
        <v>158966.35725</v>
      </c>
      <c r="AH12" s="237">
        <v>137115.27555999998</v>
      </c>
      <c r="AI12" s="237">
        <v>145632.75816999999</v>
      </c>
      <c r="AJ12" s="237">
        <v>123156.26457</v>
      </c>
      <c r="AK12" s="237">
        <v>108350.11197</v>
      </c>
      <c r="AL12" s="237">
        <v>79568.74914</v>
      </c>
      <c r="AM12" s="238">
        <v>101672.69269</v>
      </c>
      <c r="AN12" s="236">
        <v>59506.583939999997</v>
      </c>
      <c r="AO12" s="237">
        <v>88687.617280000006</v>
      </c>
      <c r="AP12" s="237">
        <v>58866.11391</v>
      </c>
      <c r="AQ12" s="237">
        <v>100597.98286</v>
      </c>
      <c r="AR12" s="237">
        <v>80410.328540000002</v>
      </c>
      <c r="AS12" s="237">
        <v>66314.732229999994</v>
      </c>
      <c r="AT12" s="237">
        <v>136802.67004</v>
      </c>
      <c r="AU12" s="237">
        <v>113252.91204999998</v>
      </c>
      <c r="AV12" s="237">
        <v>119486.88065000001</v>
      </c>
      <c r="AW12" s="237">
        <v>106075.65927</v>
      </c>
      <c r="AX12" s="237">
        <v>62721.018509999994</v>
      </c>
      <c r="AY12" s="238">
        <v>33470.523670000002</v>
      </c>
      <c r="AZ12" s="236">
        <v>59506.583939999997</v>
      </c>
      <c r="BA12" s="237">
        <v>88687.617280000006</v>
      </c>
      <c r="BB12" s="237">
        <v>58866.11391</v>
      </c>
      <c r="BC12" s="237">
        <v>100597.98286</v>
      </c>
      <c r="BD12" s="237">
        <v>80410.328540000002</v>
      </c>
      <c r="BE12" s="237">
        <v>66314.732229999994</v>
      </c>
      <c r="BF12" s="237">
        <v>136802.67004</v>
      </c>
      <c r="BG12" s="237">
        <v>113252.91204999998</v>
      </c>
      <c r="BH12" s="237">
        <v>119486.88065000001</v>
      </c>
      <c r="BI12" s="237">
        <v>106075.65927</v>
      </c>
      <c r="BJ12" s="237">
        <v>62721.018509999994</v>
      </c>
      <c r="BK12" s="238">
        <v>33470.523670000002</v>
      </c>
      <c r="BL12" s="236">
        <v>162774.58728000001</v>
      </c>
      <c r="BM12" s="237">
        <v>87416.144249999998</v>
      </c>
      <c r="BN12" s="237">
        <v>164429.97635000001</v>
      </c>
      <c r="BO12" s="237">
        <v>156426.84105000002</v>
      </c>
      <c r="BP12" s="237">
        <v>190297.81273999999</v>
      </c>
      <c r="BQ12" s="237">
        <v>91368.622329999998</v>
      </c>
      <c r="BR12" s="237">
        <v>221909.63978</v>
      </c>
      <c r="BS12" s="237">
        <v>121446.97395</v>
      </c>
      <c r="BT12" s="237">
        <v>123889.98246</v>
      </c>
      <c r="BU12" s="237">
        <v>133039.31159999999</v>
      </c>
      <c r="BV12" s="237">
        <v>87338.934850000005</v>
      </c>
      <c r="BW12" s="238">
        <v>48364.296690000003</v>
      </c>
      <c r="BX12" s="236">
        <v>243549.101</v>
      </c>
      <c r="BY12" s="237">
        <v>175684.29128999999</v>
      </c>
      <c r="BZ12" s="237">
        <v>253902.40658000001</v>
      </c>
      <c r="CA12" s="237">
        <v>302914.32444</v>
      </c>
      <c r="CB12" s="237">
        <v>176711.40502000001</v>
      </c>
      <c r="CC12" s="237">
        <v>207546.72286000001</v>
      </c>
      <c r="CD12" s="237">
        <v>188900.11574000001</v>
      </c>
      <c r="CE12" s="237">
        <v>240300.56474</v>
      </c>
      <c r="CF12" s="237">
        <v>369824.54949</v>
      </c>
      <c r="CG12" s="237">
        <v>356594.80303000001</v>
      </c>
      <c r="CH12" s="237">
        <v>278050.69352999999</v>
      </c>
      <c r="CI12" s="238">
        <v>378865.05858000001</v>
      </c>
      <c r="CJ12" s="236">
        <v>185598.02900000001</v>
      </c>
      <c r="CK12" s="237">
        <v>226781.25193</v>
      </c>
      <c r="CL12" s="237">
        <v>203717.22083000001</v>
      </c>
      <c r="CM12" s="237">
        <v>109326.27527</v>
      </c>
      <c r="CN12" s="237">
        <v>74299.47726</v>
      </c>
      <c r="CO12" s="237">
        <v>99568.598240000007</v>
      </c>
      <c r="CP12" s="237">
        <v>144202.17337999999</v>
      </c>
      <c r="CQ12" s="237">
        <v>136077.10449</v>
      </c>
      <c r="CR12" s="237">
        <v>168257.11906999999</v>
      </c>
      <c r="CS12" s="237">
        <v>135377.60039000001</v>
      </c>
      <c r="CT12" s="237">
        <v>0</v>
      </c>
      <c r="CU12" s="238">
        <v>0</v>
      </c>
      <c r="CV12" s="236">
        <v>97343.399969999999</v>
      </c>
      <c r="CW12" s="237">
        <v>73732.813020000001</v>
      </c>
      <c r="CX12" s="237">
        <v>122985.57974</v>
      </c>
      <c r="CY12" s="237">
        <v>150154.21135</v>
      </c>
      <c r="CZ12" s="237">
        <v>129930.51678999999</v>
      </c>
      <c r="DA12" s="237">
        <v>164217.6979</v>
      </c>
      <c r="DB12" s="237">
        <v>269749.02863000002</v>
      </c>
      <c r="DC12" s="237">
        <v>418935.08185999998</v>
      </c>
      <c r="DD12" s="237">
        <v>177614.01947</v>
      </c>
      <c r="DE12" s="237">
        <v>118207.54869</v>
      </c>
      <c r="DF12" s="237">
        <v>106708.76192999999</v>
      </c>
      <c r="DG12" s="238">
        <v>157436.37898000001</v>
      </c>
      <c r="DH12" s="236">
        <v>243443.60193999999</v>
      </c>
      <c r="DI12" s="237">
        <v>177532.45473999999</v>
      </c>
      <c r="DJ12" s="237">
        <v>164320.33697999999</v>
      </c>
      <c r="DK12" s="237">
        <v>130741.15657000001</v>
      </c>
      <c r="DL12" s="237">
        <v>400023.43119999999</v>
      </c>
      <c r="DM12" s="237">
        <v>233213.51998000001</v>
      </c>
      <c r="DN12" s="237">
        <v>193199.24755</v>
      </c>
      <c r="DO12" s="237">
        <v>323686.53956</v>
      </c>
      <c r="DP12" s="237">
        <v>337353.23583999998</v>
      </c>
      <c r="DQ12" s="237">
        <v>188605.25863999999</v>
      </c>
      <c r="DR12" s="237">
        <v>50441.729339999998</v>
      </c>
      <c r="DS12" s="238">
        <v>90788.649369999999</v>
      </c>
      <c r="DT12" s="236">
        <v>72042.561579999994</v>
      </c>
      <c r="DU12" s="237">
        <v>192082.24147000001</v>
      </c>
      <c r="DV12" s="237">
        <v>255264.30288999999</v>
      </c>
      <c r="DW12" s="237">
        <v>141259.33459000001</v>
      </c>
      <c r="DX12" s="237">
        <v>297378.48726000002</v>
      </c>
      <c r="DY12" s="237">
        <v>188600.43951</v>
      </c>
      <c r="DZ12" s="237">
        <v>267713.55381000001</v>
      </c>
      <c r="EA12" s="237">
        <v>148231.75051000001</v>
      </c>
      <c r="EB12" s="237">
        <v>123881.25492000001</v>
      </c>
      <c r="EC12" s="237">
        <v>110233.69012</v>
      </c>
      <c r="ED12" s="237">
        <v>155916.15182999999</v>
      </c>
      <c r="EE12" s="238">
        <v>87934.453569999998</v>
      </c>
      <c r="EF12" s="236">
        <v>97431.906579999995</v>
      </c>
      <c r="EG12" s="237">
        <v>93966.656109999996</v>
      </c>
      <c r="EH12" s="237">
        <v>88967.33438</v>
      </c>
      <c r="EI12" s="237">
        <v>101700.70579000001</v>
      </c>
      <c r="EJ12" s="237">
        <v>109586.45203</v>
      </c>
      <c r="EK12" s="237">
        <v>85808.533859999996</v>
      </c>
      <c r="EL12" s="237">
        <v>123391.30331</v>
      </c>
      <c r="EM12" s="237">
        <v>101260.56944000001</v>
      </c>
      <c r="EN12" s="237">
        <v>73480</v>
      </c>
      <c r="EO12" s="237">
        <v>63260.744100000004</v>
      </c>
      <c r="EP12" s="238">
        <v>43332.110119999998</v>
      </c>
      <c r="EQ12" s="422"/>
    </row>
    <row r="13" spans="1:155" ht="15" customHeight="1">
      <c r="A13" s="1107"/>
      <c r="B13" s="1110"/>
      <c r="C13" s="263" t="s">
        <v>532</v>
      </c>
      <c r="D13" s="401">
        <v>30.955500000000001</v>
      </c>
      <c r="E13" s="402">
        <v>29.402384999999999</v>
      </c>
      <c r="F13" s="402">
        <v>29.388159999999999</v>
      </c>
      <c r="G13" s="402">
        <v>28.527650000000001</v>
      </c>
      <c r="H13" s="402">
        <v>34.487711598775832</v>
      </c>
      <c r="I13" s="402">
        <v>32.848096802812456</v>
      </c>
      <c r="J13" s="402">
        <v>33.628951253380116</v>
      </c>
      <c r="K13" s="402">
        <v>35.62474838351983</v>
      </c>
      <c r="L13" s="402">
        <v>33.567744937088165</v>
      </c>
      <c r="M13" s="402">
        <v>37.739080658503177</v>
      </c>
      <c r="N13" s="402">
        <v>31.86584563327694</v>
      </c>
      <c r="O13" s="403">
        <v>27.562922830379268</v>
      </c>
      <c r="P13" s="401">
        <v>30.210420648566664</v>
      </c>
      <c r="Q13" s="402">
        <v>32.940296996159262</v>
      </c>
      <c r="R13" s="402">
        <v>39.426373468527935</v>
      </c>
      <c r="S13" s="402">
        <v>40.395899716403413</v>
      </c>
      <c r="T13" s="402">
        <v>37.822866762799485</v>
      </c>
      <c r="U13" s="402">
        <v>44.143459796615517</v>
      </c>
      <c r="V13" s="402">
        <v>47.671414553378057</v>
      </c>
      <c r="W13" s="402">
        <v>54.978874762134062</v>
      </c>
      <c r="X13" s="402">
        <v>54.861505205357119</v>
      </c>
      <c r="Y13" s="402">
        <v>51.061516355135254</v>
      </c>
      <c r="Z13" s="402">
        <v>43.373341332744651</v>
      </c>
      <c r="AA13" s="403">
        <v>42.878394278785358</v>
      </c>
      <c r="AB13" s="401">
        <v>48.128900654822104</v>
      </c>
      <c r="AC13" s="402">
        <v>45.583463039678087</v>
      </c>
      <c r="AD13" s="402">
        <v>48.660022271453528</v>
      </c>
      <c r="AE13" s="402">
        <v>56.630729280431254</v>
      </c>
      <c r="AF13" s="402">
        <v>59.272447737392859</v>
      </c>
      <c r="AG13" s="402">
        <v>60.012215353542992</v>
      </c>
      <c r="AH13" s="402">
        <v>65.574176676653934</v>
      </c>
      <c r="AI13" s="402">
        <v>61.047926166230987</v>
      </c>
      <c r="AJ13" s="402">
        <v>50.636538425483167</v>
      </c>
      <c r="AK13" s="402">
        <v>48.123501597378812</v>
      </c>
      <c r="AL13" s="402">
        <v>45.030341850013833</v>
      </c>
      <c r="AM13" s="403">
        <v>48.819162941825248</v>
      </c>
      <c r="AN13" s="401">
        <v>41.019616884701435</v>
      </c>
      <c r="AO13" s="402">
        <v>48.953894823299791</v>
      </c>
      <c r="AP13" s="402">
        <v>52.176927456253402</v>
      </c>
      <c r="AQ13" s="402">
        <v>55.326055112675476</v>
      </c>
      <c r="AR13" s="402">
        <v>57.030826408122309</v>
      </c>
      <c r="AS13" s="402">
        <v>59.113470179288854</v>
      </c>
      <c r="AT13" s="402">
        <v>66.613787343530049</v>
      </c>
      <c r="AU13" s="402">
        <v>64.099060385705101</v>
      </c>
      <c r="AV13" s="402">
        <v>65.064443006274658</v>
      </c>
      <c r="AW13" s="402">
        <v>70.301064480404975</v>
      </c>
      <c r="AX13" s="402">
        <v>82.322499599681834</v>
      </c>
      <c r="AY13" s="403">
        <v>79.693999995237959</v>
      </c>
      <c r="AZ13" s="401">
        <v>41.019616884701435</v>
      </c>
      <c r="BA13" s="402">
        <v>48.953894823299791</v>
      </c>
      <c r="BB13" s="402">
        <v>52.176927456253402</v>
      </c>
      <c r="BC13" s="402">
        <v>55.326055112675476</v>
      </c>
      <c r="BD13" s="402">
        <v>57.030826408122309</v>
      </c>
      <c r="BE13" s="402">
        <v>59.113470179288854</v>
      </c>
      <c r="BF13" s="402">
        <v>66.613787343530049</v>
      </c>
      <c r="BG13" s="402">
        <v>64.099060385705101</v>
      </c>
      <c r="BH13" s="402">
        <v>65.064443006274658</v>
      </c>
      <c r="BI13" s="402">
        <v>70.301064480404975</v>
      </c>
      <c r="BJ13" s="402">
        <v>82.322499599681834</v>
      </c>
      <c r="BK13" s="403">
        <v>79.693999995237959</v>
      </c>
      <c r="BL13" s="401">
        <v>77.072505053346006</v>
      </c>
      <c r="BM13" s="402">
        <v>78.504543936015338</v>
      </c>
      <c r="BN13" s="402">
        <v>91.462027845221513</v>
      </c>
      <c r="BO13" s="402">
        <v>102.18676452362395</v>
      </c>
      <c r="BP13" s="402">
        <v>111.03314614979651</v>
      </c>
      <c r="BQ13" s="402">
        <v>120.60999285688197</v>
      </c>
      <c r="BR13" s="402">
        <v>119.36603594363483</v>
      </c>
      <c r="BS13" s="402">
        <v>99.03282916117756</v>
      </c>
      <c r="BT13" s="402">
        <v>87.437967986223342</v>
      </c>
      <c r="BU13" s="402">
        <v>59.474001590678483</v>
      </c>
      <c r="BV13" s="402">
        <v>40.003079390697586</v>
      </c>
      <c r="BW13" s="403">
        <v>22.028589589807169</v>
      </c>
      <c r="BX13" s="401">
        <v>74.039270269906623</v>
      </c>
      <c r="BY13" s="402">
        <v>70.901724570890082</v>
      </c>
      <c r="BZ13" s="402">
        <v>73.179893042215966</v>
      </c>
      <c r="CA13" s="402">
        <v>75.729097203797437</v>
      </c>
      <c r="CB13" s="402">
        <v>65.164812773644357</v>
      </c>
      <c r="CC13" s="402">
        <v>68.388498507944021</v>
      </c>
      <c r="CD13" s="402">
        <v>70.714056153379914</v>
      </c>
      <c r="CE13" s="402">
        <v>70.081450797995302</v>
      </c>
      <c r="CF13" s="402">
        <v>67.875217220918969</v>
      </c>
      <c r="CG13" s="402">
        <v>75.650069937238968</v>
      </c>
      <c r="CH13" s="402">
        <v>79.664138756940332</v>
      </c>
      <c r="CI13" s="403">
        <v>82.64762658397774</v>
      </c>
      <c r="CJ13" s="401">
        <v>83.554154241868417</v>
      </c>
      <c r="CK13" s="402">
        <v>85.302370570560242</v>
      </c>
      <c r="CL13" s="402">
        <v>99.094256233321445</v>
      </c>
      <c r="CM13" s="402">
        <v>109.32627527</v>
      </c>
      <c r="CN13" s="402">
        <v>101.63683966025971</v>
      </c>
      <c r="CO13" s="402">
        <v>99.568576334913217</v>
      </c>
      <c r="CP13" s="402">
        <v>99.087918649852483</v>
      </c>
      <c r="CQ13" s="402">
        <v>89.575158122311748</v>
      </c>
      <c r="CR13" s="402">
        <v>96.581063686830944</v>
      </c>
      <c r="CS13" s="402">
        <v>98.027996554926105</v>
      </c>
      <c r="CT13" s="402">
        <v>0</v>
      </c>
      <c r="CU13" s="403">
        <v>0</v>
      </c>
      <c r="CV13" s="401">
        <v>100.42081595923392</v>
      </c>
      <c r="CW13" s="402">
        <v>107.82935722934548</v>
      </c>
      <c r="CX13" s="402">
        <v>112.54345887021064</v>
      </c>
      <c r="CY13" s="402">
        <v>111.6746186582356</v>
      </c>
      <c r="CZ13" s="402">
        <v>99.414523085723303</v>
      </c>
      <c r="DA13" s="402">
        <v>86.400250916748874</v>
      </c>
      <c r="DB13" s="402">
        <v>93.109115270583629</v>
      </c>
      <c r="DC13" s="402">
        <v>97.340596647982579</v>
      </c>
      <c r="DD13" s="402">
        <v>97.467563695142474</v>
      </c>
      <c r="DE13" s="402">
        <v>93.822690035247462</v>
      </c>
      <c r="DF13" s="402">
        <v>91.121759039763802</v>
      </c>
      <c r="DG13" s="403">
        <v>94.542168377265327</v>
      </c>
      <c r="DH13" s="401">
        <v>102.42016176012115</v>
      </c>
      <c r="DI13" s="402">
        <v>101.2783271130524</v>
      </c>
      <c r="DJ13" s="402">
        <v>98.604116720631595</v>
      </c>
      <c r="DK13" s="402">
        <v>95.142102482143372</v>
      </c>
      <c r="DL13" s="402">
        <v>97.175314586956773</v>
      </c>
      <c r="DM13" s="402">
        <v>96.152172317561352</v>
      </c>
      <c r="DN13" s="402">
        <v>100.1402978033741</v>
      </c>
      <c r="DO13" s="402">
        <v>99.449791368581401</v>
      </c>
      <c r="DP13" s="402">
        <v>96.722780873552438</v>
      </c>
      <c r="DQ13" s="402">
        <v>92.96440989333972</v>
      </c>
      <c r="DR13" s="402">
        <v>85.931395809199316</v>
      </c>
      <c r="DS13" s="403">
        <v>91.428649919436054</v>
      </c>
      <c r="DT13" s="401">
        <v>91.681304946617189</v>
      </c>
      <c r="DU13" s="402">
        <v>99.366023133638379</v>
      </c>
      <c r="DV13" s="402">
        <v>97.136968606550482</v>
      </c>
      <c r="DW13" s="402">
        <v>98.782751461538467</v>
      </c>
      <c r="DX13" s="402">
        <v>96.551456902597408</v>
      </c>
      <c r="DY13" s="402">
        <v>98.823420585739299</v>
      </c>
      <c r="DZ13" s="402">
        <v>93.704558935965494</v>
      </c>
      <c r="EA13" s="402">
        <v>85.577589463246767</v>
      </c>
      <c r="EB13" s="402">
        <v>83.188077944962103</v>
      </c>
      <c r="EC13" s="402">
        <v>74.472861110939391</v>
      </c>
      <c r="ED13" s="402">
        <v>60.033485754461132</v>
      </c>
      <c r="EE13" s="403">
        <v>46.738137459058493</v>
      </c>
      <c r="EF13" s="401">
        <v>41.980900895089142</v>
      </c>
      <c r="EG13" s="402">
        <v>42.205486549178055</v>
      </c>
      <c r="EH13" s="402">
        <v>40.650692276855324</v>
      </c>
      <c r="EI13" s="402">
        <v>55.484681511354701</v>
      </c>
      <c r="EJ13" s="402">
        <v>56.707479122431238</v>
      </c>
      <c r="EK13" s="402">
        <v>55.381011547425402</v>
      </c>
      <c r="EL13" s="402">
        <v>41.441841974934711</v>
      </c>
      <c r="EM13" s="402">
        <v>37.237773481978124</v>
      </c>
      <c r="EN13" s="402">
        <v>40.299999999999997</v>
      </c>
      <c r="EO13" s="402">
        <v>37.373652192335342</v>
      </c>
      <c r="EP13" s="403">
        <v>31.056611230627492</v>
      </c>
    </row>
    <row r="14" spans="1:155" ht="15" customHeight="1">
      <c r="A14" s="1107"/>
      <c r="B14" s="1113" t="s">
        <v>68</v>
      </c>
      <c r="C14" s="264" t="s">
        <v>20</v>
      </c>
      <c r="D14" s="608">
        <v>0</v>
      </c>
      <c r="E14" s="609">
        <v>0</v>
      </c>
      <c r="F14" s="609">
        <v>0</v>
      </c>
      <c r="G14" s="609">
        <v>0</v>
      </c>
      <c r="H14" s="609">
        <v>0</v>
      </c>
      <c r="I14" s="609">
        <v>0</v>
      </c>
      <c r="J14" s="609">
        <v>0</v>
      </c>
      <c r="K14" s="609">
        <v>0</v>
      </c>
      <c r="L14" s="609">
        <v>0</v>
      </c>
      <c r="M14" s="609">
        <v>0</v>
      </c>
      <c r="N14" s="609">
        <v>0</v>
      </c>
      <c r="O14" s="610">
        <v>0</v>
      </c>
      <c r="P14" s="608">
        <v>0</v>
      </c>
      <c r="Q14" s="609">
        <v>0</v>
      </c>
      <c r="R14" s="609">
        <v>0</v>
      </c>
      <c r="S14" s="609">
        <v>0</v>
      </c>
      <c r="T14" s="609">
        <v>0</v>
      </c>
      <c r="U14" s="609">
        <v>0</v>
      </c>
      <c r="V14" s="609">
        <v>0</v>
      </c>
      <c r="W14" s="609">
        <v>0</v>
      </c>
      <c r="X14" s="609">
        <v>0</v>
      </c>
      <c r="Y14" s="609">
        <v>0</v>
      </c>
      <c r="Z14" s="609">
        <v>0</v>
      </c>
      <c r="AA14" s="610">
        <v>0</v>
      </c>
      <c r="AB14" s="608">
        <v>0</v>
      </c>
      <c r="AC14" s="609">
        <v>0</v>
      </c>
      <c r="AD14" s="609">
        <v>0</v>
      </c>
      <c r="AE14" s="609">
        <v>0</v>
      </c>
      <c r="AF14" s="609">
        <v>0</v>
      </c>
      <c r="AG14" s="609">
        <v>0</v>
      </c>
      <c r="AH14" s="609">
        <v>0</v>
      </c>
      <c r="AI14" s="609">
        <v>0</v>
      </c>
      <c r="AJ14" s="609">
        <v>0</v>
      </c>
      <c r="AK14" s="609">
        <v>0</v>
      </c>
      <c r="AL14" s="609">
        <v>0</v>
      </c>
      <c r="AM14" s="610">
        <v>0</v>
      </c>
      <c r="AN14" s="608">
        <v>0</v>
      </c>
      <c r="AO14" s="609">
        <v>0</v>
      </c>
      <c r="AP14" s="609">
        <v>0</v>
      </c>
      <c r="AQ14" s="609">
        <v>0</v>
      </c>
      <c r="AR14" s="609">
        <v>0</v>
      </c>
      <c r="AS14" s="609">
        <v>0</v>
      </c>
      <c r="AT14" s="609">
        <v>0</v>
      </c>
      <c r="AU14" s="609">
        <v>0</v>
      </c>
      <c r="AV14" s="609">
        <v>0</v>
      </c>
      <c r="AW14" s="609">
        <v>0</v>
      </c>
      <c r="AX14" s="609">
        <v>0</v>
      </c>
      <c r="AY14" s="610">
        <v>0</v>
      </c>
      <c r="AZ14" s="608">
        <v>0</v>
      </c>
      <c r="BA14" s="609">
        <v>0</v>
      </c>
      <c r="BB14" s="609">
        <v>0</v>
      </c>
      <c r="BC14" s="609">
        <v>0</v>
      </c>
      <c r="BD14" s="609">
        <v>0</v>
      </c>
      <c r="BE14" s="609">
        <v>0</v>
      </c>
      <c r="BF14" s="609">
        <v>0</v>
      </c>
      <c r="BG14" s="609">
        <v>0</v>
      </c>
      <c r="BH14" s="609">
        <v>0</v>
      </c>
      <c r="BI14" s="609">
        <v>0</v>
      </c>
      <c r="BJ14" s="609">
        <v>0</v>
      </c>
      <c r="BK14" s="610">
        <v>0</v>
      </c>
      <c r="BL14" s="608">
        <v>0</v>
      </c>
      <c r="BM14" s="609">
        <v>0</v>
      </c>
      <c r="BN14" s="609">
        <v>0</v>
      </c>
      <c r="BO14" s="609">
        <v>0</v>
      </c>
      <c r="BP14" s="609">
        <v>0</v>
      </c>
      <c r="BQ14" s="609">
        <v>0</v>
      </c>
      <c r="BR14" s="609">
        <v>0</v>
      </c>
      <c r="BS14" s="609">
        <v>0</v>
      </c>
      <c r="BT14" s="609">
        <v>0</v>
      </c>
      <c r="BU14" s="609">
        <v>0</v>
      </c>
      <c r="BV14" s="609">
        <v>0</v>
      </c>
      <c r="BW14" s="610">
        <v>0</v>
      </c>
      <c r="BX14" s="608">
        <v>0</v>
      </c>
      <c r="BY14" s="609">
        <v>0</v>
      </c>
      <c r="BZ14" s="609">
        <v>0</v>
      </c>
      <c r="CA14" s="609">
        <v>0</v>
      </c>
      <c r="CB14" s="609">
        <v>0</v>
      </c>
      <c r="CC14" s="609">
        <v>0</v>
      </c>
      <c r="CD14" s="609">
        <v>0</v>
      </c>
      <c r="CE14" s="609">
        <v>0</v>
      </c>
      <c r="CF14" s="609">
        <v>0</v>
      </c>
      <c r="CG14" s="609">
        <v>0</v>
      </c>
      <c r="CH14" s="609">
        <v>0</v>
      </c>
      <c r="CI14" s="610">
        <v>0</v>
      </c>
      <c r="CJ14" s="608">
        <v>0</v>
      </c>
      <c r="CK14" s="609">
        <v>0</v>
      </c>
      <c r="CL14" s="609">
        <v>0</v>
      </c>
      <c r="CM14" s="609">
        <v>0</v>
      </c>
      <c r="CN14" s="609">
        <v>0</v>
      </c>
      <c r="CO14" s="609">
        <v>0</v>
      </c>
      <c r="CP14" s="609">
        <v>0</v>
      </c>
      <c r="CQ14" s="609">
        <v>0</v>
      </c>
      <c r="CR14" s="609">
        <v>0</v>
      </c>
      <c r="CS14" s="609">
        <v>0</v>
      </c>
      <c r="CT14" s="609">
        <v>0</v>
      </c>
      <c r="CU14" s="610">
        <v>0</v>
      </c>
      <c r="CV14" s="608">
        <v>0</v>
      </c>
      <c r="CW14" s="609">
        <v>0</v>
      </c>
      <c r="CX14" s="609">
        <v>0</v>
      </c>
      <c r="CY14" s="609">
        <v>0</v>
      </c>
      <c r="CZ14" s="609">
        <v>0</v>
      </c>
      <c r="DA14" s="609">
        <v>0</v>
      </c>
      <c r="DB14" s="609">
        <v>0</v>
      </c>
      <c r="DC14" s="609">
        <v>0</v>
      </c>
      <c r="DD14" s="609">
        <v>0</v>
      </c>
      <c r="DE14" s="609">
        <v>0</v>
      </c>
      <c r="DF14" s="609">
        <v>0</v>
      </c>
      <c r="DG14" s="610">
        <v>0</v>
      </c>
      <c r="DH14" s="608">
        <v>0</v>
      </c>
      <c r="DI14" s="609">
        <v>0</v>
      </c>
      <c r="DJ14" s="609">
        <v>0</v>
      </c>
      <c r="DK14" s="609">
        <v>0</v>
      </c>
      <c r="DL14" s="609">
        <v>0</v>
      </c>
      <c r="DM14" s="609">
        <v>0</v>
      </c>
      <c r="DN14" s="609">
        <v>0</v>
      </c>
      <c r="DO14" s="609">
        <v>0</v>
      </c>
      <c r="DP14" s="609">
        <v>0</v>
      </c>
      <c r="DQ14" s="609">
        <v>0</v>
      </c>
      <c r="DR14" s="609">
        <v>0</v>
      </c>
      <c r="DS14" s="610">
        <v>0</v>
      </c>
      <c r="DT14" s="608">
        <v>0</v>
      </c>
      <c r="DU14" s="609">
        <v>0</v>
      </c>
      <c r="DV14" s="609">
        <v>0</v>
      </c>
      <c r="DW14" s="609">
        <v>0</v>
      </c>
      <c r="DX14" s="609">
        <v>0</v>
      </c>
      <c r="DY14" s="609">
        <v>0</v>
      </c>
      <c r="DZ14" s="609">
        <v>0</v>
      </c>
      <c r="EA14" s="609">
        <v>0</v>
      </c>
      <c r="EB14" s="609">
        <v>0</v>
      </c>
      <c r="EC14" s="609">
        <v>0</v>
      </c>
      <c r="ED14" s="609">
        <v>0</v>
      </c>
      <c r="EE14" s="610">
        <v>0</v>
      </c>
      <c r="EF14" s="608">
        <v>0</v>
      </c>
      <c r="EG14" s="609">
        <v>0</v>
      </c>
      <c r="EH14" s="609">
        <v>0</v>
      </c>
      <c r="EI14" s="609">
        <v>0</v>
      </c>
      <c r="EJ14" s="609">
        <v>0</v>
      </c>
      <c r="EK14" s="609">
        <v>0</v>
      </c>
      <c r="EL14" s="609">
        <v>0</v>
      </c>
      <c r="EM14" s="993" t="s">
        <v>488</v>
      </c>
      <c r="EN14" s="500">
        <v>2033</v>
      </c>
      <c r="EO14" s="500">
        <v>1675.4150500000001</v>
      </c>
      <c r="EP14" s="607">
        <v>1797.8114599999999</v>
      </c>
      <c r="EQ14" s="422"/>
    </row>
    <row r="15" spans="1:155" ht="15" customHeight="1">
      <c r="A15" s="1107"/>
      <c r="B15" s="1113"/>
      <c r="C15" s="235" t="s">
        <v>28</v>
      </c>
      <c r="D15" s="611">
        <v>0</v>
      </c>
      <c r="E15" s="612">
        <v>0</v>
      </c>
      <c r="F15" s="612">
        <v>0</v>
      </c>
      <c r="G15" s="612">
        <v>0</v>
      </c>
      <c r="H15" s="612">
        <v>0</v>
      </c>
      <c r="I15" s="612">
        <v>0</v>
      </c>
      <c r="J15" s="612">
        <v>0</v>
      </c>
      <c r="K15" s="612">
        <v>0</v>
      </c>
      <c r="L15" s="612">
        <v>0</v>
      </c>
      <c r="M15" s="612">
        <v>0</v>
      </c>
      <c r="N15" s="612">
        <v>0</v>
      </c>
      <c r="O15" s="613">
        <v>0</v>
      </c>
      <c r="P15" s="611">
        <v>0</v>
      </c>
      <c r="Q15" s="612">
        <v>0</v>
      </c>
      <c r="R15" s="612">
        <v>0</v>
      </c>
      <c r="S15" s="612">
        <v>0</v>
      </c>
      <c r="T15" s="612">
        <v>0</v>
      </c>
      <c r="U15" s="612">
        <v>0</v>
      </c>
      <c r="V15" s="612">
        <v>0</v>
      </c>
      <c r="W15" s="612">
        <v>0</v>
      </c>
      <c r="X15" s="612">
        <v>0</v>
      </c>
      <c r="Y15" s="612">
        <v>0</v>
      </c>
      <c r="Z15" s="612">
        <v>0</v>
      </c>
      <c r="AA15" s="613">
        <v>0</v>
      </c>
      <c r="AB15" s="611">
        <v>0</v>
      </c>
      <c r="AC15" s="612">
        <v>0</v>
      </c>
      <c r="AD15" s="612">
        <v>0</v>
      </c>
      <c r="AE15" s="612">
        <v>0</v>
      </c>
      <c r="AF15" s="612">
        <v>0</v>
      </c>
      <c r="AG15" s="612">
        <v>0</v>
      </c>
      <c r="AH15" s="612">
        <v>0</v>
      </c>
      <c r="AI15" s="612">
        <v>0</v>
      </c>
      <c r="AJ15" s="612">
        <v>0</v>
      </c>
      <c r="AK15" s="612">
        <v>0</v>
      </c>
      <c r="AL15" s="612">
        <v>0</v>
      </c>
      <c r="AM15" s="613">
        <v>0</v>
      </c>
      <c r="AN15" s="611">
        <v>0</v>
      </c>
      <c r="AO15" s="612">
        <v>0</v>
      </c>
      <c r="AP15" s="612">
        <v>0</v>
      </c>
      <c r="AQ15" s="612">
        <v>0</v>
      </c>
      <c r="AR15" s="612">
        <v>0</v>
      </c>
      <c r="AS15" s="612">
        <v>0</v>
      </c>
      <c r="AT15" s="612">
        <v>0</v>
      </c>
      <c r="AU15" s="612">
        <v>0</v>
      </c>
      <c r="AV15" s="612">
        <v>0</v>
      </c>
      <c r="AW15" s="612">
        <v>0</v>
      </c>
      <c r="AX15" s="612">
        <v>0</v>
      </c>
      <c r="AY15" s="613">
        <v>0</v>
      </c>
      <c r="AZ15" s="611">
        <v>0</v>
      </c>
      <c r="BA15" s="612">
        <v>0</v>
      </c>
      <c r="BB15" s="612">
        <v>0</v>
      </c>
      <c r="BC15" s="612">
        <v>0</v>
      </c>
      <c r="BD15" s="612">
        <v>0</v>
      </c>
      <c r="BE15" s="612">
        <v>0</v>
      </c>
      <c r="BF15" s="612">
        <v>0</v>
      </c>
      <c r="BG15" s="612">
        <v>0</v>
      </c>
      <c r="BH15" s="612">
        <v>0</v>
      </c>
      <c r="BI15" s="612">
        <v>0</v>
      </c>
      <c r="BJ15" s="612">
        <v>0</v>
      </c>
      <c r="BK15" s="613">
        <v>0</v>
      </c>
      <c r="BL15" s="611">
        <v>0</v>
      </c>
      <c r="BM15" s="612">
        <v>0</v>
      </c>
      <c r="BN15" s="612">
        <v>0</v>
      </c>
      <c r="BO15" s="612">
        <v>0</v>
      </c>
      <c r="BP15" s="612">
        <v>0</v>
      </c>
      <c r="BQ15" s="612">
        <v>0</v>
      </c>
      <c r="BR15" s="612">
        <v>0</v>
      </c>
      <c r="BS15" s="612">
        <v>0</v>
      </c>
      <c r="BT15" s="612">
        <v>0</v>
      </c>
      <c r="BU15" s="612">
        <v>0</v>
      </c>
      <c r="BV15" s="612">
        <v>0</v>
      </c>
      <c r="BW15" s="613">
        <v>0</v>
      </c>
      <c r="BX15" s="611">
        <v>0</v>
      </c>
      <c r="BY15" s="612">
        <v>0</v>
      </c>
      <c r="BZ15" s="612">
        <v>0</v>
      </c>
      <c r="CA15" s="612">
        <v>0</v>
      </c>
      <c r="CB15" s="612">
        <v>0</v>
      </c>
      <c r="CC15" s="612">
        <v>0</v>
      </c>
      <c r="CD15" s="612">
        <v>0</v>
      </c>
      <c r="CE15" s="612">
        <v>0</v>
      </c>
      <c r="CF15" s="612">
        <v>0</v>
      </c>
      <c r="CG15" s="612">
        <v>0</v>
      </c>
      <c r="CH15" s="612">
        <v>0</v>
      </c>
      <c r="CI15" s="613">
        <v>0</v>
      </c>
      <c r="CJ15" s="611">
        <v>0</v>
      </c>
      <c r="CK15" s="612">
        <v>0</v>
      </c>
      <c r="CL15" s="612">
        <v>0</v>
      </c>
      <c r="CM15" s="612">
        <v>0</v>
      </c>
      <c r="CN15" s="612">
        <v>0</v>
      </c>
      <c r="CO15" s="612">
        <v>0</v>
      </c>
      <c r="CP15" s="612">
        <v>0</v>
      </c>
      <c r="CQ15" s="612">
        <v>0</v>
      </c>
      <c r="CR15" s="612">
        <v>0</v>
      </c>
      <c r="CS15" s="612">
        <v>0</v>
      </c>
      <c r="CT15" s="612">
        <v>0</v>
      </c>
      <c r="CU15" s="613">
        <v>0</v>
      </c>
      <c r="CV15" s="611">
        <v>0</v>
      </c>
      <c r="CW15" s="612">
        <v>0</v>
      </c>
      <c r="CX15" s="612">
        <v>0</v>
      </c>
      <c r="CY15" s="612">
        <v>0</v>
      </c>
      <c r="CZ15" s="612">
        <v>0</v>
      </c>
      <c r="DA15" s="612">
        <v>0</v>
      </c>
      <c r="DB15" s="612">
        <v>0</v>
      </c>
      <c r="DC15" s="612">
        <v>0</v>
      </c>
      <c r="DD15" s="612">
        <v>0</v>
      </c>
      <c r="DE15" s="612">
        <v>0</v>
      </c>
      <c r="DF15" s="612">
        <v>0</v>
      </c>
      <c r="DG15" s="613">
        <v>0</v>
      </c>
      <c r="DH15" s="611">
        <v>0</v>
      </c>
      <c r="DI15" s="612">
        <v>0</v>
      </c>
      <c r="DJ15" s="612">
        <v>0</v>
      </c>
      <c r="DK15" s="612">
        <v>0</v>
      </c>
      <c r="DL15" s="612">
        <v>0</v>
      </c>
      <c r="DM15" s="612">
        <v>0</v>
      </c>
      <c r="DN15" s="612">
        <v>0</v>
      </c>
      <c r="DO15" s="612">
        <v>0</v>
      </c>
      <c r="DP15" s="612">
        <v>0</v>
      </c>
      <c r="DQ15" s="612">
        <v>0</v>
      </c>
      <c r="DR15" s="612">
        <v>0</v>
      </c>
      <c r="DS15" s="613">
        <v>0</v>
      </c>
      <c r="DT15" s="611">
        <v>0</v>
      </c>
      <c r="DU15" s="612">
        <v>0</v>
      </c>
      <c r="DV15" s="612">
        <v>0</v>
      </c>
      <c r="DW15" s="612">
        <v>0</v>
      </c>
      <c r="DX15" s="612">
        <v>0</v>
      </c>
      <c r="DY15" s="612">
        <v>0</v>
      </c>
      <c r="DZ15" s="612">
        <v>0</v>
      </c>
      <c r="EA15" s="612">
        <v>0</v>
      </c>
      <c r="EB15" s="612">
        <v>0</v>
      </c>
      <c r="EC15" s="612">
        <v>0</v>
      </c>
      <c r="ED15" s="612">
        <v>0</v>
      </c>
      <c r="EE15" s="613">
        <v>0</v>
      </c>
      <c r="EF15" s="611">
        <v>0</v>
      </c>
      <c r="EG15" s="612">
        <v>0</v>
      </c>
      <c r="EH15" s="612">
        <v>0</v>
      </c>
      <c r="EI15" s="612">
        <v>0</v>
      </c>
      <c r="EJ15" s="612">
        <v>0</v>
      </c>
      <c r="EK15" s="612">
        <v>0</v>
      </c>
      <c r="EL15" s="612">
        <v>0</v>
      </c>
      <c r="EM15" s="994" t="s">
        <v>488</v>
      </c>
      <c r="EN15" s="237">
        <v>81466</v>
      </c>
      <c r="EO15" s="237">
        <v>60197.918640000004</v>
      </c>
      <c r="EP15" s="238">
        <v>56050.396359999999</v>
      </c>
      <c r="EQ15" s="422"/>
    </row>
    <row r="16" spans="1:155" ht="15" customHeight="1">
      <c r="A16" s="1107"/>
      <c r="B16" s="1113"/>
      <c r="C16" s="263" t="s">
        <v>532</v>
      </c>
      <c r="D16" s="401">
        <v>0</v>
      </c>
      <c r="E16" s="402">
        <v>0</v>
      </c>
      <c r="F16" s="402">
        <v>0</v>
      </c>
      <c r="G16" s="402">
        <v>0</v>
      </c>
      <c r="H16" s="402">
        <v>0</v>
      </c>
      <c r="I16" s="402">
        <v>0</v>
      </c>
      <c r="J16" s="402">
        <v>0</v>
      </c>
      <c r="K16" s="402">
        <v>0</v>
      </c>
      <c r="L16" s="402">
        <v>0</v>
      </c>
      <c r="M16" s="402">
        <v>0</v>
      </c>
      <c r="N16" s="402">
        <v>0</v>
      </c>
      <c r="O16" s="403">
        <v>0</v>
      </c>
      <c r="P16" s="401">
        <v>0</v>
      </c>
      <c r="Q16" s="402">
        <v>0</v>
      </c>
      <c r="R16" s="402">
        <v>0</v>
      </c>
      <c r="S16" s="402">
        <v>0</v>
      </c>
      <c r="T16" s="402">
        <v>0</v>
      </c>
      <c r="U16" s="402">
        <v>0</v>
      </c>
      <c r="V16" s="402">
        <v>0</v>
      </c>
      <c r="W16" s="402">
        <v>0</v>
      </c>
      <c r="X16" s="402">
        <v>0</v>
      </c>
      <c r="Y16" s="402">
        <v>0</v>
      </c>
      <c r="Z16" s="402">
        <v>0</v>
      </c>
      <c r="AA16" s="403">
        <v>0</v>
      </c>
      <c r="AB16" s="401">
        <v>0</v>
      </c>
      <c r="AC16" s="402">
        <v>0</v>
      </c>
      <c r="AD16" s="402">
        <v>0</v>
      </c>
      <c r="AE16" s="402">
        <v>0</v>
      </c>
      <c r="AF16" s="402">
        <v>0</v>
      </c>
      <c r="AG16" s="402">
        <v>0</v>
      </c>
      <c r="AH16" s="402">
        <v>0</v>
      </c>
      <c r="AI16" s="402">
        <v>0</v>
      </c>
      <c r="AJ16" s="402">
        <v>0</v>
      </c>
      <c r="AK16" s="402">
        <v>0</v>
      </c>
      <c r="AL16" s="402">
        <v>0</v>
      </c>
      <c r="AM16" s="403">
        <v>0</v>
      </c>
      <c r="AN16" s="401">
        <v>0</v>
      </c>
      <c r="AO16" s="402">
        <v>0</v>
      </c>
      <c r="AP16" s="402">
        <v>0</v>
      </c>
      <c r="AQ16" s="402">
        <v>0</v>
      </c>
      <c r="AR16" s="402">
        <v>0</v>
      </c>
      <c r="AS16" s="402">
        <v>0</v>
      </c>
      <c r="AT16" s="402">
        <v>0</v>
      </c>
      <c r="AU16" s="402">
        <v>0</v>
      </c>
      <c r="AV16" s="402">
        <v>0</v>
      </c>
      <c r="AW16" s="402">
        <v>0</v>
      </c>
      <c r="AX16" s="402">
        <v>0</v>
      </c>
      <c r="AY16" s="403">
        <v>0</v>
      </c>
      <c r="AZ16" s="401">
        <v>0</v>
      </c>
      <c r="BA16" s="402">
        <v>0</v>
      </c>
      <c r="BB16" s="402">
        <v>0</v>
      </c>
      <c r="BC16" s="402">
        <v>0</v>
      </c>
      <c r="BD16" s="402">
        <v>0</v>
      </c>
      <c r="BE16" s="402">
        <v>0</v>
      </c>
      <c r="BF16" s="402">
        <v>0</v>
      </c>
      <c r="BG16" s="402">
        <v>0</v>
      </c>
      <c r="BH16" s="402">
        <v>0</v>
      </c>
      <c r="BI16" s="402">
        <v>0</v>
      </c>
      <c r="BJ16" s="402">
        <v>0</v>
      </c>
      <c r="BK16" s="403">
        <v>0</v>
      </c>
      <c r="BL16" s="401">
        <v>0</v>
      </c>
      <c r="BM16" s="402">
        <v>0</v>
      </c>
      <c r="BN16" s="402">
        <v>0</v>
      </c>
      <c r="BO16" s="402">
        <v>0</v>
      </c>
      <c r="BP16" s="402">
        <v>0</v>
      </c>
      <c r="BQ16" s="402">
        <v>0</v>
      </c>
      <c r="BR16" s="402">
        <v>0</v>
      </c>
      <c r="BS16" s="402">
        <v>0</v>
      </c>
      <c r="BT16" s="402">
        <v>0</v>
      </c>
      <c r="BU16" s="402">
        <v>0</v>
      </c>
      <c r="BV16" s="402">
        <v>0</v>
      </c>
      <c r="BW16" s="403">
        <v>0</v>
      </c>
      <c r="BX16" s="401">
        <v>0</v>
      </c>
      <c r="BY16" s="402">
        <v>0</v>
      </c>
      <c r="BZ16" s="402">
        <v>0</v>
      </c>
      <c r="CA16" s="402">
        <v>0</v>
      </c>
      <c r="CB16" s="402">
        <v>0</v>
      </c>
      <c r="CC16" s="402">
        <v>0</v>
      </c>
      <c r="CD16" s="402">
        <v>0</v>
      </c>
      <c r="CE16" s="402">
        <v>0</v>
      </c>
      <c r="CF16" s="402">
        <v>0</v>
      </c>
      <c r="CG16" s="402">
        <v>0</v>
      </c>
      <c r="CH16" s="402">
        <v>0</v>
      </c>
      <c r="CI16" s="403">
        <v>0</v>
      </c>
      <c r="CJ16" s="401">
        <v>0</v>
      </c>
      <c r="CK16" s="402">
        <v>0</v>
      </c>
      <c r="CL16" s="402">
        <v>0</v>
      </c>
      <c r="CM16" s="402">
        <v>0</v>
      </c>
      <c r="CN16" s="402">
        <v>0</v>
      </c>
      <c r="CO16" s="402">
        <v>0</v>
      </c>
      <c r="CP16" s="402">
        <v>0</v>
      </c>
      <c r="CQ16" s="402">
        <v>0</v>
      </c>
      <c r="CR16" s="402">
        <v>0</v>
      </c>
      <c r="CS16" s="402">
        <v>0</v>
      </c>
      <c r="CT16" s="402">
        <v>0</v>
      </c>
      <c r="CU16" s="403">
        <v>0</v>
      </c>
      <c r="CV16" s="401">
        <v>0</v>
      </c>
      <c r="CW16" s="402">
        <v>0</v>
      </c>
      <c r="CX16" s="402">
        <v>0</v>
      </c>
      <c r="CY16" s="402">
        <v>0</v>
      </c>
      <c r="CZ16" s="402">
        <v>0</v>
      </c>
      <c r="DA16" s="402">
        <v>0</v>
      </c>
      <c r="DB16" s="402">
        <v>0</v>
      </c>
      <c r="DC16" s="402">
        <v>0</v>
      </c>
      <c r="DD16" s="402">
        <v>0</v>
      </c>
      <c r="DE16" s="402">
        <v>0</v>
      </c>
      <c r="DF16" s="402">
        <v>0</v>
      </c>
      <c r="DG16" s="403">
        <v>0</v>
      </c>
      <c r="DH16" s="401">
        <v>0</v>
      </c>
      <c r="DI16" s="402">
        <v>0</v>
      </c>
      <c r="DJ16" s="402">
        <v>0</v>
      </c>
      <c r="DK16" s="402">
        <v>0</v>
      </c>
      <c r="DL16" s="402">
        <v>0</v>
      </c>
      <c r="DM16" s="402">
        <v>0</v>
      </c>
      <c r="DN16" s="402">
        <v>0</v>
      </c>
      <c r="DO16" s="402">
        <v>0</v>
      </c>
      <c r="DP16" s="402">
        <v>0</v>
      </c>
      <c r="DQ16" s="402">
        <v>0</v>
      </c>
      <c r="DR16" s="402">
        <v>0</v>
      </c>
      <c r="DS16" s="403">
        <v>0</v>
      </c>
      <c r="DT16" s="401">
        <v>0</v>
      </c>
      <c r="DU16" s="402">
        <v>0</v>
      </c>
      <c r="DV16" s="402">
        <v>0</v>
      </c>
      <c r="DW16" s="402">
        <v>0</v>
      </c>
      <c r="DX16" s="402">
        <v>0</v>
      </c>
      <c r="DY16" s="402">
        <v>0</v>
      </c>
      <c r="DZ16" s="402">
        <v>0</v>
      </c>
      <c r="EA16" s="402">
        <v>0</v>
      </c>
      <c r="EB16" s="402">
        <v>0</v>
      </c>
      <c r="EC16" s="402">
        <v>0</v>
      </c>
      <c r="ED16" s="402">
        <v>0</v>
      </c>
      <c r="EE16" s="403">
        <v>0</v>
      </c>
      <c r="EF16" s="401">
        <v>0</v>
      </c>
      <c r="EG16" s="402">
        <v>0</v>
      </c>
      <c r="EH16" s="402">
        <v>0</v>
      </c>
      <c r="EI16" s="402">
        <v>0</v>
      </c>
      <c r="EJ16" s="402">
        <v>0</v>
      </c>
      <c r="EK16" s="402">
        <v>0</v>
      </c>
      <c r="EL16" s="402">
        <v>0</v>
      </c>
      <c r="EM16" s="1002" t="s">
        <v>488</v>
      </c>
      <c r="EN16" s="447">
        <v>40.07</v>
      </c>
      <c r="EO16" s="447">
        <v>35.930152734392593</v>
      </c>
      <c r="EP16" s="937">
        <v>31.177015836799708</v>
      </c>
    </row>
    <row r="17" spans="1:147" ht="15" customHeight="1">
      <c r="A17" s="1107" t="s">
        <v>69</v>
      </c>
      <c r="B17" s="1114" t="s">
        <v>70</v>
      </c>
      <c r="C17" s="264" t="s">
        <v>20</v>
      </c>
      <c r="D17" s="606">
        <v>0</v>
      </c>
      <c r="E17" s="500">
        <v>0</v>
      </c>
      <c r="F17" s="500">
        <v>0</v>
      </c>
      <c r="G17" s="500">
        <v>0</v>
      </c>
      <c r="H17" s="500">
        <v>0</v>
      </c>
      <c r="I17" s="500">
        <v>0</v>
      </c>
      <c r="J17" s="500">
        <v>0</v>
      </c>
      <c r="K17" s="500">
        <v>0</v>
      </c>
      <c r="L17" s="500">
        <v>0</v>
      </c>
      <c r="M17" s="500">
        <v>0</v>
      </c>
      <c r="N17" s="500">
        <v>0</v>
      </c>
      <c r="O17" s="607">
        <v>0</v>
      </c>
      <c r="P17" s="606">
        <v>0</v>
      </c>
      <c r="Q17" s="500">
        <v>0</v>
      </c>
      <c r="R17" s="500">
        <v>0</v>
      </c>
      <c r="S17" s="500">
        <v>0</v>
      </c>
      <c r="T17" s="500">
        <v>0</v>
      </c>
      <c r="U17" s="500">
        <v>0</v>
      </c>
      <c r="V17" s="500">
        <v>0</v>
      </c>
      <c r="W17" s="500">
        <v>0</v>
      </c>
      <c r="X17" s="500">
        <v>0</v>
      </c>
      <c r="Y17" s="500">
        <v>0</v>
      </c>
      <c r="Z17" s="500">
        <v>0</v>
      </c>
      <c r="AA17" s="607">
        <v>0</v>
      </c>
      <c r="AB17" s="606">
        <v>0</v>
      </c>
      <c r="AC17" s="500">
        <v>0</v>
      </c>
      <c r="AD17" s="500">
        <v>0</v>
      </c>
      <c r="AE17" s="500">
        <v>0</v>
      </c>
      <c r="AF17" s="500">
        <v>0</v>
      </c>
      <c r="AG17" s="500">
        <v>0</v>
      </c>
      <c r="AH17" s="500">
        <v>0</v>
      </c>
      <c r="AI17" s="500">
        <v>0</v>
      </c>
      <c r="AJ17" s="500">
        <v>0</v>
      </c>
      <c r="AK17" s="500">
        <v>0</v>
      </c>
      <c r="AL17" s="500">
        <v>0</v>
      </c>
      <c r="AM17" s="607">
        <v>0</v>
      </c>
      <c r="AN17" s="606">
        <v>0</v>
      </c>
      <c r="AO17" s="500">
        <v>0</v>
      </c>
      <c r="AP17" s="500">
        <v>0</v>
      </c>
      <c r="AQ17" s="500">
        <v>0</v>
      </c>
      <c r="AR17" s="500">
        <v>0</v>
      </c>
      <c r="AS17" s="500">
        <v>0</v>
      </c>
      <c r="AT17" s="500">
        <v>0</v>
      </c>
      <c r="AU17" s="500">
        <v>0</v>
      </c>
      <c r="AV17" s="500">
        <v>0</v>
      </c>
      <c r="AW17" s="500">
        <v>0</v>
      </c>
      <c r="AX17" s="500">
        <v>0</v>
      </c>
      <c r="AY17" s="607">
        <v>0</v>
      </c>
      <c r="AZ17" s="606">
        <v>0</v>
      </c>
      <c r="BA17" s="500">
        <v>0</v>
      </c>
      <c r="BB17" s="500">
        <v>0</v>
      </c>
      <c r="BC17" s="500">
        <v>0</v>
      </c>
      <c r="BD17" s="500">
        <v>0</v>
      </c>
      <c r="BE17" s="500">
        <v>0</v>
      </c>
      <c r="BF17" s="500">
        <v>0</v>
      </c>
      <c r="BG17" s="500">
        <v>0</v>
      </c>
      <c r="BH17" s="500">
        <v>0</v>
      </c>
      <c r="BI17" s="500">
        <v>0</v>
      </c>
      <c r="BJ17" s="500">
        <v>0</v>
      </c>
      <c r="BK17" s="607">
        <v>0</v>
      </c>
      <c r="BL17" s="606">
        <v>0</v>
      </c>
      <c r="BM17" s="500">
        <v>0</v>
      </c>
      <c r="BN17" s="500">
        <v>0</v>
      </c>
      <c r="BO17" s="500">
        <v>0</v>
      </c>
      <c r="BP17" s="500">
        <v>0</v>
      </c>
      <c r="BQ17" s="500">
        <v>0</v>
      </c>
      <c r="BR17" s="500">
        <v>0</v>
      </c>
      <c r="BS17" s="500">
        <v>0</v>
      </c>
      <c r="BT17" s="500">
        <v>0</v>
      </c>
      <c r="BU17" s="500">
        <v>0</v>
      </c>
      <c r="BV17" s="500">
        <v>0</v>
      </c>
      <c r="BW17" s="607">
        <v>0</v>
      </c>
      <c r="BX17" s="606">
        <v>0</v>
      </c>
      <c r="BY17" s="500">
        <v>0</v>
      </c>
      <c r="BZ17" s="500">
        <v>0</v>
      </c>
      <c r="CA17" s="500">
        <v>0</v>
      </c>
      <c r="CB17" s="500">
        <v>0</v>
      </c>
      <c r="CC17" s="500">
        <v>0</v>
      </c>
      <c r="CD17" s="500">
        <v>0</v>
      </c>
      <c r="CE17" s="500">
        <v>0</v>
      </c>
      <c r="CF17" s="500">
        <v>0</v>
      </c>
      <c r="CG17" s="500">
        <v>0</v>
      </c>
      <c r="CH17" s="500">
        <v>0</v>
      </c>
      <c r="CI17" s="607">
        <v>0</v>
      </c>
      <c r="CJ17" s="606">
        <v>1393.5555899999999</v>
      </c>
      <c r="CK17" s="500">
        <v>1443.59438</v>
      </c>
      <c r="CL17" s="500">
        <v>1774.1993399999999</v>
      </c>
      <c r="CM17" s="500">
        <v>40</v>
      </c>
      <c r="CN17" s="500">
        <v>720.01705000000004</v>
      </c>
      <c r="CO17" s="500">
        <v>1474.4715799999999</v>
      </c>
      <c r="CP17" s="500">
        <v>1252.1120900000001</v>
      </c>
      <c r="CQ17" s="500">
        <v>1388.9880800000001</v>
      </c>
      <c r="CR17" s="500">
        <v>1929.3062600000001</v>
      </c>
      <c r="CS17" s="500">
        <v>1562.5224599999999</v>
      </c>
      <c r="CT17" s="500">
        <v>1747.55574</v>
      </c>
      <c r="CU17" s="607">
        <v>994.43529000000001</v>
      </c>
      <c r="CV17" s="606">
        <v>772.22771999999998</v>
      </c>
      <c r="CW17" s="500">
        <v>2290.4940000000001</v>
      </c>
      <c r="CX17" s="500">
        <v>1168.1425899999999</v>
      </c>
      <c r="CY17" s="500">
        <v>1061.8631600000001</v>
      </c>
      <c r="CZ17" s="500">
        <v>1552.45787</v>
      </c>
      <c r="DA17" s="500">
        <v>926.67511000000002</v>
      </c>
      <c r="DB17" s="500">
        <v>1638.55081</v>
      </c>
      <c r="DC17" s="500">
        <v>1244.0279</v>
      </c>
      <c r="DD17" s="500">
        <v>2025.0832700000001</v>
      </c>
      <c r="DE17" s="500">
        <v>1404.3127099999999</v>
      </c>
      <c r="DF17" s="500">
        <v>1140.52277</v>
      </c>
      <c r="DG17" s="607">
        <v>1970.4878799999999</v>
      </c>
      <c r="DH17" s="606">
        <v>1362.67723</v>
      </c>
      <c r="DI17" s="500">
        <v>1405.19372</v>
      </c>
      <c r="DJ17" s="500">
        <v>1383.08654</v>
      </c>
      <c r="DK17" s="500">
        <v>1232.19064</v>
      </c>
      <c r="DL17" s="500">
        <v>1033.83771</v>
      </c>
      <c r="DM17" s="500">
        <v>1552.98047</v>
      </c>
      <c r="DN17" s="500">
        <v>1356.3876299999999</v>
      </c>
      <c r="DO17" s="500">
        <v>1339.78026</v>
      </c>
      <c r="DP17" s="500">
        <v>1397.64237</v>
      </c>
      <c r="DQ17" s="500">
        <v>1322.9336900000001</v>
      </c>
      <c r="DR17" s="500">
        <v>1248.0939499999999</v>
      </c>
      <c r="DS17" s="607">
        <v>1478.1774800000001</v>
      </c>
      <c r="DT17" s="606">
        <v>1354.4595899999999</v>
      </c>
      <c r="DU17" s="500">
        <v>1425.1622600000001</v>
      </c>
      <c r="DV17" s="500">
        <v>1083.30024</v>
      </c>
      <c r="DW17" s="500">
        <v>1045.4469899999999</v>
      </c>
      <c r="DX17" s="500">
        <v>1649.57836</v>
      </c>
      <c r="DY17" s="500">
        <v>948.62301000000002</v>
      </c>
      <c r="DZ17" s="500">
        <v>1393.7851900000001</v>
      </c>
      <c r="EA17" s="500">
        <v>1158.21479</v>
      </c>
      <c r="EB17" s="500">
        <v>1308.2583999999999</v>
      </c>
      <c r="EC17" s="500">
        <v>1503.7787599999999</v>
      </c>
      <c r="ED17" s="500">
        <v>1523.2229299999999</v>
      </c>
      <c r="EE17" s="607">
        <v>1610.0890400000001</v>
      </c>
      <c r="EF17" s="236">
        <v>1954.8322499999999</v>
      </c>
      <c r="EG17" s="237">
        <v>2135.8507300000001</v>
      </c>
      <c r="EH17" s="237">
        <v>1593.0622800000001</v>
      </c>
      <c r="EI17" s="237">
        <v>1179.8322900000001</v>
      </c>
      <c r="EJ17" s="237">
        <v>1060.1297400000001</v>
      </c>
      <c r="EK17" s="237">
        <v>1922.3783599999999</v>
      </c>
      <c r="EL17" s="237">
        <v>1389.2046399999999</v>
      </c>
      <c r="EM17" s="237">
        <v>1916.0840700000001</v>
      </c>
      <c r="EN17" s="723" t="s">
        <v>488</v>
      </c>
      <c r="EO17" s="723">
        <v>0</v>
      </c>
      <c r="EP17" s="720">
        <v>0</v>
      </c>
      <c r="EQ17" s="422"/>
    </row>
    <row r="18" spans="1:147" ht="15" customHeight="1">
      <c r="A18" s="1107"/>
      <c r="B18" s="1114"/>
      <c r="C18" s="235" t="s">
        <v>28</v>
      </c>
      <c r="D18" s="236">
        <v>0</v>
      </c>
      <c r="E18" s="237">
        <v>0</v>
      </c>
      <c r="F18" s="237">
        <v>0</v>
      </c>
      <c r="G18" s="237">
        <v>0</v>
      </c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8">
        <v>0</v>
      </c>
      <c r="P18" s="236">
        <v>0</v>
      </c>
      <c r="Q18" s="237">
        <v>0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0</v>
      </c>
      <c r="AA18" s="238">
        <v>0</v>
      </c>
      <c r="AB18" s="236">
        <v>0</v>
      </c>
      <c r="AC18" s="237">
        <v>0</v>
      </c>
      <c r="AD18" s="237">
        <v>0</v>
      </c>
      <c r="AE18" s="237">
        <v>0</v>
      </c>
      <c r="AF18" s="237">
        <v>0</v>
      </c>
      <c r="AG18" s="237">
        <v>0</v>
      </c>
      <c r="AH18" s="237">
        <v>0</v>
      </c>
      <c r="AI18" s="237">
        <v>0</v>
      </c>
      <c r="AJ18" s="237">
        <v>0</v>
      </c>
      <c r="AK18" s="237">
        <v>0</v>
      </c>
      <c r="AL18" s="237">
        <v>0</v>
      </c>
      <c r="AM18" s="238">
        <v>0</v>
      </c>
      <c r="AN18" s="236">
        <v>0</v>
      </c>
      <c r="AO18" s="237">
        <v>0</v>
      </c>
      <c r="AP18" s="237">
        <v>0</v>
      </c>
      <c r="AQ18" s="237">
        <v>0</v>
      </c>
      <c r="AR18" s="237">
        <v>0</v>
      </c>
      <c r="AS18" s="237">
        <v>0</v>
      </c>
      <c r="AT18" s="237">
        <v>0</v>
      </c>
      <c r="AU18" s="237">
        <v>0</v>
      </c>
      <c r="AV18" s="237">
        <v>0</v>
      </c>
      <c r="AW18" s="237">
        <v>0</v>
      </c>
      <c r="AX18" s="237">
        <v>0</v>
      </c>
      <c r="AY18" s="238">
        <v>0</v>
      </c>
      <c r="AZ18" s="236">
        <v>0</v>
      </c>
      <c r="BA18" s="237">
        <v>0</v>
      </c>
      <c r="BB18" s="237">
        <v>0</v>
      </c>
      <c r="BC18" s="237">
        <v>0</v>
      </c>
      <c r="BD18" s="237">
        <v>0</v>
      </c>
      <c r="BE18" s="237">
        <v>0</v>
      </c>
      <c r="BF18" s="237">
        <v>0</v>
      </c>
      <c r="BG18" s="237">
        <v>0</v>
      </c>
      <c r="BH18" s="237">
        <v>0</v>
      </c>
      <c r="BI18" s="237">
        <v>0</v>
      </c>
      <c r="BJ18" s="237">
        <v>0</v>
      </c>
      <c r="BK18" s="238">
        <v>0</v>
      </c>
      <c r="BL18" s="236">
        <v>0</v>
      </c>
      <c r="BM18" s="237">
        <v>0</v>
      </c>
      <c r="BN18" s="237">
        <v>0</v>
      </c>
      <c r="BO18" s="237">
        <v>0</v>
      </c>
      <c r="BP18" s="237">
        <v>0</v>
      </c>
      <c r="BQ18" s="237">
        <v>0</v>
      </c>
      <c r="BR18" s="237">
        <v>0</v>
      </c>
      <c r="BS18" s="237">
        <v>0</v>
      </c>
      <c r="BT18" s="237">
        <v>0</v>
      </c>
      <c r="BU18" s="237">
        <v>0</v>
      </c>
      <c r="BV18" s="237">
        <v>0</v>
      </c>
      <c r="BW18" s="238">
        <v>0</v>
      </c>
      <c r="BX18" s="236">
        <v>0</v>
      </c>
      <c r="BY18" s="237">
        <v>0</v>
      </c>
      <c r="BZ18" s="237">
        <v>0</v>
      </c>
      <c r="CA18" s="237">
        <v>0</v>
      </c>
      <c r="CB18" s="237">
        <v>0</v>
      </c>
      <c r="CC18" s="237">
        <v>0</v>
      </c>
      <c r="CD18" s="237">
        <v>0</v>
      </c>
      <c r="CE18" s="237">
        <v>0</v>
      </c>
      <c r="CF18" s="237">
        <v>0</v>
      </c>
      <c r="CG18" s="237">
        <v>0</v>
      </c>
      <c r="CH18" s="237">
        <v>0</v>
      </c>
      <c r="CI18" s="238">
        <v>0</v>
      </c>
      <c r="CJ18" s="236">
        <v>109850.08898</v>
      </c>
      <c r="CK18" s="237">
        <v>116137.44502</v>
      </c>
      <c r="CL18" s="237">
        <v>145901.94664000001</v>
      </c>
      <c r="CM18" s="237">
        <v>3600</v>
      </c>
      <c r="CN18" s="237">
        <v>73895.349839999995</v>
      </c>
      <c r="CO18" s="237">
        <v>147658.5085</v>
      </c>
      <c r="CP18" s="237">
        <v>119536.7248</v>
      </c>
      <c r="CQ18" s="237">
        <v>126883.64593</v>
      </c>
      <c r="CR18" s="237">
        <v>172270.25784000001</v>
      </c>
      <c r="CS18" s="237">
        <v>149759.12891999999</v>
      </c>
      <c r="CT18" s="237">
        <v>179784.68142000001</v>
      </c>
      <c r="CU18" s="238">
        <v>105569.76884999999</v>
      </c>
      <c r="CV18" s="236">
        <v>75464.072230000005</v>
      </c>
      <c r="CW18" s="237">
        <v>228300.10029</v>
      </c>
      <c r="CX18" s="237">
        <v>126779.30476</v>
      </c>
      <c r="CY18" s="237">
        <v>117556.4083</v>
      </c>
      <c r="CZ18" s="237">
        <v>159909.45705999999</v>
      </c>
      <c r="DA18" s="237">
        <v>76514.575110000005</v>
      </c>
      <c r="DB18" s="237">
        <v>141592.82070000001</v>
      </c>
      <c r="DC18" s="237">
        <v>112213.63784</v>
      </c>
      <c r="DD18" s="237">
        <v>199067.00073999999</v>
      </c>
      <c r="DE18" s="237">
        <v>131814.34213</v>
      </c>
      <c r="DF18" s="237">
        <v>103209.35713</v>
      </c>
      <c r="DG18" s="238">
        <v>179195.21429</v>
      </c>
      <c r="DH18" s="236">
        <v>130098.51836</v>
      </c>
      <c r="DI18" s="237">
        <v>137334.07673999999</v>
      </c>
      <c r="DJ18" s="237">
        <v>133145.18596999999</v>
      </c>
      <c r="DK18" s="237">
        <v>116756.36014999999</v>
      </c>
      <c r="DL18" s="237">
        <v>97015.312699999995</v>
      </c>
      <c r="DM18" s="237">
        <v>146669.80346</v>
      </c>
      <c r="DN18" s="237">
        <v>131940.27009000001</v>
      </c>
      <c r="DO18" s="237">
        <v>130505.1097</v>
      </c>
      <c r="DP18" s="237">
        <v>133643.98144</v>
      </c>
      <c r="DQ18" s="237">
        <v>121926.9418</v>
      </c>
      <c r="DR18" s="237">
        <v>102682.06479999999</v>
      </c>
      <c r="DS18" s="238">
        <v>129136.98556</v>
      </c>
      <c r="DT18" s="236">
        <v>121951.57167</v>
      </c>
      <c r="DU18" s="237">
        <v>135606.52539</v>
      </c>
      <c r="DV18" s="237">
        <v>103841.60966</v>
      </c>
      <c r="DW18" s="237">
        <v>99065.069440000007</v>
      </c>
      <c r="DX18" s="237">
        <v>157922.57956000001</v>
      </c>
      <c r="DY18" s="237">
        <v>89849.724180000005</v>
      </c>
      <c r="DZ18" s="237">
        <v>126564.54248</v>
      </c>
      <c r="EA18" s="237">
        <v>95344.879700000005</v>
      </c>
      <c r="EB18" s="237">
        <v>107103.53244</v>
      </c>
      <c r="EC18" s="237">
        <v>111762.88506</v>
      </c>
      <c r="ED18" s="237">
        <v>95336.493149999995</v>
      </c>
      <c r="EE18" s="238">
        <v>76797.973740000001</v>
      </c>
      <c r="EF18" s="236">
        <v>79262.707760000005</v>
      </c>
      <c r="EG18" s="237">
        <v>82631.87023</v>
      </c>
      <c r="EH18" s="237">
        <v>66225.262310000006</v>
      </c>
      <c r="EI18" s="237">
        <v>60402.637280000003</v>
      </c>
      <c r="EJ18" s="237">
        <v>58351.504330000003</v>
      </c>
      <c r="EK18" s="237">
        <v>97914.908030000006</v>
      </c>
      <c r="EL18" s="237">
        <v>58094.587290000003</v>
      </c>
      <c r="EM18" s="237">
        <v>71060.479789999998</v>
      </c>
      <c r="EN18" s="723" t="s">
        <v>1411</v>
      </c>
      <c r="EO18" s="723">
        <v>0</v>
      </c>
      <c r="EP18" s="720">
        <v>0</v>
      </c>
      <c r="EQ18" s="422"/>
    </row>
    <row r="19" spans="1:147" ht="15" customHeight="1">
      <c r="A19" s="1107"/>
      <c r="B19" s="1114"/>
      <c r="C19" s="263" t="s">
        <v>532</v>
      </c>
      <c r="D19" s="401">
        <v>0</v>
      </c>
      <c r="E19" s="402">
        <v>0</v>
      </c>
      <c r="F19" s="402">
        <v>0</v>
      </c>
      <c r="G19" s="402">
        <v>0</v>
      </c>
      <c r="H19" s="402">
        <v>0</v>
      </c>
      <c r="I19" s="402">
        <v>0</v>
      </c>
      <c r="J19" s="402">
        <v>0</v>
      </c>
      <c r="K19" s="402">
        <v>0</v>
      </c>
      <c r="L19" s="402">
        <v>0</v>
      </c>
      <c r="M19" s="402">
        <v>0</v>
      </c>
      <c r="N19" s="402">
        <v>0</v>
      </c>
      <c r="O19" s="403">
        <v>0</v>
      </c>
      <c r="P19" s="401">
        <v>0</v>
      </c>
      <c r="Q19" s="402">
        <v>0</v>
      </c>
      <c r="R19" s="402">
        <v>0</v>
      </c>
      <c r="S19" s="402">
        <v>0</v>
      </c>
      <c r="T19" s="402">
        <v>0</v>
      </c>
      <c r="U19" s="402">
        <v>0</v>
      </c>
      <c r="V19" s="402">
        <v>0</v>
      </c>
      <c r="W19" s="402">
        <v>0</v>
      </c>
      <c r="X19" s="402">
        <v>0</v>
      </c>
      <c r="Y19" s="402">
        <v>0</v>
      </c>
      <c r="Z19" s="402">
        <v>0</v>
      </c>
      <c r="AA19" s="403">
        <v>0</v>
      </c>
      <c r="AB19" s="401">
        <v>0</v>
      </c>
      <c r="AC19" s="402">
        <v>0</v>
      </c>
      <c r="AD19" s="402">
        <v>0</v>
      </c>
      <c r="AE19" s="402">
        <v>0</v>
      </c>
      <c r="AF19" s="402">
        <v>0</v>
      </c>
      <c r="AG19" s="402">
        <v>0</v>
      </c>
      <c r="AH19" s="402">
        <v>0</v>
      </c>
      <c r="AI19" s="402">
        <v>0</v>
      </c>
      <c r="AJ19" s="402">
        <v>0</v>
      </c>
      <c r="AK19" s="402">
        <v>0</v>
      </c>
      <c r="AL19" s="402">
        <v>0</v>
      </c>
      <c r="AM19" s="403">
        <v>0</v>
      </c>
      <c r="AN19" s="401">
        <v>0</v>
      </c>
      <c r="AO19" s="402">
        <v>0</v>
      </c>
      <c r="AP19" s="402">
        <v>0</v>
      </c>
      <c r="AQ19" s="402">
        <v>0</v>
      </c>
      <c r="AR19" s="402">
        <v>0</v>
      </c>
      <c r="AS19" s="402">
        <v>0</v>
      </c>
      <c r="AT19" s="402">
        <v>0</v>
      </c>
      <c r="AU19" s="402">
        <v>0</v>
      </c>
      <c r="AV19" s="402">
        <v>0</v>
      </c>
      <c r="AW19" s="402">
        <v>0</v>
      </c>
      <c r="AX19" s="402">
        <v>0</v>
      </c>
      <c r="AY19" s="403">
        <v>0</v>
      </c>
      <c r="AZ19" s="401">
        <v>0</v>
      </c>
      <c r="BA19" s="402">
        <v>0</v>
      </c>
      <c r="BB19" s="402">
        <v>0</v>
      </c>
      <c r="BC19" s="402">
        <v>0</v>
      </c>
      <c r="BD19" s="402">
        <v>0</v>
      </c>
      <c r="BE19" s="402">
        <v>0</v>
      </c>
      <c r="BF19" s="402">
        <v>0</v>
      </c>
      <c r="BG19" s="402">
        <v>0</v>
      </c>
      <c r="BH19" s="402">
        <v>0</v>
      </c>
      <c r="BI19" s="402">
        <v>0</v>
      </c>
      <c r="BJ19" s="402">
        <v>0</v>
      </c>
      <c r="BK19" s="403">
        <v>0</v>
      </c>
      <c r="BL19" s="401">
        <v>0</v>
      </c>
      <c r="BM19" s="402">
        <v>0</v>
      </c>
      <c r="BN19" s="402">
        <v>0</v>
      </c>
      <c r="BO19" s="402">
        <v>0</v>
      </c>
      <c r="BP19" s="402">
        <v>0</v>
      </c>
      <c r="BQ19" s="402">
        <v>0</v>
      </c>
      <c r="BR19" s="402">
        <v>0</v>
      </c>
      <c r="BS19" s="402">
        <v>0</v>
      </c>
      <c r="BT19" s="402">
        <v>0</v>
      </c>
      <c r="BU19" s="402">
        <v>0</v>
      </c>
      <c r="BV19" s="402">
        <v>0</v>
      </c>
      <c r="BW19" s="403">
        <v>0</v>
      </c>
      <c r="BX19" s="401">
        <v>0</v>
      </c>
      <c r="BY19" s="402">
        <v>0</v>
      </c>
      <c r="BZ19" s="402">
        <v>0</v>
      </c>
      <c r="CA19" s="402">
        <v>0</v>
      </c>
      <c r="CB19" s="402">
        <v>0</v>
      </c>
      <c r="CC19" s="402">
        <v>0</v>
      </c>
      <c r="CD19" s="402">
        <v>0</v>
      </c>
      <c r="CE19" s="402">
        <v>0</v>
      </c>
      <c r="CF19" s="402">
        <v>0</v>
      </c>
      <c r="CG19" s="402">
        <v>0</v>
      </c>
      <c r="CH19" s="402">
        <v>0</v>
      </c>
      <c r="CI19" s="403">
        <v>0</v>
      </c>
      <c r="CJ19" s="401">
        <v>78.827202709581186</v>
      </c>
      <c r="CK19" s="402">
        <v>80.450191985369187</v>
      </c>
      <c r="CL19" s="402">
        <v>82.235374205471189</v>
      </c>
      <c r="CM19" s="402">
        <v>90</v>
      </c>
      <c r="CN19" s="402">
        <v>102.6299999979167</v>
      </c>
      <c r="CO19" s="402">
        <v>100.14333982619048</v>
      </c>
      <c r="CP19" s="402">
        <v>95.468070115032589</v>
      </c>
      <c r="CQ19" s="402">
        <v>91.349701093187207</v>
      </c>
      <c r="CR19" s="402">
        <v>89.29129677939261</v>
      </c>
      <c r="CS19" s="402">
        <v>95.844464802125145</v>
      </c>
      <c r="CT19" s="402">
        <v>102.87779514260301</v>
      </c>
      <c r="CU19" s="403">
        <v>106.16052136484416</v>
      </c>
      <c r="CV19" s="401">
        <v>97.722563274470389</v>
      </c>
      <c r="CW19" s="402">
        <v>99.672865456098108</v>
      </c>
      <c r="CX19" s="402">
        <v>108.53067583127844</v>
      </c>
      <c r="CY19" s="402">
        <v>110.70768129859593</v>
      </c>
      <c r="CZ19" s="402">
        <v>103.00405579444161</v>
      </c>
      <c r="DA19" s="402">
        <v>82.56893304277915</v>
      </c>
      <c r="DB19" s="402">
        <v>86.413445244337595</v>
      </c>
      <c r="DC19" s="402">
        <v>90.201865922781948</v>
      </c>
      <c r="DD19" s="402">
        <v>98.300649503662129</v>
      </c>
      <c r="DE19" s="402">
        <v>93.863952943927998</v>
      </c>
      <c r="DF19" s="402">
        <v>90.493026395255569</v>
      </c>
      <c r="DG19" s="403">
        <v>90.939516100956695</v>
      </c>
      <c r="DH19" s="401">
        <v>95.472732277180569</v>
      </c>
      <c r="DI19" s="402">
        <v>97.733198480277863</v>
      </c>
      <c r="DJ19" s="402">
        <v>96.266706470876358</v>
      </c>
      <c r="DK19" s="402">
        <v>94.755110418628064</v>
      </c>
      <c r="DL19" s="402">
        <v>93.839982582952985</v>
      </c>
      <c r="DM19" s="402">
        <v>94.444074663733531</v>
      </c>
      <c r="DN19" s="402">
        <v>97.273277322648553</v>
      </c>
      <c r="DO19" s="402">
        <v>97.407846343399626</v>
      </c>
      <c r="DP19" s="402">
        <v>95.62101458043233</v>
      </c>
      <c r="DQ19" s="402">
        <v>92.164061374837303</v>
      </c>
      <c r="DR19" s="402">
        <v>82.271102107337356</v>
      </c>
      <c r="DS19" s="403">
        <v>87.362300743480404</v>
      </c>
      <c r="DT19" s="401">
        <v>90.037069079336661</v>
      </c>
      <c r="DU19" s="402">
        <v>95.151639357893174</v>
      </c>
      <c r="DV19" s="402">
        <v>95.856721733948845</v>
      </c>
      <c r="DW19" s="402">
        <v>94.758577323944479</v>
      </c>
      <c r="DX19" s="402">
        <v>95.735118372915622</v>
      </c>
      <c r="DY19" s="402">
        <v>94.715944303311815</v>
      </c>
      <c r="DZ19" s="402">
        <v>90.806347626638214</v>
      </c>
      <c r="EA19" s="402">
        <v>82.320551009368486</v>
      </c>
      <c r="EB19" s="402">
        <v>81.867261421749703</v>
      </c>
      <c r="EC19" s="402">
        <v>74.321361647640245</v>
      </c>
      <c r="ED19" s="402">
        <v>62.588667274067362</v>
      </c>
      <c r="EE19" s="403">
        <v>47.697966902501243</v>
      </c>
      <c r="EF19" s="401">
        <v>40.547063698176665</v>
      </c>
      <c r="EG19" s="402">
        <v>38.688036139117266</v>
      </c>
      <c r="EH19" s="402">
        <v>41.571044108834215</v>
      </c>
      <c r="EI19" s="402">
        <v>51.195951994160119</v>
      </c>
      <c r="EJ19" s="402">
        <v>55.04185207557709</v>
      </c>
      <c r="EK19" s="402">
        <v>50.934254186048996</v>
      </c>
      <c r="EL19" s="402">
        <v>41.818595775781461</v>
      </c>
      <c r="EM19" s="402">
        <v>37.086305816424847</v>
      </c>
      <c r="EN19" s="1002" t="s">
        <v>1411</v>
      </c>
      <c r="EO19" s="1002">
        <v>0</v>
      </c>
      <c r="EP19" s="995">
        <v>0</v>
      </c>
    </row>
    <row r="20" spans="1:147" ht="15" customHeight="1">
      <c r="A20" s="1107" t="s">
        <v>71</v>
      </c>
      <c r="B20" s="1109" t="s">
        <v>33</v>
      </c>
      <c r="C20" s="235" t="s">
        <v>20</v>
      </c>
      <c r="D20" s="606">
        <v>6806.4249999999993</v>
      </c>
      <c r="E20" s="500">
        <v>4759.3670000000002</v>
      </c>
      <c r="F20" s="500">
        <v>7329.9079999999994</v>
      </c>
      <c r="G20" s="500">
        <v>7945.7039999999997</v>
      </c>
      <c r="H20" s="500">
        <v>7115.5489999999991</v>
      </c>
      <c r="I20" s="500">
        <v>6624.2870000000003</v>
      </c>
      <c r="J20" s="500">
        <v>6580.6350000000002</v>
      </c>
      <c r="K20" s="500">
        <v>6156.77</v>
      </c>
      <c r="L20" s="500">
        <v>6872.302999999999</v>
      </c>
      <c r="M20" s="500">
        <v>6399.9770000000008</v>
      </c>
      <c r="N20" s="500">
        <v>6014.2789999999995</v>
      </c>
      <c r="O20" s="607">
        <v>6384.1686499999996</v>
      </c>
      <c r="P20" s="606">
        <v>6479.0498100000004</v>
      </c>
      <c r="Q20" s="500">
        <v>5849.0025800000003</v>
      </c>
      <c r="R20" s="500">
        <v>6417.6566100000009</v>
      </c>
      <c r="S20" s="500">
        <v>6580.7716799999998</v>
      </c>
      <c r="T20" s="500">
        <v>6009.9883799999998</v>
      </c>
      <c r="U20" s="500">
        <v>7027.9241899999997</v>
      </c>
      <c r="V20" s="500">
        <v>5238.3586499999992</v>
      </c>
      <c r="W20" s="500">
        <v>6835.2738800000006</v>
      </c>
      <c r="X20" s="500">
        <v>6692.1520700000001</v>
      </c>
      <c r="Y20" s="500">
        <v>5643.8596699999998</v>
      </c>
      <c r="Z20" s="500">
        <v>7275.4836199999991</v>
      </c>
      <c r="AA20" s="607">
        <v>7848.4626599999992</v>
      </c>
      <c r="AB20" s="606">
        <v>6783.4484400000001</v>
      </c>
      <c r="AC20" s="500">
        <v>5532.7649999999994</v>
      </c>
      <c r="AD20" s="500">
        <v>7586.2412700000004</v>
      </c>
      <c r="AE20" s="500">
        <v>7250.5519900000008</v>
      </c>
      <c r="AF20" s="500">
        <v>5045.4929599999996</v>
      </c>
      <c r="AG20" s="500">
        <v>3778.2107999999998</v>
      </c>
      <c r="AH20" s="500">
        <v>3551.11267</v>
      </c>
      <c r="AI20" s="500">
        <v>4564.5337799999998</v>
      </c>
      <c r="AJ20" s="500">
        <v>5854.1150100000004</v>
      </c>
      <c r="AK20" s="500">
        <v>4873.5282899999993</v>
      </c>
      <c r="AL20" s="500">
        <v>5541.2190700000001</v>
      </c>
      <c r="AM20" s="607">
        <v>4307.8292200000005</v>
      </c>
      <c r="AN20" s="606">
        <v>4590.4320900000002</v>
      </c>
      <c r="AO20" s="500">
        <v>3553.4653900000003</v>
      </c>
      <c r="AP20" s="500">
        <v>5167.0080200000002</v>
      </c>
      <c r="AQ20" s="500">
        <v>4145.3244100000002</v>
      </c>
      <c r="AR20" s="500">
        <v>4714.1256199999998</v>
      </c>
      <c r="AS20" s="500">
        <v>6208.9651000000003</v>
      </c>
      <c r="AT20" s="500">
        <v>5541.4790699999994</v>
      </c>
      <c r="AU20" s="500">
        <v>4406.348899999999</v>
      </c>
      <c r="AV20" s="500">
        <v>4717.407369999999</v>
      </c>
      <c r="AW20" s="500">
        <v>4769.1349999999993</v>
      </c>
      <c r="AX20" s="500">
        <v>4002.8243400000001</v>
      </c>
      <c r="AY20" s="607">
        <v>5674.6458900000007</v>
      </c>
      <c r="AZ20" s="606">
        <v>4590.4320900000002</v>
      </c>
      <c r="BA20" s="500">
        <v>3553.4653900000003</v>
      </c>
      <c r="BB20" s="500">
        <v>5167.0080200000002</v>
      </c>
      <c r="BC20" s="500">
        <v>4145.3244100000002</v>
      </c>
      <c r="BD20" s="500">
        <v>4714.1256199999998</v>
      </c>
      <c r="BE20" s="500">
        <v>6208.9651000000003</v>
      </c>
      <c r="BF20" s="500">
        <v>5541.4790699999994</v>
      </c>
      <c r="BG20" s="500">
        <v>4406.348899999999</v>
      </c>
      <c r="BH20" s="500">
        <v>4717.407369999999</v>
      </c>
      <c r="BI20" s="500">
        <v>4769.1349999999993</v>
      </c>
      <c r="BJ20" s="500">
        <v>4002.8243400000001</v>
      </c>
      <c r="BK20" s="607">
        <v>5674.6458900000007</v>
      </c>
      <c r="BL20" s="606">
        <v>3382.6217899999992</v>
      </c>
      <c r="BM20" s="500">
        <v>5006.3128100000004</v>
      </c>
      <c r="BN20" s="500">
        <v>3501.5742200000004</v>
      </c>
      <c r="BO20" s="500">
        <v>5493.8079600000001</v>
      </c>
      <c r="BP20" s="500">
        <v>5003.1888099999996</v>
      </c>
      <c r="BQ20" s="500">
        <v>4176.7681499999999</v>
      </c>
      <c r="BR20" s="500">
        <v>3565.2666300000001</v>
      </c>
      <c r="BS20" s="500">
        <v>3988.5757400000011</v>
      </c>
      <c r="BT20" s="500">
        <v>3629.6644999999999</v>
      </c>
      <c r="BU20" s="500">
        <v>3846.90157</v>
      </c>
      <c r="BV20" s="500">
        <v>2636.30296</v>
      </c>
      <c r="BW20" s="607">
        <v>5640.8323399999999</v>
      </c>
      <c r="BX20" s="606">
        <v>2308.0241000000001</v>
      </c>
      <c r="BY20" s="500">
        <v>2461.5425200000004</v>
      </c>
      <c r="BZ20" s="500">
        <v>3173.0888500000001</v>
      </c>
      <c r="CA20" s="500">
        <v>1710.3887699999996</v>
      </c>
      <c r="CB20" s="500">
        <v>1633.9419100000005</v>
      </c>
      <c r="CC20" s="500">
        <v>3522.9688699999997</v>
      </c>
      <c r="CD20" s="500">
        <v>2919.7131900000004</v>
      </c>
      <c r="CE20" s="500">
        <v>3064.6374600000004</v>
      </c>
      <c r="CF20" s="500">
        <v>1793.8961900000004</v>
      </c>
      <c r="CG20" s="500">
        <v>3601.3736000000004</v>
      </c>
      <c r="CH20" s="500">
        <v>2892.8935799999995</v>
      </c>
      <c r="CI20" s="607">
        <v>2140.2340299999996</v>
      </c>
      <c r="CJ20" s="606">
        <v>60.587000000000003</v>
      </c>
      <c r="CK20" s="500">
        <v>85</v>
      </c>
      <c r="CL20" s="500">
        <v>197.83288999999999</v>
      </c>
      <c r="CM20" s="500">
        <v>52</v>
      </c>
      <c r="CN20" s="500">
        <v>0</v>
      </c>
      <c r="CO20" s="500">
        <v>5.64</v>
      </c>
      <c r="CP20" s="500">
        <v>0</v>
      </c>
      <c r="CQ20" s="500">
        <v>0</v>
      </c>
      <c r="CR20" s="500">
        <v>0</v>
      </c>
      <c r="CS20" s="500">
        <v>2.2320000000000002</v>
      </c>
      <c r="CT20" s="500">
        <v>8.4990000000000006</v>
      </c>
      <c r="CU20" s="607">
        <v>0</v>
      </c>
      <c r="CV20" s="606">
        <v>0</v>
      </c>
      <c r="CW20" s="500">
        <v>0</v>
      </c>
      <c r="CX20" s="500">
        <v>0</v>
      </c>
      <c r="CY20" s="500">
        <v>0</v>
      </c>
      <c r="CZ20" s="500">
        <v>0</v>
      </c>
      <c r="DA20" s="500">
        <v>0</v>
      </c>
      <c r="DB20" s="500">
        <v>0</v>
      </c>
      <c r="DC20" s="500">
        <v>0</v>
      </c>
      <c r="DD20" s="500">
        <v>0</v>
      </c>
      <c r="DE20" s="500">
        <v>0</v>
      </c>
      <c r="DF20" s="500">
        <v>0</v>
      </c>
      <c r="DG20" s="607">
        <v>0</v>
      </c>
      <c r="DH20" s="606">
        <v>0</v>
      </c>
      <c r="DI20" s="500">
        <v>0</v>
      </c>
      <c r="DJ20" s="500">
        <v>0</v>
      </c>
      <c r="DK20" s="500">
        <v>0</v>
      </c>
      <c r="DL20" s="500">
        <v>0</v>
      </c>
      <c r="DM20" s="500">
        <v>0</v>
      </c>
      <c r="DN20" s="500">
        <v>0</v>
      </c>
      <c r="DO20" s="500">
        <v>0</v>
      </c>
      <c r="DP20" s="500">
        <v>0</v>
      </c>
      <c r="DQ20" s="500">
        <v>0</v>
      </c>
      <c r="DR20" s="500">
        <v>0</v>
      </c>
      <c r="DS20" s="607">
        <v>0</v>
      </c>
      <c r="DT20" s="606">
        <v>0</v>
      </c>
      <c r="DU20" s="500">
        <v>0</v>
      </c>
      <c r="DV20" s="500">
        <v>0</v>
      </c>
      <c r="DW20" s="500">
        <v>0</v>
      </c>
      <c r="DX20" s="500">
        <v>0</v>
      </c>
      <c r="DY20" s="500">
        <v>0</v>
      </c>
      <c r="DZ20" s="500">
        <v>0</v>
      </c>
      <c r="EA20" s="500">
        <v>0</v>
      </c>
      <c r="EB20" s="500">
        <v>0</v>
      </c>
      <c r="EC20" s="500">
        <v>1.645</v>
      </c>
      <c r="ED20" s="500">
        <v>0</v>
      </c>
      <c r="EE20" s="607">
        <v>0</v>
      </c>
      <c r="EF20" s="606">
        <v>0</v>
      </c>
      <c r="EG20" s="500">
        <v>0</v>
      </c>
      <c r="EH20" s="500">
        <v>0</v>
      </c>
      <c r="EI20" s="500">
        <v>0</v>
      </c>
      <c r="EJ20" s="500">
        <v>0</v>
      </c>
      <c r="EK20" s="500">
        <v>0</v>
      </c>
      <c r="EL20" s="500">
        <v>0</v>
      </c>
      <c r="EM20" s="722" t="s">
        <v>488</v>
      </c>
      <c r="EN20" s="722" t="s">
        <v>488</v>
      </c>
      <c r="EO20" s="722">
        <v>0</v>
      </c>
      <c r="EP20" s="991">
        <v>0</v>
      </c>
    </row>
    <row r="21" spans="1:147" ht="15" customHeight="1">
      <c r="A21" s="1107"/>
      <c r="B21" s="1110"/>
      <c r="C21" s="235" t="s">
        <v>28</v>
      </c>
      <c r="D21" s="236">
        <v>171507.93800000002</v>
      </c>
      <c r="E21" s="237">
        <v>118222.632</v>
      </c>
      <c r="F21" s="237">
        <v>190546.80499999999</v>
      </c>
      <c r="G21" s="237">
        <v>211866.22399999999</v>
      </c>
      <c r="H21" s="237">
        <v>208827.81899999999</v>
      </c>
      <c r="I21" s="237">
        <v>183332.55900000001</v>
      </c>
      <c r="J21" s="237">
        <v>199512.96299999999</v>
      </c>
      <c r="K21" s="237">
        <v>202011.34400000001</v>
      </c>
      <c r="L21" s="237">
        <v>221785.89699999997</v>
      </c>
      <c r="M21" s="237">
        <v>233979.03929000004</v>
      </c>
      <c r="N21" s="237">
        <v>176928.807</v>
      </c>
      <c r="O21" s="238">
        <v>157954.58068000001</v>
      </c>
      <c r="P21" s="236">
        <v>187798.73911999998</v>
      </c>
      <c r="Q21" s="237">
        <v>184965.13758000001</v>
      </c>
      <c r="R21" s="237">
        <v>244822.08411000003</v>
      </c>
      <c r="S21" s="237">
        <v>244675.32280999998</v>
      </c>
      <c r="T21" s="237">
        <v>206849.18301000004</v>
      </c>
      <c r="U21" s="237">
        <v>289974.45222000004</v>
      </c>
      <c r="V21" s="237">
        <v>233334.95440999998</v>
      </c>
      <c r="W21" s="237">
        <v>342983.25722999999</v>
      </c>
      <c r="X21" s="237">
        <v>318238.34310999996</v>
      </c>
      <c r="Y21" s="237">
        <v>231212.56329000002</v>
      </c>
      <c r="Z21" s="237">
        <v>277751.37167000002</v>
      </c>
      <c r="AA21" s="238">
        <v>334106.34094000002</v>
      </c>
      <c r="AB21" s="236">
        <v>310074.27585999999</v>
      </c>
      <c r="AC21" s="237">
        <v>242171.24822000001</v>
      </c>
      <c r="AD21" s="237">
        <v>348121.46796999994</v>
      </c>
      <c r="AE21" s="237">
        <v>387100.75615999999</v>
      </c>
      <c r="AF21" s="237">
        <v>280960.29437999998</v>
      </c>
      <c r="AG21" s="237">
        <v>218474.22116999998</v>
      </c>
      <c r="AH21" s="237">
        <v>209401.78887000002</v>
      </c>
      <c r="AI21" s="237">
        <v>265727.78897999995</v>
      </c>
      <c r="AJ21" s="237">
        <v>284539.72568999999</v>
      </c>
      <c r="AK21" s="237">
        <v>215510.84727000003</v>
      </c>
      <c r="AL21" s="237">
        <v>245624.50248</v>
      </c>
      <c r="AM21" s="238">
        <v>195879.10513999997</v>
      </c>
      <c r="AN21" s="236">
        <v>190984.13301000002</v>
      </c>
      <c r="AO21" s="237">
        <v>162586.22546999998</v>
      </c>
      <c r="AP21" s="237">
        <v>248395.08027999999</v>
      </c>
      <c r="AQ21" s="237">
        <v>212570.64011999997</v>
      </c>
      <c r="AR21" s="237">
        <v>249980.65544</v>
      </c>
      <c r="AS21" s="237">
        <v>352964.38916999998</v>
      </c>
      <c r="AT21" s="237">
        <v>350261.65441000002</v>
      </c>
      <c r="AU21" s="237">
        <v>261002.21168000001</v>
      </c>
      <c r="AV21" s="237">
        <v>302465.74819999997</v>
      </c>
      <c r="AW21" s="237">
        <v>342187.44460000005</v>
      </c>
      <c r="AX21" s="237">
        <v>311293.74004999996</v>
      </c>
      <c r="AY21" s="238">
        <v>431763.01936999999</v>
      </c>
      <c r="AZ21" s="236">
        <v>190984.13301000002</v>
      </c>
      <c r="BA21" s="237">
        <v>162586.22546999998</v>
      </c>
      <c r="BB21" s="237">
        <v>248395.08027999999</v>
      </c>
      <c r="BC21" s="237">
        <v>212570.64011999997</v>
      </c>
      <c r="BD21" s="237">
        <v>249980.65544</v>
      </c>
      <c r="BE21" s="237">
        <v>352964.38916999998</v>
      </c>
      <c r="BF21" s="237">
        <v>350261.65441000002</v>
      </c>
      <c r="BG21" s="237">
        <v>261002.21168000001</v>
      </c>
      <c r="BH21" s="237">
        <v>302465.74819999997</v>
      </c>
      <c r="BI21" s="237">
        <v>342187.44460000005</v>
      </c>
      <c r="BJ21" s="237">
        <v>311293.74004999996</v>
      </c>
      <c r="BK21" s="238">
        <v>431763.01936999999</v>
      </c>
      <c r="BL21" s="236">
        <v>258574.44403000001</v>
      </c>
      <c r="BM21" s="237">
        <v>398252.57845999999</v>
      </c>
      <c r="BN21" s="237">
        <v>299342.03793999995</v>
      </c>
      <c r="BO21" s="237">
        <v>501329.99741999997</v>
      </c>
      <c r="BP21" s="237">
        <v>520050.74529000005</v>
      </c>
      <c r="BQ21" s="237">
        <v>481213.53566999995</v>
      </c>
      <c r="BR21" s="237">
        <v>404383.18648999999</v>
      </c>
      <c r="BS21" s="237">
        <v>395385.09620999999</v>
      </c>
      <c r="BT21" s="237">
        <v>317484.96798999998</v>
      </c>
      <c r="BU21" s="237">
        <v>251675.58548000001</v>
      </c>
      <c r="BV21" s="237">
        <v>127044.98396000001</v>
      </c>
      <c r="BW21" s="238">
        <v>150377.60536000002</v>
      </c>
      <c r="BX21" s="236">
        <v>165339.34645999997</v>
      </c>
      <c r="BY21" s="237">
        <v>169501.90735999998</v>
      </c>
      <c r="BZ21" s="237">
        <v>230491.25595999992</v>
      </c>
      <c r="CA21" s="237">
        <v>128581.86693999998</v>
      </c>
      <c r="CB21" s="237">
        <v>106896.20614000002</v>
      </c>
      <c r="CC21" s="237">
        <v>235911.84630000003</v>
      </c>
      <c r="CD21" s="237">
        <v>198967.73316</v>
      </c>
      <c r="CE21" s="237">
        <v>209155.41712999999</v>
      </c>
      <c r="CF21" s="237">
        <v>121773.44089</v>
      </c>
      <c r="CG21" s="237">
        <v>264030.68992000003</v>
      </c>
      <c r="CH21" s="237">
        <v>221092.19342999998</v>
      </c>
      <c r="CI21" s="238">
        <v>172218.78714999999</v>
      </c>
      <c r="CJ21" s="236">
        <v>5088.1149100000002</v>
      </c>
      <c r="CK21" s="237">
        <v>7171.3649999999998</v>
      </c>
      <c r="CL21" s="237">
        <v>17709.103899999998</v>
      </c>
      <c r="CM21" s="237">
        <v>5810.8720300000004</v>
      </c>
      <c r="CN21" s="237">
        <v>0</v>
      </c>
      <c r="CO21" s="237">
        <v>536.89416000000006</v>
      </c>
      <c r="CP21" s="237">
        <v>0</v>
      </c>
      <c r="CQ21" s="237">
        <v>0</v>
      </c>
      <c r="CR21" s="237">
        <v>0</v>
      </c>
      <c r="CS21" s="237">
        <v>226.36944</v>
      </c>
      <c r="CT21" s="237">
        <v>950.78313000000003</v>
      </c>
      <c r="CU21" s="238">
        <v>0</v>
      </c>
      <c r="CV21" s="236">
        <v>0</v>
      </c>
      <c r="CW21" s="237">
        <v>0</v>
      </c>
      <c r="CX21" s="237">
        <v>0</v>
      </c>
      <c r="CY21" s="237">
        <v>0</v>
      </c>
      <c r="CZ21" s="237">
        <v>0</v>
      </c>
      <c r="DA21" s="237">
        <v>0</v>
      </c>
      <c r="DB21" s="237">
        <v>0</v>
      </c>
      <c r="DC21" s="237">
        <v>0</v>
      </c>
      <c r="DD21" s="237">
        <v>0</v>
      </c>
      <c r="DE21" s="237">
        <v>0</v>
      </c>
      <c r="DF21" s="237">
        <v>0</v>
      </c>
      <c r="DG21" s="238">
        <v>0</v>
      </c>
      <c r="DH21" s="236">
        <v>0</v>
      </c>
      <c r="DI21" s="237">
        <v>0</v>
      </c>
      <c r="DJ21" s="237">
        <v>0</v>
      </c>
      <c r="DK21" s="237">
        <v>0</v>
      </c>
      <c r="DL21" s="237">
        <v>0</v>
      </c>
      <c r="DM21" s="237">
        <v>0</v>
      </c>
      <c r="DN21" s="237">
        <v>0</v>
      </c>
      <c r="DO21" s="237">
        <v>0</v>
      </c>
      <c r="DP21" s="237">
        <v>0</v>
      </c>
      <c r="DQ21" s="237">
        <v>0</v>
      </c>
      <c r="DR21" s="237">
        <v>0</v>
      </c>
      <c r="DS21" s="238">
        <v>0</v>
      </c>
      <c r="DT21" s="236">
        <v>0</v>
      </c>
      <c r="DU21" s="237">
        <v>0</v>
      </c>
      <c r="DV21" s="237">
        <v>0</v>
      </c>
      <c r="DW21" s="237">
        <v>0</v>
      </c>
      <c r="DX21" s="237">
        <v>0</v>
      </c>
      <c r="DY21" s="237">
        <v>0</v>
      </c>
      <c r="DZ21" s="237">
        <v>0</v>
      </c>
      <c r="EA21" s="237">
        <v>0</v>
      </c>
      <c r="EB21" s="237">
        <v>0</v>
      </c>
      <c r="EC21" s="237">
        <v>36.299999999999997</v>
      </c>
      <c r="ED21" s="237">
        <v>0</v>
      </c>
      <c r="EE21" s="238">
        <v>0</v>
      </c>
      <c r="EF21" s="236">
        <v>0</v>
      </c>
      <c r="EG21" s="237">
        <v>0</v>
      </c>
      <c r="EH21" s="237">
        <v>0</v>
      </c>
      <c r="EI21" s="237">
        <v>0</v>
      </c>
      <c r="EJ21" s="237">
        <v>0</v>
      </c>
      <c r="EK21" s="237">
        <v>0</v>
      </c>
      <c r="EL21" s="237">
        <v>0</v>
      </c>
      <c r="EM21" s="723" t="s">
        <v>488</v>
      </c>
      <c r="EN21" s="723" t="s">
        <v>488</v>
      </c>
      <c r="EO21" s="723">
        <v>0</v>
      </c>
      <c r="EP21" s="720">
        <v>0</v>
      </c>
    </row>
    <row r="22" spans="1:147" ht="15" customHeight="1" thickBot="1">
      <c r="A22" s="1108"/>
      <c r="B22" s="1111"/>
      <c r="C22" s="240" t="s">
        <v>532</v>
      </c>
      <c r="D22" s="407">
        <v>26.25536</v>
      </c>
      <c r="E22" s="408">
        <v>26.314879999999999</v>
      </c>
      <c r="F22" s="408">
        <v>25.613900000000001</v>
      </c>
      <c r="G22" s="408">
        <v>26.664248252892381</v>
      </c>
      <c r="H22" s="408">
        <v>29.348096541812868</v>
      </c>
      <c r="I22" s="408">
        <v>27.675817638939858</v>
      </c>
      <c r="J22" s="408">
        <v>30.318193153092366</v>
      </c>
      <c r="K22" s="408">
        <v>32.8112539529656</v>
      </c>
      <c r="L22" s="408">
        <v>32.272427016096351</v>
      </c>
      <c r="M22" s="408">
        <v>36.559356274249112</v>
      </c>
      <c r="N22" s="408">
        <v>29.418124267264623</v>
      </c>
      <c r="O22" s="409">
        <v>24.741605264453661</v>
      </c>
      <c r="P22" s="407">
        <v>28.985537174007305</v>
      </c>
      <c r="Q22" s="408">
        <v>31.623363992429628</v>
      </c>
      <c r="R22" s="408">
        <v>38.148205643866632</v>
      </c>
      <c r="S22" s="408">
        <v>37.180339131595581</v>
      </c>
      <c r="T22" s="408">
        <v>34.417567877227754</v>
      </c>
      <c r="U22" s="408">
        <v>41.260327285915139</v>
      </c>
      <c r="V22" s="408">
        <v>44.543524031139029</v>
      </c>
      <c r="W22" s="408">
        <v>50.178421999090396</v>
      </c>
      <c r="X22" s="408">
        <v>47.553961682463672</v>
      </c>
      <c r="Y22" s="408">
        <v>40.967099965120148</v>
      </c>
      <c r="Z22" s="408">
        <v>38.176344855821426</v>
      </c>
      <c r="AA22" s="409">
        <v>42.569654136572019</v>
      </c>
      <c r="AB22" s="407">
        <v>45.710419796453849</v>
      </c>
      <c r="AC22" s="408">
        <v>43.770383925577903</v>
      </c>
      <c r="AD22" s="408">
        <v>45.888531036661838</v>
      </c>
      <c r="AE22" s="408">
        <v>53.389142880968421</v>
      </c>
      <c r="AF22" s="408">
        <v>55.685400139771474</v>
      </c>
      <c r="AG22" s="408">
        <v>57.824783405415069</v>
      </c>
      <c r="AH22" s="408">
        <v>58.967937187416815</v>
      </c>
      <c r="AI22" s="408">
        <v>58.2157569178949</v>
      </c>
      <c r="AJ22" s="408">
        <v>48.605079538743119</v>
      </c>
      <c r="AK22" s="408">
        <v>44.220703040178734</v>
      </c>
      <c r="AL22" s="408">
        <v>44.326798738170083</v>
      </c>
      <c r="AM22" s="409">
        <v>45.470489923460789</v>
      </c>
      <c r="AN22" s="407">
        <v>41.604827010957919</v>
      </c>
      <c r="AO22" s="408">
        <v>45.754272977455386</v>
      </c>
      <c r="AP22" s="408">
        <v>48.073291026167205</v>
      </c>
      <c r="AQ22" s="408">
        <v>51.279615078425181</v>
      </c>
      <c r="AR22" s="408">
        <v>53.028000437544556</v>
      </c>
      <c r="AS22" s="408">
        <v>56.847539563396801</v>
      </c>
      <c r="AT22" s="408">
        <v>63.207250263962479</v>
      </c>
      <c r="AU22" s="408">
        <v>59.23321498213636</v>
      </c>
      <c r="AV22" s="408">
        <v>64.116944854817575</v>
      </c>
      <c r="AW22" s="408">
        <v>71.750421114101428</v>
      </c>
      <c r="AX22" s="408">
        <v>77.768523824355469</v>
      </c>
      <c r="AY22" s="409">
        <v>76.086336969653615</v>
      </c>
      <c r="AZ22" s="407">
        <v>41.604827010957919</v>
      </c>
      <c r="BA22" s="408">
        <v>45.754272977455386</v>
      </c>
      <c r="BB22" s="408">
        <v>48.073291026167205</v>
      </c>
      <c r="BC22" s="408">
        <v>51.279615078425181</v>
      </c>
      <c r="BD22" s="408">
        <v>53.028000437544556</v>
      </c>
      <c r="BE22" s="408">
        <v>56.847539563396801</v>
      </c>
      <c r="BF22" s="408">
        <v>63.207250263962479</v>
      </c>
      <c r="BG22" s="408">
        <v>59.23321498213636</v>
      </c>
      <c r="BH22" s="408">
        <v>64.116944854817575</v>
      </c>
      <c r="BI22" s="408">
        <v>71.750421114101428</v>
      </c>
      <c r="BJ22" s="408">
        <v>77.768523824355469</v>
      </c>
      <c r="BK22" s="409">
        <v>76.086336969653615</v>
      </c>
      <c r="BL22" s="407">
        <v>76.442020445330385</v>
      </c>
      <c r="BM22" s="408">
        <v>79.550078785428511</v>
      </c>
      <c r="BN22" s="408">
        <v>85.487846075129013</v>
      </c>
      <c r="BO22" s="408">
        <v>91.253644297388206</v>
      </c>
      <c r="BP22" s="408">
        <v>103.94385761547946</v>
      </c>
      <c r="BQ22" s="408">
        <v>115.21193381777726</v>
      </c>
      <c r="BR22" s="408">
        <v>113.42298583991177</v>
      </c>
      <c r="BS22" s="408">
        <v>99.129394045303968</v>
      </c>
      <c r="BT22" s="408">
        <v>87.469507991716583</v>
      </c>
      <c r="BU22" s="408">
        <v>65.422933470065374</v>
      </c>
      <c r="BV22" s="408">
        <v>48.190585789123425</v>
      </c>
      <c r="BW22" s="409">
        <v>26.658761738697596</v>
      </c>
      <c r="BX22" s="407">
        <v>71.636750439477638</v>
      </c>
      <c r="BY22" s="408">
        <v>68.860036332015085</v>
      </c>
      <c r="BZ22" s="408">
        <v>72.639395508890303</v>
      </c>
      <c r="CA22" s="408">
        <v>75.17698268096089</v>
      </c>
      <c r="CB22" s="408">
        <v>65.422280612166929</v>
      </c>
      <c r="CC22" s="408">
        <v>66.963931560371705</v>
      </c>
      <c r="CD22" s="408">
        <v>68.146328153554009</v>
      </c>
      <c r="CE22" s="408">
        <v>68.248012973776014</v>
      </c>
      <c r="CF22" s="408">
        <v>67.882100184403626</v>
      </c>
      <c r="CG22" s="408">
        <v>73.313884990993444</v>
      </c>
      <c r="CH22" s="408">
        <v>76.42596843469093</v>
      </c>
      <c r="CI22" s="409">
        <v>80.46726887619856</v>
      </c>
      <c r="CJ22" s="407">
        <v>83.980307821809959</v>
      </c>
      <c r="CK22" s="408">
        <v>84.369</v>
      </c>
      <c r="CL22" s="408">
        <v>89.515468838371618</v>
      </c>
      <c r="CM22" s="408">
        <v>111.74753903846155</v>
      </c>
      <c r="CN22" s="408">
        <v>0</v>
      </c>
      <c r="CO22" s="408">
        <v>95.194000000000017</v>
      </c>
      <c r="CP22" s="408">
        <v>0</v>
      </c>
      <c r="CQ22" s="408">
        <v>0</v>
      </c>
      <c r="CR22" s="408">
        <v>0</v>
      </c>
      <c r="CS22" s="408">
        <v>101.41999999999999</v>
      </c>
      <c r="CT22" s="408">
        <v>111.86999999999999</v>
      </c>
      <c r="CU22" s="409">
        <v>0</v>
      </c>
      <c r="CV22" s="407">
        <v>0</v>
      </c>
      <c r="CW22" s="408">
        <v>0</v>
      </c>
      <c r="CX22" s="408">
        <v>0</v>
      </c>
      <c r="CY22" s="408">
        <v>0</v>
      </c>
      <c r="CZ22" s="408">
        <v>0</v>
      </c>
      <c r="DA22" s="408">
        <v>0</v>
      </c>
      <c r="DB22" s="408">
        <v>0</v>
      </c>
      <c r="DC22" s="408">
        <v>0</v>
      </c>
      <c r="DD22" s="408">
        <v>0</v>
      </c>
      <c r="DE22" s="408">
        <v>0</v>
      </c>
      <c r="DF22" s="408">
        <v>0</v>
      </c>
      <c r="DG22" s="409">
        <v>0</v>
      </c>
      <c r="DH22" s="407">
        <v>0</v>
      </c>
      <c r="DI22" s="408">
        <v>0</v>
      </c>
      <c r="DJ22" s="408">
        <v>0</v>
      </c>
      <c r="DK22" s="408">
        <v>0</v>
      </c>
      <c r="DL22" s="408">
        <v>0</v>
      </c>
      <c r="DM22" s="408">
        <v>0</v>
      </c>
      <c r="DN22" s="408">
        <v>0</v>
      </c>
      <c r="DO22" s="408">
        <v>0</v>
      </c>
      <c r="DP22" s="408">
        <v>0</v>
      </c>
      <c r="DQ22" s="408">
        <v>0</v>
      </c>
      <c r="DR22" s="408">
        <v>0</v>
      </c>
      <c r="DS22" s="409">
        <v>0</v>
      </c>
      <c r="DT22" s="407">
        <v>0</v>
      </c>
      <c r="DU22" s="408">
        <v>0</v>
      </c>
      <c r="DV22" s="408">
        <v>0</v>
      </c>
      <c r="DW22" s="408">
        <v>0</v>
      </c>
      <c r="DX22" s="408">
        <v>0</v>
      </c>
      <c r="DY22" s="408">
        <v>0</v>
      </c>
      <c r="DZ22" s="408">
        <v>0</v>
      </c>
      <c r="EA22" s="408">
        <v>0</v>
      </c>
      <c r="EB22" s="408">
        <v>0</v>
      </c>
      <c r="EC22" s="408">
        <v>22.066869300911851</v>
      </c>
      <c r="ED22" s="408">
        <v>0</v>
      </c>
      <c r="EE22" s="409">
        <v>0</v>
      </c>
      <c r="EF22" s="407">
        <v>0</v>
      </c>
      <c r="EG22" s="408">
        <v>0</v>
      </c>
      <c r="EH22" s="408">
        <v>0</v>
      </c>
      <c r="EI22" s="408">
        <v>0</v>
      </c>
      <c r="EJ22" s="408">
        <v>0</v>
      </c>
      <c r="EK22" s="408">
        <v>0</v>
      </c>
      <c r="EL22" s="408">
        <v>0</v>
      </c>
      <c r="EM22" s="992" t="s">
        <v>488</v>
      </c>
      <c r="EN22" s="992" t="s">
        <v>488</v>
      </c>
      <c r="EO22" s="992">
        <v>0</v>
      </c>
      <c r="EP22" s="721">
        <v>0</v>
      </c>
    </row>
    <row r="24" spans="1:147">
      <c r="A24" s="6" t="s">
        <v>1520</v>
      </c>
    </row>
    <row r="25" spans="1:147">
      <c r="A25" s="8"/>
    </row>
  </sheetData>
  <mergeCells count="11">
    <mergeCell ref="C3:C4"/>
    <mergeCell ref="A3:B4"/>
    <mergeCell ref="A17:A19"/>
    <mergeCell ref="B17:B19"/>
    <mergeCell ref="A20:A22"/>
    <mergeCell ref="B20:B22"/>
    <mergeCell ref="A5:B7"/>
    <mergeCell ref="A8:A16"/>
    <mergeCell ref="B8:B10"/>
    <mergeCell ref="B11:B13"/>
    <mergeCell ref="B14:B1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FN37"/>
  <sheetViews>
    <sheetView workbookViewId="0">
      <pane xSplit="4" ySplit="4" topLeftCell="EK5" activePane="bottomRight" state="frozen"/>
      <selection pane="topRight" activeCell="E1" sqref="E1"/>
      <selection pane="bottomLeft" activeCell="A5" sqref="A5"/>
      <selection pane="bottomRight"/>
    </sheetView>
  </sheetViews>
  <sheetFormatPr baseColWidth="10" defaultRowHeight="12"/>
  <cols>
    <col min="1" max="1" width="6.5703125" style="17" customWidth="1"/>
    <col min="2" max="2" width="5.42578125" style="17" customWidth="1"/>
    <col min="3" max="3" width="5.5703125" style="17" customWidth="1"/>
    <col min="4" max="4" width="29.42578125" style="260" customWidth="1"/>
    <col min="5" max="6" width="12.42578125" style="6" bestFit="1" customWidth="1"/>
    <col min="7" max="7" width="11.5703125" style="6" bestFit="1" customWidth="1"/>
    <col min="8" max="92" width="12.42578125" style="6" bestFit="1" customWidth="1"/>
    <col min="93" max="93" width="13.85546875" style="6" bestFit="1" customWidth="1"/>
    <col min="94" max="100" width="12.42578125" style="6" bestFit="1" customWidth="1"/>
    <col min="101" max="101" width="13.85546875" style="6" bestFit="1" customWidth="1"/>
    <col min="102" max="103" width="12.42578125" style="6" bestFit="1" customWidth="1"/>
    <col min="104" max="105" width="13.85546875" style="6" bestFit="1" customWidth="1"/>
    <col min="106" max="113" width="12.42578125" style="6" bestFit="1" customWidth="1"/>
    <col min="114" max="115" width="13.85546875" style="6" bestFit="1" customWidth="1"/>
    <col min="116" max="118" width="12.42578125" style="6" bestFit="1" customWidth="1"/>
    <col min="119" max="121" width="13.85546875" style="6" bestFit="1" customWidth="1"/>
    <col min="122" max="123" width="12.42578125" style="6" bestFit="1" customWidth="1"/>
    <col min="124" max="124" width="13.85546875" style="6" bestFit="1" customWidth="1"/>
    <col min="125" max="126" width="12.42578125" style="6" bestFit="1" customWidth="1"/>
    <col min="127" max="127" width="13.85546875" style="6" bestFit="1" customWidth="1"/>
    <col min="128" max="128" width="12.42578125" style="6" bestFit="1" customWidth="1"/>
    <col min="129" max="132" width="13.85546875" style="6" bestFit="1" customWidth="1"/>
    <col min="133" max="144" width="12.42578125" style="6" bestFit="1" customWidth="1"/>
    <col min="145" max="16384" width="11.42578125" style="6"/>
  </cols>
  <sheetData>
    <row r="1" spans="1:170">
      <c r="A1" s="353" t="s">
        <v>1522</v>
      </c>
    </row>
    <row r="2" spans="1:170" ht="12.75" thickBot="1"/>
    <row r="3" spans="1:170" ht="12" customHeight="1">
      <c r="A3" s="1176" t="s">
        <v>1325</v>
      </c>
      <c r="B3" s="1178"/>
      <c r="C3" s="1168"/>
      <c r="D3" s="1174" t="s">
        <v>1326</v>
      </c>
      <c r="E3" s="230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1041">
        <v>2004</v>
      </c>
      <c r="N3" s="1041">
        <v>2004</v>
      </c>
      <c r="O3" s="1041">
        <v>2004</v>
      </c>
      <c r="P3" s="232">
        <v>2004</v>
      </c>
      <c r="Q3" s="230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1041">
        <v>2005</v>
      </c>
      <c r="Z3" s="1041">
        <v>2005</v>
      </c>
      <c r="AA3" s="1041">
        <v>2005</v>
      </c>
      <c r="AB3" s="232">
        <v>2005</v>
      </c>
      <c r="AC3" s="230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1041">
        <v>2006</v>
      </c>
      <c r="AL3" s="1041">
        <v>2006</v>
      </c>
      <c r="AM3" s="1041">
        <v>2006</v>
      </c>
      <c r="AN3" s="232">
        <v>2006</v>
      </c>
      <c r="AO3" s="230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1041">
        <v>2007</v>
      </c>
      <c r="AX3" s="1041">
        <v>2007</v>
      </c>
      <c r="AY3" s="1041">
        <v>2007</v>
      </c>
      <c r="AZ3" s="232">
        <v>2007</v>
      </c>
      <c r="BA3" s="230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1041">
        <v>2008</v>
      </c>
      <c r="BJ3" s="1041">
        <v>2008</v>
      </c>
      <c r="BK3" s="1041">
        <v>2008</v>
      </c>
      <c r="BL3" s="232">
        <v>2008</v>
      </c>
      <c r="BM3" s="230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1041">
        <v>2009</v>
      </c>
      <c r="BV3" s="1041">
        <v>2009</v>
      </c>
      <c r="BW3" s="1041">
        <v>2009</v>
      </c>
      <c r="BX3" s="232">
        <v>2009</v>
      </c>
      <c r="BY3" s="230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1041">
        <v>2010</v>
      </c>
      <c r="CH3" s="1041">
        <v>2010</v>
      </c>
      <c r="CI3" s="1041">
        <v>2010</v>
      </c>
      <c r="CJ3" s="232">
        <v>2010</v>
      </c>
      <c r="CK3" s="230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1041">
        <v>2011</v>
      </c>
      <c r="CT3" s="1041">
        <v>2011</v>
      </c>
      <c r="CU3" s="1041">
        <v>2011</v>
      </c>
      <c r="CV3" s="232">
        <v>2011</v>
      </c>
      <c r="CW3" s="230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1041">
        <v>2012</v>
      </c>
      <c r="DF3" s="1041">
        <v>2012</v>
      </c>
      <c r="DG3" s="1041">
        <v>2012</v>
      </c>
      <c r="DH3" s="232">
        <v>2012</v>
      </c>
      <c r="DI3" s="230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1041">
        <v>2013</v>
      </c>
      <c r="DR3" s="1041">
        <v>2013</v>
      </c>
      <c r="DS3" s="1041">
        <v>2013</v>
      </c>
      <c r="DT3" s="232">
        <v>2013</v>
      </c>
      <c r="DU3" s="230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1041">
        <v>2014</v>
      </c>
      <c r="ED3" s="1041">
        <v>2014</v>
      </c>
      <c r="EE3" s="1041">
        <v>2014</v>
      </c>
      <c r="EF3" s="232">
        <v>2014</v>
      </c>
      <c r="EG3" s="230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1041">
        <v>2015</v>
      </c>
      <c r="EO3" s="1041">
        <v>2015</v>
      </c>
      <c r="EP3" s="1041">
        <v>2015</v>
      </c>
      <c r="EQ3" s="232">
        <v>2015</v>
      </c>
    </row>
    <row r="4" spans="1:170" ht="15.75" customHeight="1" thickBot="1">
      <c r="A4" s="1179"/>
      <c r="B4" s="1180"/>
      <c r="C4" s="1181"/>
      <c r="D4" s="1175"/>
      <c r="E4" s="227" t="s">
        <v>1327</v>
      </c>
      <c r="F4" s="228" t="s">
        <v>1328</v>
      </c>
      <c r="G4" s="228" t="s">
        <v>1329</v>
      </c>
      <c r="H4" s="228" t="s">
        <v>1330</v>
      </c>
      <c r="I4" s="228" t="s">
        <v>1331</v>
      </c>
      <c r="J4" s="228" t="s">
        <v>1332</v>
      </c>
      <c r="K4" s="228" t="s">
        <v>1333</v>
      </c>
      <c r="L4" s="228" t="s">
        <v>1334</v>
      </c>
      <c r="M4" s="228" t="s">
        <v>1335</v>
      </c>
      <c r="N4" s="228" t="s">
        <v>1336</v>
      </c>
      <c r="O4" s="228" t="s">
        <v>1337</v>
      </c>
      <c r="P4" s="229" t="s">
        <v>1338</v>
      </c>
      <c r="Q4" s="234" t="s">
        <v>1327</v>
      </c>
      <c r="R4" s="649" t="s">
        <v>1328</v>
      </c>
      <c r="S4" s="649" t="s">
        <v>1329</v>
      </c>
      <c r="T4" s="649" t="s">
        <v>1330</v>
      </c>
      <c r="U4" s="649" t="s">
        <v>1331</v>
      </c>
      <c r="V4" s="649" t="s">
        <v>1332</v>
      </c>
      <c r="W4" s="649" t="s">
        <v>1333</v>
      </c>
      <c r="X4" s="649" t="s">
        <v>1334</v>
      </c>
      <c r="Y4" s="649" t="s">
        <v>1335</v>
      </c>
      <c r="Z4" s="649" t="s">
        <v>1336</v>
      </c>
      <c r="AA4" s="649" t="s">
        <v>1337</v>
      </c>
      <c r="AB4" s="650" t="s">
        <v>1338</v>
      </c>
      <c r="AC4" s="234" t="s">
        <v>1327</v>
      </c>
      <c r="AD4" s="649" t="s">
        <v>1328</v>
      </c>
      <c r="AE4" s="649" t="s">
        <v>1329</v>
      </c>
      <c r="AF4" s="649" t="s">
        <v>1330</v>
      </c>
      <c r="AG4" s="649" t="s">
        <v>1331</v>
      </c>
      <c r="AH4" s="649" t="s">
        <v>1332</v>
      </c>
      <c r="AI4" s="649" t="s">
        <v>1333</v>
      </c>
      <c r="AJ4" s="649" t="s">
        <v>1334</v>
      </c>
      <c r="AK4" s="649" t="s">
        <v>1335</v>
      </c>
      <c r="AL4" s="649" t="s">
        <v>1336</v>
      </c>
      <c r="AM4" s="649" t="s">
        <v>1337</v>
      </c>
      <c r="AN4" s="650" t="s">
        <v>1338</v>
      </c>
      <c r="AO4" s="234" t="s">
        <v>1327</v>
      </c>
      <c r="AP4" s="649" t="s">
        <v>1328</v>
      </c>
      <c r="AQ4" s="649" t="s">
        <v>1329</v>
      </c>
      <c r="AR4" s="649" t="s">
        <v>1330</v>
      </c>
      <c r="AS4" s="649" t="s">
        <v>1331</v>
      </c>
      <c r="AT4" s="649" t="s">
        <v>1332</v>
      </c>
      <c r="AU4" s="649" t="s">
        <v>1333</v>
      </c>
      <c r="AV4" s="649" t="s">
        <v>1334</v>
      </c>
      <c r="AW4" s="649" t="s">
        <v>1335</v>
      </c>
      <c r="AX4" s="649" t="s">
        <v>1336</v>
      </c>
      <c r="AY4" s="649" t="s">
        <v>1337</v>
      </c>
      <c r="AZ4" s="650" t="s">
        <v>1338</v>
      </c>
      <c r="BA4" s="234" t="s">
        <v>1327</v>
      </c>
      <c r="BB4" s="649" t="s">
        <v>1328</v>
      </c>
      <c r="BC4" s="649" t="s">
        <v>1329</v>
      </c>
      <c r="BD4" s="649" t="s">
        <v>1330</v>
      </c>
      <c r="BE4" s="649" t="s">
        <v>1331</v>
      </c>
      <c r="BF4" s="649" t="s">
        <v>1332</v>
      </c>
      <c r="BG4" s="649" t="s">
        <v>1333</v>
      </c>
      <c r="BH4" s="649" t="s">
        <v>1334</v>
      </c>
      <c r="BI4" s="649" t="s">
        <v>1335</v>
      </c>
      <c r="BJ4" s="649" t="s">
        <v>1336</v>
      </c>
      <c r="BK4" s="649" t="s">
        <v>1337</v>
      </c>
      <c r="BL4" s="650" t="s">
        <v>1338</v>
      </c>
      <c r="BM4" s="234" t="s">
        <v>1327</v>
      </c>
      <c r="BN4" s="649" t="s">
        <v>1328</v>
      </c>
      <c r="BO4" s="649" t="s">
        <v>1329</v>
      </c>
      <c r="BP4" s="649" t="s">
        <v>1330</v>
      </c>
      <c r="BQ4" s="649" t="s">
        <v>1331</v>
      </c>
      <c r="BR4" s="649" t="s">
        <v>1332</v>
      </c>
      <c r="BS4" s="649" t="s">
        <v>1333</v>
      </c>
      <c r="BT4" s="649" t="s">
        <v>1334</v>
      </c>
      <c r="BU4" s="649" t="s">
        <v>1335</v>
      </c>
      <c r="BV4" s="649" t="s">
        <v>1336</v>
      </c>
      <c r="BW4" s="649" t="s">
        <v>1337</v>
      </c>
      <c r="BX4" s="650" t="s">
        <v>1338</v>
      </c>
      <c r="BY4" s="234" t="s">
        <v>1327</v>
      </c>
      <c r="BZ4" s="649" t="s">
        <v>1328</v>
      </c>
      <c r="CA4" s="649" t="s">
        <v>1329</v>
      </c>
      <c r="CB4" s="649" t="s">
        <v>1330</v>
      </c>
      <c r="CC4" s="649" t="s">
        <v>1331</v>
      </c>
      <c r="CD4" s="649" t="s">
        <v>1332</v>
      </c>
      <c r="CE4" s="649" t="s">
        <v>1333</v>
      </c>
      <c r="CF4" s="649" t="s">
        <v>1334</v>
      </c>
      <c r="CG4" s="649" t="s">
        <v>1335</v>
      </c>
      <c r="CH4" s="649" t="s">
        <v>1336</v>
      </c>
      <c r="CI4" s="649" t="s">
        <v>1337</v>
      </c>
      <c r="CJ4" s="650" t="s">
        <v>1338</v>
      </c>
      <c r="CK4" s="234" t="s">
        <v>1327</v>
      </c>
      <c r="CL4" s="649" t="s">
        <v>1328</v>
      </c>
      <c r="CM4" s="649" t="s">
        <v>1329</v>
      </c>
      <c r="CN4" s="649" t="s">
        <v>1330</v>
      </c>
      <c r="CO4" s="649" t="s">
        <v>1331</v>
      </c>
      <c r="CP4" s="649" t="s">
        <v>1332</v>
      </c>
      <c r="CQ4" s="649" t="s">
        <v>1333</v>
      </c>
      <c r="CR4" s="649" t="s">
        <v>1334</v>
      </c>
      <c r="CS4" s="649" t="s">
        <v>1335</v>
      </c>
      <c r="CT4" s="649" t="s">
        <v>1336</v>
      </c>
      <c r="CU4" s="649" t="s">
        <v>1337</v>
      </c>
      <c r="CV4" s="650" t="s">
        <v>1338</v>
      </c>
      <c r="CW4" s="234" t="s">
        <v>1327</v>
      </c>
      <c r="CX4" s="649" t="s">
        <v>1328</v>
      </c>
      <c r="CY4" s="649" t="s">
        <v>1329</v>
      </c>
      <c r="CZ4" s="649" t="s">
        <v>1330</v>
      </c>
      <c r="DA4" s="649" t="s">
        <v>1331</v>
      </c>
      <c r="DB4" s="649" t="s">
        <v>1332</v>
      </c>
      <c r="DC4" s="649" t="s">
        <v>1333</v>
      </c>
      <c r="DD4" s="649" t="s">
        <v>1334</v>
      </c>
      <c r="DE4" s="649" t="s">
        <v>1335</v>
      </c>
      <c r="DF4" s="649" t="s">
        <v>1336</v>
      </c>
      <c r="DG4" s="649" t="s">
        <v>1337</v>
      </c>
      <c r="DH4" s="650" t="s">
        <v>1338</v>
      </c>
      <c r="DI4" s="234" t="s">
        <v>1327</v>
      </c>
      <c r="DJ4" s="649" t="s">
        <v>1328</v>
      </c>
      <c r="DK4" s="649" t="s">
        <v>1329</v>
      </c>
      <c r="DL4" s="649" t="s">
        <v>1330</v>
      </c>
      <c r="DM4" s="649" t="s">
        <v>1331</v>
      </c>
      <c r="DN4" s="649" t="s">
        <v>1332</v>
      </c>
      <c r="DO4" s="649" t="s">
        <v>1333</v>
      </c>
      <c r="DP4" s="649" t="s">
        <v>1334</v>
      </c>
      <c r="DQ4" s="649" t="s">
        <v>1335</v>
      </c>
      <c r="DR4" s="649" t="s">
        <v>1336</v>
      </c>
      <c r="DS4" s="649" t="s">
        <v>1337</v>
      </c>
      <c r="DT4" s="650" t="s">
        <v>1338</v>
      </c>
      <c r="DU4" s="234" t="s">
        <v>1327</v>
      </c>
      <c r="DV4" s="649" t="s">
        <v>1328</v>
      </c>
      <c r="DW4" s="649" t="s">
        <v>1329</v>
      </c>
      <c r="DX4" s="649" t="s">
        <v>1330</v>
      </c>
      <c r="DY4" s="649" t="s">
        <v>1331</v>
      </c>
      <c r="DZ4" s="649" t="s">
        <v>1332</v>
      </c>
      <c r="EA4" s="649" t="s">
        <v>1333</v>
      </c>
      <c r="EB4" s="649" t="s">
        <v>1334</v>
      </c>
      <c r="EC4" s="649" t="s">
        <v>1335</v>
      </c>
      <c r="ED4" s="649" t="s">
        <v>1336</v>
      </c>
      <c r="EE4" s="649" t="s">
        <v>1337</v>
      </c>
      <c r="EF4" s="650" t="s">
        <v>1338</v>
      </c>
      <c r="EG4" s="234" t="s">
        <v>1327</v>
      </c>
      <c r="EH4" s="649" t="s">
        <v>1328</v>
      </c>
      <c r="EI4" s="649" t="s">
        <v>1329</v>
      </c>
      <c r="EJ4" s="649" t="s">
        <v>1330</v>
      </c>
      <c r="EK4" s="649" t="s">
        <v>1331</v>
      </c>
      <c r="EL4" s="649" t="s">
        <v>1332</v>
      </c>
      <c r="EM4" s="649" t="s">
        <v>1333</v>
      </c>
      <c r="EN4" s="649" t="s">
        <v>1334</v>
      </c>
      <c r="EO4" s="649" t="s">
        <v>1335</v>
      </c>
      <c r="EP4" s="649" t="s">
        <v>1336</v>
      </c>
      <c r="EQ4" s="650" t="s">
        <v>1337</v>
      </c>
    </row>
    <row r="5" spans="1:170" ht="12.75" customHeight="1" thickTop="1">
      <c r="A5" s="1117" t="s">
        <v>29</v>
      </c>
      <c r="B5" s="1117"/>
      <c r="C5" s="1118"/>
      <c r="D5" s="666" t="s">
        <v>20</v>
      </c>
      <c r="E5" s="236">
        <v>3362.1480000000001</v>
      </c>
      <c r="F5" s="237">
        <v>4314.098</v>
      </c>
      <c r="G5" s="237">
        <v>2037.4289999999999</v>
      </c>
      <c r="H5" s="237">
        <v>4321.7719999999999</v>
      </c>
      <c r="I5" s="237">
        <v>4249.3860000000004</v>
      </c>
      <c r="J5" s="237">
        <v>5064.8829999999998</v>
      </c>
      <c r="K5" s="237">
        <v>3408.2579999999998</v>
      </c>
      <c r="L5" s="237">
        <v>5540.6040000000003</v>
      </c>
      <c r="M5" s="237">
        <v>4095.3119999999999</v>
      </c>
      <c r="N5" s="237">
        <v>5306.451</v>
      </c>
      <c r="O5" s="237">
        <v>4583.0349999999999</v>
      </c>
      <c r="P5" s="238">
        <v>4136.7479999999996</v>
      </c>
      <c r="Q5" s="236">
        <v>4786.5910000000003</v>
      </c>
      <c r="R5" s="237">
        <v>4343.7659999999996</v>
      </c>
      <c r="S5" s="237">
        <v>4729.5200000000004</v>
      </c>
      <c r="T5" s="237">
        <v>3780.9870000000001</v>
      </c>
      <c r="U5" s="237">
        <v>4750.93</v>
      </c>
      <c r="V5" s="237">
        <v>4492.9870000000001</v>
      </c>
      <c r="W5" s="237">
        <v>4505.3050000000003</v>
      </c>
      <c r="X5" s="237">
        <v>3471.2330000000002</v>
      </c>
      <c r="Y5" s="237">
        <v>4104.1539999999995</v>
      </c>
      <c r="Z5" s="237">
        <v>4357.54</v>
      </c>
      <c r="AA5" s="237">
        <v>5293.0789999999997</v>
      </c>
      <c r="AB5" s="238">
        <v>5080.6289999999999</v>
      </c>
      <c r="AC5" s="236">
        <v>5643.1389999999992</v>
      </c>
      <c r="AD5" s="237">
        <v>6035.5830000000005</v>
      </c>
      <c r="AE5" s="237">
        <v>4841.9639999999999</v>
      </c>
      <c r="AF5" s="237">
        <v>5326.3250000000007</v>
      </c>
      <c r="AG5" s="237">
        <v>5162.3308200000001</v>
      </c>
      <c r="AH5" s="237">
        <v>6328.1369999999997</v>
      </c>
      <c r="AI5" s="237">
        <v>5823.6469999999999</v>
      </c>
      <c r="AJ5" s="237">
        <v>6641.2619999999997</v>
      </c>
      <c r="AK5" s="237">
        <v>6456.1639999999998</v>
      </c>
      <c r="AL5" s="237">
        <v>6732.4130000000005</v>
      </c>
      <c r="AM5" s="237">
        <v>6605.8870000000006</v>
      </c>
      <c r="AN5" s="238">
        <v>6368.2489999999998</v>
      </c>
      <c r="AO5" s="236">
        <v>5713.8729999999996</v>
      </c>
      <c r="AP5" s="237">
        <v>5656.9115600000005</v>
      </c>
      <c r="AQ5" s="237">
        <v>5137.83</v>
      </c>
      <c r="AR5" s="237">
        <v>5169.2209999999995</v>
      </c>
      <c r="AS5" s="237">
        <v>4509.777</v>
      </c>
      <c r="AT5" s="237">
        <v>5632.8289999999997</v>
      </c>
      <c r="AU5" s="237">
        <v>6697.4969999999994</v>
      </c>
      <c r="AV5" s="237">
        <v>5802.8090000000002</v>
      </c>
      <c r="AW5" s="237">
        <v>6192.3019999999997</v>
      </c>
      <c r="AX5" s="237">
        <v>5835.6900000000005</v>
      </c>
      <c r="AY5" s="237">
        <v>5210.93</v>
      </c>
      <c r="AZ5" s="238">
        <v>5047.4189999999999</v>
      </c>
      <c r="BA5" s="236">
        <v>8843.5740000000005</v>
      </c>
      <c r="BB5" s="237">
        <v>7251.6970000000001</v>
      </c>
      <c r="BC5" s="237">
        <v>5424.3209999999999</v>
      </c>
      <c r="BD5" s="237">
        <v>5326.6545500000002</v>
      </c>
      <c r="BE5" s="237">
        <v>6597.3401199999998</v>
      </c>
      <c r="BF5" s="237">
        <v>6201.1013300000004</v>
      </c>
      <c r="BG5" s="237">
        <v>6142.6466</v>
      </c>
      <c r="BH5" s="237">
        <v>6563.3425100000004</v>
      </c>
      <c r="BI5" s="237">
        <v>5914.0045599999994</v>
      </c>
      <c r="BJ5" s="237">
        <v>6561.1598599999988</v>
      </c>
      <c r="BK5" s="237">
        <v>6429.3375900000001</v>
      </c>
      <c r="BL5" s="238">
        <v>6225.1410399999995</v>
      </c>
      <c r="BM5" s="236">
        <v>7449.9149799999996</v>
      </c>
      <c r="BN5" s="237">
        <v>5956.9667499999996</v>
      </c>
      <c r="BO5" s="237">
        <v>6785.2725099999998</v>
      </c>
      <c r="BP5" s="237">
        <v>6922.6668900000004</v>
      </c>
      <c r="BQ5" s="237">
        <v>6900.9653400000007</v>
      </c>
      <c r="BR5" s="237">
        <v>6400.71414</v>
      </c>
      <c r="BS5" s="237">
        <v>7012.3071099999997</v>
      </c>
      <c r="BT5" s="237">
        <v>8091.5382900000004</v>
      </c>
      <c r="BU5" s="237">
        <v>6959.2554700000001</v>
      </c>
      <c r="BV5" s="237">
        <v>6313.7589599999992</v>
      </c>
      <c r="BW5" s="237">
        <v>5733.6814599999998</v>
      </c>
      <c r="BX5" s="238">
        <v>8942.6643700000004</v>
      </c>
      <c r="BY5" s="236">
        <v>7238.7911299999987</v>
      </c>
      <c r="BZ5" s="237">
        <v>6033.5613000000012</v>
      </c>
      <c r="CA5" s="237">
        <v>8123.6932699999998</v>
      </c>
      <c r="CB5" s="237">
        <v>9744.2100900000005</v>
      </c>
      <c r="CC5" s="237">
        <v>7816.5311000000011</v>
      </c>
      <c r="CD5" s="237">
        <v>8269.6510100000014</v>
      </c>
      <c r="CE5" s="237">
        <v>6776.175470000001</v>
      </c>
      <c r="CF5" s="237">
        <v>6397.9906899999996</v>
      </c>
      <c r="CG5" s="237">
        <v>9172.0141799999983</v>
      </c>
      <c r="CH5" s="237">
        <v>7630.7068799999997</v>
      </c>
      <c r="CI5" s="237">
        <v>6930.5160200000009</v>
      </c>
      <c r="CJ5" s="238">
        <v>9107.9074500000006</v>
      </c>
      <c r="CK5" s="236">
        <v>8832.8388799999993</v>
      </c>
      <c r="CL5" s="237">
        <v>9149.3290300000008</v>
      </c>
      <c r="CM5" s="237">
        <v>9607.2550599999995</v>
      </c>
      <c r="CN5" s="237">
        <v>8363.35923</v>
      </c>
      <c r="CO5" s="237">
        <v>10193.70183</v>
      </c>
      <c r="CP5" s="237">
        <v>9201.1880700000002</v>
      </c>
      <c r="CQ5" s="237">
        <v>9463.8365400000002</v>
      </c>
      <c r="CR5" s="237">
        <v>8619.6465900000003</v>
      </c>
      <c r="CS5" s="237">
        <v>8348.08115</v>
      </c>
      <c r="CT5" s="237">
        <v>7803.9904200000001</v>
      </c>
      <c r="CU5" s="237">
        <v>7383.5637299999999</v>
      </c>
      <c r="CV5" s="238">
        <v>8632.5547800000004</v>
      </c>
      <c r="CW5" s="236">
        <v>12285.915729999999</v>
      </c>
      <c r="CX5" s="237">
        <v>8608.1744500000004</v>
      </c>
      <c r="CY5" s="237">
        <v>8692.5250699999997</v>
      </c>
      <c r="CZ5" s="237">
        <v>9238.6039700000001</v>
      </c>
      <c r="DA5" s="237">
        <v>9885.4000100000012</v>
      </c>
      <c r="DB5" s="237">
        <v>9337.6554100000012</v>
      </c>
      <c r="DC5" s="237">
        <v>8539.3433100000002</v>
      </c>
      <c r="DD5" s="237">
        <v>10058.693749999999</v>
      </c>
      <c r="DE5" s="237">
        <v>9435.3163399999994</v>
      </c>
      <c r="DF5" s="237">
        <v>9017.4851500000004</v>
      </c>
      <c r="DG5" s="237">
        <v>8137.4845200000009</v>
      </c>
      <c r="DH5" s="238">
        <v>9084.47768</v>
      </c>
      <c r="DI5" s="236">
        <v>9145.2546399999992</v>
      </c>
      <c r="DJ5" s="237">
        <v>10298.544720000002</v>
      </c>
      <c r="DK5" s="237">
        <v>10548.364750000001</v>
      </c>
      <c r="DL5" s="237">
        <v>9074.5747599999995</v>
      </c>
      <c r="DM5" s="237">
        <v>9865.3455800000011</v>
      </c>
      <c r="DN5" s="237">
        <v>9833.3510200000019</v>
      </c>
      <c r="DO5" s="237">
        <v>11212.167809999999</v>
      </c>
      <c r="DP5" s="237">
        <v>10687.610219999999</v>
      </c>
      <c r="DQ5" s="237">
        <v>11324.01022</v>
      </c>
      <c r="DR5" s="237">
        <v>10276.932499999999</v>
      </c>
      <c r="DS5" s="237">
        <v>10241.28283</v>
      </c>
      <c r="DT5" s="238">
        <v>11624.615519999999</v>
      </c>
      <c r="DU5" s="236">
        <v>10217.95665</v>
      </c>
      <c r="DV5" s="237">
        <v>9702.7226800000008</v>
      </c>
      <c r="DW5" s="237">
        <v>12017.627799999998</v>
      </c>
      <c r="DX5" s="237">
        <v>7523.8986999999997</v>
      </c>
      <c r="DY5" s="237">
        <v>13923.756219999999</v>
      </c>
      <c r="DZ5" s="237">
        <v>12094.98641</v>
      </c>
      <c r="EA5" s="237">
        <v>11384.68247</v>
      </c>
      <c r="EB5" s="237">
        <v>13465.80638</v>
      </c>
      <c r="EC5" s="237">
        <v>11068.70074</v>
      </c>
      <c r="ED5" s="237">
        <v>12328.65826</v>
      </c>
      <c r="EE5" s="237">
        <v>13199.001700000001</v>
      </c>
      <c r="EF5" s="238">
        <v>11726.391749999999</v>
      </c>
      <c r="EG5" s="236">
        <v>12496.636049999999</v>
      </c>
      <c r="EH5" s="237">
        <v>9530.967389999998</v>
      </c>
      <c r="EI5" s="237">
        <v>12083.8079</v>
      </c>
      <c r="EJ5" s="237">
        <v>8915.9078599999993</v>
      </c>
      <c r="EK5" s="237">
        <v>12139.668380000001</v>
      </c>
      <c r="EL5" s="237">
        <v>10231.928329999999</v>
      </c>
      <c r="EM5" s="237">
        <v>13229.030060000001</v>
      </c>
      <c r="EN5" s="237">
        <v>12545</v>
      </c>
      <c r="EO5" s="237">
        <v>10313</v>
      </c>
      <c r="EP5" s="237">
        <v>9519.4708100000007</v>
      </c>
      <c r="EQ5" s="238">
        <v>10226.712470000002</v>
      </c>
    </row>
    <row r="6" spans="1:170">
      <c r="A6" s="1119"/>
      <c r="B6" s="1119"/>
      <c r="C6" s="1113"/>
      <c r="D6" s="42" t="s">
        <v>28</v>
      </c>
      <c r="E6" s="236">
        <v>102132.37977</v>
      </c>
      <c r="F6" s="237">
        <v>129851.46665000002</v>
      </c>
      <c r="G6" s="237">
        <v>55670.850989999999</v>
      </c>
      <c r="H6" s="237">
        <v>118835.78186</v>
      </c>
      <c r="I6" s="237">
        <v>145672.6488</v>
      </c>
      <c r="J6" s="237">
        <v>165736.74335</v>
      </c>
      <c r="K6" s="237">
        <v>113755.10804000002</v>
      </c>
      <c r="L6" s="237">
        <v>196314.29657000001</v>
      </c>
      <c r="M6" s="237">
        <v>134857.60457</v>
      </c>
      <c r="N6" s="237">
        <v>201266.88902</v>
      </c>
      <c r="O6" s="237">
        <v>145869.62818999999</v>
      </c>
      <c r="P6" s="238">
        <v>112068.55452000001</v>
      </c>
      <c r="Q6" s="236">
        <v>139580.77927999999</v>
      </c>
      <c r="R6" s="237">
        <v>141208.43657000002</v>
      </c>
      <c r="S6" s="237">
        <v>188686.69472999999</v>
      </c>
      <c r="T6" s="237">
        <v>153150.39303000001</v>
      </c>
      <c r="U6" s="237">
        <v>180058.68634000001</v>
      </c>
      <c r="V6" s="237">
        <v>196858.36981</v>
      </c>
      <c r="W6" s="237">
        <v>214873.80760999999</v>
      </c>
      <c r="X6" s="237">
        <v>189433.54029999999</v>
      </c>
      <c r="Y6" s="237">
        <v>225283.05872000003</v>
      </c>
      <c r="Z6" s="237">
        <v>223165.79931999999</v>
      </c>
      <c r="AA6" s="237">
        <v>229126.35018000001</v>
      </c>
      <c r="AB6" s="238">
        <v>218702.46903000001</v>
      </c>
      <c r="AC6" s="236">
        <v>270095.83146999998</v>
      </c>
      <c r="AD6" s="237">
        <v>279613.18618999998</v>
      </c>
      <c r="AE6" s="237">
        <v>233554.28013000003</v>
      </c>
      <c r="AF6" s="237">
        <v>300458.12698000006</v>
      </c>
      <c r="AG6" s="237">
        <v>302438.29752000002</v>
      </c>
      <c r="AH6" s="237">
        <v>369299.36581999995</v>
      </c>
      <c r="AI6" s="237">
        <v>364927.95542000001</v>
      </c>
      <c r="AJ6" s="237">
        <v>398697.84483000002</v>
      </c>
      <c r="AK6" s="237">
        <v>322825.67197999998</v>
      </c>
      <c r="AL6" s="237">
        <v>306782.34622654703</v>
      </c>
      <c r="AM6" s="237">
        <v>288383.42104813503</v>
      </c>
      <c r="AN6" s="238">
        <v>293366.75251875998</v>
      </c>
      <c r="AO6" s="236">
        <v>223465.98870000002</v>
      </c>
      <c r="AP6" s="237">
        <v>263783.97315999999</v>
      </c>
      <c r="AQ6" s="237">
        <v>250054.07991</v>
      </c>
      <c r="AR6" s="237">
        <v>275561.41532000003</v>
      </c>
      <c r="AS6" s="237">
        <v>246107.72457000002</v>
      </c>
      <c r="AT6" s="237">
        <v>321280.42947000003</v>
      </c>
      <c r="AU6" s="237">
        <v>429705.60643000004</v>
      </c>
      <c r="AV6" s="237">
        <v>364044.23941000004</v>
      </c>
      <c r="AW6" s="237">
        <v>403214.99707000004</v>
      </c>
      <c r="AX6" s="237">
        <v>414532.85460999992</v>
      </c>
      <c r="AY6" s="237">
        <v>424090.57782999997</v>
      </c>
      <c r="AZ6" s="238">
        <v>396059.30142999999</v>
      </c>
      <c r="BA6" s="236">
        <v>683273.90601000004</v>
      </c>
      <c r="BB6" s="237">
        <v>586537.09679999994</v>
      </c>
      <c r="BC6" s="237">
        <v>486326.28394999995</v>
      </c>
      <c r="BD6" s="237">
        <v>518476.23437000002</v>
      </c>
      <c r="BE6" s="237">
        <v>717460.20894000004</v>
      </c>
      <c r="BF6" s="237">
        <v>736706.17747</v>
      </c>
      <c r="BG6" s="237">
        <v>705930.45225999993</v>
      </c>
      <c r="BH6" s="237">
        <v>656122.32906000002</v>
      </c>
      <c r="BI6" s="237">
        <v>526325.76642</v>
      </c>
      <c r="BJ6" s="237">
        <v>412119.78563999996</v>
      </c>
      <c r="BK6" s="237">
        <v>272230.09372</v>
      </c>
      <c r="BL6" s="238">
        <v>159165.45575999998</v>
      </c>
      <c r="BM6" s="236">
        <v>206023.21837000002</v>
      </c>
      <c r="BN6" s="237">
        <v>156989.92757000003</v>
      </c>
      <c r="BO6" s="237">
        <v>246322.30631000004</v>
      </c>
      <c r="BP6" s="237">
        <v>279099.55615000002</v>
      </c>
      <c r="BQ6" s="237">
        <v>348039.41077000002</v>
      </c>
      <c r="BR6" s="237">
        <v>409244.88407999999</v>
      </c>
      <c r="BS6" s="237">
        <v>392515.95374999999</v>
      </c>
      <c r="BT6" s="237">
        <v>523898.69302000001</v>
      </c>
      <c r="BU6" s="237">
        <v>446857.21668043995</v>
      </c>
      <c r="BV6" s="237">
        <v>440136.83773999999</v>
      </c>
      <c r="BW6" s="237">
        <v>407841.58241999993</v>
      </c>
      <c r="BX6" s="238">
        <v>602739.94780999993</v>
      </c>
      <c r="BY6" s="236">
        <v>527018.33945107704</v>
      </c>
      <c r="BZ6" s="237">
        <v>422816.32718968985</v>
      </c>
      <c r="CA6" s="237">
        <v>595796.61363601475</v>
      </c>
      <c r="CB6" s="237">
        <v>733694.45751700364</v>
      </c>
      <c r="CC6" s="237">
        <v>509321.88150854019</v>
      </c>
      <c r="CD6" s="237">
        <v>553586.97409148689</v>
      </c>
      <c r="CE6" s="237">
        <v>469945.07958507712</v>
      </c>
      <c r="CF6" s="237">
        <v>444666.10636214382</v>
      </c>
      <c r="CG6" s="237">
        <v>615280.09769457788</v>
      </c>
      <c r="CH6" s="237">
        <v>573032.09527934506</v>
      </c>
      <c r="CI6" s="237">
        <v>538134.41259712819</v>
      </c>
      <c r="CJ6" s="238">
        <v>744687.85976455116</v>
      </c>
      <c r="CK6" s="236">
        <v>728495.16305000009</v>
      </c>
      <c r="CL6" s="237">
        <v>764247.59379000007</v>
      </c>
      <c r="CM6" s="237">
        <v>956355.47233000002</v>
      </c>
      <c r="CN6" s="237">
        <v>920588.06495000003</v>
      </c>
      <c r="CO6" s="237">
        <v>1046190.7297499999</v>
      </c>
      <c r="CP6" s="237">
        <v>894493.11092999997</v>
      </c>
      <c r="CQ6" s="237">
        <v>925005.71590999991</v>
      </c>
      <c r="CR6" s="237">
        <v>762854.88871000009</v>
      </c>
      <c r="CS6" s="237">
        <v>786607.77422999998</v>
      </c>
      <c r="CT6" s="237">
        <v>791512.33158</v>
      </c>
      <c r="CU6" s="237">
        <v>825994.17131999996</v>
      </c>
      <c r="CV6" s="238">
        <v>909286.88317000004</v>
      </c>
      <c r="CW6" s="236">
        <v>1225350.9333799998</v>
      </c>
      <c r="CX6" s="237">
        <v>896490.01958089229</v>
      </c>
      <c r="CY6" s="237">
        <v>977510.47945304471</v>
      </c>
      <c r="CZ6" s="237">
        <v>1033916.9616909502</v>
      </c>
      <c r="DA6" s="237">
        <v>1003112.5769601943</v>
      </c>
      <c r="DB6" s="237">
        <v>807733.96765634185</v>
      </c>
      <c r="DC6" s="237">
        <v>772152.11074904935</v>
      </c>
      <c r="DD6" s="237">
        <v>963097.84657447529</v>
      </c>
      <c r="DE6" s="237">
        <v>941160.29520408402</v>
      </c>
      <c r="DF6" s="237">
        <v>853909.73491375824</v>
      </c>
      <c r="DG6" s="237">
        <v>744490.12247773493</v>
      </c>
      <c r="DH6" s="238">
        <v>845010.953593201</v>
      </c>
      <c r="DI6" s="236">
        <v>918695.23926145444</v>
      </c>
      <c r="DJ6" s="237">
        <v>1034085.3622772174</v>
      </c>
      <c r="DK6" s="237">
        <v>1032109.0566128731</v>
      </c>
      <c r="DL6" s="237">
        <v>870258.85110803263</v>
      </c>
      <c r="DM6" s="237">
        <v>953589.64569665317</v>
      </c>
      <c r="DN6" s="237">
        <v>932827.96797126438</v>
      </c>
      <c r="DO6" s="237">
        <v>1138362.3998671679</v>
      </c>
      <c r="DP6" s="237">
        <v>1047121.4747612486</v>
      </c>
      <c r="DQ6" s="237">
        <v>1104966.4477529244</v>
      </c>
      <c r="DR6" s="237">
        <v>947404.57362138806</v>
      </c>
      <c r="DS6" s="237">
        <v>866727.36174094188</v>
      </c>
      <c r="DT6" s="238">
        <v>1054755.6072001227</v>
      </c>
      <c r="DU6" s="236">
        <v>936276.62107656407</v>
      </c>
      <c r="DV6" s="237">
        <v>954408.01558998483</v>
      </c>
      <c r="DW6" s="237">
        <v>1160371.7010343312</v>
      </c>
      <c r="DX6" s="237">
        <v>739121.61582171952</v>
      </c>
      <c r="DY6" s="237">
        <v>1336204.8010128327</v>
      </c>
      <c r="DZ6" s="237">
        <v>1200221.6732910504</v>
      </c>
      <c r="EA6" s="237">
        <v>1036881.0532731402</v>
      </c>
      <c r="EB6" s="237">
        <v>1161644.8714887043</v>
      </c>
      <c r="EC6" s="237">
        <v>924261.05955364008</v>
      </c>
      <c r="ED6" s="237">
        <v>903051.52504294645</v>
      </c>
      <c r="EE6" s="237">
        <v>811104.38999108761</v>
      </c>
      <c r="EF6" s="238">
        <v>528328.24996244384</v>
      </c>
      <c r="EG6" s="236">
        <v>518994.79571862152</v>
      </c>
      <c r="EH6" s="237">
        <v>396232.26911817404</v>
      </c>
      <c r="EI6" s="237">
        <v>518632.2175924608</v>
      </c>
      <c r="EJ6" s="237">
        <v>493212.60744682793</v>
      </c>
      <c r="EK6" s="237">
        <v>687959.92550416139</v>
      </c>
      <c r="EL6" s="237">
        <v>548468.28367986099</v>
      </c>
      <c r="EM6" s="237">
        <v>548294.10566807399</v>
      </c>
      <c r="EN6" s="237">
        <v>460472</v>
      </c>
      <c r="EO6" s="237">
        <v>413754</v>
      </c>
      <c r="EP6" s="237">
        <v>360347.48569127312</v>
      </c>
      <c r="EQ6" s="238">
        <v>318477.42731503939</v>
      </c>
      <c r="ET6" s="422"/>
      <c r="EU6" s="422"/>
      <c r="EY6" s="422"/>
      <c r="EZ6" s="422"/>
      <c r="FB6" s="422"/>
      <c r="FC6" s="422"/>
      <c r="FE6" s="422"/>
      <c r="FF6" s="422"/>
      <c r="FJ6" s="422"/>
      <c r="FK6" s="422"/>
      <c r="FN6" s="422"/>
    </row>
    <row r="7" spans="1:170">
      <c r="A7" s="1119"/>
      <c r="B7" s="1119"/>
      <c r="C7" s="1113"/>
      <c r="D7" s="42" t="s">
        <v>532</v>
      </c>
      <c r="E7" s="398">
        <v>30.37712193811813</v>
      </c>
      <c r="F7" s="399">
        <v>30.099331691120604</v>
      </c>
      <c r="G7" s="399">
        <v>27.324069201920658</v>
      </c>
      <c r="H7" s="399">
        <v>27.49700397429573</v>
      </c>
      <c r="I7" s="399">
        <v>34.280869942151639</v>
      </c>
      <c r="J7" s="399">
        <v>32.722719034181047</v>
      </c>
      <c r="K7" s="399">
        <v>33.376319527453624</v>
      </c>
      <c r="L7" s="399">
        <v>35.431930628862844</v>
      </c>
      <c r="M7" s="399">
        <v>32.929751034841793</v>
      </c>
      <c r="N7" s="399">
        <v>37.92871902897059</v>
      </c>
      <c r="O7" s="399">
        <v>31.828172420677564</v>
      </c>
      <c r="P7" s="400">
        <v>27.090979319987589</v>
      </c>
      <c r="Q7" s="398">
        <v>29.160790901081789</v>
      </c>
      <c r="R7" s="399">
        <v>32.508297309293368</v>
      </c>
      <c r="S7" s="399">
        <v>39.895527396014813</v>
      </c>
      <c r="T7" s="399">
        <v>40.505400581911552</v>
      </c>
      <c r="U7" s="399">
        <v>37.899671504315997</v>
      </c>
      <c r="V7" s="399">
        <v>43.814587001920991</v>
      </c>
      <c r="W7" s="399">
        <v>47.693509675815505</v>
      </c>
      <c r="X7" s="399">
        <v>54.57240706688372</v>
      </c>
      <c r="Y7" s="399">
        <v>54.891473058759502</v>
      </c>
      <c r="Z7" s="399">
        <v>51.213712167874533</v>
      </c>
      <c r="AA7" s="399">
        <v>43.28791430847717</v>
      </c>
      <c r="AB7" s="400">
        <v>43.046337181872559</v>
      </c>
      <c r="AC7" s="398">
        <v>47.862693346734858</v>
      </c>
      <c r="AD7" s="399">
        <v>46.327452739859588</v>
      </c>
      <c r="AE7" s="399">
        <v>48.235443330433689</v>
      </c>
      <c r="AF7" s="399">
        <v>56.410025107367652</v>
      </c>
      <c r="AG7" s="399">
        <v>58.585609497998043</v>
      </c>
      <c r="AH7" s="399">
        <v>58.358307637777116</v>
      </c>
      <c r="AI7" s="399">
        <v>62.663131096373121</v>
      </c>
      <c r="AJ7" s="399">
        <v>60.033446177849939</v>
      </c>
      <c r="AK7" s="399">
        <v>50.002706247858633</v>
      </c>
      <c r="AL7" s="399">
        <v>45.567962961652384</v>
      </c>
      <c r="AM7" s="399">
        <v>43.655518335105491</v>
      </c>
      <c r="AN7" s="400">
        <v>46.067098274385941</v>
      </c>
      <c r="AO7" s="398">
        <v>39.109372696943041</v>
      </c>
      <c r="AP7" s="399">
        <v>46.63038662743385</v>
      </c>
      <c r="AQ7" s="399">
        <v>48.669200792941766</v>
      </c>
      <c r="AR7" s="399">
        <v>53.308112638248595</v>
      </c>
      <c r="AS7" s="399">
        <v>54.572038610778321</v>
      </c>
      <c r="AT7" s="399">
        <v>57.037135242344483</v>
      </c>
      <c r="AU7" s="399">
        <v>64.159133842090569</v>
      </c>
      <c r="AV7" s="399">
        <v>62.735864545946633</v>
      </c>
      <c r="AW7" s="399">
        <v>65.115525223091524</v>
      </c>
      <c r="AX7" s="399">
        <v>71.034077308767237</v>
      </c>
      <c r="AY7" s="399">
        <v>81.384815729629821</v>
      </c>
      <c r="AZ7" s="400">
        <v>78.46768842253833</v>
      </c>
      <c r="BA7" s="398">
        <v>77.26219128261944</v>
      </c>
      <c r="BB7" s="399">
        <v>80.882736385703922</v>
      </c>
      <c r="BC7" s="399">
        <v>89.656619501316385</v>
      </c>
      <c r="BD7" s="399">
        <v>97.336185311660586</v>
      </c>
      <c r="BE7" s="399">
        <v>108.74991979949641</v>
      </c>
      <c r="BF7" s="399">
        <v>118.80247366801213</v>
      </c>
      <c r="BG7" s="399">
        <v>114.9228497468827</v>
      </c>
      <c r="BH7" s="399">
        <v>99.967711278258435</v>
      </c>
      <c r="BI7" s="399">
        <v>88.996510077090647</v>
      </c>
      <c r="BJ7" s="399">
        <v>62.812032389651307</v>
      </c>
      <c r="BK7" s="399">
        <v>42.34185713679409</v>
      </c>
      <c r="BL7" s="400">
        <v>25.568168614537928</v>
      </c>
      <c r="BM7" s="398">
        <v>27.654438865824485</v>
      </c>
      <c r="BN7" s="399">
        <v>26.354004337862058</v>
      </c>
      <c r="BO7" s="399">
        <v>36.302492780794744</v>
      </c>
      <c r="BP7" s="399">
        <v>40.31676817400642</v>
      </c>
      <c r="BQ7" s="399">
        <v>50.43343845717677</v>
      </c>
      <c r="BR7" s="399">
        <v>63.937378725055822</v>
      </c>
      <c r="BS7" s="399">
        <v>55.975294235223537</v>
      </c>
      <c r="BT7" s="399">
        <v>64.746488769319043</v>
      </c>
      <c r="BU7" s="399">
        <v>64.210491856026081</v>
      </c>
      <c r="BV7" s="399">
        <v>69.710744507104224</v>
      </c>
      <c r="BW7" s="399">
        <v>71.13084067631479</v>
      </c>
      <c r="BX7" s="400">
        <v>67.40048858727323</v>
      </c>
      <c r="BY7" s="398">
        <v>72.804744602580783</v>
      </c>
      <c r="BZ7" s="399">
        <v>70.077406388444217</v>
      </c>
      <c r="CA7" s="399">
        <v>73.340609232038958</v>
      </c>
      <c r="CB7" s="399">
        <v>75.295426796057882</v>
      </c>
      <c r="CC7" s="399">
        <v>65.159579741010702</v>
      </c>
      <c r="CD7" s="399">
        <v>66.941999538078065</v>
      </c>
      <c r="CE7" s="399">
        <v>69.352554647625894</v>
      </c>
      <c r="CF7" s="399">
        <v>69.500899252190663</v>
      </c>
      <c r="CG7" s="399">
        <v>67.082331712507013</v>
      </c>
      <c r="CH7" s="399">
        <v>75.095545444322596</v>
      </c>
      <c r="CI7" s="399">
        <v>77.647091651499878</v>
      </c>
      <c r="CJ7" s="400">
        <v>81.762782928207187</v>
      </c>
      <c r="CK7" s="398">
        <v>82.475767185057066</v>
      </c>
      <c r="CL7" s="399">
        <v>83.530452482809011</v>
      </c>
      <c r="CM7" s="399">
        <v>99.54513191929351</v>
      </c>
      <c r="CN7" s="399">
        <v>110.07395947405693</v>
      </c>
      <c r="CO7" s="399">
        <v>102.63108998058657</v>
      </c>
      <c r="CP7" s="399">
        <v>97.214957908147611</v>
      </c>
      <c r="CQ7" s="399">
        <v>97.741091786650813</v>
      </c>
      <c r="CR7" s="399">
        <v>88.501875424338024</v>
      </c>
      <c r="CS7" s="399">
        <v>94.226177261106287</v>
      </c>
      <c r="CT7" s="399">
        <v>101.42405218124294</v>
      </c>
      <c r="CU7" s="399">
        <v>111.86930884931903</v>
      </c>
      <c r="CV7" s="400">
        <v>105.33230385941438</v>
      </c>
      <c r="CW7" s="398">
        <v>99.736231332591103</v>
      </c>
      <c r="CX7" s="399">
        <v>104.14403481110821</v>
      </c>
      <c r="CY7" s="399">
        <v>112.45414555393911</v>
      </c>
      <c r="CZ7" s="399">
        <v>111.91268345827255</v>
      </c>
      <c r="DA7" s="399">
        <v>101.47415136923672</v>
      </c>
      <c r="DB7" s="399">
        <v>86.502867389099947</v>
      </c>
      <c r="DC7" s="399">
        <v>90.422891165977646</v>
      </c>
      <c r="DD7" s="399">
        <v>95.747804885149762</v>
      </c>
      <c r="DE7" s="399">
        <v>99.748674160943295</v>
      </c>
      <c r="DF7" s="399">
        <v>94.694886734995976</v>
      </c>
      <c r="DG7" s="399">
        <v>91.488975573219875</v>
      </c>
      <c r="DH7" s="400">
        <v>93.017010262851016</v>
      </c>
      <c r="DI7" s="398">
        <v>100.45594960726588</v>
      </c>
      <c r="DJ7" s="399">
        <v>100.41082409138845</v>
      </c>
      <c r="DK7" s="399">
        <v>97.84540837127129</v>
      </c>
      <c r="DL7" s="399">
        <v>95.900785890713479</v>
      </c>
      <c r="DM7" s="399">
        <v>96.660541484716347</v>
      </c>
      <c r="DN7" s="399">
        <v>94.863690523605882</v>
      </c>
      <c r="DO7" s="399">
        <v>101.52919748952348</v>
      </c>
      <c r="DP7" s="399">
        <v>97.97526792301457</v>
      </c>
      <c r="DQ7" s="399">
        <v>97.577309299966743</v>
      </c>
      <c r="DR7" s="399">
        <v>92.187486258315715</v>
      </c>
      <c r="DS7" s="399">
        <v>84.630741688142777</v>
      </c>
      <c r="DT7" s="400">
        <v>90.734666052862508</v>
      </c>
      <c r="DU7" s="398">
        <v>91.63051411815924</v>
      </c>
      <c r="DV7" s="399">
        <v>98.364968995484546</v>
      </c>
      <c r="DW7" s="399">
        <v>96.555802887682319</v>
      </c>
      <c r="DX7" s="399">
        <v>98.236518764097596</v>
      </c>
      <c r="DY7" s="399">
        <v>95.965828466137339</v>
      </c>
      <c r="DZ7" s="399">
        <v>99.232990646332638</v>
      </c>
      <c r="EA7" s="399">
        <v>91.076853131867821</v>
      </c>
      <c r="EB7" s="399">
        <v>86.266268703672267</v>
      </c>
      <c r="EC7" s="399">
        <v>83.502217763784273</v>
      </c>
      <c r="ED7" s="399">
        <v>73.248159369691734</v>
      </c>
      <c r="EE7" s="399">
        <v>61.451949808528894</v>
      </c>
      <c r="EF7" s="400">
        <v>45.054630718988548</v>
      </c>
      <c r="EG7" s="398">
        <v>41.530760249565049</v>
      </c>
      <c r="EH7" s="399">
        <v>41.573142883051467</v>
      </c>
      <c r="EI7" s="399">
        <v>42.919601328026808</v>
      </c>
      <c r="EJ7" s="399">
        <v>55.318271026505201</v>
      </c>
      <c r="EK7" s="399">
        <v>56.670405151887792</v>
      </c>
      <c r="EL7" s="399">
        <v>53.603608820416852</v>
      </c>
      <c r="EM7" s="399">
        <v>41.44628163828316</v>
      </c>
      <c r="EN7" s="399">
        <v>36.71</v>
      </c>
      <c r="EO7" s="399">
        <v>40.119999999999997</v>
      </c>
      <c r="EP7" s="399">
        <v>37.853730830576822</v>
      </c>
      <c r="EQ7" s="400">
        <v>31.141721080874323</v>
      </c>
      <c r="ET7" s="422"/>
      <c r="EU7" s="422"/>
      <c r="EY7" s="422"/>
      <c r="EZ7" s="422"/>
      <c r="FB7" s="422"/>
      <c r="FC7" s="422"/>
      <c r="FE7" s="422"/>
      <c r="FF7" s="422"/>
      <c r="FJ7" s="422"/>
      <c r="FK7" s="422"/>
      <c r="FN7" s="422"/>
    </row>
    <row r="8" spans="1:170">
      <c r="A8" s="1119"/>
      <c r="B8" s="1119"/>
      <c r="C8" s="1113"/>
      <c r="D8" s="42" t="s">
        <v>30</v>
      </c>
      <c r="E8" s="398">
        <v>24.3</v>
      </c>
      <c r="F8" s="399">
        <v>24.3</v>
      </c>
      <c r="G8" s="399">
        <v>23</v>
      </c>
      <c r="H8" s="399">
        <v>23.4</v>
      </c>
      <c r="I8" s="399">
        <v>24.3</v>
      </c>
      <c r="J8" s="399">
        <v>24</v>
      </c>
      <c r="K8" s="399">
        <v>24.3</v>
      </c>
      <c r="L8" s="399">
        <v>24.3</v>
      </c>
      <c r="M8" s="399">
        <v>23.9</v>
      </c>
      <c r="N8" s="399">
        <v>23.8</v>
      </c>
      <c r="O8" s="399">
        <v>23.8</v>
      </c>
      <c r="P8" s="400">
        <v>23.7</v>
      </c>
      <c r="Q8" s="398">
        <v>23.8</v>
      </c>
      <c r="R8" s="399">
        <v>23.8</v>
      </c>
      <c r="S8" s="399">
        <v>23.9</v>
      </c>
      <c r="T8" s="399">
        <v>23.9</v>
      </c>
      <c r="U8" s="399">
        <v>23.9</v>
      </c>
      <c r="V8" s="399">
        <v>23.9</v>
      </c>
      <c r="W8" s="399">
        <v>23.7</v>
      </c>
      <c r="X8" s="399">
        <v>23.8</v>
      </c>
      <c r="Y8" s="399">
        <v>23.7</v>
      </c>
      <c r="Z8" s="399">
        <v>23.8</v>
      </c>
      <c r="AA8" s="399">
        <v>24.1</v>
      </c>
      <c r="AB8" s="400">
        <v>23.9</v>
      </c>
      <c r="AC8" s="398">
        <v>23.5</v>
      </c>
      <c r="AD8" s="399">
        <v>23.9</v>
      </c>
      <c r="AE8" s="399">
        <v>23.9</v>
      </c>
      <c r="AF8" s="399">
        <v>23.8</v>
      </c>
      <c r="AG8" s="399">
        <v>23.142492557266994</v>
      </c>
      <c r="AH8" s="399">
        <v>22.172831116014081</v>
      </c>
      <c r="AI8" s="399">
        <v>21.916662273657728</v>
      </c>
      <c r="AJ8" s="399">
        <v>21.966185538230533</v>
      </c>
      <c r="AK8" s="399">
        <v>21.60179833566805</v>
      </c>
      <c r="AL8" s="399">
        <v>21.945743668726205</v>
      </c>
      <c r="AM8" s="399">
        <v>21.894863415011489</v>
      </c>
      <c r="AN8" s="400">
        <v>21.595524892321261</v>
      </c>
      <c r="AO8" s="398">
        <v>21.63961467817013</v>
      </c>
      <c r="AP8" s="399">
        <v>21.672121032558621</v>
      </c>
      <c r="AQ8" s="399">
        <v>21.401234552330457</v>
      </c>
      <c r="AR8" s="399">
        <v>21.805861587268179</v>
      </c>
      <c r="AS8" s="399">
        <v>22.269940110120743</v>
      </c>
      <c r="AT8" s="399">
        <v>21.560065018838671</v>
      </c>
      <c r="AU8" s="399">
        <v>21.569212393824142</v>
      </c>
      <c r="AV8" s="399">
        <v>21.780450419788071</v>
      </c>
      <c r="AW8" s="399">
        <v>21.762088848379811</v>
      </c>
      <c r="AX8" s="399">
        <v>22.000648170139261</v>
      </c>
      <c r="AY8" s="399">
        <v>21.847233296167857</v>
      </c>
      <c r="AZ8" s="400">
        <v>22.216463830325957</v>
      </c>
      <c r="BA8" s="398">
        <v>22.537186748253589</v>
      </c>
      <c r="BB8" s="399">
        <v>21.981779947507462</v>
      </c>
      <c r="BC8" s="399">
        <v>22.107014393137867</v>
      </c>
      <c r="BD8" s="399">
        <v>21.831452440444068</v>
      </c>
      <c r="BE8" s="399">
        <v>21.736830937738588</v>
      </c>
      <c r="BF8" s="399">
        <v>21.314236085140703</v>
      </c>
      <c r="BG8" s="399">
        <v>22.253390136997297</v>
      </c>
      <c r="BH8" s="399">
        <v>22.012613993384296</v>
      </c>
      <c r="BI8" s="399">
        <v>22.131824406303803</v>
      </c>
      <c r="BJ8" s="399">
        <v>22.102620909163459</v>
      </c>
      <c r="BK8" s="399">
        <v>21.921881971980881</v>
      </c>
      <c r="BL8" s="400">
        <v>22.238892445720399</v>
      </c>
      <c r="BM8" s="398">
        <v>22.161264336536096</v>
      </c>
      <c r="BN8" s="399">
        <v>22.390995463421042</v>
      </c>
      <c r="BO8" s="399">
        <v>22.535296741825334</v>
      </c>
      <c r="BP8" s="399">
        <v>22.127194546840315</v>
      </c>
      <c r="BQ8" s="399">
        <v>22.578957080662573</v>
      </c>
      <c r="BR8" s="399">
        <v>22.523084480007729</v>
      </c>
      <c r="BS8" s="399">
        <v>21.994228035600113</v>
      </c>
      <c r="BT8" s="399">
        <v>22.272875539837553</v>
      </c>
      <c r="BU8" s="399">
        <v>21.88850990801463</v>
      </c>
      <c r="BV8" s="399">
        <v>22.168501281334947</v>
      </c>
      <c r="BW8" s="399">
        <v>22.340994689405015</v>
      </c>
      <c r="BX8" s="400">
        <v>22.132113195544211</v>
      </c>
      <c r="BY8" s="398">
        <v>22.14917350278623</v>
      </c>
      <c r="BZ8" s="399">
        <v>22.502375503867011</v>
      </c>
      <c r="CA8" s="399">
        <v>22.140856560922323</v>
      </c>
      <c r="CB8" s="399">
        <v>22.587294940189452</v>
      </c>
      <c r="CC8" s="399">
        <v>22.632628474541601</v>
      </c>
      <c r="CD8" s="399">
        <v>22.407882003209224</v>
      </c>
      <c r="CE8" s="399">
        <v>22.35398165340013</v>
      </c>
      <c r="CF8" s="399">
        <v>23.1427628615948</v>
      </c>
      <c r="CG8" s="399">
        <v>22.293738077807397</v>
      </c>
      <c r="CH8" s="399">
        <v>22.662884363942513</v>
      </c>
      <c r="CI8" s="399">
        <v>22.561036716280395</v>
      </c>
      <c r="CJ8" s="400">
        <v>22.717836494994955</v>
      </c>
      <c r="CK8" s="398">
        <v>22.672881392672199</v>
      </c>
      <c r="CL8" s="399">
        <v>22.720112483415079</v>
      </c>
      <c r="CM8" s="399">
        <v>22.381187053443341</v>
      </c>
      <c r="CN8" s="399">
        <v>22.215373060050705</v>
      </c>
      <c r="CO8" s="399">
        <v>22.436664695180937</v>
      </c>
      <c r="CP8" s="399">
        <v>22.107061262470207</v>
      </c>
      <c r="CQ8" s="399">
        <v>22.190598595437748</v>
      </c>
      <c r="CR8" s="399">
        <v>22.236064409921472</v>
      </c>
      <c r="CS8" s="399">
        <v>22.472100804266862</v>
      </c>
      <c r="CT8" s="399">
        <v>22.413583691585313</v>
      </c>
      <c r="CU8" s="399">
        <v>22.707142154781671</v>
      </c>
      <c r="CV8" s="400">
        <v>22.732469105744851</v>
      </c>
      <c r="CW8" s="398">
        <v>22.224904435205175</v>
      </c>
      <c r="CX8" s="399">
        <v>22.464955994589541</v>
      </c>
      <c r="CY8" s="399">
        <v>22.39467034231976</v>
      </c>
      <c r="CZ8" s="399">
        <v>22.321212440281712</v>
      </c>
      <c r="DA8" s="399">
        <v>22.712052695579285</v>
      </c>
      <c r="DB8" s="399">
        <v>22.724998570385239</v>
      </c>
      <c r="DC8" s="399">
        <v>22.602502677222848</v>
      </c>
      <c r="DD8" s="399">
        <v>22.93708120003156</v>
      </c>
      <c r="DE8" s="399">
        <v>22.677006157442733</v>
      </c>
      <c r="DF8" s="399">
        <v>22.55379686441735</v>
      </c>
      <c r="DG8" s="399">
        <v>22.518010629038955</v>
      </c>
      <c r="DH8" s="400">
        <v>22.605025570165747</v>
      </c>
      <c r="DI8" s="398">
        <v>22.847315798305644</v>
      </c>
      <c r="DJ8" s="399">
        <v>23.167561069443991</v>
      </c>
      <c r="DK8" s="399">
        <v>23.210257180763495</v>
      </c>
      <c r="DL8" s="399">
        <v>23.106002561380635</v>
      </c>
      <c r="DM8" s="399">
        <v>23.191388303601627</v>
      </c>
      <c r="DN8" s="399">
        <v>22.51723231483853</v>
      </c>
      <c r="DO8" s="399">
        <v>23.16079021493665</v>
      </c>
      <c r="DP8" s="399">
        <v>22.990906108007376</v>
      </c>
      <c r="DQ8" s="399">
        <v>22.962054066655547</v>
      </c>
      <c r="DR8" s="399">
        <v>23.217968981697602</v>
      </c>
      <c r="DS8" s="399">
        <v>23.409125744922385</v>
      </c>
      <c r="DT8" s="400">
        <v>23.537137175062405</v>
      </c>
      <c r="DU8" s="398">
        <v>23.31332616971369</v>
      </c>
      <c r="DV8" s="399">
        <v>23.441053497402599</v>
      </c>
      <c r="DW8" s="399">
        <v>23.245973242093612</v>
      </c>
      <c r="DX8" s="399">
        <v>23.968767231275987</v>
      </c>
      <c r="DY8" s="399">
        <v>22.873849116696313</v>
      </c>
      <c r="DZ8" s="399">
        <v>23.343382337261122</v>
      </c>
      <c r="EA8" s="399">
        <v>23.004736261124727</v>
      </c>
      <c r="EB8" s="399">
        <v>23.645394364992338</v>
      </c>
      <c r="EC8" s="399">
        <v>23.714281727665938</v>
      </c>
      <c r="ED8" s="399">
        <v>23.574384723531157</v>
      </c>
      <c r="EE8" s="399">
        <v>23.41109495204735</v>
      </c>
      <c r="EF8" s="400">
        <v>22.934673629956453</v>
      </c>
      <c r="EG8" s="398">
        <v>23.611314244407428</v>
      </c>
      <c r="EH8" s="399">
        <v>24.203494945853535</v>
      </c>
      <c r="EI8" s="399">
        <v>23.494407217645012</v>
      </c>
      <c r="EJ8" s="399">
        <v>24.036487227354581</v>
      </c>
      <c r="EK8" s="399">
        <v>23.723051081780078</v>
      </c>
      <c r="EL8" s="399">
        <v>24.315713998615578</v>
      </c>
      <c r="EM8" s="399">
        <v>23.995573663507908</v>
      </c>
      <c r="EN8" s="399">
        <v>23.72</v>
      </c>
      <c r="EO8" s="399">
        <v>23.96</v>
      </c>
      <c r="EP8" s="399">
        <v>24.138805626997275</v>
      </c>
      <c r="EQ8" s="400">
        <v>23.565365843945017</v>
      </c>
    </row>
    <row r="9" spans="1:170">
      <c r="A9" s="1119"/>
      <c r="B9" s="1119"/>
      <c r="C9" s="1113"/>
      <c r="D9" s="652" t="s">
        <v>31</v>
      </c>
      <c r="E9" s="401">
        <v>1.51</v>
      </c>
      <c r="F9" s="402">
        <v>1.47</v>
      </c>
      <c r="G9" s="402">
        <v>1.64</v>
      </c>
      <c r="H9" s="402">
        <v>1.6</v>
      </c>
      <c r="I9" s="402">
        <v>1.42</v>
      </c>
      <c r="J9" s="402">
        <v>1.48</v>
      </c>
      <c r="K9" s="402">
        <v>1.44</v>
      </c>
      <c r="L9" s="402">
        <v>1.44</v>
      </c>
      <c r="M9" s="402">
        <v>1.48</v>
      </c>
      <c r="N9" s="402">
        <v>1.49</v>
      </c>
      <c r="O9" s="402">
        <v>1.49</v>
      </c>
      <c r="P9" s="403">
        <v>1.47</v>
      </c>
      <c r="Q9" s="401">
        <v>1.5</v>
      </c>
      <c r="R9" s="402">
        <v>1.49</v>
      </c>
      <c r="S9" s="402">
        <v>1.49</v>
      </c>
      <c r="T9" s="402">
        <v>1.5</v>
      </c>
      <c r="U9" s="402">
        <v>1.47</v>
      </c>
      <c r="V9" s="402">
        <v>1.46</v>
      </c>
      <c r="W9" s="402">
        <v>1.49</v>
      </c>
      <c r="X9" s="402">
        <v>1.54</v>
      </c>
      <c r="Y9" s="402">
        <v>1.53</v>
      </c>
      <c r="Z9" s="402">
        <v>1.52</v>
      </c>
      <c r="AA9" s="402">
        <v>1.45</v>
      </c>
      <c r="AB9" s="403">
        <v>1.5</v>
      </c>
      <c r="AC9" s="401">
        <v>1.53</v>
      </c>
      <c r="AD9" s="402">
        <v>1.49</v>
      </c>
      <c r="AE9" s="402">
        <v>1.47</v>
      </c>
      <c r="AF9" s="402">
        <v>1.47</v>
      </c>
      <c r="AG9" s="402">
        <v>1.5776315350127059</v>
      </c>
      <c r="AH9" s="402">
        <v>1.726780328870883</v>
      </c>
      <c r="AI9" s="402">
        <v>1.7511953317225444</v>
      </c>
      <c r="AJ9" s="402">
        <v>1.7440989920289247</v>
      </c>
      <c r="AK9" s="402">
        <v>1.8086177674544823</v>
      </c>
      <c r="AL9" s="402">
        <v>1.7577509044676851</v>
      </c>
      <c r="AM9" s="402">
        <v>1.7526010889983432</v>
      </c>
      <c r="AN9" s="403">
        <v>1.8191702821293578</v>
      </c>
      <c r="AO9" s="401">
        <v>1.7770474142494945</v>
      </c>
      <c r="AP9" s="402">
        <v>1.7686605926008148</v>
      </c>
      <c r="AQ9" s="402">
        <v>1.8130525533153103</v>
      </c>
      <c r="AR9" s="402">
        <v>1.7310071382128953</v>
      </c>
      <c r="AS9" s="402">
        <v>1.6407111748541001</v>
      </c>
      <c r="AT9" s="402">
        <v>1.7880252888912482</v>
      </c>
      <c r="AU9" s="402">
        <v>1.7920929774212664</v>
      </c>
      <c r="AV9" s="402">
        <v>1.7578404562342136</v>
      </c>
      <c r="AW9" s="402">
        <v>1.7654329326961122</v>
      </c>
      <c r="AX9" s="402">
        <v>1.7383742847889454</v>
      </c>
      <c r="AY9" s="402">
        <v>1.7727882662020022</v>
      </c>
      <c r="AZ9" s="403">
        <v>1.7112416246798612</v>
      </c>
      <c r="BA9" s="401">
        <v>1.672088775420435</v>
      </c>
      <c r="BB9" s="402">
        <v>1.725367984900638</v>
      </c>
      <c r="BC9" s="402">
        <v>1.6888364055150864</v>
      </c>
      <c r="BD9" s="402">
        <v>1.7216494599785899</v>
      </c>
      <c r="BE9" s="402">
        <v>1.740634772305782</v>
      </c>
      <c r="BF9" s="402">
        <v>1.8378167218886585</v>
      </c>
      <c r="BG9" s="402">
        <v>1.7061174968620205</v>
      </c>
      <c r="BH9" s="402">
        <v>1.7436408197292144</v>
      </c>
      <c r="BI9" s="402">
        <v>1.7233995476493174</v>
      </c>
      <c r="BJ9" s="402">
        <v>1.7171960668856496</v>
      </c>
      <c r="BK9" s="402">
        <v>1.7604498228409251</v>
      </c>
      <c r="BL9" s="403">
        <v>1.7176384442849506</v>
      </c>
      <c r="BM9" s="401">
        <v>1.7244715384792217</v>
      </c>
      <c r="BN9" s="402">
        <v>1.6994605526378002</v>
      </c>
      <c r="BO9" s="402">
        <v>1.666117317843731</v>
      </c>
      <c r="BP9" s="402">
        <v>1.7045214749456188</v>
      </c>
      <c r="BQ9" s="402">
        <v>1.6537768799893726</v>
      </c>
      <c r="BR9" s="402">
        <v>1.6408711545740113</v>
      </c>
      <c r="BS9" s="402">
        <v>1.7328302634480595</v>
      </c>
      <c r="BT9" s="402">
        <v>1.6944263229087433</v>
      </c>
      <c r="BU9" s="402">
        <v>1.7430992671116872</v>
      </c>
      <c r="BV9" s="402">
        <v>1.7249689355578439</v>
      </c>
      <c r="BW9" s="402">
        <v>1.7026804614813744</v>
      </c>
      <c r="BX9" s="403">
        <v>1.7296707668678839</v>
      </c>
      <c r="BY9" s="401">
        <v>1.7030454772632733</v>
      </c>
      <c r="BZ9" s="402">
        <v>1.6615594498062032</v>
      </c>
      <c r="CA9" s="402">
        <v>1.7002104867629992</v>
      </c>
      <c r="CB9" s="402">
        <v>1.6729259534776719</v>
      </c>
      <c r="CC9" s="402">
        <v>1.6661582772439809</v>
      </c>
      <c r="CD9" s="402">
        <v>1.7072551521010315</v>
      </c>
      <c r="CE9" s="402">
        <v>1.7035711736077579</v>
      </c>
      <c r="CF9" s="402">
        <v>1.602830905854288</v>
      </c>
      <c r="CG9" s="402">
        <v>1.7136676521143364</v>
      </c>
      <c r="CH9" s="402">
        <v>1.6767151093477726</v>
      </c>
      <c r="CI9" s="402">
        <v>1.7086845357439922</v>
      </c>
      <c r="CJ9" s="403">
        <v>1.6747504507086313</v>
      </c>
      <c r="CK9" s="401">
        <v>1.6698540717164683</v>
      </c>
      <c r="CL9" s="402">
        <v>1.7006885781300842</v>
      </c>
      <c r="CM9" s="402">
        <v>1.7172301601202624</v>
      </c>
      <c r="CN9" s="402">
        <v>1.7290982919072819</v>
      </c>
      <c r="CO9" s="402">
        <v>1.6905819972703575</v>
      </c>
      <c r="CP9" s="402">
        <v>1.7142929855578966</v>
      </c>
      <c r="CQ9" s="402">
        <v>1.7453749028069681</v>
      </c>
      <c r="CR9" s="402">
        <v>1.8246876176973279</v>
      </c>
      <c r="CS9" s="402">
        <v>1.7965938928133203</v>
      </c>
      <c r="CT9" s="402">
        <v>1.731785693030105</v>
      </c>
      <c r="CU9" s="402">
        <v>1.7218923751368029</v>
      </c>
      <c r="CV9" s="403">
        <v>1.6825741040823148</v>
      </c>
      <c r="CW9" s="401">
        <v>1.7247845713898613</v>
      </c>
      <c r="CX9" s="402">
        <v>1.7075400862142145</v>
      </c>
      <c r="CY9" s="402">
        <v>1.6727586241750121</v>
      </c>
      <c r="CZ9" s="402">
        <v>1.7498736228218252</v>
      </c>
      <c r="DA9" s="402">
        <v>1.6740762782446073</v>
      </c>
      <c r="DB9" s="402">
        <v>1.6326043881501511</v>
      </c>
      <c r="DC9" s="402">
        <v>1.6700607477742924</v>
      </c>
      <c r="DD9" s="402">
        <v>1.635754742707024</v>
      </c>
      <c r="DE9" s="402">
        <v>1.6681132578765481</v>
      </c>
      <c r="DF9" s="402">
        <v>1.656107434942657</v>
      </c>
      <c r="DG9" s="402">
        <v>1.6800570013987564</v>
      </c>
      <c r="DH9" s="403">
        <v>1.6687719251680744</v>
      </c>
      <c r="DI9" s="401">
        <v>1.6427229443443907</v>
      </c>
      <c r="DJ9" s="402">
        <v>1.6289044845260428</v>
      </c>
      <c r="DK9" s="402">
        <v>1.5967484830385676</v>
      </c>
      <c r="DL9" s="402">
        <v>1.5982213656808311</v>
      </c>
      <c r="DM9" s="402">
        <v>1.5895707753199659</v>
      </c>
      <c r="DN9" s="402">
        <v>1.6915411756754308</v>
      </c>
      <c r="DO9" s="402">
        <v>1.611129705783453</v>
      </c>
      <c r="DP9" s="402">
        <v>1.6324135377010411</v>
      </c>
      <c r="DQ9" s="402">
        <v>1.6157060998749257</v>
      </c>
      <c r="DR9" s="402">
        <v>1.5526279349990868</v>
      </c>
      <c r="DS9" s="402">
        <v>1.5394622641819962</v>
      </c>
      <c r="DT9" s="403">
        <v>1.5126983927464983</v>
      </c>
      <c r="DU9" s="401">
        <v>1.541379229998054</v>
      </c>
      <c r="DV9" s="402">
        <v>1.5683678982505542</v>
      </c>
      <c r="DW9" s="402">
        <v>1.5567442427559068</v>
      </c>
      <c r="DX9" s="402">
        <v>1.485298677519409</v>
      </c>
      <c r="DY9" s="402">
        <v>1.6108069576482904</v>
      </c>
      <c r="DZ9" s="402">
        <v>1.5520670591465391</v>
      </c>
      <c r="EA9" s="402">
        <v>1.5955104916861156</v>
      </c>
      <c r="EB9" s="402">
        <v>1.5268071890523363</v>
      </c>
      <c r="EC9" s="402">
        <v>1.4978610869816424</v>
      </c>
      <c r="ED9" s="402">
        <v>1.5017644472626728</v>
      </c>
      <c r="EE9" s="402">
        <v>1.5245598521659793</v>
      </c>
      <c r="EF9" s="403">
        <v>1.5873743874501773</v>
      </c>
      <c r="EG9" s="401">
        <v>1.5334888726399976</v>
      </c>
      <c r="EH9" s="402">
        <v>1.4783276172428557</v>
      </c>
      <c r="EI9" s="402">
        <v>1.5609550351191774</v>
      </c>
      <c r="EJ9" s="402">
        <v>1.515456006295463</v>
      </c>
      <c r="EK9" s="402">
        <v>1.553818434676183</v>
      </c>
      <c r="EL9" s="402">
        <v>1.4844485285725924</v>
      </c>
      <c r="EM9" s="402">
        <v>1.5290059725124077</v>
      </c>
      <c r="EN9" s="402">
        <v>1.52</v>
      </c>
      <c r="EO9" s="402">
        <v>1.49</v>
      </c>
      <c r="EP9" s="402">
        <v>1.4636803579012059</v>
      </c>
      <c r="EQ9" s="403">
        <v>1.5230343918047231</v>
      </c>
    </row>
    <row r="10" spans="1:170" ht="15" customHeight="1">
      <c r="A10" s="1120" t="s">
        <v>785</v>
      </c>
      <c r="B10" s="1182" t="s">
        <v>32</v>
      </c>
      <c r="C10" s="1125" t="s">
        <v>29</v>
      </c>
      <c r="D10" s="651" t="s">
        <v>20</v>
      </c>
      <c r="E10" s="606">
        <v>3362.1480000000001</v>
      </c>
      <c r="F10" s="500">
        <v>4314.098</v>
      </c>
      <c r="G10" s="500">
        <v>2037.4289999999999</v>
      </c>
      <c r="H10" s="500">
        <v>4321.7719999999999</v>
      </c>
      <c r="I10" s="500">
        <v>4249.3860000000004</v>
      </c>
      <c r="J10" s="500">
        <v>5064.8829999999998</v>
      </c>
      <c r="K10" s="500">
        <v>3408.2579999999998</v>
      </c>
      <c r="L10" s="500">
        <v>5540.6040000000003</v>
      </c>
      <c r="M10" s="500">
        <v>4095.3119999999999</v>
      </c>
      <c r="N10" s="500">
        <v>5306.451</v>
      </c>
      <c r="O10" s="500">
        <v>4583.0349999999999</v>
      </c>
      <c r="P10" s="607">
        <v>4136.7479999999996</v>
      </c>
      <c r="Q10" s="606">
        <v>4786.5910000000003</v>
      </c>
      <c r="R10" s="500">
        <v>4343.7659999999996</v>
      </c>
      <c r="S10" s="500">
        <v>4729.5200000000004</v>
      </c>
      <c r="T10" s="500">
        <v>3780.9870000000001</v>
      </c>
      <c r="U10" s="500">
        <v>4750.93</v>
      </c>
      <c r="V10" s="500">
        <v>4492.9870000000001</v>
      </c>
      <c r="W10" s="500">
        <v>4505.3050000000003</v>
      </c>
      <c r="X10" s="500">
        <v>3471.2330000000002</v>
      </c>
      <c r="Y10" s="500">
        <v>4104.1539999999995</v>
      </c>
      <c r="Z10" s="500">
        <v>4357.54</v>
      </c>
      <c r="AA10" s="500">
        <v>5293.0789999999997</v>
      </c>
      <c r="AB10" s="607">
        <v>5080.6289999999999</v>
      </c>
      <c r="AC10" s="606">
        <v>5643.1389999999992</v>
      </c>
      <c r="AD10" s="500">
        <v>6035.5830000000005</v>
      </c>
      <c r="AE10" s="500">
        <v>4841.9639999999999</v>
      </c>
      <c r="AF10" s="500">
        <v>5326.3250000000007</v>
      </c>
      <c r="AG10" s="500">
        <v>4648.8950000000004</v>
      </c>
      <c r="AH10" s="500">
        <v>4280.6509999999998</v>
      </c>
      <c r="AI10" s="500">
        <v>3783.6469999999999</v>
      </c>
      <c r="AJ10" s="500">
        <v>4486.8869999999997</v>
      </c>
      <c r="AK10" s="500">
        <v>3847.2909999999997</v>
      </c>
      <c r="AL10" s="500">
        <v>4512.3100000000004</v>
      </c>
      <c r="AM10" s="500">
        <v>4447.2420000000002</v>
      </c>
      <c r="AN10" s="607">
        <v>3808.9290000000001</v>
      </c>
      <c r="AO10" s="606">
        <v>3488.5149999999999</v>
      </c>
      <c r="AP10" s="500">
        <v>3641.864</v>
      </c>
      <c r="AQ10" s="500">
        <v>2979.5259999999998</v>
      </c>
      <c r="AR10" s="500">
        <v>3337.134</v>
      </c>
      <c r="AS10" s="500">
        <v>3425.4539999999997</v>
      </c>
      <c r="AT10" s="500">
        <v>3516.0349999999999</v>
      </c>
      <c r="AU10" s="500">
        <v>4177.509</v>
      </c>
      <c r="AV10" s="500">
        <v>4015.92</v>
      </c>
      <c r="AW10" s="500">
        <v>4011.1320000000001</v>
      </c>
      <c r="AX10" s="500">
        <v>4090.779</v>
      </c>
      <c r="AY10" s="500">
        <v>3451.9389999999999</v>
      </c>
      <c r="AZ10" s="607">
        <v>3636.654</v>
      </c>
      <c r="BA10" s="606">
        <v>6245.48</v>
      </c>
      <c r="BB10" s="500">
        <v>4782.5619999999999</v>
      </c>
      <c r="BC10" s="500">
        <v>3575.3229999999999</v>
      </c>
      <c r="BD10" s="500">
        <v>3538.3695499999999</v>
      </c>
      <c r="BE10" s="500">
        <v>4454.2752799999998</v>
      </c>
      <c r="BF10" s="500">
        <v>3667.6165600000004</v>
      </c>
      <c r="BG10" s="500">
        <v>4711.3412099999996</v>
      </c>
      <c r="BH10" s="500">
        <v>4721.4134899999999</v>
      </c>
      <c r="BI10" s="500">
        <v>4471.6975899999998</v>
      </c>
      <c r="BJ10" s="500">
        <v>4831.267859999999</v>
      </c>
      <c r="BK10" s="500">
        <v>4601.7760900000003</v>
      </c>
      <c r="BL10" s="607">
        <v>4715.4155799999999</v>
      </c>
      <c r="BM10" s="606">
        <v>5242.2402299999994</v>
      </c>
      <c r="BN10" s="500">
        <v>4539.2037499999997</v>
      </c>
      <c r="BO10" s="500">
        <v>5348.3945100000001</v>
      </c>
      <c r="BP10" s="500">
        <v>4998.9420700000001</v>
      </c>
      <c r="BQ10" s="500">
        <v>5462.995390000001</v>
      </c>
      <c r="BR10" s="500">
        <v>4922.7446600000003</v>
      </c>
      <c r="BS10" s="500">
        <v>4817.5553899999995</v>
      </c>
      <c r="BT10" s="500">
        <v>5953.08788</v>
      </c>
      <c r="BU10" s="500">
        <v>4741.2486199999994</v>
      </c>
      <c r="BV10" s="500">
        <v>4621.2237799999994</v>
      </c>
      <c r="BW10" s="500">
        <v>4381.8583499999995</v>
      </c>
      <c r="BX10" s="607">
        <v>6484.4585600000009</v>
      </c>
      <c r="BY10" s="606">
        <v>5477.2207499999986</v>
      </c>
      <c r="BZ10" s="500">
        <v>4998.0216400000008</v>
      </c>
      <c r="CA10" s="500">
        <v>6059.90553</v>
      </c>
      <c r="CB10" s="500">
        <v>7634.0577900000008</v>
      </c>
      <c r="CC10" s="500">
        <v>6047.5223600000008</v>
      </c>
      <c r="CD10" s="500">
        <v>6081.8327300000001</v>
      </c>
      <c r="CE10" s="500">
        <v>4805.5554800000009</v>
      </c>
      <c r="CF10" s="500">
        <v>5691.9733299999998</v>
      </c>
      <c r="CG10" s="500">
        <v>6498.0422599999993</v>
      </c>
      <c r="CH10" s="500">
        <v>5853.6592700000001</v>
      </c>
      <c r="CI10" s="500">
        <v>4964.8397700000005</v>
      </c>
      <c r="CJ10" s="607">
        <v>7015.2507700000006</v>
      </c>
      <c r="CK10" s="606">
        <v>6654.3484399999998</v>
      </c>
      <c r="CL10" s="500">
        <v>6154.4276</v>
      </c>
      <c r="CM10" s="500">
        <v>6157.2288800000006</v>
      </c>
      <c r="CN10" s="500">
        <v>5452.4304300000003</v>
      </c>
      <c r="CO10" s="500">
        <v>7063.3554899999999</v>
      </c>
      <c r="CP10" s="500">
        <v>5817.1553299999996</v>
      </c>
      <c r="CQ10" s="500">
        <v>6099.5845800000006</v>
      </c>
      <c r="CR10" s="500">
        <v>5553.6224899999997</v>
      </c>
      <c r="CS10" s="500">
        <v>5684.8698899999999</v>
      </c>
      <c r="CT10" s="500">
        <v>5351.1680699999997</v>
      </c>
      <c r="CU10" s="500">
        <v>5023.6662799999995</v>
      </c>
      <c r="CV10" s="607">
        <v>6120.0465600000007</v>
      </c>
      <c r="CW10" s="606">
        <v>7606.5466299999989</v>
      </c>
      <c r="CX10" s="500">
        <v>5691.8026799999998</v>
      </c>
      <c r="CY10" s="500">
        <v>5622.57431</v>
      </c>
      <c r="CZ10" s="500">
        <v>5553.6820200000002</v>
      </c>
      <c r="DA10" s="500">
        <v>7008.5798699999996</v>
      </c>
      <c r="DB10" s="500">
        <v>6798.2185600000012</v>
      </c>
      <c r="DC10" s="500">
        <v>5929.6469999999999</v>
      </c>
      <c r="DD10" s="500">
        <v>7530.8872699999993</v>
      </c>
      <c r="DE10" s="500">
        <v>6482.2964599999996</v>
      </c>
      <c r="DF10" s="500">
        <v>6035.08421</v>
      </c>
      <c r="DG10" s="500">
        <v>5494.920180000001</v>
      </c>
      <c r="DH10" s="607">
        <v>6223.6042000000007</v>
      </c>
      <c r="DI10" s="606">
        <v>6176.0594000000001</v>
      </c>
      <c r="DJ10" s="500">
        <v>7410.0695700000015</v>
      </c>
      <c r="DK10" s="500">
        <v>8011.2018399999997</v>
      </c>
      <c r="DL10" s="500">
        <v>6640.7567099999997</v>
      </c>
      <c r="DM10" s="500">
        <v>6879.7975000000006</v>
      </c>
      <c r="DN10" s="500">
        <v>5060.086870000001</v>
      </c>
      <c r="DO10" s="500">
        <v>7341.3248299999996</v>
      </c>
      <c r="DP10" s="500">
        <v>6589.2150499999998</v>
      </c>
      <c r="DQ10" s="500">
        <v>6915.0232299999989</v>
      </c>
      <c r="DR10" s="500">
        <v>6765.0016399999995</v>
      </c>
      <c r="DS10" s="500">
        <v>6719.3010000000004</v>
      </c>
      <c r="DT10" s="607">
        <v>8163.3182500000003</v>
      </c>
      <c r="DU10" s="606">
        <v>6710.9763300000004</v>
      </c>
      <c r="DV10" s="500">
        <v>5935.2884000000004</v>
      </c>
      <c r="DW10" s="500">
        <v>7646.0856899999999</v>
      </c>
      <c r="DX10" s="500">
        <v>5732.1610199999996</v>
      </c>
      <c r="DY10" s="500">
        <v>7633.9973300000001</v>
      </c>
      <c r="DZ10" s="500">
        <v>7820.7611499999994</v>
      </c>
      <c r="EA10" s="500">
        <v>6454.3336300000001</v>
      </c>
      <c r="EB10" s="500">
        <v>9260.3336600000002</v>
      </c>
      <c r="EC10" s="500">
        <v>7980.8815199999999</v>
      </c>
      <c r="ED10" s="500">
        <v>8960.3916800000006</v>
      </c>
      <c r="EE10" s="500">
        <v>9069.6655499999997</v>
      </c>
      <c r="EF10" s="607">
        <v>6809.2128999999995</v>
      </c>
      <c r="EG10" s="606">
        <v>8357.8223799999996</v>
      </c>
      <c r="EH10" s="500">
        <v>7263.1941799999986</v>
      </c>
      <c r="EI10" s="500">
        <v>7534.6154100000003</v>
      </c>
      <c r="EJ10" s="500">
        <v>6242.5723099999996</v>
      </c>
      <c r="EK10" s="500">
        <v>7724.970800000001</v>
      </c>
      <c r="EL10" s="500">
        <v>7696.1449699999994</v>
      </c>
      <c r="EM10" s="500">
        <v>8962.4788900000003</v>
      </c>
      <c r="EN10" s="500">
        <v>8785</v>
      </c>
      <c r="EO10" s="500">
        <v>7735</v>
      </c>
      <c r="EP10" s="500">
        <v>7491.1795400000001</v>
      </c>
      <c r="EQ10" s="607">
        <v>7030.8119500000012</v>
      </c>
    </row>
    <row r="11" spans="1:170">
      <c r="A11" s="1120"/>
      <c r="B11" s="1182"/>
      <c r="C11" s="1125"/>
      <c r="D11" s="42" t="s">
        <v>28</v>
      </c>
      <c r="E11" s="236">
        <v>102132.37977</v>
      </c>
      <c r="F11" s="237">
        <v>129851.46665000002</v>
      </c>
      <c r="G11" s="237">
        <v>55670.850989999999</v>
      </c>
      <c r="H11" s="237">
        <v>118835.78186</v>
      </c>
      <c r="I11" s="237">
        <v>145672.6488</v>
      </c>
      <c r="J11" s="237">
        <v>165736.74335</v>
      </c>
      <c r="K11" s="237">
        <v>113755.10804000002</v>
      </c>
      <c r="L11" s="237">
        <v>196314.29657000001</v>
      </c>
      <c r="M11" s="237">
        <v>134857.60457</v>
      </c>
      <c r="N11" s="237">
        <v>201266.88902</v>
      </c>
      <c r="O11" s="237">
        <v>145869.62818999999</v>
      </c>
      <c r="P11" s="238">
        <v>112068.55452000001</v>
      </c>
      <c r="Q11" s="236">
        <v>139580.77927999999</v>
      </c>
      <c r="R11" s="237">
        <v>141208.43657000002</v>
      </c>
      <c r="S11" s="237">
        <v>188686.69472999999</v>
      </c>
      <c r="T11" s="237">
        <v>153150.39303000001</v>
      </c>
      <c r="U11" s="237">
        <v>180058.68634000001</v>
      </c>
      <c r="V11" s="237">
        <v>196858.36981</v>
      </c>
      <c r="W11" s="237">
        <v>214873.80760999999</v>
      </c>
      <c r="X11" s="237">
        <v>189433.54029999999</v>
      </c>
      <c r="Y11" s="237">
        <v>225283.05872000003</v>
      </c>
      <c r="Z11" s="237">
        <v>223165.79931999999</v>
      </c>
      <c r="AA11" s="237">
        <v>229126.35018000001</v>
      </c>
      <c r="AB11" s="238">
        <v>218702.46903000001</v>
      </c>
      <c r="AC11" s="236">
        <v>270095.83146999998</v>
      </c>
      <c r="AD11" s="237">
        <v>279613.18618999998</v>
      </c>
      <c r="AE11" s="237">
        <v>233554.28013000003</v>
      </c>
      <c r="AF11" s="237">
        <v>300458.12698000006</v>
      </c>
      <c r="AG11" s="237">
        <v>274033.86728000001</v>
      </c>
      <c r="AH11" s="237">
        <v>257297.19053999998</v>
      </c>
      <c r="AI11" s="237">
        <v>247761.51542000001</v>
      </c>
      <c r="AJ11" s="237">
        <v>276135.32974000002</v>
      </c>
      <c r="AK11" s="237">
        <v>199030.24452000001</v>
      </c>
      <c r="AL11" s="237">
        <v>213736.61066000001</v>
      </c>
      <c r="AM11" s="237">
        <v>202222.48092999999</v>
      </c>
      <c r="AN11" s="238">
        <v>184948.34472999998</v>
      </c>
      <c r="AO11" s="236">
        <v>145021.49116000001</v>
      </c>
      <c r="AP11" s="237">
        <v>178077.54634999999</v>
      </c>
      <c r="AQ11" s="237">
        <v>153200.61267</v>
      </c>
      <c r="AR11" s="237">
        <v>183522.91644999999</v>
      </c>
      <c r="AS11" s="237">
        <v>191476.00034</v>
      </c>
      <c r="AT11" s="237">
        <v>208583.56796000001</v>
      </c>
      <c r="AU11" s="237">
        <v>276340.32529000007</v>
      </c>
      <c r="AV11" s="237">
        <v>261204.22434000004</v>
      </c>
      <c r="AW11" s="237">
        <v>259340.52729</v>
      </c>
      <c r="AX11" s="237">
        <v>291627.21115999995</v>
      </c>
      <c r="AY11" s="237">
        <v>284975.70513000002</v>
      </c>
      <c r="AZ11" s="238">
        <v>292122.25922000001</v>
      </c>
      <c r="BA11" s="236">
        <v>494747.70246</v>
      </c>
      <c r="BB11" s="237">
        <v>391348.07046999998</v>
      </c>
      <c r="BC11" s="237">
        <v>328377.11279999994</v>
      </c>
      <c r="BD11" s="237">
        <v>353614.67165000003</v>
      </c>
      <c r="BE11" s="237">
        <v>499761.01989000005</v>
      </c>
      <c r="BF11" s="237">
        <v>446194.79115</v>
      </c>
      <c r="BG11" s="237">
        <v>552669.32605999999</v>
      </c>
      <c r="BH11" s="237">
        <v>476201.18101999996</v>
      </c>
      <c r="BI11" s="237">
        <v>403512.48998000001</v>
      </c>
      <c r="BJ11" s="237">
        <v>305962.78790999996</v>
      </c>
      <c r="BK11" s="237">
        <v>192188.20001</v>
      </c>
      <c r="BL11" s="238">
        <v>115791.08524</v>
      </c>
      <c r="BM11" s="236">
        <v>143632.16890000002</v>
      </c>
      <c r="BN11" s="237">
        <v>132270.64565000002</v>
      </c>
      <c r="BO11" s="237">
        <v>213013.17990000005</v>
      </c>
      <c r="BP11" s="237">
        <v>212873.59495</v>
      </c>
      <c r="BQ11" s="237">
        <v>278152.02294</v>
      </c>
      <c r="BR11" s="237">
        <v>317110.18341</v>
      </c>
      <c r="BS11" s="237">
        <v>273387.43514999998</v>
      </c>
      <c r="BT11" s="237">
        <v>390015.97735</v>
      </c>
      <c r="BU11" s="237">
        <v>307265.15514999995</v>
      </c>
      <c r="BV11" s="237">
        <v>325579.95538</v>
      </c>
      <c r="BW11" s="237">
        <v>313599.36003999994</v>
      </c>
      <c r="BX11" s="238">
        <v>435864.20402999996</v>
      </c>
      <c r="BY11" s="236">
        <v>402472.97394217702</v>
      </c>
      <c r="BZ11" s="237">
        <v>351153.81669312797</v>
      </c>
      <c r="CA11" s="237">
        <v>446675.20934182219</v>
      </c>
      <c r="CB11" s="237">
        <v>577971.68787997519</v>
      </c>
      <c r="CC11" s="237">
        <v>398486.56452622858</v>
      </c>
      <c r="CD11" s="237">
        <v>410811.06015037128</v>
      </c>
      <c r="CE11" s="237">
        <v>335946.5761792144</v>
      </c>
      <c r="CF11" s="237">
        <v>399647.37201663479</v>
      </c>
      <c r="CG11" s="237">
        <v>442144.33990164299</v>
      </c>
      <c r="CH11" s="237">
        <v>443036.42743938195</v>
      </c>
      <c r="CI11" s="237">
        <v>391854.47058600618</v>
      </c>
      <c r="CJ11" s="238">
        <v>579712.23166014149</v>
      </c>
      <c r="CK11" s="236">
        <v>554802.66436584399</v>
      </c>
      <c r="CL11" s="237">
        <v>519564.68114233541</v>
      </c>
      <c r="CM11" s="237">
        <v>620089.86922209011</v>
      </c>
      <c r="CN11" s="237">
        <v>605043.8311200001</v>
      </c>
      <c r="CO11" s="237">
        <v>735354.4864099999</v>
      </c>
      <c r="CP11" s="237">
        <v>579267.31466983852</v>
      </c>
      <c r="CQ11" s="237">
        <v>605810.08740999992</v>
      </c>
      <c r="CR11" s="237">
        <v>501064.92146400001</v>
      </c>
      <c r="CS11" s="237">
        <v>546035.43452999997</v>
      </c>
      <c r="CT11" s="237">
        <v>547164.31793000002</v>
      </c>
      <c r="CU11" s="237">
        <v>569206.49968999997</v>
      </c>
      <c r="CV11" s="238">
        <v>650052.87146000005</v>
      </c>
      <c r="CW11" s="236">
        <v>770999.37204999989</v>
      </c>
      <c r="CX11" s="237">
        <v>595237.96669012739</v>
      </c>
      <c r="CY11" s="237">
        <v>632507.95309022663</v>
      </c>
      <c r="CZ11" s="237">
        <v>631718.94900487538</v>
      </c>
      <c r="DA11" s="237">
        <v>723819.29415582737</v>
      </c>
      <c r="DB11" s="237">
        <v>598055.37644082075</v>
      </c>
      <c r="DC11" s="237">
        <v>543469.50669252477</v>
      </c>
      <c r="DD11" s="237">
        <v>729284.76063007745</v>
      </c>
      <c r="DE11" s="237">
        <v>655998.83247062727</v>
      </c>
      <c r="DF11" s="237">
        <v>580518.23089001863</v>
      </c>
      <c r="DG11" s="237">
        <v>511112.55463310878</v>
      </c>
      <c r="DH11" s="238">
        <v>586295.97652846249</v>
      </c>
      <c r="DI11" s="236">
        <v>628470.40048163303</v>
      </c>
      <c r="DJ11" s="237">
        <v>754431.72387596499</v>
      </c>
      <c r="DK11" s="237">
        <v>792666.21741022565</v>
      </c>
      <c r="DL11" s="237">
        <v>644322.55680861487</v>
      </c>
      <c r="DM11" s="237">
        <v>672134.65315270959</v>
      </c>
      <c r="DN11" s="237">
        <v>490913.37654504867</v>
      </c>
      <c r="DO11" s="237">
        <v>757051.00248059025</v>
      </c>
      <c r="DP11" s="237">
        <v>657372.18453477102</v>
      </c>
      <c r="DQ11" s="237">
        <v>688799.40103809419</v>
      </c>
      <c r="DR11" s="237">
        <v>634737.13182663848</v>
      </c>
      <c r="DS11" s="237">
        <v>579743.76100192347</v>
      </c>
      <c r="DT11" s="238">
        <v>748004.40719798347</v>
      </c>
      <c r="DU11" s="236">
        <v>620092.68931793713</v>
      </c>
      <c r="DV11" s="237">
        <v>589025.54593523534</v>
      </c>
      <c r="DW11" s="237">
        <v>747088.31747579202</v>
      </c>
      <c r="DX11" s="237">
        <v>569077.85075655067</v>
      </c>
      <c r="DY11" s="237">
        <v>749534.20582114218</v>
      </c>
      <c r="DZ11" s="237">
        <v>789854.2598323042</v>
      </c>
      <c r="EA11" s="237">
        <v>607737.55353549705</v>
      </c>
      <c r="EB11" s="237">
        <v>815448.04000245128</v>
      </c>
      <c r="EC11" s="237">
        <v>677869.77591368183</v>
      </c>
      <c r="ED11" s="237">
        <v>664543.6104742958</v>
      </c>
      <c r="EE11" s="237">
        <v>571293.4667296051</v>
      </c>
      <c r="EF11" s="238">
        <v>322330.23706675507</v>
      </c>
      <c r="EG11" s="236">
        <v>359489.37561100547</v>
      </c>
      <c r="EH11" s="237">
        <v>310487.78841254069</v>
      </c>
      <c r="EI11" s="237">
        <v>341299.62428431847</v>
      </c>
      <c r="EJ11" s="237">
        <v>355988.10162696824</v>
      </c>
      <c r="EK11" s="237">
        <v>447141.1043733636</v>
      </c>
      <c r="EL11" s="237">
        <v>421354.17311153491</v>
      </c>
      <c r="EM11" s="237">
        <v>379380.03173801134</v>
      </c>
      <c r="EN11" s="237">
        <v>336775</v>
      </c>
      <c r="EO11" s="237">
        <v>318200</v>
      </c>
      <c r="EP11" s="237">
        <v>291287.19210748561</v>
      </c>
      <c r="EQ11" s="238">
        <v>227215.36825414654</v>
      </c>
    </row>
    <row r="12" spans="1:170">
      <c r="A12" s="1120"/>
      <c r="B12" s="1182"/>
      <c r="C12" s="1125"/>
      <c r="D12" s="42" t="s">
        <v>532</v>
      </c>
      <c r="E12" s="398">
        <v>30.37712193811813</v>
      </c>
      <c r="F12" s="399">
        <v>30.099331691120604</v>
      </c>
      <c r="G12" s="399">
        <v>27.324069201920658</v>
      </c>
      <c r="H12" s="399">
        <v>27.49700397429573</v>
      </c>
      <c r="I12" s="399">
        <v>34.280869942151639</v>
      </c>
      <c r="J12" s="399">
        <v>32.722719034181047</v>
      </c>
      <c r="K12" s="399">
        <v>33.376319527453624</v>
      </c>
      <c r="L12" s="399">
        <v>35.431930628862844</v>
      </c>
      <c r="M12" s="399">
        <v>32.929751034841793</v>
      </c>
      <c r="N12" s="399">
        <v>37.92871902897059</v>
      </c>
      <c r="O12" s="399">
        <v>31.828172420677564</v>
      </c>
      <c r="P12" s="400">
        <v>27.090979319987589</v>
      </c>
      <c r="Q12" s="398">
        <v>29.160790901081789</v>
      </c>
      <c r="R12" s="399">
        <v>32.508297309293368</v>
      </c>
      <c r="S12" s="399">
        <v>39.895527396014813</v>
      </c>
      <c r="T12" s="399">
        <v>40.505400581911552</v>
      </c>
      <c r="U12" s="399">
        <v>37.899671504315997</v>
      </c>
      <c r="V12" s="399">
        <v>43.814587001920991</v>
      </c>
      <c r="W12" s="399">
        <v>47.693509675815505</v>
      </c>
      <c r="X12" s="399">
        <v>54.57240706688372</v>
      </c>
      <c r="Y12" s="399">
        <v>54.891473058759502</v>
      </c>
      <c r="Z12" s="399">
        <v>51.213712167874533</v>
      </c>
      <c r="AA12" s="399">
        <v>43.28791430847717</v>
      </c>
      <c r="AB12" s="400">
        <v>43.046337181872559</v>
      </c>
      <c r="AC12" s="398">
        <v>47.862693346734858</v>
      </c>
      <c r="AD12" s="399">
        <v>46.327452739859588</v>
      </c>
      <c r="AE12" s="399">
        <v>48.235443330433689</v>
      </c>
      <c r="AF12" s="399">
        <v>56.410025107367652</v>
      </c>
      <c r="AG12" s="399">
        <v>58.946022071911706</v>
      </c>
      <c r="AH12" s="399">
        <v>60.107023567209751</v>
      </c>
      <c r="AI12" s="399">
        <v>65.482196256680396</v>
      </c>
      <c r="AJ12" s="399">
        <v>61.542742159541802</v>
      </c>
      <c r="AK12" s="399">
        <v>51.732568324049318</v>
      </c>
      <c r="AL12" s="399">
        <v>47.367448304748564</v>
      </c>
      <c r="AM12" s="399">
        <v>45.471436213725269</v>
      </c>
      <c r="AN12" s="400">
        <v>48.556521985576516</v>
      </c>
      <c r="AO12" s="398">
        <v>41.57112443546896</v>
      </c>
      <c r="AP12" s="399">
        <v>48.897363094832755</v>
      </c>
      <c r="AQ12" s="399">
        <v>51.417780099921934</v>
      </c>
      <c r="AR12" s="399">
        <v>54.99417058170274</v>
      </c>
      <c r="AS12" s="399">
        <v>55.897992015073044</v>
      </c>
      <c r="AT12" s="399">
        <v>59.323518668045118</v>
      </c>
      <c r="AU12" s="399">
        <v>66.14954636602819</v>
      </c>
      <c r="AV12" s="399">
        <v>65.042188176059298</v>
      </c>
      <c r="AW12" s="399">
        <v>64.655196410888493</v>
      </c>
      <c r="AX12" s="399">
        <v>71.288918604500495</v>
      </c>
      <c r="AY12" s="399">
        <v>82.555255214533062</v>
      </c>
      <c r="AZ12" s="400">
        <v>80.327207158008434</v>
      </c>
      <c r="BA12" s="398">
        <v>79.216922071642216</v>
      </c>
      <c r="BB12" s="399">
        <v>81.82812276558046</v>
      </c>
      <c r="BC12" s="399">
        <v>91.845439642795895</v>
      </c>
      <c r="BD12" s="399">
        <v>99.937179159254313</v>
      </c>
      <c r="BE12" s="399">
        <v>112.19805433533962</v>
      </c>
      <c r="BF12" s="399">
        <v>121.65797156014585</v>
      </c>
      <c r="BG12" s="399">
        <v>117.30615581120266</v>
      </c>
      <c r="BH12" s="399">
        <v>100.85987639688808</v>
      </c>
      <c r="BI12" s="399">
        <v>90.236980891187685</v>
      </c>
      <c r="BJ12" s="399">
        <v>63.329709048671958</v>
      </c>
      <c r="BK12" s="399">
        <v>41.763918159260108</v>
      </c>
      <c r="BL12" s="400">
        <v>24.555860088157914</v>
      </c>
      <c r="BM12" s="398">
        <v>27.399005501127146</v>
      </c>
      <c r="BN12" s="399">
        <v>29.139614111836252</v>
      </c>
      <c r="BO12" s="399">
        <v>39.827499542474861</v>
      </c>
      <c r="BP12" s="399">
        <v>42.583729110907662</v>
      </c>
      <c r="BQ12" s="399">
        <v>50.915661296210601</v>
      </c>
      <c r="BR12" s="399">
        <v>64.417353592741492</v>
      </c>
      <c r="BS12" s="399">
        <v>56.748166449208178</v>
      </c>
      <c r="BT12" s="399">
        <v>65.514903393295782</v>
      </c>
      <c r="BU12" s="399">
        <v>64.806800861246543</v>
      </c>
      <c r="BV12" s="399">
        <v>70.45318964839224</v>
      </c>
      <c r="BW12" s="399">
        <v>71.567662619673683</v>
      </c>
      <c r="BX12" s="400">
        <v>67.216746008474743</v>
      </c>
      <c r="BY12" s="398">
        <v>73.481240269926516</v>
      </c>
      <c r="BZ12" s="399">
        <v>70.25856268464014</v>
      </c>
      <c r="CA12" s="399">
        <v>73.709929491561269</v>
      </c>
      <c r="CB12" s="399">
        <v>75.709629633282503</v>
      </c>
      <c r="CC12" s="399">
        <v>65.892532644762071</v>
      </c>
      <c r="CD12" s="399">
        <v>67.547247415068469</v>
      </c>
      <c r="CE12" s="399">
        <v>69.907959147984769</v>
      </c>
      <c r="CF12" s="399">
        <v>70.21244634268777</v>
      </c>
      <c r="CG12" s="399">
        <v>68.042699971859378</v>
      </c>
      <c r="CH12" s="399">
        <v>75.685380204813654</v>
      </c>
      <c r="CI12" s="399">
        <v>78.925904709711531</v>
      </c>
      <c r="CJ12" s="400">
        <v>82.635995585392521</v>
      </c>
      <c r="CK12" s="398">
        <v>83.374453467279508</v>
      </c>
      <c r="CL12" s="399">
        <v>84.421284140597479</v>
      </c>
      <c r="CM12" s="399">
        <v>100.70924458180772</v>
      </c>
      <c r="CN12" s="399">
        <v>110.96773060889841</v>
      </c>
      <c r="CO12" s="399">
        <v>104.10837844011726</v>
      </c>
      <c r="CP12" s="399">
        <v>99.579138222846552</v>
      </c>
      <c r="CQ12" s="399">
        <v>99.319892931134646</v>
      </c>
      <c r="CR12" s="399">
        <v>90.223079146310511</v>
      </c>
      <c r="CS12" s="399">
        <v>96.050647612974657</v>
      </c>
      <c r="CT12" s="399">
        <v>102.25137965625514</v>
      </c>
      <c r="CU12" s="399">
        <v>113.30499837461338</v>
      </c>
      <c r="CV12" s="400">
        <v>106.21698137211557</v>
      </c>
      <c r="CW12" s="398">
        <v>101.35997444743199</v>
      </c>
      <c r="CX12" s="399">
        <v>104.57810998643534</v>
      </c>
      <c r="CY12" s="399">
        <v>112.49436969917551</v>
      </c>
      <c r="CZ12" s="399">
        <v>113.74777070957968</v>
      </c>
      <c r="DA12" s="399">
        <v>103.27617114761188</v>
      </c>
      <c r="DB12" s="399">
        <v>87.972366754978324</v>
      </c>
      <c r="DC12" s="399">
        <v>91.652927517021638</v>
      </c>
      <c r="DD12" s="399">
        <v>96.839155133187589</v>
      </c>
      <c r="DE12" s="399">
        <v>101.19852378220716</v>
      </c>
      <c r="DF12" s="399">
        <v>96.190576749221307</v>
      </c>
      <c r="DG12" s="399">
        <v>93.015464809373938</v>
      </c>
      <c r="DH12" s="400">
        <v>94.205215770061727</v>
      </c>
      <c r="DI12" s="398">
        <v>101.75912499831738</v>
      </c>
      <c r="DJ12" s="399">
        <v>101.81169242058343</v>
      </c>
      <c r="DK12" s="399">
        <v>98.944731794477633</v>
      </c>
      <c r="DL12" s="399">
        <v>97.025472389066778</v>
      </c>
      <c r="DM12" s="399">
        <v>97.696865809307553</v>
      </c>
      <c r="DN12" s="399">
        <v>97.016788279970498</v>
      </c>
      <c r="DO12" s="399">
        <v>103.12185062114875</v>
      </c>
      <c r="DP12" s="399">
        <v>99.76487025336516</v>
      </c>
      <c r="DQ12" s="399">
        <v>99.609123227499893</v>
      </c>
      <c r="DR12" s="399">
        <v>93.826604279528084</v>
      </c>
      <c r="DS12" s="399">
        <v>86.280367705200803</v>
      </c>
      <c r="DT12" s="400">
        <v>91.629945604287016</v>
      </c>
      <c r="DU12" s="398">
        <v>92.399772972815285</v>
      </c>
      <c r="DV12" s="399">
        <v>99.241267860755556</v>
      </c>
      <c r="DW12" s="399">
        <v>97.708598590894425</v>
      </c>
      <c r="DX12" s="399">
        <v>99.27806437589409</v>
      </c>
      <c r="DY12" s="399">
        <v>98.183713383764328</v>
      </c>
      <c r="DZ12" s="399">
        <v>100.99455087338964</v>
      </c>
      <c r="EA12" s="399">
        <v>94.159612498292418</v>
      </c>
      <c r="EB12" s="399">
        <v>88.058170465798455</v>
      </c>
      <c r="EC12" s="399">
        <v>84.936704575171021</v>
      </c>
      <c r="ED12" s="399">
        <v>74.164571617732648</v>
      </c>
      <c r="EE12" s="399">
        <v>62.989474482838581</v>
      </c>
      <c r="EF12" s="400">
        <v>47.337370970843793</v>
      </c>
      <c r="EG12" s="398">
        <v>43.012325372127073</v>
      </c>
      <c r="EH12" s="399">
        <v>42.748105133620527</v>
      </c>
      <c r="EI12" s="399">
        <v>45.29755079885603</v>
      </c>
      <c r="EJ12" s="399">
        <v>57.025867534879744</v>
      </c>
      <c r="EK12" s="399">
        <v>57.882562400541829</v>
      </c>
      <c r="EL12" s="399">
        <v>54.748731313403901</v>
      </c>
      <c r="EM12" s="399">
        <v>42.329810356519715</v>
      </c>
      <c r="EN12" s="399">
        <v>38.340000000000003</v>
      </c>
      <c r="EO12" s="399">
        <v>41.14</v>
      </c>
      <c r="EP12" s="399">
        <v>38.884022276081453</v>
      </c>
      <c r="EQ12" s="400">
        <v>32.317087965088653</v>
      </c>
    </row>
    <row r="13" spans="1:170">
      <c r="A13" s="1120"/>
      <c r="B13" s="1182"/>
      <c r="C13" s="1125"/>
      <c r="D13" s="42" t="s">
        <v>30</v>
      </c>
      <c r="E13" s="398">
        <v>24.3</v>
      </c>
      <c r="F13" s="399">
        <v>24.3</v>
      </c>
      <c r="G13" s="399">
        <v>23</v>
      </c>
      <c r="H13" s="399">
        <v>23.4</v>
      </c>
      <c r="I13" s="399">
        <v>24.3</v>
      </c>
      <c r="J13" s="399">
        <v>24</v>
      </c>
      <c r="K13" s="399">
        <v>24.3</v>
      </c>
      <c r="L13" s="399">
        <v>24.3</v>
      </c>
      <c r="M13" s="399">
        <v>23.9</v>
      </c>
      <c r="N13" s="399">
        <v>23.8</v>
      </c>
      <c r="O13" s="399">
        <v>23.8</v>
      </c>
      <c r="P13" s="400">
        <v>23.7</v>
      </c>
      <c r="Q13" s="398">
        <v>23.8</v>
      </c>
      <c r="R13" s="399">
        <v>23.8</v>
      </c>
      <c r="S13" s="399">
        <v>23.9</v>
      </c>
      <c r="T13" s="399">
        <v>23.9</v>
      </c>
      <c r="U13" s="399">
        <v>23.9</v>
      </c>
      <c r="V13" s="399">
        <v>23.9</v>
      </c>
      <c r="W13" s="399">
        <v>23.7</v>
      </c>
      <c r="X13" s="399">
        <v>23.8</v>
      </c>
      <c r="Y13" s="399">
        <v>23.7</v>
      </c>
      <c r="Z13" s="399">
        <v>23.8</v>
      </c>
      <c r="AA13" s="399">
        <v>24.1</v>
      </c>
      <c r="AB13" s="400">
        <v>23.9</v>
      </c>
      <c r="AC13" s="398">
        <v>23.5</v>
      </c>
      <c r="AD13" s="399">
        <v>23.9</v>
      </c>
      <c r="AE13" s="399">
        <v>23.9</v>
      </c>
      <c r="AF13" s="399">
        <v>23.8</v>
      </c>
      <c r="AG13" s="399">
        <v>23.6</v>
      </c>
      <c r="AH13" s="399">
        <v>23.7</v>
      </c>
      <c r="AI13" s="399">
        <v>23.5</v>
      </c>
      <c r="AJ13" s="399">
        <v>23.4</v>
      </c>
      <c r="AK13" s="399">
        <v>23.4</v>
      </c>
      <c r="AL13" s="399">
        <v>23.4</v>
      </c>
      <c r="AM13" s="399">
        <v>23.3</v>
      </c>
      <c r="AN13" s="400">
        <v>23.4</v>
      </c>
      <c r="AO13" s="398">
        <v>23.4</v>
      </c>
      <c r="AP13" s="399">
        <v>23.3</v>
      </c>
      <c r="AQ13" s="399">
        <v>23.3</v>
      </c>
      <c r="AR13" s="399">
        <v>23.5</v>
      </c>
      <c r="AS13" s="399">
        <v>23.4</v>
      </c>
      <c r="AT13" s="399">
        <v>23.3</v>
      </c>
      <c r="AU13" s="399">
        <v>23.3</v>
      </c>
      <c r="AV13" s="399">
        <v>23.16</v>
      </c>
      <c r="AW13" s="399">
        <v>23.4</v>
      </c>
      <c r="AX13" s="399">
        <v>23.4</v>
      </c>
      <c r="AY13" s="399">
        <v>23.4</v>
      </c>
      <c r="AZ13" s="400">
        <v>23.6</v>
      </c>
      <c r="BA13" s="398">
        <v>24.2</v>
      </c>
      <c r="BB13" s="399">
        <v>23.8</v>
      </c>
      <c r="BC13" s="399">
        <v>23.9</v>
      </c>
      <c r="BD13" s="399">
        <v>23.5</v>
      </c>
      <c r="BE13" s="399">
        <v>23.4</v>
      </c>
      <c r="BF13" s="399">
        <v>23.5</v>
      </c>
      <c r="BG13" s="399">
        <v>23.5</v>
      </c>
      <c r="BH13" s="399">
        <v>23.5</v>
      </c>
      <c r="BI13" s="399">
        <v>23.4</v>
      </c>
      <c r="BJ13" s="399">
        <v>23.5</v>
      </c>
      <c r="BK13" s="399">
        <v>23.4</v>
      </c>
      <c r="BL13" s="400">
        <v>23.5</v>
      </c>
      <c r="BM13" s="398">
        <v>23.8</v>
      </c>
      <c r="BN13" s="399">
        <v>23.7</v>
      </c>
      <c r="BO13" s="399">
        <v>23.7</v>
      </c>
      <c r="BP13" s="399">
        <v>23.6</v>
      </c>
      <c r="BQ13" s="399">
        <v>23.7</v>
      </c>
      <c r="BR13" s="399">
        <v>23.8</v>
      </c>
      <c r="BS13" s="399">
        <v>23.7</v>
      </c>
      <c r="BT13" s="399">
        <v>23.7</v>
      </c>
      <c r="BU13" s="399">
        <v>23.6</v>
      </c>
      <c r="BV13" s="399">
        <v>23.6</v>
      </c>
      <c r="BW13" s="399">
        <v>23.6</v>
      </c>
      <c r="BX13" s="400">
        <v>23.6</v>
      </c>
      <c r="BY13" s="398">
        <v>23.4</v>
      </c>
      <c r="BZ13" s="399">
        <v>23.4</v>
      </c>
      <c r="CA13" s="399">
        <v>23.5</v>
      </c>
      <c r="CB13" s="399">
        <v>23.8</v>
      </c>
      <c r="CC13" s="399">
        <v>23.9</v>
      </c>
      <c r="CD13" s="399">
        <v>23.9</v>
      </c>
      <c r="CE13" s="399">
        <v>24</v>
      </c>
      <c r="CF13" s="399">
        <v>23.717981574484241</v>
      </c>
      <c r="CG13" s="399">
        <v>23.854877369611838</v>
      </c>
      <c r="CH13" s="399">
        <v>23.915415399515666</v>
      </c>
      <c r="CI13" s="399">
        <v>23.995979971021178</v>
      </c>
      <c r="CJ13" s="400">
        <v>23.802057335601901</v>
      </c>
      <c r="CK13" s="398">
        <v>23.841176470588238</v>
      </c>
      <c r="CL13" s="399">
        <v>24.5</v>
      </c>
      <c r="CM13" s="399">
        <v>24.217535806140116</v>
      </c>
      <c r="CN13" s="399">
        <v>23.784832895826312</v>
      </c>
      <c r="CO13" s="399">
        <v>23.850917755147893</v>
      </c>
      <c r="CP13" s="399">
        <v>23.813598330371555</v>
      </c>
      <c r="CQ13" s="399">
        <v>23.823529411764699</v>
      </c>
      <c r="CR13" s="399">
        <v>23.87516712501645</v>
      </c>
      <c r="CS13" s="399">
        <v>23.870479620422767</v>
      </c>
      <c r="CT13" s="399">
        <v>23.801775593080933</v>
      </c>
      <c r="CU13" s="399">
        <v>24.1</v>
      </c>
      <c r="CV13" s="400">
        <v>23.942275372820042</v>
      </c>
      <c r="CW13" s="398">
        <v>23.997872340425531</v>
      </c>
      <c r="CX13" s="399">
        <v>23.970963466533949</v>
      </c>
      <c r="CY13" s="399">
        <v>23.980765256262128</v>
      </c>
      <c r="CZ13" s="399">
        <v>24.292288250237274</v>
      </c>
      <c r="DA13" s="399">
        <v>24.117715512029974</v>
      </c>
      <c r="DB13" s="399">
        <v>23.993619477570899</v>
      </c>
      <c r="DC13" s="399">
        <v>24.024404843492373</v>
      </c>
      <c r="DD13" s="399">
        <v>24.129024294238299</v>
      </c>
      <c r="DE13" s="399">
        <v>24.1</v>
      </c>
      <c r="DF13" s="399">
        <v>24.038270990091128</v>
      </c>
      <c r="DG13" s="399">
        <v>23.880097526366608</v>
      </c>
      <c r="DH13" s="400">
        <v>24.048429573011727</v>
      </c>
      <c r="DI13" s="398">
        <v>24.474308053287178</v>
      </c>
      <c r="DJ13" s="399">
        <v>24.559043197350167</v>
      </c>
      <c r="DK13" s="399">
        <v>24.398029981354217</v>
      </c>
      <c r="DL13" s="399">
        <v>24.396041453083143</v>
      </c>
      <c r="DM13" s="399">
        <v>24.739184639373477</v>
      </c>
      <c r="DN13" s="399">
        <v>24.986111111111114</v>
      </c>
      <c r="DO13" s="399">
        <v>24.997959183673473</v>
      </c>
      <c r="DP13" s="399">
        <v>25.1</v>
      </c>
      <c r="DQ13" s="399">
        <v>25.1</v>
      </c>
      <c r="DR13" s="399">
        <v>25.2</v>
      </c>
      <c r="DS13" s="399">
        <v>24.995121951219517</v>
      </c>
      <c r="DT13" s="400">
        <v>25.049019607843128</v>
      </c>
      <c r="DU13" s="398">
        <v>25.016500000000004</v>
      </c>
      <c r="DV13" s="399">
        <v>24.704878048780493</v>
      </c>
      <c r="DW13" s="399">
        <v>25.025581395348834</v>
      </c>
      <c r="DX13" s="399">
        <v>25.177034035237199</v>
      </c>
      <c r="DY13" s="399">
        <v>25.058333333333348</v>
      </c>
      <c r="DZ13" s="399">
        <v>25.086982921306461</v>
      </c>
      <c r="EA13" s="399">
        <v>25.3</v>
      </c>
      <c r="EB13" s="399">
        <v>25.054716981132078</v>
      </c>
      <c r="EC13" s="399">
        <v>25.118181818181821</v>
      </c>
      <c r="ED13" s="399">
        <v>25.004255319148935</v>
      </c>
      <c r="EE13" s="399">
        <v>24.832258064516139</v>
      </c>
      <c r="EF13" s="400">
        <v>24.822222222222216</v>
      </c>
      <c r="EG13" s="398">
        <v>25.203333333333319</v>
      </c>
      <c r="EH13" s="399">
        <v>25.243859649122797</v>
      </c>
      <c r="EI13" s="399">
        <v>25.280392156862757</v>
      </c>
      <c r="EJ13" s="399">
        <v>25.491666666666678</v>
      </c>
      <c r="EK13" s="399">
        <v>25.552727272727278</v>
      </c>
      <c r="EL13" s="399">
        <v>25.404081632653064</v>
      </c>
      <c r="EM13" s="399">
        <v>25.477142857142855</v>
      </c>
      <c r="EN13" s="399">
        <v>24.96</v>
      </c>
      <c r="EO13" s="399">
        <v>24.93</v>
      </c>
      <c r="EP13" s="399">
        <v>24.880357142857147</v>
      </c>
      <c r="EQ13" s="400">
        <v>24.7</v>
      </c>
    </row>
    <row r="14" spans="1:170">
      <c r="A14" s="1120"/>
      <c r="B14" s="1182"/>
      <c r="C14" s="1125"/>
      <c r="D14" s="652" t="s">
        <v>31</v>
      </c>
      <c r="E14" s="401">
        <v>1.51</v>
      </c>
      <c r="F14" s="402">
        <v>1.47</v>
      </c>
      <c r="G14" s="402">
        <v>1.64</v>
      </c>
      <c r="H14" s="402">
        <v>1.6</v>
      </c>
      <c r="I14" s="402">
        <v>1.42</v>
      </c>
      <c r="J14" s="402">
        <v>1.48</v>
      </c>
      <c r="K14" s="402">
        <v>1.44</v>
      </c>
      <c r="L14" s="402">
        <v>1.44</v>
      </c>
      <c r="M14" s="402">
        <v>1.48</v>
      </c>
      <c r="N14" s="402">
        <v>1.49</v>
      </c>
      <c r="O14" s="402">
        <v>1.49</v>
      </c>
      <c r="P14" s="403">
        <v>1.47</v>
      </c>
      <c r="Q14" s="401">
        <v>1.5</v>
      </c>
      <c r="R14" s="402">
        <v>1.49</v>
      </c>
      <c r="S14" s="402">
        <v>1.49</v>
      </c>
      <c r="T14" s="402">
        <v>1.5</v>
      </c>
      <c r="U14" s="402">
        <v>1.47</v>
      </c>
      <c r="V14" s="402">
        <v>1.46</v>
      </c>
      <c r="W14" s="402">
        <v>1.49</v>
      </c>
      <c r="X14" s="402">
        <v>1.54</v>
      </c>
      <c r="Y14" s="402">
        <v>1.53</v>
      </c>
      <c r="Z14" s="402">
        <v>1.52</v>
      </c>
      <c r="AA14" s="402">
        <v>1.45</v>
      </c>
      <c r="AB14" s="403">
        <v>1.5</v>
      </c>
      <c r="AC14" s="401">
        <v>1.53</v>
      </c>
      <c r="AD14" s="402">
        <v>1.49</v>
      </c>
      <c r="AE14" s="402">
        <v>1.47</v>
      </c>
      <c r="AF14" s="402">
        <v>1.47</v>
      </c>
      <c r="AG14" s="402">
        <v>1.51</v>
      </c>
      <c r="AH14" s="402">
        <v>1.51</v>
      </c>
      <c r="AI14" s="402">
        <v>1.52</v>
      </c>
      <c r="AJ14" s="402">
        <v>1.53</v>
      </c>
      <c r="AK14" s="402">
        <v>1.55</v>
      </c>
      <c r="AL14" s="402">
        <v>1.55</v>
      </c>
      <c r="AM14" s="402">
        <v>1.55</v>
      </c>
      <c r="AN14" s="403">
        <v>1.57</v>
      </c>
      <c r="AO14" s="401">
        <v>1.52</v>
      </c>
      <c r="AP14" s="402">
        <v>1.53</v>
      </c>
      <c r="AQ14" s="402">
        <v>1.54</v>
      </c>
      <c r="AR14" s="402">
        <v>1.49</v>
      </c>
      <c r="AS14" s="402">
        <v>1.47</v>
      </c>
      <c r="AT14" s="402">
        <v>1.54</v>
      </c>
      <c r="AU14" s="402">
        <v>1.54</v>
      </c>
      <c r="AV14" s="402">
        <v>1.57</v>
      </c>
      <c r="AW14" s="402">
        <v>1.54</v>
      </c>
      <c r="AX14" s="402">
        <v>1.55</v>
      </c>
      <c r="AY14" s="402">
        <v>1.55</v>
      </c>
      <c r="AZ14" s="403">
        <v>1.51</v>
      </c>
      <c r="BA14" s="401">
        <v>1.44</v>
      </c>
      <c r="BB14" s="402">
        <v>1.47</v>
      </c>
      <c r="BC14" s="402">
        <v>1.44</v>
      </c>
      <c r="BD14" s="402">
        <v>1.49</v>
      </c>
      <c r="BE14" s="402">
        <v>1.51</v>
      </c>
      <c r="BF14" s="402">
        <v>1.56</v>
      </c>
      <c r="BG14" s="402">
        <v>1.55</v>
      </c>
      <c r="BH14" s="402">
        <v>1.55</v>
      </c>
      <c r="BI14" s="402">
        <v>1.56</v>
      </c>
      <c r="BJ14" s="402">
        <v>1.53</v>
      </c>
      <c r="BK14" s="402">
        <v>1.57</v>
      </c>
      <c r="BL14" s="403">
        <v>1.56</v>
      </c>
      <c r="BM14" s="401">
        <v>1.52</v>
      </c>
      <c r="BN14" s="402">
        <v>1.54</v>
      </c>
      <c r="BO14" s="402">
        <v>1.52</v>
      </c>
      <c r="BP14" s="402">
        <v>1.51</v>
      </c>
      <c r="BQ14" s="402">
        <v>1.51</v>
      </c>
      <c r="BR14" s="402">
        <v>1.47</v>
      </c>
      <c r="BS14" s="402">
        <v>1.52</v>
      </c>
      <c r="BT14" s="402">
        <v>1.52</v>
      </c>
      <c r="BU14" s="402">
        <v>1.52</v>
      </c>
      <c r="BV14" s="402">
        <v>1.54</v>
      </c>
      <c r="BW14" s="402">
        <v>1.54</v>
      </c>
      <c r="BX14" s="403">
        <v>1.54</v>
      </c>
      <c r="BY14" s="401">
        <v>1.54</v>
      </c>
      <c r="BZ14" s="402">
        <v>1.55</v>
      </c>
      <c r="CA14" s="402">
        <v>1.53</v>
      </c>
      <c r="CB14" s="402">
        <v>1.53</v>
      </c>
      <c r="CC14" s="402">
        <v>1.51</v>
      </c>
      <c r="CD14" s="402">
        <v>1.53</v>
      </c>
      <c r="CE14" s="402">
        <v>1.5</v>
      </c>
      <c r="CF14" s="402">
        <v>1.53</v>
      </c>
      <c r="CG14" s="402">
        <v>1.53</v>
      </c>
      <c r="CH14" s="402">
        <v>1.53</v>
      </c>
      <c r="CI14" s="402">
        <v>1.53</v>
      </c>
      <c r="CJ14" s="403">
        <v>1.53</v>
      </c>
      <c r="CK14" s="401">
        <v>1.5211764705882354</v>
      </c>
      <c r="CL14" s="402">
        <v>1.4881250000000001</v>
      </c>
      <c r="CM14" s="402">
        <v>1.4938346364509354</v>
      </c>
      <c r="CN14" s="402">
        <v>1.52</v>
      </c>
      <c r="CO14" s="402">
        <v>1.4830673722808614</v>
      </c>
      <c r="CP14" s="402">
        <v>1.4794616149952455</v>
      </c>
      <c r="CQ14" s="402">
        <v>1.5464705882352943</v>
      </c>
      <c r="CR14" s="402">
        <v>1.6775614484736068</v>
      </c>
      <c r="CS14" s="402">
        <v>1.6666372652725743</v>
      </c>
      <c r="CT14" s="402">
        <v>1.5664013282991505</v>
      </c>
      <c r="CU14" s="402">
        <v>1.5664013282991505</v>
      </c>
      <c r="CV14" s="403">
        <v>1.5301653007849016</v>
      </c>
      <c r="CW14" s="401">
        <v>1.4932950167427033</v>
      </c>
      <c r="CX14" s="402">
        <v>1.5175234282541923</v>
      </c>
      <c r="CY14" s="402">
        <v>1.4495105973441551</v>
      </c>
      <c r="CZ14" s="402">
        <v>1.5202199345939509</v>
      </c>
      <c r="DA14" s="402">
        <v>1.4992472430937716</v>
      </c>
      <c r="DB14" s="402">
        <v>1.4685245500256467</v>
      </c>
      <c r="DC14" s="402">
        <v>1.4996969980843717</v>
      </c>
      <c r="DD14" s="402">
        <v>1.5038926140106728</v>
      </c>
      <c r="DE14" s="402">
        <v>1.5038926140106728</v>
      </c>
      <c r="DF14" s="402">
        <v>1.4824560271545908</v>
      </c>
      <c r="DG14" s="402">
        <v>1.514022836834001</v>
      </c>
      <c r="DH14" s="403">
        <v>1.5034818162761701</v>
      </c>
      <c r="DI14" s="401">
        <v>1.4632674141055055</v>
      </c>
      <c r="DJ14" s="402">
        <v>1.4835466831116402</v>
      </c>
      <c r="DK14" s="402">
        <v>1.464381358203303</v>
      </c>
      <c r="DL14" s="402">
        <v>1.4526228862854997</v>
      </c>
      <c r="DM14" s="402">
        <v>1.410913621905296</v>
      </c>
      <c r="DN14" s="402">
        <v>1.41</v>
      </c>
      <c r="DO14" s="402">
        <v>1.4140000000000001</v>
      </c>
      <c r="DP14" s="402">
        <v>1.41</v>
      </c>
      <c r="DQ14" s="402">
        <v>1.36</v>
      </c>
      <c r="DR14" s="402">
        <v>1.31</v>
      </c>
      <c r="DS14" s="402">
        <v>1.34</v>
      </c>
      <c r="DT14" s="403">
        <v>1.34</v>
      </c>
      <c r="DU14" s="401">
        <v>1.3358499999999998</v>
      </c>
      <c r="DV14" s="402">
        <v>1.3358499999999998</v>
      </c>
      <c r="DW14" s="402">
        <v>1.33</v>
      </c>
      <c r="DX14" s="402">
        <v>1.3412641836254626</v>
      </c>
      <c r="DY14" s="402">
        <v>1.3357047278751544</v>
      </c>
      <c r="DZ14" s="402">
        <v>1.3356563038335389</v>
      </c>
      <c r="EA14" s="402">
        <v>1.34</v>
      </c>
      <c r="EB14" s="402">
        <v>1.3381563038335389</v>
      </c>
      <c r="EC14" s="402">
        <v>1.3422727272727273</v>
      </c>
      <c r="ED14" s="402">
        <v>1.338842374406737</v>
      </c>
      <c r="EE14" s="402">
        <v>1.3384387395369493</v>
      </c>
      <c r="EF14" s="403">
        <v>1.3388944081472485</v>
      </c>
      <c r="EG14" s="401">
        <v>1.3396120623409153</v>
      </c>
      <c r="EH14" s="402">
        <v>1.3338999999999999</v>
      </c>
      <c r="EI14" s="402">
        <v>1.3368227424126966</v>
      </c>
      <c r="EJ14" s="402">
        <v>1.3367782682512039</v>
      </c>
      <c r="EK14" s="402">
        <v>1.3358336702213001</v>
      </c>
      <c r="EL14" s="402">
        <v>1.3365893486452232</v>
      </c>
      <c r="EM14" s="402">
        <v>1.3365893486452232</v>
      </c>
      <c r="EN14" s="402">
        <v>1.34</v>
      </c>
      <c r="EO14" s="402">
        <v>1.34</v>
      </c>
      <c r="EP14" s="402">
        <v>1.3365263754432295</v>
      </c>
      <c r="EQ14" s="403">
        <v>1.3365893486452232</v>
      </c>
    </row>
    <row r="15" spans="1:170" ht="13.5" customHeight="1">
      <c r="A15" s="1120"/>
      <c r="B15" s="1182"/>
      <c r="C15" s="1125" t="s">
        <v>33</v>
      </c>
      <c r="D15" s="651" t="s">
        <v>20</v>
      </c>
      <c r="E15" s="606">
        <v>1891.6420000000001</v>
      </c>
      <c r="F15" s="500">
        <v>1816.5029999999999</v>
      </c>
      <c r="G15" s="500">
        <v>377.26100000000002</v>
      </c>
      <c r="H15" s="500">
        <v>2475.989</v>
      </c>
      <c r="I15" s="500">
        <v>2142.1550000000002</v>
      </c>
      <c r="J15" s="500">
        <v>2713.6289999999999</v>
      </c>
      <c r="K15" s="500">
        <v>1355.808</v>
      </c>
      <c r="L15" s="500">
        <v>3152.5450000000001</v>
      </c>
      <c r="M15" s="500">
        <v>1432.22</v>
      </c>
      <c r="N15" s="500">
        <v>2356.7310000000002</v>
      </c>
      <c r="O15" s="500">
        <v>2868.9349999999999</v>
      </c>
      <c r="P15" s="607">
        <v>1680.6389999999999</v>
      </c>
      <c r="Q15" s="606">
        <v>2147.88</v>
      </c>
      <c r="R15" s="500">
        <v>2528.4899999999998</v>
      </c>
      <c r="S15" s="500">
        <v>2949.37</v>
      </c>
      <c r="T15" s="500">
        <v>1532.723</v>
      </c>
      <c r="U15" s="500">
        <v>2463.123</v>
      </c>
      <c r="V15" s="500">
        <v>1856.306</v>
      </c>
      <c r="W15" s="500">
        <v>2240.4699999999998</v>
      </c>
      <c r="X15" s="500">
        <v>1965.6579999999999</v>
      </c>
      <c r="Y15" s="500">
        <v>1461.684</v>
      </c>
      <c r="Z15" s="500">
        <v>2937.8330000000001</v>
      </c>
      <c r="AA15" s="500">
        <v>2344.1120000000001</v>
      </c>
      <c r="AB15" s="607">
        <v>2654.3609999999999</v>
      </c>
      <c r="AC15" s="606">
        <v>2746.1689999999999</v>
      </c>
      <c r="AD15" s="500">
        <v>2753.1170000000002</v>
      </c>
      <c r="AE15" s="500">
        <v>2285.777</v>
      </c>
      <c r="AF15" s="500">
        <v>2970.4</v>
      </c>
      <c r="AG15" s="500">
        <v>2473.0239999999999</v>
      </c>
      <c r="AH15" s="500">
        <v>1631.751</v>
      </c>
      <c r="AI15" s="500">
        <v>1692.652</v>
      </c>
      <c r="AJ15" s="500">
        <v>2101.3389999999999</v>
      </c>
      <c r="AK15" s="500">
        <v>1415.1289999999999</v>
      </c>
      <c r="AL15" s="500">
        <v>2260.8090000000002</v>
      </c>
      <c r="AM15" s="500">
        <v>2680.239</v>
      </c>
      <c r="AN15" s="607">
        <v>1726.29</v>
      </c>
      <c r="AO15" s="606">
        <v>2037.829</v>
      </c>
      <c r="AP15" s="500">
        <v>1830.2080000000001</v>
      </c>
      <c r="AQ15" s="500">
        <v>1851.3240000000001</v>
      </c>
      <c r="AR15" s="500">
        <v>1518.8589999999999</v>
      </c>
      <c r="AS15" s="500">
        <v>2015.509</v>
      </c>
      <c r="AT15" s="500">
        <v>2394.2139999999999</v>
      </c>
      <c r="AU15" s="500">
        <v>2123.84</v>
      </c>
      <c r="AV15" s="500">
        <v>2249.078</v>
      </c>
      <c r="AW15" s="500">
        <v>2174.6930000000002</v>
      </c>
      <c r="AX15" s="500">
        <v>2581.902</v>
      </c>
      <c r="AY15" s="500">
        <v>2690.0450000000001</v>
      </c>
      <c r="AZ15" s="607">
        <v>3216.6660000000002</v>
      </c>
      <c r="BA15" s="606">
        <v>4133.5129999999999</v>
      </c>
      <c r="BB15" s="500">
        <v>3669.0450000000001</v>
      </c>
      <c r="BC15" s="500">
        <v>1777.528</v>
      </c>
      <c r="BD15" s="500">
        <v>2007.57599</v>
      </c>
      <c r="BE15" s="500">
        <v>2740.3923600000003</v>
      </c>
      <c r="BF15" s="500">
        <v>2910.0622000000003</v>
      </c>
      <c r="BG15" s="500">
        <v>2852.2726899999998</v>
      </c>
      <c r="BH15" s="500">
        <v>3495.08304</v>
      </c>
      <c r="BI15" s="500">
        <v>3054.8072099999999</v>
      </c>
      <c r="BJ15" s="500">
        <v>2594.3349600000001</v>
      </c>
      <c r="BK15" s="500">
        <v>2418.4707999999996</v>
      </c>
      <c r="BL15" s="607">
        <v>2519.8916100000001</v>
      </c>
      <c r="BM15" s="606">
        <v>3386.73009</v>
      </c>
      <c r="BN15" s="500">
        <v>3064.5705899999998</v>
      </c>
      <c r="BO15" s="500">
        <v>3212.6106500000001</v>
      </c>
      <c r="BP15" s="500">
        <v>3016.5390400000001</v>
      </c>
      <c r="BQ15" s="500">
        <v>3312.2211300000004</v>
      </c>
      <c r="BR15" s="500">
        <v>2685.9069900000004</v>
      </c>
      <c r="BS15" s="500">
        <v>2893.3599599999998</v>
      </c>
      <c r="BT15" s="500">
        <v>2688.6803199999999</v>
      </c>
      <c r="BU15" s="500">
        <v>1834.65085</v>
      </c>
      <c r="BV15" s="500">
        <v>1772.8273100000001</v>
      </c>
      <c r="BW15" s="500">
        <v>1894.9135000000001</v>
      </c>
      <c r="BX15" s="607">
        <v>3002.6004800000001</v>
      </c>
      <c r="BY15" s="606">
        <v>2187.7623299999996</v>
      </c>
      <c r="BZ15" s="500">
        <v>2520.1652500000005</v>
      </c>
      <c r="CA15" s="500">
        <v>2590.3403799999996</v>
      </c>
      <c r="CB15" s="500">
        <v>3449.76305</v>
      </c>
      <c r="CC15" s="500">
        <v>3335.7612500000005</v>
      </c>
      <c r="CD15" s="500">
        <v>3423.4550399999998</v>
      </c>
      <c r="CE15" s="500">
        <v>2134.2320400000003</v>
      </c>
      <c r="CF15" s="500">
        <v>2263.0978999999993</v>
      </c>
      <c r="CG15" s="500">
        <v>1049.447549999999</v>
      </c>
      <c r="CH15" s="500">
        <v>763.74117999999999</v>
      </c>
      <c r="CI15" s="500">
        <v>1101.59295</v>
      </c>
      <c r="CJ15" s="607">
        <v>2431.1498800000004</v>
      </c>
      <c r="CK15" s="606">
        <v>4433.05818</v>
      </c>
      <c r="CL15" s="500">
        <v>3495.8701599999999</v>
      </c>
      <c r="CM15" s="500">
        <v>4101.4364599999999</v>
      </c>
      <c r="CN15" s="500">
        <v>4452.1604299999999</v>
      </c>
      <c r="CO15" s="500">
        <v>6332.3264899999995</v>
      </c>
      <c r="CP15" s="500">
        <v>4817.1551099999997</v>
      </c>
      <c r="CQ15" s="500">
        <v>4644.2893700000004</v>
      </c>
      <c r="CR15" s="500">
        <v>4034.48362</v>
      </c>
      <c r="CS15" s="500">
        <v>3942.7362600000001</v>
      </c>
      <c r="CT15" s="500">
        <v>3970.1585099999998</v>
      </c>
      <c r="CU15" s="500">
        <v>5023.6662799999995</v>
      </c>
      <c r="CV15" s="607">
        <v>6120.0465600000007</v>
      </c>
      <c r="CW15" s="606">
        <v>6637.1918299999988</v>
      </c>
      <c r="CX15" s="500">
        <v>5008.0110399999994</v>
      </c>
      <c r="CY15" s="500">
        <v>4529.7912999999999</v>
      </c>
      <c r="CZ15" s="500">
        <v>4860.8278099999998</v>
      </c>
      <c r="DA15" s="500">
        <v>5701.6227699999999</v>
      </c>
      <c r="DB15" s="500">
        <v>6059.9155100000007</v>
      </c>
      <c r="DC15" s="500">
        <v>3200.5189599999999</v>
      </c>
      <c r="DD15" s="500">
        <v>3587.9355199999995</v>
      </c>
      <c r="DE15" s="500">
        <v>5157.7242200000001</v>
      </c>
      <c r="DF15" s="500">
        <v>5055.1805700000004</v>
      </c>
      <c r="DG15" s="500">
        <v>4643.8633100000006</v>
      </c>
      <c r="DH15" s="607">
        <v>4818.3538500000004</v>
      </c>
      <c r="DI15" s="606">
        <v>4099.1484700000001</v>
      </c>
      <c r="DJ15" s="500">
        <v>5957.1530300000013</v>
      </c>
      <c r="DK15" s="500">
        <v>6564.6920099999998</v>
      </c>
      <c r="DL15" s="500">
        <v>5566.5895099999998</v>
      </c>
      <c r="DM15" s="500">
        <v>3103.2846500000001</v>
      </c>
      <c r="DN15" s="500">
        <v>2984.6240400000006</v>
      </c>
      <c r="DO15" s="500">
        <v>5762.0391</v>
      </c>
      <c r="DP15" s="500">
        <v>4299.8835199999994</v>
      </c>
      <c r="DQ15" s="500">
        <v>4340.0643899999995</v>
      </c>
      <c r="DR15" s="500">
        <v>5086.2117099999996</v>
      </c>
      <c r="DS15" s="500">
        <v>6182.3010000000004</v>
      </c>
      <c r="DT15" s="607">
        <v>7330.3182500000003</v>
      </c>
      <c r="DU15" s="606">
        <v>6350.9763300000004</v>
      </c>
      <c r="DV15" s="500">
        <v>4485.2884000000004</v>
      </c>
      <c r="DW15" s="500">
        <v>5636.0856899999999</v>
      </c>
      <c r="DX15" s="500">
        <v>4302.1610199999996</v>
      </c>
      <c r="DY15" s="500">
        <v>5853.9973300000001</v>
      </c>
      <c r="DZ15" s="500">
        <v>6431.9009799999994</v>
      </c>
      <c r="EA15" s="500">
        <v>4070.67092</v>
      </c>
      <c r="EB15" s="500">
        <v>8001.5341799999997</v>
      </c>
      <c r="EC15" s="500">
        <v>6491.7107400000004</v>
      </c>
      <c r="ED15" s="500">
        <v>7778.5389700000005</v>
      </c>
      <c r="EE15" s="500">
        <v>7504.1791499999999</v>
      </c>
      <c r="EF15" s="607">
        <v>5154.9724099999994</v>
      </c>
      <c r="EG15" s="606">
        <v>6735.91633</v>
      </c>
      <c r="EH15" s="500">
        <v>5571.106029999999</v>
      </c>
      <c r="EI15" s="500">
        <v>6041.2048600000007</v>
      </c>
      <c r="EJ15" s="500">
        <v>4559.6212499999992</v>
      </c>
      <c r="EK15" s="500">
        <v>6402.4840500000009</v>
      </c>
      <c r="EL15" s="500">
        <v>6460.7233999999999</v>
      </c>
      <c r="EM15" s="500">
        <v>6886.0218700000005</v>
      </c>
      <c r="EN15" s="500">
        <v>6675</v>
      </c>
      <c r="EO15" s="500">
        <v>6515</v>
      </c>
      <c r="EP15" s="500">
        <v>6163.52333</v>
      </c>
      <c r="EQ15" s="607">
        <v>5635.549930000001</v>
      </c>
    </row>
    <row r="16" spans="1:170" ht="13.5" customHeight="1">
      <c r="A16" s="1120"/>
      <c r="B16" s="1182"/>
      <c r="C16" s="1125"/>
      <c r="D16" s="42" t="s">
        <v>28</v>
      </c>
      <c r="E16" s="236">
        <v>56862.939039999997</v>
      </c>
      <c r="F16" s="237">
        <v>57037.455099999999</v>
      </c>
      <c r="G16" s="237">
        <v>11015.37117</v>
      </c>
      <c r="H16" s="237">
        <v>66179.934460000004</v>
      </c>
      <c r="I16" s="237">
        <v>72999.074189999999</v>
      </c>
      <c r="J16" s="237">
        <v>88502.524010000008</v>
      </c>
      <c r="K16" s="237">
        <v>44733.367330000001</v>
      </c>
      <c r="L16" s="237">
        <v>111240.29514</v>
      </c>
      <c r="M16" s="237">
        <v>45463.610270000005</v>
      </c>
      <c r="N16" s="237">
        <v>89947.165760000004</v>
      </c>
      <c r="O16" s="237">
        <v>91248.380669999999</v>
      </c>
      <c r="P16" s="238">
        <v>44371.011709999999</v>
      </c>
      <c r="Q16" s="236">
        <v>59864.21</v>
      </c>
      <c r="R16" s="237">
        <v>81412.706000000006</v>
      </c>
      <c r="S16" s="237">
        <v>118501.836</v>
      </c>
      <c r="T16" s="237">
        <v>62329.745949999997</v>
      </c>
      <c r="U16" s="237">
        <v>93527.267000000007</v>
      </c>
      <c r="V16" s="237">
        <v>80466.148090000002</v>
      </c>
      <c r="W16" s="237">
        <v>106905.91942999999</v>
      </c>
      <c r="X16" s="237">
        <v>106658.72093</v>
      </c>
      <c r="Y16" s="237">
        <v>80313.177060000002</v>
      </c>
      <c r="Z16" s="237">
        <v>150673.40711999999</v>
      </c>
      <c r="AA16" s="237">
        <v>101219.79790999999</v>
      </c>
      <c r="AB16" s="238">
        <v>114667.99310000001</v>
      </c>
      <c r="AC16" s="236">
        <v>130667.85012999998</v>
      </c>
      <c r="AD16" s="237">
        <v>129987.01861</v>
      </c>
      <c r="AE16" s="237">
        <v>109170.16377000001</v>
      </c>
      <c r="AF16" s="237">
        <v>167040.37609000003</v>
      </c>
      <c r="AG16" s="237">
        <v>145113.56030999997</v>
      </c>
      <c r="AH16" s="237">
        <v>98330.833280000006</v>
      </c>
      <c r="AI16" s="237">
        <v>110627.27172</v>
      </c>
      <c r="AJ16" s="237">
        <v>130502.57157000001</v>
      </c>
      <c r="AK16" s="237">
        <v>75873.979940000005</v>
      </c>
      <c r="AL16" s="237">
        <v>105386.49868999999</v>
      </c>
      <c r="AM16" s="237">
        <v>122653.73178999999</v>
      </c>
      <c r="AN16" s="238">
        <v>83275.652039999986</v>
      </c>
      <c r="AO16" s="236">
        <v>85514.907219999994</v>
      </c>
      <c r="AP16" s="237">
        <v>89389.929070000013</v>
      </c>
      <c r="AQ16" s="237">
        <v>94334.498779999994</v>
      </c>
      <c r="AR16" s="237">
        <v>82924.932840000009</v>
      </c>
      <c r="AS16" s="237">
        <v>111065.67181</v>
      </c>
      <c r="AT16" s="237">
        <v>142268.83674</v>
      </c>
      <c r="AU16" s="237">
        <v>139537.65523000003</v>
      </c>
      <c r="AV16" s="237">
        <v>147951.31229</v>
      </c>
      <c r="AW16" s="237">
        <v>139853.64663999999</v>
      </c>
      <c r="AX16" s="237">
        <v>185551.55188999997</v>
      </c>
      <c r="AY16" s="237">
        <v>222197.08213</v>
      </c>
      <c r="AZ16" s="238">
        <v>258651.73555000001</v>
      </c>
      <c r="BA16" s="236">
        <v>331973.11518000002</v>
      </c>
      <c r="BB16" s="237">
        <v>303931.92621999996</v>
      </c>
      <c r="BC16" s="237">
        <v>163947.13606999998</v>
      </c>
      <c r="BD16" s="237">
        <v>197187.83061</v>
      </c>
      <c r="BE16" s="237">
        <v>309463.20715000003</v>
      </c>
      <c r="BF16" s="237">
        <v>354884.81515999994</v>
      </c>
      <c r="BG16" s="237">
        <v>330759.68627999997</v>
      </c>
      <c r="BH16" s="237">
        <v>354754.20706999995</v>
      </c>
      <c r="BI16" s="237">
        <v>279622.50750999997</v>
      </c>
      <c r="BJ16" s="237">
        <v>172923.47633</v>
      </c>
      <c r="BK16" s="237">
        <v>104849.26504</v>
      </c>
      <c r="BL16" s="238">
        <v>67399.788750000007</v>
      </c>
      <c r="BM16" s="236">
        <v>93397.444579999996</v>
      </c>
      <c r="BN16" s="237">
        <v>89229.444060000009</v>
      </c>
      <c r="BO16" s="237">
        <v>122976.35397000001</v>
      </c>
      <c r="BP16" s="237">
        <v>127649.04229</v>
      </c>
      <c r="BQ16" s="237">
        <v>170536.26525</v>
      </c>
      <c r="BR16" s="237">
        <v>172672.55998000002</v>
      </c>
      <c r="BS16" s="237">
        <v>166274.17771999998</v>
      </c>
      <c r="BT16" s="237">
        <v>180383.10423000003</v>
      </c>
      <c r="BU16" s="237">
        <v>118082.92339999997</v>
      </c>
      <c r="BV16" s="237">
        <v>126589.55534000002</v>
      </c>
      <c r="BW16" s="237">
        <v>136456.11296</v>
      </c>
      <c r="BX16" s="238">
        <v>204380.57260999997</v>
      </c>
      <c r="BY16" s="236">
        <v>158923.87290347001</v>
      </c>
      <c r="BZ16" s="237">
        <v>175469.52539328497</v>
      </c>
      <c r="CA16" s="237">
        <v>192772.80280368001</v>
      </c>
      <c r="CB16" s="237">
        <v>272384.69444421987</v>
      </c>
      <c r="CC16" s="237">
        <v>221775.15949187</v>
      </c>
      <c r="CD16" s="237">
        <v>228360.1816720636</v>
      </c>
      <c r="CE16" s="237">
        <v>147046.46043427999</v>
      </c>
      <c r="CF16" s="237">
        <v>159346.80726193992</v>
      </c>
      <c r="CG16" s="237">
        <v>72319.790446620886</v>
      </c>
      <c r="CH16" s="237">
        <v>59459.587863610002</v>
      </c>
      <c r="CI16" s="237">
        <v>85637.464889640003</v>
      </c>
      <c r="CJ16" s="238">
        <v>200847.17307379999</v>
      </c>
      <c r="CK16" s="236">
        <v>369204.63536584395</v>
      </c>
      <c r="CL16" s="237">
        <v>292783.42921233538</v>
      </c>
      <c r="CM16" s="237">
        <v>416372.64839209005</v>
      </c>
      <c r="CN16" s="237">
        <v>495717.55585000006</v>
      </c>
      <c r="CO16" s="237">
        <v>661055.00914999994</v>
      </c>
      <c r="CP16" s="237">
        <v>479698.7164298385</v>
      </c>
      <c r="CQ16" s="237">
        <v>461607.91402999999</v>
      </c>
      <c r="CR16" s="237">
        <v>364987.81697400002</v>
      </c>
      <c r="CS16" s="237">
        <v>377778.31545999995</v>
      </c>
      <c r="CT16" s="237">
        <v>411786.71753999998</v>
      </c>
      <c r="CU16" s="237">
        <v>569206.49968999997</v>
      </c>
      <c r="CV16" s="238">
        <v>650052.87146000005</v>
      </c>
      <c r="CW16" s="236">
        <v>673655.97207993793</v>
      </c>
      <c r="CX16" s="237">
        <v>521505.15367012739</v>
      </c>
      <c r="CY16" s="237">
        <v>509522.37334912666</v>
      </c>
      <c r="CZ16" s="237">
        <v>553155.99162574578</v>
      </c>
      <c r="DA16" s="237">
        <v>593888.77737168071</v>
      </c>
      <c r="DB16" s="237">
        <v>529157.7239590208</v>
      </c>
      <c r="DC16" s="237">
        <v>288768.83077177504</v>
      </c>
      <c r="DD16" s="237">
        <v>344473.89781242056</v>
      </c>
      <c r="DE16" s="237">
        <v>525155.6057121068</v>
      </c>
      <c r="DF16" s="237">
        <v>487235.61860766995</v>
      </c>
      <c r="DG16" s="237">
        <v>432736.84454063047</v>
      </c>
      <c r="DH16" s="238">
        <v>452570.51330832363</v>
      </c>
      <c r="DI16" s="236">
        <v>414921.16195249785</v>
      </c>
      <c r="DJ16" s="237">
        <v>606597.19193558546</v>
      </c>
      <c r="DK16" s="237">
        <v>648740.14294779091</v>
      </c>
      <c r="DL16" s="237">
        <v>540574.59233626758</v>
      </c>
      <c r="DM16" s="237">
        <v>304165.66782420466</v>
      </c>
      <c r="DN16" s="237">
        <v>290463.46367039613</v>
      </c>
      <c r="DO16" s="237">
        <v>597912.97960103443</v>
      </c>
      <c r="DP16" s="237">
        <v>427264.66243613872</v>
      </c>
      <c r="DQ16" s="237">
        <v>435392.86749493959</v>
      </c>
      <c r="DR16" s="237">
        <v>476599.74839719449</v>
      </c>
      <c r="DS16" s="237">
        <v>533356.09255792352</v>
      </c>
      <c r="DT16" s="238">
        <v>671322.2461515835</v>
      </c>
      <c r="DU16" s="236">
        <v>587384.19199793716</v>
      </c>
      <c r="DV16" s="237">
        <v>443345.89090449398</v>
      </c>
      <c r="DW16" s="237">
        <v>550890.59426117851</v>
      </c>
      <c r="DX16" s="237">
        <v>427818.5161700492</v>
      </c>
      <c r="DY16" s="237">
        <v>573898.76235532726</v>
      </c>
      <c r="DZ16" s="237">
        <v>649745.27824162459</v>
      </c>
      <c r="EA16" s="237">
        <v>381491.85251528258</v>
      </c>
      <c r="EB16" s="237">
        <v>705627.48288757575</v>
      </c>
      <c r="EC16" s="237">
        <v>553988.52099724323</v>
      </c>
      <c r="ED16" s="237">
        <v>575736.54601578985</v>
      </c>
      <c r="EE16" s="237">
        <v>473934.82545021945</v>
      </c>
      <c r="EF16" s="238">
        <v>242864.44097241823</v>
      </c>
      <c r="EG16" s="236">
        <v>290385.40131083474</v>
      </c>
      <c r="EH16" s="237">
        <v>236779.31285498344</v>
      </c>
      <c r="EI16" s="237">
        <v>276568.11865415628</v>
      </c>
      <c r="EJ16" s="237">
        <v>261415.46243578874</v>
      </c>
      <c r="EK16" s="237">
        <v>371051.33196415758</v>
      </c>
      <c r="EL16" s="237">
        <v>351523.75841968047</v>
      </c>
      <c r="EM16" s="237">
        <v>294258.3235105669</v>
      </c>
      <c r="EN16" s="237">
        <v>256513</v>
      </c>
      <c r="EO16" s="237">
        <v>267294</v>
      </c>
      <c r="EP16" s="237">
        <v>239557.93023280377</v>
      </c>
      <c r="EQ16" s="238">
        <v>183883.25708823995</v>
      </c>
    </row>
    <row r="17" spans="1:147">
      <c r="A17" s="1120"/>
      <c r="B17" s="1182"/>
      <c r="C17" s="1125"/>
      <c r="D17" s="652" t="s">
        <v>532</v>
      </c>
      <c r="E17" s="401">
        <v>30.060095430319269</v>
      </c>
      <c r="F17" s="402">
        <v>31.399593119306711</v>
      </c>
      <c r="G17" s="402">
        <v>29.198276975356585</v>
      </c>
      <c r="H17" s="402">
        <v>26.728686783341928</v>
      </c>
      <c r="I17" s="402">
        <v>34.077400650279742</v>
      </c>
      <c r="J17" s="402">
        <v>32.6140839481005</v>
      </c>
      <c r="K17" s="402">
        <v>32.993880645342109</v>
      </c>
      <c r="L17" s="402">
        <v>35.285870666398104</v>
      </c>
      <c r="M17" s="402">
        <v>31.743454406445938</v>
      </c>
      <c r="N17" s="402">
        <v>38.166072309482928</v>
      </c>
      <c r="O17" s="402">
        <v>31.805663310601322</v>
      </c>
      <c r="P17" s="403">
        <v>26.401274580680326</v>
      </c>
      <c r="Q17" s="401">
        <v>27.871300000000002</v>
      </c>
      <c r="R17" s="402">
        <v>32.198149999999998</v>
      </c>
      <c r="S17" s="402">
        <v>40.178690000000003</v>
      </c>
      <c r="T17" s="402">
        <v>40.666020000000003</v>
      </c>
      <c r="U17" s="402">
        <v>37.97101</v>
      </c>
      <c r="V17" s="402">
        <v>43.347459999999998</v>
      </c>
      <c r="W17" s="402">
        <v>47.715850000000003</v>
      </c>
      <c r="X17" s="402">
        <v>54.26108</v>
      </c>
      <c r="Y17" s="402">
        <v>54.945650000000001</v>
      </c>
      <c r="Z17" s="402">
        <v>51.287260000000003</v>
      </c>
      <c r="AA17" s="402">
        <v>43.180439999999997</v>
      </c>
      <c r="AB17" s="403">
        <v>43.199849999999998</v>
      </c>
      <c r="AC17" s="401">
        <v>47.581867732830709</v>
      </c>
      <c r="AD17" s="402">
        <v>47.214491287511571</v>
      </c>
      <c r="AE17" s="402">
        <v>47.760636216918805</v>
      </c>
      <c r="AF17" s="402">
        <v>56.234977137759238</v>
      </c>
      <c r="AG17" s="402">
        <v>58.678589576971341</v>
      </c>
      <c r="AH17" s="402">
        <v>60.260930301253069</v>
      </c>
      <c r="AI17" s="402">
        <v>65.357363309174005</v>
      </c>
      <c r="AJ17" s="402">
        <v>62.104482698888667</v>
      </c>
      <c r="AK17" s="402">
        <v>53.616299249043728</v>
      </c>
      <c r="AL17" s="402">
        <v>46.614507766909988</v>
      </c>
      <c r="AM17" s="402">
        <v>45.762236796793118</v>
      </c>
      <c r="AN17" s="403">
        <v>48.239665432806767</v>
      </c>
      <c r="AO17" s="401">
        <v>41.963730627054574</v>
      </c>
      <c r="AP17" s="402">
        <v>48.841404403215378</v>
      </c>
      <c r="AQ17" s="402">
        <v>50.955153598181617</v>
      </c>
      <c r="AR17" s="402">
        <v>54.59686043273274</v>
      </c>
      <c r="AS17" s="402">
        <v>55.105520149004541</v>
      </c>
      <c r="AT17" s="402">
        <v>59.421938364740996</v>
      </c>
      <c r="AU17" s="402">
        <v>65.700643753766769</v>
      </c>
      <c r="AV17" s="402">
        <v>65.78309524614086</v>
      </c>
      <c r="AW17" s="402">
        <v>64.309604454513803</v>
      </c>
      <c r="AX17" s="402">
        <v>71.866225708799163</v>
      </c>
      <c r="AY17" s="402">
        <v>82.599763992795658</v>
      </c>
      <c r="AZ17" s="403">
        <v>80.40988263935391</v>
      </c>
      <c r="BA17" s="401">
        <v>80.312585246496141</v>
      </c>
      <c r="BB17" s="402">
        <v>82.836794375648154</v>
      </c>
      <c r="BC17" s="402">
        <v>92.233222807179402</v>
      </c>
      <c r="BD17" s="402">
        <v>98.221851422919244</v>
      </c>
      <c r="BE17" s="402">
        <v>112.92660557191161</v>
      </c>
      <c r="BF17" s="402">
        <v>121.95093807960528</v>
      </c>
      <c r="BG17" s="402">
        <v>115.96355686454369</v>
      </c>
      <c r="BH17" s="402">
        <v>101.50093803493721</v>
      </c>
      <c r="BI17" s="402">
        <v>91.535238817902354</v>
      </c>
      <c r="BJ17" s="402">
        <v>66.654259760659428</v>
      </c>
      <c r="BK17" s="402">
        <v>43.353537714823773</v>
      </c>
      <c r="BL17" s="403">
        <v>26.747098360313998</v>
      </c>
      <c r="BM17" s="401">
        <v>27.577469151077224</v>
      </c>
      <c r="BN17" s="402">
        <v>29.116459040351234</v>
      </c>
      <c r="BO17" s="402">
        <v>38.279258636585794</v>
      </c>
      <c r="BP17" s="402">
        <v>42.316389941368037</v>
      </c>
      <c r="BQ17" s="402">
        <v>51.486980656391133</v>
      </c>
      <c r="BR17" s="402">
        <v>64.288361668100805</v>
      </c>
      <c r="BS17" s="402">
        <v>57.467504914252004</v>
      </c>
      <c r="BT17" s="402">
        <v>67.089829493005709</v>
      </c>
      <c r="BU17" s="402">
        <v>64.362613409521472</v>
      </c>
      <c r="BV17" s="402">
        <v>71.40546325406055</v>
      </c>
      <c r="BW17" s="402">
        <v>72.011789962971918</v>
      </c>
      <c r="BX17" s="403">
        <v>68.067854505238728</v>
      </c>
      <c r="BY17" s="401">
        <v>72.64220190840841</v>
      </c>
      <c r="BZ17" s="402">
        <v>69.62619827937273</v>
      </c>
      <c r="CA17" s="402">
        <v>74.41987326919562</v>
      </c>
      <c r="CB17" s="402">
        <v>78.957508239361502</v>
      </c>
      <c r="CC17" s="402">
        <v>66.484122474853365</v>
      </c>
      <c r="CD17" s="402">
        <v>66.704594920593323</v>
      </c>
      <c r="CE17" s="402">
        <v>68.899003331559001</v>
      </c>
      <c r="CF17" s="402">
        <v>70.410920915944459</v>
      </c>
      <c r="CG17" s="402">
        <v>68.912248588908483</v>
      </c>
      <c r="CH17" s="402">
        <v>77.853059937936052</v>
      </c>
      <c r="CI17" s="402">
        <v>77.739663175622184</v>
      </c>
      <c r="CJ17" s="403">
        <v>82.614064532212211</v>
      </c>
      <c r="CK17" s="401">
        <v>83.284410078697405</v>
      </c>
      <c r="CL17" s="402">
        <v>83.751230970298792</v>
      </c>
      <c r="CM17" s="402">
        <v>101.51873677742897</v>
      </c>
      <c r="CN17" s="402">
        <v>111.34314758958497</v>
      </c>
      <c r="CO17" s="402">
        <v>104.39370272425735</v>
      </c>
      <c r="CP17" s="402">
        <v>99.581330780490177</v>
      </c>
      <c r="CQ17" s="402">
        <v>99.392582428600903</v>
      </c>
      <c r="CR17" s="402">
        <v>90.467046430591282</v>
      </c>
      <c r="CS17" s="402">
        <v>95.816278479656646</v>
      </c>
      <c r="CT17" s="402">
        <v>103.720472747573</v>
      </c>
      <c r="CU17" s="402">
        <v>113.30499837461338</v>
      </c>
      <c r="CV17" s="403">
        <v>106.21698137211557</v>
      </c>
      <c r="CW17" s="401">
        <v>101.49713754468026</v>
      </c>
      <c r="CX17" s="402">
        <v>104.13418610796981</v>
      </c>
      <c r="CY17" s="402">
        <v>112.48252725222169</v>
      </c>
      <c r="CZ17" s="402">
        <v>113.79872179132916</v>
      </c>
      <c r="DA17" s="402">
        <v>104.16135920049315</v>
      </c>
      <c r="DB17" s="402">
        <v>87.32097387922505</v>
      </c>
      <c r="DC17" s="402">
        <v>90.225627275076363</v>
      </c>
      <c r="DD17" s="402">
        <v>96.00894327454931</v>
      </c>
      <c r="DE17" s="402">
        <v>101.81924882213008</v>
      </c>
      <c r="DF17" s="402">
        <v>96.383425252734327</v>
      </c>
      <c r="DG17" s="402">
        <v>93.184664503105367</v>
      </c>
      <c r="DH17" s="403">
        <v>93.926375562542717</v>
      </c>
      <c r="DI17" s="401">
        <v>101.2213060807963</v>
      </c>
      <c r="DJ17" s="402">
        <v>101.82669286499517</v>
      </c>
      <c r="DK17" s="402">
        <v>98.822632038116126</v>
      </c>
      <c r="DL17" s="402">
        <v>97.110554202921207</v>
      </c>
      <c r="DM17" s="402">
        <v>98.014105094808059</v>
      </c>
      <c r="DN17" s="402">
        <v>97.319950445214559</v>
      </c>
      <c r="DO17" s="402">
        <v>103.76760192429698</v>
      </c>
      <c r="DP17" s="402">
        <v>99.366566663679947</v>
      </c>
      <c r="DQ17" s="402">
        <v>100.31944883079019</v>
      </c>
      <c r="DR17" s="402">
        <v>93.704268632812088</v>
      </c>
      <c r="DS17" s="402">
        <v>86.271453388944266</v>
      </c>
      <c r="DT17" s="403">
        <v>91.581596222180863</v>
      </c>
      <c r="DU17" s="401">
        <v>92.487227392632576</v>
      </c>
      <c r="DV17" s="402">
        <v>98.844455777803262</v>
      </c>
      <c r="DW17" s="402">
        <v>97.743473850763706</v>
      </c>
      <c r="DX17" s="402">
        <v>99.442701977261009</v>
      </c>
      <c r="DY17" s="402">
        <v>98.035364555816642</v>
      </c>
      <c r="DZ17" s="402">
        <v>101.0191668469412</v>
      </c>
      <c r="EA17" s="402">
        <v>93.717193065383569</v>
      </c>
      <c r="EB17" s="402">
        <v>88.186523610847814</v>
      </c>
      <c r="EC17" s="402">
        <v>85.337832073097459</v>
      </c>
      <c r="ED17" s="402">
        <v>74.016026433276295</v>
      </c>
      <c r="EE17" s="402">
        <v>63.156118207841487</v>
      </c>
      <c r="EF17" s="403">
        <v>47.112655831346778</v>
      </c>
      <c r="EG17" s="401">
        <v>43.110007174158994</v>
      </c>
      <c r="EH17" s="402">
        <v>42.501311513359134</v>
      </c>
      <c r="EI17" s="402">
        <v>45.780291359653752</v>
      </c>
      <c r="EJ17" s="402">
        <v>57.332714298537141</v>
      </c>
      <c r="EK17" s="402">
        <v>57.954276663001998</v>
      </c>
      <c r="EL17" s="402">
        <v>54.409349643366632</v>
      </c>
      <c r="EM17" s="402">
        <v>42.732702431943757</v>
      </c>
      <c r="EN17" s="402">
        <v>38.43</v>
      </c>
      <c r="EO17" s="402">
        <v>41.03</v>
      </c>
      <c r="EP17" s="402">
        <v>38.867043638302214</v>
      </c>
      <c r="EQ17" s="403">
        <v>32.629159420514604</v>
      </c>
    </row>
    <row r="18" spans="1:147">
      <c r="A18" s="1120"/>
      <c r="B18" s="1182"/>
      <c r="C18" s="1125" t="s">
        <v>34</v>
      </c>
      <c r="D18" s="651" t="s">
        <v>20</v>
      </c>
      <c r="E18" s="404">
        <v>1470.5060000000001</v>
      </c>
      <c r="F18" s="405">
        <v>2497.5949999999998</v>
      </c>
      <c r="G18" s="405">
        <v>1660.1679999999999</v>
      </c>
      <c r="H18" s="405">
        <v>1845.7829999999999</v>
      </c>
      <c r="I18" s="405">
        <v>2107.2310000000002</v>
      </c>
      <c r="J18" s="405">
        <v>2351.2539999999999</v>
      </c>
      <c r="K18" s="405">
        <v>2052.4499999999998</v>
      </c>
      <c r="L18" s="405">
        <v>2388.0590000000002</v>
      </c>
      <c r="M18" s="405">
        <v>2663.0920000000001</v>
      </c>
      <c r="N18" s="405">
        <v>2949.72</v>
      </c>
      <c r="O18" s="405">
        <v>1714.1</v>
      </c>
      <c r="P18" s="406">
        <v>2456.1089999999999</v>
      </c>
      <c r="Q18" s="404">
        <v>2638.7110000000002</v>
      </c>
      <c r="R18" s="405">
        <v>1815.2760000000001</v>
      </c>
      <c r="S18" s="405">
        <v>1780.15</v>
      </c>
      <c r="T18" s="405">
        <v>2248.2640000000001</v>
      </c>
      <c r="U18" s="405">
        <v>2287.8070000000002</v>
      </c>
      <c r="V18" s="405">
        <v>2636.681</v>
      </c>
      <c r="W18" s="405">
        <v>2264.835</v>
      </c>
      <c r="X18" s="405">
        <v>1505.575</v>
      </c>
      <c r="Y18" s="405">
        <v>2642.47</v>
      </c>
      <c r="Z18" s="405">
        <v>1419.7069999999999</v>
      </c>
      <c r="AA18" s="405">
        <v>2948.9670000000001</v>
      </c>
      <c r="AB18" s="406">
        <v>2426.268</v>
      </c>
      <c r="AC18" s="404">
        <v>2896.97</v>
      </c>
      <c r="AD18" s="405">
        <v>3282.4659999999999</v>
      </c>
      <c r="AE18" s="405">
        <v>2556.1869999999999</v>
      </c>
      <c r="AF18" s="405">
        <v>2355.9250000000002</v>
      </c>
      <c r="AG18" s="405">
        <v>2175.8710000000001</v>
      </c>
      <c r="AH18" s="405">
        <v>2648.9</v>
      </c>
      <c r="AI18" s="405">
        <v>2090.9949999999999</v>
      </c>
      <c r="AJ18" s="405">
        <v>2385.5479999999998</v>
      </c>
      <c r="AK18" s="405">
        <v>2432.1619999999998</v>
      </c>
      <c r="AL18" s="405">
        <v>2251.5010000000002</v>
      </c>
      <c r="AM18" s="405">
        <v>1767.0029999999999</v>
      </c>
      <c r="AN18" s="406">
        <v>2082.6390000000001</v>
      </c>
      <c r="AO18" s="404">
        <v>1450.6859999999999</v>
      </c>
      <c r="AP18" s="405">
        <v>1811.6559999999999</v>
      </c>
      <c r="AQ18" s="405">
        <v>1128.2019999999998</v>
      </c>
      <c r="AR18" s="405">
        <v>1818.2750000000001</v>
      </c>
      <c r="AS18" s="405">
        <v>1409.9449999999999</v>
      </c>
      <c r="AT18" s="405">
        <v>1121.8209999999999</v>
      </c>
      <c r="AU18" s="405">
        <v>2053.6689999999999</v>
      </c>
      <c r="AV18" s="405">
        <v>1766.8420000000001</v>
      </c>
      <c r="AW18" s="405">
        <v>1836.4389999999999</v>
      </c>
      <c r="AX18" s="405">
        <v>1508.877</v>
      </c>
      <c r="AY18" s="405">
        <v>761.89399999999978</v>
      </c>
      <c r="AZ18" s="406">
        <v>419.98799999999983</v>
      </c>
      <c r="BA18" s="404">
        <v>2111.9669999999996</v>
      </c>
      <c r="BB18" s="405">
        <v>1113.5169999999998</v>
      </c>
      <c r="BC18" s="405">
        <v>1797.7949999999998</v>
      </c>
      <c r="BD18" s="405">
        <v>1530.7935599999998</v>
      </c>
      <c r="BE18" s="405">
        <v>1713.8829199999996</v>
      </c>
      <c r="BF18" s="405">
        <v>757.55436000000009</v>
      </c>
      <c r="BG18" s="405">
        <v>1859.0685199999998</v>
      </c>
      <c r="BH18" s="405">
        <v>1226.3304499999999</v>
      </c>
      <c r="BI18" s="405">
        <v>1416.8903799999998</v>
      </c>
      <c r="BJ18" s="405">
        <v>2236.9328999999989</v>
      </c>
      <c r="BK18" s="405">
        <v>2183.3052900000007</v>
      </c>
      <c r="BL18" s="406">
        <v>2195.5239699999997</v>
      </c>
      <c r="BM18" s="404">
        <v>1855.5101400000001</v>
      </c>
      <c r="BN18" s="405">
        <v>1474.6331599999999</v>
      </c>
      <c r="BO18" s="405">
        <v>2135.78386</v>
      </c>
      <c r="BP18" s="405">
        <v>1982.4030299999997</v>
      </c>
      <c r="BQ18" s="405">
        <v>2150.7742599999997</v>
      </c>
      <c r="BR18" s="405">
        <v>2236.8376699999999</v>
      </c>
      <c r="BS18" s="405">
        <v>1924.19543</v>
      </c>
      <c r="BT18" s="405">
        <v>3264.4075599999996</v>
      </c>
      <c r="BU18" s="405">
        <v>2906.5977699999999</v>
      </c>
      <c r="BV18" s="405">
        <v>2848.3964700000001</v>
      </c>
      <c r="BW18" s="405">
        <v>2486.9448500000003</v>
      </c>
      <c r="BX18" s="406">
        <v>3481.85808</v>
      </c>
      <c r="BY18" s="404">
        <v>3289.4584199999995</v>
      </c>
      <c r="BZ18" s="405">
        <v>2477.8563899999999</v>
      </c>
      <c r="CA18" s="405">
        <v>3469.5651499999999</v>
      </c>
      <c r="CB18" s="405">
        <v>4184.2947400000003</v>
      </c>
      <c r="CC18" s="405">
        <v>2711.7611099999999</v>
      </c>
      <c r="CD18" s="405">
        <v>2658.3776900000003</v>
      </c>
      <c r="CE18" s="405">
        <v>2671.3234400000001</v>
      </c>
      <c r="CF18" s="405">
        <v>3428.8754300000005</v>
      </c>
      <c r="CG18" s="405">
        <v>5448.5947100000003</v>
      </c>
      <c r="CH18" s="405">
        <v>5089.9180900000001</v>
      </c>
      <c r="CI18" s="405">
        <v>3863.2468200000003</v>
      </c>
      <c r="CJ18" s="406">
        <v>4584.1008900000006</v>
      </c>
      <c r="CK18" s="404">
        <v>2221.2902600000002</v>
      </c>
      <c r="CL18" s="405">
        <v>2658.55744</v>
      </c>
      <c r="CM18" s="405">
        <v>2055.7924200000002</v>
      </c>
      <c r="CN18" s="405">
        <v>1000.27</v>
      </c>
      <c r="CO18" s="405">
        <v>731.029</v>
      </c>
      <c r="CP18" s="405">
        <v>1000.00022</v>
      </c>
      <c r="CQ18" s="405">
        <v>1455.29521</v>
      </c>
      <c r="CR18" s="405">
        <v>1519.13887</v>
      </c>
      <c r="CS18" s="405">
        <v>1742.13363</v>
      </c>
      <c r="CT18" s="405">
        <v>1381.00956</v>
      </c>
      <c r="CU18" s="405">
        <v>0</v>
      </c>
      <c r="CV18" s="406">
        <v>0</v>
      </c>
      <c r="CW18" s="404">
        <v>969.35480000000007</v>
      </c>
      <c r="CX18" s="405">
        <v>683.79164000000003</v>
      </c>
      <c r="CY18" s="405">
        <v>1092.7830100000001</v>
      </c>
      <c r="CZ18" s="405">
        <v>692.85420999999997</v>
      </c>
      <c r="DA18" s="405">
        <v>1306.9571000000001</v>
      </c>
      <c r="DB18" s="405">
        <v>738.3030500000001</v>
      </c>
      <c r="DC18" s="405">
        <v>2729.1280400000001</v>
      </c>
      <c r="DD18" s="405">
        <v>3942.9517500000002</v>
      </c>
      <c r="DE18" s="405">
        <v>1324.57224</v>
      </c>
      <c r="DF18" s="405">
        <v>979.90363999999988</v>
      </c>
      <c r="DG18" s="405">
        <v>851.05686999999989</v>
      </c>
      <c r="DH18" s="406">
        <v>1405.25035</v>
      </c>
      <c r="DI18" s="404">
        <v>2076.91093</v>
      </c>
      <c r="DJ18" s="405">
        <v>1452.9165399999999</v>
      </c>
      <c r="DK18" s="405">
        <v>1446.50983</v>
      </c>
      <c r="DL18" s="405">
        <v>1074.1672000000001</v>
      </c>
      <c r="DM18" s="405">
        <v>3776.5128500000001</v>
      </c>
      <c r="DN18" s="405">
        <v>2075.4628299999999</v>
      </c>
      <c r="DO18" s="405">
        <v>1579.2857300000001</v>
      </c>
      <c r="DP18" s="405">
        <v>2289.3315300000004</v>
      </c>
      <c r="DQ18" s="405">
        <v>2574.9588399999998</v>
      </c>
      <c r="DR18" s="405">
        <v>1678.7899300000001</v>
      </c>
      <c r="DS18" s="405">
        <v>537</v>
      </c>
      <c r="DT18" s="406">
        <v>833</v>
      </c>
      <c r="DU18" s="404">
        <v>360</v>
      </c>
      <c r="DV18" s="405">
        <v>1450</v>
      </c>
      <c r="DW18" s="405">
        <v>2010</v>
      </c>
      <c r="DX18" s="405">
        <v>1430</v>
      </c>
      <c r="DY18" s="405">
        <v>1780</v>
      </c>
      <c r="DZ18" s="405">
        <v>1388.8601699999999</v>
      </c>
      <c r="EA18" s="405">
        <v>2383.6627100000001</v>
      </c>
      <c r="EB18" s="405">
        <v>1258.7994799999999</v>
      </c>
      <c r="EC18" s="405">
        <v>1489.1707799999997</v>
      </c>
      <c r="ED18" s="405">
        <v>1181.8527099999999</v>
      </c>
      <c r="EE18" s="405">
        <v>1565.4864</v>
      </c>
      <c r="EF18" s="406">
        <v>1654.2404899999999</v>
      </c>
      <c r="EG18" s="404">
        <v>1621.9060500000001</v>
      </c>
      <c r="EH18" s="405">
        <v>1692.0881499999998</v>
      </c>
      <c r="EI18" s="405">
        <v>1493.4105500000001</v>
      </c>
      <c r="EJ18" s="405">
        <v>1682.9510599999999</v>
      </c>
      <c r="EK18" s="405">
        <v>1322.48675</v>
      </c>
      <c r="EL18" s="405">
        <v>1235.42157</v>
      </c>
      <c r="EM18" s="405">
        <v>2076.4570199999998</v>
      </c>
      <c r="EN18" s="405">
        <v>2109</v>
      </c>
      <c r="EO18" s="405">
        <v>1220</v>
      </c>
      <c r="EP18" s="405">
        <v>1327.6562099999999</v>
      </c>
      <c r="EQ18" s="406">
        <v>1395.2620199999999</v>
      </c>
    </row>
    <row r="19" spans="1:147">
      <c r="A19" s="1120"/>
      <c r="B19" s="1182"/>
      <c r="C19" s="1125"/>
      <c r="D19" s="42" t="s">
        <v>28</v>
      </c>
      <c r="E19" s="398">
        <v>45269.440730000002</v>
      </c>
      <c r="F19" s="399">
        <v>72814.01155000001</v>
      </c>
      <c r="G19" s="399">
        <v>44655.47982</v>
      </c>
      <c r="H19" s="399">
        <v>52655.847399999999</v>
      </c>
      <c r="I19" s="399">
        <v>72673.574609999996</v>
      </c>
      <c r="J19" s="399">
        <v>77234.219340000011</v>
      </c>
      <c r="K19" s="399">
        <v>69021.740710000013</v>
      </c>
      <c r="L19" s="399">
        <v>85074.001430000004</v>
      </c>
      <c r="M19" s="399">
        <v>89393.994299999991</v>
      </c>
      <c r="N19" s="399">
        <v>111319.72325999998</v>
      </c>
      <c r="O19" s="399">
        <v>54621.247519999997</v>
      </c>
      <c r="P19" s="400">
        <v>67697.542809999999</v>
      </c>
      <c r="Q19" s="398">
        <v>79716.569279999996</v>
      </c>
      <c r="R19" s="399">
        <v>59795.73057</v>
      </c>
      <c r="S19" s="399">
        <v>70184.858730000007</v>
      </c>
      <c r="T19" s="399">
        <v>90820.64708000001</v>
      </c>
      <c r="U19" s="399">
        <v>86531.419340000008</v>
      </c>
      <c r="V19" s="399">
        <v>116392.22172</v>
      </c>
      <c r="W19" s="399">
        <v>107967.88817999999</v>
      </c>
      <c r="X19" s="399">
        <v>82774.819369999997</v>
      </c>
      <c r="Y19" s="399">
        <v>144969.88166000001</v>
      </c>
      <c r="Z19" s="399">
        <v>72492.392200000002</v>
      </c>
      <c r="AA19" s="399">
        <v>127906.55227</v>
      </c>
      <c r="AB19" s="400">
        <v>104034.47593</v>
      </c>
      <c r="AC19" s="398">
        <v>139427.98134</v>
      </c>
      <c r="AD19" s="399">
        <v>149626.16757999998</v>
      </c>
      <c r="AE19" s="399">
        <v>124384.11636000001</v>
      </c>
      <c r="AF19" s="399">
        <v>133417.75089</v>
      </c>
      <c r="AG19" s="399">
        <v>128920.30697000002</v>
      </c>
      <c r="AH19" s="399">
        <v>158966.35725999999</v>
      </c>
      <c r="AI19" s="399">
        <v>137134.24369999999</v>
      </c>
      <c r="AJ19" s="399">
        <v>145632.75817000002</v>
      </c>
      <c r="AK19" s="399">
        <v>123156.26458</v>
      </c>
      <c r="AL19" s="399">
        <v>108350.11197</v>
      </c>
      <c r="AM19" s="399">
        <v>79568.74914</v>
      </c>
      <c r="AN19" s="400">
        <v>101672.69269</v>
      </c>
      <c r="AO19" s="398">
        <v>59506.583940000011</v>
      </c>
      <c r="AP19" s="399">
        <v>88687.617279999977</v>
      </c>
      <c r="AQ19" s="399">
        <v>58866.113890000008</v>
      </c>
      <c r="AR19" s="399">
        <v>100597.98360999998</v>
      </c>
      <c r="AS19" s="399">
        <v>80410.328529999999</v>
      </c>
      <c r="AT19" s="399">
        <v>66314.731220000016</v>
      </c>
      <c r="AU19" s="399">
        <v>136802.67006000003</v>
      </c>
      <c r="AV19" s="399">
        <v>113252.91205000004</v>
      </c>
      <c r="AW19" s="399">
        <v>119486.88065000001</v>
      </c>
      <c r="AX19" s="399">
        <v>106075.65926999997</v>
      </c>
      <c r="AY19" s="399">
        <v>62778.623000000021</v>
      </c>
      <c r="AZ19" s="400">
        <v>33470.523669999995</v>
      </c>
      <c r="BA19" s="398">
        <v>162774.58727999998</v>
      </c>
      <c r="BB19" s="399">
        <v>87416.144250000012</v>
      </c>
      <c r="BC19" s="399">
        <v>164429.97672999997</v>
      </c>
      <c r="BD19" s="399">
        <v>156426.84104000003</v>
      </c>
      <c r="BE19" s="399">
        <v>190297.81274000002</v>
      </c>
      <c r="BF19" s="399">
        <v>91309.975990000064</v>
      </c>
      <c r="BG19" s="399">
        <v>221909.63978000003</v>
      </c>
      <c r="BH19" s="399">
        <v>121446.97395000001</v>
      </c>
      <c r="BI19" s="399">
        <v>123889.98247000005</v>
      </c>
      <c r="BJ19" s="399">
        <v>133039.31157999995</v>
      </c>
      <c r="BK19" s="399">
        <v>87338.934970000002</v>
      </c>
      <c r="BL19" s="400">
        <v>48391.296489999993</v>
      </c>
      <c r="BM19" s="398">
        <v>50234.724320000001</v>
      </c>
      <c r="BN19" s="399">
        <v>43041.201589999997</v>
      </c>
      <c r="BO19" s="399">
        <v>90036.825930000006</v>
      </c>
      <c r="BP19" s="399">
        <v>85224.552660000001</v>
      </c>
      <c r="BQ19" s="399">
        <v>107615.75769</v>
      </c>
      <c r="BR19" s="399">
        <v>144437.62343000001</v>
      </c>
      <c r="BS19" s="399">
        <v>107113.25743000001</v>
      </c>
      <c r="BT19" s="399">
        <v>209632.87312</v>
      </c>
      <c r="BU19" s="399">
        <v>189182.23175000001</v>
      </c>
      <c r="BV19" s="399">
        <v>198990.40003999995</v>
      </c>
      <c r="BW19" s="399">
        <v>177143.24708</v>
      </c>
      <c r="BX19" s="400">
        <v>231483.63142000002</v>
      </c>
      <c r="BY19" s="398">
        <v>243549.10103870704</v>
      </c>
      <c r="BZ19" s="399">
        <v>175684.29129984303</v>
      </c>
      <c r="CA19" s="399">
        <v>253902.40653814215</v>
      </c>
      <c r="CB19" s="399">
        <v>305586.99343575531</v>
      </c>
      <c r="CC19" s="399">
        <v>176711.40503435855</v>
      </c>
      <c r="CD19" s="399">
        <v>182450.87847830771</v>
      </c>
      <c r="CE19" s="399">
        <v>188900.11574493445</v>
      </c>
      <c r="CF19" s="399">
        <v>240300.56475469485</v>
      </c>
      <c r="CG19" s="399">
        <v>369824.54945502209</v>
      </c>
      <c r="CH19" s="399">
        <v>383576.83957577194</v>
      </c>
      <c r="CI19" s="399">
        <v>306217.00569636619</v>
      </c>
      <c r="CJ19" s="400">
        <v>378865.0585863415</v>
      </c>
      <c r="CK19" s="398">
        <v>185598.02900000001</v>
      </c>
      <c r="CL19" s="399">
        <v>226781.25193</v>
      </c>
      <c r="CM19" s="399">
        <v>203717.22083000001</v>
      </c>
      <c r="CN19" s="399">
        <v>109326.27527</v>
      </c>
      <c r="CO19" s="399">
        <v>74299.47726</v>
      </c>
      <c r="CP19" s="399">
        <v>99568.598240000007</v>
      </c>
      <c r="CQ19" s="399">
        <v>144202.17337999999</v>
      </c>
      <c r="CR19" s="399">
        <v>136077.10449</v>
      </c>
      <c r="CS19" s="399">
        <v>168257.11906999999</v>
      </c>
      <c r="CT19" s="399">
        <v>135377.60039000001</v>
      </c>
      <c r="CU19" s="399">
        <v>0</v>
      </c>
      <c r="CV19" s="400">
        <v>0</v>
      </c>
      <c r="CW19" s="398">
        <v>97343.399970062004</v>
      </c>
      <c r="CX19" s="399">
        <v>73732.813020000001</v>
      </c>
      <c r="CY19" s="399">
        <v>122985.57974110001</v>
      </c>
      <c r="CZ19" s="399">
        <v>78562.957379129584</v>
      </c>
      <c r="DA19" s="399">
        <v>129930.51678414665</v>
      </c>
      <c r="DB19" s="399">
        <v>68897.652481799989</v>
      </c>
      <c r="DC19" s="399">
        <v>254700.67592074978</v>
      </c>
      <c r="DD19" s="399">
        <v>384810.86281765689</v>
      </c>
      <c r="DE19" s="399">
        <v>130843.22675852053</v>
      </c>
      <c r="DF19" s="399">
        <v>93282.612282348724</v>
      </c>
      <c r="DG19" s="399">
        <v>78375.710092478286</v>
      </c>
      <c r="DH19" s="400">
        <v>133725.46322013886</v>
      </c>
      <c r="DI19" s="398">
        <v>213549.23852913521</v>
      </c>
      <c r="DJ19" s="399">
        <v>147834.53194037953</v>
      </c>
      <c r="DK19" s="399">
        <v>143926.07446243468</v>
      </c>
      <c r="DL19" s="399">
        <v>103747.96447234729</v>
      </c>
      <c r="DM19" s="399">
        <v>367968.98532850493</v>
      </c>
      <c r="DN19" s="399">
        <v>200449.91287465257</v>
      </c>
      <c r="DO19" s="399">
        <v>159138.02287955588</v>
      </c>
      <c r="DP19" s="399">
        <v>230107.52209863233</v>
      </c>
      <c r="DQ19" s="399">
        <v>253406.53354315457</v>
      </c>
      <c r="DR19" s="399">
        <v>158137.38342944399</v>
      </c>
      <c r="DS19" s="399">
        <v>46387.668443999995</v>
      </c>
      <c r="DT19" s="400">
        <v>76682.161046399997</v>
      </c>
      <c r="DU19" s="398">
        <v>32708.497319999999</v>
      </c>
      <c r="DV19" s="399">
        <v>145679.65503074139</v>
      </c>
      <c r="DW19" s="399">
        <v>196197.72321461345</v>
      </c>
      <c r="DX19" s="399">
        <v>141259.3345865015</v>
      </c>
      <c r="DY19" s="399">
        <v>175635.4434658149</v>
      </c>
      <c r="DZ19" s="399">
        <v>140108.98159067956</v>
      </c>
      <c r="EA19" s="399">
        <v>226245.7010202145</v>
      </c>
      <c r="EB19" s="399">
        <v>109820.5571148755</v>
      </c>
      <c r="EC19" s="399">
        <v>123881.2549164386</v>
      </c>
      <c r="ED19" s="399">
        <v>88807.064458505905</v>
      </c>
      <c r="EE19" s="399">
        <v>97358.6412793856</v>
      </c>
      <c r="EF19" s="400">
        <v>79465.796094336838</v>
      </c>
      <c r="EG19" s="398">
        <v>69103.974300170696</v>
      </c>
      <c r="EH19" s="399">
        <v>73708.475557557234</v>
      </c>
      <c r="EI19" s="399">
        <v>64731.50563016221</v>
      </c>
      <c r="EJ19" s="399">
        <v>94572.639191179493</v>
      </c>
      <c r="EK19" s="399">
        <v>76089.772409206009</v>
      </c>
      <c r="EL19" s="399">
        <v>69830.414691854414</v>
      </c>
      <c r="EM19" s="399"/>
      <c r="EN19" s="399">
        <v>80262</v>
      </c>
      <c r="EO19" s="399">
        <v>50906</v>
      </c>
      <c r="EP19" s="399">
        <v>51729.261874681819</v>
      </c>
      <c r="EQ19" s="400">
        <v>43332.111165906579</v>
      </c>
    </row>
    <row r="20" spans="1:147" ht="19.5" customHeight="1">
      <c r="A20" s="1120"/>
      <c r="B20" s="1182"/>
      <c r="C20" s="1125"/>
      <c r="D20" s="652" t="s">
        <v>532</v>
      </c>
      <c r="E20" s="401">
        <v>30.784941190311361</v>
      </c>
      <c r="F20" s="402">
        <v>29.153650431715317</v>
      </c>
      <c r="G20" s="402">
        <v>26.898169233475169</v>
      </c>
      <c r="H20" s="402">
        <v>28.527647832925105</v>
      </c>
      <c r="I20" s="402">
        <v>34.487711413698825</v>
      </c>
      <c r="J20" s="402">
        <v>32.848096947416153</v>
      </c>
      <c r="K20" s="402">
        <v>33.628951112085566</v>
      </c>
      <c r="L20" s="402">
        <v>35.624748563582386</v>
      </c>
      <c r="M20" s="402">
        <v>33.567745425242535</v>
      </c>
      <c r="N20" s="402">
        <v>37.739081424677593</v>
      </c>
      <c r="O20" s="402">
        <v>31.865846520039671</v>
      </c>
      <c r="P20" s="403">
        <v>27.56292282223631</v>
      </c>
      <c r="Q20" s="401">
        <v>30.210420648566664</v>
      </c>
      <c r="R20" s="402">
        <v>32.940296996159262</v>
      </c>
      <c r="S20" s="402">
        <v>39.426373468527935</v>
      </c>
      <c r="T20" s="402">
        <v>40.395899716403413</v>
      </c>
      <c r="U20" s="402">
        <v>37.822866762799485</v>
      </c>
      <c r="V20" s="402">
        <v>44.143459796615517</v>
      </c>
      <c r="W20" s="402">
        <v>47.671414553378057</v>
      </c>
      <c r="X20" s="402">
        <v>54.978874762134062</v>
      </c>
      <c r="Y20" s="402">
        <v>54.861505205357119</v>
      </c>
      <c r="Z20" s="402">
        <v>51.061516355135254</v>
      </c>
      <c r="AA20" s="402">
        <v>43.373341332744651</v>
      </c>
      <c r="AB20" s="403">
        <v>42.878394278785358</v>
      </c>
      <c r="AC20" s="401">
        <v>48.128900658273992</v>
      </c>
      <c r="AD20" s="402">
        <v>45.583463036631599</v>
      </c>
      <c r="AE20" s="402">
        <v>48.66002227536562</v>
      </c>
      <c r="AF20" s="402">
        <v>56.630729284675866</v>
      </c>
      <c r="AG20" s="402">
        <v>59.249977121805479</v>
      </c>
      <c r="AH20" s="402">
        <v>60.012215357318127</v>
      </c>
      <c r="AI20" s="402">
        <v>65.583248023070354</v>
      </c>
      <c r="AJ20" s="402">
        <v>61.047926166230994</v>
      </c>
      <c r="AK20" s="402">
        <v>50.636538429594736</v>
      </c>
      <c r="AL20" s="402">
        <v>48.123501597378812</v>
      </c>
      <c r="AM20" s="402">
        <v>45.030341850013841</v>
      </c>
      <c r="AN20" s="403">
        <v>48.819162941825248</v>
      </c>
      <c r="AO20" s="401">
        <v>41.019616884701456</v>
      </c>
      <c r="AP20" s="402">
        <v>48.953894823299777</v>
      </c>
      <c r="AQ20" s="402">
        <v>52.1769274385261</v>
      </c>
      <c r="AR20" s="402">
        <v>55.326055525154324</v>
      </c>
      <c r="AS20" s="402">
        <v>57.03082640102982</v>
      </c>
      <c r="AT20" s="402">
        <v>59.113469278966981</v>
      </c>
      <c r="AU20" s="402">
        <v>66.613787353268734</v>
      </c>
      <c r="AV20" s="402">
        <v>64.099060385705144</v>
      </c>
      <c r="AW20" s="402">
        <v>65.064443006274658</v>
      </c>
      <c r="AX20" s="402">
        <v>70.301064480404946</v>
      </c>
      <c r="AY20" s="402">
        <v>82.398106560755224</v>
      </c>
      <c r="AZ20" s="403">
        <v>79.693999995237974</v>
      </c>
      <c r="BA20" s="401">
        <v>77.072505053346006</v>
      </c>
      <c r="BB20" s="402">
        <v>78.504543936015367</v>
      </c>
      <c r="BC20" s="402">
        <v>91.462028056591535</v>
      </c>
      <c r="BD20" s="402">
        <v>102.18676451709142</v>
      </c>
      <c r="BE20" s="402">
        <v>111.03314614979655</v>
      </c>
      <c r="BF20" s="402">
        <v>120.53257272521019</v>
      </c>
      <c r="BG20" s="402">
        <v>119.36603594363486</v>
      </c>
      <c r="BH20" s="402">
        <v>99.032829161177574</v>
      </c>
      <c r="BI20" s="402">
        <v>87.437944543035201</v>
      </c>
      <c r="BJ20" s="402">
        <v>59.47398403412101</v>
      </c>
      <c r="BK20" s="402">
        <v>40.003079445660106</v>
      </c>
      <c r="BL20" s="403">
        <v>22.040887346814074</v>
      </c>
      <c r="BM20" s="401">
        <v>27.073268551364531</v>
      </c>
      <c r="BN20" s="402">
        <v>29.187734792292343</v>
      </c>
      <c r="BO20" s="402">
        <v>42.156337828117124</v>
      </c>
      <c r="BP20" s="402">
        <v>42.990527844380871</v>
      </c>
      <c r="BQ20" s="402">
        <v>50.035821839340784</v>
      </c>
      <c r="BR20" s="402">
        <v>64.572242039360873</v>
      </c>
      <c r="BS20" s="402">
        <v>55.666516903639049</v>
      </c>
      <c r="BT20" s="402">
        <v>64.217739135489566</v>
      </c>
      <c r="BU20" s="402">
        <v>65.087172949286341</v>
      </c>
      <c r="BV20" s="402">
        <v>69.860499454979291</v>
      </c>
      <c r="BW20" s="402">
        <v>71.229262313557129</v>
      </c>
      <c r="BX20" s="403">
        <v>66.482787667210147</v>
      </c>
      <c r="BY20" s="401">
        <v>74.039270281673623</v>
      </c>
      <c r="BZ20" s="402">
        <v>70.901724574862484</v>
      </c>
      <c r="CA20" s="402">
        <v>73.179893030151675</v>
      </c>
      <c r="CB20" s="402">
        <v>73.031899620855896</v>
      </c>
      <c r="CC20" s="402">
        <v>65.164812778939279</v>
      </c>
      <c r="CD20" s="402">
        <v>68.632414109037938</v>
      </c>
      <c r="CE20" s="402">
        <v>70.714056155227098</v>
      </c>
      <c r="CF20" s="402">
        <v>70.081450802280912</v>
      </c>
      <c r="CG20" s="402">
        <v>67.875217214499344</v>
      </c>
      <c r="CH20" s="402">
        <v>75.360120299258483</v>
      </c>
      <c r="CI20" s="402">
        <v>79.26415783508395</v>
      </c>
      <c r="CJ20" s="403">
        <v>82.647626585361095</v>
      </c>
      <c r="CK20" s="401">
        <v>83.554154241868417</v>
      </c>
      <c r="CL20" s="402">
        <v>85.302370570560242</v>
      </c>
      <c r="CM20" s="402">
        <v>99.094256233321445</v>
      </c>
      <c r="CN20" s="402">
        <v>109.29676514341128</v>
      </c>
      <c r="CO20" s="402">
        <v>101.63683966025971</v>
      </c>
      <c r="CP20" s="402">
        <v>99.568576334913217</v>
      </c>
      <c r="CQ20" s="402">
        <v>99.087918649852483</v>
      </c>
      <c r="CR20" s="402">
        <v>89.575158122311748</v>
      </c>
      <c r="CS20" s="402">
        <v>96.581063686830944</v>
      </c>
      <c r="CT20" s="402">
        <v>98.027996554926105</v>
      </c>
      <c r="CU20" s="402">
        <v>0</v>
      </c>
      <c r="CV20" s="403">
        <v>0</v>
      </c>
      <c r="CW20" s="401">
        <v>100.42081595929787</v>
      </c>
      <c r="CX20" s="402">
        <v>107.82935722934548</v>
      </c>
      <c r="CY20" s="402">
        <v>112.54345887121725</v>
      </c>
      <c r="CZ20" s="402">
        <v>113.39031537259417</v>
      </c>
      <c r="DA20" s="402">
        <v>99.414523081244695</v>
      </c>
      <c r="DB20" s="402">
        <v>93.31893249228753</v>
      </c>
      <c r="DC20" s="402">
        <v>93.326759385297947</v>
      </c>
      <c r="DD20" s="402">
        <v>97.59461622061616</v>
      </c>
      <c r="DE20" s="402">
        <v>98.781495495119643</v>
      </c>
      <c r="DF20" s="402">
        <v>95.195699326465132</v>
      </c>
      <c r="DG20" s="402">
        <v>92.092212465752496</v>
      </c>
      <c r="DH20" s="403">
        <v>95.161309314129582</v>
      </c>
      <c r="DI20" s="401">
        <v>102.82060508446321</v>
      </c>
      <c r="DJ20" s="402">
        <v>101.75018858301354</v>
      </c>
      <c r="DK20" s="402">
        <v>99.498856818992152</v>
      </c>
      <c r="DL20" s="402">
        <v>96.584558225523253</v>
      </c>
      <c r="DM20" s="402">
        <v>97.43617986855385</v>
      </c>
      <c r="DN20" s="402">
        <v>96.580825239184151</v>
      </c>
      <c r="DO20" s="402">
        <v>100.76582081163734</v>
      </c>
      <c r="DP20" s="402">
        <v>100.51297467546445</v>
      </c>
      <c r="DQ20" s="402">
        <v>98.411877349913127</v>
      </c>
      <c r="DR20" s="402">
        <v>94.19724326643059</v>
      </c>
      <c r="DS20" s="402">
        <v>86.382995240223451</v>
      </c>
      <c r="DT20" s="403">
        <v>92.055415421848735</v>
      </c>
      <c r="DU20" s="401">
        <v>90.856937000000002</v>
      </c>
      <c r="DV20" s="402">
        <v>100.46872760740786</v>
      </c>
      <c r="DW20" s="402">
        <v>97.610807569459425</v>
      </c>
      <c r="DX20" s="402">
        <v>98.782751459091955</v>
      </c>
      <c r="DY20" s="402">
        <v>98.671597452705001</v>
      </c>
      <c r="DZ20" s="402">
        <v>100.88055271300607</v>
      </c>
      <c r="EA20" s="402">
        <v>94.915148888751332</v>
      </c>
      <c r="EB20" s="402">
        <v>87.242296219311683</v>
      </c>
      <c r="EC20" s="402">
        <v>83.188077942570587</v>
      </c>
      <c r="ED20" s="402">
        <v>75.142243789842396</v>
      </c>
      <c r="EE20" s="402">
        <v>62.190665648315822</v>
      </c>
      <c r="EF20" s="403">
        <v>48.037632118614653</v>
      </c>
      <c r="EG20" s="401">
        <v>42.606644386196535</v>
      </c>
      <c r="EH20" s="402">
        <v>43.560659388553276</v>
      </c>
      <c r="EI20" s="402">
        <v>43.344749124855326</v>
      </c>
      <c r="EJ20" s="402">
        <v>56.194527243816289</v>
      </c>
      <c r="EK20" s="402">
        <v>57.535375994660065</v>
      </c>
      <c r="EL20" s="402">
        <v>56.523551464181104</v>
      </c>
      <c r="EM20" s="402">
        <v>40.993725084396097</v>
      </c>
      <c r="EN20" s="402">
        <v>38.049999999999997</v>
      </c>
      <c r="EO20" s="402">
        <v>41.71</v>
      </c>
      <c r="EP20" s="402">
        <v>38.962844059368216</v>
      </c>
      <c r="EQ20" s="403">
        <v>31.056611980240515</v>
      </c>
    </row>
    <row r="21" spans="1:147">
      <c r="A21" s="1120"/>
      <c r="B21" s="1182" t="s">
        <v>35</v>
      </c>
      <c r="C21" s="1124" t="s">
        <v>29</v>
      </c>
      <c r="D21" s="42" t="s">
        <v>20</v>
      </c>
      <c r="E21" s="398">
        <v>0</v>
      </c>
      <c r="F21" s="399">
        <v>0</v>
      </c>
      <c r="G21" s="399">
        <v>0</v>
      </c>
      <c r="H21" s="399">
        <v>0</v>
      </c>
      <c r="I21" s="399">
        <v>0</v>
      </c>
      <c r="J21" s="399">
        <v>0</v>
      </c>
      <c r="K21" s="399">
        <v>0</v>
      </c>
      <c r="L21" s="399">
        <v>0</v>
      </c>
      <c r="M21" s="399">
        <v>0</v>
      </c>
      <c r="N21" s="399">
        <v>0</v>
      </c>
      <c r="O21" s="399">
        <v>0</v>
      </c>
      <c r="P21" s="400">
        <v>0</v>
      </c>
      <c r="Q21" s="398">
        <v>0</v>
      </c>
      <c r="R21" s="399">
        <v>0</v>
      </c>
      <c r="S21" s="399">
        <v>0</v>
      </c>
      <c r="T21" s="399">
        <v>0</v>
      </c>
      <c r="U21" s="399">
        <v>0</v>
      </c>
      <c r="V21" s="399">
        <v>0</v>
      </c>
      <c r="W21" s="399">
        <v>0</v>
      </c>
      <c r="X21" s="399">
        <v>0</v>
      </c>
      <c r="Y21" s="399">
        <v>0</v>
      </c>
      <c r="Z21" s="399">
        <v>0</v>
      </c>
      <c r="AA21" s="399">
        <v>0</v>
      </c>
      <c r="AB21" s="400">
        <v>0</v>
      </c>
      <c r="AC21" s="398">
        <v>0</v>
      </c>
      <c r="AD21" s="399">
        <v>0</v>
      </c>
      <c r="AE21" s="399">
        <v>0</v>
      </c>
      <c r="AF21" s="399">
        <v>0</v>
      </c>
      <c r="AG21" s="399">
        <v>513.43582000000004</v>
      </c>
      <c r="AH21" s="399">
        <v>2047.4860000000001</v>
      </c>
      <c r="AI21" s="399">
        <v>2040</v>
      </c>
      <c r="AJ21" s="399">
        <v>2154.375</v>
      </c>
      <c r="AK21" s="399">
        <v>2608.873</v>
      </c>
      <c r="AL21" s="399">
        <v>2220.1030000000001</v>
      </c>
      <c r="AM21" s="399">
        <v>2158.645</v>
      </c>
      <c r="AN21" s="400">
        <v>2559.3200000000002</v>
      </c>
      <c r="AO21" s="398">
        <v>2225.3580000000002</v>
      </c>
      <c r="AP21" s="399">
        <v>2015.04756</v>
      </c>
      <c r="AQ21" s="399">
        <v>2158.3040000000001</v>
      </c>
      <c r="AR21" s="399">
        <v>1832.087</v>
      </c>
      <c r="AS21" s="399">
        <v>1084.3230000000001</v>
      </c>
      <c r="AT21" s="399">
        <v>2116.7939999999999</v>
      </c>
      <c r="AU21" s="399">
        <v>2519.9879999999998</v>
      </c>
      <c r="AV21" s="399">
        <v>1786.8889999999999</v>
      </c>
      <c r="AW21" s="399">
        <v>2181.17</v>
      </c>
      <c r="AX21" s="399">
        <v>1744.9110000000001</v>
      </c>
      <c r="AY21" s="399">
        <v>1758.991</v>
      </c>
      <c r="AZ21" s="400">
        <v>1410.7650000000001</v>
      </c>
      <c r="BA21" s="398">
        <v>2598.0940000000001</v>
      </c>
      <c r="BB21" s="399">
        <v>2469.1350000000002</v>
      </c>
      <c r="BC21" s="399">
        <v>1848.998</v>
      </c>
      <c r="BD21" s="399">
        <v>1788.2850000000001</v>
      </c>
      <c r="BE21" s="399">
        <v>2143.06484</v>
      </c>
      <c r="BF21" s="399">
        <v>2533.48477</v>
      </c>
      <c r="BG21" s="399">
        <v>1431.30539</v>
      </c>
      <c r="BH21" s="399">
        <v>1841.92902</v>
      </c>
      <c r="BI21" s="399">
        <v>1442.3069699999999</v>
      </c>
      <c r="BJ21" s="399">
        <v>1729.8920000000001</v>
      </c>
      <c r="BK21" s="399">
        <v>1827.5615</v>
      </c>
      <c r="BL21" s="400">
        <v>1509.7254599999999</v>
      </c>
      <c r="BM21" s="398">
        <v>2207.6747500000001</v>
      </c>
      <c r="BN21" s="399">
        <v>1417.7629999999999</v>
      </c>
      <c r="BO21" s="399">
        <v>1436.8779999999999</v>
      </c>
      <c r="BP21" s="399">
        <v>1923.7248200000001</v>
      </c>
      <c r="BQ21" s="399">
        <v>1437.9699500000002</v>
      </c>
      <c r="BR21" s="399">
        <v>1477.96948</v>
      </c>
      <c r="BS21" s="399">
        <v>2194.7517200000002</v>
      </c>
      <c r="BT21" s="399">
        <v>2138.4504100000004</v>
      </c>
      <c r="BU21" s="399">
        <v>2218.0068500000002</v>
      </c>
      <c r="BV21" s="399">
        <v>1692.5351799999999</v>
      </c>
      <c r="BW21" s="399">
        <v>1351.8231099999998</v>
      </c>
      <c r="BX21" s="400">
        <v>2458.2058099999999</v>
      </c>
      <c r="BY21" s="398">
        <v>1761.5703799999999</v>
      </c>
      <c r="BZ21" s="399">
        <v>1035.5396599999999</v>
      </c>
      <c r="CA21" s="399">
        <v>2063.7877400000002</v>
      </c>
      <c r="CB21" s="399">
        <v>2110.1522999999997</v>
      </c>
      <c r="CC21" s="399">
        <v>1769.00874</v>
      </c>
      <c r="CD21" s="399">
        <v>2187.8182800000004</v>
      </c>
      <c r="CE21" s="399">
        <v>1970.6199899999999</v>
      </c>
      <c r="CF21" s="399">
        <v>706.01735999999994</v>
      </c>
      <c r="CG21" s="399">
        <v>2673.97192</v>
      </c>
      <c r="CH21" s="399">
        <v>1777.0476099999998</v>
      </c>
      <c r="CI21" s="399">
        <v>1965.67625</v>
      </c>
      <c r="CJ21" s="400">
        <v>2092.6566799999996</v>
      </c>
      <c r="CK21" s="398">
        <v>2178.49044</v>
      </c>
      <c r="CL21" s="399">
        <v>2994.9014300000003</v>
      </c>
      <c r="CM21" s="399">
        <v>3450.0261799999998</v>
      </c>
      <c r="CN21" s="399">
        <v>2910.9287999999997</v>
      </c>
      <c r="CO21" s="399">
        <v>3130.3463400000001</v>
      </c>
      <c r="CP21" s="399">
        <v>3384.0327400000001</v>
      </c>
      <c r="CQ21" s="399">
        <v>3364.2519600000001</v>
      </c>
      <c r="CR21" s="399">
        <v>3066.0240999999996</v>
      </c>
      <c r="CS21" s="399">
        <v>2663.2112599999996</v>
      </c>
      <c r="CT21" s="399">
        <v>2452.8223499999999</v>
      </c>
      <c r="CU21" s="399">
        <v>2359.8974499999999</v>
      </c>
      <c r="CV21" s="400">
        <v>2512.5082199999997</v>
      </c>
      <c r="CW21" s="398">
        <v>4679.3690999999999</v>
      </c>
      <c r="CX21" s="399">
        <v>2916.3717700000002</v>
      </c>
      <c r="CY21" s="399">
        <v>3069.9507599999997</v>
      </c>
      <c r="CZ21" s="399">
        <v>3684.9219499999999</v>
      </c>
      <c r="DA21" s="399">
        <v>2876.8201400000007</v>
      </c>
      <c r="DB21" s="399">
        <v>2539.4368500000005</v>
      </c>
      <c r="DC21" s="399">
        <v>2609.6963100000003</v>
      </c>
      <c r="DD21" s="399">
        <v>2527.8064799999997</v>
      </c>
      <c r="DE21" s="399">
        <v>2953.0198800000003</v>
      </c>
      <c r="DF21" s="399">
        <v>2982.40094</v>
      </c>
      <c r="DG21" s="399">
        <v>2642.5643399999999</v>
      </c>
      <c r="DH21" s="400">
        <v>2860.8734800000002</v>
      </c>
      <c r="DI21" s="398">
        <v>2969.1952399999996</v>
      </c>
      <c r="DJ21" s="399">
        <v>2888.4751499999998</v>
      </c>
      <c r="DK21" s="399">
        <v>2537.16291</v>
      </c>
      <c r="DL21" s="399">
        <v>2433.8180499999999</v>
      </c>
      <c r="DM21" s="399">
        <v>2985.54808</v>
      </c>
      <c r="DN21" s="399">
        <v>4773.26415</v>
      </c>
      <c r="DO21" s="399">
        <v>3870.8429800000004</v>
      </c>
      <c r="DP21" s="399">
        <v>4098.3951699999998</v>
      </c>
      <c r="DQ21" s="399">
        <v>4408.9869900000003</v>
      </c>
      <c r="DR21" s="399">
        <v>3511.9308600000004</v>
      </c>
      <c r="DS21" s="399">
        <v>3521.9818300000002</v>
      </c>
      <c r="DT21" s="400">
        <v>3461.29727</v>
      </c>
      <c r="DU21" s="398">
        <v>3506.9803199999997</v>
      </c>
      <c r="DV21" s="399">
        <v>3767.4342800000004</v>
      </c>
      <c r="DW21" s="399">
        <v>4371.5421099999994</v>
      </c>
      <c r="DX21" s="399">
        <v>1791.73768</v>
      </c>
      <c r="DY21" s="399">
        <v>6289.7588900000001</v>
      </c>
      <c r="DZ21" s="399">
        <v>4274.2252600000002</v>
      </c>
      <c r="EA21" s="399">
        <v>4930.3488399999997</v>
      </c>
      <c r="EB21" s="399">
        <v>4205.4727199999998</v>
      </c>
      <c r="EC21" s="399">
        <v>3087.8192200000003</v>
      </c>
      <c r="ED21" s="399">
        <v>3368.2665799999995</v>
      </c>
      <c r="EE21" s="399">
        <v>4129.3361500000001</v>
      </c>
      <c r="EF21" s="400">
        <v>4917.1788499999993</v>
      </c>
      <c r="EG21" s="398">
        <v>4138.8136699999995</v>
      </c>
      <c r="EH21" s="399">
        <v>2267.7732099999998</v>
      </c>
      <c r="EI21" s="399">
        <v>4549.1924900000004</v>
      </c>
      <c r="EJ21" s="399">
        <v>2673.3355499999998</v>
      </c>
      <c r="EK21" s="399">
        <v>4414.69758</v>
      </c>
      <c r="EL21" s="399">
        <v>2535.7833600000004</v>
      </c>
      <c r="EM21" s="399">
        <v>4266.5511699999997</v>
      </c>
      <c r="EN21" s="399">
        <v>3760</v>
      </c>
      <c r="EO21" s="399">
        <v>2578</v>
      </c>
      <c r="EP21" s="399">
        <v>2028.2912699999999</v>
      </c>
      <c r="EQ21" s="400">
        <v>3195.9005200000001</v>
      </c>
    </row>
    <row r="22" spans="1:147">
      <c r="A22" s="1120"/>
      <c r="B22" s="1182"/>
      <c r="C22" s="1125"/>
      <c r="D22" s="42" t="s">
        <v>28</v>
      </c>
      <c r="E22" s="398">
        <v>0</v>
      </c>
      <c r="F22" s="399">
        <v>0</v>
      </c>
      <c r="G22" s="399">
        <v>0</v>
      </c>
      <c r="H22" s="399">
        <v>0</v>
      </c>
      <c r="I22" s="399">
        <v>0</v>
      </c>
      <c r="J22" s="399">
        <v>0</v>
      </c>
      <c r="K22" s="399">
        <v>0</v>
      </c>
      <c r="L22" s="399">
        <v>0</v>
      </c>
      <c r="M22" s="399">
        <v>0</v>
      </c>
      <c r="N22" s="399">
        <v>0</v>
      </c>
      <c r="O22" s="399">
        <v>0</v>
      </c>
      <c r="P22" s="400">
        <v>0</v>
      </c>
      <c r="Q22" s="398">
        <v>0</v>
      </c>
      <c r="R22" s="399">
        <v>0</v>
      </c>
      <c r="S22" s="399">
        <v>0</v>
      </c>
      <c r="T22" s="399">
        <v>0</v>
      </c>
      <c r="U22" s="399">
        <v>0</v>
      </c>
      <c r="V22" s="399">
        <v>0</v>
      </c>
      <c r="W22" s="399">
        <v>0</v>
      </c>
      <c r="X22" s="399">
        <v>0</v>
      </c>
      <c r="Y22" s="399">
        <v>0</v>
      </c>
      <c r="Z22" s="399">
        <v>0</v>
      </c>
      <c r="AA22" s="399">
        <v>0</v>
      </c>
      <c r="AB22" s="400">
        <v>0</v>
      </c>
      <c r="AC22" s="398">
        <v>0</v>
      </c>
      <c r="AD22" s="399">
        <v>0</v>
      </c>
      <c r="AE22" s="399">
        <v>0</v>
      </c>
      <c r="AF22" s="399">
        <v>0</v>
      </c>
      <c r="AG22" s="399">
        <v>28404.430239999998</v>
      </c>
      <c r="AH22" s="399">
        <v>112002.17528</v>
      </c>
      <c r="AI22" s="399">
        <v>117166.44</v>
      </c>
      <c r="AJ22" s="399">
        <v>122562.51509</v>
      </c>
      <c r="AK22" s="399">
        <v>123795.42745999999</v>
      </c>
      <c r="AL22" s="399">
        <v>93045.73556654701</v>
      </c>
      <c r="AM22" s="399">
        <v>86160.940118135011</v>
      </c>
      <c r="AN22" s="400">
        <v>108418.40778875999</v>
      </c>
      <c r="AO22" s="398">
        <v>78444.497540000011</v>
      </c>
      <c r="AP22" s="399">
        <v>85706.426810000004</v>
      </c>
      <c r="AQ22" s="399">
        <v>96853.467239999998</v>
      </c>
      <c r="AR22" s="399">
        <v>92038.49887000001</v>
      </c>
      <c r="AS22" s="399">
        <v>54631.724230000007</v>
      </c>
      <c r="AT22" s="399">
        <v>112696.86151</v>
      </c>
      <c r="AU22" s="399">
        <v>153365.28114000001</v>
      </c>
      <c r="AV22" s="399">
        <v>102840.01507000001</v>
      </c>
      <c r="AW22" s="399">
        <v>143874.46978000001</v>
      </c>
      <c r="AX22" s="399">
        <v>122905.64345</v>
      </c>
      <c r="AY22" s="399">
        <v>139114.87269999998</v>
      </c>
      <c r="AZ22" s="400">
        <v>103937.04221000001</v>
      </c>
      <c r="BA22" s="398">
        <v>188526.20354999998</v>
      </c>
      <c r="BB22" s="399">
        <v>195189.02633000002</v>
      </c>
      <c r="BC22" s="399">
        <v>157949.17115000001</v>
      </c>
      <c r="BD22" s="399">
        <v>164861.56271999999</v>
      </c>
      <c r="BE22" s="399">
        <v>217699.18905000002</v>
      </c>
      <c r="BF22" s="399">
        <v>290511.38631999999</v>
      </c>
      <c r="BG22" s="399">
        <v>153261.1262</v>
      </c>
      <c r="BH22" s="399">
        <v>179921.14804000003</v>
      </c>
      <c r="BI22" s="399">
        <v>122813.27644</v>
      </c>
      <c r="BJ22" s="399">
        <v>106156.99772999999</v>
      </c>
      <c r="BK22" s="399">
        <v>80041.893709999989</v>
      </c>
      <c r="BL22" s="400">
        <v>43374.370519999997</v>
      </c>
      <c r="BM22" s="398">
        <v>62391.049469999998</v>
      </c>
      <c r="BN22" s="399">
        <v>24719.281920000001</v>
      </c>
      <c r="BO22" s="399">
        <v>33309.126409999997</v>
      </c>
      <c r="BP22" s="399">
        <v>66225.961200000005</v>
      </c>
      <c r="BQ22" s="399">
        <v>69887.387830000007</v>
      </c>
      <c r="BR22" s="399">
        <v>92134.700669999991</v>
      </c>
      <c r="BS22" s="399">
        <v>119128.5186</v>
      </c>
      <c r="BT22" s="399">
        <v>133882.71566999998</v>
      </c>
      <c r="BU22" s="399">
        <v>139592.06153044</v>
      </c>
      <c r="BV22" s="399">
        <v>114556.88236</v>
      </c>
      <c r="BW22" s="399">
        <v>94242.222379999992</v>
      </c>
      <c r="BX22" s="400">
        <v>166875.74377999999</v>
      </c>
      <c r="BY22" s="398">
        <v>124545.36550889999</v>
      </c>
      <c r="BZ22" s="399">
        <v>71662.510496561896</v>
      </c>
      <c r="CA22" s="399">
        <v>149121.4042941925</v>
      </c>
      <c r="CB22" s="399">
        <v>155722.7696370284</v>
      </c>
      <c r="CC22" s="399">
        <v>110835.3169823116</v>
      </c>
      <c r="CD22" s="399">
        <v>142775.91394111561</v>
      </c>
      <c r="CE22" s="399">
        <v>133998.50340586269</v>
      </c>
      <c r="CF22" s="399">
        <v>45018.734345509052</v>
      </c>
      <c r="CG22" s="399">
        <v>173135.75779293495</v>
      </c>
      <c r="CH22" s="399">
        <v>129995.66783996305</v>
      </c>
      <c r="CI22" s="399">
        <v>146279.94201112201</v>
      </c>
      <c r="CJ22" s="400">
        <v>164975.6281044097</v>
      </c>
      <c r="CK22" s="398">
        <v>173692.49868415605</v>
      </c>
      <c r="CL22" s="399">
        <v>244682.91264766466</v>
      </c>
      <c r="CM22" s="399">
        <v>336265.60310790996</v>
      </c>
      <c r="CN22" s="399">
        <v>315544.23382999998</v>
      </c>
      <c r="CO22" s="399">
        <v>310836.24334000004</v>
      </c>
      <c r="CP22" s="399">
        <v>315225.7962601615</v>
      </c>
      <c r="CQ22" s="399">
        <v>319195.62849999999</v>
      </c>
      <c r="CR22" s="399">
        <v>261789.96724600001</v>
      </c>
      <c r="CS22" s="399">
        <v>240572.33969999998</v>
      </c>
      <c r="CT22" s="399">
        <v>244348.01364999998</v>
      </c>
      <c r="CU22" s="399">
        <v>256787.67163</v>
      </c>
      <c r="CV22" s="400">
        <v>259234.01171000002</v>
      </c>
      <c r="CW22" s="398">
        <v>454351.56133000006</v>
      </c>
      <c r="CX22" s="399">
        <v>301252.0528907649</v>
      </c>
      <c r="CY22" s="399">
        <v>345002.52636281803</v>
      </c>
      <c r="CZ22" s="399">
        <v>402198.01268607489</v>
      </c>
      <c r="DA22" s="399">
        <v>279293.2828043669</v>
      </c>
      <c r="DB22" s="399">
        <v>209678.59121552116</v>
      </c>
      <c r="DC22" s="399">
        <v>228682.60405652464</v>
      </c>
      <c r="DD22" s="399">
        <v>233813.08594439781</v>
      </c>
      <c r="DE22" s="399">
        <v>285161.46273345675</v>
      </c>
      <c r="DF22" s="399">
        <v>273391.5040237396</v>
      </c>
      <c r="DG22" s="399">
        <v>233377.5678446262</v>
      </c>
      <c r="DH22" s="400">
        <v>258714.97706473854</v>
      </c>
      <c r="DI22" s="398">
        <v>290224.83877982141</v>
      </c>
      <c r="DJ22" s="399">
        <v>279653.63840125245</v>
      </c>
      <c r="DK22" s="399">
        <v>239442.83920264742</v>
      </c>
      <c r="DL22" s="399">
        <v>225936.29429941776</v>
      </c>
      <c r="DM22" s="399">
        <v>281454.99254394358</v>
      </c>
      <c r="DN22" s="399">
        <v>441914.59142621577</v>
      </c>
      <c r="DO22" s="399">
        <v>381311.39738657762</v>
      </c>
      <c r="DP22" s="399">
        <v>389749.29022647755</v>
      </c>
      <c r="DQ22" s="399">
        <v>416167.04671483027</v>
      </c>
      <c r="DR22" s="399">
        <v>312667.44179474958</v>
      </c>
      <c r="DS22" s="399">
        <v>286983.60073901847</v>
      </c>
      <c r="DT22" s="400">
        <v>306751.20000213926</v>
      </c>
      <c r="DU22" s="398">
        <v>316183.931758627</v>
      </c>
      <c r="DV22" s="399">
        <v>365382.46965474956</v>
      </c>
      <c r="DW22" s="399">
        <v>413283.38355853915</v>
      </c>
      <c r="DX22" s="399">
        <v>170043.76506516885</v>
      </c>
      <c r="DY22" s="399">
        <v>586670.59519169049</v>
      </c>
      <c r="DZ22" s="399">
        <v>410367.41345874628</v>
      </c>
      <c r="EA22" s="399">
        <v>429143.49973764317</v>
      </c>
      <c r="EB22" s="399">
        <v>346196.83148625295</v>
      </c>
      <c r="EC22" s="399">
        <v>246391.28363995822</v>
      </c>
      <c r="ED22" s="399">
        <v>238507.91456865062</v>
      </c>
      <c r="EE22" s="399">
        <v>239810.92326148256</v>
      </c>
      <c r="EF22" s="400">
        <v>205998.01289568873</v>
      </c>
      <c r="EG22" s="398">
        <v>159505.42010761605</v>
      </c>
      <c r="EH22" s="399">
        <v>85744.480705633352</v>
      </c>
      <c r="EI22" s="399">
        <v>177332.59330814233</v>
      </c>
      <c r="EJ22" s="399">
        <v>137224.50581985968</v>
      </c>
      <c r="EK22" s="399">
        <v>240818.82113079779</v>
      </c>
      <c r="EL22" s="399">
        <v>127114.11056832605</v>
      </c>
      <c r="EM22" s="399">
        <v>168914.07393006262</v>
      </c>
      <c r="EN22" s="399">
        <v>123697</v>
      </c>
      <c r="EO22" s="399">
        <v>95555</v>
      </c>
      <c r="EP22" s="399">
        <v>69060.293583787527</v>
      </c>
      <c r="EQ22" s="400">
        <v>91262.059060892847</v>
      </c>
    </row>
    <row r="23" spans="1:147">
      <c r="A23" s="1120"/>
      <c r="B23" s="1182"/>
      <c r="C23" s="1125"/>
      <c r="D23" s="42" t="s">
        <v>532</v>
      </c>
      <c r="E23" s="398">
        <v>0</v>
      </c>
      <c r="F23" s="399">
        <v>0</v>
      </c>
      <c r="G23" s="399">
        <v>0</v>
      </c>
      <c r="H23" s="399">
        <v>0</v>
      </c>
      <c r="I23" s="399">
        <v>0</v>
      </c>
      <c r="J23" s="399">
        <v>0</v>
      </c>
      <c r="K23" s="399">
        <v>0</v>
      </c>
      <c r="L23" s="399">
        <v>0</v>
      </c>
      <c r="M23" s="399">
        <v>0</v>
      </c>
      <c r="N23" s="399">
        <v>0</v>
      </c>
      <c r="O23" s="399">
        <v>0</v>
      </c>
      <c r="P23" s="400">
        <v>0</v>
      </c>
      <c r="Q23" s="398">
        <v>0</v>
      </c>
      <c r="R23" s="399">
        <v>0</v>
      </c>
      <c r="S23" s="399">
        <v>0</v>
      </c>
      <c r="T23" s="399">
        <v>0</v>
      </c>
      <c r="U23" s="399">
        <v>0</v>
      </c>
      <c r="V23" s="399">
        <v>0</v>
      </c>
      <c r="W23" s="399">
        <v>0</v>
      </c>
      <c r="X23" s="399">
        <v>0</v>
      </c>
      <c r="Y23" s="399">
        <v>0</v>
      </c>
      <c r="Z23" s="399">
        <v>0</v>
      </c>
      <c r="AA23" s="399">
        <v>0</v>
      </c>
      <c r="AB23" s="400">
        <v>0</v>
      </c>
      <c r="AC23" s="398">
        <v>0</v>
      </c>
      <c r="AD23" s="399">
        <v>0</v>
      </c>
      <c r="AE23" s="399">
        <v>0</v>
      </c>
      <c r="AF23" s="399">
        <v>0</v>
      </c>
      <c r="AG23" s="399">
        <v>55.322260608930627</v>
      </c>
      <c r="AH23" s="399">
        <v>54.702291141429043</v>
      </c>
      <c r="AI23" s="399">
        <v>57.434529411764707</v>
      </c>
      <c r="AJ23" s="399">
        <v>56.890056322599364</v>
      </c>
      <c r="AK23" s="399">
        <v>47.451687935748495</v>
      </c>
      <c r="AL23" s="399">
        <v>41.910549000000003</v>
      </c>
      <c r="AM23" s="399">
        <v>39.914363000000009</v>
      </c>
      <c r="AN23" s="400">
        <v>42.362192999999991</v>
      </c>
      <c r="AO23" s="398">
        <v>35.250282219759697</v>
      </c>
      <c r="AP23" s="399">
        <v>42.533202943358816</v>
      </c>
      <c r="AQ23" s="399">
        <v>44.874803197325306</v>
      </c>
      <c r="AR23" s="399">
        <v>50.23696957076821</v>
      </c>
      <c r="AS23" s="399">
        <v>50.383256861654694</v>
      </c>
      <c r="AT23" s="399">
        <v>53.239408988309684</v>
      </c>
      <c r="AU23" s="399">
        <v>60.859528354896938</v>
      </c>
      <c r="AV23" s="399">
        <v>57.552548070976997</v>
      </c>
      <c r="AW23" s="399">
        <v>65.962061544950643</v>
      </c>
      <c r="AX23" s="399">
        <v>70.436625965450389</v>
      </c>
      <c r="AY23" s="399">
        <v>79.087882030095656</v>
      </c>
      <c r="AZ23" s="400">
        <v>73.674242138130737</v>
      </c>
      <c r="BA23" s="398">
        <v>72.563272749176889</v>
      </c>
      <c r="BB23" s="399">
        <v>79.051581355413944</v>
      </c>
      <c r="BC23" s="399">
        <v>85.424197943967499</v>
      </c>
      <c r="BD23" s="399">
        <v>92.189758746508517</v>
      </c>
      <c r="BE23" s="399">
        <v>101.58310891330756</v>
      </c>
      <c r="BF23" s="399">
        <v>114.66869260871854</v>
      </c>
      <c r="BG23" s="399">
        <v>107.07786561189432</v>
      </c>
      <c r="BH23" s="399">
        <v>97.680825963641112</v>
      </c>
      <c r="BI23" s="399">
        <v>85.150580975144294</v>
      </c>
      <c r="BJ23" s="399">
        <v>61.366257390634786</v>
      </c>
      <c r="BK23" s="399">
        <v>43.797099966266522</v>
      </c>
      <c r="BL23" s="400">
        <v>28.729972216273016</v>
      </c>
      <c r="BM23" s="398">
        <v>28.260978873812817</v>
      </c>
      <c r="BN23" s="399">
        <v>17.435411927099242</v>
      </c>
      <c r="BO23" s="399">
        <v>23.181596774395597</v>
      </c>
      <c r="BP23" s="399">
        <v>34.425901517452999</v>
      </c>
      <c r="BQ23" s="399">
        <v>48.601424410850868</v>
      </c>
      <c r="BR23" s="399">
        <v>62.338703144262489</v>
      </c>
      <c r="BS23" s="399">
        <v>54.278813186213149</v>
      </c>
      <c r="BT23" s="399">
        <v>62.607351119262077</v>
      </c>
      <c r="BU23" s="399">
        <v>62.93581173134789</v>
      </c>
      <c r="BV23" s="399">
        <v>67.683604874907246</v>
      </c>
      <c r="BW23" s="399">
        <v>69.714906989569073</v>
      </c>
      <c r="BX23" s="400">
        <v>67.885179955701105</v>
      </c>
      <c r="BY23" s="398">
        <v>70.701328157493208</v>
      </c>
      <c r="BZ23" s="399">
        <v>69.203057366785842</v>
      </c>
      <c r="CA23" s="399">
        <v>72.256173153830488</v>
      </c>
      <c r="CB23" s="399">
        <v>73.79693382180443</v>
      </c>
      <c r="CC23" s="399">
        <v>62.653911468131923</v>
      </c>
      <c r="CD23" s="399">
        <v>65.259494011136781</v>
      </c>
      <c r="CE23" s="399">
        <v>67.998144789885487</v>
      </c>
      <c r="CF23" s="399">
        <v>63.764344754226805</v>
      </c>
      <c r="CG23" s="399">
        <v>64.748532509995457</v>
      </c>
      <c r="CH23" s="399">
        <v>73.152608353561817</v>
      </c>
      <c r="CI23" s="399">
        <v>74.417108112855317</v>
      </c>
      <c r="CJ23" s="400">
        <v>78.835496372204602</v>
      </c>
      <c r="CK23" s="398">
        <v>79.730668308168489</v>
      </c>
      <c r="CL23" s="399">
        <v>81.69982163575402</v>
      </c>
      <c r="CM23" s="399">
        <v>97.467551132585896</v>
      </c>
      <c r="CN23" s="399">
        <v>108.39984606631396</v>
      </c>
      <c r="CO23" s="399">
        <v>99.297716475679181</v>
      </c>
      <c r="CP23" s="399">
        <v>93.150929816406418</v>
      </c>
      <c r="CQ23" s="399">
        <v>94.878633436242382</v>
      </c>
      <c r="CR23" s="399">
        <v>85.384184438080595</v>
      </c>
      <c r="CS23" s="399">
        <v>90.331677142278238</v>
      </c>
      <c r="CT23" s="399">
        <v>99.619123924731028</v>
      </c>
      <c r="CU23" s="399">
        <v>108.81306373291771</v>
      </c>
      <c r="CV23" s="400">
        <v>103.17737854405907</v>
      </c>
      <c r="CW23" s="398">
        <v>97.09675634050754</v>
      </c>
      <c r="CX23" s="399">
        <v>103.29686221409449</v>
      </c>
      <c r="CY23" s="399">
        <v>112.38047556268234</v>
      </c>
      <c r="CZ23" s="399">
        <v>109.14695565969176</v>
      </c>
      <c r="DA23" s="399">
        <v>97.084026533673679</v>
      </c>
      <c r="DB23" s="399">
        <v>82.568933035496087</v>
      </c>
      <c r="DC23" s="399">
        <v>87.628052038179348</v>
      </c>
      <c r="DD23" s="399">
        <v>92.496434277831995</v>
      </c>
      <c r="DE23" s="399">
        <v>96.566049102743165</v>
      </c>
      <c r="DF23" s="399">
        <v>91.668259742346919</v>
      </c>
      <c r="DG23" s="399">
        <v>88.314810092618671</v>
      </c>
      <c r="DH23" s="400">
        <v>90.432163069559621</v>
      </c>
      <c r="DI23" s="398">
        <v>97.745286288355175</v>
      </c>
      <c r="DJ23" s="399">
        <v>96.817048400521116</v>
      </c>
      <c r="DK23" s="399">
        <v>94.374247021704818</v>
      </c>
      <c r="DL23" s="399">
        <v>92.832039888691668</v>
      </c>
      <c r="DM23" s="399">
        <v>94.272470247387062</v>
      </c>
      <c r="DN23" s="399">
        <v>92.581214351235047</v>
      </c>
      <c r="DO23" s="399">
        <v>98.508619274083188</v>
      </c>
      <c r="DP23" s="399">
        <v>95.098025949136954</v>
      </c>
      <c r="DQ23" s="399">
        <v>94.390627066656464</v>
      </c>
      <c r="DR23" s="399">
        <v>89.030067577910557</v>
      </c>
      <c r="DS23" s="399">
        <v>81.483555166160087</v>
      </c>
      <c r="DT23" s="400">
        <v>88.623188381083281</v>
      </c>
      <c r="DU23" s="398">
        <v>90.158456252365582</v>
      </c>
      <c r="DV23" s="399">
        <v>96.984430914810673</v>
      </c>
      <c r="DW23" s="399">
        <v>94.539495024683447</v>
      </c>
      <c r="DX23" s="399">
        <v>94.90438637488991</v>
      </c>
      <c r="DY23" s="399">
        <v>93.273940297525542</v>
      </c>
      <c r="DZ23" s="399">
        <v>96.009776859244482</v>
      </c>
      <c r="EA23" s="399">
        <v>87.041204114401609</v>
      </c>
      <c r="EB23" s="399">
        <v>82.32055099057996</v>
      </c>
      <c r="EC23" s="399">
        <v>79.794594853243439</v>
      </c>
      <c r="ED23" s="399">
        <v>70.810284430827522</v>
      </c>
      <c r="EE23" s="399">
        <v>58.074933730324318</v>
      </c>
      <c r="EF23" s="400">
        <v>41.893536757502481</v>
      </c>
      <c r="EG23" s="398">
        <v>38.538922702363664</v>
      </c>
      <c r="EH23" s="399">
        <v>37.809989256215509</v>
      </c>
      <c r="EI23" s="399">
        <v>38.981114494045585</v>
      </c>
      <c r="EJ23" s="399">
        <v>51.330819963793807</v>
      </c>
      <c r="EK23" s="399">
        <v>54.549335886966418</v>
      </c>
      <c r="EL23" s="399">
        <v>50.128142874289559</v>
      </c>
      <c r="EM23" s="399">
        <v>39.590307768431764</v>
      </c>
      <c r="EN23" s="399">
        <v>32.9</v>
      </c>
      <c r="EO23" s="399">
        <v>37.06</v>
      </c>
      <c r="EP23" s="399">
        <v>34.048509011128132</v>
      </c>
      <c r="EQ23" s="400">
        <v>28.555976160638707</v>
      </c>
    </row>
    <row r="24" spans="1:147">
      <c r="A24" s="1120"/>
      <c r="B24" s="1182"/>
      <c r="C24" s="1125"/>
      <c r="D24" s="42" t="s">
        <v>30</v>
      </c>
      <c r="E24" s="398">
        <v>0</v>
      </c>
      <c r="F24" s="399">
        <v>0</v>
      </c>
      <c r="G24" s="399">
        <v>0</v>
      </c>
      <c r="H24" s="399">
        <v>0</v>
      </c>
      <c r="I24" s="399">
        <v>0</v>
      </c>
      <c r="J24" s="399">
        <v>0</v>
      </c>
      <c r="K24" s="399">
        <v>0</v>
      </c>
      <c r="L24" s="399">
        <v>0</v>
      </c>
      <c r="M24" s="399">
        <v>0</v>
      </c>
      <c r="N24" s="399">
        <v>0</v>
      </c>
      <c r="O24" s="399">
        <v>0</v>
      </c>
      <c r="P24" s="400">
        <v>0</v>
      </c>
      <c r="Q24" s="398">
        <v>0</v>
      </c>
      <c r="R24" s="399">
        <v>0</v>
      </c>
      <c r="S24" s="399">
        <v>0</v>
      </c>
      <c r="T24" s="399">
        <v>0</v>
      </c>
      <c r="U24" s="399">
        <v>0</v>
      </c>
      <c r="V24" s="399">
        <v>0</v>
      </c>
      <c r="W24" s="399">
        <v>0</v>
      </c>
      <c r="X24" s="399">
        <v>0</v>
      </c>
      <c r="Y24" s="399">
        <v>0</v>
      </c>
      <c r="Z24" s="399">
        <v>0</v>
      </c>
      <c r="AA24" s="399">
        <v>0</v>
      </c>
      <c r="AB24" s="400">
        <v>0</v>
      </c>
      <c r="AC24" s="398">
        <v>0</v>
      </c>
      <c r="AD24" s="399">
        <v>0</v>
      </c>
      <c r="AE24" s="399">
        <v>0</v>
      </c>
      <c r="AF24" s="399">
        <v>0</v>
      </c>
      <c r="AG24" s="399">
        <v>19</v>
      </c>
      <c r="AH24" s="399">
        <v>18.98</v>
      </c>
      <c r="AI24" s="399">
        <v>18.98</v>
      </c>
      <c r="AJ24" s="399">
        <v>18.98</v>
      </c>
      <c r="AK24" s="399">
        <v>18.95</v>
      </c>
      <c r="AL24" s="399">
        <v>18.989999999999998</v>
      </c>
      <c r="AM24" s="399">
        <v>19</v>
      </c>
      <c r="AN24" s="400">
        <v>18.91</v>
      </c>
      <c r="AO24" s="398">
        <v>18.88</v>
      </c>
      <c r="AP24" s="399">
        <v>18.73</v>
      </c>
      <c r="AQ24" s="399">
        <v>18.78</v>
      </c>
      <c r="AR24" s="399">
        <v>18.72</v>
      </c>
      <c r="AS24" s="399">
        <v>18.7</v>
      </c>
      <c r="AT24" s="399">
        <v>18.670000000000002</v>
      </c>
      <c r="AU24" s="399">
        <v>18.7</v>
      </c>
      <c r="AV24" s="399">
        <v>18.68</v>
      </c>
      <c r="AW24" s="399">
        <v>18.75</v>
      </c>
      <c r="AX24" s="399">
        <v>18.72</v>
      </c>
      <c r="AY24" s="399">
        <v>18.8</v>
      </c>
      <c r="AZ24" s="400">
        <v>18.649999999999999</v>
      </c>
      <c r="BA24" s="398">
        <v>18.54</v>
      </c>
      <c r="BB24" s="399">
        <v>18.46</v>
      </c>
      <c r="BC24" s="399">
        <v>18.64</v>
      </c>
      <c r="BD24" s="399">
        <v>18.53</v>
      </c>
      <c r="BE24" s="399">
        <v>18.28</v>
      </c>
      <c r="BF24" s="399">
        <v>18.149999999999999</v>
      </c>
      <c r="BG24" s="399">
        <v>18.149999999999999</v>
      </c>
      <c r="BH24" s="399">
        <v>18.2</v>
      </c>
      <c r="BI24" s="399">
        <v>18.2</v>
      </c>
      <c r="BJ24" s="399">
        <v>18.2</v>
      </c>
      <c r="BK24" s="399">
        <v>18.2</v>
      </c>
      <c r="BL24" s="400">
        <v>18.3</v>
      </c>
      <c r="BM24" s="398">
        <v>18.27</v>
      </c>
      <c r="BN24" s="399">
        <v>18.2</v>
      </c>
      <c r="BO24" s="399">
        <v>18.2</v>
      </c>
      <c r="BP24" s="399">
        <v>18.3</v>
      </c>
      <c r="BQ24" s="399">
        <v>18.32</v>
      </c>
      <c r="BR24" s="399">
        <v>18.27</v>
      </c>
      <c r="BS24" s="399">
        <v>18.25</v>
      </c>
      <c r="BT24" s="399">
        <v>18.3</v>
      </c>
      <c r="BU24" s="399">
        <v>18.23</v>
      </c>
      <c r="BV24" s="399">
        <v>18.260000000000002</v>
      </c>
      <c r="BW24" s="399">
        <v>18.260000000000002</v>
      </c>
      <c r="BX24" s="400">
        <v>18.260000000000002</v>
      </c>
      <c r="BY24" s="398">
        <v>18.260000000000002</v>
      </c>
      <c r="BZ24" s="399">
        <v>18.170000000000002</v>
      </c>
      <c r="CA24" s="399">
        <v>18.149999999999999</v>
      </c>
      <c r="CB24" s="399">
        <v>18.2</v>
      </c>
      <c r="CC24" s="399">
        <v>18.3</v>
      </c>
      <c r="CD24" s="399">
        <v>18.260000000000002</v>
      </c>
      <c r="CE24" s="399">
        <v>18.34</v>
      </c>
      <c r="CF24" s="399">
        <v>18.50529959485074</v>
      </c>
      <c r="CG24" s="399">
        <v>18.500000000000004</v>
      </c>
      <c r="CH24" s="399">
        <v>18.537001711116197</v>
      </c>
      <c r="CI24" s="399">
        <v>18.936704714085078</v>
      </c>
      <c r="CJ24" s="400">
        <v>19.083183396084372</v>
      </c>
      <c r="CK24" s="398">
        <v>19.104243960785986</v>
      </c>
      <c r="CL24" s="399">
        <v>19.0625</v>
      </c>
      <c r="CM24" s="399">
        <v>19.103872916117986</v>
      </c>
      <c r="CN24" s="399">
        <v>19.275634181090243</v>
      </c>
      <c r="CO24" s="399">
        <v>19.245525111767662</v>
      </c>
      <c r="CP24" s="399">
        <v>19.173522504690659</v>
      </c>
      <c r="CQ24" s="399">
        <v>19.23</v>
      </c>
      <c r="CR24" s="399">
        <v>19.267086539861182</v>
      </c>
      <c r="CS24" s="399">
        <v>19.487132339249722</v>
      </c>
      <c r="CT24" s="399">
        <v>19.385052832709224</v>
      </c>
      <c r="CU24" s="399">
        <v>19.742075605022588</v>
      </c>
      <c r="CV24" s="400">
        <v>19.785584942683293</v>
      </c>
      <c r="CW24" s="398">
        <v>19.342857142857145</v>
      </c>
      <c r="CX24" s="399">
        <v>19.525722576857888</v>
      </c>
      <c r="CY24" s="399">
        <v>19.489758435408913</v>
      </c>
      <c r="CZ24" s="399">
        <v>19.350531260506077</v>
      </c>
      <c r="DA24" s="399">
        <v>19.287542423837454</v>
      </c>
      <c r="DB24" s="399">
        <v>19.328827408722525</v>
      </c>
      <c r="DC24" s="399">
        <v>19.371713760441342</v>
      </c>
      <c r="DD24" s="399">
        <v>19.386022546710137</v>
      </c>
      <c r="DE24" s="399">
        <v>19.553333333333335</v>
      </c>
      <c r="DF24" s="399">
        <v>19.549865959001476</v>
      </c>
      <c r="DG24" s="399">
        <v>19.685701623068137</v>
      </c>
      <c r="DH24" s="400">
        <v>19.465014214469914</v>
      </c>
      <c r="DI24" s="398">
        <v>19.463098864795434</v>
      </c>
      <c r="DJ24" s="399">
        <v>19.597864659489971</v>
      </c>
      <c r="DK24" s="399">
        <v>19.459813089022333</v>
      </c>
      <c r="DL24" s="399">
        <v>19.586086836277676</v>
      </c>
      <c r="DM24" s="399">
        <v>19.624698008882842</v>
      </c>
      <c r="DN24" s="399">
        <v>19.899999999999999</v>
      </c>
      <c r="DO24" s="399">
        <v>19.676470588235297</v>
      </c>
      <c r="DP24" s="399">
        <v>19.600000000000001</v>
      </c>
      <c r="DQ24" s="399">
        <v>19.608915164886888</v>
      </c>
      <c r="DR24" s="399">
        <v>19.399999999999999</v>
      </c>
      <c r="DS24" s="399">
        <v>20.383333333333329</v>
      </c>
      <c r="DT24" s="400">
        <v>19.971428571428568</v>
      </c>
      <c r="DU24" s="398">
        <v>20.054123602837894</v>
      </c>
      <c r="DV24" s="399">
        <v>21.45</v>
      </c>
      <c r="DW24" s="399">
        <v>20.133333333333329</v>
      </c>
      <c r="DX24" s="399">
        <v>20.103257255827764</v>
      </c>
      <c r="DY24" s="399">
        <v>20.222499999999997</v>
      </c>
      <c r="DZ24" s="399">
        <v>20.153030196387032</v>
      </c>
      <c r="EA24" s="399">
        <v>20</v>
      </c>
      <c r="EB24" s="399">
        <v>20.542105263157897</v>
      </c>
      <c r="EC24" s="399">
        <v>20.085714285714285</v>
      </c>
      <c r="ED24" s="399">
        <v>19.770588235294117</v>
      </c>
      <c r="EE24" s="399">
        <v>20.289655172413784</v>
      </c>
      <c r="EF24" s="400">
        <v>20.320833333333336</v>
      </c>
      <c r="EG24" s="398">
        <v>20.396428571428572</v>
      </c>
      <c r="EH24" s="399">
        <v>20.871428571428567</v>
      </c>
      <c r="EI24" s="399">
        <v>20.536363636363639</v>
      </c>
      <c r="EJ24" s="399">
        <v>20.638461538461534</v>
      </c>
      <c r="EK24" s="399">
        <v>20.521428571428572</v>
      </c>
      <c r="EL24" s="399">
        <v>21.012500000000006</v>
      </c>
      <c r="EM24" s="399">
        <v>20.883333333333336</v>
      </c>
      <c r="EN24" s="399">
        <v>20.82</v>
      </c>
      <c r="EO24" s="399">
        <v>21.04</v>
      </c>
      <c r="EP24" s="399">
        <v>21.400000000000006</v>
      </c>
      <c r="EQ24" s="400">
        <v>21.069230769230767</v>
      </c>
    </row>
    <row r="25" spans="1:147">
      <c r="A25" s="1120"/>
      <c r="B25" s="1182"/>
      <c r="C25" s="1125"/>
      <c r="D25" s="652" t="s">
        <v>31</v>
      </c>
      <c r="E25" s="401">
        <v>0</v>
      </c>
      <c r="F25" s="402">
        <v>0</v>
      </c>
      <c r="G25" s="402">
        <v>0</v>
      </c>
      <c r="H25" s="402">
        <v>0</v>
      </c>
      <c r="I25" s="402">
        <v>0</v>
      </c>
      <c r="J25" s="402">
        <v>0</v>
      </c>
      <c r="K25" s="402">
        <v>0</v>
      </c>
      <c r="L25" s="402">
        <v>0</v>
      </c>
      <c r="M25" s="402">
        <v>0</v>
      </c>
      <c r="N25" s="402">
        <v>0</v>
      </c>
      <c r="O25" s="402">
        <v>0</v>
      </c>
      <c r="P25" s="403">
        <v>0</v>
      </c>
      <c r="Q25" s="401">
        <v>0</v>
      </c>
      <c r="R25" s="402">
        <v>0</v>
      </c>
      <c r="S25" s="402">
        <v>0</v>
      </c>
      <c r="T25" s="402">
        <v>0</v>
      </c>
      <c r="U25" s="402">
        <v>0</v>
      </c>
      <c r="V25" s="402">
        <v>0</v>
      </c>
      <c r="W25" s="402">
        <v>0</v>
      </c>
      <c r="X25" s="402">
        <v>0</v>
      </c>
      <c r="Y25" s="402">
        <v>0</v>
      </c>
      <c r="Z25" s="402">
        <v>0</v>
      </c>
      <c r="AA25" s="402">
        <v>0</v>
      </c>
      <c r="AB25" s="403">
        <v>0</v>
      </c>
      <c r="AC25" s="401">
        <v>0</v>
      </c>
      <c r="AD25" s="402">
        <v>0</v>
      </c>
      <c r="AE25" s="402">
        <v>0</v>
      </c>
      <c r="AF25" s="402">
        <v>0</v>
      </c>
      <c r="AG25" s="402">
        <v>2.19</v>
      </c>
      <c r="AH25" s="402">
        <v>2.1800000000000002</v>
      </c>
      <c r="AI25" s="402">
        <v>2.1800000000000002</v>
      </c>
      <c r="AJ25" s="402">
        <v>2.19</v>
      </c>
      <c r="AK25" s="402">
        <v>2.19</v>
      </c>
      <c r="AL25" s="402">
        <v>2.1800000000000002</v>
      </c>
      <c r="AM25" s="402">
        <v>2.17</v>
      </c>
      <c r="AN25" s="403">
        <v>2.19</v>
      </c>
      <c r="AO25" s="401">
        <v>2.1800000000000002</v>
      </c>
      <c r="AP25" s="402">
        <v>2.2000000000000002</v>
      </c>
      <c r="AQ25" s="402">
        <v>2.19</v>
      </c>
      <c r="AR25" s="402">
        <v>2.17</v>
      </c>
      <c r="AS25" s="402">
        <v>2.1800000000000002</v>
      </c>
      <c r="AT25" s="402">
        <v>2.2000000000000002</v>
      </c>
      <c r="AU25" s="402">
        <v>2.21</v>
      </c>
      <c r="AV25" s="402">
        <v>2.1800000000000002</v>
      </c>
      <c r="AW25" s="402">
        <v>2.1800000000000002</v>
      </c>
      <c r="AX25" s="402">
        <v>2.1800000000000002</v>
      </c>
      <c r="AY25" s="402">
        <v>2.21</v>
      </c>
      <c r="AZ25" s="403">
        <v>2.23</v>
      </c>
      <c r="BA25" s="401">
        <v>2.23</v>
      </c>
      <c r="BB25" s="402">
        <v>2.2200000000000002</v>
      </c>
      <c r="BC25" s="402">
        <v>2.17</v>
      </c>
      <c r="BD25" s="402">
        <v>2.1800000000000002</v>
      </c>
      <c r="BE25" s="402">
        <v>2.2200000000000002</v>
      </c>
      <c r="BF25" s="402">
        <v>2.2400000000000002</v>
      </c>
      <c r="BG25" s="402">
        <v>2.2200000000000002</v>
      </c>
      <c r="BH25" s="402">
        <v>2.2400000000000002</v>
      </c>
      <c r="BI25" s="402">
        <v>2.23</v>
      </c>
      <c r="BJ25" s="402">
        <v>2.2400000000000002</v>
      </c>
      <c r="BK25" s="402">
        <v>2.2400000000000002</v>
      </c>
      <c r="BL25" s="403">
        <v>2.21</v>
      </c>
      <c r="BM25" s="401">
        <v>2.21</v>
      </c>
      <c r="BN25" s="402">
        <v>2.21</v>
      </c>
      <c r="BO25" s="402">
        <v>2.21</v>
      </c>
      <c r="BP25" s="402">
        <v>2.21</v>
      </c>
      <c r="BQ25" s="402">
        <v>2.2000000000000002</v>
      </c>
      <c r="BR25" s="402">
        <v>2.21</v>
      </c>
      <c r="BS25" s="402">
        <v>2.2000000000000002</v>
      </c>
      <c r="BT25" s="402">
        <v>2.1800000000000002</v>
      </c>
      <c r="BU25" s="402">
        <v>2.2200000000000002</v>
      </c>
      <c r="BV25" s="402">
        <v>2.23</v>
      </c>
      <c r="BW25" s="402">
        <v>2.23</v>
      </c>
      <c r="BX25" s="403">
        <v>2.23</v>
      </c>
      <c r="BY25" s="401">
        <v>2.21</v>
      </c>
      <c r="BZ25" s="402">
        <v>2.2000000000000002</v>
      </c>
      <c r="CA25" s="402">
        <v>2.2000000000000002</v>
      </c>
      <c r="CB25" s="402">
        <v>2.19</v>
      </c>
      <c r="CC25" s="402">
        <v>2.2000000000000002</v>
      </c>
      <c r="CD25" s="402">
        <v>2.2000000000000002</v>
      </c>
      <c r="CE25" s="402">
        <v>2.2000000000000002</v>
      </c>
      <c r="CF25" s="402">
        <v>2.19</v>
      </c>
      <c r="CG25" s="402">
        <v>2.16</v>
      </c>
      <c r="CH25" s="402">
        <v>2.16</v>
      </c>
      <c r="CI25" s="402">
        <v>2.16</v>
      </c>
      <c r="CJ25" s="403">
        <v>2.16</v>
      </c>
      <c r="CK25" s="401">
        <v>2.1240000000000001</v>
      </c>
      <c r="CL25" s="402">
        <v>2.1375000000000002</v>
      </c>
      <c r="CM25" s="402">
        <v>2.1159220245395352</v>
      </c>
      <c r="CN25" s="402">
        <v>2.1207581255852084</v>
      </c>
      <c r="CO25" s="402">
        <v>2.1588207818883074</v>
      </c>
      <c r="CP25" s="402">
        <v>2.1179683232024522</v>
      </c>
      <c r="CQ25" s="402">
        <v>2.1059999999999999</v>
      </c>
      <c r="CR25" s="402">
        <v>2.0911836319551429</v>
      </c>
      <c r="CS25" s="402">
        <v>2.0739982917840321</v>
      </c>
      <c r="CT25" s="402">
        <v>2.092594347527859</v>
      </c>
      <c r="CU25" s="402">
        <v>2.0528962197488712</v>
      </c>
      <c r="CV25" s="403">
        <v>2.053816261584211</v>
      </c>
      <c r="CW25" s="401">
        <v>2.1010823273804156</v>
      </c>
      <c r="CX25" s="402">
        <v>2.0783903783981557</v>
      </c>
      <c r="CY25" s="402">
        <v>2.0816344396351165</v>
      </c>
      <c r="CZ25" s="402">
        <v>2.0959931815109405</v>
      </c>
      <c r="DA25" s="402">
        <v>2.0999990668863995</v>
      </c>
      <c r="DB25" s="402">
        <v>2.0718555555338964</v>
      </c>
      <c r="DC25" s="402">
        <v>2.0571544082077504</v>
      </c>
      <c r="DD25" s="402">
        <v>2.0286008067753669</v>
      </c>
      <c r="DE25" s="402">
        <v>2.0286008067753669</v>
      </c>
      <c r="DF25" s="402">
        <v>2.0075024654129834</v>
      </c>
      <c r="DG25" s="402">
        <v>2.0253066771119754</v>
      </c>
      <c r="DH25" s="403">
        <v>2.0283474964436383</v>
      </c>
      <c r="DI25" s="401">
        <v>2.0159985038235479</v>
      </c>
      <c r="DJ25" s="402">
        <v>2.0018041513356972</v>
      </c>
      <c r="DK25" s="402">
        <v>2.0147034160293633</v>
      </c>
      <c r="DL25" s="402">
        <v>1.9954918514553708</v>
      </c>
      <c r="DM25" s="402">
        <v>2.0012623657697044</v>
      </c>
      <c r="DN25" s="402">
        <v>1.99</v>
      </c>
      <c r="DO25" s="402">
        <v>1.9850000000000001</v>
      </c>
      <c r="DP25" s="402">
        <v>1.99</v>
      </c>
      <c r="DQ25" s="402">
        <v>2.0167536930518359</v>
      </c>
      <c r="DR25" s="402">
        <v>2.02</v>
      </c>
      <c r="DS25" s="402">
        <v>1.92</v>
      </c>
      <c r="DT25" s="403">
        <v>1.92</v>
      </c>
      <c r="DU25" s="401">
        <v>1.9346810657038416</v>
      </c>
      <c r="DV25" s="402">
        <v>1.9346810657038416</v>
      </c>
      <c r="DW25" s="402">
        <v>1.9533333333333331</v>
      </c>
      <c r="DX25" s="402">
        <v>1.9460965502494765</v>
      </c>
      <c r="DY25" s="402">
        <v>1.9447036497622172</v>
      </c>
      <c r="DZ25" s="402">
        <v>1.9480445111150091</v>
      </c>
      <c r="EA25" s="402">
        <v>1.93</v>
      </c>
      <c r="EB25" s="402">
        <v>1.9422111777816757</v>
      </c>
      <c r="EC25" s="402">
        <v>1.9</v>
      </c>
      <c r="ED25" s="402">
        <v>1.9351759814847298</v>
      </c>
      <c r="EE25" s="402">
        <v>1.9333558866906051</v>
      </c>
      <c r="EF25" s="403">
        <v>1.9314645928453367</v>
      </c>
      <c r="EG25" s="401">
        <v>1.9249991152551678</v>
      </c>
      <c r="EH25" s="402">
        <v>1.9408984882470055</v>
      </c>
      <c r="EI25" s="402">
        <v>1.9321749011101377</v>
      </c>
      <c r="EJ25" s="402">
        <v>1.9326908348707701</v>
      </c>
      <c r="EK25" s="402">
        <v>1.9352547414093044</v>
      </c>
      <c r="EL25" s="402">
        <v>1.9332036161784771</v>
      </c>
      <c r="EM25" s="402">
        <v>1.9332036161784771</v>
      </c>
      <c r="EN25" s="402">
        <v>1.93</v>
      </c>
      <c r="EO25" s="402">
        <v>1.93</v>
      </c>
      <c r="EP25" s="402">
        <v>1.9333038907277871</v>
      </c>
      <c r="EQ25" s="403">
        <v>1.9332036161784771</v>
      </c>
    </row>
    <row r="26" spans="1:147">
      <c r="A26" s="1120"/>
      <c r="B26" s="1182"/>
      <c r="C26" s="1125" t="s">
        <v>33</v>
      </c>
      <c r="D26" s="42" t="s">
        <v>20</v>
      </c>
      <c r="E26" s="404">
        <v>0</v>
      </c>
      <c r="F26" s="405">
        <v>0</v>
      </c>
      <c r="G26" s="405">
        <v>0</v>
      </c>
      <c r="H26" s="405">
        <v>0</v>
      </c>
      <c r="I26" s="405">
        <v>0</v>
      </c>
      <c r="J26" s="405">
        <v>0</v>
      </c>
      <c r="K26" s="405">
        <v>0</v>
      </c>
      <c r="L26" s="405">
        <v>0</v>
      </c>
      <c r="M26" s="405">
        <v>0</v>
      </c>
      <c r="N26" s="405">
        <v>0</v>
      </c>
      <c r="O26" s="405">
        <v>0</v>
      </c>
      <c r="P26" s="406">
        <v>0</v>
      </c>
      <c r="Q26" s="404">
        <v>0</v>
      </c>
      <c r="R26" s="405">
        <v>0</v>
      </c>
      <c r="S26" s="405">
        <v>0</v>
      </c>
      <c r="T26" s="405">
        <v>0</v>
      </c>
      <c r="U26" s="405">
        <v>0</v>
      </c>
      <c r="V26" s="405">
        <v>0</v>
      </c>
      <c r="W26" s="405">
        <v>0</v>
      </c>
      <c r="X26" s="405">
        <v>0</v>
      </c>
      <c r="Y26" s="405">
        <v>0</v>
      </c>
      <c r="Z26" s="405">
        <v>0</v>
      </c>
      <c r="AA26" s="405">
        <v>0</v>
      </c>
      <c r="AB26" s="406">
        <v>0</v>
      </c>
      <c r="AC26" s="404">
        <v>0</v>
      </c>
      <c r="AD26" s="405">
        <v>0</v>
      </c>
      <c r="AE26" s="405">
        <v>0</v>
      </c>
      <c r="AF26" s="405">
        <v>0</v>
      </c>
      <c r="AG26" s="405">
        <v>0</v>
      </c>
      <c r="AH26" s="405">
        <v>0</v>
      </c>
      <c r="AI26" s="405">
        <v>0</v>
      </c>
      <c r="AJ26" s="405">
        <v>0</v>
      </c>
      <c r="AK26" s="405">
        <v>0</v>
      </c>
      <c r="AL26" s="405">
        <v>0</v>
      </c>
      <c r="AM26" s="405">
        <v>0</v>
      </c>
      <c r="AN26" s="406">
        <v>0</v>
      </c>
      <c r="AO26" s="404">
        <v>0</v>
      </c>
      <c r="AP26" s="405">
        <v>0</v>
      </c>
      <c r="AQ26" s="405">
        <v>0</v>
      </c>
      <c r="AR26" s="405">
        <v>0</v>
      </c>
      <c r="AS26" s="405">
        <v>0</v>
      </c>
      <c r="AT26" s="405">
        <v>0</v>
      </c>
      <c r="AU26" s="405">
        <v>0</v>
      </c>
      <c r="AV26" s="405">
        <v>0</v>
      </c>
      <c r="AW26" s="405">
        <v>0</v>
      </c>
      <c r="AX26" s="405">
        <v>0</v>
      </c>
      <c r="AY26" s="405">
        <v>0</v>
      </c>
      <c r="AZ26" s="406">
        <v>0</v>
      </c>
      <c r="BA26" s="404">
        <v>0</v>
      </c>
      <c r="BB26" s="405">
        <v>0</v>
      </c>
      <c r="BC26" s="405">
        <v>0</v>
      </c>
      <c r="BD26" s="405">
        <v>0</v>
      </c>
      <c r="BE26" s="405">
        <v>0</v>
      </c>
      <c r="BF26" s="405">
        <v>0</v>
      </c>
      <c r="BG26" s="405">
        <v>0</v>
      </c>
      <c r="BH26" s="405">
        <v>0</v>
      </c>
      <c r="BI26" s="405">
        <v>0</v>
      </c>
      <c r="BJ26" s="405">
        <v>0</v>
      </c>
      <c r="BK26" s="405">
        <v>0</v>
      </c>
      <c r="BL26" s="406">
        <v>0</v>
      </c>
      <c r="BM26" s="404">
        <v>0</v>
      </c>
      <c r="BN26" s="405">
        <v>0</v>
      </c>
      <c r="BO26" s="405">
        <v>0</v>
      </c>
      <c r="BP26" s="405">
        <v>0</v>
      </c>
      <c r="BQ26" s="405">
        <v>0</v>
      </c>
      <c r="BR26" s="405">
        <v>0</v>
      </c>
      <c r="BS26" s="405">
        <v>0</v>
      </c>
      <c r="BT26" s="405">
        <v>0</v>
      </c>
      <c r="BU26" s="405">
        <v>0</v>
      </c>
      <c r="BV26" s="405">
        <v>0</v>
      </c>
      <c r="BW26" s="405">
        <v>0</v>
      </c>
      <c r="BX26" s="406">
        <v>0</v>
      </c>
      <c r="BY26" s="404">
        <v>0</v>
      </c>
      <c r="BZ26" s="405">
        <v>0</v>
      </c>
      <c r="CA26" s="405">
        <v>0</v>
      </c>
      <c r="CB26" s="405">
        <v>0</v>
      </c>
      <c r="CC26" s="405">
        <v>0</v>
      </c>
      <c r="CD26" s="405">
        <v>0</v>
      </c>
      <c r="CE26" s="405">
        <v>0</v>
      </c>
      <c r="CF26" s="405">
        <v>0</v>
      </c>
      <c r="CG26" s="405">
        <v>0</v>
      </c>
      <c r="CH26" s="405">
        <v>0</v>
      </c>
      <c r="CI26" s="405">
        <v>0</v>
      </c>
      <c r="CJ26" s="406">
        <v>0</v>
      </c>
      <c r="CK26" s="404">
        <v>0</v>
      </c>
      <c r="CL26" s="405">
        <v>0</v>
      </c>
      <c r="CM26" s="405">
        <v>0</v>
      </c>
      <c r="CN26" s="405">
        <v>0</v>
      </c>
      <c r="CO26" s="405">
        <v>0</v>
      </c>
      <c r="CP26" s="405">
        <v>0</v>
      </c>
      <c r="CQ26" s="405">
        <v>0</v>
      </c>
      <c r="CR26" s="405">
        <v>0</v>
      </c>
      <c r="CS26" s="405">
        <v>0</v>
      </c>
      <c r="CT26" s="405">
        <v>0</v>
      </c>
      <c r="CU26" s="405">
        <v>0</v>
      </c>
      <c r="CV26" s="406">
        <v>0</v>
      </c>
      <c r="CW26" s="398">
        <v>4679.3690999999999</v>
      </c>
      <c r="CX26" s="399">
        <v>2916.3717700000002</v>
      </c>
      <c r="CY26" s="399">
        <v>3069.9507599999997</v>
      </c>
      <c r="CZ26" s="399">
        <v>3033.2073300000002</v>
      </c>
      <c r="DA26" s="399">
        <v>2876.8201400000007</v>
      </c>
      <c r="DB26" s="399">
        <v>1377.0776200000003</v>
      </c>
      <c r="DC26" s="399">
        <v>2441.6963100000003</v>
      </c>
      <c r="DD26" s="399">
        <v>2194.4731499999998</v>
      </c>
      <c r="DE26" s="399">
        <v>2455.3036300000003</v>
      </c>
      <c r="DF26" s="399">
        <v>2702.40094</v>
      </c>
      <c r="DG26" s="399">
        <v>2322.5643399999999</v>
      </c>
      <c r="DH26" s="400">
        <v>2600.8734800000002</v>
      </c>
      <c r="DI26" s="398">
        <v>2669.1952399999996</v>
      </c>
      <c r="DJ26" s="399">
        <v>2588.4751499999998</v>
      </c>
      <c r="DK26" s="399">
        <v>2317.2074600000001</v>
      </c>
      <c r="DL26" s="399">
        <v>2133.8180499999999</v>
      </c>
      <c r="DM26" s="399">
        <v>2645.54808</v>
      </c>
      <c r="DN26" s="399">
        <v>4423.26415</v>
      </c>
      <c r="DO26" s="399">
        <v>3520.8429800000004</v>
      </c>
      <c r="DP26" s="399">
        <v>3379.1963999999998</v>
      </c>
      <c r="DQ26" s="399">
        <v>3496.1094300000004</v>
      </c>
      <c r="DR26" s="399">
        <v>3161.9308600000004</v>
      </c>
      <c r="DS26" s="399">
        <v>3471.9818300000002</v>
      </c>
      <c r="DT26" s="400">
        <v>3301.29727</v>
      </c>
      <c r="DU26" s="398">
        <v>3081.1869499999998</v>
      </c>
      <c r="DV26" s="399">
        <v>3300.8487000000005</v>
      </c>
      <c r="DW26" s="399">
        <v>3753.6620499999995</v>
      </c>
      <c r="DX26" s="399">
        <v>1791.73768</v>
      </c>
      <c r="DY26" s="399">
        <v>4989.7588900000001</v>
      </c>
      <c r="DZ26" s="399">
        <v>3584.2252600000002</v>
      </c>
      <c r="EA26" s="399">
        <v>4457.0155099999993</v>
      </c>
      <c r="EB26" s="399">
        <v>3732.1393899999998</v>
      </c>
      <c r="EC26" s="399">
        <v>3087.8192200000003</v>
      </c>
      <c r="ED26" s="399">
        <v>3069.9332399999994</v>
      </c>
      <c r="EE26" s="399">
        <v>3097.6694800000005</v>
      </c>
      <c r="EF26" s="400">
        <v>4689.9910599999994</v>
      </c>
      <c r="EG26" s="398">
        <v>3439.8570299999997</v>
      </c>
      <c r="EH26" s="399">
        <v>1733.4528099999998</v>
      </c>
      <c r="EI26" s="399">
        <v>3854.0220000000004</v>
      </c>
      <c r="EJ26" s="399">
        <v>2523.3355499999998</v>
      </c>
      <c r="EK26" s="399">
        <v>3804.69758</v>
      </c>
      <c r="EL26" s="399">
        <v>2221.7833600000004</v>
      </c>
      <c r="EM26" s="399">
        <v>3365.5511699999997</v>
      </c>
      <c r="EN26" s="399">
        <v>3150</v>
      </c>
      <c r="EO26" s="399">
        <v>1975</v>
      </c>
      <c r="EP26" s="399">
        <v>1663.2912699999999</v>
      </c>
      <c r="EQ26" s="400">
        <v>3195.9005200000001</v>
      </c>
    </row>
    <row r="27" spans="1:147">
      <c r="A27" s="1120"/>
      <c r="B27" s="1182"/>
      <c r="C27" s="1125"/>
      <c r="D27" s="42" t="s">
        <v>28</v>
      </c>
      <c r="E27" s="398">
        <v>0</v>
      </c>
      <c r="F27" s="399">
        <v>0</v>
      </c>
      <c r="G27" s="399">
        <v>0</v>
      </c>
      <c r="H27" s="399">
        <v>0</v>
      </c>
      <c r="I27" s="399">
        <v>0</v>
      </c>
      <c r="J27" s="399">
        <v>0</v>
      </c>
      <c r="K27" s="399">
        <v>0</v>
      </c>
      <c r="L27" s="399">
        <v>0</v>
      </c>
      <c r="M27" s="399">
        <v>0</v>
      </c>
      <c r="N27" s="399">
        <v>0</v>
      </c>
      <c r="O27" s="399">
        <v>0</v>
      </c>
      <c r="P27" s="400">
        <v>0</v>
      </c>
      <c r="Q27" s="398">
        <v>0</v>
      </c>
      <c r="R27" s="399">
        <v>0</v>
      </c>
      <c r="S27" s="399">
        <v>0</v>
      </c>
      <c r="T27" s="399">
        <v>0</v>
      </c>
      <c r="U27" s="399">
        <v>0</v>
      </c>
      <c r="V27" s="399">
        <v>0</v>
      </c>
      <c r="W27" s="399">
        <v>0</v>
      </c>
      <c r="X27" s="399">
        <v>0</v>
      </c>
      <c r="Y27" s="399">
        <v>0</v>
      </c>
      <c r="Z27" s="399">
        <v>0</v>
      </c>
      <c r="AA27" s="399">
        <v>0</v>
      </c>
      <c r="AB27" s="400">
        <v>0</v>
      </c>
      <c r="AC27" s="398">
        <v>0</v>
      </c>
      <c r="AD27" s="399">
        <v>0</v>
      </c>
      <c r="AE27" s="399">
        <v>0</v>
      </c>
      <c r="AF27" s="399">
        <v>0</v>
      </c>
      <c r="AG27" s="399">
        <v>0</v>
      </c>
      <c r="AH27" s="399">
        <v>0</v>
      </c>
      <c r="AI27" s="399">
        <v>0</v>
      </c>
      <c r="AJ27" s="399">
        <v>0</v>
      </c>
      <c r="AK27" s="399">
        <v>0</v>
      </c>
      <c r="AL27" s="399">
        <v>0</v>
      </c>
      <c r="AM27" s="399">
        <v>0</v>
      </c>
      <c r="AN27" s="400">
        <v>0</v>
      </c>
      <c r="AO27" s="398">
        <v>0</v>
      </c>
      <c r="AP27" s="399">
        <v>0</v>
      </c>
      <c r="AQ27" s="399">
        <v>0</v>
      </c>
      <c r="AR27" s="399">
        <v>0</v>
      </c>
      <c r="AS27" s="399">
        <v>0</v>
      </c>
      <c r="AT27" s="399">
        <v>0</v>
      </c>
      <c r="AU27" s="399">
        <v>0</v>
      </c>
      <c r="AV27" s="399">
        <v>0</v>
      </c>
      <c r="AW27" s="399">
        <v>0</v>
      </c>
      <c r="AX27" s="399">
        <v>0</v>
      </c>
      <c r="AY27" s="399">
        <v>0</v>
      </c>
      <c r="AZ27" s="400">
        <v>0</v>
      </c>
      <c r="BA27" s="398">
        <v>0</v>
      </c>
      <c r="BB27" s="399">
        <v>0</v>
      </c>
      <c r="BC27" s="399">
        <v>0</v>
      </c>
      <c r="BD27" s="399">
        <v>0</v>
      </c>
      <c r="BE27" s="399">
        <v>0</v>
      </c>
      <c r="BF27" s="399">
        <v>0</v>
      </c>
      <c r="BG27" s="399">
        <v>0</v>
      </c>
      <c r="BH27" s="399">
        <v>0</v>
      </c>
      <c r="BI27" s="399">
        <v>0</v>
      </c>
      <c r="BJ27" s="399">
        <v>0</v>
      </c>
      <c r="BK27" s="399">
        <v>0</v>
      </c>
      <c r="BL27" s="400">
        <v>0</v>
      </c>
      <c r="BM27" s="398">
        <v>0</v>
      </c>
      <c r="BN27" s="399">
        <v>0</v>
      </c>
      <c r="BO27" s="399">
        <v>0</v>
      </c>
      <c r="BP27" s="399">
        <v>0</v>
      </c>
      <c r="BQ27" s="399">
        <v>0</v>
      </c>
      <c r="BR27" s="399">
        <v>0</v>
      </c>
      <c r="BS27" s="399">
        <v>0</v>
      </c>
      <c r="BT27" s="399">
        <v>0</v>
      </c>
      <c r="BU27" s="399">
        <v>0</v>
      </c>
      <c r="BV27" s="399">
        <v>0</v>
      </c>
      <c r="BW27" s="399">
        <v>0</v>
      </c>
      <c r="BX27" s="400">
        <v>0</v>
      </c>
      <c r="BY27" s="398">
        <v>0</v>
      </c>
      <c r="BZ27" s="399">
        <v>0</v>
      </c>
      <c r="CA27" s="399">
        <v>0</v>
      </c>
      <c r="CB27" s="399">
        <v>0</v>
      </c>
      <c r="CC27" s="399">
        <v>0</v>
      </c>
      <c r="CD27" s="399">
        <v>0</v>
      </c>
      <c r="CE27" s="399">
        <v>0</v>
      </c>
      <c r="CF27" s="399">
        <v>0</v>
      </c>
      <c r="CG27" s="399">
        <v>0</v>
      </c>
      <c r="CH27" s="399">
        <v>0</v>
      </c>
      <c r="CI27" s="399">
        <v>0</v>
      </c>
      <c r="CJ27" s="400">
        <v>0</v>
      </c>
      <c r="CK27" s="398">
        <v>0</v>
      </c>
      <c r="CL27" s="399">
        <v>0</v>
      </c>
      <c r="CM27" s="399">
        <v>0</v>
      </c>
      <c r="CN27" s="399">
        <v>0</v>
      </c>
      <c r="CO27" s="399">
        <v>0</v>
      </c>
      <c r="CP27" s="399">
        <v>0</v>
      </c>
      <c r="CQ27" s="399">
        <v>0</v>
      </c>
      <c r="CR27" s="399">
        <v>0</v>
      </c>
      <c r="CS27" s="399">
        <v>0</v>
      </c>
      <c r="CT27" s="399">
        <v>0</v>
      </c>
      <c r="CU27" s="399">
        <v>0</v>
      </c>
      <c r="CV27" s="400">
        <v>0</v>
      </c>
      <c r="CW27" s="398">
        <v>454351.56133000006</v>
      </c>
      <c r="CX27" s="399">
        <v>301252.0528907649</v>
      </c>
      <c r="CY27" s="399">
        <v>345002.52636281803</v>
      </c>
      <c r="CZ27" s="399">
        <v>330606.75870864926</v>
      </c>
      <c r="DA27" s="399">
        <v>279293.2828043669</v>
      </c>
      <c r="DB27" s="399">
        <v>114358.54580193754</v>
      </c>
      <c r="DC27" s="399">
        <v>213634.25135252465</v>
      </c>
      <c r="DD27" s="399">
        <v>202291.41959294782</v>
      </c>
      <c r="DE27" s="399">
        <v>238390.67001721048</v>
      </c>
      <c r="DF27" s="399">
        <v>248466.56762373957</v>
      </c>
      <c r="DG27" s="399">
        <v>205044.5160046262</v>
      </c>
      <c r="DH27" s="400">
        <v>235004.06130473854</v>
      </c>
      <c r="DI27" s="398">
        <v>260330.47537982141</v>
      </c>
      <c r="DJ27" s="399">
        <v>249955.71560125245</v>
      </c>
      <c r="DK27" s="399">
        <v>219048.57669726637</v>
      </c>
      <c r="DL27" s="399">
        <v>198943.10219941777</v>
      </c>
      <c r="DM27" s="399">
        <v>249400.54666394356</v>
      </c>
      <c r="DN27" s="399">
        <v>409150.98432621575</v>
      </c>
      <c r="DO27" s="399">
        <v>347250.1727172407</v>
      </c>
      <c r="DP27" s="399">
        <v>320185.86074679898</v>
      </c>
      <c r="DQ27" s="399">
        <v>332220.34441261255</v>
      </c>
      <c r="DR27" s="399">
        <v>282199.56659474957</v>
      </c>
      <c r="DS27" s="399">
        <v>282929.53983901849</v>
      </c>
      <c r="DT27" s="400">
        <v>292644.71168213926</v>
      </c>
      <c r="DU27" s="398">
        <v>276849.86749878997</v>
      </c>
      <c r="DV27" s="399">
        <v>320948.53402369609</v>
      </c>
      <c r="DW27" s="399">
        <v>354216.80389009631</v>
      </c>
      <c r="DX27" s="399">
        <v>170043.76506516885</v>
      </c>
      <c r="DY27" s="399">
        <v>464927.55140535452</v>
      </c>
      <c r="DZ27" s="399">
        <v>344134.63016874628</v>
      </c>
      <c r="EA27" s="399">
        <v>389450.08958335425</v>
      </c>
      <c r="EB27" s="399">
        <v>307785.63808714907</v>
      </c>
      <c r="EC27" s="399">
        <v>246391.28363995822</v>
      </c>
      <c r="ED27" s="399">
        <v>217081.28890651002</v>
      </c>
      <c r="EE27" s="399">
        <v>181253.41271852952</v>
      </c>
      <c r="EF27" s="400">
        <v>197529.35542542749</v>
      </c>
      <c r="EG27" s="398">
        <v>131177.4878292919</v>
      </c>
      <c r="EH27" s="399">
        <v>65486.30017849135</v>
      </c>
      <c r="EI27" s="399">
        <v>153096.76455337857</v>
      </c>
      <c r="EJ27" s="399">
        <v>130096.43921985968</v>
      </c>
      <c r="EK27" s="399">
        <v>207322.14151079778</v>
      </c>
      <c r="EL27" s="399">
        <v>111135.99140432605</v>
      </c>
      <c r="EM27" s="399">
        <v>130644.47885906263</v>
      </c>
      <c r="EN27" s="399">
        <v>102699</v>
      </c>
      <c r="EO27" s="399">
        <v>72980</v>
      </c>
      <c r="EP27" s="399">
        <v>57528.811353787532</v>
      </c>
      <c r="EQ27" s="400">
        <v>91262.059060892847</v>
      </c>
    </row>
    <row r="28" spans="1:147" ht="18" customHeight="1">
      <c r="A28" s="1120"/>
      <c r="B28" s="1182"/>
      <c r="C28" s="1125"/>
      <c r="D28" s="652" t="s">
        <v>532</v>
      </c>
      <c r="E28" s="401">
        <v>0</v>
      </c>
      <c r="F28" s="402">
        <v>0</v>
      </c>
      <c r="G28" s="402">
        <v>0</v>
      </c>
      <c r="H28" s="402">
        <v>0</v>
      </c>
      <c r="I28" s="402">
        <v>0</v>
      </c>
      <c r="J28" s="402">
        <v>0</v>
      </c>
      <c r="K28" s="402">
        <v>0</v>
      </c>
      <c r="L28" s="402">
        <v>0</v>
      </c>
      <c r="M28" s="402">
        <v>0</v>
      </c>
      <c r="N28" s="402">
        <v>0</v>
      </c>
      <c r="O28" s="402">
        <v>0</v>
      </c>
      <c r="P28" s="403">
        <v>0</v>
      </c>
      <c r="Q28" s="401">
        <v>0</v>
      </c>
      <c r="R28" s="402">
        <v>0</v>
      </c>
      <c r="S28" s="402">
        <v>0</v>
      </c>
      <c r="T28" s="402">
        <v>0</v>
      </c>
      <c r="U28" s="402">
        <v>0</v>
      </c>
      <c r="V28" s="402">
        <v>0</v>
      </c>
      <c r="W28" s="402">
        <v>0</v>
      </c>
      <c r="X28" s="402">
        <v>0</v>
      </c>
      <c r="Y28" s="402">
        <v>0</v>
      </c>
      <c r="Z28" s="402">
        <v>0</v>
      </c>
      <c r="AA28" s="402">
        <v>0</v>
      </c>
      <c r="AB28" s="403">
        <v>0</v>
      </c>
      <c r="AC28" s="401">
        <v>0</v>
      </c>
      <c r="AD28" s="402">
        <v>0</v>
      </c>
      <c r="AE28" s="402">
        <v>0</v>
      </c>
      <c r="AF28" s="402">
        <v>0</v>
      </c>
      <c r="AG28" s="402">
        <v>0</v>
      </c>
      <c r="AH28" s="402">
        <v>0</v>
      </c>
      <c r="AI28" s="402">
        <v>0</v>
      </c>
      <c r="AJ28" s="402">
        <v>0</v>
      </c>
      <c r="AK28" s="402">
        <v>0</v>
      </c>
      <c r="AL28" s="402">
        <v>0</v>
      </c>
      <c r="AM28" s="402">
        <v>0</v>
      </c>
      <c r="AN28" s="403">
        <v>0</v>
      </c>
      <c r="AO28" s="401">
        <v>0</v>
      </c>
      <c r="AP28" s="402">
        <v>0</v>
      </c>
      <c r="AQ28" s="402">
        <v>0</v>
      </c>
      <c r="AR28" s="402">
        <v>0</v>
      </c>
      <c r="AS28" s="402">
        <v>0</v>
      </c>
      <c r="AT28" s="402">
        <v>0</v>
      </c>
      <c r="AU28" s="402">
        <v>0</v>
      </c>
      <c r="AV28" s="402">
        <v>0</v>
      </c>
      <c r="AW28" s="402">
        <v>0</v>
      </c>
      <c r="AX28" s="402">
        <v>0</v>
      </c>
      <c r="AY28" s="402">
        <v>0</v>
      </c>
      <c r="AZ28" s="403">
        <v>0</v>
      </c>
      <c r="BA28" s="401">
        <v>0</v>
      </c>
      <c r="BB28" s="402">
        <v>0</v>
      </c>
      <c r="BC28" s="402">
        <v>0</v>
      </c>
      <c r="BD28" s="402">
        <v>0</v>
      </c>
      <c r="BE28" s="402">
        <v>0</v>
      </c>
      <c r="BF28" s="402">
        <v>0</v>
      </c>
      <c r="BG28" s="402">
        <v>0</v>
      </c>
      <c r="BH28" s="402">
        <v>0</v>
      </c>
      <c r="BI28" s="402">
        <v>0</v>
      </c>
      <c r="BJ28" s="402">
        <v>0</v>
      </c>
      <c r="BK28" s="402">
        <v>0</v>
      </c>
      <c r="BL28" s="403">
        <v>0</v>
      </c>
      <c r="BM28" s="401">
        <v>0</v>
      </c>
      <c r="BN28" s="402">
        <v>0</v>
      </c>
      <c r="BO28" s="402">
        <v>0</v>
      </c>
      <c r="BP28" s="402">
        <v>0</v>
      </c>
      <c r="BQ28" s="402">
        <v>0</v>
      </c>
      <c r="BR28" s="402">
        <v>0</v>
      </c>
      <c r="BS28" s="402">
        <v>0</v>
      </c>
      <c r="BT28" s="402">
        <v>0</v>
      </c>
      <c r="BU28" s="402">
        <v>0</v>
      </c>
      <c r="BV28" s="402">
        <v>0</v>
      </c>
      <c r="BW28" s="402">
        <v>0</v>
      </c>
      <c r="BX28" s="403">
        <v>0</v>
      </c>
      <c r="BY28" s="401">
        <v>0</v>
      </c>
      <c r="BZ28" s="402">
        <v>0</v>
      </c>
      <c r="CA28" s="402">
        <v>0</v>
      </c>
      <c r="CB28" s="402">
        <v>0</v>
      </c>
      <c r="CC28" s="402">
        <v>0</v>
      </c>
      <c r="CD28" s="402">
        <v>0</v>
      </c>
      <c r="CE28" s="402">
        <v>0</v>
      </c>
      <c r="CF28" s="402">
        <v>0</v>
      </c>
      <c r="CG28" s="402">
        <v>0</v>
      </c>
      <c r="CH28" s="402">
        <v>0</v>
      </c>
      <c r="CI28" s="402">
        <v>0</v>
      </c>
      <c r="CJ28" s="403">
        <v>0</v>
      </c>
      <c r="CK28" s="401">
        <v>0</v>
      </c>
      <c r="CL28" s="402">
        <v>0</v>
      </c>
      <c r="CM28" s="402">
        <v>0</v>
      </c>
      <c r="CN28" s="402">
        <v>0</v>
      </c>
      <c r="CO28" s="402">
        <v>0</v>
      </c>
      <c r="CP28" s="402">
        <v>0</v>
      </c>
      <c r="CQ28" s="402">
        <v>0</v>
      </c>
      <c r="CR28" s="402">
        <v>0</v>
      </c>
      <c r="CS28" s="402">
        <v>0</v>
      </c>
      <c r="CT28" s="402">
        <v>0</v>
      </c>
      <c r="CU28" s="402">
        <v>0</v>
      </c>
      <c r="CV28" s="403">
        <v>0</v>
      </c>
      <c r="CW28" s="401">
        <v>97.09675634050754</v>
      </c>
      <c r="CX28" s="402">
        <v>103.29686221409449</v>
      </c>
      <c r="CY28" s="402">
        <v>112.38047556268234</v>
      </c>
      <c r="CZ28" s="402">
        <v>108.99576677096097</v>
      </c>
      <c r="DA28" s="402">
        <v>97.084026533673679</v>
      </c>
      <c r="DB28" s="402">
        <v>83.044371748585618</v>
      </c>
      <c r="DC28" s="402">
        <v>87.494194293361829</v>
      </c>
      <c r="DD28" s="402">
        <v>92.182225876378496</v>
      </c>
      <c r="DE28" s="402">
        <v>97.092134392034623</v>
      </c>
      <c r="DF28" s="402">
        <v>91.942895647357034</v>
      </c>
      <c r="DG28" s="402">
        <v>88.283675277915535</v>
      </c>
      <c r="DH28" s="403">
        <v>90.355822038963055</v>
      </c>
      <c r="DI28" s="401">
        <v>97.531447485955155</v>
      </c>
      <c r="DJ28" s="402">
        <v>96.564850391263164</v>
      </c>
      <c r="DK28" s="402">
        <v>94.531275459153903</v>
      </c>
      <c r="DL28" s="402">
        <v>93.233395508777235</v>
      </c>
      <c r="DM28" s="402">
        <v>94.271787592665319</v>
      </c>
      <c r="DN28" s="402">
        <v>92.499785328492251</v>
      </c>
      <c r="DO28" s="402">
        <v>98.626997764393536</v>
      </c>
      <c r="DP28" s="402">
        <v>94.75207204493914</v>
      </c>
      <c r="DQ28" s="402">
        <v>95.025728188551724</v>
      </c>
      <c r="DR28" s="402">
        <v>89.249126274301119</v>
      </c>
      <c r="DS28" s="402">
        <v>81.489349222492464</v>
      </c>
      <c r="DT28" s="403">
        <v>88.645368092567821</v>
      </c>
      <c r="DU28" s="401">
        <v>89.851694165714278</v>
      </c>
      <c r="DV28" s="402">
        <v>97.232125187590711</v>
      </c>
      <c r="DW28" s="402">
        <v>94.365661898117963</v>
      </c>
      <c r="DX28" s="402">
        <v>94.90438637488991</v>
      </c>
      <c r="DY28" s="402">
        <v>93.176356143604067</v>
      </c>
      <c r="DZ28" s="402">
        <v>96.013672468997186</v>
      </c>
      <c r="EA28" s="402">
        <v>87.379119213196162</v>
      </c>
      <c r="EB28" s="402">
        <v>82.468955717955936</v>
      </c>
      <c r="EC28" s="402">
        <v>79.794594853243439</v>
      </c>
      <c r="ED28" s="402">
        <v>70.712055258410132</v>
      </c>
      <c r="EE28" s="402">
        <v>58.512831626739434</v>
      </c>
      <c r="EF28" s="403">
        <v>42.117213636101795</v>
      </c>
      <c r="EG28" s="401">
        <v>38.134575560918563</v>
      </c>
      <c r="EH28" s="402">
        <v>37.777953804517679</v>
      </c>
      <c r="EI28" s="402">
        <v>39.723894817771814</v>
      </c>
      <c r="EJ28" s="402">
        <v>51.557328243506767</v>
      </c>
      <c r="EK28" s="402">
        <v>54.49109611250568</v>
      </c>
      <c r="EL28" s="402">
        <v>50.02107469394587</v>
      </c>
      <c r="EM28" s="402">
        <v>38.81815258778628</v>
      </c>
      <c r="EN28" s="402">
        <v>32.6</v>
      </c>
      <c r="EO28" s="402">
        <v>36.950000000000003</v>
      </c>
      <c r="EP28" s="402">
        <v>34.58733439621043</v>
      </c>
      <c r="EQ28" s="403">
        <v>28.555976160638707</v>
      </c>
    </row>
    <row r="29" spans="1:147">
      <c r="A29" s="1120"/>
      <c r="B29" s="1182"/>
      <c r="C29" s="1125" t="s">
        <v>34</v>
      </c>
      <c r="D29" s="651" t="s">
        <v>20</v>
      </c>
      <c r="E29" s="404">
        <v>0</v>
      </c>
      <c r="F29" s="405">
        <v>0</v>
      </c>
      <c r="G29" s="405">
        <v>0</v>
      </c>
      <c r="H29" s="405">
        <v>0</v>
      </c>
      <c r="I29" s="405">
        <v>0</v>
      </c>
      <c r="J29" s="405">
        <v>0</v>
      </c>
      <c r="K29" s="405">
        <v>0</v>
      </c>
      <c r="L29" s="405">
        <v>0</v>
      </c>
      <c r="M29" s="405">
        <v>0</v>
      </c>
      <c r="N29" s="405">
        <v>0</v>
      </c>
      <c r="O29" s="405">
        <v>0</v>
      </c>
      <c r="P29" s="406">
        <v>0</v>
      </c>
      <c r="Q29" s="404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5">
        <v>0</v>
      </c>
      <c r="Y29" s="405">
        <v>0</v>
      </c>
      <c r="Z29" s="405">
        <v>0</v>
      </c>
      <c r="AA29" s="405">
        <v>0</v>
      </c>
      <c r="AB29" s="406">
        <v>0</v>
      </c>
      <c r="AC29" s="404">
        <v>0</v>
      </c>
      <c r="AD29" s="405">
        <v>0</v>
      </c>
      <c r="AE29" s="405">
        <v>0</v>
      </c>
      <c r="AF29" s="405">
        <v>0</v>
      </c>
      <c r="AG29" s="405">
        <v>0</v>
      </c>
      <c r="AH29" s="405">
        <v>0</v>
      </c>
      <c r="AI29" s="405">
        <v>0</v>
      </c>
      <c r="AJ29" s="405">
        <v>0</v>
      </c>
      <c r="AK29" s="405">
        <v>0</v>
      </c>
      <c r="AL29" s="405">
        <v>0</v>
      </c>
      <c r="AM29" s="405">
        <v>0</v>
      </c>
      <c r="AN29" s="406">
        <v>0</v>
      </c>
      <c r="AO29" s="404">
        <v>0</v>
      </c>
      <c r="AP29" s="405">
        <v>0</v>
      </c>
      <c r="AQ29" s="405">
        <v>0</v>
      </c>
      <c r="AR29" s="405">
        <v>0</v>
      </c>
      <c r="AS29" s="405">
        <v>0</v>
      </c>
      <c r="AT29" s="405">
        <v>0</v>
      </c>
      <c r="AU29" s="405">
        <v>0</v>
      </c>
      <c r="AV29" s="405">
        <v>0</v>
      </c>
      <c r="AW29" s="405">
        <v>0</v>
      </c>
      <c r="AX29" s="405">
        <v>0</v>
      </c>
      <c r="AY29" s="405">
        <v>0</v>
      </c>
      <c r="AZ29" s="406">
        <v>0</v>
      </c>
      <c r="BA29" s="404">
        <v>0</v>
      </c>
      <c r="BB29" s="405">
        <v>0</v>
      </c>
      <c r="BC29" s="405">
        <v>0</v>
      </c>
      <c r="BD29" s="405">
        <v>0</v>
      </c>
      <c r="BE29" s="405">
        <v>0</v>
      </c>
      <c r="BF29" s="405">
        <v>0</v>
      </c>
      <c r="BG29" s="405">
        <v>0</v>
      </c>
      <c r="BH29" s="405">
        <v>0</v>
      </c>
      <c r="BI29" s="405">
        <v>0</v>
      </c>
      <c r="BJ29" s="405">
        <v>0</v>
      </c>
      <c r="BK29" s="405">
        <v>0</v>
      </c>
      <c r="BL29" s="406">
        <v>0</v>
      </c>
      <c r="BM29" s="404">
        <v>0</v>
      </c>
      <c r="BN29" s="405">
        <v>0</v>
      </c>
      <c r="BO29" s="405">
        <v>0</v>
      </c>
      <c r="BP29" s="405">
        <v>0</v>
      </c>
      <c r="BQ29" s="405">
        <v>0</v>
      </c>
      <c r="BR29" s="405">
        <v>0</v>
      </c>
      <c r="BS29" s="405">
        <v>0</v>
      </c>
      <c r="BT29" s="405">
        <v>0</v>
      </c>
      <c r="BU29" s="405">
        <v>0</v>
      </c>
      <c r="BV29" s="405">
        <v>0</v>
      </c>
      <c r="BW29" s="405">
        <v>0</v>
      </c>
      <c r="BX29" s="406">
        <v>0</v>
      </c>
      <c r="BY29" s="404">
        <v>0</v>
      </c>
      <c r="BZ29" s="405">
        <v>0</v>
      </c>
      <c r="CA29" s="405">
        <v>0</v>
      </c>
      <c r="CB29" s="405">
        <v>0</v>
      </c>
      <c r="CC29" s="405">
        <v>0</v>
      </c>
      <c r="CD29" s="405">
        <v>0</v>
      </c>
      <c r="CE29" s="405">
        <v>0</v>
      </c>
      <c r="CF29" s="405">
        <v>0</v>
      </c>
      <c r="CG29" s="405">
        <v>0</v>
      </c>
      <c r="CH29" s="405">
        <v>0</v>
      </c>
      <c r="CI29" s="405">
        <v>0</v>
      </c>
      <c r="CJ29" s="406">
        <v>0</v>
      </c>
      <c r="CK29" s="404">
        <v>0</v>
      </c>
      <c r="CL29" s="405">
        <v>0</v>
      </c>
      <c r="CM29" s="405">
        <v>0</v>
      </c>
      <c r="CN29" s="405">
        <v>0</v>
      </c>
      <c r="CO29" s="405">
        <v>0</v>
      </c>
      <c r="CP29" s="405">
        <v>0</v>
      </c>
      <c r="CQ29" s="405">
        <v>0</v>
      </c>
      <c r="CR29" s="405">
        <v>0</v>
      </c>
      <c r="CS29" s="405">
        <v>0</v>
      </c>
      <c r="CT29" s="405">
        <v>0</v>
      </c>
      <c r="CU29" s="405">
        <v>0</v>
      </c>
      <c r="CV29" s="406">
        <v>0</v>
      </c>
      <c r="CW29" s="404">
        <v>0</v>
      </c>
      <c r="CX29" s="405">
        <v>0</v>
      </c>
      <c r="CY29" s="405">
        <v>0</v>
      </c>
      <c r="CZ29" s="405">
        <v>651.71461999999997</v>
      </c>
      <c r="DA29" s="405">
        <v>0</v>
      </c>
      <c r="DB29" s="405">
        <v>1162.3592300000003</v>
      </c>
      <c r="DC29" s="405">
        <v>168</v>
      </c>
      <c r="DD29" s="405">
        <v>333.33332999999999</v>
      </c>
      <c r="DE29" s="405">
        <v>497.71625</v>
      </c>
      <c r="DF29" s="405">
        <v>280</v>
      </c>
      <c r="DG29" s="405">
        <v>320</v>
      </c>
      <c r="DH29" s="406">
        <v>260</v>
      </c>
      <c r="DI29" s="404">
        <v>300</v>
      </c>
      <c r="DJ29" s="405">
        <v>300</v>
      </c>
      <c r="DK29" s="405">
        <v>219.95545000000001</v>
      </c>
      <c r="DL29" s="405">
        <v>300</v>
      </c>
      <c r="DM29" s="405">
        <v>340</v>
      </c>
      <c r="DN29" s="405">
        <v>350</v>
      </c>
      <c r="DO29" s="405">
        <v>350</v>
      </c>
      <c r="DP29" s="405">
        <v>719.19876999999997</v>
      </c>
      <c r="DQ29" s="405">
        <v>912.87756000000002</v>
      </c>
      <c r="DR29" s="405">
        <v>350</v>
      </c>
      <c r="DS29" s="405">
        <v>50</v>
      </c>
      <c r="DT29" s="406">
        <v>160</v>
      </c>
      <c r="DU29" s="404">
        <v>425.79336999999998</v>
      </c>
      <c r="DV29" s="405">
        <v>466.58557999999999</v>
      </c>
      <c r="DW29" s="405">
        <v>617.88006000000007</v>
      </c>
      <c r="DX29" s="405">
        <v>0</v>
      </c>
      <c r="DY29" s="405">
        <v>1300</v>
      </c>
      <c r="DZ29" s="405">
        <v>690</v>
      </c>
      <c r="EA29" s="405">
        <v>473.33332999999999</v>
      </c>
      <c r="EB29" s="405">
        <v>473.33332999999999</v>
      </c>
      <c r="EC29" s="405">
        <v>0</v>
      </c>
      <c r="ED29" s="405">
        <v>298.33333999999996</v>
      </c>
      <c r="EE29" s="405">
        <v>1031.6666699999998</v>
      </c>
      <c r="EF29" s="406">
        <v>227.18778999999998</v>
      </c>
      <c r="EG29" s="404">
        <v>698.95663999999999</v>
      </c>
      <c r="EH29" s="405">
        <v>534.32040000000006</v>
      </c>
      <c r="EI29" s="405">
        <v>695.17048999999997</v>
      </c>
      <c r="EJ29" s="405">
        <v>150</v>
      </c>
      <c r="EK29" s="405">
        <v>610</v>
      </c>
      <c r="EL29" s="405">
        <v>314</v>
      </c>
      <c r="EM29" s="405">
        <v>901</v>
      </c>
      <c r="EN29" s="405">
        <v>610</v>
      </c>
      <c r="EO29" s="405">
        <v>603</v>
      </c>
      <c r="EP29" s="405">
        <v>365</v>
      </c>
      <c r="EQ29" s="406">
        <v>0</v>
      </c>
    </row>
    <row r="30" spans="1:147">
      <c r="A30" s="1120"/>
      <c r="B30" s="1182"/>
      <c r="C30" s="1125"/>
      <c r="D30" s="42" t="s">
        <v>28</v>
      </c>
      <c r="E30" s="398">
        <v>0</v>
      </c>
      <c r="F30" s="399">
        <v>0</v>
      </c>
      <c r="G30" s="399">
        <v>0</v>
      </c>
      <c r="H30" s="399">
        <v>0</v>
      </c>
      <c r="I30" s="399">
        <v>0</v>
      </c>
      <c r="J30" s="399">
        <v>0</v>
      </c>
      <c r="K30" s="399">
        <v>0</v>
      </c>
      <c r="L30" s="399">
        <v>0</v>
      </c>
      <c r="M30" s="399">
        <v>0</v>
      </c>
      <c r="N30" s="399">
        <v>0</v>
      </c>
      <c r="O30" s="399">
        <v>0</v>
      </c>
      <c r="P30" s="400">
        <v>0</v>
      </c>
      <c r="Q30" s="398">
        <v>0</v>
      </c>
      <c r="R30" s="399">
        <v>0</v>
      </c>
      <c r="S30" s="399">
        <v>0</v>
      </c>
      <c r="T30" s="399">
        <v>0</v>
      </c>
      <c r="U30" s="399">
        <v>0</v>
      </c>
      <c r="V30" s="399">
        <v>0</v>
      </c>
      <c r="W30" s="399">
        <v>0</v>
      </c>
      <c r="X30" s="399">
        <v>0</v>
      </c>
      <c r="Y30" s="399">
        <v>0</v>
      </c>
      <c r="Z30" s="399">
        <v>0</v>
      </c>
      <c r="AA30" s="399">
        <v>0</v>
      </c>
      <c r="AB30" s="400">
        <v>0</v>
      </c>
      <c r="AC30" s="398">
        <v>0</v>
      </c>
      <c r="AD30" s="399">
        <v>0</v>
      </c>
      <c r="AE30" s="399">
        <v>0</v>
      </c>
      <c r="AF30" s="399">
        <v>0</v>
      </c>
      <c r="AG30" s="399">
        <v>0</v>
      </c>
      <c r="AH30" s="399">
        <v>0</v>
      </c>
      <c r="AI30" s="399">
        <v>0</v>
      </c>
      <c r="AJ30" s="399">
        <v>0</v>
      </c>
      <c r="AK30" s="399">
        <v>0</v>
      </c>
      <c r="AL30" s="399">
        <v>0</v>
      </c>
      <c r="AM30" s="399">
        <v>0</v>
      </c>
      <c r="AN30" s="400">
        <v>0</v>
      </c>
      <c r="AO30" s="398">
        <v>0</v>
      </c>
      <c r="AP30" s="399">
        <v>0</v>
      </c>
      <c r="AQ30" s="399">
        <v>0</v>
      </c>
      <c r="AR30" s="399">
        <v>0</v>
      </c>
      <c r="AS30" s="399">
        <v>0</v>
      </c>
      <c r="AT30" s="399">
        <v>0</v>
      </c>
      <c r="AU30" s="399">
        <v>0</v>
      </c>
      <c r="AV30" s="399">
        <v>0</v>
      </c>
      <c r="AW30" s="399">
        <v>0</v>
      </c>
      <c r="AX30" s="399">
        <v>0</v>
      </c>
      <c r="AY30" s="399">
        <v>0</v>
      </c>
      <c r="AZ30" s="400">
        <v>0</v>
      </c>
      <c r="BA30" s="398">
        <v>0</v>
      </c>
      <c r="BB30" s="399">
        <v>0</v>
      </c>
      <c r="BC30" s="399">
        <v>0</v>
      </c>
      <c r="BD30" s="399">
        <v>0</v>
      </c>
      <c r="BE30" s="399">
        <v>0</v>
      </c>
      <c r="BF30" s="399">
        <v>0</v>
      </c>
      <c r="BG30" s="399">
        <v>0</v>
      </c>
      <c r="BH30" s="399">
        <v>0</v>
      </c>
      <c r="BI30" s="399">
        <v>0</v>
      </c>
      <c r="BJ30" s="399">
        <v>0</v>
      </c>
      <c r="BK30" s="399">
        <v>0</v>
      </c>
      <c r="BL30" s="400">
        <v>0</v>
      </c>
      <c r="BM30" s="398">
        <v>0</v>
      </c>
      <c r="BN30" s="399">
        <v>0</v>
      </c>
      <c r="BO30" s="399">
        <v>0</v>
      </c>
      <c r="BP30" s="399">
        <v>0</v>
      </c>
      <c r="BQ30" s="399">
        <v>0</v>
      </c>
      <c r="BR30" s="399">
        <v>0</v>
      </c>
      <c r="BS30" s="399">
        <v>0</v>
      </c>
      <c r="BT30" s="399">
        <v>0</v>
      </c>
      <c r="BU30" s="399">
        <v>0</v>
      </c>
      <c r="BV30" s="399">
        <v>0</v>
      </c>
      <c r="BW30" s="399">
        <v>0</v>
      </c>
      <c r="BX30" s="400">
        <v>0</v>
      </c>
      <c r="BY30" s="398">
        <v>0</v>
      </c>
      <c r="BZ30" s="399">
        <v>0</v>
      </c>
      <c r="CA30" s="399">
        <v>0</v>
      </c>
      <c r="CB30" s="399">
        <v>0</v>
      </c>
      <c r="CC30" s="399">
        <v>0</v>
      </c>
      <c r="CD30" s="399">
        <v>0</v>
      </c>
      <c r="CE30" s="399">
        <v>0</v>
      </c>
      <c r="CF30" s="399">
        <v>0</v>
      </c>
      <c r="CG30" s="399">
        <v>0</v>
      </c>
      <c r="CH30" s="399">
        <v>0</v>
      </c>
      <c r="CI30" s="399">
        <v>0</v>
      </c>
      <c r="CJ30" s="400">
        <v>0</v>
      </c>
      <c r="CK30" s="398">
        <v>0</v>
      </c>
      <c r="CL30" s="399">
        <v>0</v>
      </c>
      <c r="CM30" s="399">
        <v>0</v>
      </c>
      <c r="CN30" s="399">
        <v>0</v>
      </c>
      <c r="CO30" s="399">
        <v>0</v>
      </c>
      <c r="CP30" s="399">
        <v>0</v>
      </c>
      <c r="CQ30" s="399">
        <v>0</v>
      </c>
      <c r="CR30" s="399">
        <v>0</v>
      </c>
      <c r="CS30" s="399">
        <v>0</v>
      </c>
      <c r="CT30" s="399">
        <v>0</v>
      </c>
      <c r="CU30" s="399">
        <v>0</v>
      </c>
      <c r="CV30" s="400">
        <v>0</v>
      </c>
      <c r="CW30" s="398">
        <v>0</v>
      </c>
      <c r="CX30" s="399">
        <v>0</v>
      </c>
      <c r="CY30" s="399">
        <v>0</v>
      </c>
      <c r="CZ30" s="399">
        <v>71591.253977425644</v>
      </c>
      <c r="DA30" s="399">
        <v>0</v>
      </c>
      <c r="DB30" s="399">
        <v>95320.045413583619</v>
      </c>
      <c r="DC30" s="399">
        <v>15048.352704000001</v>
      </c>
      <c r="DD30" s="399">
        <v>31521.66635145</v>
      </c>
      <c r="DE30" s="399">
        <v>46770.792716246244</v>
      </c>
      <c r="DF30" s="399">
        <v>24924.936400000006</v>
      </c>
      <c r="DG30" s="399">
        <v>28333.051839999996</v>
      </c>
      <c r="DH30" s="400">
        <v>23710.915759999996</v>
      </c>
      <c r="DI30" s="398">
        <v>29894.363400000002</v>
      </c>
      <c r="DJ30" s="399">
        <v>29697.922799999997</v>
      </c>
      <c r="DK30" s="399">
        <v>20394.262505381052</v>
      </c>
      <c r="DL30" s="399">
        <v>26993.192099999997</v>
      </c>
      <c r="DM30" s="399">
        <v>32054.445880000003</v>
      </c>
      <c r="DN30" s="399">
        <v>32763.607099999997</v>
      </c>
      <c r="DO30" s="399">
        <v>34061.224669336902</v>
      </c>
      <c r="DP30" s="399">
        <v>69563.429479678583</v>
      </c>
      <c r="DQ30" s="399">
        <v>83946.702302217716</v>
      </c>
      <c r="DR30" s="399">
        <v>30467.875200000002</v>
      </c>
      <c r="DS30" s="399">
        <v>4054.0609000000004</v>
      </c>
      <c r="DT30" s="400">
        <v>14106.48832</v>
      </c>
      <c r="DU30" s="398">
        <v>39334.064259837032</v>
      </c>
      <c r="DV30" s="399">
        <v>44433.935631053442</v>
      </c>
      <c r="DW30" s="399">
        <v>59066.579668442821</v>
      </c>
      <c r="DX30" s="399">
        <v>0</v>
      </c>
      <c r="DY30" s="399">
        <v>121743.04378633597</v>
      </c>
      <c r="DZ30" s="399">
        <v>66232.783289999992</v>
      </c>
      <c r="EA30" s="399">
        <v>39693.410154288948</v>
      </c>
      <c r="EB30" s="399">
        <v>38411.193399103904</v>
      </c>
      <c r="EC30" s="399">
        <v>0</v>
      </c>
      <c r="ED30" s="399">
        <v>21426.625662140596</v>
      </c>
      <c r="EE30" s="399">
        <v>58557.510542953052</v>
      </c>
      <c r="EF30" s="400">
        <v>8468.6574702612397</v>
      </c>
      <c r="EG30" s="398">
        <v>28327.932278324159</v>
      </c>
      <c r="EH30" s="399">
        <v>20258.180527141998</v>
      </c>
      <c r="EI30" s="399">
        <v>24235.828754763752</v>
      </c>
      <c r="EJ30" s="399">
        <v>7128.0665999999992</v>
      </c>
      <c r="EK30" s="399">
        <v>33496.679619999995</v>
      </c>
      <c r="EL30" s="399">
        <v>15978.119164000002</v>
      </c>
      <c r="EM30" s="399">
        <v>38269.595070999996</v>
      </c>
      <c r="EN30" s="399">
        <v>20998</v>
      </c>
      <c r="EO30" s="399">
        <v>22574</v>
      </c>
      <c r="EP30" s="399">
        <v>11531.48223</v>
      </c>
      <c r="EQ30" s="400">
        <v>0</v>
      </c>
    </row>
    <row r="31" spans="1:147" ht="20.25" customHeight="1" thickBot="1">
      <c r="A31" s="1121"/>
      <c r="B31" s="1183"/>
      <c r="C31" s="1127"/>
      <c r="D31" s="665" t="s">
        <v>532</v>
      </c>
      <c r="E31" s="401">
        <v>0</v>
      </c>
      <c r="F31" s="402">
        <v>0</v>
      </c>
      <c r="G31" s="402">
        <v>0</v>
      </c>
      <c r="H31" s="402">
        <v>0</v>
      </c>
      <c r="I31" s="402">
        <v>0</v>
      </c>
      <c r="J31" s="402">
        <v>0</v>
      </c>
      <c r="K31" s="402">
        <v>0</v>
      </c>
      <c r="L31" s="402">
        <v>0</v>
      </c>
      <c r="M31" s="402">
        <v>0</v>
      </c>
      <c r="N31" s="402">
        <v>0</v>
      </c>
      <c r="O31" s="402">
        <v>0</v>
      </c>
      <c r="P31" s="403">
        <v>0</v>
      </c>
      <c r="Q31" s="401">
        <v>0</v>
      </c>
      <c r="R31" s="402">
        <v>0</v>
      </c>
      <c r="S31" s="402">
        <v>0</v>
      </c>
      <c r="T31" s="402">
        <v>0</v>
      </c>
      <c r="U31" s="402">
        <v>0</v>
      </c>
      <c r="V31" s="402">
        <v>0</v>
      </c>
      <c r="W31" s="402">
        <v>0</v>
      </c>
      <c r="X31" s="402">
        <v>0</v>
      </c>
      <c r="Y31" s="402">
        <v>0</v>
      </c>
      <c r="Z31" s="402">
        <v>0</v>
      </c>
      <c r="AA31" s="402">
        <v>0</v>
      </c>
      <c r="AB31" s="403">
        <v>0</v>
      </c>
      <c r="AC31" s="401">
        <v>0</v>
      </c>
      <c r="AD31" s="402">
        <v>0</v>
      </c>
      <c r="AE31" s="402">
        <v>0</v>
      </c>
      <c r="AF31" s="402">
        <v>0</v>
      </c>
      <c r="AG31" s="402">
        <v>0</v>
      </c>
      <c r="AH31" s="402">
        <v>0</v>
      </c>
      <c r="AI31" s="402">
        <v>0</v>
      </c>
      <c r="AJ31" s="402">
        <v>0</v>
      </c>
      <c r="AK31" s="402">
        <v>0</v>
      </c>
      <c r="AL31" s="402">
        <v>0</v>
      </c>
      <c r="AM31" s="402">
        <v>0</v>
      </c>
      <c r="AN31" s="403">
        <v>0</v>
      </c>
      <c r="AO31" s="401">
        <v>0</v>
      </c>
      <c r="AP31" s="402">
        <v>0</v>
      </c>
      <c r="AQ31" s="402">
        <v>0</v>
      </c>
      <c r="AR31" s="402">
        <v>0</v>
      </c>
      <c r="AS31" s="402">
        <v>0</v>
      </c>
      <c r="AT31" s="402">
        <v>0</v>
      </c>
      <c r="AU31" s="402">
        <v>0</v>
      </c>
      <c r="AV31" s="402">
        <v>0</v>
      </c>
      <c r="AW31" s="402">
        <v>0</v>
      </c>
      <c r="AX31" s="402">
        <v>0</v>
      </c>
      <c r="AY31" s="402">
        <v>0</v>
      </c>
      <c r="AZ31" s="403">
        <v>0</v>
      </c>
      <c r="BA31" s="401">
        <v>0</v>
      </c>
      <c r="BB31" s="402">
        <v>0</v>
      </c>
      <c r="BC31" s="402">
        <v>0</v>
      </c>
      <c r="BD31" s="402">
        <v>0</v>
      </c>
      <c r="BE31" s="402">
        <v>0</v>
      </c>
      <c r="BF31" s="402">
        <v>0</v>
      </c>
      <c r="BG31" s="402">
        <v>0</v>
      </c>
      <c r="BH31" s="402">
        <v>0</v>
      </c>
      <c r="BI31" s="402">
        <v>0</v>
      </c>
      <c r="BJ31" s="402">
        <v>0</v>
      </c>
      <c r="BK31" s="402">
        <v>0</v>
      </c>
      <c r="BL31" s="403">
        <v>0</v>
      </c>
      <c r="BM31" s="401">
        <v>0</v>
      </c>
      <c r="BN31" s="402">
        <v>0</v>
      </c>
      <c r="BO31" s="402">
        <v>0</v>
      </c>
      <c r="BP31" s="402">
        <v>0</v>
      </c>
      <c r="BQ31" s="402">
        <v>0</v>
      </c>
      <c r="BR31" s="402">
        <v>0</v>
      </c>
      <c r="BS31" s="402">
        <v>0</v>
      </c>
      <c r="BT31" s="402">
        <v>0</v>
      </c>
      <c r="BU31" s="402">
        <v>0</v>
      </c>
      <c r="BV31" s="402">
        <v>0</v>
      </c>
      <c r="BW31" s="402">
        <v>0</v>
      </c>
      <c r="BX31" s="403">
        <v>0</v>
      </c>
      <c r="BY31" s="401">
        <v>0</v>
      </c>
      <c r="BZ31" s="402">
        <v>0</v>
      </c>
      <c r="CA31" s="402">
        <v>0</v>
      </c>
      <c r="CB31" s="402">
        <v>0</v>
      </c>
      <c r="CC31" s="402">
        <v>0</v>
      </c>
      <c r="CD31" s="402">
        <v>0</v>
      </c>
      <c r="CE31" s="402">
        <v>0</v>
      </c>
      <c r="CF31" s="402">
        <v>0</v>
      </c>
      <c r="CG31" s="402">
        <v>0</v>
      </c>
      <c r="CH31" s="402">
        <v>0</v>
      </c>
      <c r="CI31" s="402">
        <v>0</v>
      </c>
      <c r="CJ31" s="403">
        <v>0</v>
      </c>
      <c r="CK31" s="401">
        <v>0</v>
      </c>
      <c r="CL31" s="402">
        <v>0</v>
      </c>
      <c r="CM31" s="402">
        <v>0</v>
      </c>
      <c r="CN31" s="402">
        <v>0</v>
      </c>
      <c r="CO31" s="402">
        <v>0</v>
      </c>
      <c r="CP31" s="402">
        <v>0</v>
      </c>
      <c r="CQ31" s="402">
        <v>0</v>
      </c>
      <c r="CR31" s="402">
        <v>0</v>
      </c>
      <c r="CS31" s="402">
        <v>0</v>
      </c>
      <c r="CT31" s="402">
        <v>0</v>
      </c>
      <c r="CU31" s="402">
        <v>0</v>
      </c>
      <c r="CV31" s="403">
        <v>0</v>
      </c>
      <c r="CW31" s="407">
        <v>0</v>
      </c>
      <c r="CX31" s="408">
        <v>0</v>
      </c>
      <c r="CY31" s="408">
        <v>0</v>
      </c>
      <c r="CZ31" s="408">
        <v>109.85061832343986</v>
      </c>
      <c r="DA31" s="408">
        <v>0</v>
      </c>
      <c r="DB31" s="408">
        <v>82.005668259358686</v>
      </c>
      <c r="DC31" s="408">
        <v>89.57352800000001</v>
      </c>
      <c r="DD31" s="408">
        <v>94.564999999999998</v>
      </c>
      <c r="DE31" s="408">
        <v>93.970797048009274</v>
      </c>
      <c r="DF31" s="408">
        <v>89.017630000000025</v>
      </c>
      <c r="DG31" s="408">
        <v>88.540786999999995</v>
      </c>
      <c r="DH31" s="409">
        <v>91.195829846153828</v>
      </c>
      <c r="DI31" s="407">
        <v>99.647878000000006</v>
      </c>
      <c r="DJ31" s="408">
        <v>98.993075999999988</v>
      </c>
      <c r="DK31" s="408">
        <v>92.719969000000006</v>
      </c>
      <c r="DL31" s="408">
        <v>89.977306999999982</v>
      </c>
      <c r="DM31" s="408">
        <v>94.277782000000002</v>
      </c>
      <c r="DN31" s="408">
        <v>93.610305999999994</v>
      </c>
      <c r="DO31" s="408">
        <v>97.317784769534001</v>
      </c>
      <c r="DP31" s="408">
        <v>96.7235100800834</v>
      </c>
      <c r="DQ31" s="408">
        <v>91.958337</v>
      </c>
      <c r="DR31" s="408">
        <v>87.051072000000005</v>
      </c>
      <c r="DS31" s="408">
        <v>81.081218000000007</v>
      </c>
      <c r="DT31" s="409">
        <v>88.165552000000005</v>
      </c>
      <c r="DU31" s="407">
        <v>92.378291986643745</v>
      </c>
      <c r="DV31" s="408">
        <v>95.23212361396476</v>
      </c>
      <c r="DW31" s="408">
        <v>95.595542714945054</v>
      </c>
      <c r="DX31" s="408">
        <v>0</v>
      </c>
      <c r="DY31" s="408">
        <v>93.64849522025844</v>
      </c>
      <c r="DZ31" s="408">
        <v>95.989540999999988</v>
      </c>
      <c r="EA31" s="408">
        <v>83.859317817929593</v>
      </c>
      <c r="EB31" s="408">
        <v>81.150409161137887</v>
      </c>
      <c r="EC31" s="408">
        <v>0</v>
      </c>
      <c r="ED31" s="408">
        <v>71.821089999999998</v>
      </c>
      <c r="EE31" s="408">
        <v>56.760106966480812</v>
      </c>
      <c r="EF31" s="409">
        <v>37.276023813873273</v>
      </c>
      <c r="EG31" s="407">
        <v>40.528883563255313</v>
      </c>
      <c r="EH31" s="408">
        <v>37.913919302242618</v>
      </c>
      <c r="EI31" s="408">
        <v>34.863143794788748</v>
      </c>
      <c r="EJ31" s="408">
        <v>47.520443999999998</v>
      </c>
      <c r="EK31" s="408">
        <v>54.912589540983596</v>
      </c>
      <c r="EL31" s="408">
        <v>50.885729821656057</v>
      </c>
      <c r="EM31" s="408">
        <v>42.474578325194223</v>
      </c>
      <c r="EN31" s="408">
        <v>34.42</v>
      </c>
      <c r="EO31" s="408">
        <v>37.44</v>
      </c>
      <c r="EP31" s="408">
        <v>31.593101999999998</v>
      </c>
      <c r="EQ31" s="409">
        <v>0</v>
      </c>
    </row>
    <row r="32" spans="1:147">
      <c r="B32" s="6"/>
      <c r="C32" s="6"/>
    </row>
    <row r="33" spans="1:148">
      <c r="A33" s="6" t="s">
        <v>1520</v>
      </c>
      <c r="C33" s="6"/>
    </row>
    <row r="34" spans="1:148">
      <c r="B34" s="8"/>
      <c r="C34" s="6"/>
      <c r="EQ34" s="422"/>
      <c r="ER34" s="422"/>
    </row>
    <row r="37" spans="1:148">
      <c r="E37" s="422"/>
      <c r="F37" s="422"/>
      <c r="J37" s="422"/>
      <c r="K37" s="422"/>
      <c r="O37" s="422"/>
      <c r="P37" s="422"/>
      <c r="R37" s="422"/>
      <c r="S37" s="422"/>
      <c r="U37" s="422"/>
      <c r="V37" s="422"/>
      <c r="Z37" s="422"/>
      <c r="AA37" s="422"/>
      <c r="AD37" s="422"/>
    </row>
  </sheetData>
  <mergeCells count="12">
    <mergeCell ref="D3:D4"/>
    <mergeCell ref="A3:C4"/>
    <mergeCell ref="C29:C31"/>
    <mergeCell ref="A5:C9"/>
    <mergeCell ref="A10:A31"/>
    <mergeCell ref="B10:B20"/>
    <mergeCell ref="C10:C14"/>
    <mergeCell ref="C15:C17"/>
    <mergeCell ref="C18:C20"/>
    <mergeCell ref="B21:B31"/>
    <mergeCell ref="C21:C25"/>
    <mergeCell ref="C26:C28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O152"/>
  <sheetViews>
    <sheetView topLeftCell="E1" workbookViewId="0">
      <selection activeCell="C4" sqref="C4:N4"/>
    </sheetView>
  </sheetViews>
  <sheetFormatPr baseColWidth="10" defaultRowHeight="12"/>
  <cols>
    <col min="1" max="1" width="11.42578125" style="6"/>
    <col min="2" max="2" width="25.140625" style="6" bestFit="1" customWidth="1"/>
    <col min="3" max="10" width="14.5703125" style="6" bestFit="1" customWidth="1"/>
    <col min="11" max="11" width="15.5703125" style="6" bestFit="1" customWidth="1"/>
    <col min="12" max="13" width="14.5703125" style="6" bestFit="1" customWidth="1"/>
    <col min="14" max="15" width="15.5703125" style="6" bestFit="1" customWidth="1"/>
    <col min="16" max="16384" width="11.42578125" style="6"/>
  </cols>
  <sheetData>
    <row r="1" spans="1:15">
      <c r="A1" s="353" t="s">
        <v>1490</v>
      </c>
    </row>
    <row r="3" spans="1:15" ht="12.75" thickBot="1"/>
    <row r="4" spans="1:15" ht="12.75" thickBot="1">
      <c r="A4" s="253" t="s">
        <v>1189</v>
      </c>
      <c r="B4" s="253" t="s">
        <v>1364</v>
      </c>
      <c r="C4" s="253" t="s">
        <v>1327</v>
      </c>
      <c r="D4" s="253" t="s">
        <v>1328</v>
      </c>
      <c r="E4" s="253" t="s">
        <v>1329</v>
      </c>
      <c r="F4" s="253" t="s">
        <v>1330</v>
      </c>
      <c r="G4" s="253" t="s">
        <v>1331</v>
      </c>
      <c r="H4" s="253" t="s">
        <v>1332</v>
      </c>
      <c r="I4" s="253" t="s">
        <v>1333</v>
      </c>
      <c r="J4" s="253" t="s">
        <v>1334</v>
      </c>
      <c r="K4" s="253" t="s">
        <v>1335</v>
      </c>
      <c r="L4" s="253" t="s">
        <v>1336</v>
      </c>
      <c r="M4" s="253" t="s">
        <v>1337</v>
      </c>
      <c r="N4" s="253" t="s">
        <v>1338</v>
      </c>
      <c r="O4" s="253" t="s">
        <v>1274</v>
      </c>
    </row>
    <row r="5" spans="1:15" ht="12.75" thickTop="1">
      <c r="A5" s="254">
        <v>2001</v>
      </c>
      <c r="B5" s="235" t="s">
        <v>1184</v>
      </c>
      <c r="C5" s="193">
        <v>377386</v>
      </c>
      <c r="D5" s="193">
        <v>359578</v>
      </c>
      <c r="E5" s="193">
        <v>359632</v>
      </c>
      <c r="F5" s="193">
        <v>0</v>
      </c>
      <c r="G5" s="193">
        <v>0</v>
      </c>
      <c r="H5" s="193">
        <v>341083</v>
      </c>
      <c r="I5" s="193">
        <v>0</v>
      </c>
      <c r="J5" s="193">
        <v>0</v>
      </c>
      <c r="K5" s="193">
        <v>0</v>
      </c>
      <c r="L5" s="193">
        <v>359404</v>
      </c>
      <c r="M5" s="193">
        <v>0</v>
      </c>
      <c r="N5" s="193">
        <v>0</v>
      </c>
      <c r="O5" s="193">
        <v>1797083</v>
      </c>
    </row>
    <row r="6" spans="1:15">
      <c r="A6" s="254">
        <v>2001</v>
      </c>
      <c r="B6" s="235" t="s">
        <v>1223</v>
      </c>
      <c r="C6" s="193">
        <v>371736</v>
      </c>
      <c r="D6" s="193">
        <v>358948</v>
      </c>
      <c r="E6" s="193">
        <v>718843</v>
      </c>
      <c r="F6" s="193">
        <v>379592</v>
      </c>
      <c r="G6" s="193">
        <v>719199</v>
      </c>
      <c r="H6" s="193">
        <v>377696</v>
      </c>
      <c r="I6" s="193">
        <v>0</v>
      </c>
      <c r="J6" s="193">
        <v>0</v>
      </c>
      <c r="K6" s="193">
        <v>397900</v>
      </c>
      <c r="L6" s="193">
        <v>0</v>
      </c>
      <c r="M6" s="193">
        <v>0</v>
      </c>
      <c r="N6" s="193">
        <v>719514</v>
      </c>
      <c r="O6" s="193">
        <v>4043428</v>
      </c>
    </row>
    <row r="7" spans="1:15">
      <c r="A7" s="254">
        <v>2001</v>
      </c>
      <c r="B7" s="235" t="s">
        <v>879</v>
      </c>
      <c r="C7" s="193">
        <v>3241741</v>
      </c>
      <c r="D7" s="193">
        <v>2514140</v>
      </c>
      <c r="E7" s="193">
        <v>4270162</v>
      </c>
      <c r="F7" s="193">
        <v>4301338</v>
      </c>
      <c r="G7" s="193">
        <v>3221692</v>
      </c>
      <c r="H7" s="193">
        <v>2862075</v>
      </c>
      <c r="I7" s="193">
        <v>4630952</v>
      </c>
      <c r="J7" s="193">
        <v>3170670</v>
      </c>
      <c r="K7" s="193">
        <v>4743023</v>
      </c>
      <c r="L7" s="193">
        <v>4657152</v>
      </c>
      <c r="M7" s="193">
        <v>3618810</v>
      </c>
      <c r="N7" s="193">
        <v>2195595</v>
      </c>
      <c r="O7" s="193">
        <v>43427350</v>
      </c>
    </row>
    <row r="8" spans="1:15">
      <c r="A8" s="254">
        <v>2001</v>
      </c>
      <c r="B8" s="235" t="s">
        <v>1202</v>
      </c>
      <c r="C8" s="193">
        <v>695738</v>
      </c>
      <c r="D8" s="193">
        <v>0</v>
      </c>
      <c r="E8" s="193">
        <v>0</v>
      </c>
      <c r="F8" s="193">
        <v>0</v>
      </c>
      <c r="G8" s="193">
        <v>0</v>
      </c>
      <c r="H8" s="193">
        <v>0</v>
      </c>
      <c r="I8" s="193">
        <v>0</v>
      </c>
      <c r="J8" s="193">
        <v>0</v>
      </c>
      <c r="K8" s="193">
        <v>648797</v>
      </c>
      <c r="L8" s="193">
        <v>0</v>
      </c>
      <c r="M8" s="193">
        <v>0</v>
      </c>
      <c r="N8" s="193">
        <v>667352</v>
      </c>
      <c r="O8" s="193">
        <v>2011887</v>
      </c>
    </row>
    <row r="9" spans="1:15">
      <c r="A9" s="254">
        <v>2001</v>
      </c>
      <c r="B9" s="235" t="s">
        <v>1365</v>
      </c>
      <c r="C9" s="193">
        <v>2014420</v>
      </c>
      <c r="D9" s="193">
        <v>1375212</v>
      </c>
      <c r="E9" s="193">
        <v>659009</v>
      </c>
      <c r="F9" s="193">
        <v>678944</v>
      </c>
      <c r="G9" s="193">
        <v>678032</v>
      </c>
      <c r="H9" s="193">
        <v>1324725</v>
      </c>
      <c r="I9" s="193">
        <v>1373911</v>
      </c>
      <c r="J9" s="193">
        <v>643163</v>
      </c>
      <c r="K9" s="193">
        <v>1341738</v>
      </c>
      <c r="L9" s="193">
        <v>675203</v>
      </c>
      <c r="M9" s="193">
        <v>674058</v>
      </c>
      <c r="N9" s="193">
        <v>1343765</v>
      </c>
      <c r="O9" s="193">
        <v>12782180</v>
      </c>
    </row>
    <row r="10" spans="1:15">
      <c r="A10" s="254">
        <v>2001</v>
      </c>
      <c r="B10" s="235" t="s">
        <v>1227</v>
      </c>
      <c r="C10" s="193">
        <v>1097430</v>
      </c>
      <c r="D10" s="193">
        <v>1078835</v>
      </c>
      <c r="E10" s="193">
        <v>718620</v>
      </c>
      <c r="F10" s="193">
        <v>750673</v>
      </c>
      <c r="G10" s="193">
        <v>1078911</v>
      </c>
      <c r="H10" s="193">
        <v>359082</v>
      </c>
      <c r="I10" s="193">
        <v>726872</v>
      </c>
      <c r="J10" s="193">
        <v>1113381</v>
      </c>
      <c r="K10" s="193">
        <v>1117208</v>
      </c>
      <c r="L10" s="193">
        <v>747713</v>
      </c>
      <c r="M10" s="193">
        <v>718576</v>
      </c>
      <c r="N10" s="193">
        <v>1075031</v>
      </c>
      <c r="O10" s="193">
        <v>10582332</v>
      </c>
    </row>
    <row r="11" spans="1:15">
      <c r="A11" s="254">
        <v>2001</v>
      </c>
      <c r="B11" s="235" t="s">
        <v>1185</v>
      </c>
      <c r="C11" s="193">
        <v>1203989</v>
      </c>
      <c r="D11" s="193">
        <v>759618</v>
      </c>
      <c r="E11" s="193">
        <v>1453996</v>
      </c>
      <c r="F11" s="193">
        <v>1192757</v>
      </c>
      <c r="G11" s="193">
        <v>2173122</v>
      </c>
      <c r="H11" s="193">
        <v>737281</v>
      </c>
      <c r="I11" s="193">
        <v>1127609</v>
      </c>
      <c r="J11" s="193">
        <v>772940</v>
      </c>
      <c r="K11" s="193">
        <v>798121</v>
      </c>
      <c r="L11" s="193">
        <v>1130758</v>
      </c>
      <c r="M11" s="193">
        <v>1096495</v>
      </c>
      <c r="N11" s="193">
        <v>719443</v>
      </c>
      <c r="O11" s="193">
        <v>13166129</v>
      </c>
    </row>
    <row r="12" spans="1:15">
      <c r="A12" s="254">
        <v>2001</v>
      </c>
      <c r="B12" s="235" t="s">
        <v>1229</v>
      </c>
      <c r="C12" s="193">
        <v>0</v>
      </c>
      <c r="D12" s="193">
        <v>0</v>
      </c>
      <c r="E12" s="193">
        <v>0</v>
      </c>
      <c r="F12" s="193">
        <v>0</v>
      </c>
      <c r="G12" s="193">
        <v>0</v>
      </c>
      <c r="H12" s="193">
        <v>0</v>
      </c>
      <c r="I12" s="193">
        <v>0</v>
      </c>
      <c r="J12" s="193">
        <v>0</v>
      </c>
      <c r="K12" s="193">
        <v>0</v>
      </c>
      <c r="L12" s="193">
        <v>0</v>
      </c>
      <c r="M12" s="193">
        <v>649439</v>
      </c>
      <c r="N12" s="193">
        <v>0</v>
      </c>
      <c r="O12" s="193">
        <v>649439</v>
      </c>
    </row>
    <row r="13" spans="1:15">
      <c r="A13" s="254">
        <v>2001</v>
      </c>
      <c r="B13" s="235" t="s">
        <v>861</v>
      </c>
      <c r="C13" s="193">
        <v>0</v>
      </c>
      <c r="D13" s="193">
        <v>0</v>
      </c>
      <c r="E13" s="193">
        <v>0</v>
      </c>
      <c r="F13" s="193">
        <v>0</v>
      </c>
      <c r="G13" s="193">
        <v>0</v>
      </c>
      <c r="H13" s="193">
        <v>0</v>
      </c>
      <c r="I13" s="193">
        <v>0</v>
      </c>
      <c r="J13" s="193">
        <v>0</v>
      </c>
      <c r="K13" s="193">
        <v>363803</v>
      </c>
      <c r="L13" s="193">
        <v>0</v>
      </c>
      <c r="M13" s="193">
        <v>0</v>
      </c>
      <c r="N13" s="193">
        <v>0</v>
      </c>
      <c r="O13" s="193">
        <v>363803</v>
      </c>
    </row>
    <row r="14" spans="1:15">
      <c r="A14" s="254">
        <v>2002</v>
      </c>
      <c r="B14" s="235" t="s">
        <v>1220</v>
      </c>
      <c r="C14" s="193">
        <v>0</v>
      </c>
      <c r="D14" s="193">
        <v>0</v>
      </c>
      <c r="E14" s="193">
        <v>0</v>
      </c>
      <c r="F14" s="193">
        <v>0</v>
      </c>
      <c r="G14" s="193">
        <v>0</v>
      </c>
      <c r="H14" s="193">
        <v>0</v>
      </c>
      <c r="I14" s="193">
        <v>376400</v>
      </c>
      <c r="J14" s="193">
        <v>373619</v>
      </c>
      <c r="K14" s="193">
        <v>0</v>
      </c>
      <c r="L14" s="193">
        <v>377621</v>
      </c>
      <c r="M14" s="193">
        <v>0</v>
      </c>
      <c r="N14" s="193">
        <v>351757</v>
      </c>
      <c r="O14" s="193">
        <v>1479397</v>
      </c>
    </row>
    <row r="15" spans="1:15">
      <c r="A15" s="254">
        <v>2002</v>
      </c>
      <c r="B15" s="235" t="s">
        <v>881</v>
      </c>
      <c r="C15" s="193">
        <v>0</v>
      </c>
      <c r="D15" s="193">
        <v>0</v>
      </c>
      <c r="E15" s="193">
        <v>0</v>
      </c>
      <c r="F15" s="193">
        <v>0</v>
      </c>
      <c r="G15" s="193">
        <v>0</v>
      </c>
      <c r="H15" s="193">
        <v>0</v>
      </c>
      <c r="I15" s="193">
        <v>0</v>
      </c>
      <c r="J15" s="193">
        <v>0</v>
      </c>
      <c r="K15" s="193">
        <v>0</v>
      </c>
      <c r="L15" s="193">
        <v>0</v>
      </c>
      <c r="M15" s="193">
        <v>259328</v>
      </c>
      <c r="N15" s="193">
        <v>0</v>
      </c>
      <c r="O15" s="193">
        <v>259328</v>
      </c>
    </row>
    <row r="16" spans="1:15">
      <c r="A16" s="254">
        <v>2002</v>
      </c>
      <c r="B16" s="235" t="s">
        <v>858</v>
      </c>
      <c r="C16" s="193">
        <v>0</v>
      </c>
      <c r="D16" s="193">
        <v>0</v>
      </c>
      <c r="E16" s="193">
        <v>0</v>
      </c>
      <c r="F16" s="193">
        <v>0</v>
      </c>
      <c r="G16" s="193">
        <v>0</v>
      </c>
      <c r="H16" s="193">
        <v>0</v>
      </c>
      <c r="I16" s="193">
        <v>0</v>
      </c>
      <c r="J16" s="193">
        <v>0</v>
      </c>
      <c r="K16" s="193">
        <v>0</v>
      </c>
      <c r="L16" s="193">
        <v>359912</v>
      </c>
      <c r="M16" s="193">
        <v>0</v>
      </c>
      <c r="N16" s="193">
        <v>0</v>
      </c>
      <c r="O16" s="193">
        <v>359912</v>
      </c>
    </row>
    <row r="17" spans="1:15">
      <c r="A17" s="254">
        <v>2002</v>
      </c>
      <c r="B17" s="235" t="s">
        <v>1223</v>
      </c>
      <c r="C17" s="193">
        <v>359627</v>
      </c>
      <c r="D17" s="193">
        <v>719215</v>
      </c>
      <c r="E17" s="193">
        <v>359692</v>
      </c>
      <c r="F17" s="193">
        <v>737251</v>
      </c>
      <c r="G17" s="193">
        <v>737129</v>
      </c>
      <c r="H17" s="193">
        <v>359954</v>
      </c>
      <c r="I17" s="193">
        <v>373840</v>
      </c>
      <c r="J17" s="193">
        <v>395963</v>
      </c>
      <c r="K17" s="193">
        <v>0</v>
      </c>
      <c r="L17" s="193">
        <v>0</v>
      </c>
      <c r="M17" s="193">
        <v>359824</v>
      </c>
      <c r="N17" s="193">
        <v>0</v>
      </c>
      <c r="O17" s="193">
        <v>4402495</v>
      </c>
    </row>
    <row r="18" spans="1:15">
      <c r="A18" s="254">
        <v>2002</v>
      </c>
      <c r="B18" s="235" t="s">
        <v>879</v>
      </c>
      <c r="C18" s="193">
        <v>2513009</v>
      </c>
      <c r="D18" s="193">
        <v>2864928</v>
      </c>
      <c r="E18" s="193">
        <v>2855693</v>
      </c>
      <c r="F18" s="193">
        <v>3243224</v>
      </c>
      <c r="G18" s="193">
        <v>3240221</v>
      </c>
      <c r="H18" s="193">
        <v>2472576</v>
      </c>
      <c r="I18" s="193">
        <v>3866364</v>
      </c>
      <c r="J18" s="193">
        <v>3050133</v>
      </c>
      <c r="K18" s="193">
        <v>3841044</v>
      </c>
      <c r="L18" s="193">
        <v>5091443</v>
      </c>
      <c r="M18" s="193">
        <v>5434222</v>
      </c>
      <c r="N18" s="193">
        <v>4696157</v>
      </c>
      <c r="O18" s="193">
        <v>43169014</v>
      </c>
    </row>
    <row r="19" spans="1:15">
      <c r="A19" s="254">
        <v>2002</v>
      </c>
      <c r="B19" s="235" t="s">
        <v>1225</v>
      </c>
      <c r="C19" s="193">
        <v>0</v>
      </c>
      <c r="D19" s="193">
        <v>0</v>
      </c>
      <c r="E19" s="193">
        <v>0</v>
      </c>
      <c r="F19" s="193">
        <v>350175</v>
      </c>
      <c r="G19" s="193">
        <v>0</v>
      </c>
      <c r="H19" s="193">
        <v>355805</v>
      </c>
      <c r="I19" s="193">
        <v>0</v>
      </c>
      <c r="J19" s="193">
        <v>338343</v>
      </c>
      <c r="K19" s="193">
        <v>341669</v>
      </c>
      <c r="L19" s="193">
        <v>345068</v>
      </c>
      <c r="M19" s="193">
        <v>0</v>
      </c>
      <c r="N19" s="193">
        <v>0</v>
      </c>
      <c r="O19" s="193">
        <v>1731060</v>
      </c>
    </row>
    <row r="20" spans="1:15">
      <c r="A20" s="254">
        <v>2002</v>
      </c>
      <c r="B20" s="235" t="s">
        <v>1365</v>
      </c>
      <c r="C20" s="193">
        <v>2054473</v>
      </c>
      <c r="D20" s="193">
        <v>674059</v>
      </c>
      <c r="E20" s="193">
        <v>1365873</v>
      </c>
      <c r="F20" s="193">
        <v>1318699</v>
      </c>
      <c r="G20" s="193">
        <v>681026</v>
      </c>
      <c r="H20" s="193">
        <v>1399211</v>
      </c>
      <c r="I20" s="193">
        <v>1356306</v>
      </c>
      <c r="J20" s="193">
        <v>699196</v>
      </c>
      <c r="K20" s="193">
        <v>1350140</v>
      </c>
      <c r="L20" s="193">
        <v>0</v>
      </c>
      <c r="M20" s="193">
        <v>0</v>
      </c>
      <c r="N20" s="193">
        <v>715966</v>
      </c>
      <c r="O20" s="193">
        <v>11614949</v>
      </c>
    </row>
    <row r="21" spans="1:15">
      <c r="A21" s="254">
        <v>2002</v>
      </c>
      <c r="B21" s="235" t="s">
        <v>1226</v>
      </c>
      <c r="C21" s="193">
        <v>0</v>
      </c>
      <c r="D21" s="193">
        <v>0</v>
      </c>
      <c r="E21" s="193">
        <v>0</v>
      </c>
      <c r="F21" s="193">
        <v>378591</v>
      </c>
      <c r="G21" s="193">
        <v>0</v>
      </c>
      <c r="H21" s="193">
        <v>0</v>
      </c>
      <c r="I21" s="193">
        <v>0</v>
      </c>
      <c r="J21" s="193">
        <v>0</v>
      </c>
      <c r="K21" s="193">
        <v>0</v>
      </c>
      <c r="L21" s="193">
        <v>0</v>
      </c>
      <c r="M21" s="193">
        <v>0</v>
      </c>
      <c r="N21" s="193">
        <v>0</v>
      </c>
      <c r="O21" s="193">
        <v>378591</v>
      </c>
    </row>
    <row r="22" spans="1:15">
      <c r="A22" s="254">
        <v>2002</v>
      </c>
      <c r="B22" s="235" t="s">
        <v>1227</v>
      </c>
      <c r="C22" s="193">
        <v>359013</v>
      </c>
      <c r="D22" s="193">
        <v>1078661</v>
      </c>
      <c r="E22" s="193">
        <v>359657</v>
      </c>
      <c r="F22" s="193">
        <v>752646</v>
      </c>
      <c r="G22" s="193">
        <v>743098</v>
      </c>
      <c r="H22" s="193">
        <v>733907</v>
      </c>
      <c r="I22" s="193">
        <v>0</v>
      </c>
      <c r="J22" s="193">
        <v>0</v>
      </c>
      <c r="K22" s="193">
        <v>0</v>
      </c>
      <c r="L22" s="193">
        <v>0</v>
      </c>
      <c r="M22" s="193">
        <v>0</v>
      </c>
      <c r="N22" s="193">
        <v>0</v>
      </c>
      <c r="O22" s="193">
        <v>4026982</v>
      </c>
    </row>
    <row r="23" spans="1:15">
      <c r="A23" s="254">
        <v>2002</v>
      </c>
      <c r="B23" s="235" t="s">
        <v>1185</v>
      </c>
      <c r="C23" s="193">
        <v>1438595</v>
      </c>
      <c r="D23" s="193">
        <v>718526</v>
      </c>
      <c r="E23" s="193">
        <v>1136909</v>
      </c>
      <c r="F23" s="193">
        <v>983405</v>
      </c>
      <c r="G23" s="193">
        <v>1171151</v>
      </c>
      <c r="H23" s="193">
        <v>721015</v>
      </c>
      <c r="I23" s="193">
        <v>1456551</v>
      </c>
      <c r="J23" s="193">
        <v>1918923</v>
      </c>
      <c r="K23" s="193">
        <v>1926307</v>
      </c>
      <c r="L23" s="193">
        <v>1067035</v>
      </c>
      <c r="M23" s="193">
        <v>700989</v>
      </c>
      <c r="N23" s="193">
        <v>718656</v>
      </c>
      <c r="O23" s="193">
        <v>13958062</v>
      </c>
    </row>
    <row r="24" spans="1:15">
      <c r="A24" s="254">
        <v>2002</v>
      </c>
      <c r="B24" s="235" t="s">
        <v>1228</v>
      </c>
      <c r="C24" s="193">
        <v>359060</v>
      </c>
      <c r="D24" s="193">
        <v>0</v>
      </c>
      <c r="E24" s="193">
        <v>0</v>
      </c>
      <c r="F24" s="193">
        <v>365173</v>
      </c>
      <c r="G24" s="193">
        <v>0</v>
      </c>
      <c r="H24" s="193">
        <v>368704</v>
      </c>
      <c r="I24" s="193">
        <v>0</v>
      </c>
      <c r="J24" s="193">
        <v>754694</v>
      </c>
      <c r="K24" s="193">
        <v>0</v>
      </c>
      <c r="L24" s="193">
        <v>361563</v>
      </c>
      <c r="M24" s="193">
        <v>0</v>
      </c>
      <c r="N24" s="193">
        <v>0</v>
      </c>
      <c r="O24" s="193">
        <v>2209194</v>
      </c>
    </row>
    <row r="25" spans="1:15">
      <c r="A25" s="254">
        <v>2003</v>
      </c>
      <c r="B25" s="235" t="s">
        <v>1217</v>
      </c>
      <c r="C25" s="193">
        <v>0</v>
      </c>
      <c r="D25" s="193">
        <v>0</v>
      </c>
      <c r="E25" s="193">
        <v>0</v>
      </c>
      <c r="F25" s="193">
        <v>0</v>
      </c>
      <c r="G25" s="193">
        <v>0</v>
      </c>
      <c r="H25" s="193">
        <v>377385</v>
      </c>
      <c r="I25" s="193">
        <v>0</v>
      </c>
      <c r="J25" s="193">
        <v>379600</v>
      </c>
      <c r="K25" s="193">
        <v>0</v>
      </c>
      <c r="L25" s="193">
        <v>0</v>
      </c>
      <c r="M25" s="193">
        <v>0</v>
      </c>
      <c r="N25" s="193">
        <v>0</v>
      </c>
      <c r="O25" s="193">
        <v>756985</v>
      </c>
    </row>
    <row r="26" spans="1:15">
      <c r="A26" s="254">
        <v>2003</v>
      </c>
      <c r="B26" s="235" t="s">
        <v>1220</v>
      </c>
      <c r="C26" s="193">
        <v>715295</v>
      </c>
      <c r="D26" s="193">
        <v>341172</v>
      </c>
      <c r="E26" s="193">
        <v>0</v>
      </c>
      <c r="F26" s="193">
        <v>0</v>
      </c>
      <c r="G26" s="193">
        <v>341682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3">
        <v>370417</v>
      </c>
      <c r="N26" s="193">
        <v>0</v>
      </c>
      <c r="O26" s="193">
        <v>1768566</v>
      </c>
    </row>
    <row r="27" spans="1:15">
      <c r="A27" s="254">
        <v>2003</v>
      </c>
      <c r="B27" s="235" t="s">
        <v>858</v>
      </c>
      <c r="C27" s="193">
        <v>0</v>
      </c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377580</v>
      </c>
      <c r="K27" s="193">
        <v>0</v>
      </c>
      <c r="L27" s="193">
        <v>0</v>
      </c>
      <c r="M27" s="193">
        <v>0</v>
      </c>
      <c r="N27" s="193">
        <v>0</v>
      </c>
      <c r="O27" s="193">
        <v>377580</v>
      </c>
    </row>
    <row r="28" spans="1:15">
      <c r="A28" s="254">
        <v>2003</v>
      </c>
      <c r="B28" s="235" t="s">
        <v>1223</v>
      </c>
      <c r="C28" s="193">
        <v>748518</v>
      </c>
      <c r="D28" s="193">
        <v>372624</v>
      </c>
      <c r="E28" s="193">
        <v>754801</v>
      </c>
      <c r="F28" s="193">
        <v>0</v>
      </c>
      <c r="G28" s="193">
        <v>0</v>
      </c>
      <c r="H28" s="193">
        <v>359416</v>
      </c>
      <c r="I28" s="193">
        <v>0</v>
      </c>
      <c r="J28" s="193">
        <v>0</v>
      </c>
      <c r="K28" s="193">
        <v>0</v>
      </c>
      <c r="L28" s="193">
        <v>358816</v>
      </c>
      <c r="M28" s="193">
        <v>0</v>
      </c>
      <c r="N28" s="193">
        <v>0</v>
      </c>
      <c r="O28" s="193">
        <v>2594175</v>
      </c>
    </row>
    <row r="29" spans="1:15">
      <c r="A29" s="254">
        <v>2003</v>
      </c>
      <c r="B29" s="235" t="s">
        <v>879</v>
      </c>
      <c r="C29" s="193">
        <v>748518</v>
      </c>
      <c r="D29" s="193">
        <v>372624</v>
      </c>
      <c r="E29" s="193">
        <v>754801</v>
      </c>
      <c r="F29" s="193">
        <v>0</v>
      </c>
      <c r="G29" s="193">
        <v>0</v>
      </c>
      <c r="H29" s="193">
        <v>359416</v>
      </c>
      <c r="I29" s="193">
        <v>0</v>
      </c>
      <c r="J29" s="193">
        <v>0</v>
      </c>
      <c r="K29" s="193">
        <v>0</v>
      </c>
      <c r="L29" s="193">
        <v>358816</v>
      </c>
      <c r="M29" s="193">
        <v>0</v>
      </c>
      <c r="N29" s="193">
        <v>0</v>
      </c>
      <c r="O29" s="193">
        <v>2594175</v>
      </c>
    </row>
    <row r="30" spans="1:15">
      <c r="A30" s="254">
        <v>2003</v>
      </c>
      <c r="B30" s="235" t="s">
        <v>1225</v>
      </c>
      <c r="C30" s="193">
        <v>0</v>
      </c>
      <c r="D30" s="193">
        <v>0</v>
      </c>
      <c r="E30" s="193">
        <v>0</v>
      </c>
      <c r="F30" s="193">
        <v>0</v>
      </c>
      <c r="G30" s="193">
        <v>346028</v>
      </c>
      <c r="H30" s="193">
        <v>0</v>
      </c>
      <c r="I30" s="193">
        <v>344051</v>
      </c>
      <c r="J30" s="193">
        <v>344340</v>
      </c>
      <c r="K30" s="193">
        <v>355237</v>
      </c>
      <c r="L30" s="193">
        <v>349791</v>
      </c>
      <c r="M30" s="193">
        <v>357737</v>
      </c>
      <c r="N30" s="193">
        <v>354194</v>
      </c>
      <c r="O30" s="193">
        <v>2451378</v>
      </c>
    </row>
    <row r="31" spans="1:15">
      <c r="A31" s="254">
        <v>2003</v>
      </c>
      <c r="B31" s="235" t="s">
        <v>1365</v>
      </c>
      <c r="C31" s="193">
        <v>0</v>
      </c>
      <c r="D31" s="193">
        <v>0</v>
      </c>
      <c r="E31" s="193">
        <v>0</v>
      </c>
      <c r="F31" s="193">
        <v>0</v>
      </c>
      <c r="G31" s="193">
        <v>0</v>
      </c>
      <c r="H31" s="193">
        <v>0</v>
      </c>
      <c r="I31" s="193">
        <v>0</v>
      </c>
      <c r="J31" s="193">
        <v>0</v>
      </c>
      <c r="K31" s="193">
        <v>0</v>
      </c>
      <c r="L31" s="193">
        <v>619132</v>
      </c>
      <c r="M31" s="193">
        <v>0</v>
      </c>
      <c r="N31" s="193">
        <v>0</v>
      </c>
      <c r="O31" s="193">
        <v>619132</v>
      </c>
    </row>
    <row r="32" spans="1:15">
      <c r="A32" s="254">
        <v>2003</v>
      </c>
      <c r="B32" s="235" t="s">
        <v>1227</v>
      </c>
      <c r="C32" s="193">
        <v>0</v>
      </c>
      <c r="D32" s="193">
        <v>0</v>
      </c>
      <c r="E32" s="193">
        <v>0</v>
      </c>
      <c r="F32" s="193">
        <v>0</v>
      </c>
      <c r="G32" s="193">
        <v>0</v>
      </c>
      <c r="H32" s="193">
        <v>0</v>
      </c>
      <c r="I32" s="193">
        <v>0</v>
      </c>
      <c r="J32" s="193">
        <v>0</v>
      </c>
      <c r="K32" s="193">
        <v>1405961</v>
      </c>
      <c r="L32" s="193">
        <v>718892</v>
      </c>
      <c r="M32" s="193">
        <v>2862250</v>
      </c>
      <c r="N32" s="193">
        <v>2330684</v>
      </c>
      <c r="O32" s="193">
        <v>7317787</v>
      </c>
    </row>
    <row r="33" spans="1:15">
      <c r="A33" s="254">
        <v>2003</v>
      </c>
      <c r="B33" s="235" t="s">
        <v>1185</v>
      </c>
      <c r="C33" s="193">
        <v>2291831</v>
      </c>
      <c r="D33" s="193">
        <v>2625910</v>
      </c>
      <c r="E33" s="193">
        <v>1526824</v>
      </c>
      <c r="F33" s="193">
        <v>1437399</v>
      </c>
      <c r="G33" s="193">
        <v>1532105</v>
      </c>
      <c r="H33" s="193">
        <v>754113</v>
      </c>
      <c r="I33" s="193">
        <v>1960113</v>
      </c>
      <c r="J33" s="193">
        <v>0</v>
      </c>
      <c r="K33" s="193">
        <v>1985681</v>
      </c>
      <c r="L33" s="193">
        <v>1473228</v>
      </c>
      <c r="M33" s="193">
        <v>1915757</v>
      </c>
      <c r="N33" s="193">
        <v>1957547</v>
      </c>
      <c r="O33" s="193">
        <v>19460508</v>
      </c>
    </row>
    <row r="34" spans="1:15">
      <c r="A34" s="254">
        <v>2003</v>
      </c>
      <c r="B34" s="235" t="s">
        <v>1228</v>
      </c>
      <c r="C34" s="193">
        <v>0</v>
      </c>
      <c r="D34" s="193">
        <v>370452</v>
      </c>
      <c r="E34" s="193">
        <v>0</v>
      </c>
      <c r="F34" s="193">
        <v>0</v>
      </c>
      <c r="G34" s="193">
        <v>0</v>
      </c>
      <c r="H34" s="193">
        <v>0</v>
      </c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370452</v>
      </c>
    </row>
    <row r="35" spans="1:15">
      <c r="A35" s="254">
        <v>2004</v>
      </c>
      <c r="B35" s="235" t="s">
        <v>1217</v>
      </c>
      <c r="C35" s="193">
        <v>2442224.27</v>
      </c>
      <c r="D35" s="193">
        <v>1843750.85</v>
      </c>
      <c r="E35" s="193">
        <v>3716619.38</v>
      </c>
      <c r="F35" s="193">
        <v>3239256.54</v>
      </c>
      <c r="G35" s="193">
        <v>1758994.2</v>
      </c>
      <c r="H35" s="193">
        <v>3630501.9</v>
      </c>
      <c r="I35" s="193">
        <v>3869949.04</v>
      </c>
      <c r="J35" s="193">
        <v>4651138.29</v>
      </c>
      <c r="K35" s="193">
        <v>2248009.2999999998</v>
      </c>
      <c r="L35" s="193">
        <v>2540258.5099999998</v>
      </c>
      <c r="M35" s="193">
        <v>2193195.1800000002</v>
      </c>
      <c r="N35" s="193">
        <v>3026778.6</v>
      </c>
      <c r="O35" s="193">
        <v>35160676.060000002</v>
      </c>
    </row>
    <row r="36" spans="1:15">
      <c r="A36" s="254">
        <v>2004</v>
      </c>
      <c r="B36" s="235" t="s">
        <v>857</v>
      </c>
      <c r="C36" s="193">
        <v>0</v>
      </c>
      <c r="D36" s="193">
        <v>359143</v>
      </c>
      <c r="E36" s="193">
        <v>0</v>
      </c>
      <c r="F36" s="193">
        <v>416914</v>
      </c>
      <c r="G36" s="193">
        <v>441585</v>
      </c>
      <c r="H36" s="193">
        <v>0</v>
      </c>
      <c r="I36" s="193">
        <v>0</v>
      </c>
      <c r="J36" s="193">
        <v>0</v>
      </c>
      <c r="K36" s="193">
        <v>0</v>
      </c>
      <c r="L36" s="193">
        <v>378125</v>
      </c>
      <c r="M36" s="193">
        <v>0</v>
      </c>
      <c r="N36" s="193">
        <v>0</v>
      </c>
      <c r="O36" s="193">
        <v>1595767</v>
      </c>
    </row>
    <row r="37" spans="1:15">
      <c r="A37" s="254">
        <v>2004</v>
      </c>
      <c r="B37" s="235" t="s">
        <v>1220</v>
      </c>
      <c r="C37" s="193">
        <v>375631</v>
      </c>
      <c r="D37" s="193">
        <v>344927</v>
      </c>
      <c r="E37" s="193">
        <v>0</v>
      </c>
      <c r="F37" s="193">
        <v>676828</v>
      </c>
      <c r="G37" s="193">
        <v>696864</v>
      </c>
      <c r="H37" s="193">
        <v>0</v>
      </c>
      <c r="I37" s="193">
        <v>351024</v>
      </c>
      <c r="J37" s="193">
        <v>720730</v>
      </c>
      <c r="K37" s="193">
        <v>0</v>
      </c>
      <c r="L37" s="193">
        <v>0</v>
      </c>
      <c r="M37" s="193">
        <v>0</v>
      </c>
      <c r="N37" s="193">
        <v>0</v>
      </c>
      <c r="O37" s="193">
        <v>3166004</v>
      </c>
    </row>
    <row r="38" spans="1:15">
      <c r="A38" s="254">
        <v>2004</v>
      </c>
      <c r="B38" s="235" t="s">
        <v>1184</v>
      </c>
      <c r="C38" s="193">
        <v>0</v>
      </c>
      <c r="D38" s="193">
        <v>0</v>
      </c>
      <c r="E38" s="193">
        <v>0</v>
      </c>
      <c r="F38" s="193">
        <v>0</v>
      </c>
      <c r="G38" s="193">
        <v>0</v>
      </c>
      <c r="H38" s="193">
        <v>0</v>
      </c>
      <c r="I38" s="193">
        <v>359405</v>
      </c>
      <c r="J38" s="193">
        <v>0</v>
      </c>
      <c r="K38" s="193">
        <v>379886</v>
      </c>
      <c r="L38" s="193">
        <v>0</v>
      </c>
      <c r="M38" s="193">
        <v>827669</v>
      </c>
      <c r="N38" s="193">
        <v>0</v>
      </c>
      <c r="O38" s="193">
        <v>1566960</v>
      </c>
    </row>
    <row r="39" spans="1:15">
      <c r="A39" s="254">
        <v>2004</v>
      </c>
      <c r="B39" s="235" t="s">
        <v>881</v>
      </c>
      <c r="C39" s="193">
        <v>0</v>
      </c>
      <c r="D39" s="193">
        <v>0</v>
      </c>
      <c r="E39" s="193">
        <v>0</v>
      </c>
      <c r="F39" s="193">
        <v>0</v>
      </c>
      <c r="G39" s="193">
        <v>633805.06999999995</v>
      </c>
      <c r="H39" s="193">
        <v>0</v>
      </c>
      <c r="I39" s="193">
        <v>0</v>
      </c>
      <c r="J39" s="193">
        <v>0</v>
      </c>
      <c r="K39" s="193">
        <v>620843.21</v>
      </c>
      <c r="L39" s="193">
        <v>0</v>
      </c>
      <c r="M39" s="193">
        <v>0</v>
      </c>
      <c r="N39" s="193">
        <v>0</v>
      </c>
      <c r="O39" s="193">
        <v>1254648.2799999998</v>
      </c>
    </row>
    <row r="40" spans="1:15">
      <c r="A40" s="254">
        <v>2004</v>
      </c>
      <c r="B40" s="235" t="s">
        <v>879</v>
      </c>
      <c r="C40" s="193">
        <v>4174710.18</v>
      </c>
      <c r="D40" s="193">
        <v>3630990.21</v>
      </c>
      <c r="E40" s="193">
        <v>2444198.58</v>
      </c>
      <c r="F40" s="193">
        <v>3498260.15</v>
      </c>
      <c r="G40" s="193">
        <v>5276024.79</v>
      </c>
      <c r="H40" s="193">
        <v>3369013.37</v>
      </c>
      <c r="I40" s="193">
        <v>4327036.2799999993</v>
      </c>
      <c r="J40" s="193">
        <v>3976964.96</v>
      </c>
      <c r="K40" s="193">
        <v>6009965.6899999995</v>
      </c>
      <c r="L40" s="193">
        <v>6433792.2199999997</v>
      </c>
      <c r="M40" s="193">
        <v>4994896.05</v>
      </c>
      <c r="N40" s="193">
        <v>6115033.0499999998</v>
      </c>
      <c r="O40" s="193">
        <v>54250885.529999994</v>
      </c>
    </row>
    <row r="41" spans="1:15">
      <c r="A41" s="254">
        <v>2004</v>
      </c>
      <c r="B41" s="235" t="s">
        <v>885</v>
      </c>
      <c r="C41" s="193">
        <v>0</v>
      </c>
      <c r="D41" s="193">
        <v>0</v>
      </c>
      <c r="E41" s="193">
        <v>0</v>
      </c>
      <c r="F41" s="193">
        <v>879782.95</v>
      </c>
      <c r="G41" s="193">
        <v>0</v>
      </c>
      <c r="H41" s="193">
        <v>0</v>
      </c>
      <c r="I41" s="193">
        <v>0</v>
      </c>
      <c r="J41" s="193">
        <v>0</v>
      </c>
      <c r="K41" s="193">
        <v>0</v>
      </c>
      <c r="L41" s="193">
        <v>0</v>
      </c>
      <c r="M41" s="193">
        <v>0</v>
      </c>
      <c r="N41" s="193">
        <v>0</v>
      </c>
      <c r="O41" s="193">
        <v>879782.95</v>
      </c>
    </row>
    <row r="42" spans="1:15">
      <c r="A42" s="254">
        <v>2004</v>
      </c>
      <c r="B42" s="235" t="s">
        <v>1365</v>
      </c>
      <c r="C42" s="193">
        <v>1311754.07</v>
      </c>
      <c r="D42" s="193">
        <v>1757788</v>
      </c>
      <c r="E42" s="193">
        <v>2039161.95</v>
      </c>
      <c r="F42" s="193">
        <v>2028256.44</v>
      </c>
      <c r="G42" s="193">
        <v>1403402.51</v>
      </c>
      <c r="H42" s="193">
        <v>2026673.87</v>
      </c>
      <c r="I42" s="193">
        <v>1415732.51</v>
      </c>
      <c r="J42" s="193">
        <v>673607</v>
      </c>
      <c r="K42" s="193">
        <v>679372.44</v>
      </c>
      <c r="L42" s="193">
        <v>698570</v>
      </c>
      <c r="M42" s="193">
        <v>663794</v>
      </c>
      <c r="N42" s="193">
        <v>642683</v>
      </c>
      <c r="O42" s="193">
        <v>15340795.789999999</v>
      </c>
    </row>
    <row r="43" spans="1:15">
      <c r="A43" s="254">
        <v>2004</v>
      </c>
      <c r="B43" s="235" t="s">
        <v>1185</v>
      </c>
      <c r="C43" s="193">
        <v>1864253.94</v>
      </c>
      <c r="D43" s="193">
        <v>1136907.1299999999</v>
      </c>
      <c r="E43" s="193">
        <v>1167358</v>
      </c>
      <c r="F43" s="193">
        <v>1528178.6600000001</v>
      </c>
      <c r="G43" s="193">
        <v>1154259.97</v>
      </c>
      <c r="H43" s="193">
        <v>1927690.7</v>
      </c>
      <c r="I43" s="193">
        <v>459037</v>
      </c>
      <c r="J43" s="193">
        <v>1566934</v>
      </c>
      <c r="K43" s="193">
        <v>754539</v>
      </c>
      <c r="L43" s="193">
        <v>1980682.99</v>
      </c>
      <c r="M43" s="193">
        <v>1917760.6</v>
      </c>
      <c r="N43" s="193">
        <v>736422</v>
      </c>
      <c r="O43" s="193">
        <v>16194023.99</v>
      </c>
    </row>
    <row r="44" spans="1:15">
      <c r="A44" s="254">
        <v>2005</v>
      </c>
      <c r="B44" s="235" t="s">
        <v>1217</v>
      </c>
      <c r="C44" s="193">
        <v>3020224</v>
      </c>
      <c r="D44" s="193">
        <v>3232888</v>
      </c>
      <c r="E44" s="193">
        <v>2806630</v>
      </c>
      <c r="F44" s="193">
        <v>2897543</v>
      </c>
      <c r="G44" s="193">
        <v>1926787</v>
      </c>
      <c r="H44" s="193">
        <v>905213</v>
      </c>
      <c r="I44" s="193">
        <v>1247326</v>
      </c>
      <c r="J44" s="193">
        <v>816025</v>
      </c>
      <c r="K44" s="193">
        <v>0</v>
      </c>
      <c r="L44" s="193">
        <v>0</v>
      </c>
      <c r="M44" s="193">
        <v>1216060</v>
      </c>
      <c r="N44" s="193">
        <v>894589</v>
      </c>
      <c r="O44" s="193">
        <v>18963285</v>
      </c>
    </row>
    <row r="45" spans="1:15">
      <c r="A45" s="254">
        <v>2005</v>
      </c>
      <c r="B45" s="235" t="s">
        <v>857</v>
      </c>
      <c r="C45" s="193">
        <v>377694</v>
      </c>
      <c r="D45" s="193">
        <v>36000</v>
      </c>
      <c r="E45" s="193">
        <v>377883</v>
      </c>
      <c r="F45" s="193">
        <v>80000</v>
      </c>
      <c r="G45" s="193">
        <v>0</v>
      </c>
      <c r="H45" s="193">
        <v>359594</v>
      </c>
      <c r="I45" s="193">
        <v>0</v>
      </c>
      <c r="J45" s="193">
        <v>0</v>
      </c>
      <c r="K45" s="193">
        <v>0</v>
      </c>
      <c r="L45" s="193">
        <v>377976</v>
      </c>
      <c r="M45" s="193">
        <v>0</v>
      </c>
      <c r="N45" s="193">
        <v>114489</v>
      </c>
      <c r="O45" s="193">
        <v>1723636</v>
      </c>
    </row>
    <row r="46" spans="1:15">
      <c r="A46" s="254">
        <v>2005</v>
      </c>
      <c r="B46" s="235" t="s">
        <v>884</v>
      </c>
      <c r="C46" s="193">
        <v>0</v>
      </c>
      <c r="D46" s="193">
        <v>0</v>
      </c>
      <c r="E46" s="193">
        <v>376314</v>
      </c>
      <c r="F46" s="193">
        <v>0</v>
      </c>
      <c r="G46" s="193">
        <v>586763</v>
      </c>
      <c r="H46" s="193">
        <v>677200</v>
      </c>
      <c r="I46" s="193">
        <v>0</v>
      </c>
      <c r="J46" s="193">
        <v>0</v>
      </c>
      <c r="K46" s="193">
        <v>0</v>
      </c>
      <c r="L46" s="193">
        <v>353256</v>
      </c>
      <c r="M46" s="193">
        <v>0</v>
      </c>
      <c r="N46" s="193">
        <v>0</v>
      </c>
      <c r="O46" s="193">
        <v>1993533</v>
      </c>
    </row>
    <row r="47" spans="1:15">
      <c r="A47" s="254">
        <v>2005</v>
      </c>
      <c r="B47" s="235" t="s">
        <v>1220</v>
      </c>
      <c r="C47" s="193">
        <v>0</v>
      </c>
      <c r="D47" s="193">
        <v>0</v>
      </c>
      <c r="E47" s="193">
        <v>0</v>
      </c>
      <c r="F47" s="193">
        <v>0</v>
      </c>
      <c r="G47" s="193">
        <v>0</v>
      </c>
      <c r="H47" s="193">
        <v>0</v>
      </c>
      <c r="I47" s="193">
        <v>0</v>
      </c>
      <c r="J47" s="193">
        <v>1251493</v>
      </c>
      <c r="K47" s="193">
        <v>1169252</v>
      </c>
      <c r="L47" s="193">
        <v>417538</v>
      </c>
      <c r="M47" s="193">
        <v>413882</v>
      </c>
      <c r="N47" s="193">
        <v>1106836</v>
      </c>
      <c r="O47" s="193">
        <v>4359001</v>
      </c>
    </row>
    <row r="48" spans="1:15">
      <c r="A48" s="254">
        <v>2005</v>
      </c>
      <c r="B48" s="235" t="s">
        <v>1184</v>
      </c>
      <c r="C48" s="193">
        <v>0</v>
      </c>
      <c r="D48" s="193">
        <v>0</v>
      </c>
      <c r="E48" s="193">
        <v>0</v>
      </c>
      <c r="F48" s="193">
        <v>364113</v>
      </c>
      <c r="G48" s="193">
        <v>0</v>
      </c>
      <c r="H48" s="193">
        <v>372037</v>
      </c>
      <c r="I48" s="193">
        <v>0</v>
      </c>
      <c r="J48" s="193">
        <v>0</v>
      </c>
      <c r="K48" s="193">
        <v>0</v>
      </c>
      <c r="L48" s="193">
        <v>0</v>
      </c>
      <c r="M48" s="193">
        <v>0</v>
      </c>
      <c r="N48" s="193">
        <v>40000</v>
      </c>
      <c r="O48" s="193">
        <v>776150</v>
      </c>
    </row>
    <row r="49" spans="1:15">
      <c r="A49" s="254">
        <v>2005</v>
      </c>
      <c r="B49" s="235" t="s">
        <v>879</v>
      </c>
      <c r="C49" s="193">
        <v>6647390</v>
      </c>
      <c r="D49" s="193">
        <v>6168740</v>
      </c>
      <c r="E49" s="193">
        <v>5977305.8499999996</v>
      </c>
      <c r="F49" s="193">
        <v>5411281</v>
      </c>
      <c r="G49" s="193">
        <v>6566891</v>
      </c>
      <c r="H49" s="193">
        <v>7998340</v>
      </c>
      <c r="I49" s="193">
        <v>6427532</v>
      </c>
      <c r="J49" s="193">
        <v>6604190</v>
      </c>
      <c r="K49" s="193">
        <v>8131077</v>
      </c>
      <c r="L49" s="193">
        <v>7695326</v>
      </c>
      <c r="M49" s="193">
        <v>8326311</v>
      </c>
      <c r="N49" s="193">
        <v>10395641</v>
      </c>
      <c r="O49" s="193">
        <v>86350024.849999994</v>
      </c>
    </row>
    <row r="50" spans="1:15">
      <c r="A50" s="254">
        <v>2005</v>
      </c>
      <c r="B50" s="235" t="s">
        <v>1185</v>
      </c>
      <c r="C50" s="193">
        <v>1220333</v>
      </c>
      <c r="D50" s="193">
        <v>755140</v>
      </c>
      <c r="E50" s="193">
        <v>1609044</v>
      </c>
      <c r="F50" s="193">
        <v>1608822</v>
      </c>
      <c r="G50" s="193">
        <v>1680477</v>
      </c>
      <c r="H50" s="193">
        <v>1208526</v>
      </c>
      <c r="I50" s="193">
        <v>2068806</v>
      </c>
      <c r="J50" s="193">
        <v>1634799</v>
      </c>
      <c r="K50" s="193">
        <v>1495978</v>
      </c>
      <c r="L50" s="193">
        <v>1157304</v>
      </c>
      <c r="M50" s="193">
        <v>2572310</v>
      </c>
      <c r="N50" s="193">
        <v>417543</v>
      </c>
      <c r="O50" s="193">
        <v>17429082</v>
      </c>
    </row>
    <row r="51" spans="1:15">
      <c r="A51" s="254">
        <v>2006</v>
      </c>
      <c r="B51" s="235" t="s">
        <v>1217</v>
      </c>
      <c r="C51" s="193">
        <v>1417922</v>
      </c>
      <c r="D51" s="193">
        <v>1086114</v>
      </c>
      <c r="E51" s="193">
        <v>1912198</v>
      </c>
      <c r="F51" s="193">
        <v>377855</v>
      </c>
      <c r="G51" s="193">
        <v>1188795</v>
      </c>
      <c r="H51" s="193">
        <v>389517</v>
      </c>
      <c r="I51" s="193">
        <v>697537</v>
      </c>
      <c r="J51" s="193">
        <v>0</v>
      </c>
      <c r="K51" s="193">
        <v>0</v>
      </c>
      <c r="L51" s="193">
        <v>859088</v>
      </c>
      <c r="M51" s="193">
        <v>344475</v>
      </c>
      <c r="N51" s="193">
        <v>0</v>
      </c>
      <c r="O51" s="193">
        <v>8273501</v>
      </c>
    </row>
    <row r="52" spans="1:15">
      <c r="A52" s="254">
        <v>2006</v>
      </c>
      <c r="B52" s="235" t="s">
        <v>1184</v>
      </c>
      <c r="C52" s="193">
        <v>417489</v>
      </c>
      <c r="D52" s="193">
        <v>754908</v>
      </c>
      <c r="E52" s="193">
        <v>417291</v>
      </c>
      <c r="F52" s="193">
        <v>1237459</v>
      </c>
      <c r="G52" s="193">
        <v>691402</v>
      </c>
      <c r="H52" s="193">
        <v>496118</v>
      </c>
      <c r="I52" s="193">
        <v>0</v>
      </c>
      <c r="J52" s="193">
        <v>779557</v>
      </c>
      <c r="K52" s="193">
        <v>0</v>
      </c>
      <c r="L52" s="193">
        <v>1690260</v>
      </c>
      <c r="M52" s="193">
        <v>1243019</v>
      </c>
      <c r="N52" s="193">
        <v>818619</v>
      </c>
      <c r="O52" s="193">
        <v>8546122</v>
      </c>
    </row>
    <row r="53" spans="1:15">
      <c r="A53" s="254">
        <v>2006</v>
      </c>
      <c r="B53" s="235" t="s">
        <v>881</v>
      </c>
      <c r="C53" s="193">
        <v>8572644</v>
      </c>
      <c r="D53" s="193">
        <v>7438690</v>
      </c>
      <c r="E53" s="193">
        <v>8276537</v>
      </c>
      <c r="F53" s="193">
        <v>8660159</v>
      </c>
      <c r="G53" s="193">
        <v>6609458</v>
      </c>
      <c r="H53" s="193">
        <v>8130490</v>
      </c>
      <c r="I53" s="193">
        <v>6842388</v>
      </c>
      <c r="J53" s="193">
        <v>9206132</v>
      </c>
      <c r="K53" s="193">
        <v>10495721</v>
      </c>
      <c r="L53" s="193">
        <v>7731650</v>
      </c>
      <c r="M53" s="193">
        <v>8459110</v>
      </c>
      <c r="N53" s="193">
        <v>8575533</v>
      </c>
      <c r="O53" s="193">
        <v>98998512</v>
      </c>
    </row>
    <row r="54" spans="1:15">
      <c r="A54" s="254">
        <v>2006</v>
      </c>
      <c r="B54" s="235" t="s">
        <v>879</v>
      </c>
      <c r="C54" s="193">
        <v>0</v>
      </c>
      <c r="D54" s="193">
        <v>0</v>
      </c>
      <c r="E54" s="193">
        <v>0</v>
      </c>
      <c r="F54" s="193">
        <v>350000</v>
      </c>
      <c r="G54" s="193">
        <v>0</v>
      </c>
      <c r="H54" s="193">
        <v>1035097</v>
      </c>
      <c r="I54" s="193">
        <v>0</v>
      </c>
      <c r="J54" s="193">
        <v>0</v>
      </c>
      <c r="K54" s="193">
        <v>0</v>
      </c>
      <c r="L54" s="193">
        <v>0</v>
      </c>
      <c r="M54" s="193">
        <v>74800</v>
      </c>
      <c r="N54" s="193">
        <v>0</v>
      </c>
      <c r="O54" s="193">
        <v>1459897</v>
      </c>
    </row>
    <row r="55" spans="1:15">
      <c r="A55" s="254">
        <v>2006</v>
      </c>
      <c r="B55" s="235" t="s">
        <v>885</v>
      </c>
      <c r="C55" s="193">
        <v>0</v>
      </c>
      <c r="D55" s="193">
        <v>0</v>
      </c>
      <c r="E55" s="193">
        <v>0</v>
      </c>
      <c r="F55" s="193">
        <v>325654</v>
      </c>
      <c r="G55" s="193">
        <v>0</v>
      </c>
      <c r="H55" s="193">
        <v>0</v>
      </c>
      <c r="I55" s="193">
        <v>639322</v>
      </c>
      <c r="J55" s="193">
        <v>0</v>
      </c>
      <c r="K55" s="193">
        <v>639179</v>
      </c>
      <c r="L55" s="193">
        <v>896754</v>
      </c>
      <c r="M55" s="193">
        <v>349438</v>
      </c>
      <c r="N55" s="193">
        <v>0</v>
      </c>
      <c r="O55" s="193">
        <v>2850347</v>
      </c>
    </row>
    <row r="56" spans="1:15">
      <c r="A56" s="254">
        <v>2006</v>
      </c>
      <c r="B56" s="235" t="s">
        <v>1202</v>
      </c>
      <c r="C56" s="193">
        <v>342000</v>
      </c>
      <c r="D56" s="193">
        <v>0</v>
      </c>
      <c r="E56" s="193">
        <v>0</v>
      </c>
      <c r="F56" s="193">
        <v>0</v>
      </c>
      <c r="G56" s="193">
        <v>0</v>
      </c>
      <c r="H56" s="193">
        <v>0</v>
      </c>
      <c r="I56" s="193">
        <v>0</v>
      </c>
      <c r="J56" s="193"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342000</v>
      </c>
    </row>
    <row r="57" spans="1:15">
      <c r="A57" s="254">
        <v>2006</v>
      </c>
      <c r="B57" s="235" t="s">
        <v>1185</v>
      </c>
      <c r="C57" s="193">
        <v>1676532</v>
      </c>
      <c r="D57" s="193">
        <v>2288636</v>
      </c>
      <c r="E57" s="193">
        <v>1822179</v>
      </c>
      <c r="F57" s="193">
        <v>1625750</v>
      </c>
      <c r="G57" s="193">
        <v>1718171</v>
      </c>
      <c r="H57" s="193">
        <v>55126</v>
      </c>
      <c r="I57" s="193">
        <v>1195513</v>
      </c>
      <c r="J57" s="193">
        <v>1220106</v>
      </c>
      <c r="K57" s="193">
        <v>1175379</v>
      </c>
      <c r="L57" s="193">
        <v>428189</v>
      </c>
      <c r="M57" s="193">
        <v>1676264</v>
      </c>
      <c r="N57" s="193">
        <v>1281927</v>
      </c>
      <c r="O57" s="193">
        <v>16163772</v>
      </c>
    </row>
    <row r="58" spans="1:15">
      <c r="A58" s="254">
        <v>2007</v>
      </c>
      <c r="B58" s="235" t="s">
        <v>884</v>
      </c>
      <c r="C58" s="193">
        <v>0</v>
      </c>
      <c r="D58" s="193">
        <v>0</v>
      </c>
      <c r="E58" s="193">
        <v>0</v>
      </c>
      <c r="F58" s="193">
        <v>0</v>
      </c>
      <c r="G58" s="193">
        <v>0</v>
      </c>
      <c r="H58" s="193">
        <v>0</v>
      </c>
      <c r="I58" s="193">
        <v>1252451</v>
      </c>
      <c r="J58" s="193"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1252451</v>
      </c>
    </row>
    <row r="59" spans="1:15">
      <c r="A59" s="254">
        <v>2007</v>
      </c>
      <c r="B59" s="235" t="s">
        <v>1220</v>
      </c>
      <c r="C59" s="193">
        <v>327424</v>
      </c>
      <c r="D59" s="193">
        <v>0</v>
      </c>
      <c r="E59" s="193">
        <v>0</v>
      </c>
      <c r="F59" s="193">
        <v>718039</v>
      </c>
      <c r="G59" s="193">
        <v>0</v>
      </c>
      <c r="H59" s="193">
        <v>685476</v>
      </c>
      <c r="I59" s="193">
        <v>336717</v>
      </c>
      <c r="J59" s="193">
        <v>1118097</v>
      </c>
      <c r="K59" s="193">
        <v>0</v>
      </c>
      <c r="L59" s="193">
        <v>1124669</v>
      </c>
      <c r="M59" s="193">
        <v>368469</v>
      </c>
      <c r="N59" s="193">
        <v>0</v>
      </c>
      <c r="O59" s="193">
        <v>4678891</v>
      </c>
    </row>
    <row r="60" spans="1:15">
      <c r="A60" s="254">
        <v>2007</v>
      </c>
      <c r="B60" s="235" t="s">
        <v>1184</v>
      </c>
      <c r="C60" s="193">
        <v>1082437</v>
      </c>
      <c r="D60" s="193">
        <v>1216258</v>
      </c>
      <c r="E60" s="193">
        <v>777838</v>
      </c>
      <c r="F60" s="193">
        <v>856890</v>
      </c>
      <c r="G60" s="193">
        <v>0</v>
      </c>
      <c r="H60" s="193">
        <v>418961</v>
      </c>
      <c r="I60" s="193">
        <v>420845</v>
      </c>
      <c r="J60" s="193">
        <v>417036</v>
      </c>
      <c r="K60" s="193">
        <v>1117893</v>
      </c>
      <c r="L60" s="193">
        <v>0</v>
      </c>
      <c r="M60" s="193">
        <v>1662555</v>
      </c>
      <c r="N60" s="193">
        <v>825836</v>
      </c>
      <c r="O60" s="193">
        <v>8796549</v>
      </c>
    </row>
    <row r="61" spans="1:15">
      <c r="A61" s="254">
        <v>2007</v>
      </c>
      <c r="B61" s="235" t="s">
        <v>881</v>
      </c>
      <c r="C61" s="193">
        <v>260000</v>
      </c>
      <c r="D61" s="193">
        <v>84583</v>
      </c>
      <c r="E61" s="193">
        <v>999317</v>
      </c>
      <c r="F61" s="193">
        <v>0</v>
      </c>
      <c r="G61" s="193">
        <v>0</v>
      </c>
      <c r="H61" s="193">
        <v>0</v>
      </c>
      <c r="I61" s="193">
        <v>0</v>
      </c>
      <c r="J61" s="193"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1343900</v>
      </c>
    </row>
    <row r="62" spans="1:15">
      <c r="A62" s="254">
        <v>2007</v>
      </c>
      <c r="B62" s="235" t="s">
        <v>1223</v>
      </c>
      <c r="C62" s="193">
        <v>263446</v>
      </c>
      <c r="D62" s="193">
        <v>0</v>
      </c>
      <c r="E62" s="193">
        <v>231317</v>
      </c>
      <c r="F62" s="193">
        <v>0</v>
      </c>
      <c r="G62" s="193">
        <v>0</v>
      </c>
      <c r="H62" s="193">
        <v>239674</v>
      </c>
      <c r="I62" s="193">
        <v>209750</v>
      </c>
      <c r="J62" s="193">
        <v>0</v>
      </c>
      <c r="K62" s="193">
        <v>161639</v>
      </c>
      <c r="L62" s="193">
        <v>239876</v>
      </c>
      <c r="M62" s="193">
        <v>62400</v>
      </c>
      <c r="N62" s="193">
        <v>0</v>
      </c>
      <c r="O62" s="193">
        <v>1408102</v>
      </c>
    </row>
    <row r="63" spans="1:15">
      <c r="A63" s="254">
        <v>2007</v>
      </c>
      <c r="B63" s="235" t="s">
        <v>879</v>
      </c>
      <c r="C63" s="193">
        <v>6557924</v>
      </c>
      <c r="D63" s="193">
        <v>6165799</v>
      </c>
      <c r="E63" s="193">
        <v>5430717</v>
      </c>
      <c r="F63" s="193">
        <v>6184191</v>
      </c>
      <c r="G63" s="193">
        <v>6050950</v>
      </c>
      <c r="H63" s="193">
        <v>6089692</v>
      </c>
      <c r="I63" s="193">
        <v>5934356</v>
      </c>
      <c r="J63" s="193">
        <v>5054317</v>
      </c>
      <c r="K63" s="193">
        <v>5471203</v>
      </c>
      <c r="L63" s="193">
        <v>6014426</v>
      </c>
      <c r="M63" s="193">
        <v>4616065</v>
      </c>
      <c r="N63" s="193">
        <v>7914400</v>
      </c>
      <c r="O63" s="193">
        <v>71484040</v>
      </c>
    </row>
    <row r="64" spans="1:15">
      <c r="A64" s="254">
        <v>2007</v>
      </c>
      <c r="B64" s="235" t="s">
        <v>885</v>
      </c>
      <c r="C64" s="193" t="s">
        <v>73</v>
      </c>
      <c r="D64" s="193">
        <v>0</v>
      </c>
      <c r="E64" s="193">
        <v>0</v>
      </c>
      <c r="F64" s="193">
        <v>0</v>
      </c>
      <c r="G64" s="193">
        <v>0</v>
      </c>
      <c r="H64" s="193">
        <v>1042851</v>
      </c>
      <c r="I64" s="193">
        <v>0</v>
      </c>
      <c r="J64" s="193">
        <v>0</v>
      </c>
      <c r="K64" s="193">
        <v>0</v>
      </c>
      <c r="L64" s="193">
        <v>0</v>
      </c>
      <c r="M64" s="193">
        <v>0</v>
      </c>
      <c r="N64" s="193">
        <v>0</v>
      </c>
      <c r="O64" s="193">
        <v>1042851</v>
      </c>
    </row>
    <row r="65" spans="1:15">
      <c r="A65" s="254">
        <v>2007</v>
      </c>
      <c r="B65" s="235" t="s">
        <v>1202</v>
      </c>
      <c r="C65" s="193">
        <v>419722</v>
      </c>
      <c r="D65" s="193">
        <v>0</v>
      </c>
      <c r="E65" s="193">
        <v>0</v>
      </c>
      <c r="F65" s="193">
        <v>0</v>
      </c>
      <c r="G65" s="193">
        <v>0</v>
      </c>
      <c r="H65" s="193">
        <v>0</v>
      </c>
      <c r="I65" s="193">
        <v>0</v>
      </c>
      <c r="J65" s="193">
        <v>0</v>
      </c>
      <c r="K65" s="193">
        <v>0</v>
      </c>
      <c r="L65" s="193">
        <v>0</v>
      </c>
      <c r="M65" s="193">
        <v>0</v>
      </c>
      <c r="N65" s="193">
        <v>0</v>
      </c>
      <c r="O65" s="193">
        <v>419722</v>
      </c>
    </row>
    <row r="66" spans="1:15">
      <c r="A66" s="254">
        <v>2007</v>
      </c>
      <c r="B66" s="235" t="s">
        <v>1365</v>
      </c>
      <c r="C66" s="193">
        <v>111600</v>
      </c>
      <c r="D66" s="193">
        <v>0</v>
      </c>
      <c r="E66" s="193">
        <v>0</v>
      </c>
      <c r="F66" s="193">
        <v>0</v>
      </c>
      <c r="G66" s="193">
        <v>707118</v>
      </c>
      <c r="H66" s="193">
        <v>0</v>
      </c>
      <c r="I66" s="193">
        <v>0</v>
      </c>
      <c r="J66" s="193">
        <v>0</v>
      </c>
      <c r="K66" s="193">
        <v>0</v>
      </c>
      <c r="L66" s="193">
        <v>0</v>
      </c>
      <c r="M66" s="193">
        <v>0</v>
      </c>
      <c r="N66" s="193">
        <v>0</v>
      </c>
      <c r="O66" s="193">
        <v>818718</v>
      </c>
    </row>
    <row r="67" spans="1:15">
      <c r="A67" s="254">
        <v>2007</v>
      </c>
      <c r="B67" s="235" t="s">
        <v>1226</v>
      </c>
      <c r="C67" s="193">
        <v>8400</v>
      </c>
      <c r="D67" s="193">
        <v>0</v>
      </c>
      <c r="E67" s="193">
        <v>197500</v>
      </c>
      <c r="F67" s="193">
        <v>0</v>
      </c>
      <c r="G67" s="193">
        <v>384660</v>
      </c>
      <c r="H67" s="193">
        <v>120000</v>
      </c>
      <c r="I67" s="193">
        <v>150000</v>
      </c>
      <c r="J67" s="193">
        <v>0</v>
      </c>
      <c r="K67" s="193">
        <v>180000</v>
      </c>
      <c r="L67" s="193">
        <v>120000</v>
      </c>
      <c r="M67" s="193">
        <v>708511</v>
      </c>
      <c r="N67" s="193">
        <v>0</v>
      </c>
      <c r="O67" s="193">
        <v>1869071</v>
      </c>
    </row>
    <row r="68" spans="1:15">
      <c r="A68" s="254">
        <v>2007</v>
      </c>
      <c r="B68" s="235" t="s">
        <v>1227</v>
      </c>
      <c r="C68" s="193">
        <v>0</v>
      </c>
      <c r="D68" s="193">
        <v>0</v>
      </c>
      <c r="E68" s="193">
        <v>1079295</v>
      </c>
      <c r="F68" s="193">
        <v>0</v>
      </c>
      <c r="G68" s="193">
        <v>0</v>
      </c>
      <c r="H68" s="193">
        <v>758236</v>
      </c>
      <c r="I68" s="193">
        <v>719364</v>
      </c>
      <c r="J68" s="193">
        <v>720772</v>
      </c>
      <c r="K68" s="193">
        <v>1454572</v>
      </c>
      <c r="L68" s="193">
        <v>359636</v>
      </c>
      <c r="M68" s="193">
        <v>0</v>
      </c>
      <c r="N68" s="193">
        <v>411393</v>
      </c>
      <c r="O68" s="193">
        <v>5503268</v>
      </c>
    </row>
    <row r="69" spans="1:15">
      <c r="A69" s="254">
        <v>2007</v>
      </c>
      <c r="B69" s="235" t="s">
        <v>1185</v>
      </c>
      <c r="C69" s="193">
        <v>1273352</v>
      </c>
      <c r="D69" s="193">
        <v>1743736</v>
      </c>
      <c r="E69" s="193">
        <v>869527</v>
      </c>
      <c r="F69" s="193">
        <v>1555425</v>
      </c>
      <c r="G69" s="193">
        <v>2081174</v>
      </c>
      <c r="H69" s="193">
        <v>2486904</v>
      </c>
      <c r="I69" s="193">
        <v>2491929</v>
      </c>
      <c r="J69" s="193">
        <v>1812710</v>
      </c>
      <c r="K69" s="193">
        <v>1078870</v>
      </c>
      <c r="L69" s="193">
        <v>2746219</v>
      </c>
      <c r="M69" s="193">
        <v>1439755</v>
      </c>
      <c r="N69" s="193">
        <v>1570436</v>
      </c>
      <c r="O69" s="193">
        <v>21150037</v>
      </c>
    </row>
    <row r="70" spans="1:15">
      <c r="A70" s="254">
        <v>2007</v>
      </c>
      <c r="B70" s="235" t="s">
        <v>861</v>
      </c>
      <c r="C70" s="193">
        <v>0</v>
      </c>
      <c r="D70" s="193">
        <v>0</v>
      </c>
      <c r="E70" s="193">
        <v>719327</v>
      </c>
      <c r="F70" s="193">
        <v>0</v>
      </c>
      <c r="G70" s="193">
        <v>0</v>
      </c>
      <c r="H70" s="193">
        <v>0</v>
      </c>
      <c r="I70" s="193">
        <v>723565</v>
      </c>
      <c r="J70" s="193">
        <v>1086226</v>
      </c>
      <c r="K70" s="193">
        <v>1445532</v>
      </c>
      <c r="L70" s="193">
        <v>0</v>
      </c>
      <c r="M70" s="193">
        <v>356000</v>
      </c>
      <c r="N70" s="193">
        <v>0</v>
      </c>
      <c r="O70" s="193">
        <v>4330650</v>
      </c>
    </row>
    <row r="71" spans="1:15">
      <c r="A71" s="254">
        <v>2008</v>
      </c>
      <c r="B71" s="235" t="s">
        <v>1184</v>
      </c>
      <c r="C71" s="193">
        <v>1963733</v>
      </c>
      <c r="D71" s="193">
        <v>1213355</v>
      </c>
      <c r="E71" s="193">
        <v>1875341</v>
      </c>
      <c r="F71" s="193">
        <v>2162012</v>
      </c>
      <c r="G71" s="193">
        <v>2109199</v>
      </c>
      <c r="H71" s="193">
        <v>875075.71</v>
      </c>
      <c r="I71" s="193">
        <v>416461</v>
      </c>
      <c r="J71" s="193">
        <v>834719.91999999993</v>
      </c>
      <c r="K71" s="193">
        <v>1083067</v>
      </c>
      <c r="L71" s="193">
        <v>1181334.58</v>
      </c>
      <c r="M71" s="193">
        <v>1258716.5</v>
      </c>
      <c r="N71" s="193">
        <v>377640.51</v>
      </c>
      <c r="O71" s="193">
        <v>15350655.220000001</v>
      </c>
    </row>
    <row r="72" spans="1:15">
      <c r="A72" s="254">
        <v>2008</v>
      </c>
      <c r="B72" s="235" t="s">
        <v>881</v>
      </c>
      <c r="C72" s="193">
        <v>695396</v>
      </c>
      <c r="D72" s="193">
        <v>0</v>
      </c>
      <c r="E72" s="193">
        <v>0</v>
      </c>
      <c r="F72" s="193">
        <v>0</v>
      </c>
      <c r="G72" s="193">
        <v>0</v>
      </c>
      <c r="H72" s="193">
        <v>703335.64</v>
      </c>
      <c r="I72" s="193">
        <v>649000</v>
      </c>
      <c r="J72" s="193">
        <v>698576</v>
      </c>
      <c r="K72" s="193">
        <v>0</v>
      </c>
      <c r="L72" s="193">
        <v>0</v>
      </c>
      <c r="M72" s="193">
        <v>0</v>
      </c>
      <c r="N72" s="193">
        <v>699553.35</v>
      </c>
      <c r="O72" s="193">
        <v>3445860.99</v>
      </c>
    </row>
    <row r="73" spans="1:15">
      <c r="A73" s="254">
        <v>2008</v>
      </c>
      <c r="B73" s="235" t="s">
        <v>858</v>
      </c>
      <c r="C73" s="193">
        <v>0</v>
      </c>
      <c r="D73" s="193">
        <v>0</v>
      </c>
      <c r="E73" s="193">
        <v>0</v>
      </c>
      <c r="F73" s="193">
        <v>0</v>
      </c>
      <c r="G73" s="193">
        <v>0</v>
      </c>
      <c r="H73" s="193">
        <v>48977</v>
      </c>
      <c r="I73" s="193">
        <v>0</v>
      </c>
      <c r="J73" s="193">
        <v>0</v>
      </c>
      <c r="K73" s="193">
        <v>0</v>
      </c>
      <c r="L73" s="193">
        <v>0</v>
      </c>
      <c r="M73" s="193">
        <v>0</v>
      </c>
      <c r="N73" s="193">
        <v>0</v>
      </c>
      <c r="O73" s="193">
        <v>48977</v>
      </c>
    </row>
    <row r="74" spans="1:15">
      <c r="A74" s="254">
        <v>2008</v>
      </c>
      <c r="B74" s="235" t="s">
        <v>1223</v>
      </c>
      <c r="C74" s="193">
        <v>209387</v>
      </c>
      <c r="D74" s="193">
        <v>359494</v>
      </c>
      <c r="E74" s="193">
        <v>0</v>
      </c>
      <c r="F74" s="193">
        <v>197297</v>
      </c>
      <c r="G74" s="193">
        <v>0</v>
      </c>
      <c r="H74" s="193">
        <v>729973.01</v>
      </c>
      <c r="I74" s="193">
        <v>0</v>
      </c>
      <c r="J74" s="193">
        <v>0</v>
      </c>
      <c r="K74" s="193">
        <v>363488.1</v>
      </c>
      <c r="L74" s="193">
        <v>370072</v>
      </c>
      <c r="M74" s="193">
        <v>0</v>
      </c>
      <c r="N74" s="193">
        <v>359567.97</v>
      </c>
      <c r="O74" s="193">
        <v>2589279.08</v>
      </c>
    </row>
    <row r="75" spans="1:15">
      <c r="A75" s="254">
        <v>2008</v>
      </c>
      <c r="B75" s="235" t="s">
        <v>879</v>
      </c>
      <c r="C75" s="193">
        <v>5653984</v>
      </c>
      <c r="D75" s="193">
        <v>8032093</v>
      </c>
      <c r="E75" s="193">
        <v>4929962</v>
      </c>
      <c r="F75" s="193">
        <v>6817806</v>
      </c>
      <c r="G75" s="193">
        <v>4833556</v>
      </c>
      <c r="H75" s="193">
        <v>7002306.0399999982</v>
      </c>
      <c r="I75" s="193">
        <v>6418836</v>
      </c>
      <c r="J75" s="193">
        <v>8612263.129999999</v>
      </c>
      <c r="K75" s="193">
        <v>5090232.21</v>
      </c>
      <c r="L75" s="193">
        <v>7483506.1800000006</v>
      </c>
      <c r="M75" s="193">
        <v>6648269.9000000004</v>
      </c>
      <c r="N75" s="193">
        <v>7647501.5899999999</v>
      </c>
      <c r="O75" s="193">
        <v>79170316.050000012</v>
      </c>
    </row>
    <row r="76" spans="1:15">
      <c r="A76" s="254">
        <v>2008</v>
      </c>
      <c r="B76" s="235" t="s">
        <v>1365</v>
      </c>
      <c r="C76" s="193">
        <v>0</v>
      </c>
      <c r="D76" s="193">
        <v>0</v>
      </c>
      <c r="E76" s="193">
        <v>0</v>
      </c>
      <c r="F76" s="193">
        <v>0</v>
      </c>
      <c r="G76" s="193">
        <v>706180</v>
      </c>
      <c r="H76" s="193">
        <v>0</v>
      </c>
      <c r="I76" s="193">
        <v>0</v>
      </c>
      <c r="J76" s="193">
        <v>0</v>
      </c>
      <c r="K76" s="193">
        <v>0</v>
      </c>
      <c r="L76" s="193">
        <v>0</v>
      </c>
      <c r="M76" s="193">
        <v>0</v>
      </c>
      <c r="N76" s="193">
        <v>0</v>
      </c>
      <c r="O76" s="193">
        <v>706180</v>
      </c>
    </row>
    <row r="77" spans="1:15">
      <c r="A77" s="254">
        <v>2008</v>
      </c>
      <c r="B77" s="235" t="s">
        <v>1226</v>
      </c>
      <c r="C77" s="193">
        <v>150000</v>
      </c>
      <c r="D77" s="193">
        <v>0</v>
      </c>
      <c r="E77" s="193">
        <v>0</v>
      </c>
      <c r="F77" s="193">
        <v>180000</v>
      </c>
      <c r="G77" s="193">
        <v>0</v>
      </c>
      <c r="H77" s="193">
        <v>0</v>
      </c>
      <c r="I77" s="193">
        <v>0</v>
      </c>
      <c r="J77" s="193">
        <v>0</v>
      </c>
      <c r="K77" s="193">
        <v>0</v>
      </c>
      <c r="L77" s="193">
        <v>0</v>
      </c>
      <c r="M77" s="193">
        <v>0</v>
      </c>
      <c r="N77" s="193">
        <v>0</v>
      </c>
      <c r="O77" s="193">
        <v>330000</v>
      </c>
    </row>
    <row r="78" spans="1:15">
      <c r="A78" s="254">
        <v>2008</v>
      </c>
      <c r="B78" s="235" t="s">
        <v>1227</v>
      </c>
      <c r="C78" s="193">
        <v>1097509</v>
      </c>
      <c r="D78" s="193">
        <v>1472660</v>
      </c>
      <c r="E78" s="193">
        <v>0</v>
      </c>
      <c r="F78" s="193">
        <v>0</v>
      </c>
      <c r="G78" s="193">
        <v>1228347.99</v>
      </c>
      <c r="H78" s="193">
        <v>209412</v>
      </c>
      <c r="I78" s="193">
        <v>760275</v>
      </c>
      <c r="J78" s="193">
        <v>0</v>
      </c>
      <c r="K78" s="193">
        <v>1077818.5899999999</v>
      </c>
      <c r="L78" s="193">
        <v>1079246.19</v>
      </c>
      <c r="M78" s="193">
        <v>0</v>
      </c>
      <c r="N78" s="193">
        <v>1241179.3</v>
      </c>
      <c r="O78" s="193">
        <v>8166448.0699999994</v>
      </c>
    </row>
    <row r="79" spans="1:15">
      <c r="A79" s="254">
        <v>2008</v>
      </c>
      <c r="B79" s="235" t="s">
        <v>1185</v>
      </c>
      <c r="C79" s="193">
        <v>2456187</v>
      </c>
      <c r="D79" s="193">
        <v>1180408</v>
      </c>
      <c r="E79" s="193">
        <v>2171632</v>
      </c>
      <c r="F79" s="193">
        <v>1135849</v>
      </c>
      <c r="G79" s="193">
        <v>2358246</v>
      </c>
      <c r="H79" s="193">
        <v>1297271.58</v>
      </c>
      <c r="I79" s="193">
        <v>359491</v>
      </c>
      <c r="J79" s="193">
        <v>802067</v>
      </c>
      <c r="K79" s="193">
        <v>1533355.5</v>
      </c>
      <c r="L79" s="193">
        <v>753363</v>
      </c>
      <c r="M79" s="193">
        <v>1203694</v>
      </c>
      <c r="N79" s="193">
        <v>1079349.97</v>
      </c>
      <c r="O79" s="193">
        <v>16330914.050000001</v>
      </c>
    </row>
    <row r="80" spans="1:15">
      <c r="A80" s="254">
        <v>2008</v>
      </c>
      <c r="B80" s="235" t="s">
        <v>861</v>
      </c>
      <c r="C80" s="193">
        <v>0</v>
      </c>
      <c r="D80" s="193">
        <v>0</v>
      </c>
      <c r="E80" s="193">
        <v>374256</v>
      </c>
      <c r="F80" s="193">
        <v>0</v>
      </c>
      <c r="G80" s="193">
        <v>364999</v>
      </c>
      <c r="H80" s="193">
        <v>0</v>
      </c>
      <c r="I80" s="193">
        <v>0</v>
      </c>
      <c r="J80" s="193">
        <v>0</v>
      </c>
      <c r="K80" s="193">
        <v>0</v>
      </c>
      <c r="L80" s="193">
        <v>0</v>
      </c>
      <c r="M80" s="193">
        <v>0</v>
      </c>
      <c r="N80" s="193">
        <v>0</v>
      </c>
      <c r="O80" s="193">
        <v>739255</v>
      </c>
    </row>
    <row r="81" spans="1:15">
      <c r="A81" s="254">
        <v>2009</v>
      </c>
      <c r="B81" s="235" t="s">
        <v>1184</v>
      </c>
      <c r="C81" s="193">
        <v>414117.33</v>
      </c>
      <c r="D81" s="193">
        <v>1115066.08</v>
      </c>
      <c r="E81" s="193">
        <v>373814.01</v>
      </c>
      <c r="F81" s="193">
        <v>1661418.67</v>
      </c>
      <c r="G81" s="193">
        <v>442485.74</v>
      </c>
      <c r="H81" s="193">
        <v>1197171.71</v>
      </c>
      <c r="I81" s="193">
        <v>1632755.1199999999</v>
      </c>
      <c r="J81" s="193">
        <v>3339276.33</v>
      </c>
      <c r="K81" s="193">
        <v>1556250.5499999998</v>
      </c>
      <c r="L81" s="193">
        <v>1063240.46</v>
      </c>
      <c r="M81" s="193">
        <v>1207233.98</v>
      </c>
      <c r="N81" s="193">
        <v>1214854.76</v>
      </c>
      <c r="O81" s="193">
        <v>15217684.74</v>
      </c>
    </row>
    <row r="82" spans="1:15">
      <c r="A82" s="254">
        <v>2009</v>
      </c>
      <c r="B82" s="235" t="s">
        <v>881</v>
      </c>
      <c r="C82" s="193">
        <v>0</v>
      </c>
      <c r="D82" s="193">
        <v>0</v>
      </c>
      <c r="E82" s="193">
        <v>0</v>
      </c>
      <c r="F82" s="193">
        <v>0</v>
      </c>
      <c r="G82" s="193">
        <v>679569.27</v>
      </c>
      <c r="H82" s="193">
        <v>0</v>
      </c>
      <c r="I82" s="193">
        <v>0</v>
      </c>
      <c r="J82" s="193">
        <v>0</v>
      </c>
      <c r="K82" s="193">
        <v>0</v>
      </c>
      <c r="L82" s="193">
        <v>0</v>
      </c>
      <c r="M82" s="193">
        <v>0</v>
      </c>
      <c r="N82" s="193">
        <v>0</v>
      </c>
      <c r="O82" s="193">
        <v>679569.27</v>
      </c>
    </row>
    <row r="83" spans="1:15">
      <c r="A83" s="254">
        <v>2009</v>
      </c>
      <c r="B83" s="235" t="s">
        <v>858</v>
      </c>
      <c r="C83" s="193">
        <v>0</v>
      </c>
      <c r="D83" s="193">
        <v>0</v>
      </c>
      <c r="E83" s="193">
        <v>0</v>
      </c>
      <c r="F83" s="193">
        <v>0</v>
      </c>
      <c r="G83" s="193">
        <v>0</v>
      </c>
      <c r="H83" s="193">
        <v>0</v>
      </c>
      <c r="I83" s="193">
        <v>0</v>
      </c>
      <c r="J83" s="193">
        <v>0</v>
      </c>
      <c r="K83" s="193">
        <v>0</v>
      </c>
      <c r="L83" s="193">
        <v>0</v>
      </c>
      <c r="M83" s="193">
        <v>0</v>
      </c>
      <c r="N83" s="193">
        <v>0</v>
      </c>
      <c r="O83" s="193">
        <v>0</v>
      </c>
    </row>
    <row r="84" spans="1:15">
      <c r="A84" s="254">
        <v>2009</v>
      </c>
      <c r="B84" s="235" t="s">
        <v>1223</v>
      </c>
      <c r="C84" s="193">
        <v>364915.8</v>
      </c>
      <c r="D84" s="193">
        <v>0</v>
      </c>
      <c r="E84" s="193">
        <v>0</v>
      </c>
      <c r="F84" s="193">
        <v>0</v>
      </c>
      <c r="G84" s="193">
        <v>0</v>
      </c>
      <c r="H84" s="193">
        <v>359777.03</v>
      </c>
      <c r="I84" s="193">
        <v>0</v>
      </c>
      <c r="J84" s="193">
        <v>0</v>
      </c>
      <c r="K84" s="193">
        <v>359563.39</v>
      </c>
      <c r="L84" s="193">
        <v>705717.38</v>
      </c>
      <c r="M84" s="193">
        <v>359884.33</v>
      </c>
      <c r="N84" s="193">
        <v>0</v>
      </c>
      <c r="O84" s="193">
        <v>2149857.9300000002</v>
      </c>
    </row>
    <row r="85" spans="1:15">
      <c r="A85" s="254">
        <v>2009</v>
      </c>
      <c r="B85" s="235" t="s">
        <v>879</v>
      </c>
      <c r="C85" s="193">
        <v>6680284.6499999994</v>
      </c>
      <c r="D85" s="193">
        <v>7153797.0099999998</v>
      </c>
      <c r="E85" s="193">
        <v>5991643.9899999993</v>
      </c>
      <c r="F85" s="193">
        <v>5341897.68</v>
      </c>
      <c r="G85" s="193">
        <v>5803649.4899999993</v>
      </c>
      <c r="H85" s="193">
        <v>4982977.87</v>
      </c>
      <c r="I85" s="193">
        <v>6420288.4100000001</v>
      </c>
      <c r="J85" s="193">
        <v>5968550.870000001</v>
      </c>
      <c r="K85" s="193">
        <v>2701737.76</v>
      </c>
      <c r="L85" s="193">
        <v>3417965.6700000004</v>
      </c>
      <c r="M85" s="193">
        <v>4151170.63</v>
      </c>
      <c r="N85" s="193">
        <v>4182099.4999999995</v>
      </c>
      <c r="O85" s="193">
        <v>62796063.530000001</v>
      </c>
    </row>
    <row r="86" spans="1:15">
      <c r="A86" s="254">
        <v>2009</v>
      </c>
      <c r="B86" s="235" t="s">
        <v>1365</v>
      </c>
      <c r="C86" s="193">
        <v>0</v>
      </c>
      <c r="D86" s="193">
        <v>0</v>
      </c>
      <c r="E86" s="193">
        <v>0</v>
      </c>
      <c r="F86" s="193">
        <v>0</v>
      </c>
      <c r="G86" s="193">
        <v>0</v>
      </c>
      <c r="H86" s="193">
        <v>0</v>
      </c>
      <c r="I86" s="193">
        <v>0</v>
      </c>
      <c r="J86" s="193">
        <v>0</v>
      </c>
      <c r="K86" s="193">
        <v>0</v>
      </c>
      <c r="L86" s="193">
        <v>0</v>
      </c>
      <c r="M86" s="193">
        <v>0</v>
      </c>
      <c r="N86" s="193">
        <v>0</v>
      </c>
      <c r="O86" s="193">
        <v>0</v>
      </c>
    </row>
    <row r="87" spans="1:15">
      <c r="A87" s="254">
        <v>2009</v>
      </c>
      <c r="B87" s="235" t="s">
        <v>1226</v>
      </c>
      <c r="C87" s="193">
        <v>0</v>
      </c>
      <c r="D87" s="193">
        <v>0</v>
      </c>
      <c r="E87" s="193">
        <v>0</v>
      </c>
      <c r="F87" s="193">
        <v>0</v>
      </c>
      <c r="G87" s="193">
        <v>0</v>
      </c>
      <c r="H87" s="193">
        <v>0</v>
      </c>
      <c r="I87" s="193">
        <v>0</v>
      </c>
      <c r="J87" s="193">
        <v>0</v>
      </c>
      <c r="K87" s="193">
        <v>0</v>
      </c>
      <c r="L87" s="193">
        <v>0</v>
      </c>
      <c r="M87" s="193">
        <v>0</v>
      </c>
      <c r="N87" s="193">
        <v>0</v>
      </c>
      <c r="O87" s="193">
        <v>0</v>
      </c>
    </row>
    <row r="88" spans="1:15">
      <c r="A88" s="254">
        <v>2009</v>
      </c>
      <c r="B88" s="235" t="s">
        <v>1227</v>
      </c>
      <c r="C88" s="193">
        <v>2170879.84</v>
      </c>
      <c r="D88" s="193">
        <v>439063.27</v>
      </c>
      <c r="E88" s="193">
        <v>2450114.8699999996</v>
      </c>
      <c r="F88" s="193">
        <v>2470144.02</v>
      </c>
      <c r="G88" s="193">
        <v>1701020.03</v>
      </c>
      <c r="H88" s="193">
        <v>1801322.51</v>
      </c>
      <c r="I88" s="193">
        <v>1767626.13</v>
      </c>
      <c r="J88" s="193">
        <v>829739.05</v>
      </c>
      <c r="K88" s="193">
        <v>3515317.21</v>
      </c>
      <c r="L88" s="193">
        <v>3057962.2800000003</v>
      </c>
      <c r="M88" s="193">
        <v>2106601.7599999998</v>
      </c>
      <c r="N88" s="193">
        <v>4047846.25</v>
      </c>
      <c r="O88" s="193">
        <v>26357637.219999999</v>
      </c>
    </row>
    <row r="89" spans="1:15">
      <c r="A89" s="254">
        <v>2009</v>
      </c>
      <c r="B89" s="235" t="s">
        <v>1185</v>
      </c>
      <c r="C89" s="193">
        <v>1149782.1800000002</v>
      </c>
      <c r="D89" s="193">
        <v>753312.42999999993</v>
      </c>
      <c r="E89" s="193">
        <v>769201.51</v>
      </c>
      <c r="F89" s="193">
        <v>1174460.24</v>
      </c>
      <c r="G89" s="193">
        <v>1547645.0000000002</v>
      </c>
      <c r="H89" s="193">
        <v>736747.79</v>
      </c>
      <c r="I89" s="193">
        <v>733066.88</v>
      </c>
      <c r="J89" s="193">
        <v>777019.56</v>
      </c>
      <c r="K89" s="193">
        <v>759086.4</v>
      </c>
      <c r="L89" s="193">
        <v>1194660.95</v>
      </c>
      <c r="M89" s="193">
        <v>1194432.7999999998</v>
      </c>
      <c r="N89" s="193">
        <v>1567441.37</v>
      </c>
      <c r="O89" s="193">
        <v>12356857.109999999</v>
      </c>
    </row>
    <row r="90" spans="1:15">
      <c r="A90" s="254">
        <v>2009</v>
      </c>
      <c r="B90" s="235" t="s">
        <v>861</v>
      </c>
      <c r="C90" s="193">
        <v>0</v>
      </c>
      <c r="D90" s="193">
        <v>0</v>
      </c>
      <c r="E90" s="193">
        <v>0</v>
      </c>
      <c r="F90" s="193">
        <v>0</v>
      </c>
      <c r="G90" s="193">
        <v>0</v>
      </c>
      <c r="H90" s="193">
        <v>0</v>
      </c>
      <c r="I90" s="193">
        <v>0</v>
      </c>
      <c r="J90" s="193">
        <v>0</v>
      </c>
      <c r="K90" s="193">
        <v>0</v>
      </c>
      <c r="L90" s="193">
        <v>0</v>
      </c>
      <c r="M90" s="193">
        <v>0</v>
      </c>
      <c r="N90" s="193">
        <v>0</v>
      </c>
      <c r="O90" s="193">
        <v>0</v>
      </c>
    </row>
    <row r="91" spans="1:15">
      <c r="A91" s="254">
        <v>2010</v>
      </c>
      <c r="B91" s="235" t="s">
        <v>1218</v>
      </c>
      <c r="C91" s="193">
        <v>0</v>
      </c>
      <c r="D91" s="193">
        <v>0</v>
      </c>
      <c r="E91" s="193">
        <v>323301.09999999998</v>
      </c>
      <c r="F91" s="193">
        <v>359189.37</v>
      </c>
      <c r="G91" s="193">
        <v>0</v>
      </c>
      <c r="H91" s="193">
        <v>0</v>
      </c>
      <c r="I91" s="193">
        <v>0</v>
      </c>
      <c r="J91" s="193">
        <v>0</v>
      </c>
      <c r="K91" s="193">
        <v>0</v>
      </c>
      <c r="L91" s="193">
        <v>0</v>
      </c>
      <c r="M91" s="193">
        <v>0</v>
      </c>
      <c r="N91" s="193">
        <v>0</v>
      </c>
      <c r="O91" s="193">
        <v>682490.47</v>
      </c>
    </row>
    <row r="92" spans="1:15">
      <c r="A92" s="254">
        <v>2010</v>
      </c>
      <c r="B92" s="235" t="s">
        <v>1184</v>
      </c>
      <c r="C92" s="193">
        <v>359087.4</v>
      </c>
      <c r="D92" s="193">
        <v>1118849.3900000001</v>
      </c>
      <c r="E92" s="193">
        <v>0</v>
      </c>
      <c r="F92" s="193">
        <v>244700.59</v>
      </c>
      <c r="G92" s="193">
        <v>0</v>
      </c>
      <c r="H92" s="193">
        <v>359326.69</v>
      </c>
      <c r="I92" s="193">
        <v>379602.11</v>
      </c>
      <c r="J92" s="193">
        <v>778646.59</v>
      </c>
      <c r="K92" s="193">
        <v>1425452.5299999998</v>
      </c>
      <c r="L92" s="193">
        <v>1159384.3799999999</v>
      </c>
      <c r="M92" s="193">
        <v>397698.54</v>
      </c>
      <c r="N92" s="193">
        <v>1648210.7599999998</v>
      </c>
      <c r="O92" s="193">
        <v>7870958.9799999995</v>
      </c>
    </row>
    <row r="93" spans="1:15">
      <c r="A93" s="254">
        <v>2010</v>
      </c>
      <c r="B93" s="235" t="s">
        <v>881</v>
      </c>
      <c r="C93" s="193">
        <v>0</v>
      </c>
      <c r="D93" s="193">
        <v>203307</v>
      </c>
      <c r="E93" s="193">
        <v>0</v>
      </c>
      <c r="F93" s="193">
        <v>0</v>
      </c>
      <c r="G93" s="193">
        <v>0</v>
      </c>
      <c r="H93" s="193">
        <v>681444.55</v>
      </c>
      <c r="I93" s="193">
        <v>1008840.84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3">
        <v>1893592.3900000001</v>
      </c>
    </row>
    <row r="94" spans="1:15">
      <c r="A94" s="254">
        <v>2010</v>
      </c>
      <c r="B94" s="235" t="s">
        <v>1222</v>
      </c>
      <c r="C94" s="193">
        <v>0</v>
      </c>
      <c r="D94" s="193">
        <v>0</v>
      </c>
      <c r="E94" s="193">
        <v>0</v>
      </c>
      <c r="F94" s="193">
        <v>0</v>
      </c>
      <c r="G94" s="193">
        <v>0</v>
      </c>
      <c r="H94" s="193">
        <v>0</v>
      </c>
      <c r="I94" s="193">
        <v>0</v>
      </c>
      <c r="J94" s="193">
        <v>0</v>
      </c>
      <c r="K94" s="193">
        <v>0</v>
      </c>
      <c r="L94" s="193">
        <v>0</v>
      </c>
      <c r="M94" s="193">
        <v>0</v>
      </c>
      <c r="N94" s="193">
        <v>753026.59</v>
      </c>
      <c r="O94" s="193">
        <v>753026.59</v>
      </c>
    </row>
    <row r="95" spans="1:15">
      <c r="A95" s="254">
        <v>2010</v>
      </c>
      <c r="B95" s="235" t="s">
        <v>1223</v>
      </c>
      <c r="C95" s="193">
        <v>0</v>
      </c>
      <c r="D95" s="193">
        <v>359671.56</v>
      </c>
      <c r="E95" s="193">
        <v>0</v>
      </c>
      <c r="F95" s="193">
        <v>341242.5</v>
      </c>
      <c r="G95" s="193">
        <v>341408.03</v>
      </c>
      <c r="H95" s="193">
        <v>580788.58000000007</v>
      </c>
      <c r="I95" s="193">
        <v>115000</v>
      </c>
      <c r="J95" s="193">
        <v>0</v>
      </c>
      <c r="K95" s="193">
        <v>0</v>
      </c>
      <c r="L95" s="193">
        <v>358968.08</v>
      </c>
      <c r="M95" s="193">
        <v>377599.81</v>
      </c>
      <c r="N95" s="193">
        <v>0</v>
      </c>
      <c r="O95" s="193">
        <v>2474678.56</v>
      </c>
    </row>
    <row r="96" spans="1:15">
      <c r="A96" s="254">
        <v>2010</v>
      </c>
      <c r="B96" s="235" t="s">
        <v>1224</v>
      </c>
      <c r="C96" s="193">
        <v>0</v>
      </c>
      <c r="D96" s="193">
        <v>0</v>
      </c>
      <c r="E96" s="193">
        <v>359672.33</v>
      </c>
      <c r="F96" s="193">
        <v>294921.46999999997</v>
      </c>
      <c r="G96" s="193">
        <v>0</v>
      </c>
      <c r="H96" s="193">
        <v>0</v>
      </c>
      <c r="I96" s="193">
        <v>0</v>
      </c>
      <c r="J96" s="193">
        <v>0</v>
      </c>
      <c r="K96" s="193">
        <v>0</v>
      </c>
      <c r="L96" s="193">
        <v>0</v>
      </c>
      <c r="M96" s="193">
        <v>0</v>
      </c>
      <c r="N96" s="193">
        <v>0</v>
      </c>
      <c r="O96" s="193">
        <v>654593.80000000005</v>
      </c>
    </row>
    <row r="97" spans="1:15">
      <c r="A97" s="254">
        <v>2010</v>
      </c>
      <c r="B97" s="235" t="s">
        <v>879</v>
      </c>
      <c r="C97" s="193">
        <v>2824258.1099999994</v>
      </c>
      <c r="D97" s="193">
        <v>3187936.3999999994</v>
      </c>
      <c r="E97" s="193">
        <v>5338591.5199999996</v>
      </c>
      <c r="F97" s="193">
        <v>699023.82000000007</v>
      </c>
      <c r="G97" s="193">
        <v>6993896.3700000001</v>
      </c>
      <c r="H97" s="193">
        <v>6575085.5700000003</v>
      </c>
      <c r="I97" s="193">
        <v>5805123.6399999997</v>
      </c>
      <c r="J97" s="193">
        <v>7127714.75</v>
      </c>
      <c r="K97" s="193">
        <v>5970233.3300000001</v>
      </c>
      <c r="L97" s="193">
        <v>5066373.87</v>
      </c>
      <c r="M97" s="193">
        <v>3579186.88</v>
      </c>
      <c r="N97" s="193">
        <v>5414657.3799999999</v>
      </c>
      <c r="O97" s="193">
        <v>58582081.640000001</v>
      </c>
    </row>
    <row r="98" spans="1:15">
      <c r="A98" s="254">
        <v>2010</v>
      </c>
      <c r="B98" s="235" t="s">
        <v>885</v>
      </c>
      <c r="C98" s="193">
        <v>0</v>
      </c>
      <c r="D98" s="193">
        <v>0</v>
      </c>
      <c r="E98" s="193">
        <v>704835.78</v>
      </c>
      <c r="F98" s="193">
        <v>0</v>
      </c>
      <c r="G98" s="193">
        <v>0</v>
      </c>
      <c r="H98" s="193">
        <v>0</v>
      </c>
      <c r="I98" s="193">
        <v>0</v>
      </c>
      <c r="J98" s="193">
        <v>0</v>
      </c>
      <c r="K98" s="193">
        <v>0</v>
      </c>
      <c r="L98" s="193">
        <v>0</v>
      </c>
      <c r="M98" s="193">
        <v>0</v>
      </c>
      <c r="N98" s="193">
        <v>0</v>
      </c>
      <c r="O98" s="193">
        <v>704835.78</v>
      </c>
    </row>
    <row r="99" spans="1:15">
      <c r="A99" s="254">
        <v>2010</v>
      </c>
      <c r="B99" s="235" t="s">
        <v>1202</v>
      </c>
      <c r="C99" s="193">
        <v>0</v>
      </c>
      <c r="D99" s="193">
        <v>0</v>
      </c>
      <c r="E99" s="193">
        <v>0</v>
      </c>
      <c r="F99" s="193">
        <v>430137.22</v>
      </c>
      <c r="G99" s="193">
        <v>439745.25</v>
      </c>
      <c r="H99" s="193">
        <v>0</v>
      </c>
      <c r="I99" s="193">
        <v>0</v>
      </c>
      <c r="J99" s="193">
        <v>0</v>
      </c>
      <c r="K99" s="193">
        <v>524916.36</v>
      </c>
      <c r="L99" s="193">
        <v>1075107.06</v>
      </c>
      <c r="M99" s="193">
        <v>0</v>
      </c>
      <c r="N99" s="193">
        <v>660116.65</v>
      </c>
      <c r="O99" s="193">
        <v>3130022.54</v>
      </c>
    </row>
    <row r="100" spans="1:15">
      <c r="A100" s="254">
        <v>2010</v>
      </c>
      <c r="B100" s="235" t="s">
        <v>1188</v>
      </c>
      <c r="C100" s="193">
        <v>0</v>
      </c>
      <c r="D100" s="193">
        <v>676183.85</v>
      </c>
      <c r="E100" s="193">
        <v>373769.95</v>
      </c>
      <c r="F100" s="193">
        <v>374480.7</v>
      </c>
      <c r="G100" s="193">
        <v>0</v>
      </c>
      <c r="H100" s="193">
        <v>0</v>
      </c>
      <c r="I100" s="193">
        <v>0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1424434.5</v>
      </c>
    </row>
    <row r="101" spans="1:15">
      <c r="A101" s="254">
        <v>2010</v>
      </c>
      <c r="B101" s="235" t="s">
        <v>1227</v>
      </c>
      <c r="C101" s="193">
        <v>2950556.0900000003</v>
      </c>
      <c r="D101" s="193">
        <v>1399007.8599999999</v>
      </c>
      <c r="E101" s="193">
        <v>2757018.54</v>
      </c>
      <c r="F101" s="193">
        <v>3258256.02</v>
      </c>
      <c r="G101" s="193">
        <v>496220.67</v>
      </c>
      <c r="H101" s="193">
        <v>2112364.7000000002</v>
      </c>
      <c r="I101" s="193">
        <v>359775.07</v>
      </c>
      <c r="J101" s="193">
        <v>377543.66</v>
      </c>
      <c r="K101" s="193">
        <v>1560423.48</v>
      </c>
      <c r="L101" s="193">
        <v>1804004.5299999998</v>
      </c>
      <c r="M101" s="193">
        <v>4459628.4267853592</v>
      </c>
      <c r="N101" s="193">
        <v>737023.5</v>
      </c>
      <c r="O101" s="193">
        <v>22271822.546785362</v>
      </c>
    </row>
    <row r="102" spans="1:15">
      <c r="A102" s="254">
        <v>2010</v>
      </c>
      <c r="B102" s="235" t="s">
        <v>1185</v>
      </c>
      <c r="C102" s="193">
        <v>2336126.7599999998</v>
      </c>
      <c r="D102" s="193">
        <v>1135603.76</v>
      </c>
      <c r="E102" s="193">
        <v>773458.27</v>
      </c>
      <c r="F102" s="193">
        <v>1152108.47</v>
      </c>
      <c r="G102" s="193">
        <v>1179201.3199999998</v>
      </c>
      <c r="H102" s="193">
        <v>718782.86</v>
      </c>
      <c r="I102" s="193">
        <v>1437862.4400000002</v>
      </c>
      <c r="J102" s="193">
        <v>1178723.1499999999</v>
      </c>
      <c r="K102" s="193">
        <v>1492584.95</v>
      </c>
      <c r="L102" s="193">
        <v>1760541.3</v>
      </c>
      <c r="M102" s="193">
        <v>716335.62</v>
      </c>
      <c r="N102" s="193">
        <v>2035105.83</v>
      </c>
      <c r="O102" s="193">
        <v>15916434.729999999</v>
      </c>
    </row>
    <row r="103" spans="1:15">
      <c r="A103" s="254">
        <v>2010</v>
      </c>
      <c r="B103" s="235" t="s">
        <v>1231</v>
      </c>
      <c r="C103" s="193">
        <v>0</v>
      </c>
      <c r="D103" s="193">
        <v>359666.06</v>
      </c>
      <c r="E103" s="193">
        <v>0</v>
      </c>
      <c r="F103" s="193">
        <v>0</v>
      </c>
      <c r="G103" s="193">
        <v>0</v>
      </c>
      <c r="H103" s="193">
        <v>0</v>
      </c>
      <c r="I103" s="193">
        <v>0</v>
      </c>
      <c r="J103" s="193">
        <v>0</v>
      </c>
      <c r="K103" s="193">
        <v>0</v>
      </c>
      <c r="L103" s="193">
        <v>0</v>
      </c>
      <c r="M103" s="193">
        <v>0</v>
      </c>
      <c r="N103" s="193">
        <v>0</v>
      </c>
      <c r="O103" s="193">
        <v>359666.06</v>
      </c>
    </row>
    <row r="104" spans="1:15">
      <c r="A104" s="254">
        <v>2010</v>
      </c>
      <c r="B104" s="235" t="s">
        <v>861</v>
      </c>
      <c r="C104" s="193">
        <v>1076786.51</v>
      </c>
      <c r="D104" s="193">
        <v>0</v>
      </c>
      <c r="E104" s="193">
        <v>306464.40999999997</v>
      </c>
      <c r="F104" s="193">
        <v>366776.12</v>
      </c>
      <c r="G104" s="193">
        <v>0</v>
      </c>
      <c r="H104" s="193">
        <v>0</v>
      </c>
      <c r="I104" s="193">
        <v>0</v>
      </c>
      <c r="J104" s="193">
        <v>0</v>
      </c>
      <c r="K104" s="193">
        <v>0</v>
      </c>
      <c r="L104" s="193">
        <v>0</v>
      </c>
      <c r="M104" s="193">
        <v>372959.62</v>
      </c>
      <c r="N104" s="193">
        <v>0</v>
      </c>
      <c r="O104" s="193">
        <v>2122986.66</v>
      </c>
    </row>
    <row r="105" spans="1:15">
      <c r="A105" s="254">
        <v>2011</v>
      </c>
      <c r="B105" s="235" t="s">
        <v>1184</v>
      </c>
      <c r="C105" s="193">
        <v>0</v>
      </c>
      <c r="D105" s="193">
        <v>399634.57</v>
      </c>
      <c r="E105" s="193">
        <v>1880689.7</v>
      </c>
      <c r="F105" s="193">
        <v>0</v>
      </c>
      <c r="G105" s="193">
        <v>1097786.32</v>
      </c>
      <c r="H105" s="193">
        <v>775784.63</v>
      </c>
      <c r="I105" s="193">
        <v>1007610.4</v>
      </c>
      <c r="J105" s="193">
        <v>0</v>
      </c>
      <c r="K105" s="193">
        <v>512823.78</v>
      </c>
      <c r="L105" s="193">
        <v>1205498.04</v>
      </c>
      <c r="M105" s="193">
        <v>1369152.63</v>
      </c>
      <c r="N105" s="193">
        <v>1507093.99</v>
      </c>
      <c r="O105" s="193">
        <v>9756074.0600000005</v>
      </c>
    </row>
    <row r="106" spans="1:15">
      <c r="A106" s="254">
        <v>2011</v>
      </c>
      <c r="B106" s="235" t="s">
        <v>1222</v>
      </c>
      <c r="C106" s="193">
        <v>749624.96</v>
      </c>
      <c r="D106" s="193">
        <v>377615</v>
      </c>
      <c r="E106" s="193">
        <v>359533.54</v>
      </c>
      <c r="F106" s="193">
        <v>719789.78</v>
      </c>
      <c r="G106" s="193">
        <v>0</v>
      </c>
      <c r="H106" s="193">
        <v>0</v>
      </c>
      <c r="I106" s="193">
        <v>323323.03000000003</v>
      </c>
      <c r="J106" s="193">
        <v>372783.97000000003</v>
      </c>
      <c r="K106" s="193">
        <v>371685.12</v>
      </c>
      <c r="L106" s="193">
        <v>323736.78999999998</v>
      </c>
      <c r="M106" s="193">
        <v>359380.5</v>
      </c>
      <c r="N106" s="193">
        <v>729027.68</v>
      </c>
      <c r="O106" s="193">
        <v>4686500.370000001</v>
      </c>
    </row>
    <row r="107" spans="1:15">
      <c r="A107" s="254">
        <v>2011</v>
      </c>
      <c r="B107" s="235" t="s">
        <v>1223</v>
      </c>
      <c r="C107" s="193">
        <v>0</v>
      </c>
      <c r="D107" s="193">
        <v>359747.14</v>
      </c>
      <c r="E107" s="193">
        <v>0</v>
      </c>
      <c r="F107" s="193">
        <v>0</v>
      </c>
      <c r="G107" s="193">
        <v>371029.15</v>
      </c>
      <c r="H107" s="193">
        <v>0</v>
      </c>
      <c r="I107" s="193">
        <v>372494.17</v>
      </c>
      <c r="J107" s="193">
        <v>0</v>
      </c>
      <c r="K107" s="193">
        <v>0</v>
      </c>
      <c r="L107" s="193">
        <v>367006.86</v>
      </c>
      <c r="M107" s="193">
        <v>371424.62</v>
      </c>
      <c r="N107" s="193">
        <v>0</v>
      </c>
      <c r="O107" s="193">
        <v>1841701.94</v>
      </c>
    </row>
    <row r="108" spans="1:15">
      <c r="A108" s="254">
        <v>2011</v>
      </c>
      <c r="B108" s="235" t="s">
        <v>1207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3">
        <v>0</v>
      </c>
      <c r="J108" s="193">
        <v>582550.93000000005</v>
      </c>
      <c r="K108" s="193">
        <v>0</v>
      </c>
      <c r="L108" s="193">
        <v>0</v>
      </c>
      <c r="M108" s="193">
        <v>0</v>
      </c>
      <c r="N108" s="193">
        <v>0</v>
      </c>
      <c r="O108" s="193">
        <v>582550.93000000005</v>
      </c>
    </row>
    <row r="109" spans="1:15">
      <c r="A109" s="254">
        <v>2011</v>
      </c>
      <c r="B109" s="235" t="s">
        <v>879</v>
      </c>
      <c r="C109" s="193">
        <v>4504385.05</v>
      </c>
      <c r="D109" s="193">
        <v>6793276.9199999999</v>
      </c>
      <c r="E109" s="193">
        <v>6151957.4500000002</v>
      </c>
      <c r="F109" s="193">
        <v>6595747.75</v>
      </c>
      <c r="G109" s="193">
        <v>6390101.379999999</v>
      </c>
      <c r="H109" s="193">
        <v>7587354.540000001</v>
      </c>
      <c r="I109" s="193">
        <v>7115664.75</v>
      </c>
      <c r="J109" s="193">
        <v>7583534.9300000006</v>
      </c>
      <c r="K109" s="193">
        <v>8313251.6599999983</v>
      </c>
      <c r="L109" s="193">
        <v>6050933.3100000005</v>
      </c>
      <c r="M109" s="193">
        <v>4084129.2100000004</v>
      </c>
      <c r="N109" s="193">
        <v>5072450.3499999996</v>
      </c>
      <c r="O109" s="193">
        <v>76242787.299999982</v>
      </c>
    </row>
    <row r="110" spans="1:15">
      <c r="A110" s="254">
        <v>2011</v>
      </c>
      <c r="B110" s="235" t="s">
        <v>1202</v>
      </c>
      <c r="C110" s="193">
        <v>0</v>
      </c>
      <c r="D110" s="193">
        <v>0</v>
      </c>
      <c r="E110" s="193">
        <v>658352.37</v>
      </c>
      <c r="F110" s="193">
        <v>0</v>
      </c>
      <c r="G110" s="193">
        <v>0</v>
      </c>
      <c r="H110" s="193">
        <v>0</v>
      </c>
      <c r="I110" s="193">
        <v>0</v>
      </c>
      <c r="J110" s="193">
        <v>0</v>
      </c>
      <c r="K110" s="193">
        <v>0</v>
      </c>
      <c r="L110" s="193">
        <v>702203.51</v>
      </c>
      <c r="M110" s="193">
        <v>0</v>
      </c>
      <c r="N110" s="193">
        <v>697102.54</v>
      </c>
      <c r="O110" s="193">
        <v>2057658.42</v>
      </c>
    </row>
    <row r="111" spans="1:15">
      <c r="A111" s="254">
        <v>2011</v>
      </c>
      <c r="B111" s="235" t="s">
        <v>1227</v>
      </c>
      <c r="C111" s="193">
        <v>2698365.45</v>
      </c>
      <c r="D111" s="193">
        <v>377749.99</v>
      </c>
      <c r="E111" s="193">
        <v>898766.76</v>
      </c>
      <c r="F111" s="193">
        <v>0</v>
      </c>
      <c r="G111" s="193">
        <v>0</v>
      </c>
      <c r="H111" s="193">
        <v>0</v>
      </c>
      <c r="I111" s="193">
        <v>0</v>
      </c>
      <c r="J111" s="193">
        <v>0</v>
      </c>
      <c r="K111" s="193">
        <v>0</v>
      </c>
      <c r="L111" s="193">
        <v>0</v>
      </c>
      <c r="M111" s="193">
        <v>0</v>
      </c>
      <c r="N111" s="193">
        <v>433575.51</v>
      </c>
      <c r="O111" s="193">
        <v>4408457.71</v>
      </c>
    </row>
    <row r="112" spans="1:15">
      <c r="A112" s="254">
        <v>2011</v>
      </c>
      <c r="B112" s="235" t="s">
        <v>1185</v>
      </c>
      <c r="C112" s="193">
        <v>1578041.1300000001</v>
      </c>
      <c r="D112" s="193">
        <v>1260775.76</v>
      </c>
      <c r="E112" s="193">
        <v>1629987.4700000002</v>
      </c>
      <c r="F112" s="193">
        <v>419711.48</v>
      </c>
      <c r="G112" s="193">
        <v>1993791.18</v>
      </c>
      <c r="H112" s="193">
        <v>1578724.48</v>
      </c>
      <c r="I112" s="193">
        <v>1097440.17</v>
      </c>
      <c r="J112" s="193">
        <v>1109437.81</v>
      </c>
      <c r="K112" s="193">
        <v>755507.97</v>
      </c>
      <c r="L112" s="193">
        <v>395770.16000000003</v>
      </c>
      <c r="M112" s="193">
        <v>2236138.0099999998</v>
      </c>
      <c r="N112" s="193">
        <v>439223.33</v>
      </c>
      <c r="O112" s="193">
        <v>14494548.950000001</v>
      </c>
    </row>
    <row r="113" spans="1:15">
      <c r="A113" s="254">
        <v>2011</v>
      </c>
      <c r="B113" s="235" t="s">
        <v>1230</v>
      </c>
      <c r="C113" s="193"/>
      <c r="D113" s="193">
        <v>359155.17</v>
      </c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>
        <v>359155.17</v>
      </c>
    </row>
    <row r="114" spans="1:15">
      <c r="A114" s="254">
        <v>2011</v>
      </c>
      <c r="B114" s="235" t="s">
        <v>1231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3">
        <v>0</v>
      </c>
      <c r="I114" s="193">
        <v>439627.14</v>
      </c>
      <c r="J114" s="193">
        <v>0</v>
      </c>
      <c r="K114" s="193">
        <v>0</v>
      </c>
      <c r="L114" s="193">
        <v>0</v>
      </c>
      <c r="M114" s="193">
        <v>0</v>
      </c>
      <c r="N114" s="193">
        <v>0</v>
      </c>
      <c r="O114" s="193">
        <v>439627.14</v>
      </c>
    </row>
    <row r="115" spans="1:15">
      <c r="A115" s="254">
        <v>2011</v>
      </c>
      <c r="B115" s="235" t="s">
        <v>861</v>
      </c>
      <c r="C115" s="193">
        <v>756564.88</v>
      </c>
      <c r="D115" s="193">
        <v>749968.8600000001</v>
      </c>
      <c r="E115" s="193">
        <v>0</v>
      </c>
      <c r="F115" s="193">
        <v>720114.62</v>
      </c>
      <c r="G115" s="193">
        <v>1061011.25</v>
      </c>
      <c r="H115" s="193">
        <v>739435.78</v>
      </c>
      <c r="I115" s="193">
        <v>359789.33</v>
      </c>
      <c r="J115" s="193">
        <v>360327.39</v>
      </c>
      <c r="K115" s="193">
        <v>324118.55</v>
      </c>
      <c r="L115" s="193">
        <v>323595.63</v>
      </c>
      <c r="M115" s="193">
        <v>719392.91</v>
      </c>
      <c r="N115" s="193">
        <v>748516.91</v>
      </c>
      <c r="O115" s="193">
        <v>6862836.1100000003</v>
      </c>
    </row>
    <row r="116" spans="1:15">
      <c r="A116" s="254">
        <v>2012</v>
      </c>
      <c r="B116" s="235" t="s">
        <v>884</v>
      </c>
      <c r="C116" s="193">
        <v>1363836.01</v>
      </c>
      <c r="D116" s="193">
        <v>0</v>
      </c>
      <c r="E116" s="193">
        <v>0</v>
      </c>
      <c r="F116" s="193">
        <v>0</v>
      </c>
      <c r="G116" s="193">
        <v>0</v>
      </c>
      <c r="H116" s="193">
        <v>0</v>
      </c>
      <c r="I116" s="193">
        <v>0</v>
      </c>
      <c r="J116" s="193">
        <v>375195.03</v>
      </c>
      <c r="K116" s="193">
        <v>0</v>
      </c>
      <c r="L116" s="193">
        <v>0</v>
      </c>
      <c r="M116" s="193">
        <v>0</v>
      </c>
      <c r="N116" s="193">
        <v>0</v>
      </c>
      <c r="O116" s="193">
        <v>1739031.04</v>
      </c>
    </row>
    <row r="117" spans="1:15">
      <c r="A117" s="254">
        <v>2012</v>
      </c>
      <c r="B117" s="235" t="s">
        <v>1184</v>
      </c>
      <c r="C117" s="193">
        <v>1435244.42</v>
      </c>
      <c r="D117" s="193">
        <v>0</v>
      </c>
      <c r="E117" s="193">
        <v>1367398.67</v>
      </c>
      <c r="F117" s="193">
        <v>2210953.0499999998</v>
      </c>
      <c r="G117" s="193">
        <v>2750555.2800000003</v>
      </c>
      <c r="H117" s="193">
        <v>719507.64</v>
      </c>
      <c r="I117" s="193">
        <v>1594482.6800000002</v>
      </c>
      <c r="J117" s="193">
        <v>1775584.9100000001</v>
      </c>
      <c r="K117" s="193">
        <v>1901211.3900000001</v>
      </c>
      <c r="L117" s="193">
        <v>1079257.81</v>
      </c>
      <c r="M117" s="193">
        <v>1925086.98</v>
      </c>
      <c r="N117" s="193">
        <v>1111538.1000000001</v>
      </c>
      <c r="O117" s="193">
        <v>17870820.930000003</v>
      </c>
    </row>
    <row r="118" spans="1:15">
      <c r="A118" s="254">
        <v>2012</v>
      </c>
      <c r="B118" s="235" t="s">
        <v>881</v>
      </c>
      <c r="C118" s="193">
        <v>0</v>
      </c>
      <c r="D118" s="193">
        <v>0</v>
      </c>
      <c r="E118" s="193">
        <v>0</v>
      </c>
      <c r="F118" s="193">
        <v>0</v>
      </c>
      <c r="G118" s="193">
        <v>0</v>
      </c>
      <c r="H118" s="193">
        <v>0</v>
      </c>
      <c r="I118" s="193">
        <v>0</v>
      </c>
      <c r="J118" s="193">
        <v>0</v>
      </c>
      <c r="K118" s="193">
        <v>0</v>
      </c>
      <c r="L118" s="193">
        <v>0</v>
      </c>
      <c r="M118" s="193">
        <v>459147</v>
      </c>
      <c r="N118" s="193"/>
      <c r="O118" s="193">
        <v>459147</v>
      </c>
    </row>
    <row r="119" spans="1:15">
      <c r="A119" s="254">
        <v>2012</v>
      </c>
      <c r="B119" s="235" t="s">
        <v>1222</v>
      </c>
      <c r="C119" s="193">
        <v>371052.32</v>
      </c>
      <c r="D119" s="193">
        <v>0</v>
      </c>
      <c r="E119" s="193">
        <v>0</v>
      </c>
      <c r="F119" s="193">
        <v>0</v>
      </c>
      <c r="G119" s="193">
        <v>0</v>
      </c>
      <c r="H119" s="193">
        <v>0</v>
      </c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371052.32</v>
      </c>
    </row>
    <row r="120" spans="1:15">
      <c r="A120" s="254">
        <v>2012</v>
      </c>
      <c r="B120" s="235" t="s">
        <v>1223</v>
      </c>
      <c r="C120" s="193">
        <v>365776.75</v>
      </c>
      <c r="D120" s="193">
        <v>349848.67</v>
      </c>
      <c r="E120" s="193">
        <v>0</v>
      </c>
      <c r="F120" s="193">
        <v>0</v>
      </c>
      <c r="G120" s="193">
        <v>0</v>
      </c>
      <c r="H120" s="193">
        <v>356775.24</v>
      </c>
      <c r="I120" s="193">
        <v>0</v>
      </c>
      <c r="J120" s="193">
        <v>0</v>
      </c>
      <c r="K120" s="193">
        <v>0</v>
      </c>
      <c r="L120" s="193">
        <v>0</v>
      </c>
      <c r="M120" s="193">
        <v>0</v>
      </c>
      <c r="N120" s="193">
        <v>0</v>
      </c>
      <c r="O120" s="193">
        <v>1072400.6599999999</v>
      </c>
    </row>
    <row r="121" spans="1:15">
      <c r="A121" s="254">
        <v>2012</v>
      </c>
      <c r="B121" s="235" t="s">
        <v>879</v>
      </c>
      <c r="C121" s="193">
        <v>7264535.75</v>
      </c>
      <c r="D121" s="193">
        <v>7110339.1500000004</v>
      </c>
      <c r="E121" s="193">
        <v>7053367.5800000001</v>
      </c>
      <c r="F121" s="193">
        <v>6576295.2100000009</v>
      </c>
      <c r="G121" s="193">
        <v>7483152.9699999997</v>
      </c>
      <c r="H121" s="193">
        <v>5406265.5299999993</v>
      </c>
      <c r="I121" s="193">
        <v>6652062.6399999997</v>
      </c>
      <c r="J121" s="193">
        <v>6620028.5300000003</v>
      </c>
      <c r="K121" s="193">
        <v>7706077.8500000006</v>
      </c>
      <c r="L121" s="193">
        <v>7124660.9399999995</v>
      </c>
      <c r="M121" s="193">
        <v>4271602.49</v>
      </c>
      <c r="N121" s="193">
        <v>9574909.1099999994</v>
      </c>
      <c r="O121" s="193">
        <v>82843297.75</v>
      </c>
    </row>
    <row r="122" spans="1:15">
      <c r="A122" s="254">
        <v>2012</v>
      </c>
      <c r="B122" s="235" t="s">
        <v>885</v>
      </c>
      <c r="C122" s="193">
        <v>0</v>
      </c>
      <c r="D122" s="193">
        <v>0</v>
      </c>
      <c r="E122" s="193">
        <v>0</v>
      </c>
      <c r="F122" s="193">
        <v>0</v>
      </c>
      <c r="G122" s="193">
        <v>0</v>
      </c>
      <c r="H122" s="193">
        <v>0</v>
      </c>
      <c r="I122" s="193">
        <v>0</v>
      </c>
      <c r="J122" s="193">
        <v>0</v>
      </c>
      <c r="K122" s="193">
        <v>0</v>
      </c>
      <c r="L122" s="193">
        <v>0</v>
      </c>
      <c r="M122" s="193">
        <v>377844</v>
      </c>
      <c r="N122" s="193">
        <v>0</v>
      </c>
      <c r="O122" s="193">
        <v>377844</v>
      </c>
    </row>
    <row r="123" spans="1:15">
      <c r="A123" s="254">
        <v>2012</v>
      </c>
      <c r="B123" s="235" t="s">
        <v>1202</v>
      </c>
      <c r="C123" s="193">
        <v>0</v>
      </c>
      <c r="D123" s="193">
        <v>591774.73</v>
      </c>
      <c r="E123" s="193">
        <v>0</v>
      </c>
      <c r="F123" s="193">
        <v>360942.23</v>
      </c>
      <c r="G123" s="193">
        <v>0</v>
      </c>
      <c r="H123" s="193">
        <v>1474983.98</v>
      </c>
      <c r="I123" s="193">
        <v>0</v>
      </c>
      <c r="J123" s="193">
        <v>1421218.9300000002</v>
      </c>
      <c r="K123" s="193">
        <v>0</v>
      </c>
      <c r="L123" s="193">
        <v>743491.45000000007</v>
      </c>
      <c r="M123" s="193">
        <v>736350.73</v>
      </c>
      <c r="N123" s="193">
        <v>0</v>
      </c>
      <c r="O123" s="193">
        <v>5328762.0500000007</v>
      </c>
    </row>
    <row r="124" spans="1:15">
      <c r="A124" s="254">
        <v>2012</v>
      </c>
      <c r="B124" s="235" t="s">
        <v>1227</v>
      </c>
      <c r="C124" s="193">
        <v>754953.97</v>
      </c>
      <c r="D124" s="193">
        <v>1740662.78</v>
      </c>
      <c r="E124" s="193">
        <v>341373.44</v>
      </c>
      <c r="F124" s="193">
        <v>0</v>
      </c>
      <c r="G124" s="193">
        <v>0</v>
      </c>
      <c r="H124" s="193">
        <v>0</v>
      </c>
      <c r="I124" s="193"/>
      <c r="J124" s="193"/>
      <c r="K124" s="193"/>
      <c r="L124" s="193"/>
      <c r="M124" s="193"/>
      <c r="N124" s="193"/>
      <c r="O124" s="193">
        <v>2836990.19</v>
      </c>
    </row>
    <row r="125" spans="1:15">
      <c r="A125" s="254">
        <v>2012</v>
      </c>
      <c r="B125" s="235" t="s">
        <v>1185</v>
      </c>
      <c r="C125" s="193">
        <v>1195492.55</v>
      </c>
      <c r="D125" s="193">
        <v>1106043.6600000001</v>
      </c>
      <c r="E125" s="193">
        <v>1098527.97</v>
      </c>
      <c r="F125" s="193">
        <v>1152276.6400000001</v>
      </c>
      <c r="G125" s="193">
        <v>1204131.6299999999</v>
      </c>
      <c r="H125" s="193">
        <v>1587172.36</v>
      </c>
      <c r="I125" s="193">
        <v>1931348.8</v>
      </c>
      <c r="J125" s="193">
        <v>1110694.25</v>
      </c>
      <c r="K125" s="193">
        <v>1853110.37</v>
      </c>
      <c r="L125" s="193">
        <v>1474387.6600000001</v>
      </c>
      <c r="M125" s="193">
        <v>1507975.92</v>
      </c>
      <c r="N125" s="193">
        <v>368518.35</v>
      </c>
      <c r="O125" s="193">
        <v>15589680.16</v>
      </c>
    </row>
    <row r="126" spans="1:15">
      <c r="A126" s="254">
        <v>2012</v>
      </c>
      <c r="B126" s="235" t="s">
        <v>861</v>
      </c>
      <c r="C126" s="193">
        <v>307252</v>
      </c>
      <c r="D126" s="193">
        <v>0</v>
      </c>
      <c r="E126" s="193">
        <v>0</v>
      </c>
      <c r="F126" s="193">
        <v>0</v>
      </c>
      <c r="G126" s="193">
        <v>0</v>
      </c>
      <c r="H126" s="193">
        <v>719624</v>
      </c>
      <c r="I126" s="193">
        <v>0</v>
      </c>
      <c r="J126" s="193">
        <v>0</v>
      </c>
      <c r="K126" s="193">
        <v>0</v>
      </c>
      <c r="L126" s="193">
        <v>0</v>
      </c>
      <c r="M126" s="193">
        <v>0</v>
      </c>
      <c r="N126" s="193">
        <v>0</v>
      </c>
      <c r="O126" s="193">
        <v>1026876</v>
      </c>
    </row>
    <row r="127" spans="1:15">
      <c r="A127" s="254">
        <v>2013</v>
      </c>
      <c r="B127" s="235" t="s">
        <v>1184</v>
      </c>
      <c r="C127" s="193">
        <v>1637917</v>
      </c>
      <c r="D127" s="193">
        <v>2482248</v>
      </c>
      <c r="E127" s="193">
        <v>1438893</v>
      </c>
      <c r="F127" s="193">
        <v>824916</v>
      </c>
      <c r="G127" s="193">
        <v>1889157</v>
      </c>
      <c r="H127" s="193">
        <v>1428806</v>
      </c>
      <c r="I127" s="193">
        <v>1863111</v>
      </c>
      <c r="J127" s="193">
        <v>1455753</v>
      </c>
      <c r="K127" s="193">
        <v>1932229</v>
      </c>
      <c r="L127" s="193">
        <v>1359270</v>
      </c>
      <c r="M127" s="193">
        <v>2236085</v>
      </c>
      <c r="N127" s="193">
        <v>2453522</v>
      </c>
      <c r="O127" s="193">
        <v>21001907</v>
      </c>
    </row>
    <row r="128" spans="1:15">
      <c r="A128" s="254">
        <v>2013</v>
      </c>
      <c r="B128" s="235" t="s">
        <v>881</v>
      </c>
      <c r="C128" s="193">
        <v>0</v>
      </c>
      <c r="D128" s="193">
        <v>0</v>
      </c>
      <c r="E128" s="193">
        <v>647442</v>
      </c>
      <c r="F128" s="193">
        <v>369946</v>
      </c>
      <c r="G128" s="193">
        <v>0</v>
      </c>
      <c r="H128" s="193">
        <v>706613</v>
      </c>
      <c r="I128" s="193">
        <v>0</v>
      </c>
      <c r="J128" s="193">
        <v>0</v>
      </c>
      <c r="K128" s="193">
        <v>0</v>
      </c>
      <c r="L128" s="193">
        <v>0</v>
      </c>
      <c r="M128" s="193">
        <v>0</v>
      </c>
      <c r="N128" s="193">
        <v>1917387</v>
      </c>
      <c r="O128" s="193">
        <v>3641388</v>
      </c>
    </row>
    <row r="129" spans="1:15">
      <c r="A129" s="254">
        <v>2013</v>
      </c>
      <c r="B129" s="235" t="s">
        <v>1222</v>
      </c>
      <c r="C129" s="193">
        <v>0</v>
      </c>
      <c r="D129" s="193">
        <v>0</v>
      </c>
      <c r="E129" s="193">
        <v>0</v>
      </c>
      <c r="F129" s="193">
        <v>0</v>
      </c>
      <c r="G129" s="193">
        <v>0</v>
      </c>
      <c r="H129" s="193">
        <v>0</v>
      </c>
      <c r="I129" s="193">
        <v>0</v>
      </c>
      <c r="J129" s="193">
        <v>0</v>
      </c>
      <c r="K129" s="193">
        <v>0</v>
      </c>
      <c r="L129" s="193">
        <v>0</v>
      </c>
      <c r="M129" s="193">
        <v>0</v>
      </c>
      <c r="N129" s="193">
        <v>0</v>
      </c>
      <c r="O129" s="193">
        <v>0</v>
      </c>
    </row>
    <row r="130" spans="1:15">
      <c r="A130" s="254">
        <v>2013</v>
      </c>
      <c r="B130" s="235" t="s">
        <v>1223</v>
      </c>
      <c r="C130" s="193">
        <v>0</v>
      </c>
      <c r="D130" s="193">
        <v>0</v>
      </c>
      <c r="E130" s="193">
        <v>0</v>
      </c>
      <c r="F130" s="193">
        <v>0</v>
      </c>
      <c r="G130" s="193">
        <v>0</v>
      </c>
      <c r="H130" s="193">
        <v>0</v>
      </c>
      <c r="I130" s="193">
        <v>0</v>
      </c>
      <c r="J130" s="193">
        <v>0</v>
      </c>
      <c r="K130" s="193">
        <v>0</v>
      </c>
      <c r="L130" s="193">
        <v>0</v>
      </c>
      <c r="M130" s="193">
        <v>0</v>
      </c>
      <c r="N130" s="193">
        <v>0</v>
      </c>
      <c r="O130" s="193">
        <v>0</v>
      </c>
    </row>
    <row r="131" spans="1:15">
      <c r="A131" s="254">
        <v>2013</v>
      </c>
      <c r="B131" s="235" t="s">
        <v>1207</v>
      </c>
      <c r="C131" s="193">
        <v>0</v>
      </c>
      <c r="D131" s="193">
        <v>0</v>
      </c>
      <c r="E131" s="193">
        <v>0</v>
      </c>
      <c r="F131" s="193">
        <v>0</v>
      </c>
      <c r="G131" s="193">
        <v>0</v>
      </c>
      <c r="H131" s="193">
        <v>0</v>
      </c>
      <c r="I131" s="193">
        <v>0</v>
      </c>
      <c r="J131" s="193">
        <v>0</v>
      </c>
      <c r="K131" s="193">
        <v>0</v>
      </c>
      <c r="L131" s="193">
        <v>718854</v>
      </c>
      <c r="M131" s="193">
        <v>1079605</v>
      </c>
      <c r="N131" s="193"/>
      <c r="O131" s="193">
        <v>1798459</v>
      </c>
    </row>
    <row r="132" spans="1:15">
      <c r="A132" s="254">
        <v>2013</v>
      </c>
      <c r="B132" s="235" t="s">
        <v>879</v>
      </c>
      <c r="C132" s="193">
        <v>7304962</v>
      </c>
      <c r="D132" s="193">
        <v>5427652</v>
      </c>
      <c r="E132" s="193">
        <v>7132650</v>
      </c>
      <c r="F132" s="193">
        <v>7325462</v>
      </c>
      <c r="G132" s="193">
        <v>7550019</v>
      </c>
      <c r="H132" s="193">
        <v>7785519</v>
      </c>
      <c r="I132" s="193">
        <v>8730066</v>
      </c>
      <c r="J132" s="193">
        <v>9926189</v>
      </c>
      <c r="K132" s="193">
        <v>8542546</v>
      </c>
      <c r="L132" s="193">
        <v>8048071</v>
      </c>
      <c r="M132" s="193">
        <v>7468446</v>
      </c>
      <c r="N132" s="193">
        <v>7290756</v>
      </c>
      <c r="O132" s="193">
        <v>92532338</v>
      </c>
    </row>
    <row r="133" spans="1:15">
      <c r="A133" s="254">
        <v>2013</v>
      </c>
      <c r="B133" s="235" t="s">
        <v>885</v>
      </c>
      <c r="C133" s="193">
        <v>0</v>
      </c>
      <c r="D133" s="193">
        <v>0</v>
      </c>
      <c r="E133" s="193">
        <v>0</v>
      </c>
      <c r="F133" s="193">
        <v>0</v>
      </c>
      <c r="G133" s="193">
        <v>0</v>
      </c>
      <c r="H133" s="193">
        <v>0</v>
      </c>
      <c r="I133" s="193">
        <v>0</v>
      </c>
      <c r="J133" s="193">
        <v>0</v>
      </c>
      <c r="K133" s="193">
        <v>0</v>
      </c>
      <c r="L133" s="193">
        <v>0</v>
      </c>
      <c r="M133" s="193">
        <v>0</v>
      </c>
      <c r="N133" s="193">
        <v>0</v>
      </c>
      <c r="O133" s="193">
        <v>0</v>
      </c>
    </row>
    <row r="134" spans="1:15">
      <c r="A134" s="254">
        <v>2013</v>
      </c>
      <c r="B134" s="235" t="s">
        <v>1202</v>
      </c>
      <c r="C134" s="193">
        <v>753051</v>
      </c>
      <c r="D134" s="193">
        <v>1494333</v>
      </c>
      <c r="E134" s="193">
        <v>755841</v>
      </c>
      <c r="F134" s="193">
        <v>722750</v>
      </c>
      <c r="G134" s="193">
        <v>755130</v>
      </c>
      <c r="H134" s="193">
        <v>742178</v>
      </c>
      <c r="I134" s="193">
        <v>0</v>
      </c>
      <c r="J134" s="193">
        <v>0</v>
      </c>
      <c r="K134" s="193">
        <v>0</v>
      </c>
      <c r="L134" s="193">
        <v>0</v>
      </c>
      <c r="M134" s="193">
        <v>345484</v>
      </c>
      <c r="N134" s="193">
        <v>361846</v>
      </c>
      <c r="O134" s="193">
        <v>5930613</v>
      </c>
    </row>
    <row r="135" spans="1:15">
      <c r="A135" s="254">
        <v>2013</v>
      </c>
      <c r="B135" s="235" t="s">
        <v>1227</v>
      </c>
      <c r="C135" s="193">
        <v>0</v>
      </c>
      <c r="D135" s="193">
        <v>0</v>
      </c>
      <c r="E135" s="193">
        <v>0</v>
      </c>
      <c r="F135" s="193">
        <v>0</v>
      </c>
      <c r="G135" s="193">
        <v>345504</v>
      </c>
      <c r="H135" s="193">
        <v>358293</v>
      </c>
      <c r="I135" s="193">
        <v>394506</v>
      </c>
      <c r="J135" s="193">
        <v>0</v>
      </c>
      <c r="K135" s="193"/>
      <c r="L135" s="193">
        <v>394326</v>
      </c>
      <c r="M135" s="193">
        <v>0</v>
      </c>
      <c r="N135" s="193">
        <v>0</v>
      </c>
      <c r="O135" s="193">
        <v>1492629</v>
      </c>
    </row>
    <row r="136" spans="1:15">
      <c r="A136" s="254">
        <v>2013</v>
      </c>
      <c r="B136" s="235" t="s">
        <v>1185</v>
      </c>
      <c r="C136" s="193">
        <v>812002</v>
      </c>
      <c r="D136" s="193">
        <v>2299506</v>
      </c>
      <c r="E136" s="193">
        <v>1510380</v>
      </c>
      <c r="F136" s="193">
        <v>1509936</v>
      </c>
      <c r="G136" s="193">
        <v>359373</v>
      </c>
      <c r="H136" s="193">
        <v>364923</v>
      </c>
      <c r="I136" s="193">
        <v>1580873</v>
      </c>
      <c r="J136" s="193">
        <v>645448</v>
      </c>
      <c r="K136" s="193">
        <v>2246877</v>
      </c>
      <c r="L136" s="193">
        <v>1079345</v>
      </c>
      <c r="M136" s="193">
        <v>359755</v>
      </c>
      <c r="N136" s="193">
        <v>1079307</v>
      </c>
      <c r="O136" s="193">
        <v>13847725</v>
      </c>
    </row>
    <row r="137" spans="1:15">
      <c r="A137" s="254">
        <v>2013</v>
      </c>
      <c r="B137" s="235" t="s">
        <v>861</v>
      </c>
      <c r="C137" s="193">
        <v>0</v>
      </c>
      <c r="D137" s="193">
        <v>0</v>
      </c>
      <c r="E137" s="193">
        <v>0</v>
      </c>
      <c r="F137" s="193">
        <v>0</v>
      </c>
      <c r="G137" s="193">
        <v>0</v>
      </c>
      <c r="H137" s="193">
        <v>0</v>
      </c>
      <c r="I137" s="193">
        <v>0</v>
      </c>
      <c r="J137" s="193">
        <v>0</v>
      </c>
      <c r="K137" s="193">
        <v>0</v>
      </c>
      <c r="L137" s="193">
        <v>0</v>
      </c>
      <c r="M137" s="193">
        <v>0</v>
      </c>
      <c r="N137" s="193">
        <v>0</v>
      </c>
      <c r="O137" s="193">
        <v>0</v>
      </c>
    </row>
    <row r="138" spans="1:15">
      <c r="A138" s="254">
        <v>2014</v>
      </c>
      <c r="B138" s="235" t="s">
        <v>1219</v>
      </c>
      <c r="C138" s="193">
        <v>0</v>
      </c>
      <c r="D138" s="193">
        <v>0</v>
      </c>
      <c r="E138" s="193">
        <v>0</v>
      </c>
      <c r="F138" s="193">
        <v>358936</v>
      </c>
      <c r="G138" s="193">
        <v>369725</v>
      </c>
      <c r="H138" s="193">
        <v>0</v>
      </c>
      <c r="I138" s="193">
        <v>0</v>
      </c>
      <c r="J138" s="193">
        <v>0</v>
      </c>
      <c r="K138" s="193">
        <v>0</v>
      </c>
      <c r="L138" s="193">
        <v>0</v>
      </c>
      <c r="M138" s="193">
        <v>0</v>
      </c>
      <c r="N138" s="193">
        <v>0</v>
      </c>
      <c r="O138" s="193">
        <v>728661</v>
      </c>
    </row>
    <row r="139" spans="1:15">
      <c r="A139" s="254">
        <v>2014</v>
      </c>
      <c r="B139" s="235" t="s">
        <v>1220</v>
      </c>
      <c r="C139" s="193">
        <v>0</v>
      </c>
      <c r="D139" s="193">
        <v>0</v>
      </c>
      <c r="E139" s="193">
        <v>0</v>
      </c>
      <c r="F139" s="193">
        <v>0</v>
      </c>
      <c r="G139" s="193">
        <v>0</v>
      </c>
      <c r="H139" s="193">
        <v>0</v>
      </c>
      <c r="I139" s="193">
        <v>0</v>
      </c>
      <c r="J139" s="193">
        <v>0</v>
      </c>
      <c r="K139" s="193">
        <v>364149</v>
      </c>
      <c r="L139" s="193">
        <v>0</v>
      </c>
      <c r="M139" s="193">
        <v>0</v>
      </c>
      <c r="N139" s="193">
        <v>0</v>
      </c>
      <c r="O139" s="193">
        <v>364149</v>
      </c>
    </row>
    <row r="140" spans="1:15">
      <c r="A140" s="254">
        <v>2014</v>
      </c>
      <c r="B140" s="235" t="s">
        <v>1184</v>
      </c>
      <c r="C140" s="193">
        <v>1696678</v>
      </c>
      <c r="D140" s="193">
        <v>1375974</v>
      </c>
      <c r="E140" s="193">
        <v>1768923</v>
      </c>
      <c r="F140" s="193">
        <v>3210402</v>
      </c>
      <c r="G140" s="193">
        <v>2473137</v>
      </c>
      <c r="H140" s="193">
        <v>2333344</v>
      </c>
      <c r="I140" s="193">
        <v>1038558</v>
      </c>
      <c r="J140" s="193">
        <v>2466297</v>
      </c>
      <c r="K140" s="193">
        <v>745239</v>
      </c>
      <c r="L140" s="193">
        <v>2430332</v>
      </c>
      <c r="M140" s="193">
        <v>1931802</v>
      </c>
      <c r="N140" s="193">
        <v>3385843</v>
      </c>
      <c r="O140" s="193">
        <v>24856529</v>
      </c>
    </row>
    <row r="141" spans="1:15">
      <c r="A141" s="254">
        <v>2014</v>
      </c>
      <c r="B141" s="235" t="s">
        <v>881</v>
      </c>
      <c r="C141" s="193">
        <v>0</v>
      </c>
      <c r="D141" s="193">
        <v>0</v>
      </c>
      <c r="E141" s="193">
        <v>0</v>
      </c>
      <c r="F141" s="193">
        <v>0</v>
      </c>
      <c r="G141" s="193">
        <v>0</v>
      </c>
      <c r="H141" s="193">
        <v>719460</v>
      </c>
      <c r="I141" s="193">
        <v>0</v>
      </c>
      <c r="J141" s="193">
        <v>0</v>
      </c>
      <c r="K141" s="193">
        <v>0</v>
      </c>
      <c r="L141" s="193">
        <v>0</v>
      </c>
      <c r="M141" s="193">
        <v>1966836</v>
      </c>
      <c r="N141" s="193">
        <v>0</v>
      </c>
      <c r="O141" s="193">
        <v>2686296</v>
      </c>
    </row>
    <row r="142" spans="1:15">
      <c r="A142" s="254">
        <v>2014</v>
      </c>
      <c r="B142" s="235" t="s">
        <v>1221</v>
      </c>
      <c r="C142" s="193">
        <v>0</v>
      </c>
      <c r="D142" s="193">
        <v>0</v>
      </c>
      <c r="E142" s="193">
        <v>0</v>
      </c>
      <c r="F142" s="193">
        <v>0</v>
      </c>
      <c r="G142" s="193">
        <v>0</v>
      </c>
      <c r="H142" s="193">
        <v>0</v>
      </c>
      <c r="I142" s="193">
        <v>719810</v>
      </c>
      <c r="J142" s="193">
        <v>0</v>
      </c>
      <c r="K142" s="193">
        <v>0</v>
      </c>
      <c r="L142" s="193">
        <v>0</v>
      </c>
      <c r="M142" s="193">
        <v>0</v>
      </c>
      <c r="N142" s="193">
        <v>0</v>
      </c>
      <c r="O142" s="193">
        <v>719810</v>
      </c>
    </row>
    <row r="143" spans="1:15">
      <c r="A143" s="254">
        <v>2014</v>
      </c>
      <c r="B143" s="235" t="s">
        <v>1207</v>
      </c>
      <c r="C143" s="193">
        <v>0</v>
      </c>
      <c r="D143" s="193">
        <v>0</v>
      </c>
      <c r="E143" s="193">
        <v>0</v>
      </c>
      <c r="F143" s="193">
        <v>0</v>
      </c>
      <c r="G143" s="193">
        <v>0</v>
      </c>
      <c r="H143" s="193">
        <v>349480</v>
      </c>
      <c r="I143" s="193">
        <v>0</v>
      </c>
      <c r="J143" s="193">
        <v>0</v>
      </c>
      <c r="K143" s="193">
        <v>0</v>
      </c>
      <c r="L143" s="193">
        <v>718854</v>
      </c>
      <c r="M143" s="193">
        <v>0</v>
      </c>
      <c r="N143" s="193">
        <v>0</v>
      </c>
      <c r="O143" s="193">
        <v>1068334</v>
      </c>
    </row>
    <row r="144" spans="1:15">
      <c r="A144" s="254">
        <v>2014</v>
      </c>
      <c r="B144" s="235" t="s">
        <v>879</v>
      </c>
      <c r="C144" s="193">
        <v>7518644</v>
      </c>
      <c r="D144" s="193">
        <v>8450547</v>
      </c>
      <c r="E144" s="193">
        <v>7494757</v>
      </c>
      <c r="F144" s="193">
        <v>5428376</v>
      </c>
      <c r="G144" s="193">
        <v>8113725</v>
      </c>
      <c r="H144" s="193">
        <v>5863465</v>
      </c>
      <c r="I144" s="193">
        <v>8984189</v>
      </c>
      <c r="J144" s="193">
        <v>9760495</v>
      </c>
      <c r="K144" s="193">
        <v>8132809</v>
      </c>
      <c r="L144" s="193">
        <v>7830112</v>
      </c>
      <c r="M144" s="193">
        <v>6950484</v>
      </c>
      <c r="N144" s="193">
        <v>8442700</v>
      </c>
      <c r="O144" s="193">
        <v>92970303</v>
      </c>
    </row>
    <row r="145" spans="1:15">
      <c r="A145" s="254">
        <v>2014</v>
      </c>
      <c r="B145" s="235" t="s">
        <v>885</v>
      </c>
      <c r="C145" s="193">
        <v>0</v>
      </c>
      <c r="D145" s="193">
        <v>0</v>
      </c>
      <c r="E145" s="193">
        <v>0</v>
      </c>
      <c r="F145" s="193">
        <v>0</v>
      </c>
      <c r="G145" s="193">
        <v>2003987</v>
      </c>
      <c r="H145" s="193">
        <v>0</v>
      </c>
      <c r="I145" s="193">
        <v>0</v>
      </c>
      <c r="J145" s="193">
        <v>0</v>
      </c>
      <c r="K145" s="193">
        <v>0</v>
      </c>
      <c r="L145" s="193">
        <v>0</v>
      </c>
      <c r="M145" s="193">
        <v>978289</v>
      </c>
      <c r="N145" s="193">
        <v>0</v>
      </c>
      <c r="O145" s="193">
        <v>2982276</v>
      </c>
    </row>
    <row r="146" spans="1:15">
      <c r="A146" s="254">
        <v>2014</v>
      </c>
      <c r="B146" s="235" t="s">
        <v>1202</v>
      </c>
      <c r="C146" s="193">
        <v>0</v>
      </c>
      <c r="D146" s="193">
        <v>0</v>
      </c>
      <c r="E146" s="193">
        <v>0</v>
      </c>
      <c r="F146" s="193">
        <v>0</v>
      </c>
      <c r="G146" s="193">
        <v>0</v>
      </c>
      <c r="H146" s="193">
        <v>0</v>
      </c>
      <c r="I146" s="193">
        <v>0</v>
      </c>
      <c r="J146" s="193">
        <v>0</v>
      </c>
      <c r="K146" s="193">
        <v>692356</v>
      </c>
      <c r="L146" s="193">
        <v>679545</v>
      </c>
      <c r="M146" s="193">
        <v>0</v>
      </c>
      <c r="N146" s="193">
        <v>0</v>
      </c>
      <c r="O146" s="193">
        <v>1371901</v>
      </c>
    </row>
    <row r="147" spans="1:15">
      <c r="A147" s="254">
        <v>2014</v>
      </c>
      <c r="B147" s="235" t="s">
        <v>1227</v>
      </c>
      <c r="C147" s="193">
        <v>1025176</v>
      </c>
      <c r="D147" s="193">
        <v>668958</v>
      </c>
      <c r="E147" s="193">
        <v>1438267</v>
      </c>
      <c r="F147" s="193">
        <v>0</v>
      </c>
      <c r="G147" s="193">
        <v>660847</v>
      </c>
      <c r="H147" s="193">
        <v>2760609</v>
      </c>
      <c r="I147" s="193">
        <v>684474</v>
      </c>
      <c r="J147" s="193">
        <v>341741</v>
      </c>
      <c r="K147" s="193">
        <v>1329269</v>
      </c>
      <c r="L147" s="193">
        <v>1785754</v>
      </c>
      <c r="M147" s="193">
        <v>1419319</v>
      </c>
      <c r="N147" s="193">
        <v>0</v>
      </c>
      <c r="O147" s="193">
        <v>12114414</v>
      </c>
    </row>
    <row r="148" spans="1:15">
      <c r="A148" s="254">
        <v>2014</v>
      </c>
      <c r="B148" s="235" t="s">
        <v>1185</v>
      </c>
      <c r="C148" s="193">
        <v>1331919</v>
      </c>
      <c r="D148" s="193">
        <v>719407</v>
      </c>
      <c r="E148" s="193">
        <v>2311980</v>
      </c>
      <c r="F148" s="193">
        <v>0</v>
      </c>
      <c r="G148" s="193">
        <v>1529493</v>
      </c>
      <c r="H148" s="193">
        <v>1017252</v>
      </c>
      <c r="I148" s="193">
        <v>666993</v>
      </c>
      <c r="J148" s="193">
        <v>2055488</v>
      </c>
      <c r="K148" s="193">
        <v>1113136</v>
      </c>
      <c r="L148" s="193">
        <v>1106694</v>
      </c>
      <c r="M148" s="193">
        <v>1475495</v>
      </c>
      <c r="N148" s="193">
        <v>1507937</v>
      </c>
      <c r="O148" s="193">
        <v>14835794</v>
      </c>
    </row>
    <row r="149" spans="1:15" ht="12.75" thickBot="1">
      <c r="A149" s="258">
        <v>2014</v>
      </c>
      <c r="B149" s="240" t="s">
        <v>1229</v>
      </c>
      <c r="C149" s="259">
        <v>0</v>
      </c>
      <c r="D149" s="259">
        <v>0</v>
      </c>
      <c r="E149" s="259">
        <v>0</v>
      </c>
      <c r="F149" s="259">
        <v>0</v>
      </c>
      <c r="G149" s="259">
        <v>0</v>
      </c>
      <c r="H149" s="259">
        <v>0</v>
      </c>
      <c r="I149" s="259">
        <v>684445</v>
      </c>
      <c r="J149" s="259">
        <v>0</v>
      </c>
      <c r="K149" s="259">
        <v>0</v>
      </c>
      <c r="L149" s="259">
        <v>0</v>
      </c>
      <c r="M149" s="259">
        <v>0</v>
      </c>
      <c r="N149" s="259">
        <v>0</v>
      </c>
      <c r="O149" s="259">
        <v>684445</v>
      </c>
    </row>
    <row r="151" spans="1:15">
      <c r="A151" s="6" t="s">
        <v>1420</v>
      </c>
    </row>
    <row r="152" spans="1:15">
      <c r="C152" s="98"/>
    </row>
  </sheetData>
  <autoFilter ref="A4:O4"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"/>
  <sheetViews>
    <sheetView workbookViewId="0">
      <selection activeCell="A5" sqref="A5"/>
    </sheetView>
  </sheetViews>
  <sheetFormatPr baseColWidth="10" defaultRowHeight="15"/>
  <cols>
    <col min="1" max="1" width="26.85546875" style="453" customWidth="1"/>
    <col min="2" max="16384" width="11.42578125" style="453"/>
  </cols>
  <sheetData>
    <row r="1" spans="1:74" ht="17.25">
      <c r="A1" s="363" t="s">
        <v>1523</v>
      </c>
    </row>
    <row r="2" spans="1:74" ht="15.75" thickBot="1"/>
    <row r="3" spans="1:74">
      <c r="A3" s="1174" t="s">
        <v>1366</v>
      </c>
      <c r="B3" s="1174" t="s">
        <v>1356</v>
      </c>
      <c r="C3" s="230">
        <v>2011</v>
      </c>
      <c r="D3" s="1041">
        <v>2011</v>
      </c>
      <c r="E3" s="1041">
        <v>2011</v>
      </c>
      <c r="F3" s="1041">
        <v>2011</v>
      </c>
      <c r="G3" s="1041">
        <v>2011</v>
      </c>
      <c r="H3" s="1041">
        <v>2011</v>
      </c>
      <c r="I3" s="1041">
        <v>2011</v>
      </c>
      <c r="J3" s="1041">
        <v>2011</v>
      </c>
      <c r="K3" s="1041">
        <v>2011</v>
      </c>
      <c r="L3" s="1041">
        <v>2011</v>
      </c>
      <c r="M3" s="1041">
        <v>2011</v>
      </c>
      <c r="N3" s="232">
        <v>2011</v>
      </c>
      <c r="O3" s="230">
        <v>2012</v>
      </c>
      <c r="P3" s="1041">
        <v>2012</v>
      </c>
      <c r="Q3" s="1041">
        <v>2012</v>
      </c>
      <c r="R3" s="1041">
        <v>2012</v>
      </c>
      <c r="S3" s="1041">
        <v>2012</v>
      </c>
      <c r="T3" s="1041">
        <v>2012</v>
      </c>
      <c r="U3" s="1041">
        <v>2012</v>
      </c>
      <c r="V3" s="1041">
        <v>2012</v>
      </c>
      <c r="W3" s="1041">
        <v>2012</v>
      </c>
      <c r="X3" s="1041">
        <v>2012</v>
      </c>
      <c r="Y3" s="1041">
        <v>2012</v>
      </c>
      <c r="Z3" s="232">
        <v>2012</v>
      </c>
      <c r="AA3" s="230">
        <v>2013</v>
      </c>
      <c r="AB3" s="1041">
        <v>2013</v>
      </c>
      <c r="AC3" s="1041">
        <v>2013</v>
      </c>
      <c r="AD3" s="1041">
        <v>2013</v>
      </c>
      <c r="AE3" s="1041">
        <v>2013</v>
      </c>
      <c r="AF3" s="1041">
        <v>2013</v>
      </c>
      <c r="AG3" s="1041">
        <v>2013</v>
      </c>
      <c r="AH3" s="1041">
        <v>2013</v>
      </c>
      <c r="AI3" s="1041">
        <v>2013</v>
      </c>
      <c r="AJ3" s="1041">
        <v>2013</v>
      </c>
      <c r="AK3" s="1041">
        <v>2013</v>
      </c>
      <c r="AL3" s="232">
        <v>2013</v>
      </c>
      <c r="AM3" s="230">
        <v>2014</v>
      </c>
      <c r="AN3" s="1041">
        <v>2014</v>
      </c>
      <c r="AO3" s="1041">
        <v>2014</v>
      </c>
      <c r="AP3" s="1041">
        <v>2014</v>
      </c>
      <c r="AQ3" s="1041">
        <v>2014</v>
      </c>
      <c r="AR3" s="1041">
        <v>2014</v>
      </c>
      <c r="AS3" s="1041">
        <v>2014</v>
      </c>
      <c r="AT3" s="1041">
        <v>2014</v>
      </c>
      <c r="AU3" s="1041">
        <v>2014</v>
      </c>
      <c r="AV3" s="1041">
        <v>2014</v>
      </c>
      <c r="AW3" s="1041">
        <v>2014</v>
      </c>
      <c r="AX3" s="232">
        <v>2014</v>
      </c>
      <c r="AY3" s="230">
        <v>2015</v>
      </c>
      <c r="AZ3" s="1041">
        <v>2015</v>
      </c>
      <c r="BA3" s="1041">
        <v>2015</v>
      </c>
      <c r="BB3" s="1041">
        <v>2015</v>
      </c>
      <c r="BC3" s="1041">
        <v>2015</v>
      </c>
      <c r="BD3" s="1041">
        <v>2015</v>
      </c>
      <c r="BE3" s="1041">
        <v>2015</v>
      </c>
      <c r="BF3" s="1041">
        <v>2015</v>
      </c>
      <c r="BG3" s="1041">
        <v>2015</v>
      </c>
      <c r="BH3" s="1041">
        <v>2015</v>
      </c>
      <c r="BI3" s="1041">
        <v>2015</v>
      </c>
      <c r="BJ3" s="232">
        <v>2015</v>
      </c>
      <c r="BK3" s="230">
        <v>2016</v>
      </c>
      <c r="BL3" s="1041">
        <v>2016</v>
      </c>
      <c r="BM3" s="1041">
        <v>2016</v>
      </c>
      <c r="BN3" s="1041">
        <v>2016</v>
      </c>
      <c r="BO3" s="1041">
        <v>2016</v>
      </c>
      <c r="BP3" s="1041">
        <v>2016</v>
      </c>
      <c r="BQ3" s="1041">
        <v>2016</v>
      </c>
      <c r="BR3" s="1041">
        <v>2016</v>
      </c>
      <c r="BS3" s="1041">
        <v>2016</v>
      </c>
      <c r="BT3" s="1041">
        <v>2016</v>
      </c>
      <c r="BU3" s="1041">
        <v>2016</v>
      </c>
      <c r="BV3" s="232">
        <v>2016</v>
      </c>
    </row>
    <row r="4" spans="1:74" ht="15.75" thickBot="1">
      <c r="A4" s="1184"/>
      <c r="B4" s="1184"/>
      <c r="C4" s="227" t="s">
        <v>1327</v>
      </c>
      <c r="D4" s="228" t="s">
        <v>1328</v>
      </c>
      <c r="E4" s="228" t="s">
        <v>1329</v>
      </c>
      <c r="F4" s="228" t="s">
        <v>1330</v>
      </c>
      <c r="G4" s="228" t="s">
        <v>1331</v>
      </c>
      <c r="H4" s="228" t="s">
        <v>1332</v>
      </c>
      <c r="I4" s="228" t="s">
        <v>1333</v>
      </c>
      <c r="J4" s="228" t="s">
        <v>1334</v>
      </c>
      <c r="K4" s="228" t="s">
        <v>1335</v>
      </c>
      <c r="L4" s="228" t="s">
        <v>1336</v>
      </c>
      <c r="M4" s="228" t="s">
        <v>1337</v>
      </c>
      <c r="N4" s="229" t="s">
        <v>1338</v>
      </c>
      <c r="O4" s="227" t="s">
        <v>1327</v>
      </c>
      <c r="P4" s="228" t="s">
        <v>1328</v>
      </c>
      <c r="Q4" s="228" t="s">
        <v>1329</v>
      </c>
      <c r="R4" s="228" t="s">
        <v>1330</v>
      </c>
      <c r="S4" s="228" t="s">
        <v>1331</v>
      </c>
      <c r="T4" s="228" t="s">
        <v>1332</v>
      </c>
      <c r="U4" s="228" t="s">
        <v>1333</v>
      </c>
      <c r="V4" s="228" t="s">
        <v>1334</v>
      </c>
      <c r="W4" s="228" t="s">
        <v>1335</v>
      </c>
      <c r="X4" s="228" t="s">
        <v>1336</v>
      </c>
      <c r="Y4" s="228" t="s">
        <v>1337</v>
      </c>
      <c r="Z4" s="229" t="s">
        <v>1338</v>
      </c>
      <c r="AA4" s="227" t="s">
        <v>1327</v>
      </c>
      <c r="AB4" s="228" t="s">
        <v>1328</v>
      </c>
      <c r="AC4" s="228" t="s">
        <v>1329</v>
      </c>
      <c r="AD4" s="228" t="s">
        <v>1330</v>
      </c>
      <c r="AE4" s="228" t="s">
        <v>1331</v>
      </c>
      <c r="AF4" s="228" t="s">
        <v>1332</v>
      </c>
      <c r="AG4" s="228" t="s">
        <v>1333</v>
      </c>
      <c r="AH4" s="228" t="s">
        <v>1334</v>
      </c>
      <c r="AI4" s="228" t="s">
        <v>1335</v>
      </c>
      <c r="AJ4" s="228" t="s">
        <v>1336</v>
      </c>
      <c r="AK4" s="228" t="s">
        <v>1337</v>
      </c>
      <c r="AL4" s="229" t="s">
        <v>1338</v>
      </c>
      <c r="AM4" s="227" t="s">
        <v>1327</v>
      </c>
      <c r="AN4" s="228" t="s">
        <v>1328</v>
      </c>
      <c r="AO4" s="228" t="s">
        <v>1329</v>
      </c>
      <c r="AP4" s="228" t="s">
        <v>1330</v>
      </c>
      <c r="AQ4" s="228" t="s">
        <v>1331</v>
      </c>
      <c r="AR4" s="228" t="s">
        <v>1332</v>
      </c>
      <c r="AS4" s="228" t="s">
        <v>1333</v>
      </c>
      <c r="AT4" s="228" t="s">
        <v>1334</v>
      </c>
      <c r="AU4" s="228" t="s">
        <v>1335</v>
      </c>
      <c r="AV4" s="228" t="s">
        <v>1336</v>
      </c>
      <c r="AW4" s="228" t="s">
        <v>1337</v>
      </c>
      <c r="AX4" s="229" t="s">
        <v>1338</v>
      </c>
      <c r="AY4" s="227" t="s">
        <v>1327</v>
      </c>
      <c r="AZ4" s="228" t="s">
        <v>1328</v>
      </c>
      <c r="BA4" s="228" t="s">
        <v>1329</v>
      </c>
      <c r="BB4" s="228" t="s">
        <v>1330</v>
      </c>
      <c r="BC4" s="228" t="s">
        <v>1331</v>
      </c>
      <c r="BD4" s="228" t="s">
        <v>1332</v>
      </c>
      <c r="BE4" s="228" t="s">
        <v>1333</v>
      </c>
      <c r="BF4" s="228" t="s">
        <v>1334</v>
      </c>
      <c r="BG4" s="228" t="s">
        <v>1335</v>
      </c>
      <c r="BH4" s="228" t="s">
        <v>1336</v>
      </c>
      <c r="BI4" s="228" t="s">
        <v>1337</v>
      </c>
      <c r="BJ4" s="229" t="s">
        <v>1338</v>
      </c>
      <c r="BK4" s="227" t="s">
        <v>1327</v>
      </c>
      <c r="BL4" s="228" t="s">
        <v>1328</v>
      </c>
      <c r="BM4" s="228" t="s">
        <v>1329</v>
      </c>
      <c r="BN4" s="228" t="s">
        <v>1330</v>
      </c>
      <c r="BO4" s="228" t="s">
        <v>1331</v>
      </c>
      <c r="BP4" s="228" t="s">
        <v>1332</v>
      </c>
      <c r="BQ4" s="228" t="s">
        <v>1333</v>
      </c>
      <c r="BR4" s="228" t="s">
        <v>1334</v>
      </c>
      <c r="BS4" s="228" t="s">
        <v>1335</v>
      </c>
      <c r="BT4" s="228" t="s">
        <v>1336</v>
      </c>
      <c r="BU4" s="228" t="s">
        <v>1337</v>
      </c>
      <c r="BV4" s="229" t="s">
        <v>1338</v>
      </c>
    </row>
    <row r="5" spans="1:74" ht="15.75" thickTop="1">
      <c r="A5" s="697" t="s">
        <v>816</v>
      </c>
      <c r="B5" s="697" t="s">
        <v>532</v>
      </c>
      <c r="C5" s="714">
        <v>89.17</v>
      </c>
      <c r="D5" s="715">
        <v>88.58</v>
      </c>
      <c r="E5" s="715">
        <v>102.86</v>
      </c>
      <c r="F5" s="715">
        <v>109.53</v>
      </c>
      <c r="G5" s="715">
        <v>100.9</v>
      </c>
      <c r="H5" s="715">
        <v>96.26</v>
      </c>
      <c r="I5" s="715">
        <v>97.3</v>
      </c>
      <c r="J5" s="715">
        <v>86.33</v>
      </c>
      <c r="K5" s="715">
        <v>85.52</v>
      </c>
      <c r="L5" s="715">
        <v>86.32</v>
      </c>
      <c r="M5" s="715">
        <v>97.16</v>
      </c>
      <c r="N5" s="716">
        <v>98.56</v>
      </c>
      <c r="O5" s="714">
        <v>100.27</v>
      </c>
      <c r="P5" s="715">
        <v>102.2</v>
      </c>
      <c r="Q5" s="715">
        <v>106.16</v>
      </c>
      <c r="R5" s="715">
        <v>103.32</v>
      </c>
      <c r="S5" s="715">
        <v>94.66</v>
      </c>
      <c r="T5" s="715">
        <v>82.3</v>
      </c>
      <c r="U5" s="715">
        <v>87.89</v>
      </c>
      <c r="V5" s="715">
        <v>94.13</v>
      </c>
      <c r="W5" s="715">
        <v>94.51</v>
      </c>
      <c r="X5" s="715">
        <v>89.49</v>
      </c>
      <c r="Y5" s="715">
        <v>86.53</v>
      </c>
      <c r="Z5" s="716">
        <v>87.86</v>
      </c>
      <c r="AA5" s="714">
        <v>94.76</v>
      </c>
      <c r="AB5" s="715">
        <v>95.31</v>
      </c>
      <c r="AC5" s="715">
        <v>92.94</v>
      </c>
      <c r="AD5" s="715">
        <v>92.02</v>
      </c>
      <c r="AE5" s="715">
        <v>94.51</v>
      </c>
      <c r="AF5" s="715">
        <v>95.77</v>
      </c>
      <c r="AG5" s="715">
        <v>104.67</v>
      </c>
      <c r="AH5" s="715">
        <v>106.57</v>
      </c>
      <c r="AI5" s="715">
        <v>106.29</v>
      </c>
      <c r="AJ5" s="715">
        <v>100.54</v>
      </c>
      <c r="AK5" s="715">
        <v>93.86</v>
      </c>
      <c r="AL5" s="716">
        <v>97.63</v>
      </c>
      <c r="AM5" s="714">
        <v>94.62</v>
      </c>
      <c r="AN5" s="715">
        <v>100.82</v>
      </c>
      <c r="AO5" s="715">
        <v>100.8</v>
      </c>
      <c r="AP5" s="715">
        <v>102.07</v>
      </c>
      <c r="AQ5" s="715">
        <v>102.18</v>
      </c>
      <c r="AR5" s="715">
        <v>105.79</v>
      </c>
      <c r="AS5" s="715">
        <v>103.59</v>
      </c>
      <c r="AT5" s="715">
        <v>96.53</v>
      </c>
      <c r="AU5" s="715">
        <v>93.21</v>
      </c>
      <c r="AV5" s="715">
        <v>84.4</v>
      </c>
      <c r="AW5" s="715">
        <v>75.790000000000006</v>
      </c>
      <c r="AX5" s="716">
        <v>59.29</v>
      </c>
      <c r="AY5" s="714">
        <v>47.216999999999999</v>
      </c>
      <c r="AZ5" s="715">
        <v>50.584000000000003</v>
      </c>
      <c r="BA5" s="715">
        <v>47.823</v>
      </c>
      <c r="BB5" s="715">
        <v>54.453000000000003</v>
      </c>
      <c r="BC5" s="715">
        <v>59.265000000000001</v>
      </c>
      <c r="BD5" s="715">
        <v>59.819000000000003</v>
      </c>
      <c r="BE5" s="715">
        <v>50.901000000000003</v>
      </c>
      <c r="BF5" s="715">
        <v>42.866999999999997</v>
      </c>
      <c r="BG5" s="715">
        <v>45.478999999999999</v>
      </c>
      <c r="BH5" s="715">
        <v>46.222999999999999</v>
      </c>
      <c r="BI5" s="715">
        <v>42.44</v>
      </c>
      <c r="BJ5" s="716">
        <v>37.21</v>
      </c>
      <c r="BK5" s="714">
        <v>36</v>
      </c>
      <c r="BL5" s="715">
        <v>36</v>
      </c>
      <c r="BM5" s="715">
        <v>37</v>
      </c>
      <c r="BN5" s="715">
        <v>37</v>
      </c>
      <c r="BO5" s="715">
        <v>38</v>
      </c>
      <c r="BP5" s="715">
        <v>39</v>
      </c>
      <c r="BQ5" s="715">
        <v>39</v>
      </c>
      <c r="BR5" s="715">
        <v>40</v>
      </c>
      <c r="BS5" s="715">
        <v>40</v>
      </c>
      <c r="BT5" s="715">
        <v>40</v>
      </c>
      <c r="BU5" s="715">
        <v>40</v>
      </c>
      <c r="BV5" s="716">
        <v>40</v>
      </c>
    </row>
    <row r="6" spans="1:74" ht="15.75" thickBot="1">
      <c r="A6" s="699" t="s">
        <v>814</v>
      </c>
      <c r="B6" s="699" t="s">
        <v>532</v>
      </c>
      <c r="C6" s="717">
        <v>96.52</v>
      </c>
      <c r="D6" s="718">
        <v>103.72</v>
      </c>
      <c r="E6" s="718">
        <v>114.64</v>
      </c>
      <c r="F6" s="718">
        <v>123.26</v>
      </c>
      <c r="G6" s="718">
        <v>114.99</v>
      </c>
      <c r="H6" s="718">
        <v>113.83</v>
      </c>
      <c r="I6" s="718">
        <v>116.97</v>
      </c>
      <c r="J6" s="718">
        <v>110.22</v>
      </c>
      <c r="K6" s="718">
        <v>112.83</v>
      </c>
      <c r="L6" s="718">
        <v>109.55</v>
      </c>
      <c r="M6" s="718">
        <v>110.77</v>
      </c>
      <c r="N6" s="719">
        <v>107.87</v>
      </c>
      <c r="O6" s="717">
        <v>110.69</v>
      </c>
      <c r="P6" s="718">
        <v>119.33</v>
      </c>
      <c r="Q6" s="718">
        <v>125.44</v>
      </c>
      <c r="R6" s="718">
        <v>119.75</v>
      </c>
      <c r="S6" s="718">
        <v>110.34</v>
      </c>
      <c r="T6" s="718">
        <v>95.16</v>
      </c>
      <c r="U6" s="718">
        <v>102.62</v>
      </c>
      <c r="V6" s="718">
        <v>113.36</v>
      </c>
      <c r="W6" s="718">
        <v>112.86</v>
      </c>
      <c r="X6" s="718">
        <v>111.71</v>
      </c>
      <c r="Y6" s="718">
        <v>109.06</v>
      </c>
      <c r="Z6" s="719">
        <v>109.49</v>
      </c>
      <c r="AA6" s="717">
        <v>112.96</v>
      </c>
      <c r="AB6" s="718">
        <v>116.05</v>
      </c>
      <c r="AC6" s="718">
        <v>108.47</v>
      </c>
      <c r="AD6" s="718">
        <v>102.25</v>
      </c>
      <c r="AE6" s="718">
        <v>102.56</v>
      </c>
      <c r="AF6" s="718">
        <v>102.92</v>
      </c>
      <c r="AG6" s="718">
        <v>107.93</v>
      </c>
      <c r="AH6" s="718">
        <v>111.28</v>
      </c>
      <c r="AI6" s="718">
        <v>111.6</v>
      </c>
      <c r="AJ6" s="718">
        <v>109.08</v>
      </c>
      <c r="AK6" s="718">
        <v>107.79</v>
      </c>
      <c r="AL6" s="719">
        <v>110.76</v>
      </c>
      <c r="AM6" s="717">
        <v>108.12</v>
      </c>
      <c r="AN6" s="718">
        <v>108.9</v>
      </c>
      <c r="AO6" s="718">
        <v>107.48</v>
      </c>
      <c r="AP6" s="718">
        <v>107.75</v>
      </c>
      <c r="AQ6" s="718">
        <v>109.54</v>
      </c>
      <c r="AR6" s="718">
        <v>111.8</v>
      </c>
      <c r="AS6" s="718">
        <v>106.77</v>
      </c>
      <c r="AT6" s="718">
        <v>101.61</v>
      </c>
      <c r="AU6" s="718">
        <v>97.09</v>
      </c>
      <c r="AV6" s="718">
        <v>87.42</v>
      </c>
      <c r="AW6" s="718">
        <v>79.44</v>
      </c>
      <c r="AX6" s="719">
        <v>62.34</v>
      </c>
      <c r="AY6" s="717">
        <v>47.76</v>
      </c>
      <c r="AZ6" s="718">
        <v>58.095999999999997</v>
      </c>
      <c r="BA6" s="718">
        <v>55.884999999999998</v>
      </c>
      <c r="BB6" s="718">
        <v>59.524000000000001</v>
      </c>
      <c r="BC6" s="718">
        <v>64.075000000000003</v>
      </c>
      <c r="BD6" s="718">
        <v>61.478000000000002</v>
      </c>
      <c r="BE6" s="718">
        <v>56.561</v>
      </c>
      <c r="BF6" s="718">
        <v>46.515000000000001</v>
      </c>
      <c r="BG6" s="718">
        <v>47.622999999999998</v>
      </c>
      <c r="BH6" s="718">
        <v>48.43</v>
      </c>
      <c r="BI6" s="718">
        <v>44.27</v>
      </c>
      <c r="BJ6" s="719">
        <v>37.97</v>
      </c>
      <c r="BK6" s="717">
        <v>36</v>
      </c>
      <c r="BL6" s="718">
        <v>36</v>
      </c>
      <c r="BM6" s="718">
        <v>37</v>
      </c>
      <c r="BN6" s="718">
        <v>39</v>
      </c>
      <c r="BO6" s="718">
        <v>40</v>
      </c>
      <c r="BP6" s="718">
        <v>41</v>
      </c>
      <c r="BQ6" s="718">
        <v>41</v>
      </c>
      <c r="BR6" s="718">
        <v>42</v>
      </c>
      <c r="BS6" s="718">
        <v>42</v>
      </c>
      <c r="BT6" s="718">
        <v>42</v>
      </c>
      <c r="BU6" s="718">
        <v>42</v>
      </c>
      <c r="BV6" s="719">
        <v>43</v>
      </c>
    </row>
    <row r="7" spans="1:74">
      <c r="A7" s="673" t="s">
        <v>1412</v>
      </c>
    </row>
    <row r="9" spans="1:74" ht="17.25">
      <c r="A9" s="453" t="s">
        <v>1524</v>
      </c>
    </row>
  </sheetData>
  <mergeCells count="2">
    <mergeCell ref="A3:A4"/>
    <mergeCell ref="B3:B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AH312"/>
  <sheetViews>
    <sheetView zoomScaleNormal="100" workbookViewId="0">
      <selection activeCell="G35" sqref="G35"/>
    </sheetView>
  </sheetViews>
  <sheetFormatPr baseColWidth="10" defaultColWidth="9.140625" defaultRowHeight="12"/>
  <cols>
    <col min="1" max="1" width="28.85546875" style="9" bestFit="1" customWidth="1"/>
    <col min="2" max="2" width="8.42578125" style="50" customWidth="1"/>
    <col min="3" max="34" width="8.7109375" style="50" customWidth="1"/>
    <col min="35" max="35" width="13.140625" style="50" customWidth="1"/>
    <col min="36" max="256" width="9.140625" style="50"/>
    <col min="257" max="257" width="32.7109375" style="50" customWidth="1"/>
    <col min="258" max="290" width="8.7109375" style="50" customWidth="1"/>
    <col min="291" max="291" width="13.140625" style="50" customWidth="1"/>
    <col min="292" max="512" width="9.140625" style="50"/>
    <col min="513" max="513" width="32.7109375" style="50" customWidth="1"/>
    <col min="514" max="546" width="8.7109375" style="50" customWidth="1"/>
    <col min="547" max="547" width="13.140625" style="50" customWidth="1"/>
    <col min="548" max="768" width="9.140625" style="50"/>
    <col min="769" max="769" width="32.7109375" style="50" customWidth="1"/>
    <col min="770" max="802" width="8.7109375" style="50" customWidth="1"/>
    <col min="803" max="803" width="13.140625" style="50" customWidth="1"/>
    <col min="804" max="1024" width="9.140625" style="50"/>
    <col min="1025" max="1025" width="32.7109375" style="50" customWidth="1"/>
    <col min="1026" max="1058" width="8.7109375" style="50" customWidth="1"/>
    <col min="1059" max="1059" width="13.140625" style="50" customWidth="1"/>
    <col min="1060" max="1280" width="9.140625" style="50"/>
    <col min="1281" max="1281" width="32.7109375" style="50" customWidth="1"/>
    <col min="1282" max="1314" width="8.7109375" style="50" customWidth="1"/>
    <col min="1315" max="1315" width="13.140625" style="50" customWidth="1"/>
    <col min="1316" max="1536" width="9.140625" style="50"/>
    <col min="1537" max="1537" width="32.7109375" style="50" customWidth="1"/>
    <col min="1538" max="1570" width="8.7109375" style="50" customWidth="1"/>
    <col min="1571" max="1571" width="13.140625" style="50" customWidth="1"/>
    <col min="1572" max="1792" width="9.140625" style="50"/>
    <col min="1793" max="1793" width="32.7109375" style="50" customWidth="1"/>
    <col min="1794" max="1826" width="8.7109375" style="50" customWidth="1"/>
    <col min="1827" max="1827" width="13.140625" style="50" customWidth="1"/>
    <col min="1828" max="2048" width="9.140625" style="50"/>
    <col min="2049" max="2049" width="32.7109375" style="50" customWidth="1"/>
    <col min="2050" max="2082" width="8.7109375" style="50" customWidth="1"/>
    <col min="2083" max="2083" width="13.140625" style="50" customWidth="1"/>
    <col min="2084" max="2304" width="9.140625" style="50"/>
    <col min="2305" max="2305" width="32.7109375" style="50" customWidth="1"/>
    <col min="2306" max="2338" width="8.7109375" style="50" customWidth="1"/>
    <col min="2339" max="2339" width="13.140625" style="50" customWidth="1"/>
    <col min="2340" max="2560" width="9.140625" style="50"/>
    <col min="2561" max="2561" width="32.7109375" style="50" customWidth="1"/>
    <col min="2562" max="2594" width="8.7109375" style="50" customWidth="1"/>
    <col min="2595" max="2595" width="13.140625" style="50" customWidth="1"/>
    <col min="2596" max="2816" width="9.140625" style="50"/>
    <col min="2817" max="2817" width="32.7109375" style="50" customWidth="1"/>
    <col min="2818" max="2850" width="8.7109375" style="50" customWidth="1"/>
    <col min="2851" max="2851" width="13.140625" style="50" customWidth="1"/>
    <col min="2852" max="3072" width="9.140625" style="50"/>
    <col min="3073" max="3073" width="32.7109375" style="50" customWidth="1"/>
    <col min="3074" max="3106" width="8.7109375" style="50" customWidth="1"/>
    <col min="3107" max="3107" width="13.140625" style="50" customWidth="1"/>
    <col min="3108" max="3328" width="9.140625" style="50"/>
    <col min="3329" max="3329" width="32.7109375" style="50" customWidth="1"/>
    <col min="3330" max="3362" width="8.7109375" style="50" customWidth="1"/>
    <col min="3363" max="3363" width="13.140625" style="50" customWidth="1"/>
    <col min="3364" max="3584" width="9.140625" style="50"/>
    <col min="3585" max="3585" width="32.7109375" style="50" customWidth="1"/>
    <col min="3586" max="3618" width="8.7109375" style="50" customWidth="1"/>
    <col min="3619" max="3619" width="13.140625" style="50" customWidth="1"/>
    <col min="3620" max="3840" width="9.140625" style="50"/>
    <col min="3841" max="3841" width="32.7109375" style="50" customWidth="1"/>
    <col min="3842" max="3874" width="8.7109375" style="50" customWidth="1"/>
    <col min="3875" max="3875" width="13.140625" style="50" customWidth="1"/>
    <col min="3876" max="4096" width="9.140625" style="50"/>
    <col min="4097" max="4097" width="32.7109375" style="50" customWidth="1"/>
    <col min="4098" max="4130" width="8.7109375" style="50" customWidth="1"/>
    <col min="4131" max="4131" width="13.140625" style="50" customWidth="1"/>
    <col min="4132" max="4352" width="9.140625" style="50"/>
    <col min="4353" max="4353" width="32.7109375" style="50" customWidth="1"/>
    <col min="4354" max="4386" width="8.7109375" style="50" customWidth="1"/>
    <col min="4387" max="4387" width="13.140625" style="50" customWidth="1"/>
    <col min="4388" max="4608" width="9.140625" style="50"/>
    <col min="4609" max="4609" width="32.7109375" style="50" customWidth="1"/>
    <col min="4610" max="4642" width="8.7109375" style="50" customWidth="1"/>
    <col min="4643" max="4643" width="13.140625" style="50" customWidth="1"/>
    <col min="4644" max="4864" width="9.140625" style="50"/>
    <col min="4865" max="4865" width="32.7109375" style="50" customWidth="1"/>
    <col min="4866" max="4898" width="8.7109375" style="50" customWidth="1"/>
    <col min="4899" max="4899" width="13.140625" style="50" customWidth="1"/>
    <col min="4900" max="5120" width="9.140625" style="50"/>
    <col min="5121" max="5121" width="32.7109375" style="50" customWidth="1"/>
    <col min="5122" max="5154" width="8.7109375" style="50" customWidth="1"/>
    <col min="5155" max="5155" width="13.140625" style="50" customWidth="1"/>
    <col min="5156" max="5376" width="9.140625" style="50"/>
    <col min="5377" max="5377" width="32.7109375" style="50" customWidth="1"/>
    <col min="5378" max="5410" width="8.7109375" style="50" customWidth="1"/>
    <col min="5411" max="5411" width="13.140625" style="50" customWidth="1"/>
    <col min="5412" max="5632" width="9.140625" style="50"/>
    <col min="5633" max="5633" width="32.7109375" style="50" customWidth="1"/>
    <col min="5634" max="5666" width="8.7109375" style="50" customWidth="1"/>
    <col min="5667" max="5667" width="13.140625" style="50" customWidth="1"/>
    <col min="5668" max="5888" width="9.140625" style="50"/>
    <col min="5889" max="5889" width="32.7109375" style="50" customWidth="1"/>
    <col min="5890" max="5922" width="8.7109375" style="50" customWidth="1"/>
    <col min="5923" max="5923" width="13.140625" style="50" customWidth="1"/>
    <col min="5924" max="6144" width="9.140625" style="50"/>
    <col min="6145" max="6145" width="32.7109375" style="50" customWidth="1"/>
    <col min="6146" max="6178" width="8.7109375" style="50" customWidth="1"/>
    <col min="6179" max="6179" width="13.140625" style="50" customWidth="1"/>
    <col min="6180" max="6400" width="9.140625" style="50"/>
    <col min="6401" max="6401" width="32.7109375" style="50" customWidth="1"/>
    <col min="6402" max="6434" width="8.7109375" style="50" customWidth="1"/>
    <col min="6435" max="6435" width="13.140625" style="50" customWidth="1"/>
    <col min="6436" max="6656" width="9.140625" style="50"/>
    <col min="6657" max="6657" width="32.7109375" style="50" customWidth="1"/>
    <col min="6658" max="6690" width="8.7109375" style="50" customWidth="1"/>
    <col min="6691" max="6691" width="13.140625" style="50" customWidth="1"/>
    <col min="6692" max="6912" width="9.140625" style="50"/>
    <col min="6913" max="6913" width="32.7109375" style="50" customWidth="1"/>
    <col min="6914" max="6946" width="8.7109375" style="50" customWidth="1"/>
    <col min="6947" max="6947" width="13.140625" style="50" customWidth="1"/>
    <col min="6948" max="7168" width="9.140625" style="50"/>
    <col min="7169" max="7169" width="32.7109375" style="50" customWidth="1"/>
    <col min="7170" max="7202" width="8.7109375" style="50" customWidth="1"/>
    <col min="7203" max="7203" width="13.140625" style="50" customWidth="1"/>
    <col min="7204" max="7424" width="9.140625" style="50"/>
    <col min="7425" max="7425" width="32.7109375" style="50" customWidth="1"/>
    <col min="7426" max="7458" width="8.7109375" style="50" customWidth="1"/>
    <col min="7459" max="7459" width="13.140625" style="50" customWidth="1"/>
    <col min="7460" max="7680" width="9.140625" style="50"/>
    <col min="7681" max="7681" width="32.7109375" style="50" customWidth="1"/>
    <col min="7682" max="7714" width="8.7109375" style="50" customWidth="1"/>
    <col min="7715" max="7715" width="13.140625" style="50" customWidth="1"/>
    <col min="7716" max="7936" width="9.140625" style="50"/>
    <col min="7937" max="7937" width="32.7109375" style="50" customWidth="1"/>
    <col min="7938" max="7970" width="8.7109375" style="50" customWidth="1"/>
    <col min="7971" max="7971" width="13.140625" style="50" customWidth="1"/>
    <col min="7972" max="8192" width="9.140625" style="50"/>
    <col min="8193" max="8193" width="32.7109375" style="50" customWidth="1"/>
    <col min="8194" max="8226" width="8.7109375" style="50" customWidth="1"/>
    <col min="8227" max="8227" width="13.140625" style="50" customWidth="1"/>
    <col min="8228" max="8448" width="9.140625" style="50"/>
    <col min="8449" max="8449" width="32.7109375" style="50" customWidth="1"/>
    <col min="8450" max="8482" width="8.7109375" style="50" customWidth="1"/>
    <col min="8483" max="8483" width="13.140625" style="50" customWidth="1"/>
    <col min="8484" max="8704" width="9.140625" style="50"/>
    <col min="8705" max="8705" width="32.7109375" style="50" customWidth="1"/>
    <col min="8706" max="8738" width="8.7109375" style="50" customWidth="1"/>
    <col min="8739" max="8739" width="13.140625" style="50" customWidth="1"/>
    <col min="8740" max="8960" width="9.140625" style="50"/>
    <col min="8961" max="8961" width="32.7109375" style="50" customWidth="1"/>
    <col min="8962" max="8994" width="8.7109375" style="50" customWidth="1"/>
    <col min="8995" max="8995" width="13.140625" style="50" customWidth="1"/>
    <col min="8996" max="9216" width="9.140625" style="50"/>
    <col min="9217" max="9217" width="32.7109375" style="50" customWidth="1"/>
    <col min="9218" max="9250" width="8.7109375" style="50" customWidth="1"/>
    <col min="9251" max="9251" width="13.140625" style="50" customWidth="1"/>
    <col min="9252" max="9472" width="9.140625" style="50"/>
    <col min="9473" max="9473" width="32.7109375" style="50" customWidth="1"/>
    <col min="9474" max="9506" width="8.7109375" style="50" customWidth="1"/>
    <col min="9507" max="9507" width="13.140625" style="50" customWidth="1"/>
    <col min="9508" max="9728" width="9.140625" style="50"/>
    <col min="9729" max="9729" width="32.7109375" style="50" customWidth="1"/>
    <col min="9730" max="9762" width="8.7109375" style="50" customWidth="1"/>
    <col min="9763" max="9763" width="13.140625" style="50" customWidth="1"/>
    <col min="9764" max="9984" width="9.140625" style="50"/>
    <col min="9985" max="9985" width="32.7109375" style="50" customWidth="1"/>
    <col min="9986" max="10018" width="8.7109375" style="50" customWidth="1"/>
    <col min="10019" max="10019" width="13.140625" style="50" customWidth="1"/>
    <col min="10020" max="10240" width="9.140625" style="50"/>
    <col min="10241" max="10241" width="32.7109375" style="50" customWidth="1"/>
    <col min="10242" max="10274" width="8.7109375" style="50" customWidth="1"/>
    <col min="10275" max="10275" width="13.140625" style="50" customWidth="1"/>
    <col min="10276" max="10496" width="9.140625" style="50"/>
    <col min="10497" max="10497" width="32.7109375" style="50" customWidth="1"/>
    <col min="10498" max="10530" width="8.7109375" style="50" customWidth="1"/>
    <col min="10531" max="10531" width="13.140625" style="50" customWidth="1"/>
    <col min="10532" max="10752" width="9.140625" style="50"/>
    <col min="10753" max="10753" width="32.7109375" style="50" customWidth="1"/>
    <col min="10754" max="10786" width="8.7109375" style="50" customWidth="1"/>
    <col min="10787" max="10787" width="13.140625" style="50" customWidth="1"/>
    <col min="10788" max="11008" width="9.140625" style="50"/>
    <col min="11009" max="11009" width="32.7109375" style="50" customWidth="1"/>
    <col min="11010" max="11042" width="8.7109375" style="50" customWidth="1"/>
    <col min="11043" max="11043" width="13.140625" style="50" customWidth="1"/>
    <col min="11044" max="11264" width="9.140625" style="50"/>
    <col min="11265" max="11265" width="32.7109375" style="50" customWidth="1"/>
    <col min="11266" max="11298" width="8.7109375" style="50" customWidth="1"/>
    <col min="11299" max="11299" width="13.140625" style="50" customWidth="1"/>
    <col min="11300" max="11520" width="9.140625" style="50"/>
    <col min="11521" max="11521" width="32.7109375" style="50" customWidth="1"/>
    <col min="11522" max="11554" width="8.7109375" style="50" customWidth="1"/>
    <col min="11555" max="11555" width="13.140625" style="50" customWidth="1"/>
    <col min="11556" max="11776" width="9.140625" style="50"/>
    <col min="11777" max="11777" width="32.7109375" style="50" customWidth="1"/>
    <col min="11778" max="11810" width="8.7109375" style="50" customWidth="1"/>
    <col min="11811" max="11811" width="13.140625" style="50" customWidth="1"/>
    <col min="11812" max="12032" width="9.140625" style="50"/>
    <col min="12033" max="12033" width="32.7109375" style="50" customWidth="1"/>
    <col min="12034" max="12066" width="8.7109375" style="50" customWidth="1"/>
    <col min="12067" max="12067" width="13.140625" style="50" customWidth="1"/>
    <col min="12068" max="12288" width="9.140625" style="50"/>
    <col min="12289" max="12289" width="32.7109375" style="50" customWidth="1"/>
    <col min="12290" max="12322" width="8.7109375" style="50" customWidth="1"/>
    <col min="12323" max="12323" width="13.140625" style="50" customWidth="1"/>
    <col min="12324" max="12544" width="9.140625" style="50"/>
    <col min="12545" max="12545" width="32.7109375" style="50" customWidth="1"/>
    <col min="12546" max="12578" width="8.7109375" style="50" customWidth="1"/>
    <col min="12579" max="12579" width="13.140625" style="50" customWidth="1"/>
    <col min="12580" max="12800" width="9.140625" style="50"/>
    <col min="12801" max="12801" width="32.7109375" style="50" customWidth="1"/>
    <col min="12802" max="12834" width="8.7109375" style="50" customWidth="1"/>
    <col min="12835" max="12835" width="13.140625" style="50" customWidth="1"/>
    <col min="12836" max="13056" width="9.140625" style="50"/>
    <col min="13057" max="13057" width="32.7109375" style="50" customWidth="1"/>
    <col min="13058" max="13090" width="8.7109375" style="50" customWidth="1"/>
    <col min="13091" max="13091" width="13.140625" style="50" customWidth="1"/>
    <col min="13092" max="13312" width="9.140625" style="50"/>
    <col min="13313" max="13313" width="32.7109375" style="50" customWidth="1"/>
    <col min="13314" max="13346" width="8.7109375" style="50" customWidth="1"/>
    <col min="13347" max="13347" width="13.140625" style="50" customWidth="1"/>
    <col min="13348" max="13568" width="9.140625" style="50"/>
    <col min="13569" max="13569" width="32.7109375" style="50" customWidth="1"/>
    <col min="13570" max="13602" width="8.7109375" style="50" customWidth="1"/>
    <col min="13603" max="13603" width="13.140625" style="50" customWidth="1"/>
    <col min="13604" max="13824" width="9.140625" style="50"/>
    <col min="13825" max="13825" width="32.7109375" style="50" customWidth="1"/>
    <col min="13826" max="13858" width="8.7109375" style="50" customWidth="1"/>
    <col min="13859" max="13859" width="13.140625" style="50" customWidth="1"/>
    <col min="13860" max="14080" width="9.140625" style="50"/>
    <col min="14081" max="14081" width="32.7109375" style="50" customWidth="1"/>
    <col min="14082" max="14114" width="8.7109375" style="50" customWidth="1"/>
    <col min="14115" max="14115" width="13.140625" style="50" customWidth="1"/>
    <col min="14116" max="14336" width="9.140625" style="50"/>
    <col min="14337" max="14337" width="32.7109375" style="50" customWidth="1"/>
    <col min="14338" max="14370" width="8.7109375" style="50" customWidth="1"/>
    <col min="14371" max="14371" width="13.140625" style="50" customWidth="1"/>
    <col min="14372" max="14592" width="9.140625" style="50"/>
    <col min="14593" max="14593" width="32.7109375" style="50" customWidth="1"/>
    <col min="14594" max="14626" width="8.7109375" style="50" customWidth="1"/>
    <col min="14627" max="14627" width="13.140625" style="50" customWidth="1"/>
    <col min="14628" max="14848" width="9.140625" style="50"/>
    <col min="14849" max="14849" width="32.7109375" style="50" customWidth="1"/>
    <col min="14850" max="14882" width="8.7109375" style="50" customWidth="1"/>
    <col min="14883" max="14883" width="13.140625" style="50" customWidth="1"/>
    <col min="14884" max="15104" width="9.140625" style="50"/>
    <col min="15105" max="15105" width="32.7109375" style="50" customWidth="1"/>
    <col min="15106" max="15138" width="8.7109375" style="50" customWidth="1"/>
    <col min="15139" max="15139" width="13.140625" style="50" customWidth="1"/>
    <col min="15140" max="15360" width="9.140625" style="50"/>
    <col min="15361" max="15361" width="32.7109375" style="50" customWidth="1"/>
    <col min="15362" max="15394" width="8.7109375" style="50" customWidth="1"/>
    <col min="15395" max="15395" width="13.140625" style="50" customWidth="1"/>
    <col min="15396" max="15616" width="9.140625" style="50"/>
    <col min="15617" max="15617" width="32.7109375" style="50" customWidth="1"/>
    <col min="15618" max="15650" width="8.7109375" style="50" customWidth="1"/>
    <col min="15651" max="15651" width="13.140625" style="50" customWidth="1"/>
    <col min="15652" max="15872" width="9.140625" style="50"/>
    <col min="15873" max="15873" width="32.7109375" style="50" customWidth="1"/>
    <col min="15874" max="15906" width="8.7109375" style="50" customWidth="1"/>
    <col min="15907" max="15907" width="13.140625" style="50" customWidth="1"/>
    <col min="15908" max="16128" width="9.140625" style="50"/>
    <col min="16129" max="16129" width="32.7109375" style="50" customWidth="1"/>
    <col min="16130" max="16162" width="8.7109375" style="50" customWidth="1"/>
    <col min="16163" max="16163" width="13.140625" style="50" customWidth="1"/>
    <col min="16164" max="16384" width="9.140625" style="50"/>
  </cols>
  <sheetData>
    <row r="1" spans="1:34" ht="16.5" customHeight="1">
      <c r="A1" s="356" t="s">
        <v>1435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60"/>
      <c r="AE1" s="360"/>
      <c r="AF1" s="360"/>
      <c r="AG1" s="360"/>
      <c r="AH1" s="360"/>
    </row>
    <row r="2" spans="1:34" s="28" customFormat="1" ht="18.75" customHeight="1" thickBot="1">
      <c r="A2" s="51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4"/>
    </row>
    <row r="3" spans="1:34" s="59" customFormat="1" ht="12.75" thickBot="1">
      <c r="A3" s="641" t="s">
        <v>855</v>
      </c>
      <c r="B3" s="737">
        <v>1982</v>
      </c>
      <c r="C3" s="737">
        <v>1983</v>
      </c>
      <c r="D3" s="737">
        <v>1984</v>
      </c>
      <c r="E3" s="737">
        <v>1985</v>
      </c>
      <c r="F3" s="737">
        <v>1986</v>
      </c>
      <c r="G3" s="737">
        <v>1987</v>
      </c>
      <c r="H3" s="737">
        <v>1988</v>
      </c>
      <c r="I3" s="737">
        <v>1989</v>
      </c>
      <c r="J3" s="737">
        <v>1990</v>
      </c>
      <c r="K3" s="737">
        <v>1991</v>
      </c>
      <c r="L3" s="737">
        <v>1992</v>
      </c>
      <c r="M3" s="737">
        <v>1993</v>
      </c>
      <c r="N3" s="737">
        <v>1994</v>
      </c>
      <c r="O3" s="737">
        <v>1995</v>
      </c>
      <c r="P3" s="737">
        <v>1996</v>
      </c>
      <c r="Q3" s="737">
        <v>1997</v>
      </c>
      <c r="R3" s="737">
        <v>1998</v>
      </c>
      <c r="S3" s="737">
        <v>1999</v>
      </c>
      <c r="T3" s="737">
        <v>2000</v>
      </c>
      <c r="U3" s="737">
        <v>2001</v>
      </c>
      <c r="V3" s="737">
        <v>2002</v>
      </c>
      <c r="W3" s="737">
        <v>2003</v>
      </c>
      <c r="X3" s="737">
        <v>2004</v>
      </c>
      <c r="Y3" s="737">
        <v>2005</v>
      </c>
      <c r="Z3" s="737">
        <v>2006</v>
      </c>
      <c r="AA3" s="737">
        <v>2007</v>
      </c>
      <c r="AB3" s="737">
        <v>2008</v>
      </c>
      <c r="AC3" s="737">
        <v>2009</v>
      </c>
      <c r="AD3" s="737">
        <v>2010</v>
      </c>
      <c r="AE3" s="737">
        <v>2011</v>
      </c>
      <c r="AF3" s="737">
        <v>2012</v>
      </c>
      <c r="AG3" s="737">
        <v>2013</v>
      </c>
      <c r="AH3" s="738">
        <v>2014</v>
      </c>
    </row>
    <row r="4" spans="1:34" s="28" customFormat="1" ht="12.75" thickTop="1">
      <c r="A4" s="379" t="s">
        <v>856</v>
      </c>
      <c r="B4" s="525">
        <v>70</v>
      </c>
      <c r="C4" s="525">
        <v>73</v>
      </c>
      <c r="D4" s="525">
        <v>75</v>
      </c>
      <c r="E4" s="525">
        <v>77</v>
      </c>
      <c r="F4" s="525">
        <v>34</v>
      </c>
      <c r="G4" s="525">
        <v>62</v>
      </c>
      <c r="H4" s="525">
        <v>57</v>
      </c>
      <c r="I4" s="525">
        <v>52</v>
      </c>
      <c r="J4" s="525">
        <v>61</v>
      </c>
      <c r="K4" s="525">
        <v>64</v>
      </c>
      <c r="L4" s="525">
        <v>37</v>
      </c>
      <c r="M4" s="525">
        <v>64</v>
      </c>
      <c r="N4" s="525">
        <v>93</v>
      </c>
      <c r="O4" s="525">
        <v>75</v>
      </c>
      <c r="P4" s="525">
        <v>60</v>
      </c>
      <c r="Q4" s="525">
        <v>60</v>
      </c>
      <c r="R4" s="525">
        <v>28</v>
      </c>
      <c r="S4" s="525">
        <v>40</v>
      </c>
      <c r="T4" s="525">
        <v>68</v>
      </c>
      <c r="U4" s="525">
        <v>62</v>
      </c>
      <c r="V4" s="525">
        <v>56</v>
      </c>
      <c r="W4" s="525">
        <v>60</v>
      </c>
      <c r="X4" s="525">
        <v>74</v>
      </c>
      <c r="Y4" s="525">
        <v>81</v>
      </c>
      <c r="Z4" s="525">
        <v>81</v>
      </c>
      <c r="AA4" s="525">
        <v>87</v>
      </c>
      <c r="AB4" s="525">
        <v>70</v>
      </c>
      <c r="AC4" s="525">
        <v>55</v>
      </c>
      <c r="AD4" s="525">
        <v>61</v>
      </c>
      <c r="AE4" s="525">
        <v>64</v>
      </c>
      <c r="AF4" s="525">
        <v>75</v>
      </c>
      <c r="AG4" s="525">
        <v>94</v>
      </c>
      <c r="AH4" s="755">
        <v>113</v>
      </c>
    </row>
    <row r="5" spans="1:34" s="28" customFormat="1">
      <c r="A5" s="749" t="s">
        <v>882</v>
      </c>
      <c r="B5" s="525">
        <v>8</v>
      </c>
      <c r="C5" s="525">
        <v>9</v>
      </c>
      <c r="D5" s="525">
        <v>6</v>
      </c>
      <c r="E5" s="525">
        <v>3</v>
      </c>
      <c r="F5" s="525">
        <v>6</v>
      </c>
      <c r="G5" s="525">
        <v>7</v>
      </c>
      <c r="H5" s="525">
        <v>7</v>
      </c>
      <c r="I5" s="525">
        <v>3</v>
      </c>
      <c r="J5" s="525">
        <v>7</v>
      </c>
      <c r="K5" s="525">
        <v>17</v>
      </c>
      <c r="L5" s="525">
        <v>11</v>
      </c>
      <c r="M5" s="525">
        <v>10</v>
      </c>
      <c r="N5" s="525">
        <v>10</v>
      </c>
      <c r="O5" s="525">
        <v>7</v>
      </c>
      <c r="P5" s="525">
        <v>6</v>
      </c>
      <c r="Q5" s="525">
        <v>10</v>
      </c>
      <c r="R5" s="525">
        <v>15</v>
      </c>
      <c r="S5" s="525">
        <v>11</v>
      </c>
      <c r="T5" s="525">
        <v>10</v>
      </c>
      <c r="U5" s="525">
        <v>6</v>
      </c>
      <c r="V5" s="525">
        <v>5</v>
      </c>
      <c r="W5" s="525">
        <v>5</v>
      </c>
      <c r="X5" s="525">
        <v>4</v>
      </c>
      <c r="Y5" s="525">
        <v>5</v>
      </c>
      <c r="Z5" s="525">
        <v>3</v>
      </c>
      <c r="AA5" s="525">
        <v>2</v>
      </c>
      <c r="AB5" s="525">
        <v>3</v>
      </c>
      <c r="AC5" s="525">
        <v>4</v>
      </c>
      <c r="AD5" s="525">
        <v>5</v>
      </c>
      <c r="AE5" s="525">
        <v>5</v>
      </c>
      <c r="AF5" s="525">
        <v>9</v>
      </c>
      <c r="AG5" s="525">
        <v>11</v>
      </c>
      <c r="AH5" s="755">
        <v>6</v>
      </c>
    </row>
    <row r="6" spans="1:34" s="28" customFormat="1">
      <c r="A6" s="379" t="s">
        <v>857</v>
      </c>
      <c r="B6" s="525">
        <v>100</v>
      </c>
      <c r="C6" s="525">
        <v>68</v>
      </c>
      <c r="D6" s="525">
        <v>74</v>
      </c>
      <c r="E6" s="525">
        <v>76</v>
      </c>
      <c r="F6" s="525">
        <v>66</v>
      </c>
      <c r="G6" s="525">
        <v>57</v>
      </c>
      <c r="H6" s="525">
        <v>39</v>
      </c>
      <c r="I6" s="525">
        <v>20</v>
      </c>
      <c r="J6" s="525">
        <v>22</v>
      </c>
      <c r="K6" s="525">
        <v>24</v>
      </c>
      <c r="L6" s="525">
        <v>26</v>
      </c>
      <c r="M6" s="525">
        <v>24</v>
      </c>
      <c r="N6" s="525">
        <v>19</v>
      </c>
      <c r="O6" s="525">
        <v>22</v>
      </c>
      <c r="P6" s="525">
        <v>23</v>
      </c>
      <c r="Q6" s="525">
        <v>20</v>
      </c>
      <c r="R6" s="525">
        <v>19</v>
      </c>
      <c r="S6" s="525">
        <v>19</v>
      </c>
      <c r="T6" s="525">
        <v>25</v>
      </c>
      <c r="U6" s="525">
        <v>27</v>
      </c>
      <c r="V6" s="525">
        <v>26</v>
      </c>
      <c r="W6" s="525">
        <v>24</v>
      </c>
      <c r="X6" s="525">
        <v>26</v>
      </c>
      <c r="Y6" s="525">
        <v>28</v>
      </c>
      <c r="Z6" s="525">
        <v>33</v>
      </c>
      <c r="AA6" s="525">
        <v>46</v>
      </c>
      <c r="AB6" s="525">
        <v>59</v>
      </c>
      <c r="AC6" s="525">
        <v>66</v>
      </c>
      <c r="AD6" s="525">
        <v>75</v>
      </c>
      <c r="AE6" s="525">
        <v>86</v>
      </c>
      <c r="AF6" s="525">
        <v>71</v>
      </c>
      <c r="AG6" s="525">
        <v>54</v>
      </c>
      <c r="AH6" s="755">
        <v>42</v>
      </c>
    </row>
    <row r="7" spans="1:34" s="28" customFormat="1">
      <c r="A7" s="379" t="s">
        <v>858</v>
      </c>
      <c r="B7" s="525">
        <v>21</v>
      </c>
      <c r="C7" s="525">
        <v>20</v>
      </c>
      <c r="D7" s="525">
        <v>17</v>
      </c>
      <c r="E7" s="525">
        <v>22</v>
      </c>
      <c r="F7" s="525">
        <v>15</v>
      </c>
      <c r="G7" s="525">
        <v>17</v>
      </c>
      <c r="H7" s="525">
        <v>16</v>
      </c>
      <c r="I7" s="525">
        <v>12</v>
      </c>
      <c r="J7" s="525">
        <v>14</v>
      </c>
      <c r="K7" s="525">
        <v>11</v>
      </c>
      <c r="L7" s="525">
        <v>14</v>
      </c>
      <c r="M7" s="525">
        <v>15</v>
      </c>
      <c r="N7" s="525">
        <v>14</v>
      </c>
      <c r="O7" s="525">
        <v>13</v>
      </c>
      <c r="P7" s="525">
        <v>16</v>
      </c>
      <c r="Q7" s="525">
        <v>18</v>
      </c>
      <c r="R7" s="525">
        <v>15</v>
      </c>
      <c r="S7" s="525">
        <v>14</v>
      </c>
      <c r="T7" s="525">
        <v>14</v>
      </c>
      <c r="U7" s="525">
        <v>16</v>
      </c>
      <c r="V7" s="525">
        <v>10</v>
      </c>
      <c r="W7" s="525">
        <v>11</v>
      </c>
      <c r="X7" s="525">
        <v>13</v>
      </c>
      <c r="Y7" s="525">
        <v>21</v>
      </c>
      <c r="Z7" s="525">
        <v>24</v>
      </c>
      <c r="AA7" s="525">
        <v>40</v>
      </c>
      <c r="AB7" s="525">
        <v>42</v>
      </c>
      <c r="AC7" s="525">
        <v>31</v>
      </c>
      <c r="AD7" s="525">
        <v>54</v>
      </c>
      <c r="AE7" s="525">
        <v>75</v>
      </c>
      <c r="AF7" s="525">
        <v>39</v>
      </c>
      <c r="AG7" s="525">
        <v>45</v>
      </c>
      <c r="AH7" s="755">
        <v>46</v>
      </c>
    </row>
    <row r="8" spans="1:34" s="28" customFormat="1">
      <c r="A8" s="379" t="s">
        <v>859</v>
      </c>
      <c r="B8" s="525">
        <v>6</v>
      </c>
      <c r="C8" s="525">
        <v>5</v>
      </c>
      <c r="D8" s="525">
        <v>1</v>
      </c>
      <c r="E8" s="525">
        <v>3</v>
      </c>
      <c r="F8" s="525">
        <v>3</v>
      </c>
      <c r="G8" s="525">
        <v>6</v>
      </c>
      <c r="H8" s="525">
        <v>7</v>
      </c>
      <c r="I8" s="525">
        <v>3</v>
      </c>
      <c r="J8" s="525">
        <v>2</v>
      </c>
      <c r="K8" s="525">
        <v>4</v>
      </c>
      <c r="L8" s="525">
        <v>4</v>
      </c>
      <c r="M8" s="525">
        <v>6</v>
      </c>
      <c r="N8" s="525">
        <v>6</v>
      </c>
      <c r="O8" s="525">
        <v>4</v>
      </c>
      <c r="P8" s="525">
        <v>3</v>
      </c>
      <c r="Q8" s="525">
        <v>5</v>
      </c>
      <c r="R8" s="525">
        <v>6</v>
      </c>
      <c r="S8" s="525">
        <v>4</v>
      </c>
      <c r="T8" s="525">
        <v>9</v>
      </c>
      <c r="U8" s="525">
        <v>12</v>
      </c>
      <c r="V8" s="525">
        <v>8</v>
      </c>
      <c r="W8" s="525">
        <v>7</v>
      </c>
      <c r="X8" s="525">
        <v>12</v>
      </c>
      <c r="Y8" s="525">
        <v>14</v>
      </c>
      <c r="Z8" s="525">
        <v>12</v>
      </c>
      <c r="AA8" s="525">
        <v>9</v>
      </c>
      <c r="AB8" s="525">
        <v>18</v>
      </c>
      <c r="AC8" s="525">
        <v>12</v>
      </c>
      <c r="AD8" s="525">
        <v>11</v>
      </c>
      <c r="AE8" s="525">
        <v>39</v>
      </c>
      <c r="AF8" s="525">
        <v>44</v>
      </c>
      <c r="AG8" s="525">
        <v>50</v>
      </c>
      <c r="AH8" s="755">
        <v>41</v>
      </c>
    </row>
    <row r="9" spans="1:34" s="28" customFormat="1">
      <c r="A9" s="379" t="s">
        <v>860</v>
      </c>
      <c r="B9" s="525">
        <v>187</v>
      </c>
      <c r="C9" s="525">
        <v>185</v>
      </c>
      <c r="D9" s="525">
        <v>200</v>
      </c>
      <c r="E9" s="525">
        <v>195</v>
      </c>
      <c r="F9" s="525">
        <v>135</v>
      </c>
      <c r="G9" s="525">
        <v>156</v>
      </c>
      <c r="H9" s="525">
        <v>152</v>
      </c>
      <c r="I9" s="525">
        <v>88</v>
      </c>
      <c r="J9" s="525">
        <v>108</v>
      </c>
      <c r="K9" s="525">
        <v>110</v>
      </c>
      <c r="L9" s="525">
        <v>56</v>
      </c>
      <c r="M9" s="525">
        <v>28</v>
      </c>
      <c r="N9" s="525">
        <v>26</v>
      </c>
      <c r="O9" s="525">
        <v>41</v>
      </c>
      <c r="P9" s="525">
        <v>48</v>
      </c>
      <c r="Q9" s="525">
        <v>50</v>
      </c>
      <c r="R9" s="525">
        <v>53</v>
      </c>
      <c r="S9" s="525">
        <v>44</v>
      </c>
      <c r="T9" s="525">
        <v>46</v>
      </c>
      <c r="U9" s="525">
        <v>63</v>
      </c>
      <c r="V9" s="525">
        <v>80</v>
      </c>
      <c r="W9" s="525">
        <v>107</v>
      </c>
      <c r="X9" s="525">
        <v>103</v>
      </c>
      <c r="Y9" s="525">
        <v>94</v>
      </c>
      <c r="Z9" s="525">
        <v>84</v>
      </c>
      <c r="AA9" s="525">
        <v>98</v>
      </c>
      <c r="AB9" s="525">
        <v>111</v>
      </c>
      <c r="AC9" s="525">
        <v>122</v>
      </c>
      <c r="AD9" s="525">
        <v>80</v>
      </c>
      <c r="AE9" s="525">
        <v>105</v>
      </c>
      <c r="AF9" s="525">
        <v>114</v>
      </c>
      <c r="AG9" s="525">
        <v>98</v>
      </c>
      <c r="AH9" s="755">
        <v>72</v>
      </c>
    </row>
    <row r="10" spans="1:34" s="28" customFormat="1">
      <c r="A10" s="381" t="s">
        <v>883</v>
      </c>
      <c r="B10" s="525">
        <v>10</v>
      </c>
      <c r="C10" s="525">
        <v>10</v>
      </c>
      <c r="D10" s="525">
        <v>8</v>
      </c>
      <c r="E10" s="525">
        <v>9</v>
      </c>
      <c r="F10" s="525">
        <v>11</v>
      </c>
      <c r="G10" s="525">
        <v>7</v>
      </c>
      <c r="H10" s="525">
        <v>6</v>
      </c>
      <c r="I10" s="525">
        <v>7</v>
      </c>
      <c r="J10" s="525">
        <v>5</v>
      </c>
      <c r="K10" s="525">
        <v>5</v>
      </c>
      <c r="L10" s="525">
        <v>1</v>
      </c>
      <c r="M10" s="525">
        <v>3</v>
      </c>
      <c r="N10" s="525">
        <v>6</v>
      </c>
      <c r="O10" s="525">
        <v>5</v>
      </c>
      <c r="P10" s="525">
        <v>4</v>
      </c>
      <c r="Q10" s="525">
        <v>6</v>
      </c>
      <c r="R10" s="525">
        <v>6</v>
      </c>
      <c r="S10" s="525">
        <v>3</v>
      </c>
      <c r="T10" s="525">
        <v>6</v>
      </c>
      <c r="U10" s="525">
        <v>5</v>
      </c>
      <c r="V10" s="525">
        <v>2</v>
      </c>
      <c r="W10" s="525">
        <v>3</v>
      </c>
      <c r="X10" s="525">
        <v>3</v>
      </c>
      <c r="Y10" s="525">
        <v>5</v>
      </c>
      <c r="Z10" s="525">
        <v>7</v>
      </c>
      <c r="AA10" s="525">
        <v>5</v>
      </c>
      <c r="AB10" s="525">
        <v>4</v>
      </c>
      <c r="AC10" s="525">
        <v>3</v>
      </c>
      <c r="AD10" s="525">
        <v>1</v>
      </c>
      <c r="AE10" s="525">
        <v>4</v>
      </c>
      <c r="AF10" s="525">
        <v>5</v>
      </c>
      <c r="AG10" s="525">
        <v>3</v>
      </c>
      <c r="AH10" s="755">
        <v>3</v>
      </c>
    </row>
    <row r="11" spans="1:34" s="28" customFormat="1">
      <c r="A11" s="379" t="s">
        <v>861</v>
      </c>
      <c r="B11" s="526">
        <v>44</v>
      </c>
      <c r="C11" s="526">
        <v>34</v>
      </c>
      <c r="D11" s="526">
        <v>32</v>
      </c>
      <c r="E11" s="526">
        <v>27</v>
      </c>
      <c r="F11" s="526">
        <v>24</v>
      </c>
      <c r="G11" s="526">
        <v>26</v>
      </c>
      <c r="H11" s="526">
        <v>32</v>
      </c>
      <c r="I11" s="526">
        <v>39</v>
      </c>
      <c r="J11" s="526">
        <v>46</v>
      </c>
      <c r="K11" s="526">
        <v>53</v>
      </c>
      <c r="L11" s="526">
        <v>61</v>
      </c>
      <c r="M11" s="526">
        <v>76</v>
      </c>
      <c r="N11" s="526">
        <v>92</v>
      </c>
      <c r="O11" s="526">
        <v>103</v>
      </c>
      <c r="P11" s="526">
        <v>93</v>
      </c>
      <c r="Q11" s="526">
        <v>77</v>
      </c>
      <c r="R11" s="526">
        <v>66</v>
      </c>
      <c r="S11" s="526">
        <v>64</v>
      </c>
      <c r="T11" s="526">
        <v>54</v>
      </c>
      <c r="U11" s="526">
        <v>45</v>
      </c>
      <c r="V11" s="526">
        <v>48</v>
      </c>
      <c r="W11" s="526">
        <v>63</v>
      </c>
      <c r="X11" s="526">
        <v>73</v>
      </c>
      <c r="Y11" s="526">
        <v>74</v>
      </c>
      <c r="Z11" s="526">
        <v>75</v>
      </c>
      <c r="AA11" s="526">
        <v>90</v>
      </c>
      <c r="AB11" s="526">
        <v>108</v>
      </c>
      <c r="AC11" s="526">
        <v>120</v>
      </c>
      <c r="AD11" s="526">
        <v>125</v>
      </c>
      <c r="AE11" s="526">
        <v>116</v>
      </c>
      <c r="AF11" s="526">
        <v>149</v>
      </c>
      <c r="AG11" s="526">
        <v>186</v>
      </c>
      <c r="AH11" s="756">
        <v>221</v>
      </c>
    </row>
    <row r="12" spans="1:34" s="28" customFormat="1">
      <c r="A12" s="757" t="s">
        <v>59</v>
      </c>
      <c r="B12" s="527">
        <v>30</v>
      </c>
      <c r="C12" s="527">
        <v>25</v>
      </c>
      <c r="D12" s="527">
        <v>27</v>
      </c>
      <c r="E12" s="527">
        <v>17</v>
      </c>
      <c r="F12" s="527">
        <v>24</v>
      </c>
      <c r="G12" s="527">
        <v>21</v>
      </c>
      <c r="H12" s="527">
        <v>18</v>
      </c>
      <c r="I12" s="527">
        <v>15</v>
      </c>
      <c r="J12" s="527">
        <v>9</v>
      </c>
      <c r="K12" s="527">
        <v>7</v>
      </c>
      <c r="L12" s="527">
        <v>11</v>
      </c>
      <c r="M12" s="527">
        <v>8</v>
      </c>
      <c r="N12" s="527">
        <v>8</v>
      </c>
      <c r="O12" s="527">
        <v>8</v>
      </c>
      <c r="P12" s="527">
        <v>11</v>
      </c>
      <c r="Q12" s="527">
        <v>10</v>
      </c>
      <c r="R12" s="527">
        <v>6</v>
      </c>
      <c r="S12" s="527">
        <v>2</v>
      </c>
      <c r="T12" s="527">
        <v>6</v>
      </c>
      <c r="U12" s="527">
        <v>4</v>
      </c>
      <c r="V12" s="527">
        <v>2</v>
      </c>
      <c r="W12" s="527">
        <v>2</v>
      </c>
      <c r="X12" s="527">
        <v>2</v>
      </c>
      <c r="Y12" s="527">
        <v>4</v>
      </c>
      <c r="Z12" s="527">
        <v>9</v>
      </c>
      <c r="AA12" s="527">
        <v>12</v>
      </c>
      <c r="AB12" s="527">
        <v>9</v>
      </c>
      <c r="AC12" s="527">
        <v>13</v>
      </c>
      <c r="AD12" s="527">
        <v>16</v>
      </c>
      <c r="AE12" s="527">
        <v>15</v>
      </c>
      <c r="AF12" s="527">
        <v>11</v>
      </c>
      <c r="AG12" s="527">
        <v>9</v>
      </c>
      <c r="AH12" s="758">
        <v>9</v>
      </c>
    </row>
    <row r="13" spans="1:34" s="59" customFormat="1" ht="12.75" thickBot="1">
      <c r="A13" s="759" t="s">
        <v>862</v>
      </c>
      <c r="B13" s="528">
        <v>476</v>
      </c>
      <c r="C13" s="528">
        <v>429</v>
      </c>
      <c r="D13" s="528">
        <v>440</v>
      </c>
      <c r="E13" s="528">
        <v>429</v>
      </c>
      <c r="F13" s="528">
        <v>318</v>
      </c>
      <c r="G13" s="528">
        <v>359</v>
      </c>
      <c r="H13" s="528">
        <v>334</v>
      </c>
      <c r="I13" s="528">
        <v>239</v>
      </c>
      <c r="J13" s="528">
        <v>274</v>
      </c>
      <c r="K13" s="528">
        <v>295</v>
      </c>
      <c r="L13" s="528">
        <v>221</v>
      </c>
      <c r="M13" s="528">
        <v>234</v>
      </c>
      <c r="N13" s="528">
        <v>274</v>
      </c>
      <c r="O13" s="528">
        <v>278</v>
      </c>
      <c r="P13" s="528">
        <v>264</v>
      </c>
      <c r="Q13" s="528">
        <v>256</v>
      </c>
      <c r="R13" s="528">
        <v>214</v>
      </c>
      <c r="S13" s="528">
        <v>201</v>
      </c>
      <c r="T13" s="528">
        <v>238</v>
      </c>
      <c r="U13" s="528">
        <v>240</v>
      </c>
      <c r="V13" s="528">
        <v>237</v>
      </c>
      <c r="W13" s="528">
        <v>282</v>
      </c>
      <c r="X13" s="528">
        <v>310</v>
      </c>
      <c r="Y13" s="528">
        <v>326</v>
      </c>
      <c r="Z13" s="528">
        <v>328</v>
      </c>
      <c r="AA13" s="528">
        <v>389</v>
      </c>
      <c r="AB13" s="528">
        <v>424</v>
      </c>
      <c r="AC13" s="528">
        <v>426</v>
      </c>
      <c r="AD13" s="528">
        <v>428</v>
      </c>
      <c r="AE13" s="528">
        <v>509</v>
      </c>
      <c r="AF13" s="528">
        <v>517</v>
      </c>
      <c r="AG13" s="528">
        <v>550</v>
      </c>
      <c r="AH13" s="760">
        <v>553</v>
      </c>
    </row>
    <row r="15" spans="1:34" s="54" customFormat="1">
      <c r="A15" s="21" t="s">
        <v>1419</v>
      </c>
    </row>
    <row r="16" spans="1:34" s="54" customFormat="1">
      <c r="A16" s="6"/>
    </row>
    <row r="17" spans="1:1" s="54" customFormat="1">
      <c r="A17" s="9"/>
    </row>
    <row r="18" spans="1:1" s="54" customFormat="1">
      <c r="A18" s="9"/>
    </row>
    <row r="19" spans="1:1" s="54" customFormat="1">
      <c r="A19" s="9"/>
    </row>
    <row r="20" spans="1:1" s="54" customFormat="1">
      <c r="A20" s="9"/>
    </row>
    <row r="21" spans="1:1" s="54" customFormat="1">
      <c r="A21" s="9"/>
    </row>
    <row r="22" spans="1:1" s="54" customFormat="1">
      <c r="A22" s="9"/>
    </row>
    <row r="23" spans="1:1" s="54" customFormat="1">
      <c r="A23" s="9"/>
    </row>
    <row r="24" spans="1:1" s="54" customFormat="1">
      <c r="A24" s="9"/>
    </row>
    <row r="25" spans="1:1" s="54" customFormat="1">
      <c r="A25" s="9"/>
    </row>
    <row r="26" spans="1:1" s="54" customFormat="1">
      <c r="A26" s="9"/>
    </row>
    <row r="27" spans="1:1" s="54" customFormat="1">
      <c r="A27" s="9"/>
    </row>
    <row r="28" spans="1:1" s="54" customFormat="1">
      <c r="A28" s="9"/>
    </row>
    <row r="29" spans="1:1" s="54" customFormat="1">
      <c r="A29" s="9"/>
    </row>
    <row r="30" spans="1:1" s="54" customFormat="1">
      <c r="A30" s="9"/>
    </row>
    <row r="31" spans="1:1" s="54" customFormat="1">
      <c r="A31" s="9"/>
    </row>
    <row r="32" spans="1:1" s="54" customFormat="1">
      <c r="A32" s="9"/>
    </row>
    <row r="33" spans="1:1" s="54" customFormat="1">
      <c r="A33" s="9"/>
    </row>
    <row r="34" spans="1:1" s="54" customFormat="1">
      <c r="A34" s="9"/>
    </row>
    <row r="35" spans="1:1" s="54" customFormat="1">
      <c r="A35" s="9"/>
    </row>
    <row r="36" spans="1:1" s="54" customFormat="1">
      <c r="A36" s="9"/>
    </row>
    <row r="37" spans="1:1" s="54" customFormat="1">
      <c r="A37" s="9"/>
    </row>
    <row r="38" spans="1:1" s="54" customFormat="1">
      <c r="A38" s="9"/>
    </row>
    <row r="39" spans="1:1" s="54" customFormat="1">
      <c r="A39" s="9"/>
    </row>
    <row r="40" spans="1:1" s="54" customFormat="1">
      <c r="A40" s="9"/>
    </row>
    <row r="41" spans="1:1" s="54" customFormat="1">
      <c r="A41" s="9"/>
    </row>
    <row r="42" spans="1:1" s="54" customFormat="1">
      <c r="A42" s="9"/>
    </row>
    <row r="43" spans="1:1" s="54" customFormat="1">
      <c r="A43" s="9"/>
    </row>
    <row r="44" spans="1:1" s="54" customFormat="1">
      <c r="A44" s="9"/>
    </row>
    <row r="45" spans="1:1" s="54" customFormat="1">
      <c r="A45" s="9"/>
    </row>
    <row r="46" spans="1:1" s="54" customFormat="1">
      <c r="A46" s="9"/>
    </row>
    <row r="47" spans="1:1" s="54" customFormat="1">
      <c r="A47" s="9"/>
    </row>
    <row r="48" spans="1:1" s="54" customFormat="1">
      <c r="A48" s="9"/>
    </row>
    <row r="49" spans="1:1" s="54" customFormat="1">
      <c r="A49" s="9"/>
    </row>
    <row r="50" spans="1:1" s="54" customFormat="1">
      <c r="A50" s="9"/>
    </row>
    <row r="51" spans="1:1" s="54" customFormat="1">
      <c r="A51" s="9"/>
    </row>
    <row r="52" spans="1:1" s="54" customFormat="1">
      <c r="A52" s="9"/>
    </row>
    <row r="53" spans="1:1" s="54" customFormat="1">
      <c r="A53" s="9"/>
    </row>
    <row r="54" spans="1:1" s="54" customFormat="1">
      <c r="A54" s="9"/>
    </row>
    <row r="55" spans="1:1" s="54" customFormat="1">
      <c r="A55" s="9"/>
    </row>
    <row r="56" spans="1:1" s="54" customFormat="1">
      <c r="A56" s="9"/>
    </row>
    <row r="57" spans="1:1" s="54" customFormat="1">
      <c r="A57" s="9"/>
    </row>
    <row r="58" spans="1:1" s="54" customFormat="1">
      <c r="A58" s="9"/>
    </row>
    <row r="59" spans="1:1" s="54" customFormat="1">
      <c r="A59" s="9"/>
    </row>
    <row r="60" spans="1:1" s="54" customFormat="1">
      <c r="A60" s="9"/>
    </row>
    <row r="61" spans="1:1" s="54" customFormat="1">
      <c r="A61" s="9"/>
    </row>
    <row r="62" spans="1:1" s="54" customFormat="1">
      <c r="A62" s="9"/>
    </row>
    <row r="63" spans="1:1" s="54" customFormat="1">
      <c r="A63" s="9"/>
    </row>
    <row r="64" spans="1:1" s="54" customFormat="1">
      <c r="A64" s="9"/>
    </row>
    <row r="65" spans="1:1" s="54" customFormat="1">
      <c r="A65" s="9"/>
    </row>
    <row r="66" spans="1:1" s="54" customFormat="1">
      <c r="A66" s="9"/>
    </row>
    <row r="67" spans="1:1" s="54" customFormat="1">
      <c r="A67" s="9"/>
    </row>
    <row r="68" spans="1:1" s="54" customFormat="1">
      <c r="A68" s="9"/>
    </row>
    <row r="69" spans="1:1" s="54" customFormat="1">
      <c r="A69" s="9"/>
    </row>
    <row r="70" spans="1:1" s="54" customFormat="1">
      <c r="A70" s="9"/>
    </row>
    <row r="71" spans="1:1" s="54" customFormat="1">
      <c r="A71" s="9"/>
    </row>
    <row r="72" spans="1:1" s="54" customFormat="1">
      <c r="A72" s="9"/>
    </row>
    <row r="73" spans="1:1" s="54" customFormat="1">
      <c r="A73" s="9"/>
    </row>
    <row r="74" spans="1:1" s="54" customFormat="1">
      <c r="A74" s="9"/>
    </row>
    <row r="75" spans="1:1" s="54" customFormat="1">
      <c r="A75" s="9"/>
    </row>
    <row r="76" spans="1:1" s="54" customFormat="1">
      <c r="A76" s="9"/>
    </row>
    <row r="77" spans="1:1" s="54" customFormat="1">
      <c r="A77" s="9"/>
    </row>
    <row r="78" spans="1:1" s="54" customFormat="1">
      <c r="A78" s="9"/>
    </row>
    <row r="79" spans="1:1" s="54" customFormat="1">
      <c r="A79" s="9"/>
    </row>
    <row r="80" spans="1:1" s="54" customFormat="1">
      <c r="A80" s="9"/>
    </row>
    <row r="81" spans="1:1" s="54" customFormat="1">
      <c r="A81" s="9"/>
    </row>
    <row r="82" spans="1:1" s="54" customFormat="1">
      <c r="A82" s="9"/>
    </row>
    <row r="83" spans="1:1" s="54" customFormat="1">
      <c r="A83" s="9"/>
    </row>
    <row r="84" spans="1:1" s="54" customFormat="1">
      <c r="A84" s="9"/>
    </row>
    <row r="85" spans="1:1" s="54" customFormat="1">
      <c r="A85" s="9"/>
    </row>
    <row r="86" spans="1:1" s="54" customFormat="1">
      <c r="A86" s="9"/>
    </row>
    <row r="87" spans="1:1" s="54" customFormat="1">
      <c r="A87" s="9"/>
    </row>
    <row r="88" spans="1:1" s="54" customFormat="1">
      <c r="A88" s="9"/>
    </row>
    <row r="89" spans="1:1" s="54" customFormat="1">
      <c r="A89" s="9"/>
    </row>
    <row r="90" spans="1:1" s="54" customFormat="1">
      <c r="A90" s="9"/>
    </row>
    <row r="91" spans="1:1" s="54" customFormat="1">
      <c r="A91" s="9"/>
    </row>
    <row r="92" spans="1:1" s="54" customFormat="1">
      <c r="A92" s="9"/>
    </row>
    <row r="93" spans="1:1" s="54" customFormat="1">
      <c r="A93" s="9"/>
    </row>
    <row r="94" spans="1:1" s="54" customFormat="1">
      <c r="A94" s="9"/>
    </row>
    <row r="95" spans="1:1" s="54" customFormat="1">
      <c r="A95" s="9"/>
    </row>
    <row r="96" spans="1:1" s="54" customFormat="1">
      <c r="A96" s="9"/>
    </row>
    <row r="97" spans="1:1" s="54" customFormat="1">
      <c r="A97" s="9"/>
    </row>
    <row r="98" spans="1:1" s="54" customFormat="1">
      <c r="A98" s="9"/>
    </row>
    <row r="99" spans="1:1" s="54" customFormat="1">
      <c r="A99" s="9"/>
    </row>
    <row r="100" spans="1:1" s="54" customFormat="1">
      <c r="A100" s="9"/>
    </row>
    <row r="101" spans="1:1" s="54" customFormat="1">
      <c r="A101" s="9"/>
    </row>
    <row r="102" spans="1:1" s="54" customFormat="1">
      <c r="A102" s="9"/>
    </row>
    <row r="103" spans="1:1" s="54" customFormat="1">
      <c r="A103" s="9"/>
    </row>
    <row r="104" spans="1:1" s="54" customFormat="1">
      <c r="A104" s="9"/>
    </row>
    <row r="105" spans="1:1" s="54" customFormat="1">
      <c r="A105" s="9"/>
    </row>
    <row r="106" spans="1:1" s="54" customFormat="1">
      <c r="A106" s="9"/>
    </row>
    <row r="107" spans="1:1" s="54" customFormat="1">
      <c r="A107" s="9"/>
    </row>
    <row r="108" spans="1:1" s="54" customFormat="1">
      <c r="A108" s="9"/>
    </row>
    <row r="109" spans="1:1" s="54" customFormat="1">
      <c r="A109" s="9"/>
    </row>
    <row r="110" spans="1:1" s="54" customFormat="1">
      <c r="A110" s="9"/>
    </row>
    <row r="111" spans="1:1" s="54" customFormat="1">
      <c r="A111" s="9"/>
    </row>
    <row r="112" spans="1:1" s="54" customFormat="1">
      <c r="A112" s="9"/>
    </row>
    <row r="113" spans="1:1" s="54" customFormat="1">
      <c r="A113" s="9"/>
    </row>
    <row r="114" spans="1:1" s="54" customFormat="1">
      <c r="A114" s="9"/>
    </row>
    <row r="115" spans="1:1" s="54" customFormat="1">
      <c r="A115" s="9"/>
    </row>
    <row r="116" spans="1:1" s="54" customFormat="1">
      <c r="A116" s="9"/>
    </row>
    <row r="117" spans="1:1" s="54" customFormat="1">
      <c r="A117" s="9"/>
    </row>
    <row r="118" spans="1:1" s="54" customFormat="1">
      <c r="A118" s="9"/>
    </row>
    <row r="119" spans="1:1" s="54" customFormat="1">
      <c r="A119" s="9"/>
    </row>
    <row r="120" spans="1:1" s="54" customFormat="1">
      <c r="A120" s="9"/>
    </row>
    <row r="121" spans="1:1" s="54" customFormat="1">
      <c r="A121" s="9"/>
    </row>
    <row r="122" spans="1:1" s="54" customFormat="1">
      <c r="A122" s="9"/>
    </row>
    <row r="123" spans="1:1" s="54" customFormat="1">
      <c r="A123" s="9"/>
    </row>
    <row r="124" spans="1:1" s="54" customFormat="1">
      <c r="A124" s="9"/>
    </row>
    <row r="125" spans="1:1" s="54" customFormat="1">
      <c r="A125" s="9"/>
    </row>
    <row r="126" spans="1:1" s="54" customFormat="1">
      <c r="A126" s="9"/>
    </row>
    <row r="127" spans="1:1" s="54" customFormat="1">
      <c r="A127" s="9"/>
    </row>
    <row r="128" spans="1:1" s="54" customFormat="1">
      <c r="A128" s="9"/>
    </row>
    <row r="129" spans="1:1" s="54" customFormat="1">
      <c r="A129" s="9"/>
    </row>
    <row r="130" spans="1:1" s="54" customFormat="1">
      <c r="A130" s="9"/>
    </row>
    <row r="131" spans="1:1" s="54" customFormat="1">
      <c r="A131" s="9"/>
    </row>
    <row r="132" spans="1:1" s="54" customFormat="1">
      <c r="A132" s="9"/>
    </row>
    <row r="133" spans="1:1" s="54" customFormat="1">
      <c r="A133" s="9"/>
    </row>
    <row r="134" spans="1:1" s="54" customFormat="1">
      <c r="A134" s="9"/>
    </row>
    <row r="135" spans="1:1" s="54" customFormat="1">
      <c r="A135" s="9"/>
    </row>
    <row r="136" spans="1:1" s="54" customFormat="1">
      <c r="A136" s="9"/>
    </row>
    <row r="137" spans="1:1" s="54" customFormat="1">
      <c r="A137" s="9"/>
    </row>
    <row r="138" spans="1:1" s="54" customFormat="1">
      <c r="A138" s="9"/>
    </row>
    <row r="139" spans="1:1" s="54" customFormat="1">
      <c r="A139" s="9"/>
    </row>
    <row r="140" spans="1:1" s="54" customFormat="1">
      <c r="A140" s="9"/>
    </row>
    <row r="141" spans="1:1" s="54" customFormat="1">
      <c r="A141" s="9"/>
    </row>
    <row r="142" spans="1:1" s="54" customFormat="1">
      <c r="A142" s="9"/>
    </row>
    <row r="143" spans="1:1" s="54" customFormat="1">
      <c r="A143" s="9"/>
    </row>
    <row r="144" spans="1:1" s="54" customFormat="1">
      <c r="A144" s="9"/>
    </row>
    <row r="145" spans="1:1" s="54" customFormat="1">
      <c r="A145" s="9"/>
    </row>
    <row r="146" spans="1:1" s="54" customFormat="1">
      <c r="A146" s="9"/>
    </row>
    <row r="147" spans="1:1" s="54" customFormat="1">
      <c r="A147" s="9"/>
    </row>
    <row r="148" spans="1:1" s="54" customFormat="1">
      <c r="A148" s="9"/>
    </row>
    <row r="149" spans="1:1" s="54" customFormat="1">
      <c r="A149" s="9"/>
    </row>
    <row r="150" spans="1:1" s="54" customFormat="1">
      <c r="A150" s="9"/>
    </row>
    <row r="151" spans="1:1" s="54" customFormat="1">
      <c r="A151" s="9"/>
    </row>
    <row r="152" spans="1:1" s="54" customFormat="1">
      <c r="A152" s="9"/>
    </row>
    <row r="153" spans="1:1" s="54" customFormat="1">
      <c r="A153" s="9"/>
    </row>
    <row r="154" spans="1:1" s="54" customFormat="1">
      <c r="A154" s="9"/>
    </row>
    <row r="155" spans="1:1" s="54" customFormat="1">
      <c r="A155" s="9"/>
    </row>
    <row r="156" spans="1:1" s="54" customFormat="1">
      <c r="A156" s="9"/>
    </row>
    <row r="157" spans="1:1" s="54" customFormat="1">
      <c r="A157" s="9"/>
    </row>
    <row r="158" spans="1:1" s="54" customFormat="1">
      <c r="A158" s="9"/>
    </row>
    <row r="159" spans="1:1" s="54" customFormat="1">
      <c r="A159" s="9"/>
    </row>
    <row r="160" spans="1:1" s="54" customFormat="1">
      <c r="A160" s="9"/>
    </row>
    <row r="161" spans="1:1" s="54" customFormat="1">
      <c r="A161" s="9"/>
    </row>
    <row r="162" spans="1:1" s="54" customFormat="1">
      <c r="A162" s="9"/>
    </row>
    <row r="163" spans="1:1" s="54" customFormat="1">
      <c r="A163" s="9"/>
    </row>
    <row r="164" spans="1:1" s="54" customFormat="1">
      <c r="A164" s="9"/>
    </row>
    <row r="165" spans="1:1" s="54" customFormat="1">
      <c r="A165" s="9"/>
    </row>
    <row r="166" spans="1:1" s="54" customFormat="1">
      <c r="A166" s="9"/>
    </row>
    <row r="167" spans="1:1" s="54" customFormat="1">
      <c r="A167" s="9"/>
    </row>
    <row r="168" spans="1:1" s="54" customFormat="1">
      <c r="A168" s="9"/>
    </row>
    <row r="169" spans="1:1" s="54" customFormat="1">
      <c r="A169" s="9"/>
    </row>
    <row r="170" spans="1:1" s="54" customFormat="1">
      <c r="A170" s="9"/>
    </row>
    <row r="171" spans="1:1" s="54" customFormat="1">
      <c r="A171" s="9"/>
    </row>
    <row r="172" spans="1:1" s="54" customFormat="1">
      <c r="A172" s="9"/>
    </row>
    <row r="173" spans="1:1" s="54" customFormat="1">
      <c r="A173" s="9"/>
    </row>
    <row r="174" spans="1:1" s="54" customFormat="1">
      <c r="A174" s="9"/>
    </row>
    <row r="175" spans="1:1" s="54" customFormat="1">
      <c r="A175" s="9"/>
    </row>
    <row r="176" spans="1:1" s="54" customFormat="1">
      <c r="A176" s="9"/>
    </row>
    <row r="177" spans="1:1" s="54" customFormat="1">
      <c r="A177" s="9"/>
    </row>
    <row r="178" spans="1:1" s="54" customFormat="1">
      <c r="A178" s="9"/>
    </row>
    <row r="179" spans="1:1" s="54" customFormat="1">
      <c r="A179" s="9"/>
    </row>
    <row r="180" spans="1:1" s="54" customFormat="1">
      <c r="A180" s="9"/>
    </row>
    <row r="181" spans="1:1" s="54" customFormat="1">
      <c r="A181" s="9"/>
    </row>
    <row r="182" spans="1:1" s="54" customFormat="1">
      <c r="A182" s="9"/>
    </row>
    <row r="183" spans="1:1" s="54" customFormat="1">
      <c r="A183" s="9"/>
    </row>
    <row r="184" spans="1:1" s="54" customFormat="1">
      <c r="A184" s="9"/>
    </row>
    <row r="185" spans="1:1" s="54" customFormat="1">
      <c r="A185" s="9"/>
    </row>
    <row r="186" spans="1:1" s="54" customFormat="1">
      <c r="A186" s="9"/>
    </row>
    <row r="187" spans="1:1" s="54" customFormat="1">
      <c r="A187" s="9"/>
    </row>
    <row r="188" spans="1:1" s="54" customFormat="1">
      <c r="A188" s="9"/>
    </row>
    <row r="189" spans="1:1" s="54" customFormat="1">
      <c r="A189" s="9"/>
    </row>
    <row r="190" spans="1:1" s="54" customFormat="1">
      <c r="A190" s="9"/>
    </row>
    <row r="191" spans="1:1" s="54" customFormat="1">
      <c r="A191" s="9"/>
    </row>
    <row r="192" spans="1:1" s="54" customFormat="1">
      <c r="A192" s="9"/>
    </row>
    <row r="193" spans="1:1" s="54" customFormat="1">
      <c r="A193" s="9"/>
    </row>
    <row r="194" spans="1:1" s="54" customFormat="1">
      <c r="A194" s="9"/>
    </row>
    <row r="195" spans="1:1" s="54" customFormat="1">
      <c r="A195" s="9"/>
    </row>
    <row r="196" spans="1:1" s="54" customFormat="1">
      <c r="A196" s="9"/>
    </row>
    <row r="197" spans="1:1" s="54" customFormat="1">
      <c r="A197" s="9"/>
    </row>
    <row r="198" spans="1:1" s="54" customFormat="1">
      <c r="A198" s="9"/>
    </row>
    <row r="199" spans="1:1" s="54" customFormat="1">
      <c r="A199" s="9"/>
    </row>
    <row r="200" spans="1:1" s="54" customFormat="1">
      <c r="A200" s="9"/>
    </row>
    <row r="201" spans="1:1" s="54" customFormat="1">
      <c r="A201" s="9"/>
    </row>
    <row r="202" spans="1:1" s="54" customFormat="1">
      <c r="A202" s="9"/>
    </row>
    <row r="203" spans="1:1" s="54" customFormat="1">
      <c r="A203" s="9"/>
    </row>
    <row r="204" spans="1:1" s="54" customFormat="1">
      <c r="A204" s="9"/>
    </row>
    <row r="205" spans="1:1" s="54" customFormat="1">
      <c r="A205" s="9"/>
    </row>
    <row r="206" spans="1:1" s="54" customFormat="1">
      <c r="A206" s="9"/>
    </row>
    <row r="207" spans="1:1" s="54" customFormat="1">
      <c r="A207" s="9"/>
    </row>
    <row r="208" spans="1:1" s="54" customFormat="1">
      <c r="A208" s="9"/>
    </row>
    <row r="209" spans="1:1" s="54" customFormat="1">
      <c r="A209" s="9"/>
    </row>
    <row r="210" spans="1:1" s="54" customFormat="1">
      <c r="A210" s="9"/>
    </row>
    <row r="211" spans="1:1" s="54" customFormat="1">
      <c r="A211" s="9"/>
    </row>
    <row r="212" spans="1:1" s="54" customFormat="1">
      <c r="A212" s="9"/>
    </row>
    <row r="213" spans="1:1" s="54" customFormat="1">
      <c r="A213" s="9"/>
    </row>
    <row r="214" spans="1:1" s="54" customFormat="1">
      <c r="A214" s="9"/>
    </row>
    <row r="215" spans="1:1" s="54" customFormat="1">
      <c r="A215" s="9"/>
    </row>
    <row r="216" spans="1:1" s="54" customFormat="1">
      <c r="A216" s="9"/>
    </row>
    <row r="217" spans="1:1" s="54" customFormat="1">
      <c r="A217" s="9"/>
    </row>
    <row r="218" spans="1:1" s="54" customFormat="1">
      <c r="A218" s="9"/>
    </row>
    <row r="219" spans="1:1" s="54" customFormat="1">
      <c r="A219" s="9"/>
    </row>
    <row r="220" spans="1:1" s="54" customFormat="1">
      <c r="A220" s="9"/>
    </row>
    <row r="221" spans="1:1" s="54" customFormat="1">
      <c r="A221" s="9"/>
    </row>
    <row r="222" spans="1:1" s="54" customFormat="1">
      <c r="A222" s="9"/>
    </row>
    <row r="223" spans="1:1" s="54" customFormat="1">
      <c r="A223" s="9"/>
    </row>
    <row r="224" spans="1:1" s="54" customFormat="1">
      <c r="A224" s="9"/>
    </row>
    <row r="225" spans="1:1" s="54" customFormat="1">
      <c r="A225" s="9"/>
    </row>
    <row r="226" spans="1:1" s="54" customFormat="1">
      <c r="A226" s="9"/>
    </row>
    <row r="227" spans="1:1" s="54" customFormat="1">
      <c r="A227" s="9"/>
    </row>
    <row r="228" spans="1:1" s="54" customFormat="1">
      <c r="A228" s="9"/>
    </row>
    <row r="229" spans="1:1" s="54" customFormat="1">
      <c r="A229" s="9"/>
    </row>
    <row r="230" spans="1:1" s="54" customFormat="1">
      <c r="A230" s="9"/>
    </row>
    <row r="231" spans="1:1" s="54" customFormat="1">
      <c r="A231" s="9"/>
    </row>
    <row r="232" spans="1:1" s="54" customFormat="1">
      <c r="A232" s="9"/>
    </row>
    <row r="233" spans="1:1" s="54" customFormat="1">
      <c r="A233" s="9"/>
    </row>
    <row r="234" spans="1:1" s="54" customFormat="1">
      <c r="A234" s="9"/>
    </row>
    <row r="235" spans="1:1" s="54" customFormat="1">
      <c r="A235" s="9"/>
    </row>
    <row r="236" spans="1:1" s="54" customFormat="1">
      <c r="A236" s="9"/>
    </row>
    <row r="237" spans="1:1" s="54" customFormat="1">
      <c r="A237" s="9"/>
    </row>
    <row r="238" spans="1:1" s="54" customFormat="1">
      <c r="A238" s="9"/>
    </row>
    <row r="239" spans="1:1" s="54" customFormat="1">
      <c r="A239" s="9"/>
    </row>
    <row r="240" spans="1:1" s="54" customFormat="1">
      <c r="A240" s="9"/>
    </row>
    <row r="241" spans="1:1" s="54" customFormat="1">
      <c r="A241" s="9"/>
    </row>
    <row r="242" spans="1:1" s="54" customFormat="1">
      <c r="A242" s="9"/>
    </row>
    <row r="243" spans="1:1" s="54" customFormat="1">
      <c r="A243" s="9"/>
    </row>
    <row r="244" spans="1:1" s="54" customFormat="1">
      <c r="A244" s="9"/>
    </row>
    <row r="245" spans="1:1" s="54" customFormat="1">
      <c r="A245" s="9"/>
    </row>
    <row r="246" spans="1:1" s="54" customFormat="1">
      <c r="A246" s="9"/>
    </row>
    <row r="247" spans="1:1" s="54" customFormat="1">
      <c r="A247" s="9"/>
    </row>
    <row r="248" spans="1:1" s="54" customFormat="1">
      <c r="A248" s="9"/>
    </row>
    <row r="249" spans="1:1" s="54" customFormat="1">
      <c r="A249" s="9"/>
    </row>
    <row r="250" spans="1:1" s="54" customFormat="1">
      <c r="A250" s="9"/>
    </row>
    <row r="251" spans="1:1" s="54" customFormat="1">
      <c r="A251" s="9"/>
    </row>
    <row r="252" spans="1:1" s="54" customFormat="1">
      <c r="A252" s="9"/>
    </row>
    <row r="253" spans="1:1" s="54" customFormat="1">
      <c r="A253" s="9"/>
    </row>
    <row r="254" spans="1:1" s="54" customFormat="1">
      <c r="A254" s="9"/>
    </row>
    <row r="255" spans="1:1" s="54" customFormat="1">
      <c r="A255" s="9"/>
    </row>
    <row r="256" spans="1:1" s="54" customFormat="1">
      <c r="A256" s="9"/>
    </row>
    <row r="257" spans="1:1" s="54" customFormat="1">
      <c r="A257" s="9"/>
    </row>
    <row r="258" spans="1:1" s="54" customFormat="1">
      <c r="A258" s="9"/>
    </row>
    <row r="259" spans="1:1" s="54" customFormat="1">
      <c r="A259" s="9"/>
    </row>
    <row r="260" spans="1:1" s="54" customFormat="1">
      <c r="A260" s="9"/>
    </row>
    <row r="261" spans="1:1" s="54" customFormat="1">
      <c r="A261" s="9"/>
    </row>
    <row r="262" spans="1:1" s="54" customFormat="1">
      <c r="A262" s="9"/>
    </row>
    <row r="263" spans="1:1" s="54" customFormat="1">
      <c r="A263" s="9"/>
    </row>
    <row r="264" spans="1:1" s="54" customFormat="1">
      <c r="A264" s="9"/>
    </row>
    <row r="265" spans="1:1" s="54" customFormat="1">
      <c r="A265" s="9"/>
    </row>
    <row r="266" spans="1:1" s="54" customFormat="1">
      <c r="A266" s="9"/>
    </row>
    <row r="267" spans="1:1" s="54" customFormat="1">
      <c r="A267" s="9"/>
    </row>
    <row r="268" spans="1:1" s="54" customFormat="1">
      <c r="A268" s="9"/>
    </row>
    <row r="269" spans="1:1" s="54" customFormat="1">
      <c r="A269" s="9"/>
    </row>
    <row r="270" spans="1:1" s="54" customFormat="1">
      <c r="A270" s="9"/>
    </row>
    <row r="271" spans="1:1" s="54" customFormat="1">
      <c r="A271" s="9"/>
    </row>
    <row r="272" spans="1:1" s="54" customFormat="1">
      <c r="A272" s="9"/>
    </row>
    <row r="273" spans="1:1" s="54" customFormat="1">
      <c r="A273" s="9"/>
    </row>
    <row r="274" spans="1:1" s="54" customFormat="1">
      <c r="A274" s="9"/>
    </row>
    <row r="275" spans="1:1" s="54" customFormat="1">
      <c r="A275" s="9"/>
    </row>
    <row r="276" spans="1:1" s="54" customFormat="1">
      <c r="A276" s="9"/>
    </row>
    <row r="277" spans="1:1" s="54" customFormat="1">
      <c r="A277" s="9"/>
    </row>
    <row r="278" spans="1:1" s="54" customFormat="1">
      <c r="A278" s="9"/>
    </row>
    <row r="279" spans="1:1" s="54" customFormat="1">
      <c r="A279" s="9"/>
    </row>
    <row r="280" spans="1:1" s="54" customFormat="1">
      <c r="A280" s="9"/>
    </row>
    <row r="281" spans="1:1" s="54" customFormat="1">
      <c r="A281" s="9"/>
    </row>
    <row r="282" spans="1:1" s="54" customFormat="1">
      <c r="A282" s="9"/>
    </row>
    <row r="283" spans="1:1" s="54" customFormat="1">
      <c r="A283" s="9"/>
    </row>
    <row r="284" spans="1:1" s="54" customFormat="1">
      <c r="A284" s="9"/>
    </row>
    <row r="285" spans="1:1" s="54" customFormat="1">
      <c r="A285" s="9"/>
    </row>
    <row r="286" spans="1:1" s="54" customFormat="1">
      <c r="A286" s="9"/>
    </row>
    <row r="287" spans="1:1" s="54" customFormat="1">
      <c r="A287" s="9"/>
    </row>
    <row r="288" spans="1:1" s="54" customFormat="1">
      <c r="A288" s="9"/>
    </row>
    <row r="289" spans="1:1" s="54" customFormat="1">
      <c r="A289" s="9"/>
    </row>
    <row r="290" spans="1:1" s="54" customFormat="1">
      <c r="A290" s="9"/>
    </row>
    <row r="291" spans="1:1" s="54" customFormat="1">
      <c r="A291" s="9"/>
    </row>
    <row r="292" spans="1:1" s="54" customFormat="1">
      <c r="A292" s="9"/>
    </row>
    <row r="293" spans="1:1" s="54" customFormat="1">
      <c r="A293" s="9"/>
    </row>
    <row r="294" spans="1:1" s="54" customFormat="1">
      <c r="A294" s="9"/>
    </row>
    <row r="295" spans="1:1" s="54" customFormat="1">
      <c r="A295" s="9"/>
    </row>
    <row r="296" spans="1:1" s="54" customFormat="1">
      <c r="A296" s="9"/>
    </row>
    <row r="297" spans="1:1" s="54" customFormat="1">
      <c r="A297" s="9"/>
    </row>
    <row r="298" spans="1:1" s="54" customFormat="1">
      <c r="A298" s="9"/>
    </row>
    <row r="299" spans="1:1" s="54" customFormat="1">
      <c r="A299" s="9"/>
    </row>
    <row r="300" spans="1:1" s="54" customFormat="1">
      <c r="A300" s="9"/>
    </row>
    <row r="301" spans="1:1" s="54" customFormat="1">
      <c r="A301" s="9"/>
    </row>
    <row r="302" spans="1:1" s="54" customFormat="1">
      <c r="A302" s="9"/>
    </row>
    <row r="303" spans="1:1" s="54" customFormat="1">
      <c r="A303" s="9"/>
    </row>
    <row r="304" spans="1:1" s="54" customFormat="1">
      <c r="A304" s="9"/>
    </row>
    <row r="305" spans="1:1" s="54" customFormat="1">
      <c r="A305" s="9"/>
    </row>
    <row r="306" spans="1:1" s="54" customFormat="1">
      <c r="A306" s="9"/>
    </row>
    <row r="307" spans="1:1" s="54" customFormat="1">
      <c r="A307" s="9"/>
    </row>
    <row r="308" spans="1:1" s="54" customFormat="1">
      <c r="A308" s="9"/>
    </row>
    <row r="309" spans="1:1" s="54" customFormat="1">
      <c r="A309" s="9"/>
    </row>
    <row r="310" spans="1:1" s="54" customFormat="1">
      <c r="A310" s="9"/>
    </row>
    <row r="311" spans="1:1" s="54" customFormat="1">
      <c r="A311" s="9"/>
    </row>
    <row r="312" spans="1:1" s="54" customFormat="1">
      <c r="A312" s="9"/>
    </row>
  </sheetData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22"/>
  <sheetViews>
    <sheetView workbookViewId="0">
      <selection activeCell="H30" sqref="H30:H32"/>
    </sheetView>
  </sheetViews>
  <sheetFormatPr baseColWidth="10" defaultRowHeight="12"/>
  <cols>
    <col min="1" max="1" width="15.85546875" style="6" bestFit="1" customWidth="1"/>
    <col min="2" max="13" width="15.5703125" style="6" bestFit="1" customWidth="1"/>
    <col min="14" max="14" width="24.28515625" style="6" customWidth="1"/>
    <col min="15" max="16384" width="11.42578125" style="6"/>
  </cols>
  <sheetData>
    <row r="1" spans="1:14">
      <c r="A1" s="353" t="s">
        <v>1491</v>
      </c>
    </row>
    <row r="3" spans="1:14" ht="12.75" thickBot="1"/>
    <row r="4" spans="1:14" ht="12.75" thickBot="1">
      <c r="A4" s="253" t="s">
        <v>1189</v>
      </c>
      <c r="B4" s="253" t="s">
        <v>1327</v>
      </c>
      <c r="C4" s="253" t="s">
        <v>1328</v>
      </c>
      <c r="D4" s="253" t="s">
        <v>1329</v>
      </c>
      <c r="E4" s="253" t="s">
        <v>1330</v>
      </c>
      <c r="F4" s="253" t="s">
        <v>1331</v>
      </c>
      <c r="G4" s="253" t="s">
        <v>1332</v>
      </c>
      <c r="H4" s="253" t="s">
        <v>1333</v>
      </c>
      <c r="I4" s="253" t="s">
        <v>1334</v>
      </c>
      <c r="J4" s="253" t="s">
        <v>1335</v>
      </c>
      <c r="K4" s="253" t="s">
        <v>1336</v>
      </c>
      <c r="L4" s="253" t="s">
        <v>1337</v>
      </c>
      <c r="M4" s="253" t="s">
        <v>1338</v>
      </c>
      <c r="N4" s="253" t="s">
        <v>1232</v>
      </c>
    </row>
    <row r="5" spans="1:14" ht="12.75" thickTop="1">
      <c r="A5" s="254">
        <v>2001</v>
      </c>
      <c r="B5" s="184">
        <v>2911388</v>
      </c>
      <c r="C5" s="184">
        <v>3079627</v>
      </c>
      <c r="D5" s="184">
        <v>3268186</v>
      </c>
      <c r="E5" s="184">
        <v>3313104</v>
      </c>
      <c r="F5" s="184">
        <v>3296409</v>
      </c>
      <c r="G5" s="184">
        <v>3019686</v>
      </c>
      <c r="H5" s="184">
        <v>3359493</v>
      </c>
      <c r="I5" s="184">
        <v>3335540</v>
      </c>
      <c r="J5" s="184">
        <v>831120</v>
      </c>
      <c r="K5" s="184">
        <v>3148521</v>
      </c>
      <c r="L5" s="184">
        <v>3310836</v>
      </c>
      <c r="M5" s="184">
        <v>3433291</v>
      </c>
      <c r="N5" s="184">
        <v>36307201</v>
      </c>
    </row>
    <row r="6" spans="1:14">
      <c r="A6" s="254">
        <v>2002</v>
      </c>
      <c r="B6" s="184">
        <v>3077431</v>
      </c>
      <c r="C6" s="184">
        <v>2994961</v>
      </c>
      <c r="D6" s="184">
        <v>2931339</v>
      </c>
      <c r="E6" s="184">
        <v>2775530</v>
      </c>
      <c r="F6" s="184">
        <v>2869154</v>
      </c>
      <c r="G6" s="184">
        <v>3187093</v>
      </c>
      <c r="H6" s="184">
        <v>2828917</v>
      </c>
      <c r="I6" s="184">
        <v>2451369</v>
      </c>
      <c r="J6" s="184">
        <v>3037100</v>
      </c>
      <c r="K6" s="184">
        <v>2610936</v>
      </c>
      <c r="L6" s="184">
        <v>3028971</v>
      </c>
      <c r="M6" s="184">
        <v>3116739</v>
      </c>
      <c r="N6" s="184">
        <v>34909540</v>
      </c>
    </row>
    <row r="7" spans="1:14">
      <c r="A7" s="254">
        <v>2003</v>
      </c>
      <c r="B7" s="255">
        <v>2980674</v>
      </c>
      <c r="C7" s="255">
        <v>1812535</v>
      </c>
      <c r="D7" s="255">
        <v>2813534</v>
      </c>
      <c r="E7" s="255">
        <v>2682665</v>
      </c>
      <c r="F7" s="255">
        <v>2873001</v>
      </c>
      <c r="G7" s="255">
        <v>2566398</v>
      </c>
      <c r="H7" s="255">
        <v>2342503</v>
      </c>
      <c r="I7" s="255">
        <v>2819676</v>
      </c>
      <c r="J7" s="255">
        <v>2415508</v>
      </c>
      <c r="K7" s="255">
        <v>2901928</v>
      </c>
      <c r="L7" s="255">
        <v>2390552</v>
      </c>
      <c r="M7" s="255">
        <v>3227986</v>
      </c>
      <c r="N7" s="184">
        <v>31826960</v>
      </c>
    </row>
    <row r="8" spans="1:14">
      <c r="A8" s="254">
        <v>2004</v>
      </c>
      <c r="B8" s="255">
        <v>2913784</v>
      </c>
      <c r="C8" s="255">
        <v>3037108</v>
      </c>
      <c r="D8" s="255">
        <v>3009840</v>
      </c>
      <c r="E8" s="255">
        <v>3209659</v>
      </c>
      <c r="F8" s="255">
        <v>3340718</v>
      </c>
      <c r="G8" s="255">
        <v>3213705</v>
      </c>
      <c r="H8" s="255">
        <v>2588290</v>
      </c>
      <c r="I8" s="255">
        <v>2489264</v>
      </c>
      <c r="J8" s="255">
        <v>3160674</v>
      </c>
      <c r="K8" s="255">
        <v>3384530</v>
      </c>
      <c r="L8" s="255">
        <v>2843151</v>
      </c>
      <c r="M8" s="255">
        <v>3023842</v>
      </c>
      <c r="N8" s="184">
        <v>36214565</v>
      </c>
    </row>
    <row r="9" spans="1:14">
      <c r="A9" s="254">
        <v>2005</v>
      </c>
      <c r="B9" s="255">
        <v>3390265</v>
      </c>
      <c r="C9" s="255">
        <v>1485479</v>
      </c>
      <c r="D9" s="255">
        <v>3231307</v>
      </c>
      <c r="E9" s="255">
        <v>2931619</v>
      </c>
      <c r="F9" s="255">
        <v>3125919</v>
      </c>
      <c r="G9" s="255">
        <v>3201702</v>
      </c>
      <c r="H9" s="255">
        <v>2452926</v>
      </c>
      <c r="I9" s="255">
        <v>2973194</v>
      </c>
      <c r="J9" s="255">
        <v>2880094</v>
      </c>
      <c r="K9" s="255">
        <v>2366880</v>
      </c>
      <c r="L9" s="255">
        <v>2577712</v>
      </c>
      <c r="M9" s="255">
        <v>2901099</v>
      </c>
      <c r="N9" s="184">
        <v>33518196</v>
      </c>
    </row>
    <row r="10" spans="1:14">
      <c r="A10" s="254">
        <v>2006</v>
      </c>
      <c r="B10" s="255">
        <v>2622999</v>
      </c>
      <c r="C10" s="255">
        <v>1424228</v>
      </c>
      <c r="D10" s="255">
        <v>2652307</v>
      </c>
      <c r="E10" s="255">
        <v>3054874</v>
      </c>
      <c r="F10" s="255">
        <v>2621235</v>
      </c>
      <c r="G10" s="255">
        <v>3078114</v>
      </c>
      <c r="H10" s="255">
        <v>3022508</v>
      </c>
      <c r="I10" s="255">
        <v>3069413.4</v>
      </c>
      <c r="J10" s="255">
        <v>3034410.4</v>
      </c>
      <c r="K10" s="255">
        <v>3052310.3</v>
      </c>
      <c r="L10" s="255">
        <v>2756110.3</v>
      </c>
      <c r="M10" s="255">
        <v>3290540.4</v>
      </c>
      <c r="N10" s="184">
        <v>33679049.799999997</v>
      </c>
    </row>
    <row r="11" spans="1:14">
      <c r="A11" s="254">
        <v>2007</v>
      </c>
      <c r="B11" s="255">
        <v>3398282</v>
      </c>
      <c r="C11" s="255">
        <v>2942958</v>
      </c>
      <c r="D11" s="255">
        <v>2951228</v>
      </c>
      <c r="E11" s="255">
        <v>3019008</v>
      </c>
      <c r="F11" s="255">
        <v>1512439</v>
      </c>
      <c r="G11" s="255">
        <v>2111302</v>
      </c>
      <c r="H11" s="255">
        <v>3045500</v>
      </c>
      <c r="I11" s="255">
        <v>3030124</v>
      </c>
      <c r="J11" s="255">
        <v>2984334</v>
      </c>
      <c r="K11" s="255">
        <v>2251169</v>
      </c>
      <c r="L11" s="255">
        <v>2968348</v>
      </c>
      <c r="M11" s="255">
        <v>3242271</v>
      </c>
      <c r="N11" s="184">
        <v>33456963</v>
      </c>
    </row>
    <row r="12" spans="1:14">
      <c r="A12" s="254">
        <v>2008</v>
      </c>
      <c r="B12" s="255">
        <v>2886170.2</v>
      </c>
      <c r="C12" s="255">
        <v>2422853.1</v>
      </c>
      <c r="D12" s="255">
        <v>3054190.3</v>
      </c>
      <c r="E12" s="255">
        <v>2575491.2000000002</v>
      </c>
      <c r="F12" s="255">
        <v>2913694.3</v>
      </c>
      <c r="G12" s="255">
        <v>2532655</v>
      </c>
      <c r="H12" s="255">
        <v>3215255.2</v>
      </c>
      <c r="I12" s="255">
        <v>3107503.2</v>
      </c>
      <c r="J12" s="255">
        <v>3052372</v>
      </c>
      <c r="K12" s="255">
        <v>2987311</v>
      </c>
      <c r="L12" s="255">
        <v>3161220</v>
      </c>
      <c r="M12" s="255">
        <v>3027764.3</v>
      </c>
      <c r="N12" s="184">
        <v>34936479.799999997</v>
      </c>
    </row>
    <row r="13" spans="1:14">
      <c r="A13" s="254">
        <v>2009</v>
      </c>
      <c r="B13" s="255">
        <v>2992615</v>
      </c>
      <c r="C13" s="255">
        <v>2326520</v>
      </c>
      <c r="D13" s="255">
        <v>2808679</v>
      </c>
      <c r="E13" s="255">
        <v>2956943</v>
      </c>
      <c r="F13" s="255">
        <v>2723424</v>
      </c>
      <c r="G13" s="255">
        <v>2925227</v>
      </c>
      <c r="H13" s="255">
        <v>2860816</v>
      </c>
      <c r="I13" s="255">
        <v>3124845</v>
      </c>
      <c r="J13" s="255">
        <v>2822962</v>
      </c>
      <c r="K13" s="255">
        <v>2975582</v>
      </c>
      <c r="L13" s="255">
        <v>2759087</v>
      </c>
      <c r="M13" s="255">
        <v>2713024</v>
      </c>
      <c r="N13" s="184">
        <v>33989724</v>
      </c>
    </row>
    <row r="14" spans="1:14">
      <c r="A14" s="254">
        <v>2010</v>
      </c>
      <c r="B14" s="255">
        <v>2835967.0382999997</v>
      </c>
      <c r="C14" s="255">
        <v>2204068.5710999998</v>
      </c>
      <c r="D14" s="255">
        <v>950828.43702000007</v>
      </c>
      <c r="E14" s="255">
        <v>1350033.2372999999</v>
      </c>
      <c r="F14" s="255">
        <v>2478912.0747599998</v>
      </c>
      <c r="G14" s="255">
        <v>3029175.8567400002</v>
      </c>
      <c r="H14" s="255">
        <v>3105377.4127199999</v>
      </c>
      <c r="I14" s="255">
        <v>2426905.4924399997</v>
      </c>
      <c r="J14" s="255">
        <v>2634408.5103599997</v>
      </c>
      <c r="K14" s="255">
        <v>2532643.9492199998</v>
      </c>
      <c r="L14" s="255">
        <v>2774530.7878200002</v>
      </c>
      <c r="M14" s="255">
        <v>2990604.2872199998</v>
      </c>
      <c r="N14" s="184">
        <v>29313455.654999997</v>
      </c>
    </row>
    <row r="15" spans="1:14">
      <c r="A15" s="254">
        <v>2011</v>
      </c>
      <c r="B15" s="255">
        <v>3186852</v>
      </c>
      <c r="C15" s="255">
        <v>2808350</v>
      </c>
      <c r="D15" s="255">
        <v>3056198</v>
      </c>
      <c r="E15" s="255">
        <v>2871785</v>
      </c>
      <c r="F15" s="255">
        <v>3138922</v>
      </c>
      <c r="G15" s="255">
        <v>3004841</v>
      </c>
      <c r="H15" s="255">
        <v>3130655</v>
      </c>
      <c r="I15" s="255">
        <v>3090754</v>
      </c>
      <c r="J15" s="255">
        <v>3000179</v>
      </c>
      <c r="K15" s="255">
        <v>2874893</v>
      </c>
      <c r="L15" s="255">
        <v>2989124</v>
      </c>
      <c r="M15" s="255">
        <v>2560975</v>
      </c>
      <c r="N15" s="184">
        <v>35713528</v>
      </c>
    </row>
    <row r="16" spans="1:14">
      <c r="A16" s="254">
        <v>2012</v>
      </c>
      <c r="B16" s="255">
        <v>2602344</v>
      </c>
      <c r="C16" s="255">
        <v>2847505</v>
      </c>
      <c r="D16" s="255">
        <v>2799138</v>
      </c>
      <c r="E16" s="255">
        <v>2856601</v>
      </c>
      <c r="F16" s="255">
        <v>2858966</v>
      </c>
      <c r="G16" s="255">
        <v>2814074</v>
      </c>
      <c r="H16" s="255">
        <v>2435225</v>
      </c>
      <c r="I16" s="255">
        <v>2803373</v>
      </c>
      <c r="J16" s="255">
        <v>2552821</v>
      </c>
      <c r="K16" s="255">
        <v>2824673</v>
      </c>
      <c r="L16" s="255">
        <v>2956965</v>
      </c>
      <c r="M16" s="255">
        <v>2584020</v>
      </c>
      <c r="N16" s="184">
        <v>32935705</v>
      </c>
    </row>
    <row r="17" spans="1:14">
      <c r="A17" s="254">
        <v>2013</v>
      </c>
      <c r="B17" s="255">
        <v>2887733</v>
      </c>
      <c r="C17" s="255">
        <v>1363433</v>
      </c>
      <c r="D17" s="255">
        <v>1524166</v>
      </c>
      <c r="E17" s="255">
        <v>1724986</v>
      </c>
      <c r="F17" s="255">
        <v>3084411</v>
      </c>
      <c r="G17" s="255">
        <v>2489901</v>
      </c>
      <c r="H17" s="255">
        <v>2891491</v>
      </c>
      <c r="I17" s="255">
        <v>2813236</v>
      </c>
      <c r="J17" s="255">
        <v>2879127</v>
      </c>
      <c r="K17" s="255">
        <v>2758016</v>
      </c>
      <c r="L17" s="255">
        <v>2586122</v>
      </c>
      <c r="M17" s="255">
        <v>1714960</v>
      </c>
      <c r="N17" s="184">
        <v>28717582</v>
      </c>
    </row>
    <row r="18" spans="1:14">
      <c r="A18" s="254">
        <v>2014</v>
      </c>
      <c r="B18" s="255">
        <v>2891488</v>
      </c>
      <c r="C18" s="255">
        <v>2538758</v>
      </c>
      <c r="D18" s="255">
        <v>2346009</v>
      </c>
      <c r="E18" s="255">
        <v>2390423</v>
      </c>
      <c r="F18" s="255">
        <v>2330078</v>
      </c>
      <c r="G18" s="255">
        <v>2975791</v>
      </c>
      <c r="H18" s="255">
        <v>2169355</v>
      </c>
      <c r="I18" s="255">
        <v>1574543</v>
      </c>
      <c r="J18" s="255">
        <v>1624606</v>
      </c>
      <c r="K18" s="255">
        <v>0</v>
      </c>
      <c r="L18" s="255">
        <v>873357</v>
      </c>
      <c r="M18" s="255">
        <v>1621904</v>
      </c>
      <c r="N18" s="184">
        <v>23336312</v>
      </c>
    </row>
    <row r="19" spans="1:14" ht="12.75" thickBot="1">
      <c r="A19" s="256" t="s">
        <v>1367</v>
      </c>
      <c r="B19" s="257">
        <v>41577992.238299996</v>
      </c>
      <c r="C19" s="257">
        <v>33288383.671100002</v>
      </c>
      <c r="D19" s="257">
        <v>37396949.737020001</v>
      </c>
      <c r="E19" s="257">
        <v>37712721.437299997</v>
      </c>
      <c r="F19" s="257">
        <v>39167282.374760002</v>
      </c>
      <c r="G19" s="257">
        <v>40149664.856739998</v>
      </c>
      <c r="H19" s="257">
        <v>39448311.612719998</v>
      </c>
      <c r="I19" s="257">
        <v>39109740.092439994</v>
      </c>
      <c r="J19" s="257">
        <v>36909715.910359994</v>
      </c>
      <c r="K19" s="257">
        <v>36669393.249219999</v>
      </c>
      <c r="L19" s="257">
        <v>37976086.087820001</v>
      </c>
      <c r="M19" s="257">
        <v>39449019.987220004</v>
      </c>
      <c r="N19" s="257">
        <v>458855261.255</v>
      </c>
    </row>
    <row r="21" spans="1:14">
      <c r="A21" s="6" t="s">
        <v>1420</v>
      </c>
    </row>
    <row r="22" spans="1:14">
      <c r="B22" s="98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21"/>
  <sheetViews>
    <sheetView topLeftCell="E1" workbookViewId="0">
      <selection activeCell="B3" sqref="B3:M3"/>
    </sheetView>
  </sheetViews>
  <sheetFormatPr baseColWidth="10" defaultRowHeight="12"/>
  <cols>
    <col min="1" max="1" width="15.85546875" style="6" bestFit="1" customWidth="1"/>
    <col min="2" max="13" width="15.5703125" style="6" bestFit="1" customWidth="1"/>
    <col min="14" max="14" width="24.28515625" style="6" customWidth="1"/>
    <col min="15" max="16384" width="11.42578125" style="6"/>
  </cols>
  <sheetData>
    <row r="1" spans="1:14">
      <c r="A1" s="353" t="s">
        <v>1492</v>
      </c>
    </row>
    <row r="2" spans="1:14" ht="12.75" thickBot="1"/>
    <row r="3" spans="1:14" ht="12.75" thickBot="1">
      <c r="A3" s="253" t="s">
        <v>1189</v>
      </c>
      <c r="B3" s="253" t="s">
        <v>1327</v>
      </c>
      <c r="C3" s="253" t="s">
        <v>1328</v>
      </c>
      <c r="D3" s="253" t="s">
        <v>1329</v>
      </c>
      <c r="E3" s="253" t="s">
        <v>1330</v>
      </c>
      <c r="F3" s="253" t="s">
        <v>1331</v>
      </c>
      <c r="G3" s="253" t="s">
        <v>1332</v>
      </c>
      <c r="H3" s="253" t="s">
        <v>1333</v>
      </c>
      <c r="I3" s="253" t="s">
        <v>1334</v>
      </c>
      <c r="J3" s="253" t="s">
        <v>1335</v>
      </c>
      <c r="K3" s="253" t="s">
        <v>1336</v>
      </c>
      <c r="L3" s="253" t="s">
        <v>1337</v>
      </c>
      <c r="M3" s="253" t="s">
        <v>1338</v>
      </c>
      <c r="N3" s="253" t="s">
        <v>1232</v>
      </c>
    </row>
    <row r="4" spans="1:14" ht="12.75" thickTop="1">
      <c r="A4" s="254">
        <v>2001</v>
      </c>
      <c r="B4" s="184">
        <v>1393405</v>
      </c>
      <c r="C4" s="184">
        <v>1260443</v>
      </c>
      <c r="D4" s="184">
        <v>1356331</v>
      </c>
      <c r="E4" s="184">
        <v>1290536</v>
      </c>
      <c r="F4" s="184">
        <v>1075340</v>
      </c>
      <c r="G4" s="184">
        <v>1276481</v>
      </c>
      <c r="H4" s="184">
        <v>1303006</v>
      </c>
      <c r="I4" s="184">
        <v>1124963</v>
      </c>
      <c r="J4" s="184">
        <v>1334345</v>
      </c>
      <c r="K4" s="184">
        <v>1372469</v>
      </c>
      <c r="L4" s="184">
        <v>1326378</v>
      </c>
      <c r="M4" s="184">
        <v>1331355</v>
      </c>
      <c r="N4" s="184">
        <v>15445052</v>
      </c>
    </row>
    <row r="5" spans="1:14">
      <c r="A5" s="254">
        <v>2002</v>
      </c>
      <c r="B5" s="184">
        <v>1289229</v>
      </c>
      <c r="C5" s="184">
        <v>1196007</v>
      </c>
      <c r="D5" s="184">
        <v>1230796</v>
      </c>
      <c r="E5" s="184">
        <v>1098171</v>
      </c>
      <c r="F5" s="184">
        <v>1316899</v>
      </c>
      <c r="G5" s="184">
        <v>1292257</v>
      </c>
      <c r="H5" s="184">
        <v>644576</v>
      </c>
      <c r="I5" s="184">
        <v>1203493</v>
      </c>
      <c r="J5" s="184">
        <v>1315292</v>
      </c>
      <c r="K5" s="184">
        <v>1399471</v>
      </c>
      <c r="L5" s="184">
        <v>1299750</v>
      </c>
      <c r="M5" s="184">
        <v>1323962</v>
      </c>
      <c r="N5" s="184">
        <v>14609903</v>
      </c>
    </row>
    <row r="6" spans="1:14">
      <c r="A6" s="254">
        <v>2003</v>
      </c>
      <c r="B6" s="255">
        <v>730454</v>
      </c>
      <c r="C6" s="255">
        <v>1132820</v>
      </c>
      <c r="D6" s="255">
        <v>1092978</v>
      </c>
      <c r="E6" s="255">
        <v>1038621</v>
      </c>
      <c r="F6" s="255">
        <v>1347107</v>
      </c>
      <c r="G6" s="255">
        <v>1243173</v>
      </c>
      <c r="H6" s="255">
        <v>1160126</v>
      </c>
      <c r="I6" s="255">
        <v>1356357</v>
      </c>
      <c r="J6" s="255">
        <v>1052878</v>
      </c>
      <c r="K6" s="255">
        <v>1289879</v>
      </c>
      <c r="L6" s="255">
        <v>1322206</v>
      </c>
      <c r="M6" s="255">
        <v>1185671</v>
      </c>
      <c r="N6" s="184">
        <v>13952270</v>
      </c>
    </row>
    <row r="7" spans="1:14">
      <c r="A7" s="254">
        <v>2004</v>
      </c>
      <c r="B7" s="255">
        <v>1141458</v>
      </c>
      <c r="C7" s="255">
        <v>1095574</v>
      </c>
      <c r="D7" s="255">
        <v>1272498</v>
      </c>
      <c r="E7" s="255">
        <v>1035798</v>
      </c>
      <c r="F7" s="255">
        <v>1311685</v>
      </c>
      <c r="G7" s="255">
        <v>1250933</v>
      </c>
      <c r="H7" s="255">
        <v>1287585</v>
      </c>
      <c r="I7" s="255">
        <v>1311568</v>
      </c>
      <c r="J7" s="255">
        <v>1071387</v>
      </c>
      <c r="K7" s="255">
        <v>1296713</v>
      </c>
      <c r="L7" s="255">
        <v>1260954</v>
      </c>
      <c r="M7" s="255">
        <v>1251163</v>
      </c>
      <c r="N7" s="184">
        <v>14587316</v>
      </c>
    </row>
    <row r="8" spans="1:14">
      <c r="A8" s="254">
        <v>2005</v>
      </c>
      <c r="B8" s="255">
        <v>1306936</v>
      </c>
      <c r="C8" s="255">
        <v>1186261</v>
      </c>
      <c r="D8" s="255">
        <v>1302157</v>
      </c>
      <c r="E8" s="255">
        <v>1199968</v>
      </c>
      <c r="F8" s="255">
        <v>994883</v>
      </c>
      <c r="G8" s="255">
        <v>999933</v>
      </c>
      <c r="H8" s="255">
        <v>1300796</v>
      </c>
      <c r="I8" s="255">
        <v>1051099</v>
      </c>
      <c r="J8" s="255">
        <v>1111158</v>
      </c>
      <c r="K8" s="255">
        <v>1316997</v>
      </c>
      <c r="L8" s="255">
        <v>1089870</v>
      </c>
      <c r="M8" s="255">
        <v>1309523</v>
      </c>
      <c r="N8" s="184">
        <v>14169581</v>
      </c>
    </row>
    <row r="9" spans="1:14">
      <c r="A9" s="254">
        <v>2006</v>
      </c>
      <c r="B9" s="255">
        <v>1158408</v>
      </c>
      <c r="C9" s="255">
        <v>1092610</v>
      </c>
      <c r="D9" s="255">
        <v>1317858</v>
      </c>
      <c r="E9" s="255">
        <v>1029244</v>
      </c>
      <c r="F9" s="255">
        <v>1282077</v>
      </c>
      <c r="G9" s="255">
        <v>1209100</v>
      </c>
      <c r="H9" s="255">
        <v>1303437</v>
      </c>
      <c r="I9" s="255">
        <v>1242140</v>
      </c>
      <c r="J9" s="255">
        <v>1021934</v>
      </c>
      <c r="K9" s="255">
        <v>1313855</v>
      </c>
      <c r="L9" s="255">
        <v>1199931</v>
      </c>
      <c r="M9" s="255">
        <v>1126467</v>
      </c>
      <c r="N9" s="184">
        <v>14297061</v>
      </c>
    </row>
    <row r="10" spans="1:14">
      <c r="A10" s="254">
        <v>2007</v>
      </c>
      <c r="B10" s="255">
        <v>1198769</v>
      </c>
      <c r="C10" s="255">
        <v>1110733</v>
      </c>
      <c r="D10" s="255">
        <v>1197474</v>
      </c>
      <c r="E10" s="255">
        <v>858160</v>
      </c>
      <c r="F10" s="255">
        <v>1290096</v>
      </c>
      <c r="G10" s="255">
        <v>1280557</v>
      </c>
      <c r="H10" s="255">
        <v>1326924</v>
      </c>
      <c r="I10" s="255">
        <v>1318232</v>
      </c>
      <c r="J10" s="255">
        <v>1230514</v>
      </c>
      <c r="K10" s="255">
        <v>1336576</v>
      </c>
      <c r="L10" s="255">
        <v>1213511</v>
      </c>
      <c r="M10" s="255">
        <v>1323766</v>
      </c>
      <c r="N10" s="184">
        <v>14685312</v>
      </c>
    </row>
    <row r="11" spans="1:14">
      <c r="A11" s="254">
        <v>2008</v>
      </c>
      <c r="B11" s="255">
        <v>1320042</v>
      </c>
      <c r="C11" s="255">
        <v>1241353</v>
      </c>
      <c r="D11" s="255">
        <v>1246257</v>
      </c>
      <c r="E11" s="255">
        <v>1294943</v>
      </c>
      <c r="F11" s="255">
        <v>1338636</v>
      </c>
      <c r="G11" s="255">
        <v>1260545</v>
      </c>
      <c r="H11" s="255">
        <v>847161</v>
      </c>
      <c r="I11" s="255">
        <v>1219024</v>
      </c>
      <c r="J11" s="255">
        <v>1263691</v>
      </c>
      <c r="K11" s="255">
        <v>1331761</v>
      </c>
      <c r="L11" s="255">
        <v>1157225</v>
      </c>
      <c r="M11" s="255">
        <v>1064116</v>
      </c>
      <c r="N11" s="184">
        <v>14584754</v>
      </c>
    </row>
    <row r="12" spans="1:14">
      <c r="A12" s="254">
        <v>2009</v>
      </c>
      <c r="B12" s="255">
        <v>1344638</v>
      </c>
      <c r="C12" s="255">
        <v>1215861</v>
      </c>
      <c r="D12" s="255">
        <v>1356678</v>
      </c>
      <c r="E12" s="255">
        <v>1318035</v>
      </c>
      <c r="F12" s="255">
        <v>1370290</v>
      </c>
      <c r="G12" s="255">
        <v>1241090</v>
      </c>
      <c r="H12" s="255">
        <v>1348399</v>
      </c>
      <c r="I12" s="255">
        <v>1247899</v>
      </c>
      <c r="J12" s="255">
        <v>1297227</v>
      </c>
      <c r="K12" s="255">
        <v>1341125</v>
      </c>
      <c r="L12" s="255">
        <v>1266083</v>
      </c>
      <c r="M12" s="255">
        <v>1332150</v>
      </c>
      <c r="N12" s="184">
        <v>15679475</v>
      </c>
    </row>
    <row r="13" spans="1:14">
      <c r="A13" s="254">
        <v>2010</v>
      </c>
      <c r="B13" s="255">
        <v>1344019</v>
      </c>
      <c r="C13" s="255">
        <v>1209925.72</v>
      </c>
      <c r="D13" s="255">
        <v>1305852</v>
      </c>
      <c r="E13" s="255">
        <v>1286614</v>
      </c>
      <c r="F13" s="255">
        <v>1210731</v>
      </c>
      <c r="G13" s="255">
        <v>887328</v>
      </c>
      <c r="H13" s="255">
        <v>1060888</v>
      </c>
      <c r="I13" s="255">
        <v>1066705</v>
      </c>
      <c r="J13" s="255">
        <v>1170320</v>
      </c>
      <c r="K13" s="255">
        <v>1199064</v>
      </c>
      <c r="L13" s="255">
        <v>1217264</v>
      </c>
      <c r="M13" s="255">
        <v>1119378</v>
      </c>
      <c r="N13" s="184">
        <v>14078088.719999999</v>
      </c>
    </row>
    <row r="14" spans="1:14">
      <c r="A14" s="254">
        <v>2011</v>
      </c>
      <c r="B14" s="255">
        <v>1325844</v>
      </c>
      <c r="C14" s="255">
        <v>1141341</v>
      </c>
      <c r="D14" s="255">
        <v>1354155</v>
      </c>
      <c r="E14" s="255">
        <v>1239778</v>
      </c>
      <c r="F14" s="255">
        <v>900057</v>
      </c>
      <c r="G14" s="255">
        <v>1255232</v>
      </c>
      <c r="H14" s="255">
        <v>1347898</v>
      </c>
      <c r="I14" s="255">
        <v>1215594</v>
      </c>
      <c r="J14" s="255">
        <v>1266033</v>
      </c>
      <c r="K14" s="255">
        <v>1244195</v>
      </c>
      <c r="L14" s="255">
        <v>1014044</v>
      </c>
      <c r="M14" s="255">
        <v>1387335</v>
      </c>
      <c r="N14" s="184">
        <v>14691506</v>
      </c>
    </row>
    <row r="15" spans="1:14">
      <c r="A15" s="254">
        <v>2012</v>
      </c>
      <c r="B15" s="255">
        <v>1285716</v>
      </c>
      <c r="C15" s="255">
        <v>1279942</v>
      </c>
      <c r="D15" s="255">
        <v>1348425</v>
      </c>
      <c r="E15" s="255">
        <v>1344740</v>
      </c>
      <c r="F15" s="255">
        <v>1211569</v>
      </c>
      <c r="G15" s="255">
        <v>1325845</v>
      </c>
      <c r="H15" s="255">
        <v>1184114</v>
      </c>
      <c r="I15" s="255">
        <v>1389284</v>
      </c>
      <c r="J15" s="255">
        <v>1337066</v>
      </c>
      <c r="K15" s="255">
        <v>1253120</v>
      </c>
      <c r="L15" s="255">
        <v>1265708</v>
      </c>
      <c r="M15" s="255">
        <v>1256286</v>
      </c>
      <c r="N15" s="184">
        <v>15481815</v>
      </c>
    </row>
    <row r="16" spans="1:14">
      <c r="A16" s="254">
        <v>2013</v>
      </c>
      <c r="B16" s="255">
        <v>1391190</v>
      </c>
      <c r="C16" s="255">
        <v>1170347</v>
      </c>
      <c r="D16" s="255">
        <v>1360646</v>
      </c>
      <c r="E16" s="255">
        <v>1268217</v>
      </c>
      <c r="F16" s="255">
        <v>1263979</v>
      </c>
      <c r="G16" s="255">
        <v>1330668</v>
      </c>
      <c r="H16" s="255">
        <v>1236693</v>
      </c>
      <c r="I16" s="255">
        <v>1256384</v>
      </c>
      <c r="J16" s="255">
        <v>1252268</v>
      </c>
      <c r="K16" s="255">
        <v>1350543</v>
      </c>
      <c r="L16" s="255">
        <v>1329182</v>
      </c>
      <c r="M16" s="255">
        <v>1324764</v>
      </c>
      <c r="N16" s="184">
        <v>15534881</v>
      </c>
    </row>
    <row r="17" spans="1:14">
      <c r="A17" s="254">
        <v>2014</v>
      </c>
      <c r="B17" s="255">
        <v>1319463</v>
      </c>
      <c r="C17" s="255">
        <v>1001646</v>
      </c>
      <c r="D17" s="255">
        <v>1193242</v>
      </c>
      <c r="E17" s="255">
        <v>1324657</v>
      </c>
      <c r="F17" s="255">
        <v>1304259</v>
      </c>
      <c r="G17" s="255">
        <v>1211106</v>
      </c>
      <c r="H17" s="255">
        <v>1045986</v>
      </c>
      <c r="I17" s="255">
        <v>1377816</v>
      </c>
      <c r="J17" s="255">
        <v>1351217</v>
      </c>
      <c r="K17" s="255">
        <v>1343004</v>
      </c>
      <c r="L17" s="255">
        <v>1339751</v>
      </c>
      <c r="M17" s="255">
        <v>1281398</v>
      </c>
      <c r="N17" s="184">
        <v>15093545</v>
      </c>
    </row>
    <row r="18" spans="1:14" ht="12.75" thickBot="1">
      <c r="A18" s="256" t="s">
        <v>1367</v>
      </c>
      <c r="B18" s="257">
        <v>17549571</v>
      </c>
      <c r="C18" s="257">
        <v>16334863.720000001</v>
      </c>
      <c r="D18" s="257">
        <v>17935347</v>
      </c>
      <c r="E18" s="257">
        <v>16627482</v>
      </c>
      <c r="F18" s="257">
        <v>17217608</v>
      </c>
      <c r="G18" s="257">
        <v>17064248</v>
      </c>
      <c r="H18" s="257">
        <v>16397589</v>
      </c>
      <c r="I18" s="257">
        <v>17380558</v>
      </c>
      <c r="J18" s="257">
        <v>17075330</v>
      </c>
      <c r="K18" s="257">
        <v>18388772</v>
      </c>
      <c r="L18" s="257">
        <v>17301857</v>
      </c>
      <c r="M18" s="257">
        <v>17617334</v>
      </c>
      <c r="N18" s="257">
        <v>206890559.72</v>
      </c>
    </row>
    <row r="20" spans="1:14">
      <c r="A20" s="6" t="s">
        <v>1420</v>
      </c>
    </row>
    <row r="21" spans="1:14">
      <c r="B21" s="98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21"/>
  <sheetViews>
    <sheetView workbookViewId="0">
      <selection activeCell="A18" sqref="A18"/>
    </sheetView>
  </sheetViews>
  <sheetFormatPr baseColWidth="10" defaultRowHeight="12"/>
  <cols>
    <col min="1" max="1" width="15.85546875" style="6" bestFit="1" customWidth="1"/>
    <col min="2" max="13" width="15.5703125" style="6" bestFit="1" customWidth="1"/>
    <col min="14" max="14" width="24.28515625" style="6" customWidth="1"/>
    <col min="15" max="16384" width="11.42578125" style="6"/>
  </cols>
  <sheetData>
    <row r="1" spans="1:14">
      <c r="A1" s="353" t="s">
        <v>1493</v>
      </c>
    </row>
    <row r="2" spans="1:14" ht="12.75" thickBot="1"/>
    <row r="3" spans="1:14" ht="12.75" thickBot="1">
      <c r="A3" s="253" t="s">
        <v>1189</v>
      </c>
      <c r="B3" s="253" t="s">
        <v>1327</v>
      </c>
      <c r="C3" s="253" t="s">
        <v>1328</v>
      </c>
      <c r="D3" s="253" t="s">
        <v>1329</v>
      </c>
      <c r="E3" s="253" t="s">
        <v>1330</v>
      </c>
      <c r="F3" s="253" t="s">
        <v>1331</v>
      </c>
      <c r="G3" s="253" t="s">
        <v>1332</v>
      </c>
      <c r="H3" s="253" t="s">
        <v>1333</v>
      </c>
      <c r="I3" s="253" t="s">
        <v>1334</v>
      </c>
      <c r="J3" s="253" t="s">
        <v>1335</v>
      </c>
      <c r="K3" s="253" t="s">
        <v>1336</v>
      </c>
      <c r="L3" s="253" t="s">
        <v>1337</v>
      </c>
      <c r="M3" s="253" t="s">
        <v>1338</v>
      </c>
      <c r="N3" s="253" t="s">
        <v>1232</v>
      </c>
    </row>
    <row r="4" spans="1:14" ht="12.75" thickTop="1">
      <c r="A4" s="254">
        <v>2001</v>
      </c>
      <c r="B4" s="184">
        <v>25055</v>
      </c>
      <c r="C4" s="184">
        <v>26365</v>
      </c>
      <c r="D4" s="184">
        <v>29141</v>
      </c>
      <c r="E4" s="184">
        <v>26970</v>
      </c>
      <c r="F4" s="184">
        <v>29512</v>
      </c>
      <c r="G4" s="184">
        <v>26272</v>
      </c>
      <c r="H4" s="184">
        <v>27048</v>
      </c>
      <c r="I4" s="184">
        <v>25539</v>
      </c>
      <c r="J4" s="184">
        <v>27632</v>
      </c>
      <c r="K4" s="184">
        <v>27163</v>
      </c>
      <c r="L4" s="184">
        <v>21702</v>
      </c>
      <c r="M4" s="184">
        <v>26994</v>
      </c>
      <c r="N4" s="184">
        <v>319393</v>
      </c>
    </row>
    <row r="5" spans="1:14">
      <c r="A5" s="254">
        <v>2002</v>
      </c>
      <c r="B5" s="184">
        <v>27830</v>
      </c>
      <c r="C5" s="184">
        <v>25659</v>
      </c>
      <c r="D5" s="184">
        <v>26068</v>
      </c>
      <c r="E5" s="184">
        <v>26904</v>
      </c>
      <c r="F5" s="184">
        <v>26675</v>
      </c>
      <c r="G5" s="184">
        <v>29473</v>
      </c>
      <c r="H5" s="184">
        <v>25545</v>
      </c>
      <c r="I5" s="184">
        <v>31362</v>
      </c>
      <c r="J5" s="184">
        <v>27312</v>
      </c>
      <c r="K5" s="184">
        <v>29113</v>
      </c>
      <c r="L5" s="184">
        <v>27552</v>
      </c>
      <c r="M5" s="184">
        <v>31922</v>
      </c>
      <c r="N5" s="184">
        <v>335415</v>
      </c>
    </row>
    <row r="6" spans="1:14">
      <c r="A6" s="254">
        <v>2003</v>
      </c>
      <c r="B6" s="255">
        <v>25740</v>
      </c>
      <c r="C6" s="255">
        <v>26873</v>
      </c>
      <c r="D6" s="255">
        <v>26660</v>
      </c>
      <c r="E6" s="255">
        <v>27551</v>
      </c>
      <c r="F6" s="255">
        <v>28951</v>
      </c>
      <c r="G6" s="255">
        <v>24301</v>
      </c>
      <c r="H6" s="255">
        <v>30742</v>
      </c>
      <c r="I6" s="255">
        <v>30690</v>
      </c>
      <c r="J6" s="255">
        <v>29461</v>
      </c>
      <c r="K6" s="255">
        <v>30217</v>
      </c>
      <c r="L6" s="255">
        <v>29676</v>
      </c>
      <c r="M6" s="255">
        <v>30783</v>
      </c>
      <c r="N6" s="184">
        <v>341645</v>
      </c>
    </row>
    <row r="7" spans="1:14">
      <c r="A7" s="254">
        <v>2004</v>
      </c>
      <c r="B7" s="255">
        <v>29160</v>
      </c>
      <c r="C7" s="255">
        <v>28793</v>
      </c>
      <c r="D7" s="255">
        <v>30902</v>
      </c>
      <c r="E7" s="255">
        <v>11347</v>
      </c>
      <c r="F7" s="255">
        <v>19650</v>
      </c>
      <c r="G7" s="255">
        <v>29231</v>
      </c>
      <c r="H7" s="255">
        <v>30443</v>
      </c>
      <c r="I7" s="255">
        <v>29406</v>
      </c>
      <c r="J7" s="255">
        <v>29442</v>
      </c>
      <c r="K7" s="255">
        <v>29899</v>
      </c>
      <c r="L7" s="255">
        <v>30291</v>
      </c>
      <c r="M7" s="255">
        <v>31299</v>
      </c>
      <c r="N7" s="184">
        <v>329863</v>
      </c>
    </row>
    <row r="8" spans="1:14">
      <c r="A8" s="254">
        <v>2005</v>
      </c>
      <c r="B8" s="255">
        <v>30763</v>
      </c>
      <c r="C8" s="255">
        <v>27844</v>
      </c>
      <c r="D8" s="255">
        <v>28172</v>
      </c>
      <c r="E8" s="255">
        <v>21136</v>
      </c>
      <c r="F8" s="255">
        <v>31128</v>
      </c>
      <c r="G8" s="255">
        <v>29208</v>
      </c>
      <c r="H8" s="255">
        <v>30316</v>
      </c>
      <c r="I8" s="255">
        <v>31006</v>
      </c>
      <c r="J8" s="255">
        <v>26989</v>
      </c>
      <c r="K8" s="255">
        <v>31158</v>
      </c>
      <c r="L8" s="255">
        <v>29826</v>
      </c>
      <c r="M8" s="255">
        <v>15210</v>
      </c>
      <c r="N8" s="184">
        <v>332756</v>
      </c>
    </row>
    <row r="9" spans="1:14">
      <c r="A9" s="254">
        <v>2006</v>
      </c>
      <c r="B9" s="255">
        <v>30297</v>
      </c>
      <c r="C9" s="255">
        <v>26295</v>
      </c>
      <c r="D9" s="255">
        <v>29405</v>
      </c>
      <c r="E9" s="255">
        <v>29549</v>
      </c>
      <c r="F9" s="255">
        <v>25508</v>
      </c>
      <c r="G9" s="255">
        <v>30295</v>
      </c>
      <c r="H9" s="255">
        <v>30738</v>
      </c>
      <c r="I9" s="255">
        <v>27550</v>
      </c>
      <c r="J9" s="255">
        <v>27680</v>
      </c>
      <c r="K9" s="255">
        <v>22626</v>
      </c>
      <c r="L9" s="255">
        <v>27753</v>
      </c>
      <c r="M9" s="255">
        <v>28807</v>
      </c>
      <c r="N9" s="184">
        <v>336503</v>
      </c>
    </row>
    <row r="10" spans="1:14">
      <c r="A10" s="254">
        <v>2007</v>
      </c>
      <c r="B10" s="255">
        <v>22459</v>
      </c>
      <c r="C10" s="255">
        <v>28153</v>
      </c>
      <c r="D10" s="255">
        <v>25896</v>
      </c>
      <c r="E10" s="255">
        <v>28224</v>
      </c>
      <c r="F10" s="255">
        <v>24478</v>
      </c>
      <c r="G10" s="255">
        <v>24099</v>
      </c>
      <c r="H10" s="255">
        <v>30814</v>
      </c>
      <c r="I10" s="255">
        <v>21757</v>
      </c>
      <c r="J10" s="255">
        <v>29248</v>
      </c>
      <c r="K10" s="255">
        <v>29773</v>
      </c>
      <c r="L10" s="255">
        <v>27411</v>
      </c>
      <c r="M10" s="255">
        <v>30321</v>
      </c>
      <c r="N10" s="184">
        <v>322633</v>
      </c>
    </row>
    <row r="11" spans="1:14">
      <c r="A11" s="254">
        <v>2008</v>
      </c>
      <c r="B11" s="255">
        <v>28411.200000000001</v>
      </c>
      <c r="C11" s="255">
        <v>29097</v>
      </c>
      <c r="D11" s="255">
        <v>28652</v>
      </c>
      <c r="E11" s="255">
        <v>28216.2</v>
      </c>
      <c r="F11" s="255">
        <v>28571</v>
      </c>
      <c r="G11" s="255">
        <v>28926</v>
      </c>
      <c r="H11" s="255">
        <v>10772</v>
      </c>
      <c r="I11" s="255">
        <v>25829</v>
      </c>
      <c r="J11" s="255">
        <v>28050</v>
      </c>
      <c r="K11" s="255">
        <v>29402</v>
      </c>
      <c r="L11" s="255">
        <v>29420</v>
      </c>
      <c r="M11" s="255">
        <v>29502</v>
      </c>
      <c r="N11" s="184">
        <v>324848.40000000002</v>
      </c>
    </row>
    <row r="12" spans="1:14">
      <c r="A12" s="254">
        <v>2009</v>
      </c>
      <c r="B12" s="255">
        <v>28749</v>
      </c>
      <c r="C12" s="255">
        <v>25500</v>
      </c>
      <c r="D12" s="255">
        <v>28356</v>
      </c>
      <c r="E12" s="255">
        <v>28514</v>
      </c>
      <c r="F12" s="255">
        <v>28936</v>
      </c>
      <c r="G12" s="255">
        <v>28158</v>
      </c>
      <c r="H12" s="255">
        <v>27766</v>
      </c>
      <c r="I12" s="255">
        <v>27795</v>
      </c>
      <c r="J12" s="255">
        <v>27823</v>
      </c>
      <c r="K12" s="255">
        <v>28518</v>
      </c>
      <c r="L12" s="255">
        <v>22963</v>
      </c>
      <c r="M12" s="255">
        <v>29577</v>
      </c>
      <c r="N12" s="184">
        <v>332655</v>
      </c>
    </row>
    <row r="13" spans="1:14">
      <c r="A13" s="254">
        <v>2010</v>
      </c>
      <c r="B13" s="255">
        <v>26996</v>
      </c>
      <c r="C13" s="255">
        <v>26032</v>
      </c>
      <c r="D13" s="255">
        <v>29031</v>
      </c>
      <c r="E13" s="255">
        <v>27861</v>
      </c>
      <c r="F13" s="255">
        <v>29206</v>
      </c>
      <c r="G13" s="255">
        <v>27262</v>
      </c>
      <c r="H13" s="255">
        <v>27702</v>
      </c>
      <c r="I13" s="255">
        <v>28988</v>
      </c>
      <c r="J13" s="255">
        <v>14437</v>
      </c>
      <c r="K13" s="255">
        <v>26518</v>
      </c>
      <c r="L13" s="255">
        <v>27323</v>
      </c>
      <c r="M13" s="255">
        <v>27049</v>
      </c>
      <c r="N13" s="184">
        <v>318405</v>
      </c>
    </row>
    <row r="14" spans="1:14">
      <c r="A14" s="254">
        <v>2011</v>
      </c>
      <c r="B14" s="255">
        <v>28415</v>
      </c>
      <c r="C14" s="255">
        <v>25785</v>
      </c>
      <c r="D14" s="255">
        <v>27755</v>
      </c>
      <c r="E14" s="255">
        <v>26963</v>
      </c>
      <c r="F14" s="255">
        <v>24846</v>
      </c>
      <c r="G14" s="255">
        <v>26855</v>
      </c>
      <c r="H14" s="255">
        <v>25515</v>
      </c>
      <c r="I14" s="255">
        <v>15591</v>
      </c>
      <c r="J14" s="255">
        <v>26751</v>
      </c>
      <c r="K14" s="255">
        <v>27403</v>
      </c>
      <c r="L14" s="255">
        <v>27047</v>
      </c>
      <c r="M14" s="255">
        <v>26372</v>
      </c>
      <c r="N14" s="184">
        <v>309298</v>
      </c>
    </row>
    <row r="15" spans="1:14">
      <c r="A15" s="254">
        <v>2012</v>
      </c>
      <c r="B15" s="255">
        <v>26808.400000000001</v>
      </c>
      <c r="C15" s="255">
        <v>14907.93</v>
      </c>
      <c r="D15" s="255">
        <v>27755</v>
      </c>
      <c r="E15" s="255">
        <v>23284.3</v>
      </c>
      <c r="F15" s="255">
        <v>28389.73</v>
      </c>
      <c r="G15" s="255">
        <v>26646.87</v>
      </c>
      <c r="H15" s="255">
        <v>26918.55</v>
      </c>
      <c r="I15" s="255">
        <v>23029.63</v>
      </c>
      <c r="J15" s="255">
        <v>27155.64</v>
      </c>
      <c r="K15" s="255">
        <v>27907.599999999999</v>
      </c>
      <c r="L15" s="255">
        <v>27673.82</v>
      </c>
      <c r="M15" s="255">
        <v>22988.21</v>
      </c>
      <c r="N15" s="184">
        <v>303465.68</v>
      </c>
    </row>
    <row r="16" spans="1:14">
      <c r="A16" s="254">
        <v>2013</v>
      </c>
      <c r="B16" s="255">
        <v>29346</v>
      </c>
      <c r="C16" s="255">
        <v>25660</v>
      </c>
      <c r="D16" s="255">
        <v>25482</v>
      </c>
      <c r="E16" s="255">
        <v>25484</v>
      </c>
      <c r="F16" s="255">
        <v>28854</v>
      </c>
      <c r="G16" s="255">
        <v>27252</v>
      </c>
      <c r="H16" s="255">
        <v>25768</v>
      </c>
      <c r="I16" s="255">
        <v>26936</v>
      </c>
      <c r="J16" s="255">
        <v>26575</v>
      </c>
      <c r="K16" s="255">
        <v>22524</v>
      </c>
      <c r="L16" s="255">
        <v>27650</v>
      </c>
      <c r="M16" s="255">
        <v>26900</v>
      </c>
      <c r="N16" s="184">
        <v>318431</v>
      </c>
    </row>
    <row r="17" spans="1:14">
      <c r="A17" s="254">
        <v>2014</v>
      </c>
      <c r="B17" s="255">
        <v>27918</v>
      </c>
      <c r="C17" s="255">
        <v>25486</v>
      </c>
      <c r="D17" s="255">
        <v>25483</v>
      </c>
      <c r="E17" s="255">
        <v>19251</v>
      </c>
      <c r="F17" s="255">
        <v>28876</v>
      </c>
      <c r="G17" s="255">
        <v>27535</v>
      </c>
      <c r="H17" s="255">
        <v>27234</v>
      </c>
      <c r="I17" s="255">
        <v>27741</v>
      </c>
      <c r="J17" s="255">
        <v>28063</v>
      </c>
      <c r="K17" s="255">
        <v>11096</v>
      </c>
      <c r="L17" s="255">
        <v>28437</v>
      </c>
      <c r="M17" s="255">
        <v>25430</v>
      </c>
      <c r="N17" s="184">
        <v>302550</v>
      </c>
    </row>
    <row r="18" spans="1:14" ht="12.75" thickBot="1">
      <c r="A18" s="256" t="s">
        <v>1367</v>
      </c>
      <c r="B18" s="257">
        <v>387947.60000000003</v>
      </c>
      <c r="C18" s="257">
        <v>362449.93</v>
      </c>
      <c r="D18" s="257">
        <v>388758</v>
      </c>
      <c r="E18" s="257">
        <v>351254.5</v>
      </c>
      <c r="F18" s="257">
        <v>383580.73</v>
      </c>
      <c r="G18" s="257">
        <v>385513.87</v>
      </c>
      <c r="H18" s="257">
        <v>377321.55</v>
      </c>
      <c r="I18" s="257">
        <v>373219.63</v>
      </c>
      <c r="J18" s="257">
        <v>376618.64</v>
      </c>
      <c r="K18" s="257">
        <v>373317.6</v>
      </c>
      <c r="L18" s="257">
        <v>384724.82</v>
      </c>
      <c r="M18" s="257">
        <v>383154.21</v>
      </c>
      <c r="N18" s="257">
        <v>4527861.08</v>
      </c>
    </row>
    <row r="20" spans="1:14">
      <c r="A20" s="6" t="s">
        <v>1420</v>
      </c>
    </row>
    <row r="21" spans="1:14">
      <c r="B21" s="98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22"/>
  <sheetViews>
    <sheetView workbookViewId="0"/>
  </sheetViews>
  <sheetFormatPr baseColWidth="10" defaultRowHeight="12"/>
  <cols>
    <col min="1" max="1" width="15.85546875" style="6" bestFit="1" customWidth="1"/>
    <col min="2" max="13" width="15.5703125" style="6" bestFit="1" customWidth="1"/>
    <col min="14" max="14" width="24.28515625" style="6" customWidth="1"/>
    <col min="15" max="16384" width="11.42578125" style="6"/>
  </cols>
  <sheetData>
    <row r="1" spans="1:14">
      <c r="A1" s="353" t="s">
        <v>1494</v>
      </c>
    </row>
    <row r="3" spans="1:14" ht="12.75" thickBot="1"/>
    <row r="4" spans="1:14" ht="12.75" thickBot="1">
      <c r="A4" s="253" t="s">
        <v>1189</v>
      </c>
      <c r="B4" s="253" t="s">
        <v>1327</v>
      </c>
      <c r="C4" s="253" t="s">
        <v>1328</v>
      </c>
      <c r="D4" s="253" t="s">
        <v>1329</v>
      </c>
      <c r="E4" s="253" t="s">
        <v>1330</v>
      </c>
      <c r="F4" s="253" t="s">
        <v>1331</v>
      </c>
      <c r="G4" s="253" t="s">
        <v>1332</v>
      </c>
      <c r="H4" s="253" t="s">
        <v>1333</v>
      </c>
      <c r="I4" s="253" t="s">
        <v>1334</v>
      </c>
      <c r="J4" s="253" t="s">
        <v>1335</v>
      </c>
      <c r="K4" s="253" t="s">
        <v>1336</v>
      </c>
      <c r="L4" s="253" t="s">
        <v>1337</v>
      </c>
      <c r="M4" s="253" t="s">
        <v>1338</v>
      </c>
      <c r="N4" s="253" t="s">
        <v>1232</v>
      </c>
    </row>
    <row r="5" spans="1:14" ht="12.75" thickTop="1">
      <c r="A5" s="254">
        <v>2001</v>
      </c>
      <c r="B5" s="184">
        <v>506691</v>
      </c>
      <c r="C5" s="184">
        <v>429871</v>
      </c>
      <c r="D5" s="184">
        <v>500870</v>
      </c>
      <c r="E5" s="184">
        <v>485646</v>
      </c>
      <c r="F5" s="184">
        <v>424295</v>
      </c>
      <c r="G5" s="184">
        <v>389536</v>
      </c>
      <c r="H5" s="184">
        <v>422333</v>
      </c>
      <c r="I5" s="184">
        <v>344459</v>
      </c>
      <c r="J5" s="184">
        <v>488222</v>
      </c>
      <c r="K5" s="184">
        <v>406925</v>
      </c>
      <c r="L5" s="184">
        <v>471206</v>
      </c>
      <c r="M5" s="184">
        <v>499589</v>
      </c>
      <c r="N5" s="184">
        <v>5369643</v>
      </c>
    </row>
    <row r="6" spans="1:14">
      <c r="A6" s="254">
        <v>2002</v>
      </c>
      <c r="B6" s="184">
        <v>516733</v>
      </c>
      <c r="C6" s="184">
        <v>399968</v>
      </c>
      <c r="D6" s="184">
        <v>489787</v>
      </c>
      <c r="E6" s="184">
        <v>441512</v>
      </c>
      <c r="F6" s="184">
        <v>492141</v>
      </c>
      <c r="G6" s="184">
        <v>455192</v>
      </c>
      <c r="H6" s="184">
        <v>506249</v>
      </c>
      <c r="I6" s="184">
        <v>496777</v>
      </c>
      <c r="J6" s="184">
        <v>499336</v>
      </c>
      <c r="K6" s="184">
        <v>385458</v>
      </c>
      <c r="L6" s="184">
        <v>475057</v>
      </c>
      <c r="M6" s="184">
        <v>550218</v>
      </c>
      <c r="N6" s="184">
        <v>5708428</v>
      </c>
    </row>
    <row r="7" spans="1:14">
      <c r="A7" s="254">
        <v>2003</v>
      </c>
      <c r="B7" s="255">
        <v>502139</v>
      </c>
      <c r="C7" s="255">
        <v>460992</v>
      </c>
      <c r="D7" s="255">
        <v>536186</v>
      </c>
      <c r="E7" s="255">
        <v>434290</v>
      </c>
      <c r="F7" s="255">
        <v>423353</v>
      </c>
      <c r="G7" s="255">
        <v>448353</v>
      </c>
      <c r="H7" s="255">
        <v>483724</v>
      </c>
      <c r="I7" s="255">
        <v>492072</v>
      </c>
      <c r="J7" s="255">
        <v>402539</v>
      </c>
      <c r="K7" s="255">
        <v>498866</v>
      </c>
      <c r="L7" s="255">
        <v>498133</v>
      </c>
      <c r="M7" s="255">
        <v>458546</v>
      </c>
      <c r="N7" s="184">
        <v>5639193</v>
      </c>
    </row>
    <row r="8" spans="1:14">
      <c r="A8" s="254">
        <v>2004</v>
      </c>
      <c r="B8" s="255">
        <v>514020</v>
      </c>
      <c r="C8" s="255">
        <v>465067</v>
      </c>
      <c r="D8" s="255">
        <v>447259</v>
      </c>
      <c r="E8" s="255">
        <v>501410</v>
      </c>
      <c r="F8" s="255">
        <v>514316</v>
      </c>
      <c r="G8" s="255">
        <v>501104</v>
      </c>
      <c r="H8" s="255">
        <v>410101</v>
      </c>
      <c r="I8" s="255">
        <v>473837</v>
      </c>
      <c r="J8" s="255">
        <v>549931</v>
      </c>
      <c r="K8" s="255">
        <v>569029</v>
      </c>
      <c r="L8" s="255">
        <v>600647</v>
      </c>
      <c r="M8" s="255">
        <v>568173</v>
      </c>
      <c r="N8" s="184">
        <v>6114894</v>
      </c>
    </row>
    <row r="9" spans="1:14">
      <c r="A9" s="254">
        <v>2005</v>
      </c>
      <c r="B9" s="255">
        <v>528307</v>
      </c>
      <c r="C9" s="255">
        <v>556312</v>
      </c>
      <c r="D9" s="255">
        <v>602306</v>
      </c>
      <c r="E9" s="255">
        <v>585078</v>
      </c>
      <c r="F9" s="255">
        <v>576497</v>
      </c>
      <c r="G9" s="255">
        <v>589647</v>
      </c>
      <c r="H9" s="255">
        <v>612397</v>
      </c>
      <c r="I9" s="255">
        <v>472424</v>
      </c>
      <c r="J9" s="255">
        <v>547901</v>
      </c>
      <c r="K9" s="255">
        <v>548898</v>
      </c>
      <c r="L9" s="255">
        <v>600064</v>
      </c>
      <c r="M9" s="255">
        <v>618196</v>
      </c>
      <c r="N9" s="184">
        <v>6838027</v>
      </c>
    </row>
    <row r="10" spans="1:14">
      <c r="A10" s="254">
        <v>2006</v>
      </c>
      <c r="B10" s="255">
        <v>612965</v>
      </c>
      <c r="C10" s="255">
        <v>558331</v>
      </c>
      <c r="D10" s="255">
        <v>541561</v>
      </c>
      <c r="E10" s="255">
        <v>590331</v>
      </c>
      <c r="F10" s="255">
        <v>574918</v>
      </c>
      <c r="G10" s="255">
        <v>594855</v>
      </c>
      <c r="H10" s="255">
        <v>545051</v>
      </c>
      <c r="I10" s="255">
        <v>603904</v>
      </c>
      <c r="J10" s="255">
        <v>556997</v>
      </c>
      <c r="K10" s="255">
        <v>598146</v>
      </c>
      <c r="L10" s="255">
        <v>583727.19999999995</v>
      </c>
      <c r="M10" s="255">
        <v>547102.30000000005</v>
      </c>
      <c r="N10" s="184">
        <v>6907888.5</v>
      </c>
    </row>
    <row r="11" spans="1:14">
      <c r="A11" s="254">
        <v>2007</v>
      </c>
      <c r="B11" s="255">
        <v>530571</v>
      </c>
      <c r="C11" s="255">
        <v>429504</v>
      </c>
      <c r="D11" s="255">
        <v>580865</v>
      </c>
      <c r="E11" s="255">
        <v>578131</v>
      </c>
      <c r="F11" s="255">
        <v>612849</v>
      </c>
      <c r="G11" s="255">
        <v>458150</v>
      </c>
      <c r="H11" s="255">
        <v>534204</v>
      </c>
      <c r="I11" s="255">
        <v>604076</v>
      </c>
      <c r="J11" s="255">
        <v>569618</v>
      </c>
      <c r="K11" s="255">
        <v>585574</v>
      </c>
      <c r="L11" s="255">
        <v>590067.30000000005</v>
      </c>
      <c r="M11" s="255">
        <v>612524.19999999995</v>
      </c>
      <c r="N11" s="184">
        <v>6686133.5</v>
      </c>
    </row>
    <row r="12" spans="1:14">
      <c r="A12" s="254">
        <v>2008</v>
      </c>
      <c r="B12" s="255">
        <v>643975</v>
      </c>
      <c r="C12" s="255">
        <v>572544.19999999995</v>
      </c>
      <c r="D12" s="255">
        <v>601245</v>
      </c>
      <c r="E12" s="255">
        <v>591547.80000000005</v>
      </c>
      <c r="F12" s="255">
        <v>621253</v>
      </c>
      <c r="G12" s="255">
        <v>597980</v>
      </c>
      <c r="H12" s="255">
        <v>613785.5</v>
      </c>
      <c r="I12" s="255">
        <v>617351</v>
      </c>
      <c r="J12" s="255">
        <v>606773</v>
      </c>
      <c r="K12" s="255">
        <v>606238</v>
      </c>
      <c r="L12" s="255">
        <v>570323</v>
      </c>
      <c r="M12" s="255">
        <v>622871.5</v>
      </c>
      <c r="N12" s="184">
        <v>7265887</v>
      </c>
    </row>
    <row r="13" spans="1:14">
      <c r="A13" s="254">
        <v>2009</v>
      </c>
      <c r="B13" s="255">
        <v>624043</v>
      </c>
      <c r="C13" s="255">
        <v>560847</v>
      </c>
      <c r="D13" s="255">
        <v>618844</v>
      </c>
      <c r="E13" s="255">
        <v>576650</v>
      </c>
      <c r="F13" s="255">
        <v>619334</v>
      </c>
      <c r="G13" s="255">
        <v>553592</v>
      </c>
      <c r="H13" s="255">
        <v>619916</v>
      </c>
      <c r="I13" s="255">
        <v>564651</v>
      </c>
      <c r="J13" s="255">
        <v>597783</v>
      </c>
      <c r="K13" s="255">
        <v>578189</v>
      </c>
      <c r="L13" s="255">
        <v>544958</v>
      </c>
      <c r="M13" s="255">
        <v>621112</v>
      </c>
      <c r="N13" s="184">
        <v>7079919</v>
      </c>
    </row>
    <row r="14" spans="1:14">
      <c r="A14" s="254">
        <v>2010</v>
      </c>
      <c r="B14" s="255">
        <v>562510.08547799999</v>
      </c>
      <c r="C14" s="255">
        <v>555029.62633799994</v>
      </c>
      <c r="D14" s="255">
        <v>623021.3579699999</v>
      </c>
      <c r="E14" s="255">
        <v>518626.77985799994</v>
      </c>
      <c r="F14" s="255">
        <v>579283.72411800001</v>
      </c>
      <c r="G14" s="255">
        <v>549406.54513799993</v>
      </c>
      <c r="H14" s="255">
        <v>574968.73262399994</v>
      </c>
      <c r="I14" s="255">
        <v>579354.04408199992</v>
      </c>
      <c r="J14" s="255">
        <v>363356.33677199995</v>
      </c>
      <c r="K14" s="255">
        <v>573694.04175600002</v>
      </c>
      <c r="L14" s="255">
        <v>502645.21573199995</v>
      </c>
      <c r="M14" s="255">
        <v>394044.33386999997</v>
      </c>
      <c r="N14" s="184">
        <v>6375940.8237360008</v>
      </c>
    </row>
    <row r="15" spans="1:14">
      <c r="A15" s="254">
        <v>2011</v>
      </c>
      <c r="B15" s="255">
        <v>462326</v>
      </c>
      <c r="C15" s="255">
        <v>279234.00171955622</v>
      </c>
      <c r="D15" s="255">
        <v>431249</v>
      </c>
      <c r="E15" s="255">
        <v>581907</v>
      </c>
      <c r="F15" s="255">
        <v>604666.41</v>
      </c>
      <c r="G15" s="255">
        <v>588637</v>
      </c>
      <c r="H15" s="255">
        <v>615823</v>
      </c>
      <c r="I15" s="255">
        <v>610409</v>
      </c>
      <c r="J15" s="255">
        <v>595679</v>
      </c>
      <c r="K15" s="255">
        <v>593769</v>
      </c>
      <c r="L15" s="255">
        <v>576571</v>
      </c>
      <c r="M15" s="255">
        <v>614381</v>
      </c>
      <c r="N15" s="184">
        <v>6554651.4117195569</v>
      </c>
    </row>
    <row r="16" spans="1:14">
      <c r="A16" s="254">
        <v>2012</v>
      </c>
      <c r="B16" s="255">
        <v>592366.68591370457</v>
      </c>
      <c r="C16" s="255">
        <v>566403.41714854154</v>
      </c>
      <c r="D16" s="255">
        <v>615886.61486484553</v>
      </c>
      <c r="E16" s="255">
        <v>599580.09226780338</v>
      </c>
      <c r="F16" s="255">
        <v>615779.18490031001</v>
      </c>
      <c r="G16" s="255">
        <v>588213.46109622798</v>
      </c>
      <c r="H16" s="255">
        <v>616473.51708913222</v>
      </c>
      <c r="I16" s="255">
        <v>547299.75289291469</v>
      </c>
      <c r="J16" s="255">
        <v>591656.88079088007</v>
      </c>
      <c r="K16" s="255">
        <v>609940.60534060176</v>
      </c>
      <c r="L16" s="255">
        <v>601088.95492544083</v>
      </c>
      <c r="M16" s="255">
        <v>620270.4870359241</v>
      </c>
      <c r="N16" s="184">
        <v>7164959.6542663258</v>
      </c>
    </row>
    <row r="17" spans="1:14">
      <c r="A17" s="254">
        <v>2013</v>
      </c>
      <c r="B17" s="255">
        <v>619574</v>
      </c>
      <c r="C17" s="255">
        <v>558621</v>
      </c>
      <c r="D17" s="255">
        <v>626688</v>
      </c>
      <c r="E17" s="255">
        <v>600995</v>
      </c>
      <c r="F17" s="255">
        <v>616629</v>
      </c>
      <c r="G17" s="255">
        <v>598965</v>
      </c>
      <c r="H17" s="255">
        <v>618109</v>
      </c>
      <c r="I17" s="255">
        <v>617429</v>
      </c>
      <c r="J17" s="255">
        <v>597962</v>
      </c>
      <c r="K17" s="255">
        <v>435187</v>
      </c>
      <c r="L17" s="255">
        <v>595818</v>
      </c>
      <c r="M17" s="255">
        <v>611372</v>
      </c>
      <c r="N17" s="184">
        <v>7097349</v>
      </c>
    </row>
    <row r="18" spans="1:14">
      <c r="A18" s="254">
        <v>2014</v>
      </c>
      <c r="B18" s="255">
        <v>595674</v>
      </c>
      <c r="C18" s="255">
        <v>559293</v>
      </c>
      <c r="D18" s="255">
        <v>592679</v>
      </c>
      <c r="E18" s="255">
        <v>559418</v>
      </c>
      <c r="F18" s="255">
        <v>631726</v>
      </c>
      <c r="G18" s="255">
        <v>596788</v>
      </c>
      <c r="H18" s="255">
        <v>610062</v>
      </c>
      <c r="I18" s="255">
        <v>623856</v>
      </c>
      <c r="J18" s="255">
        <v>603937</v>
      </c>
      <c r="K18" s="255">
        <v>622839</v>
      </c>
      <c r="L18" s="255">
        <v>600733</v>
      </c>
      <c r="M18" s="255">
        <v>624246</v>
      </c>
      <c r="N18" s="184">
        <v>7221251</v>
      </c>
    </row>
    <row r="19" spans="1:14" ht="12.75" thickBot="1">
      <c r="A19" s="256" t="s">
        <v>1367</v>
      </c>
      <c r="B19" s="257">
        <v>7811894.7713917047</v>
      </c>
      <c r="C19" s="257">
        <v>6952017.2452060981</v>
      </c>
      <c r="D19" s="257">
        <v>7808446.972834846</v>
      </c>
      <c r="E19" s="257">
        <v>7645122.6721258033</v>
      </c>
      <c r="F19" s="257">
        <v>7907040.3190183099</v>
      </c>
      <c r="G19" s="257">
        <v>7510419.0062342277</v>
      </c>
      <c r="H19" s="257">
        <v>7783196.7497131322</v>
      </c>
      <c r="I19" s="257">
        <v>7647898.7969749141</v>
      </c>
      <c r="J19" s="257">
        <v>7571691.2175628804</v>
      </c>
      <c r="K19" s="257">
        <v>7612752.6470966022</v>
      </c>
      <c r="L19" s="257">
        <v>7811038.670657441</v>
      </c>
      <c r="M19" s="257">
        <v>7962645.8209059238</v>
      </c>
      <c r="N19" s="257">
        <v>92024164.889721885</v>
      </c>
    </row>
    <row r="21" spans="1:14">
      <c r="A21" s="6" t="s">
        <v>1420</v>
      </c>
    </row>
    <row r="22" spans="1:14">
      <c r="B22" s="98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EQ29"/>
  <sheetViews>
    <sheetView workbookViewId="0">
      <pane xSplit="1" ySplit="4" topLeftCell="EE5" activePane="bottomRight" state="frozen"/>
      <selection pane="topRight" activeCell="C1" sqref="C1"/>
      <selection pane="bottomLeft" activeCell="A5" sqref="A5"/>
      <selection pane="bottomRight"/>
    </sheetView>
  </sheetViews>
  <sheetFormatPr baseColWidth="10" defaultRowHeight="12"/>
  <cols>
    <col min="1" max="1" width="18.85546875" style="6" customWidth="1"/>
    <col min="2" max="8" width="15.140625" style="6" customWidth="1"/>
    <col min="9" max="16384" width="11.42578125" style="6"/>
  </cols>
  <sheetData>
    <row r="1" spans="1:147">
      <c r="A1" s="353" t="s">
        <v>1525</v>
      </c>
    </row>
    <row r="2" spans="1:147" ht="12.75" thickBot="1"/>
    <row r="3" spans="1:147" ht="15" customHeight="1">
      <c r="A3" s="1174" t="s">
        <v>1368</v>
      </c>
      <c r="B3" s="230">
        <v>2004</v>
      </c>
      <c r="C3" s="1041">
        <v>2004</v>
      </c>
      <c r="D3" s="1041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232">
        <v>2004</v>
      </c>
      <c r="N3" s="230">
        <v>2005</v>
      </c>
      <c r="O3" s="1041">
        <v>2005</v>
      </c>
      <c r="P3" s="1041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232">
        <v>2005</v>
      </c>
      <c r="Z3" s="230">
        <v>2006</v>
      </c>
      <c r="AA3" s="1041">
        <v>2006</v>
      </c>
      <c r="AB3" s="1041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232">
        <v>2006</v>
      </c>
      <c r="AL3" s="230">
        <v>2007</v>
      </c>
      <c r="AM3" s="1041">
        <v>2007</v>
      </c>
      <c r="AN3" s="1041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232">
        <v>2007</v>
      </c>
      <c r="AX3" s="230">
        <v>2008</v>
      </c>
      <c r="AY3" s="1041">
        <v>2008</v>
      </c>
      <c r="AZ3" s="1041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232">
        <v>2008</v>
      </c>
      <c r="BJ3" s="230">
        <v>2009</v>
      </c>
      <c r="BK3" s="1041">
        <v>2009</v>
      </c>
      <c r="BL3" s="1041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232">
        <v>2009</v>
      </c>
      <c r="BV3" s="230">
        <v>2010</v>
      </c>
      <c r="BW3" s="1041">
        <v>2010</v>
      </c>
      <c r="BX3" s="1041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232">
        <v>2010</v>
      </c>
      <c r="CH3" s="230">
        <v>2011</v>
      </c>
      <c r="CI3" s="1041">
        <v>2011</v>
      </c>
      <c r="CJ3" s="1041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232">
        <v>2011</v>
      </c>
      <c r="CT3" s="230">
        <v>2012</v>
      </c>
      <c r="CU3" s="1041">
        <v>2012</v>
      </c>
      <c r="CV3" s="1041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232">
        <v>2012</v>
      </c>
      <c r="DF3" s="230">
        <v>2013</v>
      </c>
      <c r="DG3" s="1041">
        <v>2013</v>
      </c>
      <c r="DH3" s="1041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232">
        <v>2013</v>
      </c>
      <c r="DR3" s="230">
        <v>2014</v>
      </c>
      <c r="DS3" s="1041">
        <v>2014</v>
      </c>
      <c r="DT3" s="1041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232">
        <v>2014</v>
      </c>
      <c r="ED3" s="230">
        <v>2015</v>
      </c>
      <c r="EE3" s="1041">
        <v>2015</v>
      </c>
      <c r="EF3" s="1041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232">
        <v>2015</v>
      </c>
    </row>
    <row r="4" spans="1:147" ht="15.75" customHeight="1" thickBot="1">
      <c r="A4" s="1184"/>
      <c r="B4" s="227" t="s">
        <v>1327</v>
      </c>
      <c r="C4" s="228" t="s">
        <v>1328</v>
      </c>
      <c r="D4" s="228" t="s">
        <v>1329</v>
      </c>
      <c r="E4" s="228" t="s">
        <v>1330</v>
      </c>
      <c r="F4" s="228" t="s">
        <v>1331</v>
      </c>
      <c r="G4" s="228" t="s">
        <v>1332</v>
      </c>
      <c r="H4" s="228" t="s">
        <v>1333</v>
      </c>
      <c r="I4" s="228" t="s">
        <v>1334</v>
      </c>
      <c r="J4" s="228" t="s">
        <v>1335</v>
      </c>
      <c r="K4" s="228" t="s">
        <v>1336</v>
      </c>
      <c r="L4" s="228" t="s">
        <v>1337</v>
      </c>
      <c r="M4" s="229" t="s">
        <v>1338</v>
      </c>
      <c r="N4" s="234" t="s">
        <v>1327</v>
      </c>
      <c r="O4" s="649" t="s">
        <v>1328</v>
      </c>
      <c r="P4" s="649" t="s">
        <v>1329</v>
      </c>
      <c r="Q4" s="649" t="s">
        <v>1330</v>
      </c>
      <c r="R4" s="649" t="s">
        <v>1331</v>
      </c>
      <c r="S4" s="649" t="s">
        <v>1332</v>
      </c>
      <c r="T4" s="649" t="s">
        <v>1333</v>
      </c>
      <c r="U4" s="649" t="s">
        <v>1334</v>
      </c>
      <c r="V4" s="649" t="s">
        <v>1335</v>
      </c>
      <c r="W4" s="649" t="s">
        <v>1336</v>
      </c>
      <c r="X4" s="649" t="s">
        <v>1337</v>
      </c>
      <c r="Y4" s="650" t="s">
        <v>1338</v>
      </c>
      <c r="Z4" s="234" t="s">
        <v>1327</v>
      </c>
      <c r="AA4" s="649" t="s">
        <v>1328</v>
      </c>
      <c r="AB4" s="649" t="s">
        <v>1329</v>
      </c>
      <c r="AC4" s="649" t="s">
        <v>1330</v>
      </c>
      <c r="AD4" s="649" t="s">
        <v>1331</v>
      </c>
      <c r="AE4" s="649" t="s">
        <v>1332</v>
      </c>
      <c r="AF4" s="649" t="s">
        <v>1333</v>
      </c>
      <c r="AG4" s="649" t="s">
        <v>1334</v>
      </c>
      <c r="AH4" s="649" t="s">
        <v>1335</v>
      </c>
      <c r="AI4" s="649" t="s">
        <v>1336</v>
      </c>
      <c r="AJ4" s="649" t="s">
        <v>1337</v>
      </c>
      <c r="AK4" s="650" t="s">
        <v>1338</v>
      </c>
      <c r="AL4" s="234" t="s">
        <v>1327</v>
      </c>
      <c r="AM4" s="649" t="s">
        <v>1328</v>
      </c>
      <c r="AN4" s="649" t="s">
        <v>1329</v>
      </c>
      <c r="AO4" s="649" t="s">
        <v>1330</v>
      </c>
      <c r="AP4" s="649" t="s">
        <v>1331</v>
      </c>
      <c r="AQ4" s="649" t="s">
        <v>1332</v>
      </c>
      <c r="AR4" s="649" t="s">
        <v>1333</v>
      </c>
      <c r="AS4" s="649" t="s">
        <v>1334</v>
      </c>
      <c r="AT4" s="649" t="s">
        <v>1335</v>
      </c>
      <c r="AU4" s="649" t="s">
        <v>1336</v>
      </c>
      <c r="AV4" s="649" t="s">
        <v>1337</v>
      </c>
      <c r="AW4" s="650" t="s">
        <v>1338</v>
      </c>
      <c r="AX4" s="234" t="s">
        <v>1327</v>
      </c>
      <c r="AY4" s="649" t="s">
        <v>1328</v>
      </c>
      <c r="AZ4" s="649" t="s">
        <v>1329</v>
      </c>
      <c r="BA4" s="649" t="s">
        <v>1330</v>
      </c>
      <c r="BB4" s="649" t="s">
        <v>1331</v>
      </c>
      <c r="BC4" s="649" t="s">
        <v>1332</v>
      </c>
      <c r="BD4" s="649" t="s">
        <v>1333</v>
      </c>
      <c r="BE4" s="649" t="s">
        <v>1334</v>
      </c>
      <c r="BF4" s="649" t="s">
        <v>1335</v>
      </c>
      <c r="BG4" s="649" t="s">
        <v>1336</v>
      </c>
      <c r="BH4" s="649" t="s">
        <v>1337</v>
      </c>
      <c r="BI4" s="650" t="s">
        <v>1338</v>
      </c>
      <c r="BJ4" s="234" t="s">
        <v>1327</v>
      </c>
      <c r="BK4" s="649" t="s">
        <v>1328</v>
      </c>
      <c r="BL4" s="649" t="s">
        <v>1329</v>
      </c>
      <c r="BM4" s="649" t="s">
        <v>1330</v>
      </c>
      <c r="BN4" s="649" t="s">
        <v>1331</v>
      </c>
      <c r="BO4" s="649" t="s">
        <v>1332</v>
      </c>
      <c r="BP4" s="649" t="s">
        <v>1333</v>
      </c>
      <c r="BQ4" s="649" t="s">
        <v>1334</v>
      </c>
      <c r="BR4" s="649" t="s">
        <v>1335</v>
      </c>
      <c r="BS4" s="649" t="s">
        <v>1336</v>
      </c>
      <c r="BT4" s="649" t="s">
        <v>1337</v>
      </c>
      <c r="BU4" s="650" t="s">
        <v>1338</v>
      </c>
      <c r="BV4" s="234" t="s">
        <v>1327</v>
      </c>
      <c r="BW4" s="649" t="s">
        <v>1328</v>
      </c>
      <c r="BX4" s="649" t="s">
        <v>1329</v>
      </c>
      <c r="BY4" s="649" t="s">
        <v>1330</v>
      </c>
      <c r="BZ4" s="649" t="s">
        <v>1331</v>
      </c>
      <c r="CA4" s="649" t="s">
        <v>1332</v>
      </c>
      <c r="CB4" s="649" t="s">
        <v>1333</v>
      </c>
      <c r="CC4" s="649" t="s">
        <v>1334</v>
      </c>
      <c r="CD4" s="649" t="s">
        <v>1335</v>
      </c>
      <c r="CE4" s="649" t="s">
        <v>1336</v>
      </c>
      <c r="CF4" s="649" t="s">
        <v>1337</v>
      </c>
      <c r="CG4" s="650" t="s">
        <v>1338</v>
      </c>
      <c r="CH4" s="234" t="s">
        <v>1327</v>
      </c>
      <c r="CI4" s="649" t="s">
        <v>1328</v>
      </c>
      <c r="CJ4" s="649" t="s">
        <v>1329</v>
      </c>
      <c r="CK4" s="649" t="s">
        <v>1330</v>
      </c>
      <c r="CL4" s="649" t="s">
        <v>1331</v>
      </c>
      <c r="CM4" s="649" t="s">
        <v>1332</v>
      </c>
      <c r="CN4" s="649" t="s">
        <v>1333</v>
      </c>
      <c r="CO4" s="649" t="s">
        <v>1334</v>
      </c>
      <c r="CP4" s="649" t="s">
        <v>1335</v>
      </c>
      <c r="CQ4" s="649" t="s">
        <v>1336</v>
      </c>
      <c r="CR4" s="649" t="s">
        <v>1337</v>
      </c>
      <c r="CS4" s="650" t="s">
        <v>1338</v>
      </c>
      <c r="CT4" s="234" t="s">
        <v>1327</v>
      </c>
      <c r="CU4" s="649" t="s">
        <v>1328</v>
      </c>
      <c r="CV4" s="649" t="s">
        <v>1329</v>
      </c>
      <c r="CW4" s="649" t="s">
        <v>1330</v>
      </c>
      <c r="CX4" s="649" t="s">
        <v>1331</v>
      </c>
      <c r="CY4" s="649" t="s">
        <v>1332</v>
      </c>
      <c r="CZ4" s="649" t="s">
        <v>1333</v>
      </c>
      <c r="DA4" s="649" t="s">
        <v>1334</v>
      </c>
      <c r="DB4" s="649" t="s">
        <v>1335</v>
      </c>
      <c r="DC4" s="649" t="s">
        <v>1336</v>
      </c>
      <c r="DD4" s="649" t="s">
        <v>1337</v>
      </c>
      <c r="DE4" s="650" t="s">
        <v>1338</v>
      </c>
      <c r="DF4" s="234" t="s">
        <v>1327</v>
      </c>
      <c r="DG4" s="649" t="s">
        <v>1328</v>
      </c>
      <c r="DH4" s="649" t="s">
        <v>1329</v>
      </c>
      <c r="DI4" s="649" t="s">
        <v>1330</v>
      </c>
      <c r="DJ4" s="649" t="s">
        <v>1331</v>
      </c>
      <c r="DK4" s="649" t="s">
        <v>1332</v>
      </c>
      <c r="DL4" s="649" t="s">
        <v>1333</v>
      </c>
      <c r="DM4" s="649" t="s">
        <v>1334</v>
      </c>
      <c r="DN4" s="649" t="s">
        <v>1335</v>
      </c>
      <c r="DO4" s="649" t="s">
        <v>1336</v>
      </c>
      <c r="DP4" s="649" t="s">
        <v>1337</v>
      </c>
      <c r="DQ4" s="650" t="s">
        <v>1338</v>
      </c>
      <c r="DR4" s="234" t="s">
        <v>1327</v>
      </c>
      <c r="DS4" s="649" t="s">
        <v>1328</v>
      </c>
      <c r="DT4" s="649" t="s">
        <v>1329</v>
      </c>
      <c r="DU4" s="649" t="s">
        <v>1330</v>
      </c>
      <c r="DV4" s="649" t="s">
        <v>1331</v>
      </c>
      <c r="DW4" s="649" t="s">
        <v>1332</v>
      </c>
      <c r="DX4" s="649" t="s">
        <v>1333</v>
      </c>
      <c r="DY4" s="649" t="s">
        <v>1334</v>
      </c>
      <c r="DZ4" s="649" t="s">
        <v>1335</v>
      </c>
      <c r="EA4" s="649" t="s">
        <v>1336</v>
      </c>
      <c r="EB4" s="649" t="s">
        <v>1337</v>
      </c>
      <c r="EC4" s="650" t="s">
        <v>1338</v>
      </c>
      <c r="ED4" s="234" t="s">
        <v>1327</v>
      </c>
      <c r="EE4" s="649" t="s">
        <v>1328</v>
      </c>
      <c r="EF4" s="649" t="s">
        <v>1329</v>
      </c>
      <c r="EG4" s="649" t="s">
        <v>1330</v>
      </c>
      <c r="EH4" s="649" t="s">
        <v>1331</v>
      </c>
      <c r="EI4" s="649" t="s">
        <v>1332</v>
      </c>
      <c r="EJ4" s="649" t="s">
        <v>1333</v>
      </c>
      <c r="EK4" s="649" t="s">
        <v>1334</v>
      </c>
      <c r="EL4" s="649" t="s">
        <v>1335</v>
      </c>
      <c r="EM4" s="649" t="s">
        <v>1336</v>
      </c>
      <c r="EN4" s="650" t="s">
        <v>1337</v>
      </c>
    </row>
    <row r="5" spans="1:147" ht="15" customHeight="1" thickTop="1">
      <c r="A5" s="235" t="s">
        <v>29</v>
      </c>
      <c r="B5" s="602">
        <v>4901.7473333333301</v>
      </c>
      <c r="C5" s="600">
        <v>4562.2359999999999</v>
      </c>
      <c r="D5" s="600">
        <v>4784.0703333333304</v>
      </c>
      <c r="E5" s="600">
        <v>5094.60433333333</v>
      </c>
      <c r="F5" s="600">
        <v>5357.165</v>
      </c>
      <c r="G5" s="600">
        <v>5109.7741666666698</v>
      </c>
      <c r="H5" s="600">
        <v>4790.95</v>
      </c>
      <c r="I5" s="600">
        <v>4761.7259999999997</v>
      </c>
      <c r="J5" s="600">
        <v>5200.3850000000002</v>
      </c>
      <c r="K5" s="600">
        <v>5311.9134285714299</v>
      </c>
      <c r="L5" s="600">
        <v>4827.241</v>
      </c>
      <c r="M5" s="601">
        <v>4976.4334761904802</v>
      </c>
      <c r="N5" s="602">
        <v>5451.57</v>
      </c>
      <c r="O5" s="600">
        <v>4187.1639999999998</v>
      </c>
      <c r="P5" s="600">
        <v>5179.7761190476203</v>
      </c>
      <c r="Q5" s="600">
        <v>5188.7927857142904</v>
      </c>
      <c r="R5" s="600">
        <v>5204.4740952380998</v>
      </c>
      <c r="S5" s="600">
        <v>4705.6240476190496</v>
      </c>
      <c r="T5" s="600">
        <v>4554.2349999999997</v>
      </c>
      <c r="U5" s="600">
        <v>4612.2349999999997</v>
      </c>
      <c r="V5" s="600">
        <v>5138.7377142857104</v>
      </c>
      <c r="W5" s="600">
        <v>4917.3729681799996</v>
      </c>
      <c r="X5" s="600">
        <v>4642.2007910000002</v>
      </c>
      <c r="Y5" s="601">
        <v>5267.3147211799997</v>
      </c>
      <c r="Z5" s="602">
        <v>4817.17448848</v>
      </c>
      <c r="AA5" s="600">
        <v>3939.5049889980951</v>
      </c>
      <c r="AB5" s="600">
        <v>5021.4491770799996</v>
      </c>
      <c r="AC5" s="600">
        <v>5594.4091712659047</v>
      </c>
      <c r="AD5" s="600">
        <v>5090.4896922399994</v>
      </c>
      <c r="AE5" s="600">
        <v>5564.6868266199999</v>
      </c>
      <c r="AF5" s="600">
        <v>5175.3683965399996</v>
      </c>
      <c r="AG5" s="600">
        <v>5678.6599440599994</v>
      </c>
      <c r="AH5" s="600">
        <v>5662.1532426819049</v>
      </c>
      <c r="AI5" s="600">
        <v>6028.3623480400001</v>
      </c>
      <c r="AJ5" s="600">
        <v>4829.1304391266667</v>
      </c>
      <c r="AK5" s="601">
        <v>5500.1480238095246</v>
      </c>
      <c r="AL5" s="602"/>
      <c r="AM5" s="600">
        <v>5911.0616569999993</v>
      </c>
      <c r="AN5" s="600">
        <v>4774.0720173904765</v>
      </c>
      <c r="AO5" s="600">
        <v>5313.4319224399997</v>
      </c>
      <c r="AP5" s="600">
        <v>4673.9485889999996</v>
      </c>
      <c r="AQ5" s="600">
        <v>4206.3956124200004</v>
      </c>
      <c r="AR5" s="600">
        <v>4993.4467461600007</v>
      </c>
      <c r="AS5" s="600">
        <v>5655.6269666999997</v>
      </c>
      <c r="AT5" s="600">
        <v>6242.1309071104761</v>
      </c>
      <c r="AU5" s="600">
        <v>5550.6651467599995</v>
      </c>
      <c r="AV5" s="600">
        <v>5735.39630622</v>
      </c>
      <c r="AW5" s="601">
        <v>5779.289655139999</v>
      </c>
      <c r="AX5" s="602">
        <v>6303.2628997000002</v>
      </c>
      <c r="AY5" s="600">
        <v>5637.8074285714301</v>
      </c>
      <c r="AZ5" s="600">
        <v>4935.12736680952</v>
      </c>
      <c r="BA5" s="600">
        <v>5796.75244609333</v>
      </c>
      <c r="BB5" s="600">
        <v>5540.2921110447596</v>
      </c>
      <c r="BC5" s="600">
        <v>5408.5575572818998</v>
      </c>
      <c r="BD5" s="600">
        <v>5463.7071904761897</v>
      </c>
      <c r="BE5" s="600">
        <v>5288.3322350314302</v>
      </c>
      <c r="BF5" s="600">
        <v>6194.8916664942899</v>
      </c>
      <c r="BG5" s="600">
        <v>6071.5347857142897</v>
      </c>
      <c r="BH5" s="600">
        <v>5755.3536666666696</v>
      </c>
      <c r="BI5" s="601">
        <v>5639.0124761904799</v>
      </c>
      <c r="BJ5" s="602">
        <v>5821.8696643247604</v>
      </c>
      <c r="BK5" s="600">
        <v>5864.8346366714304</v>
      </c>
      <c r="BL5" s="600">
        <v>5247.2429523495202</v>
      </c>
      <c r="BM5" s="600">
        <v>5642.6182674399997</v>
      </c>
      <c r="BN5" s="600">
        <v>5566.6259259619001</v>
      </c>
      <c r="BO5" s="600">
        <v>5821.1629169199996</v>
      </c>
      <c r="BP5" s="600">
        <v>5676.4467177504803</v>
      </c>
      <c r="BQ5" s="600">
        <v>5597.2222038333302</v>
      </c>
      <c r="BR5" s="600">
        <v>6149.4953699942898</v>
      </c>
      <c r="BS5" s="600">
        <v>5548.5455047381001</v>
      </c>
      <c r="BT5" s="600">
        <v>5865.5504507809501</v>
      </c>
      <c r="BU5" s="601">
        <v>5774.1838287600003</v>
      </c>
      <c r="BV5" s="602">
        <v>5791.1835137590497</v>
      </c>
      <c r="BW5" s="600">
        <v>5628.0058455171429</v>
      </c>
      <c r="BX5" s="600">
        <v>4883.6612504076193</v>
      </c>
      <c r="BY5" s="600">
        <v>4069.7385711523807</v>
      </c>
      <c r="BZ5" s="600">
        <v>4054.0935295247618</v>
      </c>
      <c r="CA5" s="600">
        <v>4784.2327116533334</v>
      </c>
      <c r="CB5" s="600">
        <v>5505.5000931685718</v>
      </c>
      <c r="CC5" s="600">
        <v>5854.197382166667</v>
      </c>
      <c r="CD5" s="600">
        <v>5176.9387710580959</v>
      </c>
      <c r="CE5" s="600">
        <v>5052.4058128352381</v>
      </c>
      <c r="CF5" s="600">
        <v>6036.7703817733327</v>
      </c>
      <c r="CG5" s="601">
        <v>5403.6320328571428</v>
      </c>
      <c r="CH5" s="602">
        <v>5437.1116108304768</v>
      </c>
      <c r="CI5" s="600">
        <v>5604.598185714286</v>
      </c>
      <c r="CJ5" s="600">
        <v>5080.3531647619066</v>
      </c>
      <c r="CK5" s="600">
        <v>5757.8735942857138</v>
      </c>
      <c r="CL5" s="600">
        <v>5583.2377457142857</v>
      </c>
      <c r="CM5" s="600">
        <v>5823.5536204761911</v>
      </c>
      <c r="CN5" s="600">
        <v>5997.03030904762</v>
      </c>
      <c r="CO5" s="600">
        <v>6197.1971319047616</v>
      </c>
      <c r="CP5" s="600">
        <v>6269.3001985714254</v>
      </c>
      <c r="CQ5" s="600">
        <v>6356.0632576190465</v>
      </c>
      <c r="CR5" s="600">
        <v>6142.8039309523801</v>
      </c>
      <c r="CS5" s="601">
        <v>5430.3752919047611</v>
      </c>
      <c r="CT5" s="602">
        <v>5565.880689999999</v>
      </c>
      <c r="CU5" s="600">
        <v>5839.1065508380952</v>
      </c>
      <c r="CV5" s="600">
        <v>5638.6031576106188</v>
      </c>
      <c r="CW5" s="600">
        <v>5766.5040561000969</v>
      </c>
      <c r="CX5" s="600">
        <v>6101.6347173142849</v>
      </c>
      <c r="CY5" s="600">
        <v>6457.338728001524</v>
      </c>
      <c r="CZ5" s="600">
        <v>5877.4595090068115</v>
      </c>
      <c r="DA5" s="600">
        <v>5963.2116955446663</v>
      </c>
      <c r="DB5" s="600">
        <v>5871.9253949774275</v>
      </c>
      <c r="DC5" s="600">
        <v>6119.3892253530466</v>
      </c>
      <c r="DD5" s="600">
        <v>5904.2658671490472</v>
      </c>
      <c r="DE5" s="601">
        <v>5749.3686171100953</v>
      </c>
      <c r="DF5" s="602">
        <v>6022.3260605833329</v>
      </c>
      <c r="DG5" s="600">
        <v>4825.6785519580017</v>
      </c>
      <c r="DH5" s="600">
        <v>4992.3415439904293</v>
      </c>
      <c r="DI5" s="600">
        <v>5029.1644888118099</v>
      </c>
      <c r="DJ5" s="600">
        <v>6068.9409187910942</v>
      </c>
      <c r="DK5" s="600">
        <v>5915.6754888045234</v>
      </c>
      <c r="DL5" s="600">
        <v>6555.7523268208561</v>
      </c>
      <c r="DM5" s="600">
        <v>6225.3614049588095</v>
      </c>
      <c r="DN5" s="600">
        <v>6190.6877902700462</v>
      </c>
      <c r="DO5" s="600">
        <v>6211.7226217461439</v>
      </c>
      <c r="DP5" s="600">
        <v>6184.8600869862848</v>
      </c>
      <c r="DQ5" s="601">
        <v>5431.59092617443</v>
      </c>
      <c r="DR5" s="602">
        <v>6053.0542523809545</v>
      </c>
      <c r="DS5" s="600">
        <v>5493.5363822715708</v>
      </c>
      <c r="DT5" s="600">
        <v>5711.1811438100931</v>
      </c>
      <c r="DU5" s="600">
        <v>5905.5619837349541</v>
      </c>
      <c r="DV5" s="600">
        <v>5715.402515703694</v>
      </c>
      <c r="DW5" s="600">
        <v>6545.1751924646651</v>
      </c>
      <c r="DX5" s="600">
        <v>5710.4462127327142</v>
      </c>
      <c r="DY5" s="600">
        <v>5449.7955767710491</v>
      </c>
      <c r="DZ5" s="600">
        <v>5166.3894859453812</v>
      </c>
      <c r="EA5" s="600">
        <v>4168.0283776600945</v>
      </c>
      <c r="EB5" s="600">
        <v>4658.646743916951</v>
      </c>
      <c r="EC5" s="601">
        <v>5408.4597458036478</v>
      </c>
      <c r="ED5" s="602">
        <v>5252.972295577335</v>
      </c>
      <c r="EE5" s="600">
        <v>4821.4253048859991</v>
      </c>
      <c r="EF5" s="600">
        <v>5733.0639758810967</v>
      </c>
      <c r="EG5" s="600">
        <v>5425.8486743640042</v>
      </c>
      <c r="EH5" s="600">
        <v>5424.8457403226193</v>
      </c>
      <c r="EI5" s="600">
        <v>5380.4876844273931</v>
      </c>
      <c r="EJ5" s="600">
        <v>5593.402483414342</v>
      </c>
      <c r="EK5" s="600">
        <v>5760</v>
      </c>
      <c r="EL5" s="600">
        <v>5222.7825644660106</v>
      </c>
      <c r="EM5" s="600">
        <v>5509.0096464201588</v>
      </c>
      <c r="EN5" s="601">
        <v>5211.2520314929625</v>
      </c>
    </row>
    <row r="6" spans="1:147">
      <c r="A6" s="235" t="s">
        <v>63</v>
      </c>
      <c r="B6" s="602">
        <v>962.84299999999996</v>
      </c>
      <c r="C6" s="600">
        <v>1065.203</v>
      </c>
      <c r="D6" s="600">
        <v>980.05700000000002</v>
      </c>
      <c r="E6" s="600">
        <v>952.93499999999995</v>
      </c>
      <c r="F6" s="600">
        <v>1056.374</v>
      </c>
      <c r="G6" s="600">
        <v>857.45100000000002</v>
      </c>
      <c r="H6" s="600">
        <v>806</v>
      </c>
      <c r="I6" s="600">
        <v>724.28</v>
      </c>
      <c r="J6" s="600">
        <v>775.86199999999997</v>
      </c>
      <c r="K6" s="600">
        <v>1104.5309999999999</v>
      </c>
      <c r="L6" s="600">
        <v>1027.239</v>
      </c>
      <c r="M6" s="601">
        <v>954.73900000000003</v>
      </c>
      <c r="N6" s="602">
        <v>943.99300000000005</v>
      </c>
      <c r="O6" s="600">
        <v>834.70299999999997</v>
      </c>
      <c r="P6" s="600">
        <v>718.81799999999998</v>
      </c>
      <c r="Q6" s="600">
        <v>801.98299999999995</v>
      </c>
      <c r="R6" s="600">
        <v>826.51900000000001</v>
      </c>
      <c r="S6" s="600">
        <v>752.58299999999997</v>
      </c>
      <c r="T6" s="600">
        <v>868.52499999999998</v>
      </c>
      <c r="U6" s="600">
        <v>852.98400000000004</v>
      </c>
      <c r="V6" s="600">
        <v>932.65300000000002</v>
      </c>
      <c r="W6" s="600">
        <v>940.471</v>
      </c>
      <c r="X6" s="600">
        <v>873.07899999999995</v>
      </c>
      <c r="Y6" s="601">
        <v>1092.6099999999999</v>
      </c>
      <c r="Z6" s="602">
        <v>637.93200000000002</v>
      </c>
      <c r="AA6" s="600">
        <v>868.40700000000004</v>
      </c>
      <c r="AB6" s="600">
        <v>1132.289</v>
      </c>
      <c r="AC6" s="600">
        <v>881.37895238095246</v>
      </c>
      <c r="AD6" s="600">
        <v>711.02300000000002</v>
      </c>
      <c r="AE6" s="600">
        <v>699.601</v>
      </c>
      <c r="AF6" s="600">
        <v>860.69485714285713</v>
      </c>
      <c r="AG6" s="600">
        <v>669.02</v>
      </c>
      <c r="AH6" s="600">
        <v>728.22500000000002</v>
      </c>
      <c r="AI6" s="600">
        <v>709.524</v>
      </c>
      <c r="AJ6" s="600">
        <v>928.85900000000004</v>
      </c>
      <c r="AK6" s="601">
        <v>982.84</v>
      </c>
      <c r="AL6" s="602">
        <v>659.43600000000004</v>
      </c>
      <c r="AM6" s="600">
        <v>949.42399999999998</v>
      </c>
      <c r="AN6" s="600">
        <v>655.85400000000004</v>
      </c>
      <c r="AO6" s="600">
        <v>473.10899999999998</v>
      </c>
      <c r="AP6" s="600">
        <v>719.33199999999999</v>
      </c>
      <c r="AQ6" s="600">
        <v>709.38099999999997</v>
      </c>
      <c r="AR6" s="600">
        <v>724.01400000000001</v>
      </c>
      <c r="AS6" s="600">
        <v>727.62900000000002</v>
      </c>
      <c r="AT6" s="600">
        <v>689.42100000000005</v>
      </c>
      <c r="AU6" s="600">
        <v>754.58299999999997</v>
      </c>
      <c r="AV6" s="600">
        <v>665.67899999999997</v>
      </c>
      <c r="AW6" s="601">
        <v>739.10599999999999</v>
      </c>
      <c r="AX6" s="602">
        <v>741.67399999999998</v>
      </c>
      <c r="AY6" s="600">
        <v>832.61</v>
      </c>
      <c r="AZ6" s="600">
        <v>934.38800000000003</v>
      </c>
      <c r="BA6" s="600">
        <v>726.58299999999997</v>
      </c>
      <c r="BB6" s="600">
        <v>746.31200000000001</v>
      </c>
      <c r="BC6" s="600">
        <v>731.28</v>
      </c>
      <c r="BD6" s="600">
        <v>755.774</v>
      </c>
      <c r="BE6" s="600">
        <v>684.92899999999997</v>
      </c>
      <c r="BF6" s="600">
        <v>703.84799999999996</v>
      </c>
      <c r="BG6" s="600">
        <v>743.01199999999994</v>
      </c>
      <c r="BH6" s="600">
        <v>663.91499999999996</v>
      </c>
      <c r="BI6" s="601">
        <v>597.80799999999999</v>
      </c>
      <c r="BJ6" s="602">
        <v>726.64800000000002</v>
      </c>
      <c r="BK6" s="600">
        <v>666.13800000000003</v>
      </c>
      <c r="BL6" s="600">
        <v>750.4</v>
      </c>
      <c r="BM6" s="600">
        <v>751.65499999999997</v>
      </c>
      <c r="BN6" s="600">
        <v>758.56600000000003</v>
      </c>
      <c r="BO6" s="600">
        <v>690.53200000000004</v>
      </c>
      <c r="BP6" s="600">
        <v>732.26599999999996</v>
      </c>
      <c r="BQ6" s="600">
        <v>673.02599999999995</v>
      </c>
      <c r="BR6" s="600">
        <v>809.31299999999999</v>
      </c>
      <c r="BS6" s="600">
        <v>835.66499999999996</v>
      </c>
      <c r="BT6" s="600">
        <v>792.42499999999995</v>
      </c>
      <c r="BU6" s="601">
        <v>956.673</v>
      </c>
      <c r="BV6" s="602">
        <v>730.69500000000005</v>
      </c>
      <c r="BW6" s="600">
        <v>749.226</v>
      </c>
      <c r="BX6" s="600">
        <v>782.46299999999997</v>
      </c>
      <c r="BY6" s="600">
        <v>708.779</v>
      </c>
      <c r="BZ6" s="600">
        <v>804.83100000000002</v>
      </c>
      <c r="CA6" s="600">
        <v>633.31299999999999</v>
      </c>
      <c r="CB6" s="600">
        <v>746.06500000000005</v>
      </c>
      <c r="CC6" s="600">
        <v>659.57799999999997</v>
      </c>
      <c r="CD6" s="600">
        <v>781.077</v>
      </c>
      <c r="CE6" s="600">
        <v>825.61500000000001</v>
      </c>
      <c r="CF6" s="600">
        <v>845.06100000000004</v>
      </c>
      <c r="CG6" s="601">
        <v>639.83600000000001</v>
      </c>
      <c r="CH6" s="602">
        <v>903.61146000000008</v>
      </c>
      <c r="CI6" s="600">
        <v>847.67894999999999</v>
      </c>
      <c r="CJ6" s="600">
        <v>713.45700999999997</v>
      </c>
      <c r="CK6" s="600">
        <v>964.74225999999999</v>
      </c>
      <c r="CL6" s="600">
        <v>862.08339000000001</v>
      </c>
      <c r="CM6" s="600">
        <v>806.45132000000001</v>
      </c>
      <c r="CN6" s="600">
        <v>737.96591000000001</v>
      </c>
      <c r="CO6" s="600">
        <v>880.62592000000006</v>
      </c>
      <c r="CP6" s="600">
        <v>690.26970999999992</v>
      </c>
      <c r="CQ6" s="600">
        <v>822.46136000000001</v>
      </c>
      <c r="CR6" s="600">
        <v>857.80155000000002</v>
      </c>
      <c r="CS6" s="601">
        <v>763.03677000000005</v>
      </c>
      <c r="CT6" s="602">
        <v>709.46609999999998</v>
      </c>
      <c r="CU6" s="600">
        <v>698.78575000000001</v>
      </c>
      <c r="CV6" s="600">
        <v>741.34431000000006</v>
      </c>
      <c r="CW6" s="600">
        <v>757.62909000000002</v>
      </c>
      <c r="CX6" s="600">
        <v>697.70162000000005</v>
      </c>
      <c r="CY6" s="600">
        <v>743.62793999999997</v>
      </c>
      <c r="CZ6" s="600">
        <v>767.79241999999988</v>
      </c>
      <c r="DA6" s="600">
        <v>759.26256999999998</v>
      </c>
      <c r="DB6" s="600">
        <v>729.24050999999997</v>
      </c>
      <c r="DC6" s="600">
        <v>862.68538000000012</v>
      </c>
      <c r="DD6" s="600">
        <v>827.61631000000011</v>
      </c>
      <c r="DE6" s="601">
        <v>752.79049999999995</v>
      </c>
      <c r="DF6" s="602">
        <v>761.27989000000002</v>
      </c>
      <c r="DG6" s="600">
        <v>628.06934999999999</v>
      </c>
      <c r="DH6" s="600">
        <v>743.85352999999998</v>
      </c>
      <c r="DI6" s="600">
        <v>697.72868000000005</v>
      </c>
      <c r="DJ6" s="600">
        <v>707.99566000000004</v>
      </c>
      <c r="DK6" s="600">
        <v>852.30088000000001</v>
      </c>
      <c r="DL6" s="600">
        <v>688.99054000000001</v>
      </c>
      <c r="DM6" s="600">
        <v>690.45925999999997</v>
      </c>
      <c r="DN6" s="600">
        <v>695.94521999999995</v>
      </c>
      <c r="DO6" s="600">
        <v>747.8678000000001</v>
      </c>
      <c r="DP6" s="600">
        <v>741.69427000000007</v>
      </c>
      <c r="DQ6" s="601">
        <v>861.97040000000004</v>
      </c>
      <c r="DR6" s="602">
        <v>761.94200000000001</v>
      </c>
      <c r="DS6" s="600">
        <v>699.94592</v>
      </c>
      <c r="DT6" s="600">
        <v>817.57240000000002</v>
      </c>
      <c r="DU6" s="600">
        <v>754.45580999999981</v>
      </c>
      <c r="DV6" s="600">
        <v>738.3966099999999</v>
      </c>
      <c r="DW6" s="600">
        <v>802.65256999999997</v>
      </c>
      <c r="DX6" s="600">
        <v>591.03075000000001</v>
      </c>
      <c r="DY6" s="600">
        <v>766.6789</v>
      </c>
      <c r="DZ6" s="600">
        <v>910.86737000000005</v>
      </c>
      <c r="EA6" s="600">
        <v>765.84725000000003</v>
      </c>
      <c r="EB6" s="600">
        <v>747.66640999999993</v>
      </c>
      <c r="EC6" s="601">
        <v>709.93013999999982</v>
      </c>
      <c r="ED6" s="602">
        <v>724.71938</v>
      </c>
      <c r="EE6" s="600">
        <v>614.4709499999999</v>
      </c>
      <c r="EF6" s="600">
        <v>639.31063000000006</v>
      </c>
      <c r="EG6" s="600">
        <v>706.29199000000006</v>
      </c>
      <c r="EH6" s="600">
        <v>757.45899999999995</v>
      </c>
      <c r="EI6" s="600">
        <v>719.3023800000002</v>
      </c>
      <c r="EJ6" s="600">
        <v>756.67648000000008</v>
      </c>
      <c r="EK6" s="600">
        <v>780</v>
      </c>
      <c r="EL6" s="600">
        <v>674.10523000000023</v>
      </c>
      <c r="EM6" s="600">
        <v>776.25115000000017</v>
      </c>
      <c r="EN6" s="601">
        <v>780.30714999999998</v>
      </c>
    </row>
    <row r="7" spans="1:147">
      <c r="A7" s="235" t="s">
        <v>496</v>
      </c>
      <c r="B7" s="602">
        <v>693.31</v>
      </c>
      <c r="C7" s="600">
        <v>701.9</v>
      </c>
      <c r="D7" s="600">
        <v>870.4</v>
      </c>
      <c r="E7" s="600">
        <v>797.43100000000004</v>
      </c>
      <c r="F7" s="600">
        <v>924.71900000000005</v>
      </c>
      <c r="G7" s="600">
        <v>1097</v>
      </c>
      <c r="H7" s="600">
        <v>960</v>
      </c>
      <c r="I7" s="600">
        <v>817.46500000000003</v>
      </c>
      <c r="J7" s="600">
        <v>902.88199999999995</v>
      </c>
      <c r="K7" s="600">
        <v>820.00800000000004</v>
      </c>
      <c r="L7" s="600">
        <v>750.346</v>
      </c>
      <c r="M7" s="601">
        <v>676.21299999999997</v>
      </c>
      <c r="N7" s="602">
        <v>848.32799999999997</v>
      </c>
      <c r="O7" s="600">
        <v>308.26299999999998</v>
      </c>
      <c r="P7" s="600">
        <v>906.22199999999998</v>
      </c>
      <c r="Q7" s="600">
        <v>799.52800000000002</v>
      </c>
      <c r="R7" s="600">
        <v>799.23699999999997</v>
      </c>
      <c r="S7" s="600">
        <v>714.58699999999999</v>
      </c>
      <c r="T7" s="600">
        <v>557.67100000000005</v>
      </c>
      <c r="U7" s="600">
        <v>659.40599999999995</v>
      </c>
      <c r="V7" s="600">
        <v>581.42999999999995</v>
      </c>
      <c r="W7" s="600">
        <v>592.65300000000002</v>
      </c>
      <c r="X7" s="600">
        <v>438.82900000000001</v>
      </c>
      <c r="Y7" s="601">
        <v>816.99800000000005</v>
      </c>
      <c r="Z7" s="602">
        <v>717.9</v>
      </c>
      <c r="AA7" s="600">
        <v>637.70500000000004</v>
      </c>
      <c r="AB7" s="600">
        <v>809.60500000000002</v>
      </c>
      <c r="AC7" s="600">
        <v>1069.2070000000001</v>
      </c>
      <c r="AD7" s="600">
        <v>926.80799999999999</v>
      </c>
      <c r="AE7" s="600">
        <v>1447.1189999999999</v>
      </c>
      <c r="AF7" s="600">
        <v>972.11400000000003</v>
      </c>
      <c r="AG7" s="600">
        <v>1221.08</v>
      </c>
      <c r="AH7" s="600">
        <v>1185.0540000000001</v>
      </c>
      <c r="AI7" s="600">
        <v>1393.1079999999999</v>
      </c>
      <c r="AJ7" s="600">
        <v>591.07600000000002</v>
      </c>
      <c r="AK7" s="601">
        <v>813.83299999999997</v>
      </c>
      <c r="AL7" s="602">
        <v>1246.087</v>
      </c>
      <c r="AM7" s="600">
        <v>616.63</v>
      </c>
      <c r="AN7" s="600">
        <v>1412.4829999999999</v>
      </c>
      <c r="AO7" s="600">
        <v>762.40899999999999</v>
      </c>
      <c r="AP7" s="600">
        <v>850.428</v>
      </c>
      <c r="AQ7" s="600">
        <v>815.86699999999996</v>
      </c>
      <c r="AR7" s="600">
        <v>1131.4159999999999</v>
      </c>
      <c r="AS7" s="600">
        <v>1363.2149999999999</v>
      </c>
      <c r="AT7" s="600">
        <v>1392.85</v>
      </c>
      <c r="AU7" s="600">
        <v>1160.086</v>
      </c>
      <c r="AV7" s="600">
        <v>1457.3409999999999</v>
      </c>
      <c r="AW7" s="601">
        <v>1454.643</v>
      </c>
      <c r="AX7" s="602">
        <v>1218.028</v>
      </c>
      <c r="AY7" s="600">
        <v>947.899</v>
      </c>
      <c r="AZ7" s="600">
        <v>900.92499999999995</v>
      </c>
      <c r="BA7" s="600">
        <v>1208.405</v>
      </c>
      <c r="BB7" s="600">
        <v>1137.615</v>
      </c>
      <c r="BC7" s="600">
        <v>954.01300000000003</v>
      </c>
      <c r="BD7" s="600">
        <v>845.221</v>
      </c>
      <c r="BE7" s="600">
        <v>1539.652</v>
      </c>
      <c r="BF7" s="600">
        <v>1147.5150000000001</v>
      </c>
      <c r="BG7" s="600">
        <v>988.28899999999999</v>
      </c>
      <c r="BH7" s="600">
        <v>1258.0319999999999</v>
      </c>
      <c r="BI7" s="601">
        <v>1220.723</v>
      </c>
      <c r="BJ7" s="602">
        <v>990.48500000000001</v>
      </c>
      <c r="BK7" s="600">
        <v>693.69799999999998</v>
      </c>
      <c r="BL7" s="600">
        <v>1003.952</v>
      </c>
      <c r="BM7" s="600">
        <v>1097.1199999999999</v>
      </c>
      <c r="BN7" s="600">
        <v>1171.0440000000001</v>
      </c>
      <c r="BO7" s="600">
        <v>817.14400000000001</v>
      </c>
      <c r="BP7" s="600">
        <v>1007.86</v>
      </c>
      <c r="BQ7" s="600">
        <v>977.00800000000004</v>
      </c>
      <c r="BR7" s="600">
        <v>733.16200000000003</v>
      </c>
      <c r="BS7" s="600">
        <v>862.55399999999997</v>
      </c>
      <c r="BT7" s="600">
        <v>609.56600000000003</v>
      </c>
      <c r="BU7" s="601">
        <v>607.24800000000005</v>
      </c>
      <c r="BV7" s="602">
        <v>697.55899999999997</v>
      </c>
      <c r="BW7" s="600">
        <v>862.95899999999995</v>
      </c>
      <c r="BX7" s="600">
        <v>357.57400000000001</v>
      </c>
      <c r="BY7" s="600">
        <v>671.02</v>
      </c>
      <c r="BZ7" s="600">
        <v>641.09799999999996</v>
      </c>
      <c r="CA7" s="600">
        <v>909.13300000000004</v>
      </c>
      <c r="CB7" s="600">
        <v>878.54399999999998</v>
      </c>
      <c r="CC7" s="600">
        <v>801.29</v>
      </c>
      <c r="CD7" s="600">
        <v>838.35500000000002</v>
      </c>
      <c r="CE7" s="600">
        <v>1070.4110000000001</v>
      </c>
      <c r="CF7" s="600">
        <v>821.53300000000002</v>
      </c>
      <c r="CG7" s="601">
        <v>893.92200000000003</v>
      </c>
      <c r="CH7" s="602">
        <v>899.07362000000001</v>
      </c>
      <c r="CI7" s="600">
        <v>924.13347999999996</v>
      </c>
      <c r="CJ7" s="600">
        <v>922.71700999999996</v>
      </c>
      <c r="CK7" s="600">
        <v>905.79680000000008</v>
      </c>
      <c r="CL7" s="600">
        <v>824.36514</v>
      </c>
      <c r="CM7" s="600">
        <v>678.60068999999999</v>
      </c>
      <c r="CN7" s="600">
        <v>1289.8758700000001</v>
      </c>
      <c r="CO7" s="600">
        <v>1037.46768</v>
      </c>
      <c r="CP7" s="600">
        <v>840.84506999999996</v>
      </c>
      <c r="CQ7" s="600">
        <v>986.21326999999997</v>
      </c>
      <c r="CR7" s="600">
        <v>558.70713000000001</v>
      </c>
      <c r="CS7" s="601">
        <v>703.26616999999999</v>
      </c>
      <c r="CT7" s="602">
        <v>748.91131999999993</v>
      </c>
      <c r="CU7" s="600">
        <v>853.48884999999996</v>
      </c>
      <c r="CV7" s="600">
        <v>804.7944</v>
      </c>
      <c r="CW7" s="600">
        <v>1210.9783799999998</v>
      </c>
      <c r="CX7" s="600">
        <v>891.10191000000009</v>
      </c>
      <c r="CY7" s="600">
        <v>956.08885999999995</v>
      </c>
      <c r="CZ7" s="600">
        <v>524.88463999999999</v>
      </c>
      <c r="DA7" s="600">
        <v>644.04886999999997</v>
      </c>
      <c r="DB7" s="600">
        <v>558.01369999999997</v>
      </c>
      <c r="DC7" s="600">
        <v>462.32619</v>
      </c>
      <c r="DD7" s="600">
        <v>414.23682000000002</v>
      </c>
      <c r="DE7" s="601">
        <v>169.3569</v>
      </c>
      <c r="DF7" s="602">
        <v>525.40544</v>
      </c>
      <c r="DG7" s="600">
        <v>218.90551000000002</v>
      </c>
      <c r="DH7" s="600">
        <v>368.21553999999998</v>
      </c>
      <c r="DI7" s="600">
        <v>367.55321999999995</v>
      </c>
      <c r="DJ7" s="600">
        <v>388.72660999999999</v>
      </c>
      <c r="DK7" s="600">
        <v>448.00617999999997</v>
      </c>
      <c r="DL7" s="600">
        <v>849.28410999999994</v>
      </c>
      <c r="DM7" s="600">
        <v>862.40717000000006</v>
      </c>
      <c r="DN7" s="600">
        <v>740.70060000000001</v>
      </c>
      <c r="DO7" s="600">
        <v>815.37952000000007</v>
      </c>
      <c r="DP7" s="600">
        <v>618.03986999999995</v>
      </c>
      <c r="DQ7" s="601">
        <v>0</v>
      </c>
      <c r="DR7" s="602">
        <v>304.75529999999998</v>
      </c>
      <c r="DS7" s="600">
        <v>234.12560000000002</v>
      </c>
      <c r="DT7" s="600">
        <v>451.02906999999999</v>
      </c>
      <c r="DU7" s="600">
        <v>159.20892868200002</v>
      </c>
      <c r="DV7" s="600">
        <v>192.951875653</v>
      </c>
      <c r="DW7" s="600">
        <v>0</v>
      </c>
      <c r="DX7" s="600">
        <v>0</v>
      </c>
      <c r="DY7" s="600">
        <v>0</v>
      </c>
      <c r="DZ7" s="600">
        <v>0</v>
      </c>
      <c r="EA7" s="600">
        <v>0</v>
      </c>
      <c r="EB7" s="600">
        <v>0</v>
      </c>
      <c r="EC7" s="601">
        <v>0</v>
      </c>
      <c r="ED7" s="602">
        <v>219.26907</v>
      </c>
      <c r="EE7" s="600">
        <v>601.93041000000005</v>
      </c>
      <c r="EF7" s="600">
        <v>157.83649214000005</v>
      </c>
      <c r="EG7" s="600">
        <v>0</v>
      </c>
      <c r="EH7" s="600">
        <v>597.15770630500015</v>
      </c>
      <c r="EI7" s="600">
        <v>0</v>
      </c>
      <c r="EJ7" s="600">
        <v>195.636363297</v>
      </c>
      <c r="EK7" s="600">
        <v>426</v>
      </c>
      <c r="EL7" s="600">
        <v>0</v>
      </c>
      <c r="EM7" s="600">
        <v>212.53519582399997</v>
      </c>
      <c r="EN7" s="601">
        <v>0</v>
      </c>
    </row>
    <row r="8" spans="1:147">
      <c r="A8" s="235" t="s">
        <v>64</v>
      </c>
      <c r="B8" s="602">
        <v>997.84299999999996</v>
      </c>
      <c r="C8" s="600">
        <v>869.23599999999999</v>
      </c>
      <c r="D8" s="600">
        <v>998.40899999999999</v>
      </c>
      <c r="E8" s="600">
        <v>916.13400000000001</v>
      </c>
      <c r="F8" s="600">
        <v>1123.1500000000001</v>
      </c>
      <c r="G8" s="600">
        <v>1062.1679999999999</v>
      </c>
      <c r="H8" s="600">
        <v>867</v>
      </c>
      <c r="I8" s="600">
        <v>907.00199999999995</v>
      </c>
      <c r="J8" s="600">
        <v>1022.6660000000001</v>
      </c>
      <c r="K8" s="600">
        <v>1110.6479999999999</v>
      </c>
      <c r="L8" s="600">
        <v>1010.201</v>
      </c>
      <c r="M8" s="601">
        <v>981.94899999999996</v>
      </c>
      <c r="N8" s="602">
        <v>1106.1300000000001</v>
      </c>
      <c r="O8" s="600">
        <v>835.91499999999996</v>
      </c>
      <c r="P8" s="600">
        <v>1164.6289999999999</v>
      </c>
      <c r="Q8" s="600">
        <v>1068.3879999999999</v>
      </c>
      <c r="R8" s="600">
        <v>1056.72</v>
      </c>
      <c r="S8" s="600">
        <v>1074.463</v>
      </c>
      <c r="T8" s="600">
        <v>1001.881</v>
      </c>
      <c r="U8" s="600">
        <v>1022.802</v>
      </c>
      <c r="V8" s="600">
        <v>1109.26</v>
      </c>
      <c r="W8" s="600">
        <v>903.779</v>
      </c>
      <c r="X8" s="600">
        <v>972.20699999999999</v>
      </c>
      <c r="Y8" s="601">
        <v>1020.717</v>
      </c>
      <c r="Z8" s="602">
        <v>968.20899999999995</v>
      </c>
      <c r="AA8" s="600">
        <v>681.375</v>
      </c>
      <c r="AB8" s="600">
        <v>835.78599999999994</v>
      </c>
      <c r="AC8" s="600">
        <v>954.37599999999998</v>
      </c>
      <c r="AD8" s="600">
        <v>1030.1110000000001</v>
      </c>
      <c r="AE8" s="600">
        <v>1104.463</v>
      </c>
      <c r="AF8" s="600">
        <v>1102.9690000000001</v>
      </c>
      <c r="AG8" s="600">
        <v>1163.777</v>
      </c>
      <c r="AH8" s="600">
        <v>1033.4680000000001</v>
      </c>
      <c r="AI8" s="600">
        <v>1038.566</v>
      </c>
      <c r="AJ8" s="600">
        <v>1112.0730000000001</v>
      </c>
      <c r="AK8" s="601">
        <v>1030.6930238095238</v>
      </c>
      <c r="AL8" s="602">
        <v>941.67399999999998</v>
      </c>
      <c r="AM8" s="600">
        <v>955.66099999999994</v>
      </c>
      <c r="AN8" s="600">
        <v>934.43399999999997</v>
      </c>
      <c r="AO8" s="600">
        <v>944.27499999999998</v>
      </c>
      <c r="AP8" s="600">
        <v>437.017</v>
      </c>
      <c r="AQ8" s="600">
        <v>984.22699999999998</v>
      </c>
      <c r="AR8" s="600">
        <v>1026.453</v>
      </c>
      <c r="AS8" s="600">
        <v>1217.837</v>
      </c>
      <c r="AT8" s="600">
        <v>984.96100000000001</v>
      </c>
      <c r="AU8" s="600">
        <v>1018.425</v>
      </c>
      <c r="AV8" s="600">
        <v>718.66899999999998</v>
      </c>
      <c r="AW8" s="601">
        <v>1015.191</v>
      </c>
      <c r="AX8" s="602">
        <v>893.06799999999998</v>
      </c>
      <c r="AY8" s="600">
        <v>702.06</v>
      </c>
      <c r="AZ8" s="600">
        <v>1006.867</v>
      </c>
      <c r="BA8" s="600">
        <v>636.23699999999997</v>
      </c>
      <c r="BB8" s="600">
        <v>1016.925</v>
      </c>
      <c r="BC8" s="600">
        <v>1014.4109999999999</v>
      </c>
      <c r="BD8" s="600">
        <v>720.87900000000002</v>
      </c>
      <c r="BE8" s="600">
        <v>1013.561</v>
      </c>
      <c r="BF8" s="600">
        <v>1063.2809999999999</v>
      </c>
      <c r="BG8" s="600">
        <v>1017.898</v>
      </c>
      <c r="BH8" s="600">
        <v>990.75400000000002</v>
      </c>
      <c r="BI8" s="601">
        <v>1112.0540000000001</v>
      </c>
      <c r="BJ8" s="602">
        <v>1123.0540000000001</v>
      </c>
      <c r="BK8" s="600">
        <v>907.33100000000002</v>
      </c>
      <c r="BL8" s="600">
        <v>1063.635</v>
      </c>
      <c r="BM8" s="600">
        <v>991.19799999999998</v>
      </c>
      <c r="BN8" s="600">
        <v>856.03700000000003</v>
      </c>
      <c r="BO8" s="600">
        <v>1043.79</v>
      </c>
      <c r="BP8" s="600">
        <v>679.64700000000005</v>
      </c>
      <c r="BQ8" s="600">
        <v>897.73299999999995</v>
      </c>
      <c r="BR8" s="600">
        <v>937.76499999999999</v>
      </c>
      <c r="BS8" s="600">
        <v>889.21299999999997</v>
      </c>
      <c r="BT8" s="600">
        <v>899.87800000000004</v>
      </c>
      <c r="BU8" s="601">
        <v>890.46299999999997</v>
      </c>
      <c r="BV8" s="602">
        <v>830.37699999999995</v>
      </c>
      <c r="BW8" s="600">
        <v>570.83900000000006</v>
      </c>
      <c r="BX8" s="600">
        <v>460.66800000000001</v>
      </c>
      <c r="BY8" s="600">
        <v>420.34699999999998</v>
      </c>
      <c r="BZ8" s="600">
        <v>571.45600000000002</v>
      </c>
      <c r="CA8" s="600">
        <v>955.803</v>
      </c>
      <c r="CB8" s="600">
        <v>667.19899999999996</v>
      </c>
      <c r="CC8" s="600">
        <v>777.09299999999996</v>
      </c>
      <c r="CD8" s="600">
        <v>591.71900000000005</v>
      </c>
      <c r="CE8" s="600">
        <v>721.14700000000005</v>
      </c>
      <c r="CF8" s="600">
        <v>680.69500000000005</v>
      </c>
      <c r="CG8" s="601">
        <v>714.78899999999999</v>
      </c>
      <c r="CH8" s="602">
        <v>942.93593999999996</v>
      </c>
      <c r="CI8" s="600">
        <v>748.21346999999992</v>
      </c>
      <c r="CJ8" s="600">
        <v>848.61141999999995</v>
      </c>
      <c r="CK8" s="600">
        <v>968.76755000000003</v>
      </c>
      <c r="CL8" s="600">
        <v>1083.4436899999998</v>
      </c>
      <c r="CM8" s="600">
        <v>1100.1098300000001</v>
      </c>
      <c r="CN8" s="600">
        <v>1160.6358600000001</v>
      </c>
      <c r="CO8" s="600">
        <v>1022.8763899999999</v>
      </c>
      <c r="CP8" s="600">
        <v>1001.8081999999999</v>
      </c>
      <c r="CQ8" s="600">
        <v>1026.7716700000001</v>
      </c>
      <c r="CR8" s="600">
        <v>632.09094999999991</v>
      </c>
      <c r="CS8" s="601">
        <v>566.44712000000004</v>
      </c>
      <c r="CT8" s="602">
        <v>351.80264</v>
      </c>
      <c r="CU8" s="600">
        <v>407.24307999999996</v>
      </c>
      <c r="CV8" s="600">
        <v>469.51256999999993</v>
      </c>
      <c r="CW8" s="600">
        <v>539.23487</v>
      </c>
      <c r="CX8" s="600">
        <v>432.98457999999999</v>
      </c>
      <c r="CY8" s="600">
        <v>467.2085800000001</v>
      </c>
      <c r="CZ8" s="600">
        <v>563.20177999999999</v>
      </c>
      <c r="DA8" s="600">
        <v>447.47607999999997</v>
      </c>
      <c r="DB8" s="600">
        <v>432.43420999999995</v>
      </c>
      <c r="DC8" s="600">
        <v>593.94619999999998</v>
      </c>
      <c r="DD8" s="600">
        <v>450.11451</v>
      </c>
      <c r="DE8" s="601">
        <v>438.76613000000003</v>
      </c>
      <c r="DF8" s="602">
        <v>567.76982999999996</v>
      </c>
      <c r="DG8" s="600">
        <v>500.06054</v>
      </c>
      <c r="DH8" s="600">
        <v>608.88576</v>
      </c>
      <c r="DI8" s="600">
        <v>707.90611000000001</v>
      </c>
      <c r="DJ8" s="600">
        <v>840.29714000000001</v>
      </c>
      <c r="DK8" s="600">
        <v>680.58230000000003</v>
      </c>
      <c r="DL8" s="600">
        <v>353.28300000000002</v>
      </c>
      <c r="DM8" s="600">
        <v>393.33668</v>
      </c>
      <c r="DN8" s="600">
        <v>553.93482000000006</v>
      </c>
      <c r="DO8" s="600">
        <v>531.53410999999994</v>
      </c>
      <c r="DP8" s="600">
        <v>555.36724000000004</v>
      </c>
      <c r="DQ8" s="601">
        <v>650.51777000000004</v>
      </c>
      <c r="DR8" s="602">
        <v>714.42797999999993</v>
      </c>
      <c r="DS8" s="600">
        <v>647.84040999999991</v>
      </c>
      <c r="DT8" s="600">
        <v>448.4965499999999</v>
      </c>
      <c r="DU8" s="600">
        <v>676.76789929129984</v>
      </c>
      <c r="DV8" s="600">
        <v>522.85554000000002</v>
      </c>
      <c r="DW8" s="600">
        <v>556.5164299999999</v>
      </c>
      <c r="DX8" s="600">
        <v>383.30871000000002</v>
      </c>
      <c r="DY8" s="600">
        <v>378.33053999999998</v>
      </c>
      <c r="DZ8" s="600">
        <v>376.67018000000007</v>
      </c>
      <c r="EA8" s="600">
        <v>350.69934999999998</v>
      </c>
      <c r="EB8" s="600">
        <v>602.34109999999998</v>
      </c>
      <c r="EC8" s="601">
        <v>774.20916261080004</v>
      </c>
      <c r="ED8" s="602">
        <v>692.65940999999987</v>
      </c>
      <c r="EE8" s="600">
        <v>711.50857999999994</v>
      </c>
      <c r="EF8" s="600">
        <v>754.95712513929982</v>
      </c>
      <c r="EG8" s="600">
        <v>403.50152603240002</v>
      </c>
      <c r="EH8" s="600">
        <v>503.41090158899999</v>
      </c>
      <c r="EI8" s="600">
        <v>325.51236795209996</v>
      </c>
      <c r="EJ8" s="600">
        <v>362.64278510299999</v>
      </c>
      <c r="EK8" s="600">
        <v>352</v>
      </c>
      <c r="EL8" s="600">
        <v>301.54725000000002</v>
      </c>
      <c r="EM8" s="600">
        <v>369.60424416160004</v>
      </c>
      <c r="EN8" s="601">
        <v>407.2577</v>
      </c>
    </row>
    <row r="9" spans="1:147">
      <c r="A9" s="235" t="s">
        <v>65</v>
      </c>
      <c r="B9" s="602">
        <v>850.71799999999996</v>
      </c>
      <c r="C9" s="600">
        <v>862.24099999999999</v>
      </c>
      <c r="D9" s="600">
        <v>618.98599999999999</v>
      </c>
      <c r="E9" s="600">
        <v>966.31</v>
      </c>
      <c r="F9" s="600">
        <v>952.60799999999995</v>
      </c>
      <c r="G9" s="600">
        <v>835</v>
      </c>
      <c r="H9" s="600">
        <v>879</v>
      </c>
      <c r="I9" s="600">
        <v>793.70299999999997</v>
      </c>
      <c r="J9" s="600">
        <v>768.99800000000005</v>
      </c>
      <c r="K9" s="600">
        <v>1017.5940000000001</v>
      </c>
      <c r="L9" s="600">
        <v>867.154</v>
      </c>
      <c r="M9" s="601">
        <v>900.12800000000004</v>
      </c>
      <c r="N9" s="602">
        <v>961.61099999999999</v>
      </c>
      <c r="O9" s="600">
        <v>769.65499999999997</v>
      </c>
      <c r="P9" s="600">
        <v>880.84799999999996</v>
      </c>
      <c r="Q9" s="600">
        <v>943.71600000000001</v>
      </c>
      <c r="R9" s="600">
        <v>995.98280952380901</v>
      </c>
      <c r="S9" s="600">
        <v>737.66504761904798</v>
      </c>
      <c r="T9" s="600">
        <v>813.76199999999994</v>
      </c>
      <c r="U9" s="600">
        <v>752.35500000000002</v>
      </c>
      <c r="V9" s="600">
        <v>921.36099999999999</v>
      </c>
      <c r="W9" s="600">
        <v>1078.027</v>
      </c>
      <c r="X9" s="600">
        <v>919.17399999999998</v>
      </c>
      <c r="Y9" s="601">
        <v>853.94</v>
      </c>
      <c r="Z9" s="602">
        <v>1102.72</v>
      </c>
      <c r="AA9" s="600">
        <v>658.27499999999998</v>
      </c>
      <c r="AB9" s="600">
        <v>966.14200000000005</v>
      </c>
      <c r="AC9" s="600">
        <v>838.67200000000003</v>
      </c>
      <c r="AD9" s="600">
        <v>1045.866</v>
      </c>
      <c r="AE9" s="600">
        <v>912.43499999999995</v>
      </c>
      <c r="AF9" s="600">
        <v>867.02099999999996</v>
      </c>
      <c r="AG9" s="600">
        <v>919.64200000000005</v>
      </c>
      <c r="AH9" s="600">
        <v>1090.932</v>
      </c>
      <c r="AI9" s="600">
        <v>1028.451</v>
      </c>
      <c r="AJ9" s="600">
        <v>822.19200000000001</v>
      </c>
      <c r="AK9" s="601">
        <v>1102.615</v>
      </c>
      <c r="AL9" s="602">
        <v>1093.0730000000001</v>
      </c>
      <c r="AM9" s="600">
        <v>1120.4755461904799</v>
      </c>
      <c r="AN9" s="600">
        <v>900.73199999999997</v>
      </c>
      <c r="AO9" s="600">
        <v>974.30799999999999</v>
      </c>
      <c r="AP9" s="600">
        <v>818.56299999999999</v>
      </c>
      <c r="AQ9" s="600">
        <v>1102.2159999999999</v>
      </c>
      <c r="AR9" s="600">
        <v>908.69200000000001</v>
      </c>
      <c r="AS9" s="600">
        <v>1166.491</v>
      </c>
      <c r="AT9" s="600">
        <v>1086.5609999999999</v>
      </c>
      <c r="AU9" s="600">
        <v>981.50900000000001</v>
      </c>
      <c r="AV9" s="600">
        <v>1272.95</v>
      </c>
      <c r="AW9" s="601">
        <v>1203.0219999999999</v>
      </c>
      <c r="AX9" s="602">
        <v>967.68600000000004</v>
      </c>
      <c r="AY9" s="600">
        <v>881.30100000000004</v>
      </c>
      <c r="AZ9" s="600">
        <v>1301.3779999999999</v>
      </c>
      <c r="BA9" s="600">
        <v>1055.575</v>
      </c>
      <c r="BB9" s="600">
        <v>1198.5820000000001</v>
      </c>
      <c r="BC9" s="600">
        <v>1035.7470000000001</v>
      </c>
      <c r="BD9" s="600">
        <v>1028.3520000000001</v>
      </c>
      <c r="BE9" s="600">
        <v>1237.2809523809501</v>
      </c>
      <c r="BF9" s="600">
        <v>1112.4639999999999</v>
      </c>
      <c r="BG9" s="600">
        <v>1103.404</v>
      </c>
      <c r="BH9" s="600">
        <v>1075.2660000000001</v>
      </c>
      <c r="BI9" s="601">
        <v>1310.7697619047599</v>
      </c>
      <c r="BJ9" s="602">
        <v>1101.4732142857099</v>
      </c>
      <c r="BK9" s="600">
        <v>1121.2940000000001</v>
      </c>
      <c r="BL9" s="600">
        <v>1229.0740000000001</v>
      </c>
      <c r="BM9" s="600">
        <v>1094.4680000000001</v>
      </c>
      <c r="BN9" s="600">
        <v>1228.7380000000001</v>
      </c>
      <c r="BO9" s="600">
        <v>1257.345</v>
      </c>
      <c r="BP9" s="600">
        <v>1139.0409999999999</v>
      </c>
      <c r="BQ9" s="600">
        <v>1219.088</v>
      </c>
      <c r="BR9" s="600">
        <v>1227.4570000000001</v>
      </c>
      <c r="BS9" s="600">
        <v>1096.279</v>
      </c>
      <c r="BT9" s="600">
        <v>1218.011</v>
      </c>
      <c r="BU9" s="601">
        <v>1332.5039999999999</v>
      </c>
      <c r="BV9" s="602">
        <v>1163.5691428571427</v>
      </c>
      <c r="BW9" s="600">
        <v>970.53090476190471</v>
      </c>
      <c r="BX9" s="600">
        <v>1006.4309047619047</v>
      </c>
      <c r="BY9" s="600">
        <v>872.91573809523811</v>
      </c>
      <c r="BZ9" s="600">
        <v>1043.2057142857143</v>
      </c>
      <c r="CA9" s="600">
        <v>1112.7576666666664</v>
      </c>
      <c r="CB9" s="600">
        <v>1063.8374285714287</v>
      </c>
      <c r="CC9" s="600">
        <v>1109.4639285714286</v>
      </c>
      <c r="CD9" s="600">
        <v>1076.7271666666668</v>
      </c>
      <c r="CE9" s="600">
        <v>1181.3495714285714</v>
      </c>
      <c r="CF9" s="600">
        <v>1045.0026666666668</v>
      </c>
      <c r="CG9" s="601">
        <v>970.15909523809512</v>
      </c>
      <c r="CH9" s="602">
        <v>1358.1322804761905</v>
      </c>
      <c r="CI9" s="600">
        <v>982.68018047619057</v>
      </c>
      <c r="CJ9" s="600">
        <v>1105.9110909523811</v>
      </c>
      <c r="CK9" s="600">
        <v>984.29291761904756</v>
      </c>
      <c r="CL9" s="600">
        <v>1028.3688704761905</v>
      </c>
      <c r="CM9" s="600">
        <v>1395.9990580952381</v>
      </c>
      <c r="CN9" s="600">
        <v>1364.4696723809523</v>
      </c>
      <c r="CO9" s="600">
        <v>1312.8871357142855</v>
      </c>
      <c r="CP9" s="600">
        <v>1182.0982619047618</v>
      </c>
      <c r="CQ9" s="600">
        <v>1305.0389561904763</v>
      </c>
      <c r="CR9" s="600">
        <v>1367.0564019047617</v>
      </c>
      <c r="CS9" s="601">
        <v>1412.1190200000001</v>
      </c>
      <c r="CT9" s="602">
        <v>1422.3122133333334</v>
      </c>
      <c r="CU9" s="600">
        <v>1248.1325776190474</v>
      </c>
      <c r="CV9" s="600">
        <v>1111.1857152380953</v>
      </c>
      <c r="CW9" s="600">
        <v>1397.0434690476191</v>
      </c>
      <c r="CX9" s="600">
        <v>1556.1190919047617</v>
      </c>
      <c r="CY9" s="600">
        <v>1411.7518261904763</v>
      </c>
      <c r="CZ9" s="600">
        <v>1585.2232666666666</v>
      </c>
      <c r="DA9" s="600">
        <v>1367.6518661904763</v>
      </c>
      <c r="DB9" s="600">
        <v>1609.7103599999998</v>
      </c>
      <c r="DC9" s="600">
        <v>1519.9243090476189</v>
      </c>
      <c r="DD9" s="600">
        <v>1404.0263638095239</v>
      </c>
      <c r="DE9" s="601">
        <v>1499.8111538095236</v>
      </c>
      <c r="DF9" s="602">
        <v>1558.2320738095239</v>
      </c>
      <c r="DG9" s="600">
        <v>1328.6469252380953</v>
      </c>
      <c r="DH9" s="600">
        <v>1597.1989966666665</v>
      </c>
      <c r="DI9" s="600">
        <v>1445.0665409523813</v>
      </c>
      <c r="DJ9" s="600">
        <v>1424.6634219047619</v>
      </c>
      <c r="DK9" s="600">
        <v>1538.0512152380952</v>
      </c>
      <c r="DL9" s="600">
        <v>1685.4833647619048</v>
      </c>
      <c r="DM9" s="600">
        <v>1730.6426614285715</v>
      </c>
      <c r="DN9" s="600">
        <v>1423.69055</v>
      </c>
      <c r="DO9" s="600">
        <v>1590.8340876190475</v>
      </c>
      <c r="DP9" s="600">
        <v>1572.1446780952381</v>
      </c>
      <c r="DQ9" s="601">
        <v>1697.8815595238098</v>
      </c>
      <c r="DR9" s="602">
        <v>1679.9565528571429</v>
      </c>
      <c r="DS9" s="600">
        <v>1513.1171384782381</v>
      </c>
      <c r="DT9" s="600">
        <v>1685.823142857143</v>
      </c>
      <c r="DU9" s="600">
        <v>1635.7283792484761</v>
      </c>
      <c r="DV9" s="600">
        <v>1580.5977446956001</v>
      </c>
      <c r="DW9" s="600">
        <v>1816.2648214285714</v>
      </c>
      <c r="DX9" s="600">
        <v>1791.2471485714286</v>
      </c>
      <c r="DY9" s="600">
        <v>1675.2663066666667</v>
      </c>
      <c r="DZ9" s="600">
        <v>1622.18193</v>
      </c>
      <c r="EA9" s="600">
        <v>1471.3106276190476</v>
      </c>
      <c r="EB9" s="600">
        <v>1456.8046561904764</v>
      </c>
      <c r="EC9" s="601">
        <v>1521.0268526235429</v>
      </c>
      <c r="ED9" s="602">
        <v>1573.0450733333334</v>
      </c>
      <c r="EE9" s="600">
        <v>1266.8093333333331</v>
      </c>
      <c r="EF9" s="600">
        <v>1643.8443508647335</v>
      </c>
      <c r="EG9" s="600">
        <v>1461.6718776952998</v>
      </c>
      <c r="EH9" s="600">
        <v>1566.575035773524</v>
      </c>
      <c r="EI9" s="600">
        <v>1513.1784578883382</v>
      </c>
      <c r="EJ9" s="600">
        <v>1616.9497186368712</v>
      </c>
      <c r="EK9" s="600">
        <v>1602</v>
      </c>
      <c r="EL9" s="600">
        <v>1529.3643742314714</v>
      </c>
      <c r="EM9" s="600">
        <v>1587.2392526459</v>
      </c>
      <c r="EN9" s="601">
        <v>1462.9397061904763</v>
      </c>
    </row>
    <row r="10" spans="1:147">
      <c r="A10" s="235" t="s">
        <v>66</v>
      </c>
      <c r="B10" s="602">
        <v>229.541</v>
      </c>
      <c r="C10" s="600">
        <v>169.24199999999999</v>
      </c>
      <c r="D10" s="600">
        <v>188.59100000000001</v>
      </c>
      <c r="E10" s="600">
        <v>193.16300000000001</v>
      </c>
      <c r="F10" s="600">
        <v>170.12</v>
      </c>
      <c r="G10" s="600">
        <v>150.76400000000001</v>
      </c>
      <c r="H10" s="600">
        <v>208</v>
      </c>
      <c r="I10" s="600">
        <v>209.83</v>
      </c>
      <c r="J10" s="600">
        <v>195.26400000000001</v>
      </c>
      <c r="K10" s="600">
        <v>206.90299999999999</v>
      </c>
      <c r="L10" s="600">
        <v>162.80600000000001</v>
      </c>
      <c r="M10" s="601">
        <v>99.885999999999996</v>
      </c>
      <c r="N10" s="602">
        <v>231.54300000000001</v>
      </c>
      <c r="O10" s="600">
        <v>203.55500000000001</v>
      </c>
      <c r="P10" s="600">
        <v>223.02500000000001</v>
      </c>
      <c r="Q10" s="600">
        <v>171.93100000000001</v>
      </c>
      <c r="R10" s="600">
        <v>211.404</v>
      </c>
      <c r="S10" s="600">
        <v>100.277</v>
      </c>
      <c r="T10" s="600">
        <v>68.064999999999998</v>
      </c>
      <c r="U10" s="600">
        <v>70.126000000000005</v>
      </c>
      <c r="V10" s="600">
        <v>206.53</v>
      </c>
      <c r="W10" s="600">
        <v>224.75200000000001</v>
      </c>
      <c r="X10" s="600">
        <v>223.82</v>
      </c>
      <c r="Y10" s="601">
        <v>186.71899999999999</v>
      </c>
      <c r="Z10" s="602">
        <v>186.31899999999999</v>
      </c>
      <c r="AA10" s="600">
        <v>160.79400000000001</v>
      </c>
      <c r="AB10" s="600">
        <v>156.01900000000001</v>
      </c>
      <c r="AC10" s="600">
        <v>186.26900000000001</v>
      </c>
      <c r="AD10" s="600">
        <v>187.27799999999999</v>
      </c>
      <c r="AE10" s="600">
        <v>164.50299999999999</v>
      </c>
      <c r="AF10" s="600">
        <v>102.62</v>
      </c>
      <c r="AG10" s="600">
        <v>195.97</v>
      </c>
      <c r="AH10" s="600">
        <v>212.72900000000001</v>
      </c>
      <c r="AI10" s="600">
        <v>209.36199999999999</v>
      </c>
      <c r="AJ10" s="600">
        <v>181.911</v>
      </c>
      <c r="AK10" s="601">
        <v>170.184</v>
      </c>
      <c r="AL10" s="602">
        <v>173.096</v>
      </c>
      <c r="AM10" s="600">
        <v>66.986999999999995</v>
      </c>
      <c r="AN10" s="600">
        <v>45.703000000000003</v>
      </c>
      <c r="AO10" s="600">
        <v>41.439</v>
      </c>
      <c r="AP10" s="600">
        <v>42.847999999999999</v>
      </c>
      <c r="AQ10" s="600">
        <v>67.819000000000003</v>
      </c>
      <c r="AR10" s="600">
        <v>196.46199999999999</v>
      </c>
      <c r="AS10" s="600">
        <v>192.26900000000001</v>
      </c>
      <c r="AT10" s="600">
        <v>165.13800000000001</v>
      </c>
      <c r="AU10" s="600">
        <v>128.83799999999999</v>
      </c>
      <c r="AV10" s="600">
        <v>126.191</v>
      </c>
      <c r="AW10" s="601">
        <v>154.40700000000001</v>
      </c>
      <c r="AX10" s="602">
        <v>153.97499999999999</v>
      </c>
      <c r="AY10" s="600">
        <v>132.38499999999999</v>
      </c>
      <c r="AZ10" s="600">
        <v>160.744</v>
      </c>
      <c r="BA10" s="600">
        <v>153.80500000000001</v>
      </c>
      <c r="BB10" s="600">
        <v>171.35</v>
      </c>
      <c r="BC10" s="600">
        <v>187.126</v>
      </c>
      <c r="BD10" s="600">
        <v>108.86199999999999</v>
      </c>
      <c r="BE10" s="600">
        <v>219.988</v>
      </c>
      <c r="BF10" s="600">
        <v>203.667</v>
      </c>
      <c r="BG10" s="600">
        <v>174.24299999999999</v>
      </c>
      <c r="BH10" s="600">
        <v>195.41</v>
      </c>
      <c r="BI10" s="601">
        <v>211.59700000000001</v>
      </c>
      <c r="BJ10" s="602">
        <v>202.54</v>
      </c>
      <c r="BK10" s="600">
        <v>179.77199999999999</v>
      </c>
      <c r="BL10" s="600">
        <v>93.506</v>
      </c>
      <c r="BM10" s="600">
        <v>102.83199999999999</v>
      </c>
      <c r="BN10" s="600">
        <v>210.797</v>
      </c>
      <c r="BO10" s="600">
        <v>198.03</v>
      </c>
      <c r="BP10" s="600">
        <v>183.089</v>
      </c>
      <c r="BQ10" s="600">
        <v>222.92699999999999</v>
      </c>
      <c r="BR10" s="600">
        <v>224.23500000000001</v>
      </c>
      <c r="BS10" s="600">
        <v>206.999</v>
      </c>
      <c r="BT10" s="600">
        <v>159.04900000000001</v>
      </c>
      <c r="BU10" s="601">
        <v>175.47200000000001</v>
      </c>
      <c r="BV10" s="602">
        <v>188.52</v>
      </c>
      <c r="BW10" s="600">
        <v>197.982</v>
      </c>
      <c r="BX10" s="600">
        <v>106.03700000000001</v>
      </c>
      <c r="BY10" s="600">
        <v>61.002000000000002</v>
      </c>
      <c r="BZ10" s="600">
        <v>154.45500000000001</v>
      </c>
      <c r="CA10" s="600">
        <v>212.31899999999999</v>
      </c>
      <c r="CB10" s="600">
        <v>247.107</v>
      </c>
      <c r="CC10" s="600">
        <v>147.68</v>
      </c>
      <c r="CD10" s="600">
        <v>63.512999999999998</v>
      </c>
      <c r="CE10" s="600">
        <v>195.179</v>
      </c>
      <c r="CF10" s="600">
        <v>219.85300000000001</v>
      </c>
      <c r="CG10" s="601">
        <v>197.79400000000001</v>
      </c>
      <c r="CH10" s="602">
        <v>189.96874</v>
      </c>
      <c r="CI10" s="600">
        <v>198.9265</v>
      </c>
      <c r="CJ10" s="600">
        <v>209.57779000000002</v>
      </c>
      <c r="CK10" s="600">
        <v>234.21583000000001</v>
      </c>
      <c r="CL10" s="600">
        <v>238.87261000000001</v>
      </c>
      <c r="CM10" s="600">
        <v>179.107</v>
      </c>
      <c r="CN10" s="600">
        <v>238.46011999999999</v>
      </c>
      <c r="CO10" s="600">
        <v>238.58883999999998</v>
      </c>
      <c r="CP10" s="600">
        <v>239.43667000000002</v>
      </c>
      <c r="CQ10" s="600">
        <v>236.26795000000001</v>
      </c>
      <c r="CR10" s="600">
        <v>206.87489000000002</v>
      </c>
      <c r="CS10" s="601">
        <v>120.08083999999999</v>
      </c>
      <c r="CT10" s="602">
        <v>241.01412999999999</v>
      </c>
      <c r="CU10" s="600">
        <v>211.73544000000001</v>
      </c>
      <c r="CV10" s="600">
        <v>213.23310999999998</v>
      </c>
      <c r="CW10" s="600">
        <v>195.38895000000002</v>
      </c>
      <c r="CX10" s="600">
        <v>249.77564000000001</v>
      </c>
      <c r="CY10" s="600">
        <v>220.71433999999996</v>
      </c>
      <c r="CZ10" s="600">
        <v>224.42106999999999</v>
      </c>
      <c r="DA10" s="600">
        <v>201.45313000000002</v>
      </c>
      <c r="DB10" s="600">
        <v>236.83976999999999</v>
      </c>
      <c r="DC10" s="600">
        <v>208.57084000000003</v>
      </c>
      <c r="DD10" s="600">
        <v>230.65062</v>
      </c>
      <c r="DE10" s="601">
        <v>240.15456</v>
      </c>
      <c r="DF10" s="602">
        <v>251.98974999999999</v>
      </c>
      <c r="DG10" s="600">
        <v>162.74844000000002</v>
      </c>
      <c r="DH10" s="600">
        <v>97.351889999999997</v>
      </c>
      <c r="DI10" s="600">
        <v>160.09738999999999</v>
      </c>
      <c r="DJ10" s="600">
        <v>286.89896000000005</v>
      </c>
      <c r="DK10" s="600">
        <v>269.34332999999998</v>
      </c>
      <c r="DL10" s="600">
        <v>261.03316000000001</v>
      </c>
      <c r="DM10" s="600">
        <v>212.73656</v>
      </c>
      <c r="DN10" s="600">
        <v>243.94898999999998</v>
      </c>
      <c r="DO10" s="600">
        <v>230.26535999999999</v>
      </c>
      <c r="DP10" s="600">
        <v>227.89034999999998</v>
      </c>
      <c r="DQ10" s="601">
        <v>199.87458000000001</v>
      </c>
      <c r="DR10" s="602">
        <v>230.10527999999999</v>
      </c>
      <c r="DS10" s="600">
        <v>224.03458000000001</v>
      </c>
      <c r="DT10" s="600">
        <v>228.05987999999999</v>
      </c>
      <c r="DU10" s="600">
        <v>205.29326322249997</v>
      </c>
      <c r="DV10" s="600">
        <v>196.79108000000002</v>
      </c>
      <c r="DW10" s="600">
        <v>192.16949</v>
      </c>
      <c r="DX10" s="600">
        <v>232.83553000000001</v>
      </c>
      <c r="DY10" s="600">
        <v>102.05041</v>
      </c>
      <c r="DZ10" s="600">
        <v>92.852320000000006</v>
      </c>
      <c r="EA10" s="600">
        <v>103.83734</v>
      </c>
      <c r="EB10" s="600">
        <v>100.40077000000001</v>
      </c>
      <c r="EC10" s="601">
        <v>96.934283227000009</v>
      </c>
      <c r="ED10" s="602">
        <v>100.12545</v>
      </c>
      <c r="EE10" s="600">
        <v>87.221550000000008</v>
      </c>
      <c r="EF10" s="600">
        <v>105.1186520616</v>
      </c>
      <c r="EG10" s="600">
        <v>106.00150761089999</v>
      </c>
      <c r="EH10" s="600">
        <v>102.83874</v>
      </c>
      <c r="EI10" s="600">
        <v>102.41218953400001</v>
      </c>
      <c r="EJ10" s="600">
        <v>97.869766616799993</v>
      </c>
      <c r="EK10" s="600">
        <v>95</v>
      </c>
      <c r="EL10" s="600">
        <v>97.183920000000001</v>
      </c>
      <c r="EM10" s="600">
        <v>193.68002632850002</v>
      </c>
      <c r="EN10" s="601">
        <v>171.7487046455</v>
      </c>
    </row>
    <row r="11" spans="1:147" ht="12.75" thickBot="1">
      <c r="A11" s="240" t="s">
        <v>59</v>
      </c>
      <c r="B11" s="603">
        <v>1167.4923333333306</v>
      </c>
      <c r="C11" s="604">
        <v>894.41399999999999</v>
      </c>
      <c r="D11" s="604">
        <v>1127.6273333333306</v>
      </c>
      <c r="E11" s="604">
        <v>1268.6313333333296</v>
      </c>
      <c r="F11" s="604">
        <v>1130.194</v>
      </c>
      <c r="G11" s="604">
        <v>1107.39116666667</v>
      </c>
      <c r="H11" s="604">
        <v>1070.95</v>
      </c>
      <c r="I11" s="604">
        <v>1309.4459999999999</v>
      </c>
      <c r="J11" s="604">
        <v>1534.7129999999997</v>
      </c>
      <c r="K11" s="604">
        <v>1052.2294285714299</v>
      </c>
      <c r="L11" s="604">
        <v>1009.495</v>
      </c>
      <c r="M11" s="605">
        <v>1363.5184761904798</v>
      </c>
      <c r="N11" s="603">
        <v>1359.9649999999999</v>
      </c>
      <c r="O11" s="604">
        <v>1235.0729999999999</v>
      </c>
      <c r="P11" s="604">
        <v>1286.2341190476204</v>
      </c>
      <c r="Q11" s="604">
        <v>1403.2467857142901</v>
      </c>
      <c r="R11" s="604">
        <v>1314.6112857142903</v>
      </c>
      <c r="S11" s="604">
        <v>1326.0490000000018</v>
      </c>
      <c r="T11" s="604">
        <v>1244.3309999999999</v>
      </c>
      <c r="U11" s="604">
        <v>1254.5619999999997</v>
      </c>
      <c r="V11" s="604">
        <v>1387.5037142857107</v>
      </c>
      <c r="W11" s="604">
        <v>1177.6909681799998</v>
      </c>
      <c r="X11" s="604">
        <v>1215.0917910000005</v>
      </c>
      <c r="Y11" s="605">
        <v>1296.3307211799997</v>
      </c>
      <c r="Z11" s="603">
        <v>1204.0944884800003</v>
      </c>
      <c r="AA11" s="604">
        <v>932.94898899809493</v>
      </c>
      <c r="AB11" s="604">
        <v>1121.6081770799997</v>
      </c>
      <c r="AC11" s="604">
        <v>1664.5062188849513</v>
      </c>
      <c r="AD11" s="604">
        <v>1189.4036922399994</v>
      </c>
      <c r="AE11" s="604">
        <v>1236.565826620001</v>
      </c>
      <c r="AF11" s="604">
        <v>1269.949539397142</v>
      </c>
      <c r="AG11" s="604">
        <v>1509.1709440599998</v>
      </c>
      <c r="AH11" s="604">
        <v>1411.7452426819045</v>
      </c>
      <c r="AI11" s="604">
        <v>1649.3513480399997</v>
      </c>
      <c r="AJ11" s="604">
        <v>1193.0194391266668</v>
      </c>
      <c r="AK11" s="605">
        <v>1399.9830000000006</v>
      </c>
      <c r="AL11" s="603">
        <v>1797.6956569999995</v>
      </c>
      <c r="AM11" s="604">
        <v>1064.8944711999964</v>
      </c>
      <c r="AN11" s="604">
        <v>1364.2259224399991</v>
      </c>
      <c r="AO11" s="604">
        <v>1478.408588999999</v>
      </c>
      <c r="AP11" s="604">
        <v>1338.2076124200007</v>
      </c>
      <c r="AQ11" s="604">
        <v>1313.9367461600004</v>
      </c>
      <c r="AR11" s="604">
        <v>1668.5899666999994</v>
      </c>
      <c r="AS11" s="604">
        <v>1574.689907110476</v>
      </c>
      <c r="AT11" s="604">
        <v>1231.7341467599997</v>
      </c>
      <c r="AU11" s="604">
        <v>1691.95530622</v>
      </c>
      <c r="AV11" s="604">
        <v>1538.4596551399991</v>
      </c>
      <c r="AW11" s="605">
        <v>1736.8938997000007</v>
      </c>
      <c r="AX11" s="603">
        <v>1663.3764285714296</v>
      </c>
      <c r="AY11" s="604">
        <v>1438.8723668095206</v>
      </c>
      <c r="AZ11" s="604">
        <v>1492.4504460933299</v>
      </c>
      <c r="BA11" s="604">
        <v>1759.6871110447601</v>
      </c>
      <c r="BB11" s="604">
        <v>1137.7735572818999</v>
      </c>
      <c r="BC11" s="604">
        <v>1541.1301904761899</v>
      </c>
      <c r="BD11" s="604">
        <v>1829.2442350314298</v>
      </c>
      <c r="BE11" s="604">
        <v>1499.4807141133394</v>
      </c>
      <c r="BF11" s="604">
        <v>1840.7597857142896</v>
      </c>
      <c r="BG11" s="604">
        <v>1728.50766666667</v>
      </c>
      <c r="BH11" s="604">
        <v>1455.6354761904797</v>
      </c>
      <c r="BI11" s="605">
        <v>1368.9179024200005</v>
      </c>
      <c r="BJ11" s="603">
        <v>1720.6344223857207</v>
      </c>
      <c r="BK11" s="604">
        <v>1679.0099523495203</v>
      </c>
      <c r="BL11" s="604">
        <v>1502.0512674399995</v>
      </c>
      <c r="BM11" s="604">
        <v>1529.3529259619004</v>
      </c>
      <c r="BN11" s="604">
        <v>1595.9809169199996</v>
      </c>
      <c r="BO11" s="604">
        <v>1669.6057177504799</v>
      </c>
      <c r="BP11" s="604">
        <v>1855.3192038333307</v>
      </c>
      <c r="BQ11" s="604">
        <v>2159.7133699942901</v>
      </c>
      <c r="BR11" s="604">
        <v>1616.6135047380999</v>
      </c>
      <c r="BS11" s="604">
        <v>1974.8404507809503</v>
      </c>
      <c r="BT11" s="604">
        <v>2095.2548287600002</v>
      </c>
      <c r="BU11" s="605">
        <v>1828.8235137590498</v>
      </c>
      <c r="BV11" s="603">
        <v>2017.2857026600004</v>
      </c>
      <c r="BW11" s="604">
        <v>1532.124345645715</v>
      </c>
      <c r="BX11" s="604">
        <v>1356.5656663904756</v>
      </c>
      <c r="BY11" s="604">
        <v>1320.029791429524</v>
      </c>
      <c r="BZ11" s="604">
        <v>1569.1869973676189</v>
      </c>
      <c r="CA11" s="604">
        <v>1682.1744265019056</v>
      </c>
      <c r="CB11" s="604">
        <v>2251.4449535952381</v>
      </c>
      <c r="CC11" s="604">
        <v>1681.8338424866679</v>
      </c>
      <c r="CD11" s="604">
        <v>1701.0146461685711</v>
      </c>
      <c r="CE11" s="604">
        <v>2043.0688103447615</v>
      </c>
      <c r="CF11" s="604">
        <v>1791.4873661904762</v>
      </c>
      <c r="CG11" s="605">
        <v>2020.611515592381</v>
      </c>
      <c r="CH11" s="603">
        <v>1310.8761452380954</v>
      </c>
      <c r="CI11" s="604">
        <v>1378.7205842857154</v>
      </c>
      <c r="CJ11" s="604">
        <v>1957.5992733333321</v>
      </c>
      <c r="CK11" s="604">
        <v>1525.4223880952379</v>
      </c>
      <c r="CL11" s="604">
        <v>1786.4199200000007</v>
      </c>
      <c r="CM11" s="604">
        <v>1836.7624109523813</v>
      </c>
      <c r="CN11" s="604">
        <v>1405.7896995238093</v>
      </c>
      <c r="CO11" s="604">
        <v>1776.85423285714</v>
      </c>
      <c r="CP11" s="604">
        <v>2401.6053457142848</v>
      </c>
      <c r="CQ11" s="604">
        <v>1766.0507247619034</v>
      </c>
      <c r="CR11" s="604">
        <v>1807.8443699999996</v>
      </c>
      <c r="CS11" s="605">
        <v>2000.9307699999995</v>
      </c>
      <c r="CT11" s="603">
        <v>2365.6001475047624</v>
      </c>
      <c r="CU11" s="604">
        <v>2219.2174599915711</v>
      </c>
      <c r="CV11" s="604">
        <v>2426.4339508620019</v>
      </c>
      <c r="CW11" s="604">
        <v>2001.359958266667</v>
      </c>
      <c r="CX11" s="604">
        <v>2629.6558860967621</v>
      </c>
      <c r="CY11" s="604">
        <v>2078.0679628163361</v>
      </c>
      <c r="CZ11" s="604">
        <v>2297.6885188779997</v>
      </c>
      <c r="DA11" s="604">
        <v>2452.0328787869521</v>
      </c>
      <c r="DB11" s="604">
        <v>2553.1506753530466</v>
      </c>
      <c r="DC11" s="604">
        <v>2256.8129481014284</v>
      </c>
      <c r="DD11" s="604">
        <v>2422.7239933005708</v>
      </c>
      <c r="DE11" s="605">
        <v>3176.2067239174303</v>
      </c>
      <c r="DF11" s="603">
        <v>2357.6490767738082</v>
      </c>
      <c r="DG11" s="604">
        <v>1987.2477867199066</v>
      </c>
      <c r="DH11" s="604">
        <v>1576.8358273237623</v>
      </c>
      <c r="DI11" s="604">
        <v>1650.8125478594288</v>
      </c>
      <c r="DJ11" s="604">
        <v>2420.3591268863333</v>
      </c>
      <c r="DK11" s="604">
        <v>2127.3915835664279</v>
      </c>
      <c r="DL11" s="604">
        <v>2717.6781520589516</v>
      </c>
      <c r="DM11" s="604">
        <v>2335.7790735302378</v>
      </c>
      <c r="DN11" s="604">
        <v>2532.467610270046</v>
      </c>
      <c r="DO11" s="604">
        <v>2295.8417441270963</v>
      </c>
      <c r="DP11" s="604">
        <v>2469.7236788910473</v>
      </c>
      <c r="DQ11" s="605">
        <v>2021.3466166506203</v>
      </c>
      <c r="DR11" s="603">
        <v>2361.8671395238121</v>
      </c>
      <c r="DS11" s="604">
        <v>2174.4727337933318</v>
      </c>
      <c r="DT11" s="604">
        <v>2080.2001009529508</v>
      </c>
      <c r="DU11" s="604">
        <v>2474.1077032906787</v>
      </c>
      <c r="DV11" s="604">
        <v>2483.8096653550947</v>
      </c>
      <c r="DW11" s="604">
        <v>3177.5718810360936</v>
      </c>
      <c r="DX11" s="604">
        <v>2712.0240741612852</v>
      </c>
      <c r="DY11" s="604">
        <v>2527.4694201043831</v>
      </c>
      <c r="DZ11" s="604">
        <v>2163.8176859453815</v>
      </c>
      <c r="EA11" s="604">
        <v>1476.3338100410472</v>
      </c>
      <c r="EB11" s="604">
        <v>1751.1988077264748</v>
      </c>
      <c r="EC11" s="605">
        <v>2306.3593073423053</v>
      </c>
      <c r="ED11" s="603">
        <v>1943.1539122440006</v>
      </c>
      <c r="EE11" s="604">
        <v>1539.4844815526662</v>
      </c>
      <c r="EF11" s="604">
        <v>2431.9967256754635</v>
      </c>
      <c r="EG11" s="604">
        <v>2748.3817730254045</v>
      </c>
      <c r="EH11" s="604">
        <v>1897.4043566550956</v>
      </c>
      <c r="EI11" s="604">
        <v>2720.0822890529544</v>
      </c>
      <c r="EJ11" s="604">
        <v>2563.6273697606707</v>
      </c>
      <c r="EK11" s="604">
        <v>2505</v>
      </c>
      <c r="EL11" s="604">
        <v>2620.5817902345389</v>
      </c>
      <c r="EM11" s="604">
        <v>2369.6997774601587</v>
      </c>
      <c r="EN11" s="605">
        <v>2388.9987706569864</v>
      </c>
    </row>
    <row r="13" spans="1:147">
      <c r="A13" s="6" t="s">
        <v>1520</v>
      </c>
      <c r="EK13" s="422"/>
      <c r="EO13" s="422"/>
      <c r="EQ13" s="422"/>
    </row>
    <row r="14" spans="1:147">
      <c r="A14" s="8"/>
      <c r="DX14" s="3"/>
    </row>
    <row r="15" spans="1:147">
      <c r="DX15" s="3"/>
    </row>
    <row r="16" spans="1:147">
      <c r="DX16" s="3"/>
    </row>
    <row r="17" spans="128:134">
      <c r="DX17" s="3"/>
    </row>
    <row r="18" spans="128:134">
      <c r="DX18" s="3"/>
    </row>
    <row r="19" spans="128:134">
      <c r="DX19" s="3"/>
    </row>
    <row r="20" spans="128:134">
      <c r="DX20" s="3"/>
    </row>
    <row r="21" spans="128:134">
      <c r="DX21" s="3"/>
    </row>
    <row r="29" spans="128:134">
      <c r="ED29" s="3"/>
    </row>
  </sheetData>
  <mergeCells count="1">
    <mergeCell ref="A3:A4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P477"/>
  <sheetViews>
    <sheetView zoomScale="110" zoomScaleNormal="110" workbookViewId="0">
      <selection activeCell="D220" sqref="D220"/>
    </sheetView>
  </sheetViews>
  <sheetFormatPr baseColWidth="10" defaultRowHeight="12"/>
  <cols>
    <col min="1" max="1" width="15.7109375" style="6" bestFit="1" customWidth="1"/>
    <col min="2" max="2" width="30.28515625" style="6" bestFit="1" customWidth="1"/>
    <col min="3" max="3" width="30.5703125" style="6" bestFit="1" customWidth="1"/>
    <col min="4" max="15" width="14.5703125" style="6" bestFit="1" customWidth="1"/>
    <col min="16" max="16" width="15.5703125" style="6" bestFit="1" customWidth="1"/>
    <col min="17" max="17" width="11.42578125" style="6"/>
    <col min="18" max="18" width="12.42578125" style="6" customWidth="1"/>
    <col min="19" max="16384" width="11.42578125" style="6"/>
  </cols>
  <sheetData>
    <row r="1" spans="1:16">
      <c r="A1" s="353" t="s">
        <v>1495</v>
      </c>
    </row>
    <row r="2" spans="1:16" ht="12.75" thickBot="1"/>
    <row r="3" spans="1:16" ht="12.75" thickBot="1">
      <c r="A3" s="253" t="s">
        <v>1189</v>
      </c>
      <c r="B3" s="253" t="s">
        <v>1369</v>
      </c>
      <c r="C3" s="253" t="s">
        <v>1370</v>
      </c>
      <c r="D3" s="253" t="s">
        <v>1327</v>
      </c>
      <c r="E3" s="253" t="s">
        <v>1328</v>
      </c>
      <c r="F3" s="253" t="s">
        <v>1329</v>
      </c>
      <c r="G3" s="253" t="s">
        <v>1330</v>
      </c>
      <c r="H3" s="253" t="s">
        <v>1331</v>
      </c>
      <c r="I3" s="253" t="s">
        <v>1332</v>
      </c>
      <c r="J3" s="253" t="s">
        <v>1333</v>
      </c>
      <c r="K3" s="253" t="s">
        <v>1334</v>
      </c>
      <c r="L3" s="253" t="s">
        <v>1335</v>
      </c>
      <c r="M3" s="253" t="s">
        <v>1336</v>
      </c>
      <c r="N3" s="253" t="s">
        <v>1337</v>
      </c>
      <c r="O3" s="253" t="s">
        <v>1338</v>
      </c>
      <c r="P3" s="253" t="s">
        <v>1232</v>
      </c>
    </row>
    <row r="4" spans="1:16" ht="12.75" thickTop="1">
      <c r="A4" s="235">
        <v>2001</v>
      </c>
      <c r="B4" s="235" t="s">
        <v>823</v>
      </c>
      <c r="C4" s="235" t="s">
        <v>1288</v>
      </c>
      <c r="D4" s="193">
        <v>282981.42857142858</v>
      </c>
      <c r="E4" s="193">
        <v>183357.88095238095</v>
      </c>
      <c r="F4" s="193">
        <v>345416.73809523811</v>
      </c>
      <c r="G4" s="193">
        <v>350251.04761904763</v>
      </c>
      <c r="H4" s="193">
        <v>193362.38095238095</v>
      </c>
      <c r="I4" s="193">
        <v>246182.54761904763</v>
      </c>
      <c r="J4" s="193">
        <v>271970.57142857142</v>
      </c>
      <c r="K4" s="193">
        <v>49519.285714285717</v>
      </c>
      <c r="L4" s="193">
        <v>77203.690476190473</v>
      </c>
      <c r="M4" s="193">
        <v>132493.21428571429</v>
      </c>
      <c r="N4" s="193">
        <v>167390.07142857142</v>
      </c>
      <c r="O4" s="193">
        <v>182710.66666666666</v>
      </c>
      <c r="P4" s="193">
        <v>2482839.5238095233</v>
      </c>
    </row>
    <row r="5" spans="1:16">
      <c r="A5" s="235">
        <v>2001</v>
      </c>
      <c r="B5" s="235" t="s">
        <v>823</v>
      </c>
      <c r="C5" s="235" t="s">
        <v>852</v>
      </c>
      <c r="D5" s="193">
        <v>294111.14285714284</v>
      </c>
      <c r="E5" s="193">
        <v>475508.52380952379</v>
      </c>
      <c r="F5" s="193">
        <v>303581.02380952379</v>
      </c>
      <c r="G5" s="193">
        <v>338089.16666666669</v>
      </c>
      <c r="H5" s="193">
        <v>555177.78571428568</v>
      </c>
      <c r="I5" s="193">
        <v>315124.61904761905</v>
      </c>
      <c r="J5" s="193">
        <v>265203.40476190473</v>
      </c>
      <c r="K5" s="193">
        <v>653586.76190476189</v>
      </c>
      <c r="L5" s="193">
        <v>220544.21428571429</v>
      </c>
      <c r="M5" s="193">
        <v>442287.26190476189</v>
      </c>
      <c r="N5" s="193">
        <v>484381.47619047621</v>
      </c>
      <c r="O5" s="193">
        <v>388167.61904761905</v>
      </c>
      <c r="P5" s="193">
        <v>4735763</v>
      </c>
    </row>
    <row r="6" spans="1:16">
      <c r="A6" s="235">
        <v>2001</v>
      </c>
      <c r="B6" s="235" t="s">
        <v>823</v>
      </c>
      <c r="C6" s="235" t="s">
        <v>1256</v>
      </c>
      <c r="D6" s="193">
        <v>42520.047619047618</v>
      </c>
      <c r="E6" s="193">
        <v>71701.404761904763</v>
      </c>
      <c r="F6" s="193">
        <v>8957.8809523809523</v>
      </c>
      <c r="G6" s="193">
        <v>45134.714285714283</v>
      </c>
      <c r="H6" s="193">
        <v>7438.2619047619046</v>
      </c>
      <c r="I6" s="193">
        <v>31431.190476190477</v>
      </c>
      <c r="J6" s="193">
        <v>41236.309523809527</v>
      </c>
      <c r="K6" s="193">
        <v>37873.166666666664</v>
      </c>
      <c r="L6" s="193">
        <v>0</v>
      </c>
      <c r="M6" s="193">
        <v>39933.071428571428</v>
      </c>
      <c r="N6" s="193">
        <v>70936.571428571435</v>
      </c>
      <c r="O6" s="193">
        <v>0</v>
      </c>
      <c r="P6" s="193">
        <v>397162.61904761899</v>
      </c>
    </row>
    <row r="7" spans="1:16">
      <c r="A7" s="235">
        <v>2001</v>
      </c>
      <c r="B7" s="235" t="s">
        <v>823</v>
      </c>
      <c r="C7" s="235" t="s">
        <v>1257</v>
      </c>
      <c r="D7" s="193">
        <v>687455.26190476189</v>
      </c>
      <c r="E7" s="193">
        <v>756172.78571428568</v>
      </c>
      <c r="F7" s="193">
        <v>814309.04761904757</v>
      </c>
      <c r="G7" s="193">
        <v>664700.78571428568</v>
      </c>
      <c r="H7" s="193">
        <v>783574.76190476189</v>
      </c>
      <c r="I7" s="193">
        <v>804417.78571428568</v>
      </c>
      <c r="J7" s="193">
        <v>677745.73809523811</v>
      </c>
      <c r="K7" s="193">
        <v>761973.83333333337</v>
      </c>
      <c r="L7" s="193">
        <v>228039.09523809524</v>
      </c>
      <c r="M7" s="193">
        <v>549407.54761904757</v>
      </c>
      <c r="N7" s="193">
        <v>728846.28571428568</v>
      </c>
      <c r="O7" s="193">
        <v>686454.54761904757</v>
      </c>
      <c r="P7" s="193">
        <v>8143097.4761904748</v>
      </c>
    </row>
    <row r="8" spans="1:16">
      <c r="A8" s="235">
        <v>2001</v>
      </c>
      <c r="B8" s="235" t="s">
        <v>823</v>
      </c>
      <c r="C8" s="235" t="s">
        <v>1261</v>
      </c>
      <c r="D8" s="193">
        <v>0</v>
      </c>
      <c r="E8" s="193">
        <v>0</v>
      </c>
      <c r="F8" s="193">
        <v>49699.190476190473</v>
      </c>
      <c r="G8" s="193">
        <v>104545.28571428571</v>
      </c>
      <c r="H8" s="193">
        <v>50345.761904761908</v>
      </c>
      <c r="I8" s="193">
        <v>0</v>
      </c>
      <c r="J8" s="193">
        <v>97825.28571428571</v>
      </c>
      <c r="K8" s="193">
        <v>29664.404761904763</v>
      </c>
      <c r="L8" s="193">
        <v>20275.666666666668</v>
      </c>
      <c r="M8" s="193">
        <v>0</v>
      </c>
      <c r="N8" s="193">
        <v>93719.333333333328</v>
      </c>
      <c r="O8" s="193">
        <v>93219.309523809527</v>
      </c>
      <c r="P8" s="193">
        <v>539294.23809523811</v>
      </c>
    </row>
    <row r="9" spans="1:16">
      <c r="A9" s="235">
        <v>2001</v>
      </c>
      <c r="B9" s="235" t="s">
        <v>823</v>
      </c>
      <c r="C9" s="235" t="s">
        <v>1265</v>
      </c>
      <c r="D9" s="193">
        <v>85284.761904761908</v>
      </c>
      <c r="E9" s="193">
        <v>84081.547619047618</v>
      </c>
      <c r="F9" s="193">
        <v>125667.54761904762</v>
      </c>
      <c r="G9" s="193">
        <v>114491.28571428571</v>
      </c>
      <c r="H9" s="193">
        <v>103325.07142857143</v>
      </c>
      <c r="I9" s="193">
        <v>740.92857142857144</v>
      </c>
      <c r="J9" s="193">
        <v>89593.880952380947</v>
      </c>
      <c r="K9" s="193">
        <v>139244</v>
      </c>
      <c r="L9" s="193">
        <v>27467.380952380954</v>
      </c>
      <c r="M9" s="193">
        <v>117068.19047619047</v>
      </c>
      <c r="N9" s="193">
        <v>92441.880952380947</v>
      </c>
      <c r="O9" s="193">
        <v>137947.69047619047</v>
      </c>
      <c r="P9" s="193">
        <v>1117354.1666666665</v>
      </c>
    </row>
    <row r="10" spans="1:16">
      <c r="A10" s="235">
        <v>2001</v>
      </c>
      <c r="B10" s="235" t="s">
        <v>823</v>
      </c>
      <c r="C10" s="235" t="s">
        <v>36</v>
      </c>
      <c r="D10" s="193">
        <v>111509.30952380953</v>
      </c>
      <c r="E10" s="193">
        <v>117346.83333333333</v>
      </c>
      <c r="F10" s="193">
        <v>133961.23809523811</v>
      </c>
      <c r="G10" s="193">
        <v>142017.78571428571</v>
      </c>
      <c r="H10" s="193">
        <v>124492</v>
      </c>
      <c r="I10" s="193">
        <v>137244.5</v>
      </c>
      <c r="J10" s="193">
        <v>150970</v>
      </c>
      <c r="K10" s="193">
        <v>139973.61904761905</v>
      </c>
      <c r="L10" s="193">
        <v>53096.904761904763</v>
      </c>
      <c r="M10" s="193">
        <v>154139.42857142858</v>
      </c>
      <c r="N10" s="193">
        <v>142874.45238095237</v>
      </c>
      <c r="O10" s="193">
        <v>129135.73809523809</v>
      </c>
      <c r="P10" s="193">
        <v>1536761.8095238097</v>
      </c>
    </row>
    <row r="11" spans="1:16">
      <c r="A11" s="235">
        <v>2001</v>
      </c>
      <c r="B11" s="235" t="s">
        <v>823</v>
      </c>
      <c r="C11" s="235" t="s">
        <v>1282</v>
      </c>
      <c r="D11" s="193">
        <v>329520.61904761905</v>
      </c>
      <c r="E11" s="193">
        <v>129053.33333333333</v>
      </c>
      <c r="F11" s="193">
        <v>460559</v>
      </c>
      <c r="G11" s="193">
        <v>249772.09523809524</v>
      </c>
      <c r="H11" s="193">
        <v>417902.47619047621</v>
      </c>
      <c r="I11" s="193">
        <v>90231.047619047618</v>
      </c>
      <c r="J11" s="193">
        <v>342192.61904761905</v>
      </c>
      <c r="K11" s="193">
        <v>158744.78571428571</v>
      </c>
      <c r="L11" s="193">
        <v>55992.095238095237</v>
      </c>
      <c r="M11" s="193">
        <v>560221.54761904757</v>
      </c>
      <c r="N11" s="193">
        <v>627310.66666666663</v>
      </c>
      <c r="O11" s="193">
        <v>559475.57142857148</v>
      </c>
      <c r="P11" s="193">
        <v>3980975.8571428568</v>
      </c>
    </row>
    <row r="12" spans="1:16">
      <c r="A12" s="235">
        <v>2001</v>
      </c>
      <c r="B12" s="235" t="s">
        <v>823</v>
      </c>
      <c r="C12" s="235" t="s">
        <v>1283</v>
      </c>
      <c r="D12" s="193">
        <v>0</v>
      </c>
      <c r="E12" s="193">
        <v>0</v>
      </c>
      <c r="F12" s="193">
        <v>0</v>
      </c>
      <c r="G12" s="193">
        <v>0</v>
      </c>
      <c r="H12" s="193">
        <v>0</v>
      </c>
      <c r="I12" s="193">
        <v>0</v>
      </c>
      <c r="J12" s="193">
        <v>0</v>
      </c>
      <c r="K12" s="193">
        <v>0</v>
      </c>
      <c r="L12" s="193">
        <v>0</v>
      </c>
      <c r="M12" s="193">
        <v>0</v>
      </c>
      <c r="N12" s="193">
        <v>0</v>
      </c>
      <c r="O12" s="193">
        <v>0</v>
      </c>
      <c r="P12" s="193">
        <v>0</v>
      </c>
    </row>
    <row r="13" spans="1:16">
      <c r="A13" s="235">
        <v>2001</v>
      </c>
      <c r="B13" s="235" t="s">
        <v>823</v>
      </c>
      <c r="C13" s="235" t="s">
        <v>1285</v>
      </c>
      <c r="D13" s="193">
        <v>1162890.8095238095</v>
      </c>
      <c r="E13" s="193">
        <v>1105741.4047619049</v>
      </c>
      <c r="F13" s="193">
        <v>1014327.8809523809</v>
      </c>
      <c r="G13" s="193">
        <v>1179588.2380952381</v>
      </c>
      <c r="H13" s="193">
        <v>1151767.357142857</v>
      </c>
      <c r="I13" s="193">
        <v>1154941.8095238095</v>
      </c>
      <c r="J13" s="193">
        <v>1214690.7619047619</v>
      </c>
      <c r="K13" s="193">
        <v>1006094.5952380953</v>
      </c>
      <c r="L13" s="193">
        <v>439109.66666666669</v>
      </c>
      <c r="M13" s="193">
        <v>720934.40476190473</v>
      </c>
      <c r="N13" s="193">
        <v>972011.61904761905</v>
      </c>
      <c r="O13" s="193">
        <v>1008119.2619047619</v>
      </c>
      <c r="P13" s="193">
        <v>12130217.80952381</v>
      </c>
    </row>
    <row r="14" spans="1:16">
      <c r="A14" s="235">
        <v>2001</v>
      </c>
      <c r="B14" s="235" t="s">
        <v>823</v>
      </c>
      <c r="C14" s="235" t="s">
        <v>1279</v>
      </c>
      <c r="D14" s="193">
        <v>56720.452380952382</v>
      </c>
      <c r="E14" s="193">
        <v>53879.976190476191</v>
      </c>
      <c r="F14" s="193">
        <v>45284.404761904763</v>
      </c>
      <c r="G14" s="193">
        <v>50780.380952380954</v>
      </c>
      <c r="H14" s="193">
        <v>59334.476190476191</v>
      </c>
      <c r="I14" s="193">
        <v>62171.785714285717</v>
      </c>
      <c r="J14" s="193">
        <v>80819.047619047618</v>
      </c>
      <c r="K14" s="193">
        <v>91914.166666666672</v>
      </c>
      <c r="L14" s="193">
        <v>21061.904761904763</v>
      </c>
      <c r="M14" s="193">
        <v>102974.71428571429</v>
      </c>
      <c r="N14" s="193">
        <v>97482.5</v>
      </c>
      <c r="O14" s="193">
        <v>93014.261904761908</v>
      </c>
      <c r="P14" s="193">
        <v>815438.07142857148</v>
      </c>
    </row>
    <row r="15" spans="1:16">
      <c r="A15" s="235">
        <v>2001</v>
      </c>
      <c r="B15" s="235" t="s">
        <v>823</v>
      </c>
      <c r="C15" s="235" t="s">
        <v>1277</v>
      </c>
      <c r="D15" s="193">
        <v>10446.666666666666</v>
      </c>
      <c r="E15" s="193">
        <v>11257.404761904761</v>
      </c>
      <c r="F15" s="193">
        <v>12641.166666666666</v>
      </c>
      <c r="G15" s="193">
        <v>12444.928571428571</v>
      </c>
      <c r="H15" s="193">
        <v>17268.547619047618</v>
      </c>
      <c r="I15" s="193">
        <v>20337.309523809523</v>
      </c>
      <c r="J15" s="193">
        <v>31705.428571428572</v>
      </c>
      <c r="K15" s="193">
        <v>33694.261904761908</v>
      </c>
      <c r="L15" s="193">
        <v>7350.2142857142853</v>
      </c>
      <c r="M15" s="193">
        <v>28493.261904761905</v>
      </c>
      <c r="N15" s="193">
        <v>33025.642857142855</v>
      </c>
      <c r="O15" s="193">
        <v>30769.523809523809</v>
      </c>
      <c r="P15" s="193">
        <v>249434.35714285713</v>
      </c>
    </row>
    <row r="16" spans="1:16">
      <c r="A16" s="235">
        <v>2001</v>
      </c>
      <c r="B16" s="235" t="s">
        <v>1371</v>
      </c>
      <c r="C16" s="235" t="s">
        <v>852</v>
      </c>
      <c r="D16" s="193">
        <v>57030.142857142855</v>
      </c>
      <c r="E16" s="193">
        <v>0</v>
      </c>
      <c r="F16" s="193">
        <v>57327.166666666664</v>
      </c>
      <c r="G16" s="193">
        <v>97815.619047619053</v>
      </c>
      <c r="H16" s="193">
        <v>90504.261904761908</v>
      </c>
      <c r="I16" s="193">
        <v>59124.166666666664</v>
      </c>
      <c r="J16" s="193">
        <v>51602.071428571428</v>
      </c>
      <c r="K16" s="193">
        <v>67272.21428571429</v>
      </c>
      <c r="L16" s="193">
        <v>55450.142857142855</v>
      </c>
      <c r="M16" s="193">
        <v>50471.071428571428</v>
      </c>
      <c r="N16" s="193">
        <v>54396.119047619046</v>
      </c>
      <c r="O16" s="193">
        <v>124688.30952380953</v>
      </c>
      <c r="P16" s="193">
        <v>765681.28571428568</v>
      </c>
    </row>
    <row r="17" spans="1:16">
      <c r="A17" s="235">
        <v>2001</v>
      </c>
      <c r="B17" s="235" t="s">
        <v>1371</v>
      </c>
      <c r="C17" s="235" t="s">
        <v>1256</v>
      </c>
      <c r="D17" s="193">
        <v>14954.714285714286</v>
      </c>
      <c r="E17" s="193">
        <v>12217.857142857143</v>
      </c>
      <c r="F17" s="193">
        <v>12622.404761904761</v>
      </c>
      <c r="G17" s="193">
        <v>6054.9285714285716</v>
      </c>
      <c r="H17" s="193">
        <v>7220.3809523809523</v>
      </c>
      <c r="I17" s="193">
        <v>8252.8333333333339</v>
      </c>
      <c r="J17" s="193">
        <v>14478.095238095239</v>
      </c>
      <c r="K17" s="193">
        <v>25583.119047619046</v>
      </c>
      <c r="L17" s="193">
        <v>10874.595238095239</v>
      </c>
      <c r="M17" s="193">
        <v>16995.047619047618</v>
      </c>
      <c r="N17" s="193">
        <v>8874.4285714285706</v>
      </c>
      <c r="O17" s="193">
        <v>23082.523809523809</v>
      </c>
      <c r="P17" s="193">
        <v>161210.92857142858</v>
      </c>
    </row>
    <row r="18" spans="1:16">
      <c r="A18" s="235">
        <v>2001</v>
      </c>
      <c r="B18" s="235" t="s">
        <v>1371</v>
      </c>
      <c r="C18" s="235" t="s">
        <v>1257</v>
      </c>
      <c r="D18" s="193">
        <v>341577.85714285716</v>
      </c>
      <c r="E18" s="193">
        <v>304239.30952380953</v>
      </c>
      <c r="F18" s="193">
        <v>311898.07142857142</v>
      </c>
      <c r="G18" s="193">
        <v>267341.85714285716</v>
      </c>
      <c r="H18" s="193">
        <v>235057.33333333334</v>
      </c>
      <c r="I18" s="193">
        <v>319499</v>
      </c>
      <c r="J18" s="193">
        <v>303883.97619047621</v>
      </c>
      <c r="K18" s="193">
        <v>230976.45238095237</v>
      </c>
      <c r="L18" s="193">
        <v>283557.19047619047</v>
      </c>
      <c r="M18" s="193">
        <v>323369.19047619047</v>
      </c>
      <c r="N18" s="193">
        <v>279292.69047619047</v>
      </c>
      <c r="O18" s="193">
        <v>285404.19047619047</v>
      </c>
      <c r="P18" s="193">
        <v>3486097.119047618</v>
      </c>
    </row>
    <row r="19" spans="1:16">
      <c r="A19" s="235">
        <v>2001</v>
      </c>
      <c r="B19" s="235" t="s">
        <v>1371</v>
      </c>
      <c r="C19" s="235" t="s">
        <v>36</v>
      </c>
      <c r="D19" s="193">
        <v>850.02380952380952</v>
      </c>
      <c r="E19" s="193">
        <v>822.28571428571433</v>
      </c>
      <c r="F19" s="193">
        <v>714.5</v>
      </c>
      <c r="G19" s="193">
        <v>796.88095238095241</v>
      </c>
      <c r="H19" s="193">
        <v>500.52380952380952</v>
      </c>
      <c r="I19" s="193">
        <v>894.02380952380952</v>
      </c>
      <c r="J19" s="193">
        <v>737.38095238095241</v>
      </c>
      <c r="K19" s="193">
        <v>837.61904761904759</v>
      </c>
      <c r="L19" s="193">
        <v>713.47619047619048</v>
      </c>
      <c r="M19" s="193">
        <v>1386.3809523809523</v>
      </c>
      <c r="N19" s="193">
        <v>1042.5714285714287</v>
      </c>
      <c r="O19" s="193">
        <v>746.14285714285711</v>
      </c>
      <c r="P19" s="193">
        <v>10041.809523809525</v>
      </c>
    </row>
    <row r="20" spans="1:16">
      <c r="A20" s="235">
        <v>2001</v>
      </c>
      <c r="B20" s="235" t="s">
        <v>1371</v>
      </c>
      <c r="C20" s="235" t="s">
        <v>1282</v>
      </c>
      <c r="D20" s="193">
        <v>741741</v>
      </c>
      <c r="E20" s="193">
        <v>679726</v>
      </c>
      <c r="F20" s="193">
        <v>751632.33333333337</v>
      </c>
      <c r="G20" s="193">
        <v>714704.45238095243</v>
      </c>
      <c r="H20" s="193">
        <v>605434.57142857148</v>
      </c>
      <c r="I20" s="193">
        <v>687628.47619047621</v>
      </c>
      <c r="J20" s="193">
        <v>702160.5</v>
      </c>
      <c r="K20" s="193">
        <v>634831.40476190473</v>
      </c>
      <c r="L20" s="193">
        <v>729861.90476190473</v>
      </c>
      <c r="M20" s="193">
        <v>751081.04761904757</v>
      </c>
      <c r="N20" s="193">
        <v>714832.23809523811</v>
      </c>
      <c r="O20" s="193">
        <v>718527</v>
      </c>
      <c r="P20" s="193">
        <v>8432160.9285714291</v>
      </c>
    </row>
    <row r="21" spans="1:16">
      <c r="A21" s="235">
        <v>2001</v>
      </c>
      <c r="B21" s="235" t="s">
        <v>1371</v>
      </c>
      <c r="C21" s="235" t="s">
        <v>1303</v>
      </c>
      <c r="D21" s="193">
        <v>5601.4523809523807</v>
      </c>
      <c r="E21" s="193">
        <v>2536.3095238095239</v>
      </c>
      <c r="F21" s="193">
        <v>2712.3809523809523</v>
      </c>
      <c r="G21" s="193">
        <v>3951.5714285714284</v>
      </c>
      <c r="H21" s="193">
        <v>1193.6904761904761</v>
      </c>
      <c r="I21" s="193">
        <v>3967.2619047619046</v>
      </c>
      <c r="J21" s="193">
        <v>2540.4047619047619</v>
      </c>
      <c r="K21" s="193">
        <v>2577.4761904761904</v>
      </c>
      <c r="L21" s="193">
        <v>2569.6904761904761</v>
      </c>
      <c r="M21" s="193">
        <v>1305.8095238095239</v>
      </c>
      <c r="N21" s="193">
        <v>1253.9285714285713</v>
      </c>
      <c r="O21" s="193">
        <v>3237.6904761904761</v>
      </c>
      <c r="P21" s="193">
        <v>33447.666666666672</v>
      </c>
    </row>
    <row r="22" spans="1:16">
      <c r="A22" s="235">
        <v>2001</v>
      </c>
      <c r="B22" s="235" t="s">
        <v>1371</v>
      </c>
      <c r="C22" s="235" t="s">
        <v>1298</v>
      </c>
      <c r="D22" s="193">
        <v>14237.738095238095</v>
      </c>
      <c r="E22" s="193">
        <v>24938.261904761905</v>
      </c>
      <c r="F22" s="193">
        <v>17346.571428571428</v>
      </c>
      <c r="G22" s="193">
        <v>16490.547619047618</v>
      </c>
      <c r="H22" s="193">
        <v>11002.880952380952</v>
      </c>
      <c r="I22" s="193">
        <v>18489.190476190477</v>
      </c>
      <c r="J22" s="193">
        <v>13940</v>
      </c>
      <c r="K22" s="193">
        <v>16605.428571428572</v>
      </c>
      <c r="L22" s="193">
        <v>21064.880952380954</v>
      </c>
      <c r="M22" s="193">
        <v>21350.690476190477</v>
      </c>
      <c r="N22" s="193">
        <v>15898.785714285714</v>
      </c>
      <c r="O22" s="193">
        <v>16331.047619047618</v>
      </c>
      <c r="P22" s="193">
        <v>207696.02380952379</v>
      </c>
    </row>
    <row r="23" spans="1:16">
      <c r="A23" s="235">
        <v>2001</v>
      </c>
      <c r="B23" s="235" t="s">
        <v>1371</v>
      </c>
      <c r="C23" s="235" t="s">
        <v>1300</v>
      </c>
      <c r="D23" s="193">
        <v>0</v>
      </c>
      <c r="E23" s="193">
        <v>4763.9761904761908</v>
      </c>
      <c r="F23" s="193">
        <v>4485.2380952380954</v>
      </c>
      <c r="G23" s="193">
        <v>573.66666666666663</v>
      </c>
      <c r="H23" s="193">
        <v>3182.2619047619046</v>
      </c>
      <c r="I23" s="193">
        <v>2624.6190476190477</v>
      </c>
      <c r="J23" s="193">
        <v>3700.8333333333335</v>
      </c>
      <c r="K23" s="193">
        <v>2872.5952380952381</v>
      </c>
      <c r="L23" s="193">
        <v>2454.1190476190477</v>
      </c>
      <c r="M23" s="193">
        <v>2650.1190476190477</v>
      </c>
      <c r="N23" s="193">
        <v>2581.4761904761904</v>
      </c>
      <c r="O23" s="193">
        <v>2408.5</v>
      </c>
      <c r="P23" s="193">
        <v>32297.404761904756</v>
      </c>
    </row>
    <row r="24" spans="1:16">
      <c r="A24" s="235">
        <v>2001</v>
      </c>
      <c r="B24" s="235" t="s">
        <v>1371</v>
      </c>
      <c r="C24" s="235" t="s">
        <v>1266</v>
      </c>
      <c r="D24" s="193">
        <v>4543.9761904761908</v>
      </c>
      <c r="E24" s="193">
        <v>4363.666666666667</v>
      </c>
      <c r="F24" s="193">
        <v>2478.4523809523807</v>
      </c>
      <c r="G24" s="193">
        <v>16707.380952380954</v>
      </c>
      <c r="H24" s="193">
        <v>10219.119047619048</v>
      </c>
      <c r="I24" s="193">
        <v>0</v>
      </c>
      <c r="J24" s="193">
        <v>4297.8095238095239</v>
      </c>
      <c r="K24" s="193">
        <v>0</v>
      </c>
      <c r="L24" s="193">
        <v>10298.571428571429</v>
      </c>
      <c r="M24" s="193">
        <v>0</v>
      </c>
      <c r="N24" s="193">
        <v>5495.7619047619046</v>
      </c>
      <c r="O24" s="193">
        <v>7521.0476190476193</v>
      </c>
      <c r="P24" s="193">
        <v>65925.785714285725</v>
      </c>
    </row>
    <row r="25" spans="1:16">
      <c r="A25" s="235">
        <v>2001</v>
      </c>
      <c r="B25" s="235" t="s">
        <v>1371</v>
      </c>
      <c r="C25" s="235" t="s">
        <v>1260</v>
      </c>
      <c r="D25" s="193">
        <v>113.11904761904762</v>
      </c>
      <c r="E25" s="193">
        <v>0</v>
      </c>
      <c r="F25" s="193">
        <v>0</v>
      </c>
      <c r="G25" s="193">
        <v>0</v>
      </c>
      <c r="H25" s="193">
        <v>0</v>
      </c>
      <c r="I25" s="193">
        <v>0</v>
      </c>
      <c r="J25" s="193">
        <v>225.07142857142858</v>
      </c>
      <c r="K25" s="193">
        <v>0</v>
      </c>
      <c r="L25" s="193">
        <v>409.16666666666669</v>
      </c>
      <c r="M25" s="193">
        <v>0</v>
      </c>
      <c r="N25" s="193">
        <v>344.73809523809524</v>
      </c>
      <c r="O25" s="193">
        <v>0</v>
      </c>
      <c r="P25" s="193">
        <v>1092.0952380952381</v>
      </c>
    </row>
    <row r="26" spans="1:16">
      <c r="A26" s="235">
        <v>2001</v>
      </c>
      <c r="B26" s="235" t="s">
        <v>826</v>
      </c>
      <c r="C26" s="235" t="s">
        <v>852</v>
      </c>
      <c r="D26" s="193">
        <v>15044.357142857143</v>
      </c>
      <c r="E26" s="193">
        <v>14560.285714285714</v>
      </c>
      <c r="F26" s="193">
        <v>19008.238095238095</v>
      </c>
      <c r="G26" s="193">
        <v>13762.5</v>
      </c>
      <c r="H26" s="193">
        <v>9098.3333333333339</v>
      </c>
      <c r="I26" s="193">
        <v>16908.880952380954</v>
      </c>
      <c r="J26" s="193">
        <v>14114.214285714286</v>
      </c>
      <c r="K26" s="193">
        <v>16566.238095238095</v>
      </c>
      <c r="L26" s="193">
        <v>15803.095238095239</v>
      </c>
      <c r="M26" s="193">
        <v>10257.595238095239</v>
      </c>
      <c r="N26" s="193">
        <v>18754.119047619046</v>
      </c>
      <c r="O26" s="193">
        <v>18764.690476190477</v>
      </c>
      <c r="P26" s="193">
        <v>182642.54761904763</v>
      </c>
    </row>
    <row r="27" spans="1:16">
      <c r="A27" s="235">
        <v>2001</v>
      </c>
      <c r="B27" s="235" t="s">
        <v>826</v>
      </c>
      <c r="C27" s="235" t="s">
        <v>1256</v>
      </c>
      <c r="D27" s="193">
        <v>2321.4285714285716</v>
      </c>
      <c r="E27" s="193">
        <v>3040.7142857142858</v>
      </c>
      <c r="F27" s="193">
        <v>3190.2380952380954</v>
      </c>
      <c r="G27" s="193">
        <v>5913.833333333333</v>
      </c>
      <c r="H27" s="193">
        <v>1204.4285714285713</v>
      </c>
      <c r="I27" s="193">
        <v>2712.5238095238096</v>
      </c>
      <c r="J27" s="193">
        <v>3514.5952380952381</v>
      </c>
      <c r="K27" s="193">
        <v>2307.7142857142858</v>
      </c>
      <c r="L27" s="193">
        <v>319.83333333333331</v>
      </c>
      <c r="M27" s="193">
        <v>2499.7380952380954</v>
      </c>
      <c r="N27" s="193">
        <v>1935.047619047619</v>
      </c>
      <c r="O27" s="193">
        <v>4732.666666666667</v>
      </c>
      <c r="P27" s="193">
        <v>33692.761904761901</v>
      </c>
    </row>
    <row r="28" spans="1:16">
      <c r="A28" s="235">
        <v>2001</v>
      </c>
      <c r="B28" s="235" t="s">
        <v>826</v>
      </c>
      <c r="C28" s="235" t="s">
        <v>1257</v>
      </c>
      <c r="D28" s="193">
        <v>134786.83333333334</v>
      </c>
      <c r="E28" s="193">
        <v>116013.40476190476</v>
      </c>
      <c r="F28" s="193">
        <v>132019.02380952382</v>
      </c>
      <c r="G28" s="193">
        <v>140304.45238095237</v>
      </c>
      <c r="H28" s="193">
        <v>129488.26190476191</v>
      </c>
      <c r="I28" s="193">
        <v>114458.30952380953</v>
      </c>
      <c r="J28" s="193">
        <v>123558.97619047618</v>
      </c>
      <c r="K28" s="193">
        <v>96679.547619047618</v>
      </c>
      <c r="L28" s="193">
        <v>131531.42857142858</v>
      </c>
      <c r="M28" s="193">
        <v>120312.19047619047</v>
      </c>
      <c r="N28" s="193">
        <v>132897.57142857142</v>
      </c>
      <c r="O28" s="193">
        <v>136853.33333333334</v>
      </c>
      <c r="P28" s="193">
        <v>1508903.3333333333</v>
      </c>
    </row>
    <row r="29" spans="1:16">
      <c r="A29" s="235">
        <v>2001</v>
      </c>
      <c r="B29" s="235" t="s">
        <v>826</v>
      </c>
      <c r="C29" s="235" t="s">
        <v>1265</v>
      </c>
      <c r="D29" s="193">
        <v>15309.904761904761</v>
      </c>
      <c r="E29" s="193">
        <v>5067.0238095238092</v>
      </c>
      <c r="F29" s="193">
        <v>12927.595238095239</v>
      </c>
      <c r="G29" s="193">
        <v>12878.738095238095</v>
      </c>
      <c r="H29" s="193">
        <v>7636.5238095238092</v>
      </c>
      <c r="I29" s="193">
        <v>7795.666666666667</v>
      </c>
      <c r="J29" s="193">
        <v>6775.0238095238092</v>
      </c>
      <c r="K29" s="193">
        <v>1064.7380952380952</v>
      </c>
      <c r="L29" s="193">
        <v>13171.071428571429</v>
      </c>
      <c r="M29" s="193">
        <v>1173.6666666666667</v>
      </c>
      <c r="N29" s="193">
        <v>9934.8095238095229</v>
      </c>
      <c r="O29" s="193">
        <v>5856.5952380952385</v>
      </c>
      <c r="P29" s="193">
        <v>99591.357142857145</v>
      </c>
    </row>
    <row r="30" spans="1:16">
      <c r="A30" s="235">
        <v>2001</v>
      </c>
      <c r="B30" s="235" t="s">
        <v>825</v>
      </c>
      <c r="C30" s="235" t="s">
        <v>852</v>
      </c>
      <c r="D30" s="193">
        <v>1053</v>
      </c>
      <c r="E30" s="193">
        <v>1011</v>
      </c>
      <c r="F30" s="193">
        <v>865</v>
      </c>
      <c r="G30" s="193">
        <v>1114</v>
      </c>
      <c r="H30" s="193">
        <v>1020</v>
      </c>
      <c r="I30" s="193">
        <v>842</v>
      </c>
      <c r="J30" s="193">
        <v>1027</v>
      </c>
      <c r="K30" s="193">
        <v>885</v>
      </c>
      <c r="L30" s="193">
        <v>960</v>
      </c>
      <c r="M30" s="193">
        <v>1262</v>
      </c>
      <c r="N30" s="193">
        <v>585</v>
      </c>
      <c r="O30" s="193">
        <v>1190</v>
      </c>
      <c r="P30" s="193">
        <v>11814</v>
      </c>
    </row>
    <row r="31" spans="1:16">
      <c r="A31" s="235">
        <v>2001</v>
      </c>
      <c r="B31" s="235" t="s">
        <v>825</v>
      </c>
      <c r="C31" s="235" t="s">
        <v>1257</v>
      </c>
      <c r="D31" s="193">
        <v>6389</v>
      </c>
      <c r="E31" s="193">
        <v>6809</v>
      </c>
      <c r="F31" s="193">
        <v>8497</v>
      </c>
      <c r="G31" s="193">
        <v>7157</v>
      </c>
      <c r="H31" s="193">
        <v>8153</v>
      </c>
      <c r="I31" s="193">
        <v>7567</v>
      </c>
      <c r="J31" s="193">
        <v>6818</v>
      </c>
      <c r="K31" s="193">
        <v>6346</v>
      </c>
      <c r="L31" s="193">
        <v>7191</v>
      </c>
      <c r="M31" s="193">
        <v>7435</v>
      </c>
      <c r="N31" s="193">
        <v>5400</v>
      </c>
      <c r="O31" s="193">
        <v>7018</v>
      </c>
      <c r="P31" s="193">
        <v>84780</v>
      </c>
    </row>
    <row r="32" spans="1:16">
      <c r="A32" s="235">
        <v>2001</v>
      </c>
      <c r="B32" s="235" t="s">
        <v>825</v>
      </c>
      <c r="C32" s="235" t="s">
        <v>1265</v>
      </c>
      <c r="D32" s="193">
        <v>3310</v>
      </c>
      <c r="E32" s="193">
        <v>3095</v>
      </c>
      <c r="F32" s="193">
        <v>2907</v>
      </c>
      <c r="G32" s="193">
        <v>3203</v>
      </c>
      <c r="H32" s="193">
        <v>3322</v>
      </c>
      <c r="I32" s="193">
        <v>2686</v>
      </c>
      <c r="J32" s="193">
        <v>2991</v>
      </c>
      <c r="K32" s="193">
        <v>2507</v>
      </c>
      <c r="L32" s="193">
        <v>2954</v>
      </c>
      <c r="M32" s="193">
        <v>2161</v>
      </c>
      <c r="N32" s="193">
        <v>2352</v>
      </c>
      <c r="O32" s="193">
        <v>3183</v>
      </c>
      <c r="P32" s="193">
        <v>34671</v>
      </c>
    </row>
    <row r="33" spans="1:16">
      <c r="A33" s="235">
        <v>2001</v>
      </c>
      <c r="B33" s="235" t="s">
        <v>1397</v>
      </c>
      <c r="C33" s="235" t="s">
        <v>36</v>
      </c>
      <c r="D33" s="193">
        <v>94989.880952380947</v>
      </c>
      <c r="E33" s="193">
        <v>82585.452380952382</v>
      </c>
      <c r="F33" s="193">
        <v>94259.261904761908</v>
      </c>
      <c r="G33" s="193">
        <v>95572.428571428565</v>
      </c>
      <c r="H33" s="193">
        <v>99490.761904761908</v>
      </c>
      <c r="I33" s="193">
        <v>71188.404761904763</v>
      </c>
      <c r="J33" s="193">
        <v>85584.476190476184</v>
      </c>
      <c r="K33" s="193">
        <v>85318.78571428571</v>
      </c>
      <c r="L33" s="193">
        <v>74402.023809523816</v>
      </c>
      <c r="M33" s="193">
        <v>73390.380952380947</v>
      </c>
      <c r="N33" s="193">
        <v>77112.166666666672</v>
      </c>
      <c r="O33" s="193">
        <v>85647.880952380947</v>
      </c>
      <c r="P33" s="193">
        <v>1019541.9047619046</v>
      </c>
    </row>
    <row r="34" spans="1:16">
      <c r="A34" s="235">
        <v>2002</v>
      </c>
      <c r="B34" s="235" t="s">
        <v>823</v>
      </c>
      <c r="C34" s="235" t="s">
        <v>1288</v>
      </c>
      <c r="D34" s="193">
        <v>377100</v>
      </c>
      <c r="E34" s="193">
        <v>316499</v>
      </c>
      <c r="F34" s="193">
        <v>234322</v>
      </c>
      <c r="G34" s="193">
        <v>13307</v>
      </c>
      <c r="H34" s="193">
        <v>446253</v>
      </c>
      <c r="I34" s="193">
        <v>349445</v>
      </c>
      <c r="J34" s="193">
        <v>200838</v>
      </c>
      <c r="K34" s="193">
        <v>525244</v>
      </c>
      <c r="L34" s="193">
        <v>308663</v>
      </c>
      <c r="M34" s="193">
        <v>424850</v>
      </c>
      <c r="N34" s="193">
        <v>371836</v>
      </c>
      <c r="O34" s="193">
        <v>379559</v>
      </c>
      <c r="P34" s="193">
        <v>3947916</v>
      </c>
    </row>
    <row r="35" spans="1:16">
      <c r="A35" s="235">
        <v>2002</v>
      </c>
      <c r="B35" s="235" t="s">
        <v>823</v>
      </c>
      <c r="C35" s="235" t="s">
        <v>852</v>
      </c>
      <c r="D35" s="193">
        <v>348161</v>
      </c>
      <c r="E35" s="193">
        <v>266782</v>
      </c>
      <c r="F35" s="193">
        <v>402912</v>
      </c>
      <c r="G35" s="193">
        <v>418336</v>
      </c>
      <c r="H35" s="193">
        <v>517676</v>
      </c>
      <c r="I35" s="193">
        <v>279598</v>
      </c>
      <c r="J35" s="193">
        <v>456499</v>
      </c>
      <c r="K35" s="193">
        <v>299164</v>
      </c>
      <c r="L35" s="193">
        <v>572506</v>
      </c>
      <c r="M35" s="193">
        <v>257643</v>
      </c>
      <c r="N35" s="193">
        <v>373400</v>
      </c>
      <c r="O35" s="193">
        <v>477571</v>
      </c>
      <c r="P35" s="193">
        <v>4670248</v>
      </c>
    </row>
    <row r="36" spans="1:16">
      <c r="A36" s="235">
        <v>2002</v>
      </c>
      <c r="B36" s="235" t="s">
        <v>823</v>
      </c>
      <c r="C36" s="235" t="s">
        <v>1256</v>
      </c>
      <c r="D36" s="193">
        <v>22733</v>
      </c>
      <c r="E36" s="193">
        <v>52024</v>
      </c>
      <c r="F36" s="193">
        <v>13814</v>
      </c>
      <c r="G36" s="193">
        <v>23779</v>
      </c>
      <c r="H36" s="193">
        <v>31695</v>
      </c>
      <c r="I36" s="193">
        <v>26378</v>
      </c>
      <c r="J36" s="193">
        <v>25410</v>
      </c>
      <c r="K36" s="193">
        <v>50176</v>
      </c>
      <c r="L36" s="193">
        <v>18344</v>
      </c>
      <c r="M36" s="193">
        <v>25591</v>
      </c>
      <c r="N36" s="193">
        <v>32756</v>
      </c>
      <c r="O36" s="193">
        <v>24496</v>
      </c>
      <c r="P36" s="193">
        <v>347196</v>
      </c>
    </row>
    <row r="37" spans="1:16">
      <c r="A37" s="235">
        <v>2002</v>
      </c>
      <c r="B37" s="235" t="s">
        <v>823</v>
      </c>
      <c r="C37" s="235" t="s">
        <v>1257</v>
      </c>
      <c r="D37" s="193">
        <v>548004</v>
      </c>
      <c r="E37" s="193">
        <v>733472</v>
      </c>
      <c r="F37" s="193">
        <v>715028</v>
      </c>
      <c r="G37" s="193">
        <v>552674</v>
      </c>
      <c r="H37" s="193">
        <v>601572</v>
      </c>
      <c r="I37" s="193">
        <v>718939</v>
      </c>
      <c r="J37" s="193">
        <v>530750</v>
      </c>
      <c r="K37" s="193">
        <v>486522</v>
      </c>
      <c r="L37" s="193">
        <v>690487</v>
      </c>
      <c r="M37" s="193">
        <v>473528</v>
      </c>
      <c r="N37" s="193">
        <v>589699</v>
      </c>
      <c r="O37" s="193">
        <v>489985</v>
      </c>
      <c r="P37" s="193">
        <v>7130660</v>
      </c>
    </row>
    <row r="38" spans="1:16">
      <c r="A38" s="235">
        <v>2002</v>
      </c>
      <c r="B38" s="235" t="s">
        <v>823</v>
      </c>
      <c r="C38" s="235" t="s">
        <v>1261</v>
      </c>
      <c r="D38" s="193">
        <v>44046</v>
      </c>
      <c r="E38" s="193">
        <v>75438</v>
      </c>
      <c r="F38" s="193">
        <v>0</v>
      </c>
      <c r="G38" s="193">
        <v>68912</v>
      </c>
      <c r="H38" s="193">
        <v>14792</v>
      </c>
      <c r="I38" s="193">
        <v>36765</v>
      </c>
      <c r="J38" s="193">
        <v>42081</v>
      </c>
      <c r="K38" s="193">
        <v>39029</v>
      </c>
      <c r="L38" s="193">
        <v>26593</v>
      </c>
      <c r="M38" s="193">
        <v>61580</v>
      </c>
      <c r="N38" s="193">
        <v>30278</v>
      </c>
      <c r="O38" s="193">
        <v>20651</v>
      </c>
      <c r="P38" s="193">
        <v>460165</v>
      </c>
    </row>
    <row r="39" spans="1:16">
      <c r="A39" s="235">
        <v>2002</v>
      </c>
      <c r="B39" s="235" t="s">
        <v>823</v>
      </c>
      <c r="C39" s="235" t="s">
        <v>1265</v>
      </c>
      <c r="D39" s="193">
        <v>101529</v>
      </c>
      <c r="E39" s="193">
        <v>99401</v>
      </c>
      <c r="F39" s="193">
        <v>0</v>
      </c>
      <c r="G39" s="193">
        <v>112228</v>
      </c>
      <c r="H39" s="193">
        <v>98408</v>
      </c>
      <c r="I39" s="193">
        <v>122678</v>
      </c>
      <c r="J39" s="193">
        <v>111626</v>
      </c>
      <c r="K39" s="193">
        <v>109200</v>
      </c>
      <c r="L39" s="193">
        <v>139157</v>
      </c>
      <c r="M39" s="193">
        <v>91702</v>
      </c>
      <c r="N39" s="193">
        <v>133980</v>
      </c>
      <c r="O39" s="193">
        <v>90362</v>
      </c>
      <c r="P39" s="193">
        <v>1210271</v>
      </c>
    </row>
    <row r="40" spans="1:16">
      <c r="A40" s="235">
        <v>2002</v>
      </c>
      <c r="B40" s="235" t="s">
        <v>823</v>
      </c>
      <c r="C40" s="235" t="s">
        <v>36</v>
      </c>
      <c r="D40" s="193">
        <v>146728</v>
      </c>
      <c r="E40" s="193">
        <v>148514</v>
      </c>
      <c r="F40" s="193">
        <v>72353</v>
      </c>
      <c r="G40" s="193">
        <v>14621</v>
      </c>
      <c r="H40" s="193">
        <v>98888</v>
      </c>
      <c r="I40" s="193">
        <v>119087</v>
      </c>
      <c r="J40" s="193">
        <v>81935</v>
      </c>
      <c r="K40" s="193">
        <v>136796</v>
      </c>
      <c r="L40" s="193">
        <v>162832</v>
      </c>
      <c r="M40" s="193">
        <v>120383</v>
      </c>
      <c r="N40" s="193">
        <v>90905</v>
      </c>
      <c r="O40" s="193">
        <v>76290</v>
      </c>
      <c r="P40" s="193">
        <v>1269332</v>
      </c>
    </row>
    <row r="41" spans="1:16">
      <c r="A41" s="235">
        <v>2002</v>
      </c>
      <c r="B41" s="235" t="s">
        <v>823</v>
      </c>
      <c r="C41" s="235" t="s">
        <v>1282</v>
      </c>
      <c r="D41" s="193">
        <v>393159</v>
      </c>
      <c r="E41" s="193">
        <v>393463</v>
      </c>
      <c r="F41" s="193">
        <v>290887</v>
      </c>
      <c r="G41" s="193">
        <v>441987</v>
      </c>
      <c r="H41" s="193">
        <v>265478</v>
      </c>
      <c r="I41" s="193">
        <v>258291</v>
      </c>
      <c r="J41" s="193">
        <v>515061</v>
      </c>
      <c r="K41" s="193">
        <v>297111</v>
      </c>
      <c r="L41" s="193">
        <v>403118</v>
      </c>
      <c r="M41" s="193">
        <v>702627</v>
      </c>
      <c r="N41" s="193">
        <v>392304</v>
      </c>
      <c r="O41" s="193">
        <v>465265</v>
      </c>
      <c r="P41" s="193">
        <v>4818751</v>
      </c>
    </row>
    <row r="42" spans="1:16">
      <c r="A42" s="235">
        <v>2002</v>
      </c>
      <c r="B42" s="235" t="s">
        <v>823</v>
      </c>
      <c r="C42" s="235" t="s">
        <v>851</v>
      </c>
      <c r="D42" s="193">
        <v>1074336</v>
      </c>
      <c r="E42" s="193">
        <v>949082</v>
      </c>
      <c r="F42" s="193">
        <v>862327</v>
      </c>
      <c r="G42" s="193">
        <v>704974</v>
      </c>
      <c r="H42" s="193">
        <v>917574</v>
      </c>
      <c r="I42" s="193">
        <v>1134690</v>
      </c>
      <c r="J42" s="193">
        <v>779459</v>
      </c>
      <c r="K42" s="193">
        <v>790917</v>
      </c>
      <c r="L42" s="193">
        <v>930345</v>
      </c>
      <c r="M42" s="193">
        <v>734949</v>
      </c>
      <c r="N42" s="193">
        <v>906051</v>
      </c>
      <c r="O42" s="193">
        <v>924201</v>
      </c>
      <c r="P42" s="193">
        <v>10708905</v>
      </c>
    </row>
    <row r="43" spans="1:16">
      <c r="A43" s="235">
        <v>2002</v>
      </c>
      <c r="B43" s="235" t="s">
        <v>823</v>
      </c>
      <c r="C43" s="235" t="s">
        <v>1277</v>
      </c>
      <c r="D43" s="193">
        <v>102216</v>
      </c>
      <c r="E43" s="193">
        <v>64650</v>
      </c>
      <c r="F43" s="193">
        <v>65903</v>
      </c>
      <c r="G43" s="193">
        <v>86886</v>
      </c>
      <c r="H43" s="193">
        <v>119200</v>
      </c>
      <c r="I43" s="193">
        <v>89568</v>
      </c>
      <c r="J43" s="193">
        <v>69687</v>
      </c>
      <c r="K43" s="193">
        <v>93782</v>
      </c>
      <c r="L43" s="193">
        <v>107924</v>
      </c>
      <c r="M43" s="193">
        <v>86348</v>
      </c>
      <c r="N43" s="193">
        <v>87269</v>
      </c>
      <c r="O43" s="193">
        <v>113171</v>
      </c>
      <c r="P43" s="193">
        <v>1086604</v>
      </c>
    </row>
    <row r="44" spans="1:16">
      <c r="A44" s="235">
        <v>2002</v>
      </c>
      <c r="B44" s="235" t="s">
        <v>1371</v>
      </c>
      <c r="C44" s="235" t="s">
        <v>852</v>
      </c>
      <c r="D44" s="193">
        <v>78606</v>
      </c>
      <c r="E44" s="193">
        <v>71758</v>
      </c>
      <c r="F44" s="193">
        <v>15345</v>
      </c>
      <c r="G44" s="193">
        <v>47118</v>
      </c>
      <c r="H44" s="193">
        <v>50570</v>
      </c>
      <c r="I44" s="193">
        <v>58894</v>
      </c>
      <c r="J44" s="193">
        <v>104482</v>
      </c>
      <c r="K44" s="193">
        <v>57810</v>
      </c>
      <c r="L44" s="193">
        <v>69272</v>
      </c>
      <c r="M44" s="193">
        <v>81713</v>
      </c>
      <c r="N44" s="193">
        <v>82106</v>
      </c>
      <c r="O44" s="193">
        <v>79782</v>
      </c>
      <c r="P44" s="193">
        <v>797456</v>
      </c>
    </row>
    <row r="45" spans="1:16">
      <c r="A45" s="235">
        <v>2002</v>
      </c>
      <c r="B45" s="235" t="s">
        <v>1371</v>
      </c>
      <c r="C45" s="235" t="s">
        <v>1287</v>
      </c>
      <c r="D45" s="193">
        <v>26276</v>
      </c>
      <c r="E45" s="193">
        <v>21576</v>
      </c>
      <c r="F45" s="193">
        <v>23859</v>
      </c>
      <c r="G45" s="193">
        <v>26033</v>
      </c>
      <c r="H45" s="193">
        <v>23991</v>
      </c>
      <c r="I45" s="193">
        <v>22510</v>
      </c>
      <c r="J45" s="193">
        <v>20470</v>
      </c>
      <c r="K45" s="193">
        <v>23272</v>
      </c>
      <c r="L45" s="193">
        <v>18833</v>
      </c>
      <c r="M45" s="193">
        <v>21252</v>
      </c>
      <c r="N45" s="193">
        <v>21190</v>
      </c>
      <c r="O45" s="193">
        <v>22893</v>
      </c>
      <c r="P45" s="193">
        <v>272155</v>
      </c>
    </row>
    <row r="46" spans="1:16">
      <c r="A46" s="235">
        <v>2002</v>
      </c>
      <c r="B46" s="235" t="s">
        <v>1371</v>
      </c>
      <c r="C46" s="235" t="s">
        <v>1256</v>
      </c>
      <c r="D46" s="193">
        <v>14732</v>
      </c>
      <c r="E46" s="193">
        <v>14647</v>
      </c>
      <c r="F46" s="193">
        <v>20172</v>
      </c>
      <c r="G46" s="193">
        <v>4864</v>
      </c>
      <c r="H46" s="193">
        <v>24345</v>
      </c>
      <c r="I46" s="193">
        <v>11378</v>
      </c>
      <c r="J46" s="193">
        <v>6332</v>
      </c>
      <c r="K46" s="193">
        <v>10477</v>
      </c>
      <c r="L46" s="193">
        <v>18707</v>
      </c>
      <c r="M46" s="193">
        <v>12954</v>
      </c>
      <c r="N46" s="193">
        <v>12075</v>
      </c>
      <c r="O46" s="193">
        <v>7478</v>
      </c>
      <c r="P46" s="193">
        <v>158161</v>
      </c>
    </row>
    <row r="47" spans="1:16">
      <c r="A47" s="235">
        <v>2002</v>
      </c>
      <c r="B47" s="235" t="s">
        <v>1371</v>
      </c>
      <c r="C47" s="235" t="s">
        <v>1257</v>
      </c>
      <c r="D47" s="193">
        <v>292992</v>
      </c>
      <c r="E47" s="193">
        <v>265049</v>
      </c>
      <c r="F47" s="193">
        <v>292205</v>
      </c>
      <c r="G47" s="193">
        <v>246442</v>
      </c>
      <c r="H47" s="193">
        <v>310693</v>
      </c>
      <c r="I47" s="193">
        <v>328009</v>
      </c>
      <c r="J47" s="193">
        <v>157981</v>
      </c>
      <c r="K47" s="193">
        <v>262764</v>
      </c>
      <c r="L47" s="193">
        <v>276760</v>
      </c>
      <c r="M47" s="193">
        <v>327898</v>
      </c>
      <c r="N47" s="193">
        <v>289613</v>
      </c>
      <c r="O47" s="193">
        <v>314515</v>
      </c>
      <c r="P47" s="193">
        <v>3364921</v>
      </c>
    </row>
    <row r="48" spans="1:16">
      <c r="A48" s="235">
        <v>2002</v>
      </c>
      <c r="B48" s="235" t="s">
        <v>1371</v>
      </c>
      <c r="C48" s="235" t="s">
        <v>36</v>
      </c>
      <c r="D48" s="193">
        <v>625</v>
      </c>
      <c r="E48" s="193">
        <v>845</v>
      </c>
      <c r="F48" s="193">
        <v>469</v>
      </c>
      <c r="G48" s="193">
        <v>762</v>
      </c>
      <c r="H48" s="193">
        <v>1320</v>
      </c>
      <c r="I48" s="193">
        <v>567</v>
      </c>
      <c r="J48" s="193">
        <v>112</v>
      </c>
      <c r="K48" s="193">
        <v>290</v>
      </c>
      <c r="L48" s="193">
        <v>1019</v>
      </c>
      <c r="M48" s="193">
        <v>1179</v>
      </c>
      <c r="N48" s="193">
        <v>1062</v>
      </c>
      <c r="O48" s="193">
        <v>771</v>
      </c>
      <c r="P48" s="193">
        <v>9021</v>
      </c>
    </row>
    <row r="49" spans="1:16">
      <c r="A49" s="235">
        <v>2002</v>
      </c>
      <c r="B49" s="235" t="s">
        <v>1371</v>
      </c>
      <c r="C49" s="235" t="s">
        <v>1282</v>
      </c>
      <c r="D49" s="193">
        <v>702938</v>
      </c>
      <c r="E49" s="193">
        <v>650757</v>
      </c>
      <c r="F49" s="193">
        <v>677902</v>
      </c>
      <c r="G49" s="193">
        <v>591951</v>
      </c>
      <c r="H49" s="193">
        <v>706599</v>
      </c>
      <c r="I49" s="193">
        <v>694439</v>
      </c>
      <c r="J49" s="193">
        <v>346865</v>
      </c>
      <c r="K49" s="193">
        <v>645141</v>
      </c>
      <c r="L49" s="193">
        <v>720114</v>
      </c>
      <c r="M49" s="193">
        <v>757349</v>
      </c>
      <c r="N49" s="193">
        <v>717866</v>
      </c>
      <c r="O49" s="193">
        <v>725453</v>
      </c>
      <c r="P49" s="193">
        <v>7937374</v>
      </c>
    </row>
    <row r="50" spans="1:16">
      <c r="A50" s="235">
        <v>2002</v>
      </c>
      <c r="B50" s="235" t="s">
        <v>1371</v>
      </c>
      <c r="C50" s="235" t="s">
        <v>1303</v>
      </c>
      <c r="D50" s="193">
        <v>1944</v>
      </c>
      <c r="E50" s="193">
        <v>2332</v>
      </c>
      <c r="F50" s="193">
        <v>2244</v>
      </c>
      <c r="G50" s="193">
        <v>3734</v>
      </c>
      <c r="H50" s="193">
        <v>0</v>
      </c>
      <c r="I50" s="193">
        <v>2904</v>
      </c>
      <c r="J50" s="193">
        <v>0</v>
      </c>
      <c r="K50" s="193">
        <v>2080</v>
      </c>
      <c r="L50" s="193">
        <v>2336</v>
      </c>
      <c r="M50" s="193">
        <v>2220</v>
      </c>
      <c r="N50" s="193">
        <v>2027</v>
      </c>
      <c r="O50" s="193">
        <v>1483</v>
      </c>
      <c r="P50" s="193">
        <v>23304</v>
      </c>
    </row>
    <row r="51" spans="1:16">
      <c r="A51" s="235">
        <v>2002</v>
      </c>
      <c r="B51" s="235" t="s">
        <v>1371</v>
      </c>
      <c r="C51" s="235" t="s">
        <v>1304</v>
      </c>
      <c r="D51" s="193">
        <v>1099</v>
      </c>
      <c r="E51" s="193">
        <v>1346</v>
      </c>
      <c r="F51" s="193">
        <v>1551</v>
      </c>
      <c r="G51" s="193">
        <v>1043</v>
      </c>
      <c r="H51" s="193">
        <v>1836</v>
      </c>
      <c r="I51" s="193">
        <v>194</v>
      </c>
      <c r="J51" s="193">
        <v>472</v>
      </c>
      <c r="K51" s="193">
        <v>1552</v>
      </c>
      <c r="L51" s="193">
        <v>2452</v>
      </c>
      <c r="M51" s="193">
        <v>2579</v>
      </c>
      <c r="N51" s="193">
        <v>3024</v>
      </c>
      <c r="O51" s="193">
        <v>1139</v>
      </c>
      <c r="P51" s="193">
        <v>18287</v>
      </c>
    </row>
    <row r="52" spans="1:16">
      <c r="A52" s="235">
        <v>2002</v>
      </c>
      <c r="B52" s="235" t="s">
        <v>1371</v>
      </c>
      <c r="C52" s="235" t="s">
        <v>1300</v>
      </c>
      <c r="D52" s="193">
        <v>2041</v>
      </c>
      <c r="E52" s="193">
        <v>708</v>
      </c>
      <c r="F52" s="193">
        <v>714</v>
      </c>
      <c r="G52" s="193">
        <v>2496</v>
      </c>
      <c r="H52" s="193">
        <v>0</v>
      </c>
      <c r="I52" s="193">
        <v>1138</v>
      </c>
      <c r="J52" s="193">
        <v>0</v>
      </c>
      <c r="K52" s="193">
        <v>2764</v>
      </c>
      <c r="L52" s="193">
        <v>2844</v>
      </c>
      <c r="M52" s="193">
        <v>2610</v>
      </c>
      <c r="N52" s="193">
        <v>2588</v>
      </c>
      <c r="O52" s="193">
        <v>1504</v>
      </c>
      <c r="P52" s="193">
        <v>19407</v>
      </c>
    </row>
    <row r="53" spans="1:16">
      <c r="A53" s="235">
        <v>2002</v>
      </c>
      <c r="B53" s="235" t="s">
        <v>1371</v>
      </c>
      <c r="C53" s="235" t="s">
        <v>1265</v>
      </c>
      <c r="D53" s="193">
        <v>45781</v>
      </c>
      <c r="E53" s="193">
        <v>44081</v>
      </c>
      <c r="F53" s="193">
        <v>37166</v>
      </c>
      <c r="G53" s="193">
        <v>36283</v>
      </c>
      <c r="H53" s="193">
        <v>37531</v>
      </c>
      <c r="I53" s="193">
        <v>23638</v>
      </c>
      <c r="J53" s="193">
        <v>21219</v>
      </c>
      <c r="K53" s="193">
        <v>37780</v>
      </c>
      <c r="L53" s="193">
        <v>48719</v>
      </c>
      <c r="M53" s="193">
        <v>49464</v>
      </c>
      <c r="N53" s="193">
        <v>44734</v>
      </c>
      <c r="O53" s="193">
        <v>47626</v>
      </c>
      <c r="P53" s="193">
        <v>474022</v>
      </c>
    </row>
    <row r="54" spans="1:16">
      <c r="A54" s="235">
        <v>2002</v>
      </c>
      <c r="B54" s="235" t="s">
        <v>1371</v>
      </c>
      <c r="C54" s="235" t="s">
        <v>1266</v>
      </c>
      <c r="D54" s="193">
        <v>3291</v>
      </c>
      <c r="E54" s="193">
        <v>9223</v>
      </c>
      <c r="F54" s="193">
        <v>3125</v>
      </c>
      <c r="G54" s="193">
        <v>18454</v>
      </c>
      <c r="H54" s="193">
        <v>4958</v>
      </c>
      <c r="I54" s="193">
        <v>0</v>
      </c>
      <c r="J54" s="193">
        <v>0</v>
      </c>
      <c r="K54" s="193">
        <v>14100</v>
      </c>
      <c r="L54" s="193">
        <v>12100</v>
      </c>
      <c r="M54" s="193">
        <v>0</v>
      </c>
      <c r="N54" s="193">
        <v>7928</v>
      </c>
      <c r="O54" s="193">
        <v>0</v>
      </c>
      <c r="P54" s="193">
        <v>73179</v>
      </c>
    </row>
    <row r="55" spans="1:16">
      <c r="A55" s="235">
        <v>2002</v>
      </c>
      <c r="B55" s="235" t="s">
        <v>1371</v>
      </c>
      <c r="C55" s="235" t="s">
        <v>1260</v>
      </c>
      <c r="D55" s="193">
        <v>0</v>
      </c>
      <c r="E55" s="193">
        <v>0</v>
      </c>
      <c r="F55" s="193">
        <v>364</v>
      </c>
      <c r="G55" s="193">
        <v>0</v>
      </c>
      <c r="H55" s="193">
        <v>254</v>
      </c>
      <c r="I55" s="193">
        <v>0</v>
      </c>
      <c r="J55" s="193">
        <v>0</v>
      </c>
      <c r="K55" s="193">
        <v>558</v>
      </c>
      <c r="L55" s="193">
        <v>0</v>
      </c>
      <c r="M55" s="193">
        <v>0</v>
      </c>
      <c r="N55" s="193">
        <v>388</v>
      </c>
      <c r="O55" s="193">
        <v>311</v>
      </c>
      <c r="P55" s="193">
        <v>1875</v>
      </c>
    </row>
    <row r="56" spans="1:16">
      <c r="A56" s="235">
        <v>2002</v>
      </c>
      <c r="B56" s="235" t="s">
        <v>826</v>
      </c>
      <c r="C56" s="235" t="s">
        <v>852</v>
      </c>
      <c r="D56" s="193">
        <v>17859</v>
      </c>
      <c r="E56" s="193">
        <v>9644</v>
      </c>
      <c r="F56" s="193">
        <v>15146</v>
      </c>
      <c r="G56" s="193">
        <v>16124</v>
      </c>
      <c r="H56" s="193">
        <v>18877</v>
      </c>
      <c r="I56" s="193">
        <v>16811</v>
      </c>
      <c r="J56" s="193">
        <v>18534</v>
      </c>
      <c r="K56" s="193">
        <v>16308</v>
      </c>
      <c r="L56" s="193">
        <v>18946</v>
      </c>
      <c r="M56" s="193">
        <v>15703</v>
      </c>
      <c r="N56" s="193">
        <v>15206</v>
      </c>
      <c r="O56" s="193">
        <v>16043</v>
      </c>
      <c r="P56" s="193">
        <v>195201</v>
      </c>
    </row>
    <row r="57" spans="1:16">
      <c r="A57" s="235">
        <v>2002</v>
      </c>
      <c r="B57" s="235" t="s">
        <v>826</v>
      </c>
      <c r="C57" s="235" t="s">
        <v>1256</v>
      </c>
      <c r="D57" s="193">
        <v>1317</v>
      </c>
      <c r="E57" s="193">
        <v>3252</v>
      </c>
      <c r="F57" s="193">
        <v>2889</v>
      </c>
      <c r="G57" s="193">
        <v>1714</v>
      </c>
      <c r="H57" s="193">
        <v>4452</v>
      </c>
      <c r="I57" s="193">
        <v>3342</v>
      </c>
      <c r="J57" s="193">
        <v>1363</v>
      </c>
      <c r="K57" s="193">
        <v>2277</v>
      </c>
      <c r="L57" s="193">
        <v>3155</v>
      </c>
      <c r="M57" s="193">
        <v>2001</v>
      </c>
      <c r="N57" s="193">
        <v>1972</v>
      </c>
      <c r="O57" s="193">
        <v>3348</v>
      </c>
      <c r="P57" s="193">
        <v>31082</v>
      </c>
    </row>
    <row r="58" spans="1:16">
      <c r="A58" s="235">
        <v>2002</v>
      </c>
      <c r="B58" s="235" t="s">
        <v>826</v>
      </c>
      <c r="C58" s="235" t="s">
        <v>1257</v>
      </c>
      <c r="D58" s="193">
        <v>151266</v>
      </c>
      <c r="E58" s="193">
        <v>104814</v>
      </c>
      <c r="F58" s="193">
        <v>129412</v>
      </c>
      <c r="G58" s="193">
        <v>119206</v>
      </c>
      <c r="H58" s="193">
        <v>135030</v>
      </c>
      <c r="I58" s="193">
        <v>120885</v>
      </c>
      <c r="J58" s="193">
        <v>145911</v>
      </c>
      <c r="K58" s="193">
        <v>135808</v>
      </c>
      <c r="L58" s="193">
        <v>135381</v>
      </c>
      <c r="M58" s="193">
        <v>111637</v>
      </c>
      <c r="N58" s="193">
        <v>135862</v>
      </c>
      <c r="O58" s="193">
        <v>160361</v>
      </c>
      <c r="P58" s="193">
        <v>1585573</v>
      </c>
    </row>
    <row r="59" spans="1:16">
      <c r="A59" s="235">
        <v>2002</v>
      </c>
      <c r="B59" s="235" t="s">
        <v>826</v>
      </c>
      <c r="C59" s="235" t="s">
        <v>1265</v>
      </c>
      <c r="D59" s="193">
        <v>9834</v>
      </c>
      <c r="E59" s="193">
        <v>8006</v>
      </c>
      <c r="F59" s="193">
        <v>12299</v>
      </c>
      <c r="G59" s="193">
        <v>10215</v>
      </c>
      <c r="H59" s="193">
        <v>10078</v>
      </c>
      <c r="I59" s="193">
        <v>10543</v>
      </c>
      <c r="J59" s="193">
        <v>10662</v>
      </c>
      <c r="K59" s="193">
        <v>7153</v>
      </c>
      <c r="L59" s="193">
        <v>13250</v>
      </c>
      <c r="M59" s="193">
        <v>5236</v>
      </c>
      <c r="N59" s="193">
        <v>5740</v>
      </c>
      <c r="O59" s="193">
        <v>10126</v>
      </c>
      <c r="P59" s="193">
        <v>113142</v>
      </c>
    </row>
    <row r="60" spans="1:16">
      <c r="A60" s="235">
        <v>2002</v>
      </c>
      <c r="B60" s="235" t="s">
        <v>825</v>
      </c>
      <c r="C60" s="235" t="s">
        <v>1291</v>
      </c>
      <c r="D60" s="193">
        <v>1095</v>
      </c>
      <c r="E60" s="193">
        <v>906</v>
      </c>
      <c r="F60" s="193">
        <v>846</v>
      </c>
      <c r="G60" s="193">
        <v>788</v>
      </c>
      <c r="H60" s="193">
        <v>1124</v>
      </c>
      <c r="I60" s="193">
        <v>1167</v>
      </c>
      <c r="J60" s="193">
        <v>993</v>
      </c>
      <c r="K60" s="193">
        <v>956</v>
      </c>
      <c r="L60" s="193">
        <v>1080</v>
      </c>
      <c r="M60" s="193">
        <v>972</v>
      </c>
      <c r="N60" s="193">
        <v>1190</v>
      </c>
      <c r="O60" s="193">
        <v>1052</v>
      </c>
      <c r="P60" s="193">
        <v>12169</v>
      </c>
    </row>
    <row r="61" spans="1:16">
      <c r="A61" s="235">
        <v>2002</v>
      </c>
      <c r="B61" s="235" t="s">
        <v>825</v>
      </c>
      <c r="C61" s="235" t="s">
        <v>1257</v>
      </c>
      <c r="D61" s="193">
        <v>8187</v>
      </c>
      <c r="E61" s="193">
        <v>8014</v>
      </c>
      <c r="F61" s="193">
        <v>7465</v>
      </c>
      <c r="G61" s="193">
        <v>7662</v>
      </c>
      <c r="H61" s="193">
        <v>7317</v>
      </c>
      <c r="I61" s="193">
        <v>8701</v>
      </c>
      <c r="J61" s="193">
        <v>7250</v>
      </c>
      <c r="K61" s="193">
        <v>9341</v>
      </c>
      <c r="L61" s="193">
        <v>7867</v>
      </c>
      <c r="M61" s="193">
        <v>8751</v>
      </c>
      <c r="N61" s="193">
        <v>7614</v>
      </c>
      <c r="O61" s="193">
        <v>8295</v>
      </c>
      <c r="P61" s="193">
        <v>96464</v>
      </c>
    </row>
    <row r="62" spans="1:16">
      <c r="A62" s="235">
        <v>2002</v>
      </c>
      <c r="B62" s="235" t="s">
        <v>825</v>
      </c>
      <c r="C62" s="235" t="s">
        <v>1265</v>
      </c>
      <c r="D62" s="193">
        <v>2424</v>
      </c>
      <c r="E62" s="193">
        <v>857</v>
      </c>
      <c r="F62" s="193">
        <v>2158</v>
      </c>
      <c r="G62" s="193">
        <v>1723</v>
      </c>
      <c r="H62" s="193">
        <v>2415</v>
      </c>
      <c r="I62" s="193">
        <v>2166</v>
      </c>
      <c r="J62" s="193">
        <v>1919</v>
      </c>
      <c r="K62" s="193">
        <v>2003</v>
      </c>
      <c r="L62" s="193">
        <v>1750</v>
      </c>
      <c r="M62" s="193">
        <v>1348</v>
      </c>
      <c r="N62" s="193">
        <v>1225</v>
      </c>
      <c r="O62" s="193">
        <v>2336</v>
      </c>
      <c r="P62" s="193">
        <v>22324</v>
      </c>
    </row>
    <row r="63" spans="1:16">
      <c r="A63" s="235">
        <v>2002</v>
      </c>
      <c r="B63" s="235" t="s">
        <v>1397</v>
      </c>
      <c r="C63" s="235" t="s">
        <v>36</v>
      </c>
      <c r="D63" s="193">
        <v>64287</v>
      </c>
      <c r="E63" s="193">
        <v>75150</v>
      </c>
      <c r="F63" s="193">
        <v>74225</v>
      </c>
      <c r="G63" s="193">
        <v>72928</v>
      </c>
      <c r="H63" s="193">
        <v>68953</v>
      </c>
      <c r="I63" s="193">
        <v>74091</v>
      </c>
      <c r="J63" s="193">
        <v>73865</v>
      </c>
      <c r="K63" s="193">
        <v>69135</v>
      </c>
      <c r="L63" s="193">
        <v>85767</v>
      </c>
      <c r="M63" s="193">
        <v>89461</v>
      </c>
      <c r="N63" s="193">
        <v>89521</v>
      </c>
      <c r="O63" s="193">
        <v>83259</v>
      </c>
      <c r="P63" s="193">
        <v>920642</v>
      </c>
    </row>
    <row r="64" spans="1:16">
      <c r="A64" s="235">
        <v>2003</v>
      </c>
      <c r="B64" s="235" t="s">
        <v>823</v>
      </c>
      <c r="C64" s="235" t="s">
        <v>1288</v>
      </c>
      <c r="D64" s="193">
        <v>55430</v>
      </c>
      <c r="E64" s="193">
        <v>166127</v>
      </c>
      <c r="F64" s="193">
        <v>220079</v>
      </c>
      <c r="G64" s="193">
        <v>68319</v>
      </c>
      <c r="H64" s="193">
        <v>193346</v>
      </c>
      <c r="I64" s="193">
        <v>284995</v>
      </c>
      <c r="J64" s="193">
        <v>280275</v>
      </c>
      <c r="K64" s="193">
        <v>362708</v>
      </c>
      <c r="L64" s="193">
        <v>218777</v>
      </c>
      <c r="M64" s="193">
        <v>411260</v>
      </c>
      <c r="N64" s="193">
        <v>340048</v>
      </c>
      <c r="O64" s="193">
        <v>503346</v>
      </c>
      <c r="P64" s="193">
        <v>3104710</v>
      </c>
    </row>
    <row r="65" spans="1:16">
      <c r="A65" s="235">
        <v>2003</v>
      </c>
      <c r="B65" s="235" t="s">
        <v>823</v>
      </c>
      <c r="C65" s="235" t="s">
        <v>852</v>
      </c>
      <c r="D65" s="193">
        <v>575779</v>
      </c>
      <c r="E65" s="193">
        <v>346976</v>
      </c>
      <c r="F65" s="193">
        <v>407772</v>
      </c>
      <c r="G65" s="193">
        <v>437074</v>
      </c>
      <c r="H65" s="193">
        <v>443964</v>
      </c>
      <c r="I65" s="193">
        <v>406441</v>
      </c>
      <c r="J65" s="193">
        <v>214836</v>
      </c>
      <c r="K65" s="193">
        <v>354834</v>
      </c>
      <c r="L65" s="193">
        <v>410301</v>
      </c>
      <c r="M65" s="193">
        <v>459947</v>
      </c>
      <c r="N65" s="193">
        <v>406653</v>
      </c>
      <c r="O65" s="193">
        <v>478693</v>
      </c>
      <c r="P65" s="193">
        <v>4943270</v>
      </c>
    </row>
    <row r="66" spans="1:16">
      <c r="A66" s="235">
        <v>2003</v>
      </c>
      <c r="B66" s="235" t="s">
        <v>823</v>
      </c>
      <c r="C66" s="235" t="s">
        <v>1256</v>
      </c>
      <c r="D66" s="193">
        <v>17183</v>
      </c>
      <c r="E66" s="193">
        <v>22044</v>
      </c>
      <c r="F66" s="193">
        <v>13170</v>
      </c>
      <c r="G66" s="193">
        <v>40044</v>
      </c>
      <c r="H66" s="193">
        <v>26461</v>
      </c>
      <c r="I66" s="193">
        <v>20378</v>
      </c>
      <c r="J66" s="193">
        <v>40427</v>
      </c>
      <c r="K66" s="193">
        <v>27514</v>
      </c>
      <c r="L66" s="193">
        <v>13695</v>
      </c>
      <c r="M66" s="193">
        <v>23563</v>
      </c>
      <c r="N66" s="193">
        <v>27191</v>
      </c>
      <c r="O66" s="193">
        <v>39523</v>
      </c>
      <c r="P66" s="193">
        <v>311193</v>
      </c>
    </row>
    <row r="67" spans="1:16">
      <c r="A67" s="235">
        <v>2003</v>
      </c>
      <c r="B67" s="235" t="s">
        <v>823</v>
      </c>
      <c r="C67" s="235" t="s">
        <v>1257</v>
      </c>
      <c r="D67" s="193">
        <v>580080</v>
      </c>
      <c r="E67" s="193">
        <v>324298</v>
      </c>
      <c r="F67" s="193">
        <v>517271</v>
      </c>
      <c r="G67" s="193">
        <v>564837</v>
      </c>
      <c r="H67" s="193">
        <v>614092</v>
      </c>
      <c r="I67" s="193">
        <v>585752</v>
      </c>
      <c r="J67" s="193">
        <v>347432</v>
      </c>
      <c r="K67" s="193">
        <v>731128</v>
      </c>
      <c r="L67" s="193">
        <v>435048</v>
      </c>
      <c r="M67" s="193">
        <v>453218</v>
      </c>
      <c r="N67" s="193">
        <v>513958</v>
      </c>
      <c r="O67" s="193">
        <v>776447</v>
      </c>
      <c r="P67" s="193">
        <v>6443561</v>
      </c>
    </row>
    <row r="68" spans="1:16">
      <c r="A68" s="235">
        <v>2003</v>
      </c>
      <c r="B68" s="235" t="s">
        <v>823</v>
      </c>
      <c r="C68" s="235" t="s">
        <v>1261</v>
      </c>
      <c r="D68" s="193">
        <v>42920</v>
      </c>
      <c r="E68" s="193">
        <v>0</v>
      </c>
      <c r="F68" s="193">
        <v>0</v>
      </c>
      <c r="G68" s="193">
        <v>0</v>
      </c>
      <c r="H68" s="193">
        <v>0</v>
      </c>
      <c r="I68" s="193">
        <v>0</v>
      </c>
      <c r="J68" s="193">
        <v>44600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87520</v>
      </c>
    </row>
    <row r="69" spans="1:16">
      <c r="A69" s="235">
        <v>2003</v>
      </c>
      <c r="B69" s="235" t="s">
        <v>823</v>
      </c>
      <c r="C69" s="235" t="s">
        <v>1265</v>
      </c>
      <c r="D69" s="193">
        <v>80738</v>
      </c>
      <c r="E69" s="193">
        <v>89736</v>
      </c>
      <c r="F69" s="193">
        <v>123130</v>
      </c>
      <c r="G69" s="193">
        <v>114305</v>
      </c>
      <c r="H69" s="193">
        <v>75712</v>
      </c>
      <c r="I69" s="193">
        <v>89516</v>
      </c>
      <c r="J69" s="193">
        <v>95872</v>
      </c>
      <c r="K69" s="193">
        <v>78470</v>
      </c>
      <c r="L69" s="193">
        <v>101128</v>
      </c>
      <c r="M69" s="193">
        <v>94355</v>
      </c>
      <c r="N69" s="193">
        <v>71067</v>
      </c>
      <c r="O69" s="193">
        <v>143448</v>
      </c>
      <c r="P69" s="193">
        <v>1157477</v>
      </c>
    </row>
    <row r="70" spans="1:16">
      <c r="A70" s="235">
        <v>2003</v>
      </c>
      <c r="B70" s="235" t="s">
        <v>823</v>
      </c>
      <c r="C70" s="235" t="s">
        <v>36</v>
      </c>
      <c r="D70" s="193">
        <v>102975</v>
      </c>
      <c r="E70" s="193">
        <v>120595</v>
      </c>
      <c r="F70" s="193">
        <v>121409</v>
      </c>
      <c r="G70" s="193">
        <v>38199</v>
      </c>
      <c r="H70" s="193">
        <v>143587</v>
      </c>
      <c r="I70" s="193">
        <v>113750</v>
      </c>
      <c r="J70" s="193">
        <v>140458</v>
      </c>
      <c r="K70" s="193">
        <v>138285</v>
      </c>
      <c r="L70" s="193">
        <v>143580</v>
      </c>
      <c r="M70" s="193">
        <v>157344</v>
      </c>
      <c r="N70" s="193">
        <v>157125</v>
      </c>
      <c r="O70" s="193">
        <v>147096</v>
      </c>
      <c r="P70" s="193">
        <v>1524403</v>
      </c>
    </row>
    <row r="71" spans="1:16">
      <c r="A71" s="235">
        <v>2003</v>
      </c>
      <c r="B71" s="235" t="s">
        <v>823</v>
      </c>
      <c r="C71" s="235" t="s">
        <v>1282</v>
      </c>
      <c r="D71" s="193">
        <v>704525</v>
      </c>
      <c r="E71" s="193">
        <v>575452</v>
      </c>
      <c r="F71" s="193">
        <v>525330</v>
      </c>
      <c r="G71" s="193">
        <v>378998</v>
      </c>
      <c r="H71" s="193">
        <v>292087</v>
      </c>
      <c r="I71" s="193">
        <v>146654</v>
      </c>
      <c r="J71" s="193">
        <v>284147</v>
      </c>
      <c r="K71" s="193">
        <v>160333</v>
      </c>
      <c r="L71" s="193">
        <v>284027</v>
      </c>
      <c r="M71" s="193">
        <v>296033</v>
      </c>
      <c r="N71" s="193">
        <v>372569</v>
      </c>
      <c r="O71" s="193">
        <v>444791</v>
      </c>
      <c r="P71" s="193">
        <v>4464946</v>
      </c>
    </row>
    <row r="72" spans="1:16">
      <c r="A72" s="235">
        <v>2003</v>
      </c>
      <c r="B72" s="235" t="s">
        <v>823</v>
      </c>
      <c r="C72" s="235" t="s">
        <v>851</v>
      </c>
      <c r="D72" s="193">
        <v>785378</v>
      </c>
      <c r="E72" s="193">
        <v>367432</v>
      </c>
      <c r="F72" s="193">
        <v>648661</v>
      </c>
      <c r="G72" s="193">
        <v>718130</v>
      </c>
      <c r="H72" s="193">
        <v>973848</v>
      </c>
      <c r="I72" s="193">
        <v>853113</v>
      </c>
      <c r="J72" s="193">
        <v>691088</v>
      </c>
      <c r="K72" s="193">
        <v>932831</v>
      </c>
      <c r="L72" s="193">
        <v>642676</v>
      </c>
      <c r="M72" s="193">
        <v>847398</v>
      </c>
      <c r="N72" s="193">
        <v>634094</v>
      </c>
      <c r="O72" s="193">
        <v>784171</v>
      </c>
      <c r="P72" s="193">
        <v>8878820</v>
      </c>
    </row>
    <row r="73" spans="1:16">
      <c r="A73" s="235">
        <v>2003</v>
      </c>
      <c r="B73" s="235" t="s">
        <v>823</v>
      </c>
      <c r="C73" s="235" t="s">
        <v>1277</v>
      </c>
      <c r="D73" s="193">
        <v>29652</v>
      </c>
      <c r="E73" s="193">
        <v>81272</v>
      </c>
      <c r="F73" s="193">
        <v>107048</v>
      </c>
      <c r="G73" s="193">
        <v>69874</v>
      </c>
      <c r="H73" s="193">
        <v>96578</v>
      </c>
      <c r="I73" s="193">
        <v>86003</v>
      </c>
      <c r="J73" s="193">
        <v>135507</v>
      </c>
      <c r="K73" s="193">
        <v>116595</v>
      </c>
      <c r="L73" s="193">
        <v>124657</v>
      </c>
      <c r="M73" s="193">
        <v>110674</v>
      </c>
      <c r="N73" s="193">
        <v>102610</v>
      </c>
      <c r="O73" s="193">
        <v>139528</v>
      </c>
      <c r="P73" s="193">
        <v>1199998</v>
      </c>
    </row>
    <row r="74" spans="1:16">
      <c r="A74" s="235">
        <v>2003</v>
      </c>
      <c r="B74" s="235" t="s">
        <v>1371</v>
      </c>
      <c r="C74" s="235" t="s">
        <v>852</v>
      </c>
      <c r="D74" s="193">
        <v>96279</v>
      </c>
      <c r="E74" s="193">
        <v>64227</v>
      </c>
      <c r="F74" s="193">
        <v>54613</v>
      </c>
      <c r="G74" s="193">
        <v>114504</v>
      </c>
      <c r="H74" s="193">
        <v>48816</v>
      </c>
      <c r="I74" s="193">
        <v>48876</v>
      </c>
      <c r="J74" s="193">
        <v>31793</v>
      </c>
      <c r="K74" s="193">
        <v>93912</v>
      </c>
      <c r="L74" s="193">
        <v>37650</v>
      </c>
      <c r="M74" s="193">
        <v>83620</v>
      </c>
      <c r="N74" s="193">
        <v>95786</v>
      </c>
      <c r="O74" s="193">
        <v>65439</v>
      </c>
      <c r="P74" s="193">
        <v>835515</v>
      </c>
    </row>
    <row r="75" spans="1:16">
      <c r="A75" s="235">
        <v>2003</v>
      </c>
      <c r="B75" s="235" t="s">
        <v>1371</v>
      </c>
      <c r="C75" s="235" t="s">
        <v>1287</v>
      </c>
      <c r="D75" s="193">
        <v>30292</v>
      </c>
      <c r="E75" s="193">
        <v>23947</v>
      </c>
      <c r="F75" s="193">
        <v>24795</v>
      </c>
      <c r="G75" s="193">
        <v>26177</v>
      </c>
      <c r="H75" s="193">
        <v>24530</v>
      </c>
      <c r="I75" s="193">
        <v>23131</v>
      </c>
      <c r="J75" s="193">
        <v>22336</v>
      </c>
      <c r="K75" s="193">
        <v>24728</v>
      </c>
      <c r="L75" s="193">
        <v>21940</v>
      </c>
      <c r="M75" s="193">
        <v>23456</v>
      </c>
      <c r="N75" s="193">
        <v>21316</v>
      </c>
      <c r="O75" s="193">
        <v>27377</v>
      </c>
      <c r="P75" s="193">
        <v>294025</v>
      </c>
    </row>
    <row r="76" spans="1:16">
      <c r="A76" s="235">
        <v>2003</v>
      </c>
      <c r="B76" s="235" t="s">
        <v>1371</v>
      </c>
      <c r="C76" s="235" t="s">
        <v>1256</v>
      </c>
      <c r="D76" s="193">
        <v>12341</v>
      </c>
      <c r="E76" s="193">
        <v>16513</v>
      </c>
      <c r="F76" s="193">
        <v>6003</v>
      </c>
      <c r="G76" s="193">
        <v>12173</v>
      </c>
      <c r="H76" s="193">
        <v>10725</v>
      </c>
      <c r="I76" s="193">
        <v>9818</v>
      </c>
      <c r="J76" s="193">
        <v>15480</v>
      </c>
      <c r="K76" s="193">
        <v>14519</v>
      </c>
      <c r="L76" s="193">
        <v>8924</v>
      </c>
      <c r="M76" s="193">
        <v>18974</v>
      </c>
      <c r="N76" s="193">
        <v>21971</v>
      </c>
      <c r="O76" s="193">
        <v>21523</v>
      </c>
      <c r="P76" s="193">
        <v>168964</v>
      </c>
    </row>
    <row r="77" spans="1:16">
      <c r="A77" s="235">
        <v>2003</v>
      </c>
      <c r="B77" s="235" t="s">
        <v>1371</v>
      </c>
      <c r="C77" s="235" t="s">
        <v>1257</v>
      </c>
      <c r="D77" s="193">
        <v>197660</v>
      </c>
      <c r="E77" s="193">
        <v>247343</v>
      </c>
      <c r="F77" s="193">
        <v>226795</v>
      </c>
      <c r="G77" s="193">
        <v>204876</v>
      </c>
      <c r="H77" s="193">
        <v>288293</v>
      </c>
      <c r="I77" s="193">
        <v>300810</v>
      </c>
      <c r="J77" s="193">
        <v>257506</v>
      </c>
      <c r="K77" s="193">
        <v>300085</v>
      </c>
      <c r="L77" s="193">
        <v>243248</v>
      </c>
      <c r="M77" s="193">
        <v>264478</v>
      </c>
      <c r="N77" s="193">
        <v>263445</v>
      </c>
      <c r="O77" s="193">
        <v>236531</v>
      </c>
      <c r="P77" s="193">
        <v>3031070</v>
      </c>
    </row>
    <row r="78" spans="1:16">
      <c r="A78" s="235">
        <v>2003</v>
      </c>
      <c r="B78" s="235" t="s">
        <v>1371</v>
      </c>
      <c r="C78" s="235" t="s">
        <v>36</v>
      </c>
      <c r="D78" s="193">
        <v>598</v>
      </c>
      <c r="E78" s="193">
        <v>483</v>
      </c>
      <c r="F78" s="193">
        <v>0</v>
      </c>
      <c r="G78" s="193">
        <v>0</v>
      </c>
      <c r="H78" s="193">
        <v>0</v>
      </c>
      <c r="I78" s="193">
        <v>0</v>
      </c>
      <c r="J78" s="193">
        <v>83</v>
      </c>
      <c r="K78" s="193">
        <v>1295</v>
      </c>
      <c r="L78" s="193">
        <v>1529</v>
      </c>
      <c r="M78" s="193">
        <v>1791</v>
      </c>
      <c r="N78" s="193">
        <v>0</v>
      </c>
      <c r="O78" s="193">
        <v>97</v>
      </c>
      <c r="P78" s="193">
        <v>5876</v>
      </c>
    </row>
    <row r="79" spans="1:16">
      <c r="A79" s="235">
        <v>2003</v>
      </c>
      <c r="B79" s="235" t="s">
        <v>1371</v>
      </c>
      <c r="C79" s="235" t="s">
        <v>1282</v>
      </c>
      <c r="D79" s="193">
        <v>373901</v>
      </c>
      <c r="E79" s="193">
        <v>625723</v>
      </c>
      <c r="F79" s="193">
        <v>608548</v>
      </c>
      <c r="G79" s="193">
        <v>587655</v>
      </c>
      <c r="H79" s="193">
        <v>717730</v>
      </c>
      <c r="I79" s="193">
        <v>656446</v>
      </c>
      <c r="J79" s="193">
        <v>630445</v>
      </c>
      <c r="K79" s="193">
        <v>727417</v>
      </c>
      <c r="L79" s="193">
        <v>566275</v>
      </c>
      <c r="M79" s="193">
        <v>713750</v>
      </c>
      <c r="N79" s="193">
        <v>757291</v>
      </c>
      <c r="O79" s="193">
        <v>692639</v>
      </c>
      <c r="P79" s="193">
        <v>7657820</v>
      </c>
    </row>
    <row r="80" spans="1:16">
      <c r="A80" s="235">
        <v>2003</v>
      </c>
      <c r="B80" s="235" t="s">
        <v>1371</v>
      </c>
      <c r="C80" s="235" t="s">
        <v>1303</v>
      </c>
      <c r="D80" s="193">
        <v>0</v>
      </c>
      <c r="E80" s="193">
        <v>1467</v>
      </c>
      <c r="F80" s="193">
        <v>14</v>
      </c>
      <c r="G80" s="193">
        <v>1558</v>
      </c>
      <c r="H80" s="193">
        <v>495</v>
      </c>
      <c r="I80" s="193">
        <v>1477</v>
      </c>
      <c r="J80" s="193">
        <v>1262</v>
      </c>
      <c r="K80" s="193">
        <v>1200</v>
      </c>
      <c r="L80" s="193">
        <v>1513</v>
      </c>
      <c r="M80" s="193">
        <v>789</v>
      </c>
      <c r="N80" s="193">
        <v>0</v>
      </c>
      <c r="O80" s="193">
        <v>746</v>
      </c>
      <c r="P80" s="193">
        <v>10521</v>
      </c>
    </row>
    <row r="81" spans="1:16">
      <c r="A81" s="235">
        <v>2003</v>
      </c>
      <c r="B81" s="235" t="s">
        <v>1371</v>
      </c>
      <c r="C81" s="235" t="s">
        <v>1304</v>
      </c>
      <c r="D81" s="193">
        <v>1452</v>
      </c>
      <c r="E81" s="193">
        <v>0</v>
      </c>
      <c r="F81" s="193">
        <v>0</v>
      </c>
      <c r="G81" s="193">
        <v>659</v>
      </c>
      <c r="H81" s="193">
        <v>0</v>
      </c>
      <c r="I81" s="193">
        <v>0</v>
      </c>
      <c r="J81" s="193">
        <v>0</v>
      </c>
      <c r="K81" s="193">
        <v>0</v>
      </c>
      <c r="L81" s="193">
        <v>0</v>
      </c>
      <c r="M81" s="193">
        <v>0</v>
      </c>
      <c r="N81" s="193">
        <v>0</v>
      </c>
      <c r="O81" s="193">
        <v>0</v>
      </c>
      <c r="P81" s="193">
        <v>2111</v>
      </c>
    </row>
    <row r="82" spans="1:16">
      <c r="A82" s="235">
        <v>2003</v>
      </c>
      <c r="B82" s="235" t="s">
        <v>1371</v>
      </c>
      <c r="C82" s="235" t="s">
        <v>1300</v>
      </c>
      <c r="D82" s="193">
        <v>2286</v>
      </c>
      <c r="E82" s="193">
        <v>0</v>
      </c>
      <c r="F82" s="193">
        <v>125</v>
      </c>
      <c r="G82" s="193">
        <v>193</v>
      </c>
      <c r="H82" s="193">
        <v>909</v>
      </c>
      <c r="I82" s="193">
        <v>514</v>
      </c>
      <c r="J82" s="193">
        <v>608</v>
      </c>
      <c r="K82" s="193">
        <v>1175</v>
      </c>
      <c r="L82" s="193">
        <v>193</v>
      </c>
      <c r="M82" s="193">
        <v>1456</v>
      </c>
      <c r="N82" s="193">
        <v>287</v>
      </c>
      <c r="O82" s="193">
        <v>331</v>
      </c>
      <c r="P82" s="193">
        <v>8077</v>
      </c>
    </row>
    <row r="83" spans="1:16">
      <c r="A83" s="235">
        <v>2003</v>
      </c>
      <c r="B83" s="235" t="s">
        <v>1371</v>
      </c>
      <c r="C83" s="235" t="s">
        <v>1265</v>
      </c>
      <c r="D83" s="193">
        <v>18327</v>
      </c>
      <c r="E83" s="193">
        <v>46809</v>
      </c>
      <c r="F83" s="193">
        <v>51285</v>
      </c>
      <c r="G83" s="193">
        <v>69106</v>
      </c>
      <c r="H83" s="193">
        <v>73996</v>
      </c>
      <c r="I83" s="193">
        <v>51883</v>
      </c>
      <c r="J83" s="193">
        <v>45536</v>
      </c>
      <c r="K83" s="193">
        <v>63997</v>
      </c>
      <c r="L83" s="193">
        <v>52584</v>
      </c>
      <c r="M83" s="193">
        <v>51687</v>
      </c>
      <c r="N83" s="193">
        <v>46582</v>
      </c>
      <c r="O83" s="193">
        <v>36064</v>
      </c>
      <c r="P83" s="193">
        <v>607856</v>
      </c>
    </row>
    <row r="84" spans="1:16">
      <c r="A84" s="235">
        <v>2003</v>
      </c>
      <c r="B84" s="235" t="s">
        <v>1371</v>
      </c>
      <c r="C84" s="235" t="s">
        <v>1266</v>
      </c>
      <c r="D84" s="193">
        <v>0</v>
      </c>
      <c r="E84" s="193">
        <v>6248</v>
      </c>
      <c r="F84" s="193">
        <v>1078</v>
      </c>
      <c r="G84" s="193">
        <v>6247</v>
      </c>
      <c r="H84" s="193">
        <v>7206</v>
      </c>
      <c r="I84" s="193">
        <v>11468</v>
      </c>
      <c r="J84" s="193">
        <v>665</v>
      </c>
      <c r="K84" s="193">
        <v>2472</v>
      </c>
      <c r="L84" s="193">
        <v>2648</v>
      </c>
      <c r="M84" s="193">
        <v>8368</v>
      </c>
      <c r="N84" s="193">
        <v>0</v>
      </c>
      <c r="O84" s="193">
        <v>2819</v>
      </c>
      <c r="P84" s="193">
        <v>49219</v>
      </c>
    </row>
    <row r="85" spans="1:16">
      <c r="A85" s="235">
        <v>2003</v>
      </c>
      <c r="B85" s="235" t="s">
        <v>1371</v>
      </c>
      <c r="C85" s="235" t="s">
        <v>1260</v>
      </c>
      <c r="D85" s="193">
        <v>0</v>
      </c>
      <c r="E85" s="193">
        <v>0</v>
      </c>
      <c r="F85" s="193">
        <v>420</v>
      </c>
      <c r="G85" s="193">
        <v>0</v>
      </c>
      <c r="H85" s="193">
        <v>342</v>
      </c>
      <c r="I85" s="193">
        <v>0</v>
      </c>
      <c r="J85" s="193">
        <v>446</v>
      </c>
      <c r="K85" s="193">
        <v>0</v>
      </c>
      <c r="L85" s="193">
        <v>0</v>
      </c>
      <c r="M85" s="193">
        <v>0</v>
      </c>
      <c r="N85" s="193">
        <v>396</v>
      </c>
      <c r="O85" s="193">
        <v>0</v>
      </c>
      <c r="P85" s="193">
        <v>1604</v>
      </c>
    </row>
    <row r="86" spans="1:16">
      <c r="A86" s="235">
        <v>2003</v>
      </c>
      <c r="B86" s="235" t="s">
        <v>826</v>
      </c>
      <c r="C86" s="235" t="s">
        <v>852</v>
      </c>
      <c r="D86" s="193">
        <v>7124</v>
      </c>
      <c r="E86" s="193">
        <v>20167</v>
      </c>
      <c r="F86" s="193">
        <v>13704</v>
      </c>
      <c r="G86" s="193">
        <v>12044</v>
      </c>
      <c r="H86" s="193">
        <v>10973</v>
      </c>
      <c r="I86" s="193">
        <v>13788</v>
      </c>
      <c r="J86" s="193">
        <v>12778</v>
      </c>
      <c r="K86" s="193">
        <v>12735</v>
      </c>
      <c r="L86" s="193">
        <v>13578</v>
      </c>
      <c r="M86" s="193">
        <v>17943</v>
      </c>
      <c r="N86" s="193">
        <v>12956</v>
      </c>
      <c r="O86" s="193">
        <v>13179</v>
      </c>
      <c r="P86" s="193">
        <v>160969</v>
      </c>
    </row>
    <row r="87" spans="1:16">
      <c r="A87" s="235">
        <v>2003</v>
      </c>
      <c r="B87" s="235" t="s">
        <v>826</v>
      </c>
      <c r="C87" s="235" t="s">
        <v>1256</v>
      </c>
      <c r="D87" s="193">
        <v>3868</v>
      </c>
      <c r="E87" s="193">
        <v>3999</v>
      </c>
      <c r="F87" s="193">
        <v>4229</v>
      </c>
      <c r="G87" s="193">
        <v>4180</v>
      </c>
      <c r="H87" s="193">
        <v>445</v>
      </c>
      <c r="I87" s="193">
        <v>3141</v>
      </c>
      <c r="J87" s="193">
        <v>0</v>
      </c>
      <c r="K87" s="193">
        <v>5338</v>
      </c>
      <c r="L87" s="193">
        <v>0</v>
      </c>
      <c r="M87" s="193">
        <v>2976</v>
      </c>
      <c r="N87" s="193">
        <v>5718</v>
      </c>
      <c r="O87" s="193">
        <v>1790</v>
      </c>
      <c r="P87" s="193">
        <v>35684</v>
      </c>
    </row>
    <row r="88" spans="1:16">
      <c r="A88" s="235">
        <v>2003</v>
      </c>
      <c r="B88" s="235" t="s">
        <v>826</v>
      </c>
      <c r="C88" s="235" t="s">
        <v>1257</v>
      </c>
      <c r="D88" s="193">
        <v>144026</v>
      </c>
      <c r="E88" s="193">
        <v>126738</v>
      </c>
      <c r="F88" s="193">
        <v>151298</v>
      </c>
      <c r="G88" s="193">
        <v>122591</v>
      </c>
      <c r="H88" s="193">
        <v>120776</v>
      </c>
      <c r="I88" s="193">
        <v>120434</v>
      </c>
      <c r="J88" s="193">
        <v>136586</v>
      </c>
      <c r="K88" s="193">
        <v>134165</v>
      </c>
      <c r="L88" s="193">
        <v>113421</v>
      </c>
      <c r="M88" s="193">
        <v>142165</v>
      </c>
      <c r="N88" s="193">
        <v>134360</v>
      </c>
      <c r="O88" s="193">
        <v>133643</v>
      </c>
      <c r="P88" s="193">
        <v>1580203</v>
      </c>
    </row>
    <row r="89" spans="1:16">
      <c r="A89" s="235">
        <v>2003</v>
      </c>
      <c r="B89" s="235" t="s">
        <v>826</v>
      </c>
      <c r="C89" s="235" t="s">
        <v>1265</v>
      </c>
      <c r="D89" s="193">
        <v>11079</v>
      </c>
      <c r="E89" s="193">
        <v>14710</v>
      </c>
      <c r="F89" s="193">
        <v>20266</v>
      </c>
      <c r="G89" s="193">
        <v>12959</v>
      </c>
      <c r="H89" s="193">
        <v>0</v>
      </c>
      <c r="I89" s="193">
        <v>8890</v>
      </c>
      <c r="J89" s="193">
        <v>7082</v>
      </c>
      <c r="K89" s="193">
        <v>4692</v>
      </c>
      <c r="L89" s="193">
        <v>3409</v>
      </c>
      <c r="M89" s="193">
        <v>11962</v>
      </c>
      <c r="N89" s="193">
        <v>13386</v>
      </c>
      <c r="O89" s="193">
        <v>5055</v>
      </c>
      <c r="P89" s="193">
        <v>113490</v>
      </c>
    </row>
    <row r="90" spans="1:16">
      <c r="A90" s="235">
        <v>2003</v>
      </c>
      <c r="B90" s="235" t="s">
        <v>826</v>
      </c>
      <c r="C90" s="235" t="s">
        <v>851</v>
      </c>
      <c r="D90" s="193">
        <v>233225</v>
      </c>
      <c r="E90" s="193">
        <v>212587</v>
      </c>
      <c r="F90" s="193">
        <v>237671</v>
      </c>
      <c r="G90" s="193">
        <v>200144</v>
      </c>
      <c r="H90" s="193">
        <v>204674</v>
      </c>
      <c r="I90" s="193">
        <v>210872</v>
      </c>
      <c r="J90" s="193">
        <v>224592</v>
      </c>
      <c r="K90" s="193">
        <v>225505</v>
      </c>
      <c r="L90" s="193">
        <v>191863</v>
      </c>
      <c r="M90" s="193">
        <v>229154</v>
      </c>
      <c r="N90" s="193">
        <v>236472</v>
      </c>
      <c r="O90" s="193">
        <v>213348</v>
      </c>
      <c r="P90" s="193">
        <v>2620107</v>
      </c>
    </row>
    <row r="91" spans="1:16">
      <c r="A91" s="235">
        <v>2003</v>
      </c>
      <c r="B91" s="235" t="s">
        <v>825</v>
      </c>
      <c r="C91" s="235" t="s">
        <v>1291</v>
      </c>
      <c r="D91" s="193">
        <v>97</v>
      </c>
      <c r="E91" s="193">
        <v>1306</v>
      </c>
      <c r="F91" s="193">
        <v>1383</v>
      </c>
      <c r="G91" s="193">
        <v>1165</v>
      </c>
      <c r="H91" s="193">
        <v>1302</v>
      </c>
      <c r="I91" s="193">
        <v>356</v>
      </c>
      <c r="J91" s="193">
        <v>1724</v>
      </c>
      <c r="K91" s="193">
        <v>1074</v>
      </c>
      <c r="L91" s="193">
        <v>1089</v>
      </c>
      <c r="M91" s="193">
        <v>1234</v>
      </c>
      <c r="N91" s="193">
        <v>1080</v>
      </c>
      <c r="O91" s="193">
        <v>1160</v>
      </c>
      <c r="P91" s="193">
        <v>12970</v>
      </c>
    </row>
    <row r="92" spans="1:16">
      <c r="A92" s="235">
        <v>2003</v>
      </c>
      <c r="B92" s="235" t="s">
        <v>825</v>
      </c>
      <c r="C92" s="235" t="s">
        <v>1257</v>
      </c>
      <c r="D92" s="193">
        <v>7038</v>
      </c>
      <c r="E92" s="193">
        <v>7490</v>
      </c>
      <c r="F92" s="193">
        <v>7734</v>
      </c>
      <c r="G92" s="193">
        <v>7486</v>
      </c>
      <c r="H92" s="193">
        <v>7222</v>
      </c>
      <c r="I92" s="193">
        <v>5825</v>
      </c>
      <c r="J92" s="193">
        <v>7901</v>
      </c>
      <c r="K92" s="193">
        <v>8252</v>
      </c>
      <c r="L92" s="193">
        <v>8259</v>
      </c>
      <c r="M92" s="193">
        <v>9186</v>
      </c>
      <c r="N92" s="193">
        <v>9050</v>
      </c>
      <c r="O92" s="193">
        <v>8611</v>
      </c>
      <c r="P92" s="193">
        <v>94054</v>
      </c>
    </row>
    <row r="93" spans="1:16">
      <c r="A93" s="235">
        <v>2003</v>
      </c>
      <c r="B93" s="235" t="s">
        <v>825</v>
      </c>
      <c r="C93" s="235" t="s">
        <v>1265</v>
      </c>
      <c r="D93" s="193">
        <v>1461</v>
      </c>
      <c r="E93" s="193">
        <v>1633</v>
      </c>
      <c r="F93" s="193">
        <v>1938</v>
      </c>
      <c r="G93" s="193">
        <v>2480</v>
      </c>
      <c r="H93" s="193">
        <v>2048</v>
      </c>
      <c r="I93" s="193">
        <v>705</v>
      </c>
      <c r="J93" s="193">
        <v>2113</v>
      </c>
      <c r="K93" s="193">
        <v>1519</v>
      </c>
      <c r="L93" s="193">
        <v>1398</v>
      </c>
      <c r="M93" s="193">
        <v>1002</v>
      </c>
      <c r="N93" s="193">
        <v>1037</v>
      </c>
      <c r="O93" s="193">
        <v>1190</v>
      </c>
      <c r="P93" s="193">
        <v>18524</v>
      </c>
    </row>
    <row r="94" spans="1:16">
      <c r="A94" s="235">
        <v>2003</v>
      </c>
      <c r="B94" s="235" t="s">
        <v>1397</v>
      </c>
      <c r="C94" s="235" t="s">
        <v>36</v>
      </c>
      <c r="D94" s="193">
        <v>85490</v>
      </c>
      <c r="E94" s="193">
        <v>72413</v>
      </c>
      <c r="F94" s="193">
        <v>80260</v>
      </c>
      <c r="G94" s="193">
        <v>77375</v>
      </c>
      <c r="H94" s="193">
        <v>61964</v>
      </c>
      <c r="I94" s="193">
        <v>63868</v>
      </c>
      <c r="J94" s="193">
        <v>73202</v>
      </c>
      <c r="K94" s="193">
        <v>60975</v>
      </c>
      <c r="L94" s="193">
        <v>55110</v>
      </c>
      <c r="M94" s="193">
        <v>56052</v>
      </c>
      <c r="N94" s="193">
        <v>61421</v>
      </c>
      <c r="O94" s="193">
        <v>79378</v>
      </c>
      <c r="P94" s="193">
        <v>827508</v>
      </c>
    </row>
    <row r="95" spans="1:16">
      <c r="A95" s="235">
        <v>2004</v>
      </c>
      <c r="B95" s="235" t="s">
        <v>823</v>
      </c>
      <c r="C95" s="235" t="s">
        <v>1288</v>
      </c>
      <c r="D95" s="193">
        <v>276959</v>
      </c>
      <c r="E95" s="193">
        <v>227634</v>
      </c>
      <c r="F95" s="193">
        <v>330855</v>
      </c>
      <c r="G95" s="193">
        <v>125574</v>
      </c>
      <c r="H95" s="193">
        <v>154536</v>
      </c>
      <c r="I95" s="193">
        <v>108921</v>
      </c>
      <c r="J95" s="193">
        <v>131648</v>
      </c>
      <c r="K95" s="193">
        <v>299017</v>
      </c>
      <c r="L95" s="193">
        <v>223860</v>
      </c>
      <c r="M95" s="193">
        <v>195976</v>
      </c>
      <c r="N95" s="193">
        <v>106935</v>
      </c>
      <c r="O95" s="193">
        <v>92801</v>
      </c>
      <c r="P95" s="193">
        <v>2274716</v>
      </c>
    </row>
    <row r="96" spans="1:16">
      <c r="A96" s="235">
        <v>2004</v>
      </c>
      <c r="B96" s="235" t="s">
        <v>823</v>
      </c>
      <c r="C96" s="235" t="s">
        <v>852</v>
      </c>
      <c r="D96" s="193">
        <v>324550</v>
      </c>
      <c r="E96" s="193">
        <v>223255</v>
      </c>
      <c r="F96" s="193">
        <v>304857</v>
      </c>
      <c r="G96" s="193">
        <v>375935</v>
      </c>
      <c r="H96" s="193">
        <v>402489</v>
      </c>
      <c r="I96" s="193">
        <v>344968</v>
      </c>
      <c r="J96" s="193">
        <v>384575</v>
      </c>
      <c r="K96" s="193">
        <v>199016</v>
      </c>
      <c r="L96" s="193">
        <v>225046</v>
      </c>
      <c r="M96" s="193">
        <v>437328</v>
      </c>
      <c r="N96" s="193">
        <v>339535</v>
      </c>
      <c r="O96" s="193">
        <v>194580</v>
      </c>
      <c r="P96" s="193">
        <v>3756134</v>
      </c>
    </row>
    <row r="97" spans="1:16">
      <c r="A97" s="235">
        <v>2004</v>
      </c>
      <c r="B97" s="235" t="s">
        <v>823</v>
      </c>
      <c r="C97" s="235" t="s">
        <v>1256</v>
      </c>
      <c r="D97" s="193">
        <v>29539</v>
      </c>
      <c r="E97" s="193">
        <v>40578</v>
      </c>
      <c r="F97" s="193">
        <v>5774</v>
      </c>
      <c r="G97" s="193">
        <v>30910</v>
      </c>
      <c r="H97" s="193">
        <v>34874</v>
      </c>
      <c r="I97" s="193">
        <v>10720</v>
      </c>
      <c r="J97" s="193">
        <v>12883</v>
      </c>
      <c r="K97" s="193">
        <v>44327</v>
      </c>
      <c r="L97" s="193">
        <v>30795</v>
      </c>
      <c r="M97" s="193">
        <v>24633</v>
      </c>
      <c r="N97" s="193">
        <v>11016</v>
      </c>
      <c r="O97" s="193">
        <v>44903</v>
      </c>
      <c r="P97" s="193">
        <v>320952</v>
      </c>
    </row>
    <row r="98" spans="1:16">
      <c r="A98" s="235">
        <v>2004</v>
      </c>
      <c r="B98" s="235" t="s">
        <v>823</v>
      </c>
      <c r="C98" s="235" t="s">
        <v>1257</v>
      </c>
      <c r="D98" s="193">
        <v>630124</v>
      </c>
      <c r="E98" s="193">
        <v>527697</v>
      </c>
      <c r="F98" s="193">
        <v>586416</v>
      </c>
      <c r="G98" s="193">
        <v>578359</v>
      </c>
      <c r="H98" s="193">
        <v>705841</v>
      </c>
      <c r="I98" s="193">
        <v>680479</v>
      </c>
      <c r="J98" s="193">
        <v>516632</v>
      </c>
      <c r="K98" s="193">
        <v>515086</v>
      </c>
      <c r="L98" s="193">
        <v>659603</v>
      </c>
      <c r="M98" s="193">
        <v>684652</v>
      </c>
      <c r="N98" s="193">
        <v>587431</v>
      </c>
      <c r="O98" s="193">
        <v>556223</v>
      </c>
      <c r="P98" s="193">
        <v>7228543</v>
      </c>
    </row>
    <row r="99" spans="1:16">
      <c r="A99" s="235">
        <v>2004</v>
      </c>
      <c r="B99" s="235" t="s">
        <v>823</v>
      </c>
      <c r="C99" s="235" t="s">
        <v>1261</v>
      </c>
      <c r="D99" s="193">
        <v>0</v>
      </c>
      <c r="E99" s="193">
        <v>5471</v>
      </c>
      <c r="F99" s="193">
        <v>62363</v>
      </c>
      <c r="G99" s="193">
        <v>92075</v>
      </c>
      <c r="H99" s="193">
        <v>68155</v>
      </c>
      <c r="I99" s="193">
        <v>90805</v>
      </c>
      <c r="J99" s="193">
        <v>90745</v>
      </c>
      <c r="K99" s="193">
        <v>60467</v>
      </c>
      <c r="L99" s="193">
        <v>106284</v>
      </c>
      <c r="M99" s="193">
        <v>68991</v>
      </c>
      <c r="N99" s="193">
        <v>124730</v>
      </c>
      <c r="O99" s="193">
        <v>31266</v>
      </c>
      <c r="P99" s="193">
        <v>801352</v>
      </c>
    </row>
    <row r="100" spans="1:16">
      <c r="A100" s="235">
        <v>2004</v>
      </c>
      <c r="B100" s="235" t="s">
        <v>823</v>
      </c>
      <c r="C100" s="235" t="s">
        <v>1265</v>
      </c>
      <c r="D100" s="193">
        <v>195721</v>
      </c>
      <c r="E100" s="193">
        <v>86089</v>
      </c>
      <c r="F100" s="193">
        <v>152267</v>
      </c>
      <c r="G100" s="193">
        <v>168089</v>
      </c>
      <c r="H100" s="193">
        <v>144472</v>
      </c>
      <c r="I100" s="193">
        <v>95811</v>
      </c>
      <c r="J100" s="193">
        <v>68533</v>
      </c>
      <c r="K100" s="193">
        <v>129172</v>
      </c>
      <c r="L100" s="193">
        <v>171068</v>
      </c>
      <c r="M100" s="193">
        <v>140142</v>
      </c>
      <c r="N100" s="193">
        <v>58146</v>
      </c>
      <c r="O100" s="193">
        <v>183382</v>
      </c>
      <c r="P100" s="193">
        <v>1592892</v>
      </c>
    </row>
    <row r="101" spans="1:16">
      <c r="A101" s="235">
        <v>2004</v>
      </c>
      <c r="B101" s="235" t="s">
        <v>823</v>
      </c>
      <c r="C101" s="235" t="s">
        <v>36</v>
      </c>
      <c r="D101" s="193">
        <v>152489</v>
      </c>
      <c r="E101" s="193">
        <v>127019</v>
      </c>
      <c r="F101" s="193">
        <v>174509</v>
      </c>
      <c r="G101" s="193">
        <v>139644</v>
      </c>
      <c r="H101" s="193">
        <v>117448</v>
      </c>
      <c r="I101" s="193">
        <v>102720</v>
      </c>
      <c r="J101" s="193">
        <v>148933</v>
      </c>
      <c r="K101" s="193">
        <v>151270</v>
      </c>
      <c r="L101" s="193">
        <v>137525</v>
      </c>
      <c r="M101" s="193">
        <v>161803</v>
      </c>
      <c r="N101" s="193">
        <v>118227</v>
      </c>
      <c r="O101" s="193">
        <v>54391</v>
      </c>
      <c r="P101" s="193">
        <v>1585978</v>
      </c>
    </row>
    <row r="102" spans="1:16">
      <c r="A102" s="235">
        <v>2004</v>
      </c>
      <c r="B102" s="235" t="s">
        <v>823</v>
      </c>
      <c r="C102" s="235" t="s">
        <v>1282</v>
      </c>
      <c r="D102" s="193">
        <v>423288</v>
      </c>
      <c r="E102" s="193">
        <v>545573</v>
      </c>
      <c r="F102" s="193">
        <v>369636</v>
      </c>
      <c r="G102" s="193">
        <v>473237</v>
      </c>
      <c r="H102" s="193">
        <v>448505</v>
      </c>
      <c r="I102" s="193">
        <v>281259</v>
      </c>
      <c r="J102" s="193">
        <v>214568</v>
      </c>
      <c r="K102" s="193">
        <v>117932</v>
      </c>
      <c r="L102" s="193">
        <v>302049</v>
      </c>
      <c r="M102" s="193">
        <v>517535</v>
      </c>
      <c r="N102" s="193">
        <v>438764</v>
      </c>
      <c r="O102" s="193">
        <v>386695</v>
      </c>
      <c r="P102" s="193">
        <v>4519041</v>
      </c>
    </row>
    <row r="103" spans="1:16">
      <c r="A103" s="235">
        <v>2004</v>
      </c>
      <c r="B103" s="235" t="s">
        <v>823</v>
      </c>
      <c r="C103" s="235" t="s">
        <v>1285</v>
      </c>
      <c r="D103" s="193">
        <v>689704</v>
      </c>
      <c r="E103" s="193">
        <v>573087</v>
      </c>
      <c r="F103" s="193">
        <v>1011150</v>
      </c>
      <c r="G103" s="193">
        <v>896841</v>
      </c>
      <c r="H103" s="193">
        <v>824420</v>
      </c>
      <c r="I103" s="193">
        <v>1064194</v>
      </c>
      <c r="J103" s="193">
        <v>1109334</v>
      </c>
      <c r="K103" s="193">
        <v>699444</v>
      </c>
      <c r="L103" s="193">
        <v>952333</v>
      </c>
      <c r="M103" s="193">
        <v>1020637</v>
      </c>
      <c r="N103" s="193">
        <v>521960</v>
      </c>
      <c r="O103" s="193">
        <v>747646</v>
      </c>
      <c r="P103" s="193">
        <v>10110750</v>
      </c>
    </row>
    <row r="104" spans="1:16">
      <c r="A104" s="235">
        <v>2004</v>
      </c>
      <c r="B104" s="235" t="s">
        <v>823</v>
      </c>
      <c r="C104" s="235" t="s">
        <v>1279</v>
      </c>
      <c r="D104" s="193">
        <v>82541</v>
      </c>
      <c r="E104" s="193">
        <v>83253</v>
      </c>
      <c r="F104" s="193">
        <v>86135</v>
      </c>
      <c r="G104" s="193">
        <v>76852</v>
      </c>
      <c r="H104" s="193">
        <v>57695</v>
      </c>
      <c r="I104" s="193">
        <v>76134</v>
      </c>
      <c r="J104" s="193">
        <v>56058</v>
      </c>
      <c r="K104" s="193">
        <v>87593</v>
      </c>
      <c r="L104" s="193">
        <v>110865</v>
      </c>
      <c r="M104" s="193">
        <v>83538</v>
      </c>
      <c r="N104" s="193">
        <v>46963</v>
      </c>
      <c r="O104" s="193">
        <v>90520</v>
      </c>
      <c r="P104" s="193">
        <v>938147</v>
      </c>
    </row>
    <row r="105" spans="1:16">
      <c r="A105" s="235">
        <v>2004</v>
      </c>
      <c r="B105" s="235" t="s">
        <v>823</v>
      </c>
      <c r="C105" s="235" t="s">
        <v>1278</v>
      </c>
      <c r="D105" s="193">
        <v>20428</v>
      </c>
      <c r="E105" s="193">
        <v>16830</v>
      </c>
      <c r="F105" s="193">
        <v>16473</v>
      </c>
      <c r="G105" s="193">
        <v>16309</v>
      </c>
      <c r="H105" s="193">
        <v>16374</v>
      </c>
      <c r="I105" s="193">
        <v>20157</v>
      </c>
      <c r="J105" s="193">
        <v>17006</v>
      </c>
      <c r="K105" s="193">
        <v>20341</v>
      </c>
      <c r="L105" s="193">
        <v>21575</v>
      </c>
      <c r="M105" s="193">
        <v>18765</v>
      </c>
      <c r="N105" s="193">
        <v>16361</v>
      </c>
      <c r="O105" s="193">
        <v>19516</v>
      </c>
      <c r="P105" s="193">
        <v>220135</v>
      </c>
    </row>
    <row r="106" spans="1:16">
      <c r="A106" s="235">
        <v>2004</v>
      </c>
      <c r="B106" s="235" t="s">
        <v>1371</v>
      </c>
      <c r="C106" s="235" t="s">
        <v>852</v>
      </c>
      <c r="D106" s="193">
        <v>74051</v>
      </c>
      <c r="E106" s="193">
        <v>103511</v>
      </c>
      <c r="F106" s="193">
        <v>14481</v>
      </c>
      <c r="G106" s="193">
        <v>103623</v>
      </c>
      <c r="H106" s="193">
        <v>97510</v>
      </c>
      <c r="I106" s="193">
        <v>133559</v>
      </c>
      <c r="J106" s="193">
        <v>102369</v>
      </c>
      <c r="K106" s="193">
        <v>124020</v>
      </c>
      <c r="L106" s="193">
        <v>103967</v>
      </c>
      <c r="M106" s="193">
        <v>114181</v>
      </c>
      <c r="N106" s="193">
        <v>94864</v>
      </c>
      <c r="O106" s="193">
        <v>138155</v>
      </c>
      <c r="P106" s="193">
        <v>1204291</v>
      </c>
    </row>
    <row r="107" spans="1:16">
      <c r="A107" s="235">
        <v>2004</v>
      </c>
      <c r="B107" s="235" t="s">
        <v>1371</v>
      </c>
      <c r="C107" s="235" t="s">
        <v>1256</v>
      </c>
      <c r="D107" s="193">
        <v>11821</v>
      </c>
      <c r="E107" s="193">
        <v>11630</v>
      </c>
      <c r="F107" s="193">
        <v>19977</v>
      </c>
      <c r="G107" s="193">
        <v>6750</v>
      </c>
      <c r="H107" s="193">
        <v>12370</v>
      </c>
      <c r="I107" s="193">
        <v>23654</v>
      </c>
      <c r="J107" s="193">
        <v>17567</v>
      </c>
      <c r="K107" s="193">
        <v>23732</v>
      </c>
      <c r="L107" s="193">
        <v>9399</v>
      </c>
      <c r="M107" s="193">
        <v>12554</v>
      </c>
      <c r="N107" s="193">
        <v>15805</v>
      </c>
      <c r="O107" s="193">
        <v>16349</v>
      </c>
      <c r="P107" s="193">
        <v>181608</v>
      </c>
    </row>
    <row r="108" spans="1:16">
      <c r="A108" s="235">
        <v>2004</v>
      </c>
      <c r="B108" s="235" t="s">
        <v>1371</v>
      </c>
      <c r="C108" s="235" t="s">
        <v>1257</v>
      </c>
      <c r="D108" s="193">
        <v>237858</v>
      </c>
      <c r="E108" s="193">
        <v>216810</v>
      </c>
      <c r="F108" s="193">
        <v>285702</v>
      </c>
      <c r="G108" s="193">
        <v>206387</v>
      </c>
      <c r="H108" s="193">
        <v>284989</v>
      </c>
      <c r="I108" s="193">
        <v>255146</v>
      </c>
      <c r="J108" s="193">
        <v>250565</v>
      </c>
      <c r="K108" s="193">
        <v>280042</v>
      </c>
      <c r="L108" s="193">
        <v>233485</v>
      </c>
      <c r="M108" s="193">
        <v>291518</v>
      </c>
      <c r="N108" s="193">
        <v>279746</v>
      </c>
      <c r="O108" s="193">
        <v>287184</v>
      </c>
      <c r="P108" s="193">
        <v>3109432</v>
      </c>
    </row>
    <row r="109" spans="1:16">
      <c r="A109" s="235">
        <v>2004</v>
      </c>
      <c r="B109" s="235" t="s">
        <v>1371</v>
      </c>
      <c r="C109" s="235" t="s">
        <v>36</v>
      </c>
      <c r="D109" s="193">
        <v>292</v>
      </c>
      <c r="E109" s="193">
        <v>0</v>
      </c>
      <c r="F109" s="193">
        <v>780</v>
      </c>
      <c r="G109" s="193">
        <v>1954</v>
      </c>
      <c r="H109" s="193">
        <v>669</v>
      </c>
      <c r="I109" s="193">
        <v>490</v>
      </c>
      <c r="J109" s="193">
        <v>975</v>
      </c>
      <c r="K109" s="193">
        <v>459</v>
      </c>
      <c r="L109" s="193">
        <v>35</v>
      </c>
      <c r="M109" s="193">
        <v>1044</v>
      </c>
      <c r="N109" s="193">
        <v>466</v>
      </c>
      <c r="O109" s="193">
        <v>185</v>
      </c>
      <c r="P109" s="193">
        <v>7349</v>
      </c>
    </row>
    <row r="110" spans="1:16">
      <c r="A110" s="235">
        <v>2004</v>
      </c>
      <c r="B110" s="235" t="s">
        <v>1371</v>
      </c>
      <c r="C110" s="235" t="s">
        <v>1265</v>
      </c>
      <c r="D110" s="193">
        <v>22111</v>
      </c>
      <c r="E110" s="193">
        <v>48122</v>
      </c>
      <c r="F110" s="193">
        <v>29084</v>
      </c>
      <c r="G110" s="193">
        <v>31795</v>
      </c>
      <c r="H110" s="193">
        <v>21085</v>
      </c>
      <c r="I110" s="193">
        <v>28678</v>
      </c>
      <c r="J110" s="193">
        <v>58387</v>
      </c>
      <c r="K110" s="193">
        <v>52861</v>
      </c>
      <c r="L110" s="193">
        <v>45825</v>
      </c>
      <c r="M110" s="193">
        <v>60295</v>
      </c>
      <c r="N110" s="193">
        <v>45125</v>
      </c>
      <c r="O110" s="193">
        <v>31962</v>
      </c>
      <c r="P110" s="193">
        <v>475330</v>
      </c>
    </row>
    <row r="111" spans="1:16">
      <c r="A111" s="235">
        <v>2004</v>
      </c>
      <c r="B111" s="235" t="s">
        <v>1371</v>
      </c>
      <c r="C111" s="235" t="s">
        <v>1282</v>
      </c>
      <c r="D111" s="193">
        <v>674310</v>
      </c>
      <c r="E111" s="193">
        <v>637508</v>
      </c>
      <c r="F111" s="193">
        <v>727238</v>
      </c>
      <c r="G111" s="193">
        <v>606406</v>
      </c>
      <c r="H111" s="193">
        <v>755661</v>
      </c>
      <c r="I111" s="193">
        <v>709948</v>
      </c>
      <c r="J111" s="193">
        <v>717914</v>
      </c>
      <c r="K111" s="193">
        <v>712022</v>
      </c>
      <c r="L111" s="193">
        <v>594774</v>
      </c>
      <c r="M111" s="193">
        <v>703503</v>
      </c>
      <c r="N111" s="193">
        <v>687928</v>
      </c>
      <c r="O111" s="193">
        <v>694146</v>
      </c>
      <c r="P111" s="193">
        <v>8221358</v>
      </c>
    </row>
    <row r="112" spans="1:16">
      <c r="A112" s="235">
        <v>2004</v>
      </c>
      <c r="B112" s="235" t="s">
        <v>1371</v>
      </c>
      <c r="C112" s="235" t="s">
        <v>1303</v>
      </c>
      <c r="D112" s="193">
        <v>1102</v>
      </c>
      <c r="E112" s="193">
        <v>1629</v>
      </c>
      <c r="F112" s="193">
        <v>1968</v>
      </c>
      <c r="G112" s="193">
        <v>1412</v>
      </c>
      <c r="H112" s="193">
        <v>1460</v>
      </c>
      <c r="I112" s="193">
        <v>712</v>
      </c>
      <c r="J112" s="193">
        <v>1659</v>
      </c>
      <c r="K112" s="193">
        <v>1935</v>
      </c>
      <c r="L112" s="193">
        <v>2436</v>
      </c>
      <c r="M112" s="193">
        <v>2321</v>
      </c>
      <c r="N112" s="193">
        <v>1850</v>
      </c>
      <c r="O112" s="193">
        <v>2385</v>
      </c>
      <c r="P112" s="193">
        <v>20869</v>
      </c>
    </row>
    <row r="113" spans="1:16">
      <c r="A113" s="235">
        <v>2004</v>
      </c>
      <c r="B113" s="235" t="s">
        <v>1371</v>
      </c>
      <c r="C113" s="235" t="s">
        <v>1298</v>
      </c>
      <c r="D113" s="193">
        <v>135341</v>
      </c>
      <c r="E113" s="193">
        <v>127820</v>
      </c>
      <c r="F113" s="193">
        <v>100825</v>
      </c>
      <c r="G113" s="193">
        <v>114888</v>
      </c>
      <c r="H113" s="193">
        <v>148384</v>
      </c>
      <c r="I113" s="193">
        <v>147844</v>
      </c>
      <c r="J113" s="193">
        <v>123780</v>
      </c>
      <c r="K113" s="193">
        <v>118311</v>
      </c>
      <c r="L113" s="193">
        <v>26253</v>
      </c>
      <c r="M113" s="193">
        <v>126313</v>
      </c>
      <c r="N113" s="193">
        <v>87780</v>
      </c>
      <c r="O113" s="193">
        <v>128369</v>
      </c>
      <c r="P113" s="193">
        <v>1385908</v>
      </c>
    </row>
    <row r="114" spans="1:16">
      <c r="A114" s="235">
        <v>2004</v>
      </c>
      <c r="B114" s="235" t="s">
        <v>1371</v>
      </c>
      <c r="C114" s="235" t="s">
        <v>1300</v>
      </c>
      <c r="D114" s="193">
        <v>810</v>
      </c>
      <c r="E114" s="193">
        <v>1454</v>
      </c>
      <c r="F114" s="193">
        <v>2407</v>
      </c>
      <c r="G114" s="193">
        <v>1496</v>
      </c>
      <c r="H114" s="193">
        <v>1050</v>
      </c>
      <c r="I114" s="193">
        <v>470</v>
      </c>
      <c r="J114" s="193">
        <v>984</v>
      </c>
      <c r="K114" s="193">
        <v>1102</v>
      </c>
      <c r="L114" s="193">
        <v>1320</v>
      </c>
      <c r="M114" s="193">
        <v>3381</v>
      </c>
      <c r="N114" s="193">
        <v>2184</v>
      </c>
      <c r="O114" s="193">
        <v>1991</v>
      </c>
      <c r="P114" s="193">
        <v>18649</v>
      </c>
    </row>
    <row r="115" spans="1:16">
      <c r="A115" s="235">
        <v>2004</v>
      </c>
      <c r="B115" s="235" t="s">
        <v>1371</v>
      </c>
      <c r="C115" s="235" t="s">
        <v>1266</v>
      </c>
      <c r="D115" s="193">
        <v>9322</v>
      </c>
      <c r="E115" s="193">
        <v>10500</v>
      </c>
      <c r="F115" s="193">
        <v>6248</v>
      </c>
      <c r="G115" s="193">
        <v>9314</v>
      </c>
      <c r="H115" s="193">
        <v>6343</v>
      </c>
      <c r="I115" s="193">
        <v>7152</v>
      </c>
      <c r="J115" s="193">
        <v>21404</v>
      </c>
      <c r="K115" s="193">
        <v>6412</v>
      </c>
      <c r="L115" s="193">
        <v>0</v>
      </c>
      <c r="M115" s="193">
        <v>0</v>
      </c>
      <c r="N115" s="193">
        <v>9438</v>
      </c>
      <c r="O115" s="193">
        <v>0</v>
      </c>
      <c r="P115" s="193">
        <v>86133</v>
      </c>
    </row>
    <row r="116" spans="1:16">
      <c r="A116" s="235">
        <v>2004</v>
      </c>
      <c r="B116" s="235" t="s">
        <v>1371</v>
      </c>
      <c r="C116" s="235" t="s">
        <v>1260</v>
      </c>
      <c r="D116" s="193">
        <v>0</v>
      </c>
      <c r="E116" s="193">
        <v>307</v>
      </c>
      <c r="F116" s="193">
        <v>0</v>
      </c>
      <c r="G116" s="193">
        <v>449</v>
      </c>
      <c r="H116" s="193">
        <v>199</v>
      </c>
      <c r="I116" s="193">
        <v>0</v>
      </c>
      <c r="J116" s="193">
        <v>0</v>
      </c>
      <c r="K116" s="193">
        <v>360</v>
      </c>
      <c r="L116" s="193">
        <v>0</v>
      </c>
      <c r="M116" s="193">
        <v>0</v>
      </c>
      <c r="N116" s="193">
        <v>0</v>
      </c>
      <c r="O116" s="193">
        <v>181</v>
      </c>
      <c r="P116" s="193">
        <v>1496</v>
      </c>
    </row>
    <row r="117" spans="1:16">
      <c r="A117" s="235">
        <v>2004</v>
      </c>
      <c r="B117" s="235" t="s">
        <v>826</v>
      </c>
      <c r="C117" s="235" t="s">
        <v>852</v>
      </c>
      <c r="D117" s="193">
        <v>13193</v>
      </c>
      <c r="E117" s="193">
        <v>14068</v>
      </c>
      <c r="F117" s="193">
        <v>15257</v>
      </c>
      <c r="G117" s="193">
        <v>14440</v>
      </c>
      <c r="H117" s="193">
        <v>17677</v>
      </c>
      <c r="I117" s="193">
        <v>10016</v>
      </c>
      <c r="J117" s="193">
        <v>18373</v>
      </c>
      <c r="K117" s="193">
        <v>17230</v>
      </c>
      <c r="L117" s="193">
        <v>13663</v>
      </c>
      <c r="M117" s="193">
        <v>17957</v>
      </c>
      <c r="N117" s="193">
        <v>16977</v>
      </c>
      <c r="O117" s="193">
        <v>13426</v>
      </c>
      <c r="P117" s="193">
        <v>182277</v>
      </c>
    </row>
    <row r="118" spans="1:16">
      <c r="A118" s="235">
        <v>2004</v>
      </c>
      <c r="B118" s="235" t="s">
        <v>826</v>
      </c>
      <c r="C118" s="235" t="s">
        <v>1256</v>
      </c>
      <c r="D118" s="193">
        <v>4690</v>
      </c>
      <c r="E118" s="193">
        <v>3127</v>
      </c>
      <c r="F118" s="193">
        <v>1570</v>
      </c>
      <c r="G118" s="193">
        <v>2563</v>
      </c>
      <c r="H118" s="193">
        <v>4126</v>
      </c>
      <c r="I118" s="193">
        <v>3034</v>
      </c>
      <c r="J118" s="193">
        <v>3383</v>
      </c>
      <c r="K118" s="193">
        <v>2964</v>
      </c>
      <c r="L118" s="193">
        <v>4726</v>
      </c>
      <c r="M118" s="193">
        <v>3596</v>
      </c>
      <c r="N118" s="193">
        <v>6053</v>
      </c>
      <c r="O118" s="193">
        <v>6756</v>
      </c>
      <c r="P118" s="193">
        <v>46588</v>
      </c>
    </row>
    <row r="119" spans="1:16">
      <c r="A119" s="235">
        <v>2004</v>
      </c>
      <c r="B119" s="235" t="s">
        <v>826</v>
      </c>
      <c r="C119" s="235" t="s">
        <v>1257</v>
      </c>
      <c r="D119" s="193">
        <v>137891</v>
      </c>
      <c r="E119" s="193">
        <v>132358</v>
      </c>
      <c r="F119" s="193">
        <v>134516</v>
      </c>
      <c r="G119" s="193">
        <v>138531</v>
      </c>
      <c r="H119" s="193">
        <v>140688</v>
      </c>
      <c r="I119" s="193">
        <v>134771</v>
      </c>
      <c r="J119" s="193">
        <v>106869</v>
      </c>
      <c r="K119" s="193">
        <v>120787</v>
      </c>
      <c r="L119" s="193">
        <v>137536</v>
      </c>
      <c r="M119" s="193">
        <v>143169</v>
      </c>
      <c r="N119" s="193">
        <v>151578</v>
      </c>
      <c r="O119" s="193">
        <v>145045</v>
      </c>
      <c r="P119" s="193">
        <v>1623739</v>
      </c>
    </row>
    <row r="120" spans="1:16">
      <c r="A120" s="235">
        <v>2004</v>
      </c>
      <c r="B120" s="235" t="s">
        <v>826</v>
      </c>
      <c r="C120" s="235" t="s">
        <v>1265</v>
      </c>
      <c r="D120" s="193">
        <v>15250</v>
      </c>
      <c r="E120" s="193">
        <v>10278</v>
      </c>
      <c r="F120" s="193">
        <v>5011</v>
      </c>
      <c r="G120" s="193">
        <v>10248</v>
      </c>
      <c r="H120" s="193">
        <v>11599</v>
      </c>
      <c r="I120" s="193">
        <v>13870</v>
      </c>
      <c r="J120" s="193">
        <v>9258</v>
      </c>
      <c r="K120" s="193">
        <v>10439</v>
      </c>
      <c r="L120" s="193">
        <v>15221</v>
      </c>
      <c r="M120" s="193">
        <v>15376</v>
      </c>
      <c r="N120" s="193">
        <v>12146</v>
      </c>
      <c r="O120" s="193">
        <v>10892</v>
      </c>
      <c r="P120" s="193">
        <v>139588</v>
      </c>
    </row>
    <row r="121" spans="1:16">
      <c r="A121" s="235">
        <v>2004</v>
      </c>
      <c r="B121" s="235" t="s">
        <v>825</v>
      </c>
      <c r="C121" s="235" t="s">
        <v>852</v>
      </c>
      <c r="D121" s="193">
        <v>982</v>
      </c>
      <c r="E121" s="193">
        <v>1451</v>
      </c>
      <c r="F121" s="193">
        <v>1878</v>
      </c>
      <c r="G121" s="193">
        <v>565</v>
      </c>
      <c r="H121" s="193">
        <v>740</v>
      </c>
      <c r="I121" s="193">
        <v>921</v>
      </c>
      <c r="J121" s="193">
        <v>834</v>
      </c>
      <c r="K121" s="193">
        <v>1274</v>
      </c>
      <c r="L121" s="193">
        <v>929</v>
      </c>
      <c r="M121" s="193">
        <v>1089</v>
      </c>
      <c r="N121" s="193">
        <v>1084</v>
      </c>
      <c r="O121" s="193">
        <v>1137</v>
      </c>
      <c r="P121" s="193">
        <v>12884</v>
      </c>
    </row>
    <row r="122" spans="1:16">
      <c r="A122" s="235">
        <v>2004</v>
      </c>
      <c r="B122" s="235" t="s">
        <v>825</v>
      </c>
      <c r="C122" s="235" t="s">
        <v>1257</v>
      </c>
      <c r="D122" s="193">
        <v>7561</v>
      </c>
      <c r="E122" s="193">
        <v>7913</v>
      </c>
      <c r="F122" s="193">
        <v>8560</v>
      </c>
      <c r="G122" s="193">
        <v>3022</v>
      </c>
      <c r="H122" s="193">
        <v>4746</v>
      </c>
      <c r="I122" s="193">
        <v>7348</v>
      </c>
      <c r="J122" s="193">
        <v>7501</v>
      </c>
      <c r="K122" s="193">
        <v>7034</v>
      </c>
      <c r="L122" s="193">
        <v>7511</v>
      </c>
      <c r="M122" s="193">
        <v>7679</v>
      </c>
      <c r="N122" s="193">
        <v>8054</v>
      </c>
      <c r="O122" s="193">
        <v>8193</v>
      </c>
      <c r="P122" s="193">
        <v>85122</v>
      </c>
    </row>
    <row r="123" spans="1:16">
      <c r="A123" s="235">
        <v>2004</v>
      </c>
      <c r="B123" s="235" t="s">
        <v>825</v>
      </c>
      <c r="C123" s="235" t="s">
        <v>1265</v>
      </c>
      <c r="D123" s="193">
        <v>1378</v>
      </c>
      <c r="E123" s="193">
        <v>1944</v>
      </c>
      <c r="F123" s="193">
        <v>1869</v>
      </c>
      <c r="G123" s="193">
        <v>922</v>
      </c>
      <c r="H123" s="193">
        <v>2087</v>
      </c>
      <c r="I123" s="193">
        <v>3219</v>
      </c>
      <c r="J123" s="193">
        <v>2610</v>
      </c>
      <c r="K123" s="193">
        <v>2418</v>
      </c>
      <c r="L123" s="193">
        <v>2610</v>
      </c>
      <c r="M123" s="193">
        <v>2641</v>
      </c>
      <c r="N123" s="193">
        <v>2731</v>
      </c>
      <c r="O123" s="193">
        <v>2499</v>
      </c>
      <c r="P123" s="193">
        <v>26928</v>
      </c>
    </row>
    <row r="124" spans="1:16">
      <c r="A124" s="235">
        <v>2004</v>
      </c>
      <c r="B124" s="235" t="s">
        <v>1397</v>
      </c>
      <c r="C124" s="235" t="s">
        <v>36</v>
      </c>
      <c r="D124" s="193">
        <v>84697</v>
      </c>
      <c r="E124" s="193">
        <v>58608</v>
      </c>
      <c r="F124" s="193">
        <v>33983</v>
      </c>
      <c r="G124" s="193">
        <v>69493</v>
      </c>
      <c r="H124" s="193">
        <v>79313</v>
      </c>
      <c r="I124" s="193">
        <v>69019</v>
      </c>
      <c r="J124" s="193">
        <v>75282</v>
      </c>
      <c r="K124" s="193">
        <v>75600</v>
      </c>
      <c r="L124" s="193">
        <v>68917</v>
      </c>
      <c r="M124" s="193">
        <v>75218</v>
      </c>
      <c r="N124" s="193">
        <v>67826</v>
      </c>
      <c r="O124" s="193">
        <v>60989</v>
      </c>
      <c r="P124" s="193">
        <v>818945</v>
      </c>
    </row>
    <row r="125" spans="1:16">
      <c r="A125" s="235">
        <v>2005</v>
      </c>
      <c r="B125" s="235" t="s">
        <v>823</v>
      </c>
      <c r="C125" s="235" t="s">
        <v>1288</v>
      </c>
      <c r="D125" s="193">
        <v>165092</v>
      </c>
      <c r="E125" s="193">
        <v>188466</v>
      </c>
      <c r="F125" s="193">
        <v>252289</v>
      </c>
      <c r="G125" s="193">
        <v>163908</v>
      </c>
      <c r="H125" s="193">
        <v>222741</v>
      </c>
      <c r="I125" s="193">
        <v>46613</v>
      </c>
      <c r="J125" s="193">
        <v>20613</v>
      </c>
      <c r="K125" s="193">
        <v>0</v>
      </c>
      <c r="L125" s="193">
        <v>176585</v>
      </c>
      <c r="M125" s="193">
        <v>202970</v>
      </c>
      <c r="N125" s="193">
        <v>197924</v>
      </c>
      <c r="O125" s="193">
        <v>241843</v>
      </c>
      <c r="P125" s="193">
        <v>1879044</v>
      </c>
    </row>
    <row r="126" spans="1:16">
      <c r="A126" s="235">
        <v>2005</v>
      </c>
      <c r="B126" s="235" t="s">
        <v>823</v>
      </c>
      <c r="C126" s="235" t="s">
        <v>852</v>
      </c>
      <c r="D126" s="193">
        <v>403227</v>
      </c>
      <c r="E126" s="193">
        <v>195468</v>
      </c>
      <c r="F126" s="193">
        <v>248651</v>
      </c>
      <c r="G126" s="193">
        <v>268769</v>
      </c>
      <c r="H126" s="193">
        <v>277893</v>
      </c>
      <c r="I126" s="193">
        <v>197461</v>
      </c>
      <c r="J126" s="193">
        <v>198404</v>
      </c>
      <c r="K126" s="193">
        <v>259436</v>
      </c>
      <c r="L126" s="193">
        <v>386700</v>
      </c>
      <c r="M126" s="193">
        <v>297508</v>
      </c>
      <c r="N126" s="193">
        <v>253134.5</v>
      </c>
      <c r="O126" s="193">
        <v>226761.5</v>
      </c>
      <c r="P126" s="193">
        <v>3213413</v>
      </c>
    </row>
    <row r="127" spans="1:16">
      <c r="A127" s="235">
        <v>2005</v>
      </c>
      <c r="B127" s="235" t="s">
        <v>823</v>
      </c>
      <c r="C127" s="235" t="s">
        <v>1256</v>
      </c>
      <c r="D127" s="193">
        <v>21541</v>
      </c>
      <c r="E127" s="193">
        <v>2797</v>
      </c>
      <c r="F127" s="193">
        <v>59550</v>
      </c>
      <c r="G127" s="193">
        <v>26101</v>
      </c>
      <c r="H127" s="193">
        <v>0</v>
      </c>
      <c r="I127" s="193">
        <v>16570</v>
      </c>
      <c r="J127" s="193">
        <v>7738</v>
      </c>
      <c r="K127" s="193">
        <v>15259</v>
      </c>
      <c r="L127" s="193">
        <v>19701</v>
      </c>
      <c r="M127" s="193">
        <v>18534</v>
      </c>
      <c r="N127" s="193">
        <v>20178</v>
      </c>
      <c r="O127" s="193">
        <v>22715</v>
      </c>
      <c r="P127" s="193">
        <v>230684</v>
      </c>
    </row>
    <row r="128" spans="1:16">
      <c r="A128" s="235">
        <v>2005</v>
      </c>
      <c r="B128" s="235" t="s">
        <v>823</v>
      </c>
      <c r="C128" s="235" t="s">
        <v>1257</v>
      </c>
      <c r="D128" s="193">
        <v>695862</v>
      </c>
      <c r="E128" s="193">
        <v>442236</v>
      </c>
      <c r="F128" s="193">
        <v>729276</v>
      </c>
      <c r="G128" s="193">
        <v>649658</v>
      </c>
      <c r="H128" s="193">
        <v>699368</v>
      </c>
      <c r="I128" s="193">
        <v>736658</v>
      </c>
      <c r="J128" s="193">
        <v>580682</v>
      </c>
      <c r="K128" s="193">
        <v>686050</v>
      </c>
      <c r="L128" s="193">
        <v>714425</v>
      </c>
      <c r="M128" s="193">
        <v>451394</v>
      </c>
      <c r="N128" s="193">
        <v>563987</v>
      </c>
      <c r="O128" s="193">
        <v>592474</v>
      </c>
      <c r="P128" s="193">
        <v>7542070</v>
      </c>
    </row>
    <row r="129" spans="1:16">
      <c r="A129" s="235">
        <v>2005</v>
      </c>
      <c r="B129" s="235" t="s">
        <v>823</v>
      </c>
      <c r="C129" s="235" t="s">
        <v>1261</v>
      </c>
      <c r="D129" s="193">
        <v>30768</v>
      </c>
      <c r="E129" s="193">
        <v>0</v>
      </c>
      <c r="F129" s="193">
        <v>0</v>
      </c>
      <c r="G129" s="193">
        <v>0</v>
      </c>
      <c r="H129" s="193">
        <v>0</v>
      </c>
      <c r="I129" s="193">
        <v>0</v>
      </c>
      <c r="J129" s="193">
        <v>55037</v>
      </c>
      <c r="K129" s="193">
        <v>0</v>
      </c>
      <c r="L129" s="193">
        <v>0</v>
      </c>
      <c r="M129" s="193">
        <v>24643</v>
      </c>
      <c r="N129" s="193">
        <v>0</v>
      </c>
      <c r="O129" s="193">
        <v>0</v>
      </c>
      <c r="P129" s="193">
        <v>110448</v>
      </c>
    </row>
    <row r="130" spans="1:16">
      <c r="A130" s="235">
        <v>2005</v>
      </c>
      <c r="B130" s="235" t="s">
        <v>823</v>
      </c>
      <c r="C130" s="235" t="s">
        <v>1265</v>
      </c>
      <c r="D130" s="193">
        <v>113520</v>
      </c>
      <c r="E130" s="193">
        <v>99882</v>
      </c>
      <c r="F130" s="193">
        <v>163205</v>
      </c>
      <c r="G130" s="193">
        <v>172258</v>
      </c>
      <c r="H130" s="193">
        <v>146014</v>
      </c>
      <c r="I130" s="193">
        <v>135570</v>
      </c>
      <c r="J130" s="193">
        <v>143662</v>
      </c>
      <c r="K130" s="193">
        <v>134910</v>
      </c>
      <c r="L130" s="193">
        <v>140432</v>
      </c>
      <c r="M130" s="193">
        <v>151541</v>
      </c>
      <c r="N130" s="193">
        <v>159013</v>
      </c>
      <c r="O130" s="193">
        <v>138035</v>
      </c>
      <c r="P130" s="193">
        <v>1698042</v>
      </c>
    </row>
    <row r="131" spans="1:16">
      <c r="A131" s="235">
        <v>2005</v>
      </c>
      <c r="B131" s="235" t="s">
        <v>823</v>
      </c>
      <c r="C131" s="235" t="s">
        <v>36</v>
      </c>
      <c r="D131" s="193">
        <v>181868</v>
      </c>
      <c r="E131" s="193">
        <v>153220</v>
      </c>
      <c r="F131" s="193">
        <v>172412</v>
      </c>
      <c r="G131" s="193">
        <v>132579</v>
      </c>
      <c r="H131" s="193">
        <v>159255</v>
      </c>
      <c r="I131" s="193">
        <v>39609</v>
      </c>
      <c r="J131" s="193">
        <v>0</v>
      </c>
      <c r="K131" s="193">
        <v>36133</v>
      </c>
      <c r="L131" s="193">
        <v>175372</v>
      </c>
      <c r="M131" s="193">
        <v>164863</v>
      </c>
      <c r="N131" s="193">
        <v>162360</v>
      </c>
      <c r="O131" s="193">
        <v>140007</v>
      </c>
      <c r="P131" s="193">
        <v>1517678</v>
      </c>
    </row>
    <row r="132" spans="1:16">
      <c r="A132" s="235">
        <v>2005</v>
      </c>
      <c r="B132" s="235" t="s">
        <v>823</v>
      </c>
      <c r="C132" s="235" t="s">
        <v>1282</v>
      </c>
      <c r="D132" s="193">
        <v>518473</v>
      </c>
      <c r="E132" s="193">
        <v>400764</v>
      </c>
      <c r="F132" s="193">
        <v>257025</v>
      </c>
      <c r="G132" s="193">
        <v>303857</v>
      </c>
      <c r="H132" s="193">
        <v>540326</v>
      </c>
      <c r="I132" s="193">
        <v>414540</v>
      </c>
      <c r="J132" s="193">
        <v>271225</v>
      </c>
      <c r="K132" s="193">
        <v>480652</v>
      </c>
      <c r="L132" s="193">
        <v>644535</v>
      </c>
      <c r="M132" s="193">
        <v>499228</v>
      </c>
      <c r="N132" s="193">
        <v>557138</v>
      </c>
      <c r="O132" s="193">
        <v>627664</v>
      </c>
      <c r="P132" s="193">
        <v>5515427</v>
      </c>
    </row>
    <row r="133" spans="1:16">
      <c r="A133" s="235">
        <v>2005</v>
      </c>
      <c r="B133" s="235" t="s">
        <v>823</v>
      </c>
      <c r="C133" s="235" t="s">
        <v>1285</v>
      </c>
      <c r="D133" s="193">
        <v>669099</v>
      </c>
      <c r="E133" s="193">
        <v>688141</v>
      </c>
      <c r="F133" s="193">
        <v>706532</v>
      </c>
      <c r="G133" s="193">
        <v>796216</v>
      </c>
      <c r="H133" s="193">
        <v>662303</v>
      </c>
      <c r="I133" s="193">
        <v>642368</v>
      </c>
      <c r="J133" s="193">
        <v>655627</v>
      </c>
      <c r="K133" s="193">
        <v>751218</v>
      </c>
      <c r="L133" s="193">
        <v>558355</v>
      </c>
      <c r="M133" s="193">
        <v>626335</v>
      </c>
      <c r="N133" s="193">
        <v>496148</v>
      </c>
      <c r="O133" s="193">
        <v>699249</v>
      </c>
      <c r="P133" s="193">
        <v>7951591</v>
      </c>
    </row>
    <row r="134" spans="1:16">
      <c r="A134" s="235">
        <v>2005</v>
      </c>
      <c r="B134" s="235" t="s">
        <v>823</v>
      </c>
      <c r="C134" s="235" t="s">
        <v>1279</v>
      </c>
      <c r="D134" s="193">
        <v>70774</v>
      </c>
      <c r="E134" s="193">
        <v>42965</v>
      </c>
      <c r="F134" s="193">
        <v>80976</v>
      </c>
      <c r="G134" s="193">
        <v>50192</v>
      </c>
      <c r="H134" s="193">
        <v>66083</v>
      </c>
      <c r="I134" s="193">
        <v>56245</v>
      </c>
      <c r="J134" s="193">
        <v>66709</v>
      </c>
      <c r="K134" s="193">
        <v>79796</v>
      </c>
      <c r="L134" s="193">
        <v>99124</v>
      </c>
      <c r="M134" s="193">
        <v>64469</v>
      </c>
      <c r="N134" s="193">
        <v>60985</v>
      </c>
      <c r="O134" s="193">
        <v>75441</v>
      </c>
      <c r="P134" s="193">
        <v>813759</v>
      </c>
    </row>
    <row r="135" spans="1:16">
      <c r="A135" s="235">
        <v>2005</v>
      </c>
      <c r="B135" s="235" t="s">
        <v>823</v>
      </c>
      <c r="C135" s="235" t="s">
        <v>1278</v>
      </c>
      <c r="D135" s="193">
        <v>20498</v>
      </c>
      <c r="E135" s="193">
        <v>12303</v>
      </c>
      <c r="F135" s="193">
        <v>12426</v>
      </c>
      <c r="G135" s="193">
        <v>4066</v>
      </c>
      <c r="H135" s="193">
        <v>19756</v>
      </c>
      <c r="I135" s="193">
        <v>12047</v>
      </c>
      <c r="J135" s="193">
        <v>12804</v>
      </c>
      <c r="K135" s="193">
        <v>19092</v>
      </c>
      <c r="L135" s="193">
        <v>19370</v>
      </c>
      <c r="M135" s="193">
        <v>14816</v>
      </c>
      <c r="N135" s="193">
        <v>15736.4</v>
      </c>
      <c r="O135" s="193">
        <v>13178.4</v>
      </c>
      <c r="P135" s="193">
        <v>176092.79999999999</v>
      </c>
    </row>
    <row r="136" spans="1:16">
      <c r="A136" s="235">
        <v>2005</v>
      </c>
      <c r="B136" s="235" t="s">
        <v>1371</v>
      </c>
      <c r="C136" s="235" t="s">
        <v>852</v>
      </c>
      <c r="D136" s="193">
        <v>32265</v>
      </c>
      <c r="E136" s="193">
        <v>42521</v>
      </c>
      <c r="F136" s="193">
        <v>63075</v>
      </c>
      <c r="G136" s="193">
        <v>49094</v>
      </c>
      <c r="H136" s="193">
        <v>63969</v>
      </c>
      <c r="I136" s="193">
        <v>72860</v>
      </c>
      <c r="J136" s="193">
        <v>49913</v>
      </c>
      <c r="K136" s="193">
        <v>28545</v>
      </c>
      <c r="L136" s="193">
        <v>45548</v>
      </c>
      <c r="M136" s="193">
        <v>70173</v>
      </c>
      <c r="N136" s="193">
        <v>68373</v>
      </c>
      <c r="O136" s="193">
        <v>46412</v>
      </c>
      <c r="P136" s="193">
        <v>632748</v>
      </c>
    </row>
    <row r="137" spans="1:16">
      <c r="A137" s="235">
        <v>2005</v>
      </c>
      <c r="B137" s="235" t="s">
        <v>1371</v>
      </c>
      <c r="C137" s="235" t="s">
        <v>1256</v>
      </c>
      <c r="D137" s="193">
        <v>8764</v>
      </c>
      <c r="E137" s="193">
        <v>9950</v>
      </c>
      <c r="F137" s="193">
        <v>17687</v>
      </c>
      <c r="G137" s="193">
        <v>13144</v>
      </c>
      <c r="H137" s="193">
        <v>11601</v>
      </c>
      <c r="I137" s="193">
        <v>19866</v>
      </c>
      <c r="J137" s="193">
        <v>10924</v>
      </c>
      <c r="K137" s="193">
        <v>12290</v>
      </c>
      <c r="L137" s="193">
        <v>16843</v>
      </c>
      <c r="M137" s="193">
        <v>20138</v>
      </c>
      <c r="N137" s="193">
        <v>9072</v>
      </c>
      <c r="O137" s="193">
        <v>14479</v>
      </c>
      <c r="P137" s="193">
        <v>164758</v>
      </c>
    </row>
    <row r="138" spans="1:16">
      <c r="A138" s="235">
        <v>2005</v>
      </c>
      <c r="B138" s="235" t="s">
        <v>1371</v>
      </c>
      <c r="C138" s="235" t="s">
        <v>1257</v>
      </c>
      <c r="D138" s="193">
        <v>296988</v>
      </c>
      <c r="E138" s="193">
        <v>257450</v>
      </c>
      <c r="F138" s="193">
        <v>299552</v>
      </c>
      <c r="G138" s="193">
        <v>271059</v>
      </c>
      <c r="H138" s="193">
        <v>217227</v>
      </c>
      <c r="I138" s="193">
        <v>182630</v>
      </c>
      <c r="J138" s="193">
        <v>274288</v>
      </c>
      <c r="K138" s="193">
        <v>225286</v>
      </c>
      <c r="L138" s="193">
        <v>267468</v>
      </c>
      <c r="M138" s="193">
        <v>302054</v>
      </c>
      <c r="N138" s="193">
        <v>243885</v>
      </c>
      <c r="O138" s="193">
        <v>257253</v>
      </c>
      <c r="P138" s="193">
        <v>3095140</v>
      </c>
    </row>
    <row r="139" spans="1:16">
      <c r="A139" s="235">
        <v>2005</v>
      </c>
      <c r="B139" s="235" t="s">
        <v>1371</v>
      </c>
      <c r="C139" s="235" t="s">
        <v>36</v>
      </c>
      <c r="D139" s="193">
        <v>0</v>
      </c>
      <c r="E139" s="193">
        <v>0</v>
      </c>
      <c r="F139" s="193">
        <v>222</v>
      </c>
      <c r="G139" s="193">
        <v>0</v>
      </c>
      <c r="H139" s="193">
        <v>0</v>
      </c>
      <c r="I139" s="193">
        <v>0</v>
      </c>
      <c r="J139" s="193">
        <v>0</v>
      </c>
      <c r="K139" s="193">
        <v>169</v>
      </c>
      <c r="L139" s="193">
        <v>1161</v>
      </c>
      <c r="M139" s="193">
        <v>23</v>
      </c>
      <c r="N139" s="193">
        <v>2011</v>
      </c>
      <c r="O139" s="193">
        <v>2147</v>
      </c>
      <c r="P139" s="193">
        <v>5733</v>
      </c>
    </row>
    <row r="140" spans="1:16">
      <c r="A140" s="235">
        <v>2005</v>
      </c>
      <c r="B140" s="235" t="s">
        <v>1371</v>
      </c>
      <c r="C140" s="235" t="s">
        <v>1265</v>
      </c>
      <c r="D140" s="193">
        <v>43799</v>
      </c>
      <c r="E140" s="193">
        <v>47933</v>
      </c>
      <c r="F140" s="193">
        <v>37662</v>
      </c>
      <c r="G140" s="193">
        <v>38235</v>
      </c>
      <c r="H140" s="193">
        <v>22659</v>
      </c>
      <c r="I140" s="193">
        <v>50675</v>
      </c>
      <c r="J140" s="193">
        <v>56483</v>
      </c>
      <c r="K140" s="193">
        <v>52296</v>
      </c>
      <c r="L140" s="193">
        <v>35492</v>
      </c>
      <c r="M140" s="193">
        <v>51834</v>
      </c>
      <c r="N140" s="193">
        <v>77248</v>
      </c>
      <c r="O140" s="193">
        <v>80800</v>
      </c>
      <c r="P140" s="193">
        <v>595116</v>
      </c>
    </row>
    <row r="141" spans="1:16">
      <c r="A141" s="235">
        <v>2005</v>
      </c>
      <c r="B141" s="235" t="s">
        <v>1371</v>
      </c>
      <c r="C141" s="235" t="s">
        <v>1282</v>
      </c>
      <c r="D141" s="193">
        <v>723394</v>
      </c>
      <c r="E141" s="193">
        <v>655202</v>
      </c>
      <c r="F141" s="193">
        <v>709567</v>
      </c>
      <c r="G141" s="193">
        <v>662262</v>
      </c>
      <c r="H141" s="193">
        <v>556952</v>
      </c>
      <c r="I141" s="193">
        <v>565661</v>
      </c>
      <c r="J141" s="193">
        <v>724792</v>
      </c>
      <c r="K141" s="193">
        <v>583862</v>
      </c>
      <c r="L141" s="193">
        <v>610647</v>
      </c>
      <c r="M141" s="193">
        <v>700019</v>
      </c>
      <c r="N141" s="193">
        <v>572478</v>
      </c>
      <c r="O141" s="193">
        <v>723489</v>
      </c>
      <c r="P141" s="193">
        <v>7788325</v>
      </c>
    </row>
    <row r="142" spans="1:16">
      <c r="A142" s="235">
        <v>2005</v>
      </c>
      <c r="B142" s="235" t="s">
        <v>1371</v>
      </c>
      <c r="C142" s="235" t="s">
        <v>1303</v>
      </c>
      <c r="D142" s="193">
        <v>2347</v>
      </c>
      <c r="E142" s="193">
        <v>2276</v>
      </c>
      <c r="F142" s="193">
        <v>1384</v>
      </c>
      <c r="G142" s="193">
        <v>2882</v>
      </c>
      <c r="H142" s="193">
        <v>3390</v>
      </c>
      <c r="I142" s="193">
        <v>3021</v>
      </c>
      <c r="J142" s="193">
        <v>2469</v>
      </c>
      <c r="K142" s="193">
        <v>2741</v>
      </c>
      <c r="L142" s="193">
        <v>3449</v>
      </c>
      <c r="M142" s="193">
        <v>2769</v>
      </c>
      <c r="N142" s="193">
        <v>1598</v>
      </c>
      <c r="O142" s="193">
        <v>3211</v>
      </c>
      <c r="P142" s="193">
        <v>31537</v>
      </c>
    </row>
    <row r="143" spans="1:16">
      <c r="A143" s="235">
        <v>2005</v>
      </c>
      <c r="B143" s="235" t="s">
        <v>1371</v>
      </c>
      <c r="C143" s="235" t="s">
        <v>1298</v>
      </c>
      <c r="D143" s="193">
        <v>134758</v>
      </c>
      <c r="E143" s="193">
        <v>99129</v>
      </c>
      <c r="F143" s="193">
        <v>121474</v>
      </c>
      <c r="G143" s="193">
        <v>28072</v>
      </c>
      <c r="H143" s="193">
        <v>59783</v>
      </c>
      <c r="I143" s="193">
        <v>73655</v>
      </c>
      <c r="J143" s="193">
        <v>124579</v>
      </c>
      <c r="K143" s="193">
        <v>63809</v>
      </c>
      <c r="L143" s="193">
        <v>62398</v>
      </c>
      <c r="M143" s="193">
        <v>15017</v>
      </c>
      <c r="N143" s="193">
        <v>118637</v>
      </c>
      <c r="O143" s="193">
        <v>118501</v>
      </c>
      <c r="P143" s="193">
        <v>1019812</v>
      </c>
    </row>
    <row r="144" spans="1:16">
      <c r="A144" s="235">
        <v>2005</v>
      </c>
      <c r="B144" s="235" t="s">
        <v>1371</v>
      </c>
      <c r="C144" s="235" t="s">
        <v>1300</v>
      </c>
      <c r="D144" s="193">
        <v>1577</v>
      </c>
      <c r="E144" s="193">
        <v>1876</v>
      </c>
      <c r="F144" s="193">
        <v>2229</v>
      </c>
      <c r="G144" s="193">
        <v>1016</v>
      </c>
      <c r="H144" s="193">
        <v>2647</v>
      </c>
      <c r="I144" s="193">
        <v>2037</v>
      </c>
      <c r="J144" s="193">
        <v>1951</v>
      </c>
      <c r="K144" s="193">
        <v>2582</v>
      </c>
      <c r="L144" s="193">
        <v>1576</v>
      </c>
      <c r="M144" s="193">
        <v>2701</v>
      </c>
      <c r="N144" s="193">
        <v>748</v>
      </c>
      <c r="O144" s="193">
        <v>2512</v>
      </c>
      <c r="P144" s="193">
        <v>23452</v>
      </c>
    </row>
    <row r="145" spans="1:16">
      <c r="A145" s="235">
        <v>2005</v>
      </c>
      <c r="B145" s="235" t="s">
        <v>1371</v>
      </c>
      <c r="C145" s="235" t="s">
        <v>1266</v>
      </c>
      <c r="D145" s="193">
        <v>7862</v>
      </c>
      <c r="E145" s="193">
        <v>12376</v>
      </c>
      <c r="F145" s="193">
        <v>14225</v>
      </c>
      <c r="G145" s="193">
        <v>5586</v>
      </c>
      <c r="H145" s="193">
        <v>12168</v>
      </c>
      <c r="I145" s="193">
        <v>13152</v>
      </c>
      <c r="J145" s="193">
        <v>13353</v>
      </c>
      <c r="K145" s="193">
        <v>0</v>
      </c>
      <c r="L145" s="193">
        <v>0</v>
      </c>
      <c r="M145" s="193">
        <v>13120</v>
      </c>
      <c r="N145" s="193">
        <v>0</v>
      </c>
      <c r="O145" s="193">
        <v>10434</v>
      </c>
      <c r="P145" s="193">
        <v>102276</v>
      </c>
    </row>
    <row r="146" spans="1:16">
      <c r="A146" s="235">
        <v>2005</v>
      </c>
      <c r="B146" s="235" t="s">
        <v>1371</v>
      </c>
      <c r="C146" s="235" t="s">
        <v>1260</v>
      </c>
      <c r="D146" s="193">
        <v>199</v>
      </c>
      <c r="E146" s="193">
        <v>0</v>
      </c>
      <c r="F146" s="193">
        <v>0</v>
      </c>
      <c r="G146" s="193">
        <v>0</v>
      </c>
      <c r="H146" s="193">
        <v>0</v>
      </c>
      <c r="I146" s="193">
        <v>0</v>
      </c>
      <c r="J146" s="193">
        <v>0</v>
      </c>
      <c r="K146" s="193">
        <v>0</v>
      </c>
      <c r="L146" s="193">
        <v>0</v>
      </c>
      <c r="M146" s="193">
        <v>0</v>
      </c>
      <c r="N146" s="193">
        <v>0</v>
      </c>
      <c r="O146" s="193">
        <v>0</v>
      </c>
      <c r="P146" s="193">
        <v>199</v>
      </c>
    </row>
    <row r="147" spans="1:16">
      <c r="A147" s="235">
        <v>2005</v>
      </c>
      <c r="B147" s="235" t="s">
        <v>826</v>
      </c>
      <c r="C147" s="235" t="s">
        <v>852</v>
      </c>
      <c r="D147" s="193">
        <v>17531</v>
      </c>
      <c r="E147" s="193">
        <v>12366</v>
      </c>
      <c r="F147" s="193">
        <v>15864</v>
      </c>
      <c r="G147" s="193">
        <v>17546</v>
      </c>
      <c r="H147" s="193">
        <v>16964</v>
      </c>
      <c r="I147" s="193">
        <v>16493</v>
      </c>
      <c r="J147" s="193">
        <v>16877</v>
      </c>
      <c r="K147" s="193">
        <v>12157</v>
      </c>
      <c r="L147" s="193">
        <v>15575</v>
      </c>
      <c r="M147" s="193">
        <v>18713</v>
      </c>
      <c r="N147" s="193">
        <v>16788</v>
      </c>
      <c r="O147" s="193">
        <v>19537</v>
      </c>
      <c r="P147" s="193">
        <v>196411</v>
      </c>
    </row>
    <row r="148" spans="1:16">
      <c r="A148" s="235">
        <v>2005</v>
      </c>
      <c r="B148" s="235" t="s">
        <v>826</v>
      </c>
      <c r="C148" s="235" t="s">
        <v>1256</v>
      </c>
      <c r="D148" s="193">
        <v>1984</v>
      </c>
      <c r="E148" s="193">
        <v>5671</v>
      </c>
      <c r="F148" s="193">
        <v>5623</v>
      </c>
      <c r="G148" s="193">
        <v>6989</v>
      </c>
      <c r="H148" s="193">
        <v>4093</v>
      </c>
      <c r="I148" s="193">
        <v>5985</v>
      </c>
      <c r="J148" s="193">
        <v>3476</v>
      </c>
      <c r="K148" s="193">
        <v>4199</v>
      </c>
      <c r="L148" s="193">
        <v>4849.3999999999996</v>
      </c>
      <c r="M148" s="193">
        <v>4379</v>
      </c>
      <c r="N148" s="193">
        <v>2052</v>
      </c>
      <c r="O148" s="193">
        <v>9352.4</v>
      </c>
      <c r="P148" s="193">
        <v>58652.800000000003</v>
      </c>
    </row>
    <row r="149" spans="1:16">
      <c r="A149" s="235">
        <v>2005</v>
      </c>
      <c r="B149" s="235" t="s">
        <v>826</v>
      </c>
      <c r="C149" s="235" t="s">
        <v>1257</v>
      </c>
      <c r="D149" s="193">
        <v>140359</v>
      </c>
      <c r="E149" s="193">
        <v>142911</v>
      </c>
      <c r="F149" s="193">
        <v>147492</v>
      </c>
      <c r="G149" s="193">
        <v>155449</v>
      </c>
      <c r="H149" s="193">
        <v>146975</v>
      </c>
      <c r="I149" s="193">
        <v>162054</v>
      </c>
      <c r="J149" s="193">
        <v>169018</v>
      </c>
      <c r="K149" s="193">
        <v>118493</v>
      </c>
      <c r="L149" s="193">
        <v>133969</v>
      </c>
      <c r="M149" s="193">
        <v>138467</v>
      </c>
      <c r="N149" s="193">
        <v>163842</v>
      </c>
      <c r="O149" s="193">
        <v>162178</v>
      </c>
      <c r="P149" s="193">
        <v>1781207</v>
      </c>
    </row>
    <row r="150" spans="1:16">
      <c r="A150" s="235">
        <v>2005</v>
      </c>
      <c r="B150" s="235" t="s">
        <v>826</v>
      </c>
      <c r="C150" s="235" t="s">
        <v>1265</v>
      </c>
      <c r="D150" s="193">
        <v>10632</v>
      </c>
      <c r="E150" s="193">
        <v>14449</v>
      </c>
      <c r="F150" s="193">
        <v>19391</v>
      </c>
      <c r="G150" s="193">
        <v>11000</v>
      </c>
      <c r="H150" s="193">
        <v>20348</v>
      </c>
      <c r="I150" s="193">
        <v>14994</v>
      </c>
      <c r="J150" s="193">
        <v>15016</v>
      </c>
      <c r="K150" s="193">
        <v>10420</v>
      </c>
      <c r="L150" s="193">
        <v>15279</v>
      </c>
      <c r="M150" s="193">
        <v>15144</v>
      </c>
      <c r="N150" s="193">
        <v>15079</v>
      </c>
      <c r="O150" s="193">
        <v>15100</v>
      </c>
      <c r="P150" s="193">
        <v>176852</v>
      </c>
    </row>
    <row r="151" spans="1:16">
      <c r="A151" s="235">
        <v>2005</v>
      </c>
      <c r="B151" s="235" t="s">
        <v>825</v>
      </c>
      <c r="C151" s="235" t="s">
        <v>852</v>
      </c>
      <c r="D151" s="193">
        <v>1054</v>
      </c>
      <c r="E151" s="193">
        <v>1079</v>
      </c>
      <c r="F151" s="193">
        <v>1196</v>
      </c>
      <c r="G151" s="193">
        <v>791</v>
      </c>
      <c r="H151" s="193">
        <v>1268</v>
      </c>
      <c r="I151" s="193">
        <v>1044</v>
      </c>
      <c r="J151" s="193">
        <v>1242</v>
      </c>
      <c r="K151" s="193">
        <v>1102</v>
      </c>
      <c r="L151" s="193">
        <v>984</v>
      </c>
      <c r="M151" s="193">
        <v>1296</v>
      </c>
      <c r="N151" s="193">
        <v>1042</v>
      </c>
      <c r="O151" s="193">
        <v>493</v>
      </c>
      <c r="P151" s="193">
        <v>12591</v>
      </c>
    </row>
    <row r="152" spans="1:16">
      <c r="A152" s="235">
        <v>2005</v>
      </c>
      <c r="B152" s="235" t="s">
        <v>825</v>
      </c>
      <c r="C152" s="235" t="s">
        <v>1257</v>
      </c>
      <c r="D152" s="193">
        <v>8081</v>
      </c>
      <c r="E152" s="193">
        <v>7239</v>
      </c>
      <c r="F152" s="193">
        <v>7491</v>
      </c>
      <c r="G152" s="193">
        <v>5280</v>
      </c>
      <c r="H152" s="193">
        <v>7018</v>
      </c>
      <c r="I152" s="193">
        <v>6893</v>
      </c>
      <c r="J152" s="193">
        <v>6545</v>
      </c>
      <c r="K152" s="193">
        <v>6932</v>
      </c>
      <c r="L152" s="193">
        <v>5760</v>
      </c>
      <c r="M152" s="193">
        <v>8265</v>
      </c>
      <c r="N152" s="193">
        <v>7550</v>
      </c>
      <c r="O152" s="193">
        <v>3790</v>
      </c>
      <c r="P152" s="193">
        <v>80844</v>
      </c>
    </row>
    <row r="153" spans="1:16">
      <c r="A153" s="235">
        <v>2005</v>
      </c>
      <c r="B153" s="235" t="s">
        <v>825</v>
      </c>
      <c r="C153" s="235" t="s">
        <v>1265</v>
      </c>
      <c r="D153" s="193">
        <v>2643</v>
      </c>
      <c r="E153" s="193">
        <v>2553</v>
      </c>
      <c r="F153" s="193">
        <v>3062</v>
      </c>
      <c r="G153" s="193">
        <v>2336</v>
      </c>
      <c r="H153" s="193">
        <v>4001</v>
      </c>
      <c r="I153" s="193">
        <v>2390</v>
      </c>
      <c r="J153" s="193">
        <v>2565</v>
      </c>
      <c r="K153" s="193">
        <v>2079</v>
      </c>
      <c r="L153" s="193">
        <v>3056</v>
      </c>
      <c r="M153" s="193">
        <v>2208</v>
      </c>
      <c r="N153" s="193">
        <v>2053</v>
      </c>
      <c r="O153" s="193">
        <v>1525</v>
      </c>
      <c r="P153" s="193">
        <v>30471</v>
      </c>
    </row>
    <row r="154" spans="1:16">
      <c r="A154" s="235">
        <v>2005</v>
      </c>
      <c r="B154" s="235" t="s">
        <v>1397</v>
      </c>
      <c r="C154" s="235" t="s">
        <v>36</v>
      </c>
      <c r="D154" s="193">
        <v>58399</v>
      </c>
      <c r="E154" s="193">
        <v>61322</v>
      </c>
      <c r="F154" s="193">
        <v>69243</v>
      </c>
      <c r="G154" s="193">
        <v>57058</v>
      </c>
      <c r="H154" s="193">
        <v>69129</v>
      </c>
      <c r="I154" s="193">
        <v>68822</v>
      </c>
      <c r="J154" s="193">
        <v>68065</v>
      </c>
      <c r="K154" s="193">
        <v>47837</v>
      </c>
      <c r="L154" s="193">
        <v>51422</v>
      </c>
      <c r="M154" s="193">
        <v>65520</v>
      </c>
      <c r="N154" s="193">
        <v>63399</v>
      </c>
      <c r="O154" s="193">
        <v>55295</v>
      </c>
      <c r="P154" s="193">
        <v>735511</v>
      </c>
    </row>
    <row r="155" spans="1:16">
      <c r="A155" s="235">
        <v>2006</v>
      </c>
      <c r="B155" s="235" t="s">
        <v>823</v>
      </c>
      <c r="C155" s="235" t="s">
        <v>1288</v>
      </c>
      <c r="D155" s="193">
        <v>228657</v>
      </c>
      <c r="E155" s="193">
        <v>258502</v>
      </c>
      <c r="F155" s="193">
        <v>212167</v>
      </c>
      <c r="G155" s="193">
        <v>202984</v>
      </c>
      <c r="H155" s="193">
        <v>127999</v>
      </c>
      <c r="I155" s="193">
        <v>220649</v>
      </c>
      <c r="J155" s="193">
        <v>123226</v>
      </c>
      <c r="K155" s="193">
        <v>206125</v>
      </c>
      <c r="L155" s="193">
        <v>191633</v>
      </c>
      <c r="M155" s="193">
        <v>329116</v>
      </c>
      <c r="N155" s="193">
        <v>398038.5</v>
      </c>
      <c r="O155" s="193">
        <v>198560.5</v>
      </c>
      <c r="P155" s="193">
        <v>2697657</v>
      </c>
    </row>
    <row r="156" spans="1:16">
      <c r="A156" s="235">
        <v>2006</v>
      </c>
      <c r="B156" s="235" t="s">
        <v>823</v>
      </c>
      <c r="C156" s="235" t="s">
        <v>852</v>
      </c>
      <c r="D156" s="193">
        <v>362447</v>
      </c>
      <c r="E156" s="193">
        <v>62357</v>
      </c>
      <c r="F156" s="193">
        <v>294386</v>
      </c>
      <c r="G156" s="193">
        <v>260548</v>
      </c>
      <c r="H156" s="193">
        <v>348417</v>
      </c>
      <c r="I156" s="193">
        <v>205190</v>
      </c>
      <c r="J156" s="193">
        <v>292806</v>
      </c>
      <c r="K156" s="193">
        <v>275946</v>
      </c>
      <c r="L156" s="193">
        <v>359659</v>
      </c>
      <c r="M156" s="193">
        <v>279628.5</v>
      </c>
      <c r="N156" s="193">
        <v>233400</v>
      </c>
      <c r="O156" s="193">
        <v>431694.5</v>
      </c>
      <c r="P156" s="193">
        <v>3406479</v>
      </c>
    </row>
    <row r="157" spans="1:16">
      <c r="A157" s="235">
        <v>2006</v>
      </c>
      <c r="B157" s="235" t="s">
        <v>823</v>
      </c>
      <c r="C157" s="235" t="s">
        <v>1256</v>
      </c>
      <c r="D157" s="193">
        <v>17072</v>
      </c>
      <c r="E157" s="193">
        <v>2716</v>
      </c>
      <c r="F157" s="193">
        <v>3193</v>
      </c>
      <c r="G157" s="193">
        <v>3491</v>
      </c>
      <c r="H157" s="193">
        <v>4652</v>
      </c>
      <c r="I157" s="193">
        <v>5693</v>
      </c>
      <c r="J157" s="193">
        <v>6245</v>
      </c>
      <c r="K157" s="193">
        <v>1503.4</v>
      </c>
      <c r="L157" s="193">
        <v>0</v>
      </c>
      <c r="M157" s="193">
        <v>0</v>
      </c>
      <c r="N157" s="193">
        <v>0</v>
      </c>
      <c r="O157" s="193">
        <v>0</v>
      </c>
      <c r="P157" s="193">
        <v>44565.4</v>
      </c>
    </row>
    <row r="158" spans="1:16">
      <c r="A158" s="235">
        <v>2006</v>
      </c>
      <c r="B158" s="235" t="s">
        <v>823</v>
      </c>
      <c r="C158" s="235" t="s">
        <v>1257</v>
      </c>
      <c r="D158" s="193">
        <v>595628</v>
      </c>
      <c r="E158" s="193">
        <v>328417</v>
      </c>
      <c r="F158" s="193">
        <v>446974</v>
      </c>
      <c r="G158" s="193">
        <v>605907</v>
      </c>
      <c r="H158" s="193">
        <v>588631</v>
      </c>
      <c r="I158" s="193">
        <v>700400</v>
      </c>
      <c r="J158" s="193">
        <v>672491</v>
      </c>
      <c r="K158" s="193">
        <v>770724</v>
      </c>
      <c r="L158" s="193">
        <v>698289</v>
      </c>
      <c r="M158" s="193">
        <v>590420</v>
      </c>
      <c r="N158" s="193">
        <v>717836</v>
      </c>
      <c r="O158" s="193">
        <v>689547</v>
      </c>
      <c r="P158" s="193">
        <v>7405264</v>
      </c>
    </row>
    <row r="159" spans="1:16">
      <c r="A159" s="235">
        <v>2006</v>
      </c>
      <c r="B159" s="235" t="s">
        <v>823</v>
      </c>
      <c r="C159" s="235" t="s">
        <v>1261</v>
      </c>
      <c r="D159" s="193">
        <v>0</v>
      </c>
      <c r="E159" s="193">
        <v>0</v>
      </c>
      <c r="F159" s="193">
        <v>0</v>
      </c>
      <c r="G159" s="193">
        <v>0</v>
      </c>
      <c r="H159" s="193">
        <v>0</v>
      </c>
      <c r="I159" s="193">
        <v>0</v>
      </c>
      <c r="J159" s="193">
        <v>0</v>
      </c>
      <c r="K159" s="193">
        <v>0</v>
      </c>
      <c r="L159" s="193">
        <v>0</v>
      </c>
      <c r="M159" s="193">
        <v>118487</v>
      </c>
      <c r="N159" s="193">
        <v>73253.5</v>
      </c>
      <c r="O159" s="193">
        <v>151626.5</v>
      </c>
      <c r="P159" s="193">
        <v>343367</v>
      </c>
    </row>
    <row r="160" spans="1:16">
      <c r="A160" s="235">
        <v>2006</v>
      </c>
      <c r="B160" s="235" t="s">
        <v>823</v>
      </c>
      <c r="C160" s="235" t="s">
        <v>1265</v>
      </c>
      <c r="D160" s="193">
        <v>119109</v>
      </c>
      <c r="E160" s="193">
        <v>83205</v>
      </c>
      <c r="F160" s="193">
        <v>144977</v>
      </c>
      <c r="G160" s="193">
        <v>139063</v>
      </c>
      <c r="H160" s="193">
        <v>145500</v>
      </c>
      <c r="I160" s="193">
        <v>154543</v>
      </c>
      <c r="J160" s="193">
        <v>137339</v>
      </c>
      <c r="K160" s="193">
        <v>145800</v>
      </c>
      <c r="L160" s="193">
        <v>162510</v>
      </c>
      <c r="M160" s="193">
        <v>245621</v>
      </c>
      <c r="N160" s="193">
        <v>131964</v>
      </c>
      <c r="O160" s="193">
        <v>179424</v>
      </c>
      <c r="P160" s="193">
        <v>1789055</v>
      </c>
    </row>
    <row r="161" spans="1:16">
      <c r="A161" s="235">
        <v>2006</v>
      </c>
      <c r="B161" s="235" t="s">
        <v>823</v>
      </c>
      <c r="C161" s="235" t="s">
        <v>36</v>
      </c>
      <c r="D161" s="193">
        <v>138575</v>
      </c>
      <c r="E161" s="193">
        <v>101610</v>
      </c>
      <c r="F161" s="193">
        <v>110490</v>
      </c>
      <c r="G161" s="193">
        <v>139308</v>
      </c>
      <c r="H161" s="193">
        <v>133973</v>
      </c>
      <c r="I161" s="193">
        <v>130693</v>
      </c>
      <c r="J161" s="193">
        <v>100214</v>
      </c>
      <c r="K161" s="193">
        <v>153855</v>
      </c>
      <c r="L161" s="193">
        <v>172910</v>
      </c>
      <c r="M161" s="193">
        <v>178383</v>
      </c>
      <c r="N161" s="193">
        <v>152740.5</v>
      </c>
      <c r="O161" s="193">
        <v>152062.5</v>
      </c>
      <c r="P161" s="193">
        <v>1664814</v>
      </c>
    </row>
    <row r="162" spans="1:16">
      <c r="A162" s="235">
        <v>2006</v>
      </c>
      <c r="B162" s="235" t="s">
        <v>823</v>
      </c>
      <c r="C162" s="235" t="s">
        <v>1282</v>
      </c>
      <c r="D162" s="193">
        <v>114275.4</v>
      </c>
      <c r="E162" s="193">
        <v>445231.4</v>
      </c>
      <c r="F162" s="193">
        <v>601503.30000000005</v>
      </c>
      <c r="G162" s="193">
        <v>539301.4</v>
      </c>
      <c r="H162" s="193">
        <v>107319.4</v>
      </c>
      <c r="I162" s="193">
        <v>115760</v>
      </c>
      <c r="J162" s="193">
        <v>290446</v>
      </c>
      <c r="K162" s="193">
        <v>0</v>
      </c>
      <c r="L162" s="193">
        <v>161286.29999999999</v>
      </c>
      <c r="M162" s="193">
        <v>0</v>
      </c>
      <c r="N162" s="193">
        <v>363292</v>
      </c>
      <c r="O162" s="193">
        <v>406256</v>
      </c>
      <c r="P162" s="193">
        <v>3144671.1999999997</v>
      </c>
    </row>
    <row r="163" spans="1:16">
      <c r="A163" s="235">
        <v>2006</v>
      </c>
      <c r="B163" s="235" t="s">
        <v>823</v>
      </c>
      <c r="C163" s="235" t="s">
        <v>1283</v>
      </c>
      <c r="D163" s="193">
        <v>0</v>
      </c>
      <c r="E163" s="193">
        <v>0</v>
      </c>
      <c r="F163" s="193">
        <v>0</v>
      </c>
      <c r="G163" s="193">
        <v>0</v>
      </c>
      <c r="H163" s="193">
        <v>0</v>
      </c>
      <c r="I163" s="193">
        <v>0</v>
      </c>
      <c r="J163" s="193">
        <v>0</v>
      </c>
      <c r="K163" s="193">
        <v>295831</v>
      </c>
      <c r="L163" s="193">
        <v>369281</v>
      </c>
      <c r="M163" s="193">
        <v>150922</v>
      </c>
      <c r="N163" s="193">
        <v>177824</v>
      </c>
      <c r="O163" s="193">
        <v>371571</v>
      </c>
      <c r="P163" s="193">
        <v>1365429</v>
      </c>
    </row>
    <row r="164" spans="1:16">
      <c r="A164" s="235">
        <v>2006</v>
      </c>
      <c r="B164" s="235" t="s">
        <v>823</v>
      </c>
      <c r="C164" s="235" t="s">
        <v>1285</v>
      </c>
      <c r="D164" s="193">
        <v>534744</v>
      </c>
      <c r="E164" s="193">
        <v>542660</v>
      </c>
      <c r="F164" s="193">
        <v>619716</v>
      </c>
      <c r="G164" s="193">
        <v>839852</v>
      </c>
      <c r="H164" s="193">
        <v>778935</v>
      </c>
      <c r="I164" s="193">
        <v>1109649</v>
      </c>
      <c r="J164" s="193">
        <v>734002</v>
      </c>
      <c r="K164" s="193">
        <v>962950</v>
      </c>
      <c r="L164" s="193">
        <v>969028</v>
      </c>
      <c r="M164" s="193">
        <v>1179606</v>
      </c>
      <c r="N164" s="193">
        <v>490822.5</v>
      </c>
      <c r="O164" s="193">
        <v>649901.5</v>
      </c>
      <c r="P164" s="193">
        <v>9411866</v>
      </c>
    </row>
    <row r="165" spans="1:16">
      <c r="A165" s="235">
        <v>2006</v>
      </c>
      <c r="B165" s="235" t="s">
        <v>823</v>
      </c>
      <c r="C165" s="235" t="s">
        <v>1279</v>
      </c>
      <c r="D165" s="193">
        <v>69155</v>
      </c>
      <c r="E165" s="193">
        <v>49119</v>
      </c>
      <c r="F165" s="193">
        <v>53649</v>
      </c>
      <c r="G165" s="193">
        <v>61362</v>
      </c>
      <c r="H165" s="193">
        <v>52047</v>
      </c>
      <c r="I165" s="193">
        <v>62140</v>
      </c>
      <c r="J165" s="193">
        <v>81646</v>
      </c>
      <c r="K165" s="193">
        <v>89562</v>
      </c>
      <c r="L165" s="193">
        <v>82156</v>
      </c>
      <c r="M165" s="193">
        <v>90228</v>
      </c>
      <c r="N165" s="193">
        <v>52834.3</v>
      </c>
      <c r="O165" s="193">
        <v>106906</v>
      </c>
      <c r="P165" s="193">
        <v>850804.3</v>
      </c>
    </row>
    <row r="166" spans="1:16">
      <c r="A166" s="235">
        <v>2006</v>
      </c>
      <c r="B166" s="235" t="s">
        <v>823</v>
      </c>
      <c r="C166" s="235" t="s">
        <v>1278</v>
      </c>
      <c r="D166" s="193">
        <v>15865</v>
      </c>
      <c r="E166" s="193">
        <v>8796</v>
      </c>
      <c r="F166" s="193">
        <v>7861</v>
      </c>
      <c r="G166" s="193">
        <v>10068</v>
      </c>
      <c r="H166" s="193">
        <v>11683</v>
      </c>
      <c r="I166" s="193">
        <v>12951</v>
      </c>
      <c r="J166" s="193">
        <v>13701.3</v>
      </c>
      <c r="K166" s="193">
        <v>18459.2</v>
      </c>
      <c r="L166" s="193">
        <v>18869.3</v>
      </c>
      <c r="M166" s="193">
        <v>16526.3</v>
      </c>
      <c r="N166" s="193">
        <v>17445</v>
      </c>
      <c r="O166" s="193">
        <v>21876</v>
      </c>
      <c r="P166" s="193">
        <v>174101.1</v>
      </c>
    </row>
    <row r="167" spans="1:16">
      <c r="A167" s="235">
        <v>2006</v>
      </c>
      <c r="B167" s="235" t="s">
        <v>823</v>
      </c>
      <c r="C167" s="235" t="s">
        <v>1287</v>
      </c>
      <c r="D167" s="193">
        <v>22437</v>
      </c>
      <c r="E167" s="193">
        <v>19163</v>
      </c>
      <c r="F167" s="193">
        <v>20751</v>
      </c>
      <c r="G167" s="193">
        <v>23799</v>
      </c>
      <c r="H167" s="193">
        <v>16201</v>
      </c>
      <c r="I167" s="193">
        <v>18566</v>
      </c>
      <c r="J167" s="193">
        <v>16212</v>
      </c>
      <c r="K167" s="193">
        <v>17730</v>
      </c>
      <c r="L167" s="193">
        <v>22543</v>
      </c>
      <c r="M167" s="193">
        <v>22135</v>
      </c>
      <c r="N167" s="193">
        <v>13239</v>
      </c>
      <c r="O167" s="193">
        <v>20820</v>
      </c>
      <c r="P167" s="193">
        <v>233596</v>
      </c>
    </row>
    <row r="168" spans="1:16">
      <c r="A168" s="235">
        <v>2006</v>
      </c>
      <c r="B168" s="235" t="s">
        <v>1371</v>
      </c>
      <c r="C168" s="235" t="s">
        <v>852</v>
      </c>
      <c r="D168" s="193">
        <v>74431</v>
      </c>
      <c r="E168" s="193">
        <v>53654</v>
      </c>
      <c r="F168" s="193">
        <v>47102</v>
      </c>
      <c r="G168" s="193">
        <v>62387</v>
      </c>
      <c r="H168" s="193">
        <v>48283</v>
      </c>
      <c r="I168" s="193">
        <v>58646</v>
      </c>
      <c r="J168" s="193">
        <v>37997</v>
      </c>
      <c r="K168" s="193">
        <v>62848</v>
      </c>
      <c r="L168" s="193">
        <v>63565</v>
      </c>
      <c r="M168" s="193">
        <v>74811</v>
      </c>
      <c r="N168" s="193">
        <v>63423</v>
      </c>
      <c r="O168" s="193">
        <v>61343</v>
      </c>
      <c r="P168" s="193">
        <v>708490</v>
      </c>
    </row>
    <row r="169" spans="1:16">
      <c r="A169" s="235">
        <v>2006</v>
      </c>
      <c r="B169" s="235" t="s">
        <v>1371</v>
      </c>
      <c r="C169" s="235" t="s">
        <v>1256</v>
      </c>
      <c r="D169" s="193">
        <v>23912</v>
      </c>
      <c r="E169" s="193">
        <v>17875</v>
      </c>
      <c r="F169" s="193">
        <v>15019</v>
      </c>
      <c r="G169" s="193">
        <v>14644</v>
      </c>
      <c r="H169" s="193">
        <v>11080</v>
      </c>
      <c r="I169" s="193">
        <v>1760</v>
      </c>
      <c r="J169" s="193">
        <v>14220</v>
      </c>
      <c r="K169" s="193">
        <v>11915.5</v>
      </c>
      <c r="L169" s="193">
        <v>22587</v>
      </c>
      <c r="M169" s="193">
        <v>7560.5</v>
      </c>
      <c r="N169" s="193">
        <v>17610.5</v>
      </c>
      <c r="O169" s="193">
        <v>13117.5</v>
      </c>
      <c r="P169" s="193">
        <v>171301</v>
      </c>
    </row>
    <row r="170" spans="1:16">
      <c r="A170" s="235">
        <v>2006</v>
      </c>
      <c r="B170" s="235" t="s">
        <v>1371</v>
      </c>
      <c r="C170" s="235" t="s">
        <v>1257</v>
      </c>
      <c r="D170" s="193">
        <v>206595</v>
      </c>
      <c r="E170" s="193">
        <v>202214</v>
      </c>
      <c r="F170" s="193">
        <v>249004</v>
      </c>
      <c r="G170" s="193">
        <v>190500</v>
      </c>
      <c r="H170" s="193">
        <v>289217</v>
      </c>
      <c r="I170" s="193">
        <v>239480</v>
      </c>
      <c r="J170" s="193">
        <v>291500</v>
      </c>
      <c r="K170" s="193">
        <v>252191</v>
      </c>
      <c r="L170" s="193">
        <v>182151</v>
      </c>
      <c r="M170" s="193">
        <v>273336</v>
      </c>
      <c r="N170" s="193">
        <v>230806</v>
      </c>
      <c r="O170" s="193">
        <v>196704</v>
      </c>
      <c r="P170" s="193">
        <v>2803698</v>
      </c>
    </row>
    <row r="171" spans="1:16">
      <c r="A171" s="235">
        <v>2006</v>
      </c>
      <c r="B171" s="235" t="s">
        <v>1397</v>
      </c>
      <c r="C171" s="235" t="s">
        <v>36</v>
      </c>
      <c r="D171" s="193">
        <v>694</v>
      </c>
      <c r="E171" s="193">
        <v>646</v>
      </c>
      <c r="F171" s="193">
        <v>1193</v>
      </c>
      <c r="G171" s="193">
        <v>1110</v>
      </c>
      <c r="H171" s="193">
        <v>2225</v>
      </c>
      <c r="I171" s="193">
        <v>267</v>
      </c>
      <c r="J171" s="193">
        <v>2225</v>
      </c>
      <c r="K171" s="193">
        <v>0</v>
      </c>
      <c r="L171" s="193">
        <v>642</v>
      </c>
      <c r="M171" s="193">
        <v>924</v>
      </c>
      <c r="N171" s="193">
        <v>388</v>
      </c>
      <c r="O171" s="193">
        <v>2903</v>
      </c>
      <c r="P171" s="193">
        <v>13217</v>
      </c>
    </row>
    <row r="172" spans="1:16">
      <c r="A172" s="235">
        <v>2006</v>
      </c>
      <c r="B172" s="235" t="s">
        <v>1371</v>
      </c>
      <c r="C172" s="235" t="s">
        <v>1265</v>
      </c>
      <c r="D172" s="193">
        <v>78238</v>
      </c>
      <c r="E172" s="193">
        <v>32646</v>
      </c>
      <c r="F172" s="193">
        <v>68724</v>
      </c>
      <c r="G172" s="193">
        <v>51979</v>
      </c>
      <c r="H172" s="193">
        <v>47945</v>
      </c>
      <c r="I172" s="193">
        <v>62457</v>
      </c>
      <c r="J172" s="193">
        <v>69252</v>
      </c>
      <c r="K172" s="193">
        <v>47856</v>
      </c>
      <c r="L172" s="193">
        <v>54112</v>
      </c>
      <c r="M172" s="193">
        <v>51067</v>
      </c>
      <c r="N172" s="193">
        <v>63188</v>
      </c>
      <c r="O172" s="193">
        <v>82169</v>
      </c>
      <c r="P172" s="193">
        <v>709633</v>
      </c>
    </row>
    <row r="173" spans="1:16">
      <c r="A173" s="235">
        <v>2006</v>
      </c>
      <c r="B173" s="235" t="s">
        <v>1371</v>
      </c>
      <c r="C173" s="235" t="s">
        <v>1282</v>
      </c>
      <c r="D173" s="193">
        <v>644036</v>
      </c>
      <c r="E173" s="193">
        <v>616925</v>
      </c>
      <c r="F173" s="193">
        <v>735703</v>
      </c>
      <c r="G173" s="193">
        <v>582790</v>
      </c>
      <c r="H173" s="193">
        <v>722715</v>
      </c>
      <c r="I173" s="193">
        <v>694477</v>
      </c>
      <c r="J173" s="193">
        <v>719576</v>
      </c>
      <c r="K173" s="193">
        <v>690291</v>
      </c>
      <c r="L173" s="193">
        <v>585050</v>
      </c>
      <c r="M173" s="193">
        <v>731438</v>
      </c>
      <c r="N173" s="193">
        <v>681303</v>
      </c>
      <c r="O173" s="193">
        <v>643217</v>
      </c>
      <c r="P173" s="193">
        <v>8047521</v>
      </c>
    </row>
    <row r="174" spans="1:16">
      <c r="A174" s="235">
        <v>2006</v>
      </c>
      <c r="B174" s="235" t="s">
        <v>1371</v>
      </c>
      <c r="C174" s="235" t="s">
        <v>1303</v>
      </c>
      <c r="D174" s="193">
        <v>3946</v>
      </c>
      <c r="E174" s="193">
        <v>3041</v>
      </c>
      <c r="F174" s="193">
        <v>2625</v>
      </c>
      <c r="G174" s="193">
        <v>3065</v>
      </c>
      <c r="H174" s="193">
        <v>2243</v>
      </c>
      <c r="I174" s="193">
        <v>3328</v>
      </c>
      <c r="J174" s="193">
        <v>3374</v>
      </c>
      <c r="K174" s="193">
        <v>2872</v>
      </c>
      <c r="L174" s="193">
        <v>3384</v>
      </c>
      <c r="M174" s="193">
        <v>4341</v>
      </c>
      <c r="N174" s="193">
        <v>4644.2</v>
      </c>
      <c r="O174" s="193">
        <v>3811.3</v>
      </c>
      <c r="P174" s="193">
        <v>40674.5</v>
      </c>
    </row>
    <row r="175" spans="1:16">
      <c r="A175" s="235">
        <v>2006</v>
      </c>
      <c r="B175" s="235" t="s">
        <v>1371</v>
      </c>
      <c r="C175" s="235" t="s">
        <v>1291</v>
      </c>
      <c r="D175" s="193">
        <v>114264</v>
      </c>
      <c r="E175" s="193">
        <v>128185</v>
      </c>
      <c r="F175" s="193">
        <v>166547</v>
      </c>
      <c r="G175" s="193">
        <v>98948</v>
      </c>
      <c r="H175" s="193">
        <v>160200</v>
      </c>
      <c r="I175" s="193">
        <v>140536</v>
      </c>
      <c r="J175" s="193">
        <v>176900</v>
      </c>
      <c r="K175" s="193">
        <v>153183</v>
      </c>
      <c r="L175" s="193">
        <v>109591</v>
      </c>
      <c r="M175" s="193">
        <v>196222</v>
      </c>
      <c r="N175" s="193">
        <v>205300</v>
      </c>
      <c r="O175" s="193">
        <v>234344</v>
      </c>
      <c r="P175" s="193">
        <v>1884220</v>
      </c>
    </row>
    <row r="176" spans="1:16">
      <c r="A176" s="235">
        <v>2006</v>
      </c>
      <c r="B176" s="235" t="s">
        <v>1371</v>
      </c>
      <c r="C176" s="235" t="s">
        <v>1300</v>
      </c>
      <c r="D176" s="193">
        <v>2612</v>
      </c>
      <c r="E176" s="193">
        <v>2466</v>
      </c>
      <c r="F176" s="193">
        <v>3181</v>
      </c>
      <c r="G176" s="193">
        <v>3261</v>
      </c>
      <c r="H176" s="193">
        <v>2460</v>
      </c>
      <c r="I176" s="193">
        <v>3523</v>
      </c>
      <c r="J176" s="193">
        <v>3022</v>
      </c>
      <c r="K176" s="193">
        <v>2822</v>
      </c>
      <c r="L176" s="193">
        <v>3648</v>
      </c>
      <c r="M176" s="193">
        <v>2895.3</v>
      </c>
      <c r="N176" s="193">
        <v>2971.2</v>
      </c>
      <c r="O176" s="193">
        <v>2529</v>
      </c>
      <c r="P176" s="193">
        <v>35390.5</v>
      </c>
    </row>
    <row r="177" spans="1:16">
      <c r="A177" s="235">
        <v>2006</v>
      </c>
      <c r="B177" s="235" t="s">
        <v>1371</v>
      </c>
      <c r="C177" s="235" t="s">
        <v>1266</v>
      </c>
      <c r="D177" s="193">
        <v>11305</v>
      </c>
      <c r="E177" s="193">
        <v>17677</v>
      </c>
      <c r="F177" s="193">
        <v>26995</v>
      </c>
      <c r="G177" s="193">
        <v>12865</v>
      </c>
      <c r="H177" s="193">
        <v>5737</v>
      </c>
      <c r="I177" s="193">
        <v>12463</v>
      </c>
      <c r="J177" s="193">
        <v>3718</v>
      </c>
      <c r="K177" s="193">
        <v>5671</v>
      </c>
      <c r="L177" s="193">
        <v>14430</v>
      </c>
      <c r="M177" s="193">
        <v>2004</v>
      </c>
      <c r="N177" s="193">
        <v>10935</v>
      </c>
      <c r="O177" s="193">
        <v>18557</v>
      </c>
      <c r="P177" s="193">
        <v>142357</v>
      </c>
    </row>
    <row r="178" spans="1:16">
      <c r="A178" s="235">
        <v>2006</v>
      </c>
      <c r="B178" s="235" t="s">
        <v>826</v>
      </c>
      <c r="C178" s="235" t="s">
        <v>852</v>
      </c>
      <c r="D178" s="193">
        <v>17222</v>
      </c>
      <c r="E178" s="193">
        <v>16897</v>
      </c>
      <c r="F178" s="193">
        <v>17447</v>
      </c>
      <c r="G178" s="193">
        <v>16944</v>
      </c>
      <c r="H178" s="193">
        <v>18872</v>
      </c>
      <c r="I178" s="193">
        <v>18550</v>
      </c>
      <c r="J178" s="193">
        <v>18396</v>
      </c>
      <c r="K178" s="193">
        <v>19033</v>
      </c>
      <c r="L178" s="193">
        <v>19325.3</v>
      </c>
      <c r="M178" s="193">
        <v>16244</v>
      </c>
      <c r="N178" s="193">
        <v>18664</v>
      </c>
      <c r="O178" s="193">
        <v>17978.3</v>
      </c>
      <c r="P178" s="193">
        <v>215572.59999999998</v>
      </c>
    </row>
    <row r="179" spans="1:16">
      <c r="A179" s="235">
        <v>2006</v>
      </c>
      <c r="B179" s="235" t="s">
        <v>826</v>
      </c>
      <c r="C179" s="235" t="s">
        <v>1256</v>
      </c>
      <c r="D179" s="193">
        <v>5212</v>
      </c>
      <c r="E179" s="193">
        <v>6551</v>
      </c>
      <c r="F179" s="193">
        <v>4707</v>
      </c>
      <c r="G179" s="193">
        <v>2138</v>
      </c>
      <c r="H179" s="193">
        <v>2879</v>
      </c>
      <c r="I179" s="193">
        <v>4933</v>
      </c>
      <c r="J179" s="193">
        <v>3888</v>
      </c>
      <c r="K179" s="193">
        <v>6537</v>
      </c>
      <c r="L179" s="193">
        <v>5928</v>
      </c>
      <c r="M179" s="193">
        <v>7125</v>
      </c>
      <c r="N179" s="193">
        <v>4921.5</v>
      </c>
      <c r="O179" s="193">
        <v>4582.5</v>
      </c>
      <c r="P179" s="193">
        <v>59402</v>
      </c>
    </row>
    <row r="180" spans="1:16">
      <c r="A180" s="235">
        <v>2006</v>
      </c>
      <c r="B180" s="235" t="s">
        <v>826</v>
      </c>
      <c r="C180" s="235" t="s">
        <v>1257</v>
      </c>
      <c r="D180" s="193">
        <v>162301</v>
      </c>
      <c r="E180" s="193">
        <v>148968</v>
      </c>
      <c r="F180" s="193">
        <v>141479</v>
      </c>
      <c r="G180" s="193">
        <v>152712</v>
      </c>
      <c r="H180" s="193">
        <v>144064</v>
      </c>
      <c r="I180" s="193">
        <v>153731</v>
      </c>
      <c r="J180" s="193">
        <v>143247</v>
      </c>
      <c r="K180" s="193">
        <v>144027</v>
      </c>
      <c r="L180" s="193">
        <v>138873</v>
      </c>
      <c r="M180" s="193">
        <v>153120</v>
      </c>
      <c r="N180" s="193">
        <v>147370.4</v>
      </c>
      <c r="O180" s="193">
        <v>138151.4</v>
      </c>
      <c r="P180" s="193">
        <v>1768043.7999999998</v>
      </c>
    </row>
    <row r="181" spans="1:16">
      <c r="A181" s="235">
        <v>2006</v>
      </c>
      <c r="B181" s="235" t="s">
        <v>826</v>
      </c>
      <c r="C181" s="235" t="s">
        <v>1265</v>
      </c>
      <c r="D181" s="193">
        <v>14378</v>
      </c>
      <c r="E181" s="193">
        <v>15953</v>
      </c>
      <c r="F181" s="193">
        <v>13270</v>
      </c>
      <c r="G181" s="193">
        <v>17063</v>
      </c>
      <c r="H181" s="193">
        <v>13011</v>
      </c>
      <c r="I181" s="193">
        <v>15257</v>
      </c>
      <c r="J181" s="193">
        <v>10170</v>
      </c>
      <c r="K181" s="193">
        <v>18686</v>
      </c>
      <c r="L181" s="193">
        <v>14853</v>
      </c>
      <c r="M181" s="193">
        <v>14997.2</v>
      </c>
      <c r="N181" s="193">
        <v>9996.2999999999993</v>
      </c>
      <c r="O181" s="193">
        <v>15208</v>
      </c>
      <c r="P181" s="193">
        <v>172842.5</v>
      </c>
    </row>
    <row r="182" spans="1:16">
      <c r="A182" s="235">
        <v>2006</v>
      </c>
      <c r="B182" s="235" t="s">
        <v>826</v>
      </c>
      <c r="C182" s="235" t="s">
        <v>851</v>
      </c>
      <c r="D182" s="193">
        <v>290751</v>
      </c>
      <c r="E182" s="193">
        <v>262136</v>
      </c>
      <c r="F182" s="193">
        <v>252412</v>
      </c>
      <c r="G182" s="193">
        <v>274424</v>
      </c>
      <c r="H182" s="193">
        <v>272850</v>
      </c>
      <c r="I182" s="193">
        <v>280437</v>
      </c>
      <c r="J182" s="193">
        <v>265939</v>
      </c>
      <c r="K182" s="193">
        <v>295939</v>
      </c>
      <c r="L182" s="193">
        <v>266891</v>
      </c>
      <c r="M182" s="193">
        <v>286189</v>
      </c>
      <c r="N182" s="193">
        <v>270116.2</v>
      </c>
      <c r="O182" s="193">
        <v>264766.3</v>
      </c>
      <c r="P182" s="193">
        <v>3282850.5</v>
      </c>
    </row>
    <row r="183" spans="1:16">
      <c r="A183" s="235">
        <v>2006</v>
      </c>
      <c r="B183" s="235" t="s">
        <v>825</v>
      </c>
      <c r="C183" s="235" t="s">
        <v>852</v>
      </c>
      <c r="D183" s="193">
        <v>879</v>
      </c>
      <c r="E183" s="193">
        <v>464</v>
      </c>
      <c r="F183" s="193">
        <v>971</v>
      </c>
      <c r="G183" s="193">
        <v>990</v>
      </c>
      <c r="H183" s="193">
        <v>969</v>
      </c>
      <c r="I183" s="193">
        <v>1152</v>
      </c>
      <c r="J183" s="193">
        <v>1116</v>
      </c>
      <c r="K183" s="193">
        <v>996</v>
      </c>
      <c r="L183" s="193">
        <v>957</v>
      </c>
      <c r="M183" s="193">
        <v>811</v>
      </c>
      <c r="N183" s="193">
        <v>962</v>
      </c>
      <c r="O183" s="193">
        <v>1010</v>
      </c>
      <c r="P183" s="193">
        <v>11277</v>
      </c>
    </row>
    <row r="184" spans="1:16">
      <c r="A184" s="235">
        <v>2006</v>
      </c>
      <c r="B184" s="235" t="s">
        <v>825</v>
      </c>
      <c r="C184" s="235" t="s">
        <v>1257</v>
      </c>
      <c r="D184" s="193">
        <v>7807</v>
      </c>
      <c r="E184" s="193">
        <v>6766</v>
      </c>
      <c r="F184" s="193">
        <v>7240</v>
      </c>
      <c r="G184" s="193">
        <v>7266</v>
      </c>
      <c r="H184" s="193">
        <v>6031</v>
      </c>
      <c r="I184" s="193">
        <v>7512</v>
      </c>
      <c r="J184" s="193">
        <v>7568</v>
      </c>
      <c r="K184" s="193">
        <v>6257</v>
      </c>
      <c r="L184" s="193">
        <v>6430</v>
      </c>
      <c r="M184" s="193">
        <v>5642</v>
      </c>
      <c r="N184" s="193">
        <v>6332</v>
      </c>
      <c r="O184" s="193">
        <v>6698</v>
      </c>
      <c r="P184" s="193">
        <v>81549</v>
      </c>
    </row>
    <row r="185" spans="1:16">
      <c r="A185" s="235">
        <v>2006</v>
      </c>
      <c r="B185" s="235" t="s">
        <v>825</v>
      </c>
      <c r="C185" s="235" t="s">
        <v>1265</v>
      </c>
      <c r="D185" s="193">
        <v>2550</v>
      </c>
      <c r="E185" s="193">
        <v>2182</v>
      </c>
      <c r="F185" s="193">
        <v>2104</v>
      </c>
      <c r="G185" s="193">
        <v>2369</v>
      </c>
      <c r="H185" s="193">
        <v>2369</v>
      </c>
      <c r="I185" s="193">
        <v>2270</v>
      </c>
      <c r="J185" s="193">
        <v>1559</v>
      </c>
      <c r="K185" s="193">
        <v>2237</v>
      </c>
      <c r="L185" s="193">
        <v>3126</v>
      </c>
      <c r="M185" s="193">
        <v>1992</v>
      </c>
      <c r="N185" s="193">
        <v>2620</v>
      </c>
      <c r="O185" s="193">
        <v>1983</v>
      </c>
      <c r="P185" s="193">
        <v>27361</v>
      </c>
    </row>
    <row r="186" spans="1:16">
      <c r="A186" s="235">
        <v>2006</v>
      </c>
      <c r="B186" s="235" t="s">
        <v>1397</v>
      </c>
      <c r="C186" s="235" t="s">
        <v>36</v>
      </c>
      <c r="D186" s="193">
        <v>57103</v>
      </c>
      <c r="E186" s="193">
        <v>63170</v>
      </c>
      <c r="F186" s="193">
        <v>52610</v>
      </c>
      <c r="G186" s="193">
        <v>59998</v>
      </c>
      <c r="H186" s="193">
        <v>66245</v>
      </c>
      <c r="I186" s="193">
        <v>57263</v>
      </c>
      <c r="J186" s="193">
        <v>29493</v>
      </c>
      <c r="K186" s="193">
        <v>64453</v>
      </c>
      <c r="L186" s="193">
        <v>54837</v>
      </c>
      <c r="M186" s="193">
        <v>39654</v>
      </c>
      <c r="N186" s="193">
        <v>44420</v>
      </c>
      <c r="O186" s="193">
        <v>43488</v>
      </c>
      <c r="P186" s="193">
        <v>0</v>
      </c>
    </row>
    <row r="187" spans="1:16">
      <c r="A187" s="235">
        <v>2007</v>
      </c>
      <c r="B187" s="235" t="s">
        <v>823</v>
      </c>
      <c r="C187" s="235" t="s">
        <v>1288</v>
      </c>
      <c r="D187" s="193">
        <v>301132</v>
      </c>
      <c r="E187" s="193">
        <v>136069</v>
      </c>
      <c r="F187" s="193">
        <v>0</v>
      </c>
      <c r="G187" s="193">
        <v>0</v>
      </c>
      <c r="H187" s="193">
        <v>0</v>
      </c>
      <c r="I187" s="193">
        <v>0</v>
      </c>
      <c r="J187" s="193">
        <v>213345</v>
      </c>
      <c r="K187" s="193">
        <v>185418</v>
      </c>
      <c r="L187" s="193">
        <v>172431</v>
      </c>
      <c r="M187" s="193">
        <v>192267</v>
      </c>
      <c r="N187" s="193">
        <v>179273</v>
      </c>
      <c r="O187" s="193">
        <v>217315</v>
      </c>
      <c r="P187" s="193">
        <v>1597250</v>
      </c>
    </row>
    <row r="188" spans="1:16">
      <c r="A188" s="235">
        <v>2007</v>
      </c>
      <c r="B188" s="235" t="s">
        <v>823</v>
      </c>
      <c r="C188" s="235" t="s">
        <v>852</v>
      </c>
      <c r="D188" s="193">
        <v>415916</v>
      </c>
      <c r="E188" s="193">
        <v>394168</v>
      </c>
      <c r="F188" s="193">
        <v>294094</v>
      </c>
      <c r="G188" s="193">
        <v>336036</v>
      </c>
      <c r="H188" s="193">
        <v>223931</v>
      </c>
      <c r="I188" s="193">
        <v>376806</v>
      </c>
      <c r="J188" s="193">
        <v>348681</v>
      </c>
      <c r="K188" s="193">
        <v>403892</v>
      </c>
      <c r="L188" s="193">
        <v>333554</v>
      </c>
      <c r="M188" s="193">
        <v>244372</v>
      </c>
      <c r="N188" s="193">
        <v>277133</v>
      </c>
      <c r="O188" s="193">
        <v>389461</v>
      </c>
      <c r="P188" s="193">
        <v>4038044</v>
      </c>
    </row>
    <row r="189" spans="1:16">
      <c r="A189" s="235">
        <v>2007</v>
      </c>
      <c r="B189" s="235" t="s">
        <v>823</v>
      </c>
      <c r="C189" s="235" t="s">
        <v>1256</v>
      </c>
      <c r="D189" s="193">
        <v>0</v>
      </c>
      <c r="E189" s="193">
        <v>0</v>
      </c>
      <c r="F189" s="193">
        <v>0</v>
      </c>
      <c r="G189" s="193">
        <v>0</v>
      </c>
      <c r="H189" s="193">
        <v>0</v>
      </c>
      <c r="I189" s="193">
        <v>0</v>
      </c>
      <c r="J189" s="193">
        <v>0</v>
      </c>
      <c r="K189" s="193">
        <v>0</v>
      </c>
      <c r="L189" s="193">
        <v>0</v>
      </c>
      <c r="M189" s="193">
        <v>0</v>
      </c>
      <c r="N189" s="193">
        <v>0</v>
      </c>
      <c r="O189" s="193">
        <v>0</v>
      </c>
      <c r="P189" s="193">
        <v>0</v>
      </c>
    </row>
    <row r="190" spans="1:16">
      <c r="A190" s="235">
        <v>2007</v>
      </c>
      <c r="B190" s="235" t="s">
        <v>823</v>
      </c>
      <c r="C190" s="235" t="s">
        <v>1257</v>
      </c>
      <c r="D190" s="193">
        <v>555721</v>
      </c>
      <c r="E190" s="193">
        <v>634597</v>
      </c>
      <c r="F190" s="193">
        <v>498887</v>
      </c>
      <c r="G190" s="193">
        <v>604742</v>
      </c>
      <c r="H190" s="193">
        <v>54382</v>
      </c>
      <c r="I190" s="193">
        <v>628730</v>
      </c>
      <c r="J190" s="193">
        <v>450056</v>
      </c>
      <c r="K190" s="193">
        <v>679109</v>
      </c>
      <c r="L190" s="193">
        <v>517447</v>
      </c>
      <c r="M190" s="193">
        <v>618835</v>
      </c>
      <c r="N190" s="193">
        <v>354053.5</v>
      </c>
      <c r="O190" s="193">
        <v>639351.5</v>
      </c>
      <c r="P190" s="193">
        <v>6235911</v>
      </c>
    </row>
    <row r="191" spans="1:16">
      <c r="A191" s="235">
        <v>2007</v>
      </c>
      <c r="B191" s="235" t="s">
        <v>823</v>
      </c>
      <c r="C191" s="235" t="s">
        <v>1261</v>
      </c>
      <c r="D191" s="193">
        <v>229393</v>
      </c>
      <c r="E191" s="193">
        <v>75231</v>
      </c>
      <c r="F191" s="193">
        <v>137749</v>
      </c>
      <c r="G191" s="193">
        <v>122910.5</v>
      </c>
      <c r="H191" s="193">
        <v>1878.5</v>
      </c>
      <c r="I191" s="193">
        <v>0</v>
      </c>
      <c r="J191" s="193">
        <v>0</v>
      </c>
      <c r="K191" s="193">
        <v>0</v>
      </c>
      <c r="L191" s="193">
        <v>0</v>
      </c>
      <c r="M191" s="193">
        <v>0</v>
      </c>
      <c r="N191" s="193">
        <v>72962</v>
      </c>
      <c r="O191" s="193">
        <v>88382</v>
      </c>
      <c r="P191" s="193">
        <v>728506</v>
      </c>
    </row>
    <row r="192" spans="1:16">
      <c r="A192" s="235">
        <v>2007</v>
      </c>
      <c r="B192" s="235" t="s">
        <v>823</v>
      </c>
      <c r="C192" s="235" t="s">
        <v>1265</v>
      </c>
      <c r="D192" s="193">
        <v>143733</v>
      </c>
      <c r="E192" s="193">
        <v>200465</v>
      </c>
      <c r="F192" s="193">
        <v>215289</v>
      </c>
      <c r="G192" s="193">
        <v>146501</v>
      </c>
      <c r="H192" s="193">
        <v>132405</v>
      </c>
      <c r="I192" s="193">
        <v>145097</v>
      </c>
      <c r="J192" s="193">
        <v>252469</v>
      </c>
      <c r="K192" s="193">
        <v>152249</v>
      </c>
      <c r="L192" s="193">
        <v>188368</v>
      </c>
      <c r="M192" s="193">
        <v>176085.5</v>
      </c>
      <c r="N192" s="193">
        <v>171664</v>
      </c>
      <c r="O192" s="193">
        <v>187958.5</v>
      </c>
      <c r="P192" s="193">
        <v>2112284</v>
      </c>
    </row>
    <row r="193" spans="1:16">
      <c r="A193" s="235">
        <v>2007</v>
      </c>
      <c r="B193" s="235" t="s">
        <v>823</v>
      </c>
      <c r="C193" s="235" t="s">
        <v>36</v>
      </c>
      <c r="D193" s="193">
        <v>159267.15</v>
      </c>
      <c r="E193" s="193">
        <v>62944.95</v>
      </c>
      <c r="F193" s="193">
        <v>4904.6499999999996</v>
      </c>
      <c r="G193" s="193">
        <v>3588.2</v>
      </c>
      <c r="H193" s="193">
        <v>11.65</v>
      </c>
      <c r="I193" s="193">
        <v>45679.65</v>
      </c>
      <c r="J193" s="193">
        <v>163694.15</v>
      </c>
      <c r="K193" s="193">
        <v>157344.9</v>
      </c>
      <c r="L193" s="193">
        <v>141209.65</v>
      </c>
      <c r="M193" s="193">
        <v>101902.55</v>
      </c>
      <c r="N193" s="193">
        <v>115579.65</v>
      </c>
      <c r="O193" s="193">
        <v>132588.65</v>
      </c>
      <c r="P193" s="193">
        <v>1088715.8</v>
      </c>
    </row>
    <row r="194" spans="1:16">
      <c r="A194" s="235">
        <v>2007</v>
      </c>
      <c r="B194" s="235" t="s">
        <v>823</v>
      </c>
      <c r="C194" s="235" t="s">
        <v>1282</v>
      </c>
      <c r="D194" s="193">
        <v>0</v>
      </c>
      <c r="E194" s="193">
        <v>339850</v>
      </c>
      <c r="F194" s="193">
        <v>0</v>
      </c>
      <c r="G194" s="193">
        <v>0</v>
      </c>
      <c r="H194" s="193">
        <v>0</v>
      </c>
      <c r="I194" s="193">
        <v>0</v>
      </c>
      <c r="J194" s="193">
        <v>0</v>
      </c>
      <c r="K194" s="193">
        <v>0</v>
      </c>
      <c r="L194" s="193">
        <v>0</v>
      </c>
      <c r="M194" s="193">
        <v>0</v>
      </c>
      <c r="N194" s="193">
        <v>0</v>
      </c>
      <c r="O194" s="193">
        <v>0</v>
      </c>
      <c r="P194" s="193">
        <v>339850</v>
      </c>
    </row>
    <row r="195" spans="1:16">
      <c r="A195" s="235">
        <v>2007</v>
      </c>
      <c r="B195" s="235" t="s">
        <v>823</v>
      </c>
      <c r="C195" s="235" t="s">
        <v>1283</v>
      </c>
      <c r="D195" s="193">
        <v>619868</v>
      </c>
      <c r="E195" s="193">
        <v>204550</v>
      </c>
      <c r="F195" s="193">
        <v>110469</v>
      </c>
      <c r="G195" s="193">
        <v>587596</v>
      </c>
      <c r="H195" s="193">
        <v>238318</v>
      </c>
      <c r="I195" s="193">
        <v>319497</v>
      </c>
      <c r="J195" s="193">
        <v>171996</v>
      </c>
      <c r="K195" s="193">
        <v>428005</v>
      </c>
      <c r="L195" s="193">
        <v>195868</v>
      </c>
      <c r="M195" s="193">
        <v>72388</v>
      </c>
      <c r="N195" s="193">
        <v>274265</v>
      </c>
      <c r="O195" s="193">
        <v>424777</v>
      </c>
      <c r="P195" s="193">
        <v>3647597</v>
      </c>
    </row>
    <row r="196" spans="1:16">
      <c r="A196" s="235">
        <v>2007</v>
      </c>
      <c r="B196" s="235" t="s">
        <v>823</v>
      </c>
      <c r="C196" s="235" t="s">
        <v>1285</v>
      </c>
      <c r="D196" s="193">
        <v>1001075</v>
      </c>
      <c r="E196" s="193">
        <v>459626</v>
      </c>
      <c r="F196" s="193">
        <v>1081547</v>
      </c>
      <c r="G196" s="193">
        <v>489997</v>
      </c>
      <c r="H196" s="193">
        <v>530774</v>
      </c>
      <c r="I196" s="193">
        <v>613905</v>
      </c>
      <c r="J196" s="193">
        <v>833136</v>
      </c>
      <c r="K196" s="193">
        <v>987500</v>
      </c>
      <c r="L196" s="193">
        <v>1145839</v>
      </c>
      <c r="M196" s="193">
        <v>995942</v>
      </c>
      <c r="N196" s="193">
        <v>1300030</v>
      </c>
      <c r="O196" s="193">
        <v>1252695</v>
      </c>
      <c r="P196" s="193">
        <v>10692066</v>
      </c>
    </row>
    <row r="197" spans="1:16">
      <c r="A197" s="235">
        <v>2007</v>
      </c>
      <c r="B197" s="235" t="s">
        <v>823</v>
      </c>
      <c r="C197" s="235" t="s">
        <v>1279</v>
      </c>
      <c r="D197" s="193">
        <v>48165</v>
      </c>
      <c r="E197" s="193">
        <v>34380</v>
      </c>
      <c r="F197" s="193">
        <v>51837</v>
      </c>
      <c r="G197" s="193">
        <v>40788</v>
      </c>
      <c r="H197" s="193">
        <v>54859</v>
      </c>
      <c r="I197" s="193">
        <v>62407</v>
      </c>
      <c r="J197" s="193">
        <v>90846</v>
      </c>
      <c r="K197" s="193">
        <v>81905</v>
      </c>
      <c r="L197" s="193">
        <v>83063</v>
      </c>
      <c r="M197" s="193">
        <v>84400</v>
      </c>
      <c r="N197" s="193">
        <v>77355</v>
      </c>
      <c r="O197" s="193">
        <v>86131</v>
      </c>
      <c r="P197" s="193">
        <v>796136</v>
      </c>
    </row>
    <row r="198" spans="1:16">
      <c r="A198" s="235">
        <v>2007</v>
      </c>
      <c r="B198" s="235" t="s">
        <v>823</v>
      </c>
      <c r="C198" s="235" t="s">
        <v>1278</v>
      </c>
      <c r="D198" s="193">
        <v>16309</v>
      </c>
      <c r="E198" s="193">
        <v>6273</v>
      </c>
      <c r="F198" s="193">
        <v>9856</v>
      </c>
      <c r="G198" s="193">
        <v>9771</v>
      </c>
      <c r="H198" s="193">
        <v>6381</v>
      </c>
      <c r="I198" s="193">
        <v>16247</v>
      </c>
      <c r="J198" s="193">
        <v>18113</v>
      </c>
      <c r="K198" s="193">
        <v>19129</v>
      </c>
      <c r="L198" s="193">
        <v>25397</v>
      </c>
      <c r="M198" s="193">
        <v>21502</v>
      </c>
      <c r="N198" s="193">
        <v>19866</v>
      </c>
      <c r="O198" s="193">
        <v>25083</v>
      </c>
      <c r="P198" s="193">
        <v>193927</v>
      </c>
    </row>
    <row r="199" spans="1:16">
      <c r="A199" s="235">
        <v>2007</v>
      </c>
      <c r="B199" s="235" t="s">
        <v>823</v>
      </c>
      <c r="C199" s="235" t="s">
        <v>1287</v>
      </c>
      <c r="D199" s="193">
        <v>0</v>
      </c>
      <c r="E199" s="193">
        <v>0</v>
      </c>
      <c r="F199" s="193">
        <v>0</v>
      </c>
      <c r="G199" s="193">
        <v>0</v>
      </c>
      <c r="H199" s="193">
        <v>0</v>
      </c>
      <c r="I199" s="193">
        <v>0</v>
      </c>
      <c r="J199" s="193">
        <v>0</v>
      </c>
      <c r="K199" s="193">
        <v>0</v>
      </c>
      <c r="L199" s="193">
        <v>0</v>
      </c>
      <c r="M199" s="193">
        <v>0</v>
      </c>
      <c r="N199" s="193">
        <v>0</v>
      </c>
      <c r="O199" s="193">
        <v>0</v>
      </c>
      <c r="P199" s="193">
        <v>0</v>
      </c>
    </row>
    <row r="200" spans="1:16">
      <c r="A200" s="235">
        <v>2007</v>
      </c>
      <c r="B200" s="235" t="s">
        <v>1371</v>
      </c>
      <c r="C200" s="235" t="s">
        <v>852</v>
      </c>
      <c r="D200" s="193">
        <v>111315</v>
      </c>
      <c r="E200" s="193">
        <v>95418</v>
      </c>
      <c r="F200" s="193">
        <v>104660</v>
      </c>
      <c r="G200" s="193">
        <v>112862</v>
      </c>
      <c r="H200" s="193">
        <v>104483</v>
      </c>
      <c r="I200" s="193">
        <v>114632</v>
      </c>
      <c r="J200" s="193">
        <v>86652</v>
      </c>
      <c r="K200" s="193">
        <v>175050</v>
      </c>
      <c r="L200" s="193">
        <v>101584</v>
      </c>
      <c r="M200" s="193">
        <v>121813</v>
      </c>
      <c r="N200" s="193">
        <v>160394</v>
      </c>
      <c r="O200" s="193">
        <v>141295</v>
      </c>
      <c r="P200" s="193">
        <v>1430158</v>
      </c>
    </row>
    <row r="201" spans="1:16">
      <c r="A201" s="235">
        <v>2007</v>
      </c>
      <c r="B201" s="235" t="s">
        <v>1371</v>
      </c>
      <c r="C201" s="235" t="s">
        <v>1256</v>
      </c>
      <c r="D201" s="193">
        <v>10621</v>
      </c>
      <c r="E201" s="193">
        <v>25588</v>
      </c>
      <c r="F201" s="193">
        <v>14812</v>
      </c>
      <c r="G201" s="193">
        <v>5040</v>
      </c>
      <c r="H201" s="193">
        <v>14036</v>
      </c>
      <c r="I201" s="193">
        <v>12365</v>
      </c>
      <c r="J201" s="193">
        <v>18689</v>
      </c>
      <c r="K201" s="193">
        <v>9476</v>
      </c>
      <c r="L201" s="193">
        <v>12106</v>
      </c>
      <c r="M201" s="193">
        <v>19780</v>
      </c>
      <c r="N201" s="193">
        <v>9881</v>
      </c>
      <c r="O201" s="193">
        <v>12389</v>
      </c>
      <c r="P201" s="193">
        <v>164783</v>
      </c>
    </row>
    <row r="202" spans="1:16">
      <c r="A202" s="235">
        <v>2007</v>
      </c>
      <c r="B202" s="235" t="s">
        <v>1371</v>
      </c>
      <c r="C202" s="235" t="s">
        <v>1257</v>
      </c>
      <c r="D202" s="193">
        <v>233603</v>
      </c>
      <c r="E202" s="193">
        <v>201280</v>
      </c>
      <c r="F202" s="193">
        <v>258034</v>
      </c>
      <c r="G202" s="193">
        <v>192489</v>
      </c>
      <c r="H202" s="193">
        <v>237855</v>
      </c>
      <c r="I202" s="193">
        <v>231043</v>
      </c>
      <c r="J202" s="193">
        <v>242512</v>
      </c>
      <c r="K202" s="193">
        <v>247044</v>
      </c>
      <c r="L202" s="193">
        <v>244984</v>
      </c>
      <c r="M202" s="193">
        <v>268458</v>
      </c>
      <c r="N202" s="193">
        <v>232044</v>
      </c>
      <c r="O202" s="193">
        <v>237604</v>
      </c>
      <c r="P202" s="193">
        <v>2826950</v>
      </c>
    </row>
    <row r="203" spans="1:16">
      <c r="A203" s="235">
        <v>2007</v>
      </c>
      <c r="B203" s="235" t="s">
        <v>1371</v>
      </c>
      <c r="C203" s="235" t="s">
        <v>36</v>
      </c>
      <c r="D203" s="193">
        <v>1805.75</v>
      </c>
      <c r="E203" s="193">
        <v>1479.55</v>
      </c>
      <c r="F203" s="193">
        <v>617.45000000000005</v>
      </c>
      <c r="G203" s="193">
        <v>396.1</v>
      </c>
      <c r="H203" s="193">
        <v>291.25</v>
      </c>
      <c r="I203" s="193">
        <v>1421.3</v>
      </c>
      <c r="J203" s="193">
        <v>2196.0250000000001</v>
      </c>
      <c r="K203" s="193">
        <v>559.20000000000005</v>
      </c>
      <c r="L203" s="193">
        <v>1776.625</v>
      </c>
      <c r="M203" s="193">
        <v>1269.8499999999999</v>
      </c>
      <c r="N203" s="193">
        <v>1479.55</v>
      </c>
      <c r="O203" s="193">
        <v>1165</v>
      </c>
      <c r="P203" s="193">
        <v>14457.650000000001</v>
      </c>
    </row>
    <row r="204" spans="1:16">
      <c r="A204" s="235">
        <v>2007</v>
      </c>
      <c r="B204" s="235" t="s">
        <v>1371</v>
      </c>
      <c r="C204" s="235" t="s">
        <v>1265</v>
      </c>
      <c r="D204" s="193">
        <v>52320</v>
      </c>
      <c r="E204" s="193">
        <v>51397</v>
      </c>
      <c r="F204" s="193">
        <v>24621</v>
      </c>
      <c r="G204" s="193">
        <v>17633</v>
      </c>
      <c r="H204" s="193">
        <v>65424</v>
      </c>
      <c r="I204" s="193">
        <v>68703</v>
      </c>
      <c r="J204" s="193">
        <v>65526</v>
      </c>
      <c r="K204" s="193">
        <v>68062</v>
      </c>
      <c r="L204" s="193">
        <v>45455</v>
      </c>
      <c r="M204" s="193">
        <v>32438</v>
      </c>
      <c r="N204" s="193">
        <v>57608</v>
      </c>
      <c r="O204" s="193">
        <v>58008</v>
      </c>
      <c r="P204" s="193">
        <v>607195</v>
      </c>
    </row>
    <row r="205" spans="1:16">
      <c r="A205" s="235">
        <v>2007</v>
      </c>
      <c r="B205" s="235" t="s">
        <v>1371</v>
      </c>
      <c r="C205" s="235" t="s">
        <v>1282</v>
      </c>
      <c r="D205" s="193">
        <v>680537</v>
      </c>
      <c r="E205" s="193">
        <v>628710</v>
      </c>
      <c r="F205" s="193">
        <v>675628</v>
      </c>
      <c r="G205" s="193">
        <v>487669</v>
      </c>
      <c r="H205" s="193">
        <v>740296</v>
      </c>
      <c r="I205" s="193">
        <v>730828</v>
      </c>
      <c r="J205" s="193">
        <v>744568</v>
      </c>
      <c r="K205" s="193">
        <v>749995</v>
      </c>
      <c r="L205" s="193">
        <v>709070</v>
      </c>
      <c r="M205" s="193">
        <v>773459</v>
      </c>
      <c r="N205" s="193">
        <v>685700</v>
      </c>
      <c r="O205" s="193">
        <v>766385</v>
      </c>
      <c r="P205" s="193">
        <v>8372845</v>
      </c>
    </row>
    <row r="206" spans="1:16">
      <c r="A206" s="235">
        <v>2007</v>
      </c>
      <c r="B206" s="235" t="s">
        <v>1371</v>
      </c>
      <c r="C206" s="235" t="s">
        <v>1303</v>
      </c>
      <c r="D206" s="193">
        <v>5103</v>
      </c>
      <c r="E206" s="193">
        <v>5405</v>
      </c>
      <c r="F206" s="193">
        <v>5399</v>
      </c>
      <c r="G206" s="193">
        <v>3786</v>
      </c>
      <c r="H206" s="193">
        <v>4958</v>
      </c>
      <c r="I206" s="193">
        <v>6478</v>
      </c>
      <c r="J206" s="193">
        <v>5971</v>
      </c>
      <c r="K206" s="193">
        <v>4881</v>
      </c>
      <c r="L206" s="193">
        <v>4935</v>
      </c>
      <c r="M206" s="193">
        <v>9053</v>
      </c>
      <c r="N206" s="193">
        <v>753</v>
      </c>
      <c r="O206" s="193">
        <v>5400</v>
      </c>
      <c r="P206" s="193">
        <v>62122</v>
      </c>
    </row>
    <row r="207" spans="1:16">
      <c r="A207" s="235">
        <v>2007</v>
      </c>
      <c r="B207" s="235" t="s">
        <v>1371</v>
      </c>
      <c r="C207" s="235" t="s">
        <v>1300</v>
      </c>
      <c r="D207" s="193">
        <v>4034</v>
      </c>
      <c r="E207" s="193">
        <v>4303</v>
      </c>
      <c r="F207" s="193">
        <v>4488</v>
      </c>
      <c r="G207" s="193">
        <v>1983</v>
      </c>
      <c r="H207" s="193">
        <v>3548</v>
      </c>
      <c r="I207" s="193">
        <v>4688</v>
      </c>
      <c r="J207" s="193">
        <v>3707</v>
      </c>
      <c r="K207" s="193">
        <v>3536</v>
      </c>
      <c r="L207" s="193">
        <v>3534</v>
      </c>
      <c r="M207" s="193">
        <v>5178</v>
      </c>
      <c r="N207" s="193">
        <v>1797</v>
      </c>
      <c r="O207" s="193">
        <v>4012</v>
      </c>
      <c r="P207" s="193">
        <v>44808</v>
      </c>
    </row>
    <row r="208" spans="1:16">
      <c r="A208" s="235">
        <v>2007</v>
      </c>
      <c r="B208" s="235" t="s">
        <v>1371</v>
      </c>
      <c r="C208" s="235" t="s">
        <v>1266</v>
      </c>
      <c r="D208" s="193">
        <v>18438</v>
      </c>
      <c r="E208" s="193">
        <v>16832</v>
      </c>
      <c r="F208" s="193">
        <v>20268</v>
      </c>
      <c r="G208" s="193">
        <v>6937</v>
      </c>
      <c r="H208" s="193">
        <v>19908</v>
      </c>
      <c r="I208" s="193">
        <v>22934</v>
      </c>
      <c r="J208" s="193">
        <v>21166</v>
      </c>
      <c r="K208" s="193">
        <v>10649</v>
      </c>
      <c r="L208" s="193">
        <v>8563</v>
      </c>
      <c r="M208" s="193">
        <v>12494</v>
      </c>
      <c r="N208" s="193">
        <v>11676</v>
      </c>
      <c r="O208" s="193">
        <v>15710</v>
      </c>
      <c r="P208" s="193">
        <v>185575</v>
      </c>
    </row>
    <row r="209" spans="1:16">
      <c r="A209" s="235">
        <v>2007</v>
      </c>
      <c r="B209" s="235" t="s">
        <v>1371</v>
      </c>
      <c r="C209" s="235" t="s">
        <v>1298</v>
      </c>
      <c r="D209" s="193">
        <v>81536</v>
      </c>
      <c r="E209" s="193">
        <v>88984</v>
      </c>
      <c r="F209" s="193">
        <v>60213</v>
      </c>
      <c r="G209" s="193">
        <v>34675</v>
      </c>
      <c r="H209" s="193">
        <v>56520</v>
      </c>
      <c r="I209" s="193">
        <v>95035</v>
      </c>
      <c r="J209" s="193">
        <v>91775</v>
      </c>
      <c r="K209" s="193">
        <v>44977</v>
      </c>
      <c r="L209" s="193">
        <v>106052</v>
      </c>
      <c r="M209" s="193">
        <v>112637</v>
      </c>
      <c r="N209" s="193">
        <v>99573</v>
      </c>
      <c r="O209" s="193">
        <v>86297</v>
      </c>
      <c r="P209" s="193">
        <v>958274</v>
      </c>
    </row>
    <row r="210" spans="1:16">
      <c r="A210" s="235">
        <v>2007</v>
      </c>
      <c r="B210" s="235" t="s">
        <v>826</v>
      </c>
      <c r="C210" s="235" t="s">
        <v>852</v>
      </c>
      <c r="D210" s="193">
        <v>19175</v>
      </c>
      <c r="E210" s="193">
        <v>17491</v>
      </c>
      <c r="F210" s="193">
        <v>19142</v>
      </c>
      <c r="G210" s="193">
        <v>20128</v>
      </c>
      <c r="H210" s="193">
        <v>16934</v>
      </c>
      <c r="I210" s="193">
        <v>19983</v>
      </c>
      <c r="J210" s="193">
        <v>15403.2</v>
      </c>
      <c r="K210" s="193">
        <v>21057</v>
      </c>
      <c r="L210" s="193">
        <v>18673</v>
      </c>
      <c r="M210" s="193">
        <v>20562.400000000001</v>
      </c>
      <c r="N210" s="193">
        <v>21691</v>
      </c>
      <c r="O210" s="193">
        <v>23751</v>
      </c>
      <c r="P210" s="193">
        <v>233990.6</v>
      </c>
    </row>
    <row r="211" spans="1:16">
      <c r="A211" s="235">
        <v>2007</v>
      </c>
      <c r="B211" s="235" t="s">
        <v>826</v>
      </c>
      <c r="C211" s="235" t="s">
        <v>1256</v>
      </c>
      <c r="D211" s="193">
        <v>5598</v>
      </c>
      <c r="E211" s="193">
        <v>2437</v>
      </c>
      <c r="F211" s="193">
        <v>5416</v>
      </c>
      <c r="G211" s="193">
        <v>5229</v>
      </c>
      <c r="H211" s="193">
        <v>9886</v>
      </c>
      <c r="I211" s="193">
        <v>3319</v>
      </c>
      <c r="J211" s="193">
        <v>4675</v>
      </c>
      <c r="K211" s="193">
        <v>4001</v>
      </c>
      <c r="L211" s="193">
        <v>6606</v>
      </c>
      <c r="M211" s="193">
        <v>4376</v>
      </c>
      <c r="N211" s="193">
        <v>4440</v>
      </c>
      <c r="O211" s="193">
        <v>4909</v>
      </c>
      <c r="P211" s="193">
        <v>60892</v>
      </c>
    </row>
    <row r="212" spans="1:16">
      <c r="A212" s="235">
        <v>2007</v>
      </c>
      <c r="B212" s="235" t="s">
        <v>826</v>
      </c>
      <c r="C212" s="235" t="s">
        <v>1257</v>
      </c>
      <c r="D212" s="193">
        <v>131848</v>
      </c>
      <c r="E212" s="193">
        <v>112402</v>
      </c>
      <c r="F212" s="193">
        <v>148871</v>
      </c>
      <c r="G212" s="193">
        <v>150394</v>
      </c>
      <c r="H212" s="193">
        <v>159028</v>
      </c>
      <c r="I212" s="193">
        <v>129048</v>
      </c>
      <c r="J212" s="193">
        <v>134874</v>
      </c>
      <c r="K212" s="193">
        <v>148990</v>
      </c>
      <c r="L212" s="193">
        <v>139460</v>
      </c>
      <c r="M212" s="193">
        <v>140932</v>
      </c>
      <c r="N212" s="193">
        <v>141975</v>
      </c>
      <c r="O212" s="193">
        <v>155664</v>
      </c>
      <c r="P212" s="193">
        <v>1693486</v>
      </c>
    </row>
    <row r="213" spans="1:16">
      <c r="A213" s="235">
        <v>2007</v>
      </c>
      <c r="B213" s="235" t="s">
        <v>826</v>
      </c>
      <c r="C213" s="235" t="s">
        <v>1265</v>
      </c>
      <c r="D213" s="193">
        <v>15225</v>
      </c>
      <c r="E213" s="193">
        <v>8204</v>
      </c>
      <c r="F213" s="193">
        <v>15140</v>
      </c>
      <c r="G213" s="193">
        <v>19026</v>
      </c>
      <c r="H213" s="193">
        <v>11141</v>
      </c>
      <c r="I213" s="193">
        <v>5071</v>
      </c>
      <c r="J213" s="193">
        <v>12653</v>
      </c>
      <c r="K213" s="193">
        <v>14245.2</v>
      </c>
      <c r="L213" s="193">
        <v>16533</v>
      </c>
      <c r="M213" s="193">
        <v>15809.3</v>
      </c>
      <c r="N213" s="193">
        <v>19324</v>
      </c>
      <c r="O213" s="193">
        <v>15210</v>
      </c>
      <c r="P213" s="193">
        <v>167581.5</v>
      </c>
    </row>
    <row r="214" spans="1:16">
      <c r="A214" s="235">
        <v>2007</v>
      </c>
      <c r="B214" s="235" t="s">
        <v>826</v>
      </c>
      <c r="C214" s="235" t="s">
        <v>851</v>
      </c>
      <c r="D214" s="193">
        <v>259657</v>
      </c>
      <c r="E214" s="193">
        <v>217488</v>
      </c>
      <c r="F214" s="193">
        <v>284568</v>
      </c>
      <c r="G214" s="193">
        <v>281845</v>
      </c>
      <c r="H214" s="193">
        <v>292971</v>
      </c>
      <c r="I214" s="193">
        <v>218005</v>
      </c>
      <c r="J214" s="193">
        <v>258000</v>
      </c>
      <c r="K214" s="193">
        <v>294623</v>
      </c>
      <c r="L214" s="193">
        <v>283707</v>
      </c>
      <c r="M214" s="193">
        <v>301417</v>
      </c>
      <c r="N214" s="193">
        <v>303390</v>
      </c>
      <c r="O214" s="193">
        <v>307582</v>
      </c>
      <c r="P214" s="193">
        <v>3303253</v>
      </c>
    </row>
    <row r="215" spans="1:16">
      <c r="A215" s="235">
        <v>2007</v>
      </c>
      <c r="B215" s="235" t="s">
        <v>825</v>
      </c>
      <c r="C215" s="235" t="s">
        <v>852</v>
      </c>
      <c r="D215" s="193">
        <v>827</v>
      </c>
      <c r="E215" s="193">
        <v>905</v>
      </c>
      <c r="F215" s="193">
        <v>789</v>
      </c>
      <c r="G215" s="193">
        <v>1033</v>
      </c>
      <c r="H215" s="193">
        <v>716</v>
      </c>
      <c r="I215" s="193">
        <v>1030</v>
      </c>
      <c r="J215" s="193">
        <v>1244</v>
      </c>
      <c r="K215" s="193">
        <v>872</v>
      </c>
      <c r="L215" s="193">
        <v>904</v>
      </c>
      <c r="M215" s="193">
        <v>1093</v>
      </c>
      <c r="N215" s="193">
        <v>887</v>
      </c>
      <c r="O215" s="193">
        <v>1198</v>
      </c>
      <c r="P215" s="193">
        <v>11498</v>
      </c>
    </row>
    <row r="216" spans="1:16">
      <c r="A216" s="235">
        <v>2007</v>
      </c>
      <c r="B216" s="235" t="s">
        <v>825</v>
      </c>
      <c r="C216" s="235" t="s">
        <v>1257</v>
      </c>
      <c r="D216" s="193">
        <v>4693</v>
      </c>
      <c r="E216" s="193">
        <v>7346</v>
      </c>
      <c r="F216" s="193">
        <v>6229</v>
      </c>
      <c r="G216" s="193">
        <v>7080</v>
      </c>
      <c r="H216" s="193">
        <v>5786</v>
      </c>
      <c r="I216" s="193">
        <v>5469</v>
      </c>
      <c r="J216" s="193">
        <v>7281</v>
      </c>
      <c r="K216" s="193">
        <v>4794</v>
      </c>
      <c r="L216" s="193">
        <v>7507</v>
      </c>
      <c r="M216" s="193">
        <v>7645</v>
      </c>
      <c r="N216" s="193">
        <v>7082</v>
      </c>
      <c r="O216" s="193">
        <v>7659</v>
      </c>
      <c r="P216" s="193">
        <v>78571</v>
      </c>
    </row>
    <row r="217" spans="1:16">
      <c r="A217" s="235">
        <v>2007</v>
      </c>
      <c r="B217" s="235" t="s">
        <v>825</v>
      </c>
      <c r="C217" s="235" t="s">
        <v>1265</v>
      </c>
      <c r="D217" s="193">
        <v>1742</v>
      </c>
      <c r="E217" s="193">
        <v>2540</v>
      </c>
      <c r="F217" s="193">
        <v>2368</v>
      </c>
      <c r="G217" s="193">
        <v>1955</v>
      </c>
      <c r="H217" s="193">
        <v>2110</v>
      </c>
      <c r="I217" s="193">
        <v>1944</v>
      </c>
      <c r="J217" s="193">
        <v>2230</v>
      </c>
      <c r="K217" s="193">
        <v>2115</v>
      </c>
      <c r="L217" s="193">
        <v>1935</v>
      </c>
      <c r="M217" s="193">
        <v>2089</v>
      </c>
      <c r="N217" s="193">
        <v>2309</v>
      </c>
      <c r="O217" s="193">
        <v>2274</v>
      </c>
      <c r="P217" s="193">
        <v>25611</v>
      </c>
    </row>
    <row r="218" spans="1:16">
      <c r="A218" s="235">
        <v>2007</v>
      </c>
      <c r="B218" s="235" t="s">
        <v>1397</v>
      </c>
      <c r="C218" s="235" t="s">
        <v>36</v>
      </c>
      <c r="D218" s="193">
        <v>41439.050000000003</v>
      </c>
      <c r="E218" s="193">
        <v>39062.449999999997</v>
      </c>
      <c r="F218" s="193">
        <v>40483.75</v>
      </c>
      <c r="G218" s="193">
        <v>37734.35</v>
      </c>
      <c r="H218" s="193">
        <v>42837.05</v>
      </c>
      <c r="I218" s="193">
        <v>29858.95</v>
      </c>
      <c r="J218" s="193">
        <v>48731.95</v>
      </c>
      <c r="K218" s="193">
        <v>43908.85</v>
      </c>
      <c r="L218" s="193">
        <v>38957.599999999999</v>
      </c>
      <c r="M218" s="193">
        <v>42475.9</v>
      </c>
      <c r="N218" s="193">
        <v>48615.45</v>
      </c>
      <c r="O218" s="193">
        <v>56479.199999999997</v>
      </c>
      <c r="P218" s="193">
        <v>510584.55000000005</v>
      </c>
    </row>
    <row r="219" spans="1:16">
      <c r="A219" s="235">
        <v>2008</v>
      </c>
      <c r="B219" s="235" t="s">
        <v>823</v>
      </c>
      <c r="C219" s="235" t="s">
        <v>1288</v>
      </c>
      <c r="D219" s="193">
        <v>251903</v>
      </c>
      <c r="E219" s="193">
        <v>254391</v>
      </c>
      <c r="F219" s="193">
        <v>204985</v>
      </c>
      <c r="G219" s="193">
        <v>216529</v>
      </c>
      <c r="H219" s="193">
        <v>219192</v>
      </c>
      <c r="I219" s="193">
        <v>130180</v>
      </c>
      <c r="J219" s="193">
        <v>20415</v>
      </c>
      <c r="K219" s="193">
        <v>131809</v>
      </c>
      <c r="L219" s="193">
        <v>236055</v>
      </c>
      <c r="M219" s="193">
        <v>151446</v>
      </c>
      <c r="N219" s="193">
        <v>176221</v>
      </c>
      <c r="O219" s="193">
        <v>95023</v>
      </c>
      <c r="P219" s="193">
        <v>2088149</v>
      </c>
    </row>
    <row r="220" spans="1:16">
      <c r="A220" s="235">
        <v>2008</v>
      </c>
      <c r="B220" s="235" t="s">
        <v>823</v>
      </c>
      <c r="C220" s="235" t="s">
        <v>852</v>
      </c>
      <c r="D220" s="193">
        <v>197093</v>
      </c>
      <c r="E220" s="193">
        <v>236960</v>
      </c>
      <c r="F220" s="193">
        <v>538571</v>
      </c>
      <c r="G220" s="193">
        <v>278768</v>
      </c>
      <c r="H220" s="193">
        <v>353841</v>
      </c>
      <c r="I220" s="193">
        <v>362475</v>
      </c>
      <c r="J220" s="193">
        <v>311563</v>
      </c>
      <c r="K220" s="193">
        <v>463806</v>
      </c>
      <c r="L220" s="193">
        <v>229476</v>
      </c>
      <c r="M220" s="193">
        <v>266121</v>
      </c>
      <c r="N220" s="193">
        <v>281510</v>
      </c>
      <c r="O220" s="193">
        <v>508744</v>
      </c>
      <c r="P220" s="193">
        <v>4028928</v>
      </c>
    </row>
    <row r="221" spans="1:16">
      <c r="A221" s="235">
        <v>2008</v>
      </c>
      <c r="B221" s="235" t="s">
        <v>823</v>
      </c>
      <c r="C221" s="235" t="s">
        <v>1256</v>
      </c>
      <c r="D221" s="193">
        <v>0</v>
      </c>
      <c r="E221" s="193">
        <v>0</v>
      </c>
      <c r="F221" s="193">
        <v>0</v>
      </c>
      <c r="G221" s="193">
        <v>0</v>
      </c>
      <c r="H221" s="193">
        <v>0</v>
      </c>
      <c r="I221" s="193">
        <v>0</v>
      </c>
      <c r="J221" s="193">
        <v>0</v>
      </c>
      <c r="K221" s="193">
        <v>0</v>
      </c>
      <c r="L221" s="193">
        <v>0</v>
      </c>
      <c r="M221" s="193">
        <v>0</v>
      </c>
      <c r="N221" s="193">
        <v>0</v>
      </c>
      <c r="O221" s="193">
        <v>0</v>
      </c>
      <c r="P221" s="193">
        <v>0</v>
      </c>
    </row>
    <row r="222" spans="1:16">
      <c r="A222" s="235">
        <v>2008</v>
      </c>
      <c r="B222" s="235" t="s">
        <v>823</v>
      </c>
      <c r="C222" s="235" t="s">
        <v>1257</v>
      </c>
      <c r="D222" s="193">
        <v>521971</v>
      </c>
      <c r="E222" s="193">
        <v>362377</v>
      </c>
      <c r="F222" s="193">
        <v>661280</v>
      </c>
      <c r="G222" s="193">
        <v>268287</v>
      </c>
      <c r="H222" s="193">
        <v>635508</v>
      </c>
      <c r="I222" s="193">
        <v>660432</v>
      </c>
      <c r="J222" s="193">
        <v>433622</v>
      </c>
      <c r="K222" s="193">
        <v>643565</v>
      </c>
      <c r="L222" s="193">
        <v>709307</v>
      </c>
      <c r="M222" s="193">
        <v>562900</v>
      </c>
      <c r="N222" s="193">
        <v>691486</v>
      </c>
      <c r="O222" s="193">
        <v>783597</v>
      </c>
      <c r="P222" s="193">
        <v>6934332</v>
      </c>
    </row>
    <row r="223" spans="1:16">
      <c r="A223" s="235">
        <v>2008</v>
      </c>
      <c r="B223" s="235" t="s">
        <v>823</v>
      </c>
      <c r="C223" s="235" t="s">
        <v>1261</v>
      </c>
      <c r="D223" s="193">
        <v>142613</v>
      </c>
      <c r="E223" s="193">
        <v>143319</v>
      </c>
      <c r="F223" s="193">
        <v>158555</v>
      </c>
      <c r="G223" s="193">
        <v>164785</v>
      </c>
      <c r="H223" s="193"/>
      <c r="I223" s="193">
        <v>222</v>
      </c>
      <c r="J223" s="193">
        <v>191563</v>
      </c>
      <c r="K223" s="193">
        <v>38528</v>
      </c>
      <c r="L223" s="193">
        <v>1896</v>
      </c>
      <c r="M223" s="193">
        <v>28944</v>
      </c>
      <c r="N223" s="193">
        <v>1006</v>
      </c>
      <c r="O223" s="193">
        <v>3064</v>
      </c>
      <c r="P223" s="193">
        <v>874495</v>
      </c>
    </row>
    <row r="224" spans="1:16">
      <c r="A224" s="235">
        <v>2008</v>
      </c>
      <c r="B224" s="235" t="s">
        <v>823</v>
      </c>
      <c r="C224" s="235" t="s">
        <v>1265</v>
      </c>
      <c r="D224" s="193">
        <v>172974</v>
      </c>
      <c r="E224" s="193">
        <v>162039</v>
      </c>
      <c r="F224" s="193">
        <v>83542</v>
      </c>
      <c r="G224" s="193">
        <v>195260</v>
      </c>
      <c r="H224" s="193">
        <v>136295</v>
      </c>
      <c r="I224" s="193">
        <v>198657</v>
      </c>
      <c r="J224" s="193">
        <v>216139</v>
      </c>
      <c r="K224" s="193">
        <v>134812</v>
      </c>
      <c r="L224" s="193">
        <v>227294</v>
      </c>
      <c r="M224" s="193">
        <v>154886</v>
      </c>
      <c r="N224" s="193">
        <v>165457</v>
      </c>
      <c r="O224" s="193">
        <v>160409</v>
      </c>
      <c r="P224" s="193">
        <v>2007764</v>
      </c>
    </row>
    <row r="225" spans="1:16">
      <c r="A225" s="235">
        <v>2008</v>
      </c>
      <c r="B225" s="235" t="s">
        <v>823</v>
      </c>
      <c r="C225" s="235" t="s">
        <v>36</v>
      </c>
      <c r="D225" s="193">
        <v>141298</v>
      </c>
      <c r="E225" s="193">
        <v>97215</v>
      </c>
      <c r="F225" s="193">
        <v>134996</v>
      </c>
      <c r="G225" s="193">
        <v>118775</v>
      </c>
      <c r="H225" s="193">
        <v>133679</v>
      </c>
      <c r="I225" s="193">
        <v>142334</v>
      </c>
      <c r="J225" s="193">
        <v>68551</v>
      </c>
      <c r="K225" s="193">
        <v>161032</v>
      </c>
      <c r="L225" s="193">
        <v>152348</v>
      </c>
      <c r="M225" s="193">
        <v>143209</v>
      </c>
      <c r="N225" s="193">
        <v>130481</v>
      </c>
      <c r="O225" s="193">
        <v>141098</v>
      </c>
      <c r="P225" s="193">
        <v>1565016</v>
      </c>
    </row>
    <row r="226" spans="1:16">
      <c r="A226" s="235">
        <v>2008</v>
      </c>
      <c r="B226" s="235" t="s">
        <v>823</v>
      </c>
      <c r="C226" s="235" t="s">
        <v>1282</v>
      </c>
      <c r="D226" s="193">
        <v>0</v>
      </c>
      <c r="E226" s="193">
        <v>133932</v>
      </c>
      <c r="F226" s="193">
        <v>234881</v>
      </c>
      <c r="G226" s="193">
        <v>0</v>
      </c>
      <c r="H226" s="193">
        <v>0</v>
      </c>
      <c r="I226" s="193">
        <v>0</v>
      </c>
      <c r="J226" s="193">
        <v>264187</v>
      </c>
      <c r="K226" s="193">
        <v>0</v>
      </c>
      <c r="L226" s="193">
        <v>0</v>
      </c>
      <c r="M226" s="193">
        <v>0</v>
      </c>
      <c r="N226" s="193">
        <v>0</v>
      </c>
      <c r="O226" s="193">
        <v>0</v>
      </c>
      <c r="P226" s="193">
        <v>633000</v>
      </c>
    </row>
    <row r="227" spans="1:16">
      <c r="A227" s="235">
        <v>2008</v>
      </c>
      <c r="B227" s="235" t="s">
        <v>823</v>
      </c>
      <c r="C227" s="235" t="s">
        <v>1283</v>
      </c>
      <c r="D227" s="193">
        <v>192479</v>
      </c>
      <c r="E227" s="193">
        <v>239902</v>
      </c>
      <c r="F227" s="193">
        <v>303382</v>
      </c>
      <c r="G227" s="193">
        <v>284028</v>
      </c>
      <c r="H227" s="193">
        <v>161262</v>
      </c>
      <c r="I227" s="193">
        <v>280818</v>
      </c>
      <c r="J227" s="193">
        <v>208712</v>
      </c>
      <c r="K227" s="193">
        <v>81315</v>
      </c>
      <c r="L227" s="193">
        <v>267869</v>
      </c>
      <c r="M227" s="193">
        <v>321269</v>
      </c>
      <c r="N227" s="193">
        <v>208348</v>
      </c>
      <c r="O227" s="193">
        <v>212486</v>
      </c>
      <c r="P227" s="193">
        <v>2761870</v>
      </c>
    </row>
    <row r="228" spans="1:16">
      <c r="A228" s="235">
        <v>2008</v>
      </c>
      <c r="B228" s="235" t="s">
        <v>823</v>
      </c>
      <c r="C228" s="235" t="s">
        <v>1285</v>
      </c>
      <c r="D228" s="193">
        <v>826468</v>
      </c>
      <c r="E228" s="193">
        <v>759225</v>
      </c>
      <c r="F228" s="193">
        <v>628810</v>
      </c>
      <c r="G228" s="193">
        <v>899227</v>
      </c>
      <c r="H228" s="193">
        <v>1042917</v>
      </c>
      <c r="I228" s="193">
        <v>638654</v>
      </c>
      <c r="J228" s="193">
        <v>722455</v>
      </c>
      <c r="K228" s="193">
        <v>1168632</v>
      </c>
      <c r="L228" s="193">
        <v>940547</v>
      </c>
      <c r="M228" s="193">
        <v>962716</v>
      </c>
      <c r="N228" s="193">
        <v>1367143</v>
      </c>
      <c r="O228" s="193">
        <v>945751</v>
      </c>
      <c r="P228" s="193">
        <v>10902545</v>
      </c>
    </row>
    <row r="229" spans="1:16">
      <c r="A229" s="235">
        <v>2008</v>
      </c>
      <c r="B229" s="235" t="s">
        <v>823</v>
      </c>
      <c r="C229" s="235" t="s">
        <v>1279</v>
      </c>
      <c r="D229" s="193">
        <v>77214</v>
      </c>
      <c r="E229" s="193">
        <v>42307</v>
      </c>
      <c r="F229" s="193">
        <v>79944</v>
      </c>
      <c r="G229" s="193">
        <v>66271</v>
      </c>
      <c r="H229" s="193">
        <v>85314</v>
      </c>
      <c r="I229" s="193">
        <v>91683</v>
      </c>
      <c r="J229" s="193">
        <v>128863</v>
      </c>
      <c r="K229" s="193">
        <v>134565</v>
      </c>
      <c r="L229" s="193">
        <v>120706</v>
      </c>
      <c r="M229" s="193">
        <v>103307</v>
      </c>
      <c r="N229" s="193">
        <v>119856</v>
      </c>
      <c r="O229" s="193">
        <v>154712</v>
      </c>
      <c r="P229" s="193">
        <v>1204742</v>
      </c>
    </row>
    <row r="230" spans="1:16">
      <c r="A230" s="235">
        <v>2008</v>
      </c>
      <c r="B230" s="235" t="s">
        <v>823</v>
      </c>
      <c r="C230" s="235" t="s">
        <v>1278</v>
      </c>
      <c r="D230" s="193">
        <v>13866</v>
      </c>
      <c r="E230" s="193">
        <v>12897</v>
      </c>
      <c r="F230" s="193">
        <v>6428</v>
      </c>
      <c r="G230" s="193">
        <v>7530</v>
      </c>
      <c r="H230" s="193">
        <v>14558</v>
      </c>
      <c r="I230" s="193">
        <v>12982</v>
      </c>
      <c r="J230" s="193">
        <v>19324</v>
      </c>
      <c r="K230" s="193">
        <v>17661</v>
      </c>
      <c r="L230" s="193">
        <v>19184</v>
      </c>
      <c r="M230" s="193">
        <v>22821</v>
      </c>
      <c r="N230" s="193">
        <v>29814</v>
      </c>
      <c r="O230" s="193">
        <v>32403</v>
      </c>
      <c r="P230" s="193">
        <v>209468</v>
      </c>
    </row>
    <row r="231" spans="1:16">
      <c r="A231" s="235">
        <v>2008</v>
      </c>
      <c r="B231" s="235" t="s">
        <v>1371</v>
      </c>
      <c r="C231" s="235" t="s">
        <v>852</v>
      </c>
      <c r="D231" s="193">
        <v>159568</v>
      </c>
      <c r="E231" s="193">
        <v>132117</v>
      </c>
      <c r="F231" s="193">
        <v>126926</v>
      </c>
      <c r="G231" s="193">
        <v>153477</v>
      </c>
      <c r="H231" s="193">
        <v>107820</v>
      </c>
      <c r="I231" s="193">
        <v>122384</v>
      </c>
      <c r="J231" s="193">
        <v>136049</v>
      </c>
      <c r="K231" s="193">
        <v>118795</v>
      </c>
      <c r="L231" s="193">
        <v>161149</v>
      </c>
      <c r="M231" s="193">
        <v>107703</v>
      </c>
      <c r="N231" s="193">
        <v>138811</v>
      </c>
      <c r="O231" s="193">
        <v>177867</v>
      </c>
      <c r="P231" s="193">
        <v>1642666</v>
      </c>
    </row>
    <row r="232" spans="1:16">
      <c r="A232" s="235">
        <v>2008</v>
      </c>
      <c r="B232" s="235" t="s">
        <v>1371</v>
      </c>
      <c r="C232" s="235" t="s">
        <v>1256</v>
      </c>
      <c r="D232" s="193">
        <v>29585</v>
      </c>
      <c r="E232" s="193">
        <v>16467</v>
      </c>
      <c r="F232" s="193">
        <v>27471</v>
      </c>
      <c r="G232" s="193">
        <v>10925</v>
      </c>
      <c r="H232" s="193">
        <v>12404</v>
      </c>
      <c r="I232" s="193">
        <v>25612</v>
      </c>
      <c r="J232" s="193">
        <v>9505</v>
      </c>
      <c r="K232" s="193">
        <v>17777</v>
      </c>
      <c r="L232" s="193">
        <v>23717</v>
      </c>
      <c r="M232" s="193">
        <v>14434</v>
      </c>
      <c r="N232" s="193">
        <v>19157</v>
      </c>
      <c r="O232" s="193">
        <v>5878</v>
      </c>
      <c r="P232" s="193">
        <v>212932</v>
      </c>
    </row>
    <row r="233" spans="1:16">
      <c r="A233" s="235">
        <v>2008</v>
      </c>
      <c r="B233" s="235" t="s">
        <v>1371</v>
      </c>
      <c r="C233" s="235" t="s">
        <v>1257</v>
      </c>
      <c r="D233" s="193">
        <v>229018</v>
      </c>
      <c r="E233" s="193">
        <v>212430</v>
      </c>
      <c r="F233" s="193">
        <v>210306</v>
      </c>
      <c r="G233" s="193">
        <v>238395</v>
      </c>
      <c r="H233" s="193">
        <v>238746</v>
      </c>
      <c r="I233" s="193">
        <v>205163</v>
      </c>
      <c r="J233" s="193">
        <v>144185</v>
      </c>
      <c r="K233" s="193">
        <v>231276</v>
      </c>
      <c r="L233" s="193">
        <v>220358.5</v>
      </c>
      <c r="M233" s="193">
        <v>237055</v>
      </c>
      <c r="N233" s="193">
        <v>171945.5</v>
      </c>
      <c r="O233" s="193">
        <v>179786</v>
      </c>
      <c r="P233" s="193">
        <v>2518664</v>
      </c>
    </row>
    <row r="234" spans="1:16">
      <c r="A234" s="235">
        <v>2008</v>
      </c>
      <c r="B234" s="235" t="s">
        <v>1371</v>
      </c>
      <c r="C234" s="235" t="s">
        <v>36</v>
      </c>
      <c r="D234" s="193">
        <v>1688</v>
      </c>
      <c r="E234" s="193">
        <v>1192</v>
      </c>
      <c r="F234" s="193">
        <v>943</v>
      </c>
      <c r="G234" s="193">
        <v>907</v>
      </c>
      <c r="H234" s="193">
        <v>745</v>
      </c>
      <c r="I234" s="193">
        <v>1262</v>
      </c>
      <c r="J234" s="193">
        <v>426</v>
      </c>
      <c r="K234" s="193">
        <v>207</v>
      </c>
      <c r="L234" s="193">
        <v>1465.5</v>
      </c>
      <c r="M234" s="193">
        <v>1329</v>
      </c>
      <c r="N234" s="193">
        <v>2095.5</v>
      </c>
      <c r="O234" s="193">
        <v>1301</v>
      </c>
      <c r="P234" s="193">
        <v>13561</v>
      </c>
    </row>
    <row r="235" spans="1:16">
      <c r="A235" s="235">
        <v>2008</v>
      </c>
      <c r="B235" s="235" t="s">
        <v>1371</v>
      </c>
      <c r="C235" s="235" t="s">
        <v>1265</v>
      </c>
      <c r="D235" s="193">
        <v>57904</v>
      </c>
      <c r="E235" s="193">
        <v>47782</v>
      </c>
      <c r="F235" s="193">
        <v>47206</v>
      </c>
      <c r="G235" s="193">
        <v>45316</v>
      </c>
      <c r="H235" s="193">
        <v>56965</v>
      </c>
      <c r="I235" s="193">
        <v>51689</v>
      </c>
      <c r="J235" s="193">
        <v>27113</v>
      </c>
      <c r="K235" s="193">
        <v>47262</v>
      </c>
      <c r="L235" s="193">
        <v>45433</v>
      </c>
      <c r="M235" s="193">
        <v>55586</v>
      </c>
      <c r="N235" s="193">
        <v>64847</v>
      </c>
      <c r="O235" s="193">
        <v>48491</v>
      </c>
      <c r="P235" s="193">
        <v>595594</v>
      </c>
    </row>
    <row r="236" spans="1:16">
      <c r="A236" s="235">
        <v>2008</v>
      </c>
      <c r="B236" s="235" t="s">
        <v>1371</v>
      </c>
      <c r="C236" s="235" t="s">
        <v>1282</v>
      </c>
      <c r="D236" s="193">
        <v>763458</v>
      </c>
      <c r="E236" s="193">
        <v>719400</v>
      </c>
      <c r="F236" s="193">
        <v>718988</v>
      </c>
      <c r="G236" s="193">
        <v>745593</v>
      </c>
      <c r="H236" s="193">
        <v>766921</v>
      </c>
      <c r="I236" s="193">
        <v>726686</v>
      </c>
      <c r="J236" s="193">
        <v>506035</v>
      </c>
      <c r="K236" s="193">
        <v>704479</v>
      </c>
      <c r="L236" s="193">
        <v>725274</v>
      </c>
      <c r="M236" s="193">
        <v>764563</v>
      </c>
      <c r="N236" s="193">
        <v>682625</v>
      </c>
      <c r="O236" s="193">
        <v>614193</v>
      </c>
      <c r="P236" s="193">
        <v>8438215</v>
      </c>
    </row>
    <row r="237" spans="1:16">
      <c r="A237" s="235">
        <v>2008</v>
      </c>
      <c r="B237" s="235" t="s">
        <v>1371</v>
      </c>
      <c r="C237" s="235" t="s">
        <v>1303</v>
      </c>
      <c r="D237" s="193">
        <v>5671</v>
      </c>
      <c r="E237" s="193">
        <v>6292</v>
      </c>
      <c r="F237" s="193">
        <v>5574</v>
      </c>
      <c r="G237" s="193">
        <v>5739</v>
      </c>
      <c r="H237" s="193">
        <v>6311</v>
      </c>
      <c r="I237" s="193">
        <v>6559</v>
      </c>
      <c r="J237" s="193">
        <v>5249</v>
      </c>
      <c r="K237" s="193">
        <v>5266</v>
      </c>
      <c r="L237" s="193">
        <v>6082</v>
      </c>
      <c r="M237" s="193">
        <v>5615</v>
      </c>
      <c r="N237" s="193">
        <v>6672</v>
      </c>
      <c r="O237" s="193">
        <v>6022</v>
      </c>
      <c r="P237" s="193">
        <v>71052</v>
      </c>
    </row>
    <row r="238" spans="1:16">
      <c r="A238" s="235">
        <v>2008</v>
      </c>
      <c r="B238" s="235" t="s">
        <v>1371</v>
      </c>
      <c r="C238" s="235" t="s">
        <v>1300</v>
      </c>
      <c r="D238" s="193">
        <v>4721</v>
      </c>
      <c r="E238" s="193">
        <v>3943</v>
      </c>
      <c r="F238" s="193">
        <v>4753</v>
      </c>
      <c r="G238" s="193">
        <v>4476</v>
      </c>
      <c r="H238" s="193">
        <v>5064</v>
      </c>
      <c r="I238" s="193">
        <v>3944</v>
      </c>
      <c r="J238" s="193">
        <v>5005</v>
      </c>
      <c r="K238" s="193">
        <v>4249</v>
      </c>
      <c r="L238" s="193">
        <v>4157</v>
      </c>
      <c r="M238" s="193">
        <v>5499</v>
      </c>
      <c r="N238" s="193">
        <v>2619</v>
      </c>
      <c r="O238" s="193">
        <v>3999</v>
      </c>
      <c r="P238" s="193">
        <v>52429</v>
      </c>
    </row>
    <row r="239" spans="1:16">
      <c r="A239" s="235">
        <v>2008</v>
      </c>
      <c r="B239" s="235" t="s">
        <v>1371</v>
      </c>
      <c r="C239" s="235" t="s">
        <v>1266</v>
      </c>
      <c r="D239" s="193">
        <v>13970</v>
      </c>
      <c r="E239" s="193">
        <v>24024</v>
      </c>
      <c r="F239" s="193">
        <v>16886</v>
      </c>
      <c r="G239" s="193">
        <v>20889</v>
      </c>
      <c r="H239" s="193">
        <v>23424</v>
      </c>
      <c r="I239" s="193">
        <v>25491</v>
      </c>
      <c r="J239" s="193">
        <v>8747</v>
      </c>
      <c r="K239" s="193">
        <v>10248</v>
      </c>
      <c r="L239" s="193">
        <v>22706.2</v>
      </c>
      <c r="M239" s="193">
        <v>16453.2</v>
      </c>
      <c r="N239" s="193">
        <v>17399</v>
      </c>
      <c r="O239" s="193">
        <v>16612.3</v>
      </c>
      <c r="P239" s="193">
        <v>216849.7</v>
      </c>
    </row>
    <row r="240" spans="1:16">
      <c r="A240" s="235">
        <v>2008</v>
      </c>
      <c r="B240" s="235" t="s">
        <v>1371</v>
      </c>
      <c r="C240" s="235" t="s">
        <v>1260</v>
      </c>
      <c r="D240" s="193">
        <v>0</v>
      </c>
      <c r="E240" s="193">
        <v>0</v>
      </c>
      <c r="F240" s="193">
        <v>0</v>
      </c>
      <c r="G240" s="193">
        <v>0</v>
      </c>
      <c r="H240" s="193">
        <v>513</v>
      </c>
      <c r="I240" s="193">
        <v>435</v>
      </c>
      <c r="J240" s="193">
        <v>0</v>
      </c>
      <c r="K240" s="193">
        <v>0</v>
      </c>
      <c r="L240" s="193">
        <v>0</v>
      </c>
      <c r="M240" s="193">
        <v>436</v>
      </c>
      <c r="N240" s="193">
        <v>0</v>
      </c>
      <c r="O240" s="193">
        <v>0</v>
      </c>
      <c r="P240" s="193">
        <v>1384</v>
      </c>
    </row>
    <row r="241" spans="1:16">
      <c r="A241" s="235">
        <v>2008</v>
      </c>
      <c r="B241" s="235" t="s">
        <v>1371</v>
      </c>
      <c r="C241" s="235" t="s">
        <v>1298</v>
      </c>
      <c r="D241" s="193">
        <v>113657</v>
      </c>
      <c r="E241" s="193">
        <v>101823</v>
      </c>
      <c r="F241" s="193">
        <v>75056</v>
      </c>
      <c r="G241" s="193">
        <v>102546</v>
      </c>
      <c r="H241" s="193">
        <v>70283</v>
      </c>
      <c r="I241" s="193">
        <v>90052</v>
      </c>
      <c r="J241" s="193">
        <v>26324</v>
      </c>
      <c r="K241" s="193">
        <v>29915</v>
      </c>
      <c r="L241" s="193">
        <v>75189</v>
      </c>
      <c r="M241" s="193">
        <v>103710</v>
      </c>
      <c r="N241" s="193">
        <v>103636</v>
      </c>
      <c r="O241" s="193">
        <v>63111</v>
      </c>
      <c r="P241" s="193">
        <v>955302</v>
      </c>
    </row>
    <row r="242" spans="1:16">
      <c r="A242" s="235">
        <v>2008</v>
      </c>
      <c r="B242" s="235" t="s">
        <v>826</v>
      </c>
      <c r="C242" s="235" t="s">
        <v>852</v>
      </c>
      <c r="D242" s="193">
        <v>23063</v>
      </c>
      <c r="E242" s="193">
        <v>20100</v>
      </c>
      <c r="F242" s="193">
        <v>19261</v>
      </c>
      <c r="G242" s="193">
        <v>22872</v>
      </c>
      <c r="H242" s="193">
        <v>24545</v>
      </c>
      <c r="I242" s="193">
        <v>20138</v>
      </c>
      <c r="J242" s="193">
        <v>19866</v>
      </c>
      <c r="K242" s="193">
        <v>17018</v>
      </c>
      <c r="L242" s="193">
        <v>25646</v>
      </c>
      <c r="M242" s="193">
        <v>27908</v>
      </c>
      <c r="N242" s="193">
        <v>25427</v>
      </c>
      <c r="O242" s="193">
        <v>23884</v>
      </c>
      <c r="P242" s="193">
        <v>269728</v>
      </c>
    </row>
    <row r="243" spans="1:16">
      <c r="A243" s="235">
        <v>2008</v>
      </c>
      <c r="B243" s="235" t="s">
        <v>826</v>
      </c>
      <c r="C243" s="235" t="s">
        <v>1256</v>
      </c>
      <c r="D243" s="193">
        <v>4538</v>
      </c>
      <c r="E243" s="193">
        <v>5864</v>
      </c>
      <c r="F243" s="193">
        <v>4244</v>
      </c>
      <c r="G243" s="193">
        <v>3112</v>
      </c>
      <c r="H243" s="193">
        <v>4312</v>
      </c>
      <c r="I243" s="193">
        <v>2281</v>
      </c>
      <c r="J243" s="193">
        <v>2694</v>
      </c>
      <c r="K243" s="193">
        <v>4214</v>
      </c>
      <c r="L243" s="193">
        <v>4226</v>
      </c>
      <c r="M243" s="193">
        <v>3927</v>
      </c>
      <c r="N243" s="193">
        <v>4183</v>
      </c>
      <c r="O243" s="193">
        <v>5241</v>
      </c>
      <c r="P243" s="193">
        <v>48836</v>
      </c>
    </row>
    <row r="244" spans="1:16">
      <c r="A244" s="235">
        <v>2008</v>
      </c>
      <c r="B244" s="235" t="s">
        <v>826</v>
      </c>
      <c r="C244" s="235" t="s">
        <v>1257</v>
      </c>
      <c r="D244" s="193">
        <v>151452</v>
      </c>
      <c r="E244" s="193">
        <v>136282</v>
      </c>
      <c r="F244" s="193">
        <v>144175</v>
      </c>
      <c r="G244" s="193">
        <v>139196</v>
      </c>
      <c r="H244" s="193">
        <v>151971</v>
      </c>
      <c r="I244" s="193">
        <v>151761</v>
      </c>
      <c r="J244" s="193">
        <v>150100</v>
      </c>
      <c r="K244" s="193">
        <v>147594</v>
      </c>
      <c r="L244" s="193">
        <v>142401</v>
      </c>
      <c r="M244" s="193">
        <v>147212</v>
      </c>
      <c r="N244" s="193">
        <v>135731</v>
      </c>
      <c r="O244" s="193">
        <v>156995</v>
      </c>
      <c r="P244" s="193">
        <v>1754870</v>
      </c>
    </row>
    <row r="245" spans="1:16">
      <c r="A245" s="235">
        <v>2008</v>
      </c>
      <c r="B245" s="235" t="s">
        <v>826</v>
      </c>
      <c r="C245" s="235" t="s">
        <v>1265</v>
      </c>
      <c r="D245" s="193">
        <v>17345</v>
      </c>
      <c r="E245" s="193">
        <v>15359</v>
      </c>
      <c r="F245" s="193">
        <v>17214</v>
      </c>
      <c r="G245" s="193">
        <v>23705</v>
      </c>
      <c r="H245" s="193">
        <v>14422</v>
      </c>
      <c r="I245" s="193">
        <v>11206</v>
      </c>
      <c r="J245" s="193">
        <v>12647</v>
      </c>
      <c r="K245" s="193">
        <v>16639</v>
      </c>
      <c r="L245" s="193">
        <v>15218</v>
      </c>
      <c r="M245" s="193">
        <v>15310</v>
      </c>
      <c r="N245" s="193">
        <v>20493</v>
      </c>
      <c r="O245" s="193">
        <v>13637</v>
      </c>
      <c r="P245" s="193">
        <v>193195</v>
      </c>
    </row>
    <row r="246" spans="1:16">
      <c r="A246" s="235">
        <v>2008</v>
      </c>
      <c r="B246" s="235" t="s">
        <v>826</v>
      </c>
      <c r="C246" s="235" t="s">
        <v>851</v>
      </c>
      <c r="D246" s="193">
        <v>336196</v>
      </c>
      <c r="E246" s="193">
        <v>289894</v>
      </c>
      <c r="F246" s="193">
        <v>309269</v>
      </c>
      <c r="G246" s="193">
        <v>311882</v>
      </c>
      <c r="H246" s="193">
        <v>338476</v>
      </c>
      <c r="I246" s="193">
        <v>324611</v>
      </c>
      <c r="J246" s="193">
        <v>323805</v>
      </c>
      <c r="K246" s="193">
        <v>324317</v>
      </c>
      <c r="L246" s="193">
        <v>323057</v>
      </c>
      <c r="M246" s="193">
        <v>326716</v>
      </c>
      <c r="N246" s="193">
        <v>302698</v>
      </c>
      <c r="O246" s="193">
        <v>325781</v>
      </c>
      <c r="P246" s="193">
        <v>3836702</v>
      </c>
    </row>
    <row r="247" spans="1:16">
      <c r="A247" s="235">
        <v>2008</v>
      </c>
      <c r="B247" s="235" t="s">
        <v>825</v>
      </c>
      <c r="C247" s="235" t="s">
        <v>852</v>
      </c>
      <c r="D247" s="193">
        <v>787</v>
      </c>
      <c r="E247" s="193">
        <v>1192</v>
      </c>
      <c r="F247" s="193">
        <v>907</v>
      </c>
      <c r="G247" s="193">
        <v>1065</v>
      </c>
      <c r="H247" s="193">
        <v>2211</v>
      </c>
      <c r="I247" s="193">
        <v>860</v>
      </c>
      <c r="J247" s="193">
        <v>345</v>
      </c>
      <c r="K247" s="193">
        <v>1250</v>
      </c>
      <c r="L247" s="193">
        <v>930</v>
      </c>
      <c r="M247" s="193">
        <v>1065</v>
      </c>
      <c r="N247" s="193">
        <v>1074</v>
      </c>
      <c r="O247" s="193">
        <v>1115</v>
      </c>
      <c r="P247" s="193">
        <v>12801</v>
      </c>
    </row>
    <row r="248" spans="1:16">
      <c r="A248" s="235">
        <v>2008</v>
      </c>
      <c r="B248" s="235" t="s">
        <v>825</v>
      </c>
      <c r="C248" s="235" t="s">
        <v>1257</v>
      </c>
      <c r="D248" s="193">
        <v>6630</v>
      </c>
      <c r="E248" s="193">
        <v>7059</v>
      </c>
      <c r="F248" s="193">
        <v>7053</v>
      </c>
      <c r="G248" s="193">
        <v>6791</v>
      </c>
      <c r="H248" s="193">
        <v>6689</v>
      </c>
      <c r="I248" s="193">
        <v>7231</v>
      </c>
      <c r="J248" s="193">
        <v>2843</v>
      </c>
      <c r="K248" s="193">
        <v>5590</v>
      </c>
      <c r="L248" s="193">
        <v>6249</v>
      </c>
      <c r="M248" s="193">
        <v>7205</v>
      </c>
      <c r="N248" s="193">
        <v>5845</v>
      </c>
      <c r="O248" s="193">
        <v>5894</v>
      </c>
      <c r="P248" s="193">
        <v>75079</v>
      </c>
    </row>
    <row r="249" spans="1:16">
      <c r="A249" s="235">
        <v>2008</v>
      </c>
      <c r="B249" s="235" t="s">
        <v>825</v>
      </c>
      <c r="C249" s="235" t="s">
        <v>1265</v>
      </c>
      <c r="D249" s="193">
        <v>2371</v>
      </c>
      <c r="E249" s="193">
        <v>2562</v>
      </c>
      <c r="F249" s="193">
        <v>2536</v>
      </c>
      <c r="G249" s="193">
        <v>2761</v>
      </c>
      <c r="H249" s="193">
        <v>3244</v>
      </c>
      <c r="I249" s="193">
        <v>2386</v>
      </c>
      <c r="J249" s="193">
        <v>934</v>
      </c>
      <c r="K249" s="193">
        <v>2866</v>
      </c>
      <c r="L249" s="193">
        <v>3152</v>
      </c>
      <c r="M249" s="193">
        <v>1145</v>
      </c>
      <c r="N249" s="193">
        <v>2525</v>
      </c>
      <c r="O249" s="193">
        <v>2952</v>
      </c>
      <c r="P249" s="193">
        <v>29434</v>
      </c>
    </row>
    <row r="250" spans="1:16">
      <c r="A250" s="235">
        <v>2008</v>
      </c>
      <c r="B250" s="235" t="s">
        <v>1397</v>
      </c>
      <c r="C250" s="235" t="s">
        <v>36</v>
      </c>
      <c r="D250" s="193">
        <v>54548</v>
      </c>
      <c r="E250" s="193">
        <v>42831</v>
      </c>
      <c r="F250" s="193">
        <v>49941</v>
      </c>
      <c r="G250" s="193">
        <v>49735</v>
      </c>
      <c r="H250" s="193">
        <v>49615</v>
      </c>
      <c r="I250" s="193">
        <v>51897</v>
      </c>
      <c r="J250" s="193">
        <v>54099</v>
      </c>
      <c r="K250" s="193">
        <v>63425</v>
      </c>
      <c r="L250" s="193">
        <v>50818</v>
      </c>
      <c r="M250" s="193">
        <v>34730</v>
      </c>
      <c r="N250" s="193">
        <v>62833</v>
      </c>
      <c r="O250" s="193">
        <v>73415</v>
      </c>
      <c r="P250" s="193">
        <v>637887</v>
      </c>
    </row>
    <row r="251" spans="1:16">
      <c r="A251" s="235">
        <v>2009</v>
      </c>
      <c r="B251" s="235" t="s">
        <v>823</v>
      </c>
      <c r="C251" s="235" t="s">
        <v>1288</v>
      </c>
      <c r="D251" s="193">
        <v>174860</v>
      </c>
      <c r="E251" s="193">
        <v>227452</v>
      </c>
      <c r="F251" s="193">
        <v>167668</v>
      </c>
      <c r="G251" s="193">
        <v>407926</v>
      </c>
      <c r="H251" s="193">
        <v>273424</v>
      </c>
      <c r="I251" s="193">
        <v>109699</v>
      </c>
      <c r="J251" s="193">
        <v>187087</v>
      </c>
      <c r="K251" s="193">
        <v>199592</v>
      </c>
      <c r="L251" s="193">
        <v>314869</v>
      </c>
      <c r="M251" s="193">
        <v>217110</v>
      </c>
      <c r="N251" s="193">
        <v>214618</v>
      </c>
      <c r="O251" s="193">
        <v>124947</v>
      </c>
      <c r="P251" s="193">
        <v>2619252</v>
      </c>
    </row>
    <row r="252" spans="1:16">
      <c r="A252" s="235">
        <v>2009</v>
      </c>
      <c r="B252" s="235" t="s">
        <v>823</v>
      </c>
      <c r="C252" s="235" t="s">
        <v>852</v>
      </c>
      <c r="D252" s="193">
        <v>313841</v>
      </c>
      <c r="E252" s="193">
        <v>409624</v>
      </c>
      <c r="F252" s="193">
        <v>449483</v>
      </c>
      <c r="G252" s="193">
        <v>386280</v>
      </c>
      <c r="H252" s="193">
        <v>416750</v>
      </c>
      <c r="I252" s="193">
        <v>441122</v>
      </c>
      <c r="J252" s="193">
        <v>337381</v>
      </c>
      <c r="K252" s="193">
        <v>396345</v>
      </c>
      <c r="L252" s="193">
        <v>333396</v>
      </c>
      <c r="M252" s="193">
        <v>347725</v>
      </c>
      <c r="N252" s="193">
        <v>436942</v>
      </c>
      <c r="O252" s="193">
        <v>494197</v>
      </c>
      <c r="P252" s="193">
        <v>4763086</v>
      </c>
    </row>
    <row r="253" spans="1:16">
      <c r="A253" s="235">
        <v>2009</v>
      </c>
      <c r="B253" s="235" t="s">
        <v>823</v>
      </c>
      <c r="C253" s="235" t="s">
        <v>1256</v>
      </c>
      <c r="D253" s="193">
        <v>0</v>
      </c>
      <c r="E253" s="193">
        <v>0</v>
      </c>
      <c r="F253" s="193">
        <v>0</v>
      </c>
      <c r="G253" s="193">
        <v>0</v>
      </c>
      <c r="H253" s="193">
        <v>0</v>
      </c>
      <c r="I253" s="193">
        <v>0</v>
      </c>
      <c r="J253" s="193">
        <v>0</v>
      </c>
      <c r="K253" s="193">
        <v>0</v>
      </c>
      <c r="L253" s="193">
        <v>0</v>
      </c>
      <c r="M253" s="193">
        <v>0</v>
      </c>
      <c r="N253" s="193">
        <v>0</v>
      </c>
      <c r="O253" s="193">
        <v>0</v>
      </c>
      <c r="P253" s="193">
        <v>0</v>
      </c>
    </row>
    <row r="254" spans="1:16">
      <c r="A254" s="235">
        <v>2009</v>
      </c>
      <c r="B254" s="235" t="s">
        <v>823</v>
      </c>
      <c r="C254" s="235" t="s">
        <v>1257</v>
      </c>
      <c r="D254" s="193">
        <v>735800</v>
      </c>
      <c r="E254" s="193">
        <v>555363</v>
      </c>
      <c r="F254" s="193">
        <v>686666</v>
      </c>
      <c r="G254" s="193">
        <v>641220</v>
      </c>
      <c r="H254" s="193">
        <v>479318</v>
      </c>
      <c r="I254" s="193">
        <v>607262</v>
      </c>
      <c r="J254" s="193">
        <v>290540</v>
      </c>
      <c r="K254" s="193">
        <v>534176</v>
      </c>
      <c r="L254" s="193">
        <v>559128</v>
      </c>
      <c r="M254" s="193">
        <v>512523</v>
      </c>
      <c r="N254" s="193">
        <v>525925</v>
      </c>
      <c r="O254" s="193">
        <v>502141</v>
      </c>
      <c r="P254" s="193">
        <v>6630062</v>
      </c>
    </row>
    <row r="255" spans="1:16">
      <c r="A255" s="235">
        <v>2009</v>
      </c>
      <c r="B255" s="235" t="s">
        <v>823</v>
      </c>
      <c r="C255" s="235" t="s">
        <v>1261</v>
      </c>
      <c r="D255" s="193">
        <v>0</v>
      </c>
      <c r="E255" s="193">
        <v>0</v>
      </c>
      <c r="F255" s="193">
        <v>18677</v>
      </c>
      <c r="G255" s="193">
        <v>105172</v>
      </c>
      <c r="H255" s="193">
        <v>213820</v>
      </c>
      <c r="I255" s="193">
        <v>132612</v>
      </c>
      <c r="J255" s="193">
        <v>335838</v>
      </c>
      <c r="K255" s="193">
        <v>180547</v>
      </c>
      <c r="L255" s="193">
        <v>171294</v>
      </c>
      <c r="M255" s="193">
        <v>223052</v>
      </c>
      <c r="N255" s="193">
        <v>303944</v>
      </c>
      <c r="O255" s="193">
        <v>111924</v>
      </c>
      <c r="P255" s="193">
        <v>1796880</v>
      </c>
    </row>
    <row r="256" spans="1:16">
      <c r="A256" s="235">
        <v>2009</v>
      </c>
      <c r="B256" s="235" t="s">
        <v>823</v>
      </c>
      <c r="C256" s="235" t="s">
        <v>1265</v>
      </c>
      <c r="D256" s="193">
        <v>158796</v>
      </c>
      <c r="E256" s="193">
        <v>105666</v>
      </c>
      <c r="F256" s="193">
        <v>149964</v>
      </c>
      <c r="G256" s="193">
        <v>169351</v>
      </c>
      <c r="H256" s="193">
        <v>144015</v>
      </c>
      <c r="I256" s="193">
        <v>136288</v>
      </c>
      <c r="J256" s="193">
        <v>208577</v>
      </c>
      <c r="K256" s="193">
        <v>192939</v>
      </c>
      <c r="L256" s="193">
        <v>144997</v>
      </c>
      <c r="M256" s="193">
        <v>173036</v>
      </c>
      <c r="N256" s="193">
        <v>132644</v>
      </c>
      <c r="O256" s="193">
        <v>116021</v>
      </c>
      <c r="P256" s="193">
        <v>1832294</v>
      </c>
    </row>
    <row r="257" spans="1:16">
      <c r="A257" s="235">
        <v>2009</v>
      </c>
      <c r="B257" s="235" t="s">
        <v>823</v>
      </c>
      <c r="C257" s="235" t="s">
        <v>36</v>
      </c>
      <c r="D257" s="193">
        <v>128884</v>
      </c>
      <c r="E257" s="193">
        <v>119036</v>
      </c>
      <c r="F257" s="193">
        <v>30654</v>
      </c>
      <c r="G257" s="193">
        <v>46311</v>
      </c>
      <c r="H257" s="193">
        <v>142703</v>
      </c>
      <c r="I257" s="193">
        <v>139656</v>
      </c>
      <c r="J257" s="193">
        <v>118081</v>
      </c>
      <c r="K257" s="193">
        <v>166669</v>
      </c>
      <c r="L257" s="193">
        <v>165155</v>
      </c>
      <c r="M257" s="193">
        <v>151757</v>
      </c>
      <c r="N257" s="193">
        <v>113746</v>
      </c>
      <c r="O257" s="193">
        <v>126999</v>
      </c>
      <c r="P257" s="193">
        <v>1449651</v>
      </c>
    </row>
    <row r="258" spans="1:16">
      <c r="A258" s="235">
        <v>2009</v>
      </c>
      <c r="B258" s="235" t="s">
        <v>823</v>
      </c>
      <c r="C258" s="235" t="s">
        <v>1282</v>
      </c>
      <c r="D258" s="193">
        <v>0</v>
      </c>
      <c r="E258" s="193">
        <v>0</v>
      </c>
      <c r="F258" s="193">
        <v>0</v>
      </c>
      <c r="G258" s="193">
        <v>0</v>
      </c>
      <c r="H258" s="193">
        <v>0</v>
      </c>
      <c r="I258" s="193">
        <v>0</v>
      </c>
      <c r="J258" s="193">
        <v>0</v>
      </c>
      <c r="K258" s="193">
        <v>98978</v>
      </c>
      <c r="L258" s="193">
        <v>215428</v>
      </c>
      <c r="M258" s="193">
        <v>229791</v>
      </c>
      <c r="N258" s="193">
        <v>221486</v>
      </c>
      <c r="O258" s="193">
        <v>336860</v>
      </c>
      <c r="P258" s="193">
        <v>1102543</v>
      </c>
    </row>
    <row r="259" spans="1:16">
      <c r="A259" s="235">
        <v>2009</v>
      </c>
      <c r="B259" s="235" t="s">
        <v>823</v>
      </c>
      <c r="C259" s="235" t="s">
        <v>1283</v>
      </c>
      <c r="D259" s="193">
        <v>353287</v>
      </c>
      <c r="E259" s="193">
        <v>442100</v>
      </c>
      <c r="F259" s="193">
        <v>210913</v>
      </c>
      <c r="G259" s="193">
        <v>270459</v>
      </c>
      <c r="H259" s="193">
        <v>179868</v>
      </c>
      <c r="I259" s="193">
        <v>497917</v>
      </c>
      <c r="J259" s="193">
        <v>251132</v>
      </c>
      <c r="K259" s="193">
        <v>224892</v>
      </c>
      <c r="L259" s="193">
        <v>289736</v>
      </c>
      <c r="M259" s="193">
        <v>230444</v>
      </c>
      <c r="N259" s="193">
        <v>340265</v>
      </c>
      <c r="O259" s="193">
        <v>292461</v>
      </c>
      <c r="P259" s="193">
        <v>3583474</v>
      </c>
    </row>
    <row r="260" spans="1:16">
      <c r="A260" s="235">
        <v>2009</v>
      </c>
      <c r="B260" s="235" t="s">
        <v>823</v>
      </c>
      <c r="C260" s="235" t="s">
        <v>1285</v>
      </c>
      <c r="D260" s="193">
        <v>1159747</v>
      </c>
      <c r="E260" s="193">
        <v>810051</v>
      </c>
      <c r="F260" s="193">
        <v>944981</v>
      </c>
      <c r="G260" s="193">
        <v>968232</v>
      </c>
      <c r="H260" s="193">
        <v>1247462</v>
      </c>
      <c r="I260" s="193">
        <v>828321</v>
      </c>
      <c r="J260" s="193">
        <v>1180897</v>
      </c>
      <c r="K260" s="193">
        <v>922916</v>
      </c>
      <c r="L260" s="193">
        <v>828042</v>
      </c>
      <c r="M260" s="193">
        <v>768363</v>
      </c>
      <c r="N260" s="193">
        <v>553691</v>
      </c>
      <c r="O260" s="193">
        <v>734718</v>
      </c>
      <c r="P260" s="193">
        <v>10947421</v>
      </c>
    </row>
    <row r="261" spans="1:16">
      <c r="A261" s="235">
        <v>2009</v>
      </c>
      <c r="B261" s="235" t="s">
        <v>823</v>
      </c>
      <c r="C261" s="235" t="s">
        <v>1278</v>
      </c>
      <c r="D261" s="193">
        <v>28691</v>
      </c>
      <c r="E261" s="193">
        <v>13139</v>
      </c>
      <c r="F261" s="193">
        <v>20605</v>
      </c>
      <c r="G261" s="193">
        <v>18877</v>
      </c>
      <c r="H261" s="193">
        <v>18838</v>
      </c>
      <c r="I261" s="193">
        <v>24770</v>
      </c>
      <c r="J261" s="193">
        <v>29629</v>
      </c>
      <c r="K261" s="193">
        <v>22630</v>
      </c>
      <c r="L261" s="193">
        <v>29261</v>
      </c>
      <c r="M261" s="193">
        <v>20891</v>
      </c>
      <c r="N261" s="193">
        <v>28117</v>
      </c>
      <c r="O261" s="193">
        <v>30026</v>
      </c>
      <c r="P261" s="193">
        <v>285474</v>
      </c>
    </row>
    <row r="262" spans="1:16">
      <c r="A262" s="235">
        <v>2009</v>
      </c>
      <c r="B262" s="235" t="s">
        <v>823</v>
      </c>
      <c r="C262" s="235" t="s">
        <v>1279</v>
      </c>
      <c r="D262" s="193">
        <v>122280</v>
      </c>
      <c r="E262" s="193">
        <v>118964</v>
      </c>
      <c r="F262" s="193">
        <v>151144</v>
      </c>
      <c r="G262" s="193">
        <v>139466</v>
      </c>
      <c r="H262" s="193">
        <v>124555</v>
      </c>
      <c r="I262" s="193">
        <v>182248</v>
      </c>
      <c r="J262" s="193">
        <v>199775</v>
      </c>
      <c r="K262" s="193">
        <v>194797</v>
      </c>
      <c r="L262" s="193">
        <v>167544</v>
      </c>
      <c r="M262" s="193">
        <v>237396</v>
      </c>
      <c r="N262" s="193">
        <v>215537</v>
      </c>
      <c r="O262" s="193">
        <v>212518</v>
      </c>
      <c r="P262" s="193">
        <v>2066224</v>
      </c>
    </row>
    <row r="263" spans="1:16">
      <c r="A263" s="235">
        <v>2009</v>
      </c>
      <c r="B263" s="235" t="s">
        <v>823</v>
      </c>
      <c r="C263" s="235" t="s">
        <v>1268</v>
      </c>
      <c r="D263" s="193">
        <v>30952</v>
      </c>
      <c r="E263" s="193">
        <v>23748</v>
      </c>
      <c r="F263" s="193">
        <v>29316</v>
      </c>
      <c r="G263" s="193">
        <v>20153</v>
      </c>
      <c r="H263" s="193">
        <v>25444</v>
      </c>
      <c r="I263" s="193">
        <v>24018</v>
      </c>
      <c r="J263" s="193">
        <v>25307</v>
      </c>
      <c r="K263" s="193">
        <v>28239</v>
      </c>
      <c r="L263" s="193">
        <v>24217</v>
      </c>
      <c r="M263" s="193">
        <v>23448</v>
      </c>
      <c r="N263" s="193">
        <v>29133</v>
      </c>
      <c r="O263" s="193">
        <v>24518</v>
      </c>
      <c r="P263" s="193">
        <v>308493</v>
      </c>
    </row>
    <row r="264" spans="1:16">
      <c r="A264" s="235">
        <v>2009</v>
      </c>
      <c r="B264" s="235" t="s">
        <v>1371</v>
      </c>
      <c r="C264" s="235" t="s">
        <v>852</v>
      </c>
      <c r="D264" s="193">
        <v>140181</v>
      </c>
      <c r="E264" s="193">
        <v>135237</v>
      </c>
      <c r="F264" s="193">
        <v>135796</v>
      </c>
      <c r="G264" s="193">
        <v>135088</v>
      </c>
      <c r="H264" s="193">
        <v>136091</v>
      </c>
      <c r="I264" s="193">
        <v>150833</v>
      </c>
      <c r="J264" s="193">
        <v>193630</v>
      </c>
      <c r="K264" s="193">
        <v>141209</v>
      </c>
      <c r="L264" s="193">
        <v>141216</v>
      </c>
      <c r="M264" s="193">
        <v>114935</v>
      </c>
      <c r="N264" s="193">
        <v>141027</v>
      </c>
      <c r="O264" s="193">
        <v>188918</v>
      </c>
      <c r="P264" s="193">
        <v>1754161</v>
      </c>
    </row>
    <row r="265" spans="1:16">
      <c r="A265" s="235">
        <v>2009</v>
      </c>
      <c r="B265" s="235" t="s">
        <v>1371</v>
      </c>
      <c r="C265" s="235" t="s">
        <v>1256</v>
      </c>
      <c r="D265" s="193">
        <v>15536</v>
      </c>
      <c r="E265" s="193">
        <v>22712</v>
      </c>
      <c r="F265" s="193">
        <v>17173</v>
      </c>
      <c r="G265" s="193">
        <v>17389</v>
      </c>
      <c r="H265" s="193">
        <v>12639</v>
      </c>
      <c r="I265" s="193">
        <v>24893</v>
      </c>
      <c r="J265" s="193">
        <v>16356</v>
      </c>
      <c r="K265" s="193">
        <v>13693</v>
      </c>
      <c r="L265" s="193">
        <v>13457</v>
      </c>
      <c r="M265" s="193">
        <v>18036</v>
      </c>
      <c r="N265" s="193">
        <v>13857</v>
      </c>
      <c r="O265" s="193">
        <v>16851</v>
      </c>
      <c r="P265" s="193">
        <v>202592</v>
      </c>
    </row>
    <row r="266" spans="1:16">
      <c r="A266" s="235">
        <v>2009</v>
      </c>
      <c r="B266" s="235" t="s">
        <v>1371</v>
      </c>
      <c r="C266" s="235" t="s">
        <v>1257</v>
      </c>
      <c r="D266" s="193">
        <v>246090</v>
      </c>
      <c r="E266" s="193">
        <v>210176</v>
      </c>
      <c r="F266" s="193">
        <v>234375</v>
      </c>
      <c r="G266" s="193">
        <v>203603</v>
      </c>
      <c r="H266" s="193">
        <v>231610</v>
      </c>
      <c r="I266" s="193">
        <v>226864</v>
      </c>
      <c r="J266" s="193">
        <v>252688</v>
      </c>
      <c r="K266" s="193">
        <v>236742</v>
      </c>
      <c r="L266" s="193">
        <v>241314</v>
      </c>
      <c r="M266" s="193">
        <v>240905</v>
      </c>
      <c r="N266" s="193">
        <v>244891</v>
      </c>
      <c r="O266" s="193">
        <v>237875</v>
      </c>
      <c r="P266" s="193">
        <v>2807133</v>
      </c>
    </row>
    <row r="267" spans="1:16">
      <c r="A267" s="235">
        <v>2009</v>
      </c>
      <c r="B267" s="235" t="s">
        <v>1371</v>
      </c>
      <c r="C267" s="235" t="s">
        <v>36</v>
      </c>
      <c r="D267" s="193">
        <v>525</v>
      </c>
      <c r="E267" s="193">
        <v>2895</v>
      </c>
      <c r="F267" s="193">
        <v>2003</v>
      </c>
      <c r="G267" s="193">
        <v>2484</v>
      </c>
      <c r="H267" s="193">
        <v>3344</v>
      </c>
      <c r="I267" s="193">
        <v>2484</v>
      </c>
      <c r="J267" s="193">
        <v>1982</v>
      </c>
      <c r="K267" s="193">
        <v>2113</v>
      </c>
      <c r="L267" s="193">
        <v>2407</v>
      </c>
      <c r="M267" s="193">
        <v>4671</v>
      </c>
      <c r="N267" s="193">
        <v>2221</v>
      </c>
      <c r="O267" s="193">
        <v>3156</v>
      </c>
      <c r="P267" s="193">
        <v>30285</v>
      </c>
    </row>
    <row r="268" spans="1:16">
      <c r="A268" s="235">
        <v>2009</v>
      </c>
      <c r="B268" s="235" t="s">
        <v>1371</v>
      </c>
      <c r="C268" s="235" t="s">
        <v>1265</v>
      </c>
      <c r="D268" s="193">
        <v>58396</v>
      </c>
      <c r="E268" s="193">
        <v>50549</v>
      </c>
      <c r="F268" s="193">
        <v>53038</v>
      </c>
      <c r="G268" s="193">
        <v>56892</v>
      </c>
      <c r="H268" s="193">
        <v>53449</v>
      </c>
      <c r="I268" s="193">
        <v>70271</v>
      </c>
      <c r="J268" s="193">
        <v>61714</v>
      </c>
      <c r="K268" s="193">
        <v>48056</v>
      </c>
      <c r="L268" s="193">
        <v>50284</v>
      </c>
      <c r="M268" s="193">
        <v>72865</v>
      </c>
      <c r="N268" s="193">
        <v>60877</v>
      </c>
      <c r="O268" s="193">
        <v>77173</v>
      </c>
      <c r="P268" s="193">
        <v>713564</v>
      </c>
    </row>
    <row r="269" spans="1:16">
      <c r="A269" s="235">
        <v>2009</v>
      </c>
      <c r="B269" s="235" t="s">
        <v>1371</v>
      </c>
      <c r="C269" s="235" t="s">
        <v>1282</v>
      </c>
      <c r="D269" s="193">
        <v>747997</v>
      </c>
      <c r="E269" s="193">
        <v>685070</v>
      </c>
      <c r="F269" s="193">
        <v>771638</v>
      </c>
      <c r="G269" s="193">
        <v>771974</v>
      </c>
      <c r="H269" s="193">
        <v>780013</v>
      </c>
      <c r="I269" s="193">
        <v>710214</v>
      </c>
      <c r="J269" s="193">
        <v>753190</v>
      </c>
      <c r="K269" s="193">
        <v>693367</v>
      </c>
      <c r="L269" s="193">
        <v>717746</v>
      </c>
      <c r="M269" s="193">
        <v>732724</v>
      </c>
      <c r="N269" s="193">
        <v>695551</v>
      </c>
      <c r="O269" s="193">
        <v>736989</v>
      </c>
      <c r="P269" s="193">
        <v>8796473</v>
      </c>
    </row>
    <row r="270" spans="1:16">
      <c r="A270" s="235">
        <v>2009</v>
      </c>
      <c r="B270" s="235" t="s">
        <v>1371</v>
      </c>
      <c r="C270" s="235" t="s">
        <v>1303</v>
      </c>
      <c r="D270" s="193">
        <v>5181</v>
      </c>
      <c r="E270" s="193">
        <v>6460</v>
      </c>
      <c r="F270" s="193">
        <v>4203</v>
      </c>
      <c r="G270" s="193">
        <v>5134</v>
      </c>
      <c r="H270" s="193">
        <v>5413</v>
      </c>
      <c r="I270" s="193">
        <v>5501</v>
      </c>
      <c r="J270" s="193">
        <v>5637</v>
      </c>
      <c r="K270" s="193">
        <v>6076</v>
      </c>
      <c r="L270" s="193">
        <v>5153</v>
      </c>
      <c r="M270" s="193">
        <v>5444</v>
      </c>
      <c r="N270" s="193">
        <v>5070</v>
      </c>
      <c r="O270" s="193">
        <v>6036</v>
      </c>
      <c r="P270" s="193">
        <v>65308</v>
      </c>
    </row>
    <row r="271" spans="1:16">
      <c r="A271" s="235">
        <v>2009</v>
      </c>
      <c r="B271" s="235" t="s">
        <v>1371</v>
      </c>
      <c r="C271" s="235" t="s">
        <v>1300</v>
      </c>
      <c r="D271" s="193">
        <v>4238</v>
      </c>
      <c r="E271" s="193">
        <v>4329</v>
      </c>
      <c r="F271" s="193">
        <v>3410</v>
      </c>
      <c r="G271" s="193">
        <v>3831</v>
      </c>
      <c r="H271" s="193">
        <v>4259</v>
      </c>
      <c r="I271" s="193">
        <v>4439</v>
      </c>
      <c r="J271" s="193">
        <v>4531</v>
      </c>
      <c r="K271" s="193">
        <v>4449</v>
      </c>
      <c r="L271" s="193">
        <v>4199</v>
      </c>
      <c r="M271" s="193">
        <v>4191</v>
      </c>
      <c r="N271" s="193">
        <v>3061</v>
      </c>
      <c r="O271" s="193">
        <v>4169</v>
      </c>
      <c r="P271" s="193">
        <v>49106</v>
      </c>
    </row>
    <row r="272" spans="1:16">
      <c r="A272" s="235">
        <v>2009</v>
      </c>
      <c r="B272" s="235" t="s">
        <v>1371</v>
      </c>
      <c r="C272" s="235" t="s">
        <v>1266</v>
      </c>
      <c r="D272" s="193">
        <v>21944</v>
      </c>
      <c r="E272" s="193">
        <v>23739</v>
      </c>
      <c r="F272" s="193">
        <v>22010</v>
      </c>
      <c r="G272" s="193">
        <v>20963</v>
      </c>
      <c r="H272" s="193">
        <v>30574</v>
      </c>
      <c r="I272" s="193">
        <v>20510</v>
      </c>
      <c r="J272" s="193">
        <v>17062</v>
      </c>
      <c r="K272" s="193">
        <v>14180</v>
      </c>
      <c r="L272" s="193">
        <v>12141</v>
      </c>
      <c r="M272" s="193">
        <v>15601</v>
      </c>
      <c r="N272" s="193">
        <v>12128</v>
      </c>
      <c r="O272" s="193">
        <v>16197</v>
      </c>
      <c r="P272" s="193">
        <v>227049</v>
      </c>
    </row>
    <row r="273" spans="1:16">
      <c r="A273" s="235">
        <v>2009</v>
      </c>
      <c r="B273" s="235" t="s">
        <v>1371</v>
      </c>
      <c r="C273" s="235" t="s">
        <v>1260</v>
      </c>
      <c r="D273" s="193">
        <v>318</v>
      </c>
      <c r="E273" s="193">
        <v>0</v>
      </c>
      <c r="F273" s="193">
        <v>0</v>
      </c>
      <c r="G273" s="193">
        <v>0</v>
      </c>
      <c r="H273" s="193">
        <v>0</v>
      </c>
      <c r="I273" s="193">
        <v>0</v>
      </c>
      <c r="J273" s="193">
        <v>0</v>
      </c>
      <c r="K273" s="193">
        <v>0</v>
      </c>
      <c r="L273" s="193">
        <v>0</v>
      </c>
      <c r="M273" s="193">
        <v>0</v>
      </c>
      <c r="N273" s="193">
        <v>0</v>
      </c>
      <c r="O273" s="193">
        <v>374</v>
      </c>
      <c r="P273" s="193">
        <v>692</v>
      </c>
    </row>
    <row r="274" spans="1:16">
      <c r="A274" s="235">
        <v>2009</v>
      </c>
      <c r="B274" s="235" t="s">
        <v>1371</v>
      </c>
      <c r="C274" s="235" t="s">
        <v>1268</v>
      </c>
      <c r="D274" s="193">
        <v>27964</v>
      </c>
      <c r="E274" s="193">
        <v>22488</v>
      </c>
      <c r="F274" s="193">
        <v>26197</v>
      </c>
      <c r="G274" s="193">
        <v>25362</v>
      </c>
      <c r="H274" s="193">
        <v>25502</v>
      </c>
      <c r="I274" s="193">
        <v>23595</v>
      </c>
      <c r="J274" s="193">
        <v>30078.14</v>
      </c>
      <c r="K274" s="193">
        <v>28968</v>
      </c>
      <c r="L274" s="193">
        <v>25847</v>
      </c>
      <c r="M274" s="193">
        <v>27298</v>
      </c>
      <c r="N274" s="193">
        <v>28360</v>
      </c>
      <c r="O274" s="193">
        <v>28651</v>
      </c>
      <c r="P274" s="193">
        <v>320310.14</v>
      </c>
    </row>
    <row r="275" spans="1:16">
      <c r="A275" s="235">
        <v>2009</v>
      </c>
      <c r="B275" s="235" t="s">
        <v>826</v>
      </c>
      <c r="C275" s="235" t="s">
        <v>852</v>
      </c>
      <c r="D275" s="193">
        <v>21585</v>
      </c>
      <c r="E275" s="193">
        <v>23616</v>
      </c>
      <c r="F275" s="193">
        <v>23291</v>
      </c>
      <c r="G275" s="193">
        <v>25972</v>
      </c>
      <c r="H275" s="193">
        <v>25460</v>
      </c>
      <c r="I275" s="193">
        <v>21022</v>
      </c>
      <c r="J275" s="193">
        <v>25915</v>
      </c>
      <c r="K275" s="193">
        <v>23976</v>
      </c>
      <c r="L275" s="193">
        <v>28914</v>
      </c>
      <c r="M275" s="193">
        <v>24537</v>
      </c>
      <c r="N275" s="193">
        <v>23947</v>
      </c>
      <c r="O275" s="193">
        <v>31279</v>
      </c>
      <c r="P275" s="193">
        <v>299514</v>
      </c>
    </row>
    <row r="276" spans="1:16">
      <c r="A276" s="235">
        <v>2009</v>
      </c>
      <c r="B276" s="235" t="s">
        <v>826</v>
      </c>
      <c r="C276" s="235" t="s">
        <v>1256</v>
      </c>
      <c r="D276" s="193">
        <v>5467</v>
      </c>
      <c r="E276" s="193">
        <v>1230</v>
      </c>
      <c r="F276" s="193">
        <v>7119</v>
      </c>
      <c r="G276" s="193">
        <v>4215</v>
      </c>
      <c r="H276" s="193">
        <v>4691</v>
      </c>
      <c r="I276" s="193">
        <v>4108</v>
      </c>
      <c r="J276" s="193">
        <v>6567</v>
      </c>
      <c r="K276" s="193">
        <v>3616</v>
      </c>
      <c r="L276" s="193">
        <v>3201</v>
      </c>
      <c r="M276" s="193">
        <v>5054</v>
      </c>
      <c r="N276" s="193">
        <v>5028</v>
      </c>
      <c r="O276" s="193">
        <v>4017</v>
      </c>
      <c r="P276" s="193">
        <v>54313</v>
      </c>
    </row>
    <row r="277" spans="1:16">
      <c r="A277" s="235">
        <v>2009</v>
      </c>
      <c r="B277" s="235" t="s">
        <v>826</v>
      </c>
      <c r="C277" s="235" t="s">
        <v>1257</v>
      </c>
      <c r="D277" s="193">
        <v>150702</v>
      </c>
      <c r="E277" s="193">
        <v>137932</v>
      </c>
      <c r="F277" s="193">
        <v>152246</v>
      </c>
      <c r="G277" s="193">
        <v>155144</v>
      </c>
      <c r="H277" s="193">
        <v>154243</v>
      </c>
      <c r="I277" s="193">
        <v>143662</v>
      </c>
      <c r="J277" s="193">
        <v>145510</v>
      </c>
      <c r="K277" s="193">
        <v>135842</v>
      </c>
      <c r="L277" s="193">
        <v>146274</v>
      </c>
      <c r="M277" s="193">
        <v>144896</v>
      </c>
      <c r="N277" s="193">
        <v>138150</v>
      </c>
      <c r="O277" s="193">
        <v>159740</v>
      </c>
      <c r="P277" s="193">
        <v>1764341</v>
      </c>
    </row>
    <row r="278" spans="1:16">
      <c r="A278" s="235">
        <v>2009</v>
      </c>
      <c r="B278" s="235" t="s">
        <v>826</v>
      </c>
      <c r="C278" s="235" t="s">
        <v>1265</v>
      </c>
      <c r="D278" s="193">
        <v>20555</v>
      </c>
      <c r="E278" s="193">
        <v>13217</v>
      </c>
      <c r="F278" s="193">
        <v>16531</v>
      </c>
      <c r="G278" s="193">
        <v>15455</v>
      </c>
      <c r="H278" s="193">
        <v>15523</v>
      </c>
      <c r="I278" s="193">
        <v>9753</v>
      </c>
      <c r="J278" s="193">
        <v>17377</v>
      </c>
      <c r="K278" s="193">
        <v>13329</v>
      </c>
      <c r="L278" s="193">
        <v>15855</v>
      </c>
      <c r="M278" s="193">
        <v>14521</v>
      </c>
      <c r="N278" s="193">
        <v>10243</v>
      </c>
      <c r="O278" s="193">
        <v>15302</v>
      </c>
      <c r="P278" s="193">
        <v>177661</v>
      </c>
    </row>
    <row r="279" spans="1:16">
      <c r="A279" s="235">
        <v>2009</v>
      </c>
      <c r="B279" s="235" t="s">
        <v>826</v>
      </c>
      <c r="C279" s="235" t="s">
        <v>851</v>
      </c>
      <c r="D279" s="193">
        <v>321174</v>
      </c>
      <c r="E279" s="193">
        <v>288780</v>
      </c>
      <c r="F279" s="193">
        <v>319693</v>
      </c>
      <c r="G279" s="193">
        <v>297245</v>
      </c>
      <c r="H279" s="193">
        <v>322297</v>
      </c>
      <c r="I279" s="193">
        <v>290411</v>
      </c>
      <c r="J279" s="193">
        <v>323944</v>
      </c>
      <c r="K279" s="193">
        <v>297487</v>
      </c>
      <c r="L279" s="193">
        <v>313183</v>
      </c>
      <c r="M279" s="193">
        <v>303224</v>
      </c>
      <c r="N279" s="193">
        <v>284120</v>
      </c>
      <c r="O279" s="193">
        <v>317786</v>
      </c>
      <c r="P279" s="193">
        <v>3679344</v>
      </c>
    </row>
    <row r="280" spans="1:16">
      <c r="A280" s="235">
        <v>2009</v>
      </c>
      <c r="B280" s="235" t="s">
        <v>825</v>
      </c>
      <c r="C280" s="235" t="s">
        <v>852</v>
      </c>
      <c r="D280" s="193">
        <v>1086</v>
      </c>
      <c r="E280" s="193">
        <v>941</v>
      </c>
      <c r="F280" s="193">
        <v>1035</v>
      </c>
      <c r="G280" s="193">
        <v>1138</v>
      </c>
      <c r="H280" s="193">
        <v>925</v>
      </c>
      <c r="I280" s="193">
        <v>298</v>
      </c>
      <c r="J280" s="193">
        <v>377</v>
      </c>
      <c r="K280" s="193">
        <v>687</v>
      </c>
      <c r="L280" s="193">
        <v>1121</v>
      </c>
      <c r="M280" s="193">
        <v>457</v>
      </c>
      <c r="N280" s="193">
        <v>344</v>
      </c>
      <c r="O280" s="193">
        <v>1720</v>
      </c>
      <c r="P280" s="193">
        <v>10129</v>
      </c>
    </row>
    <row r="281" spans="1:16">
      <c r="A281" s="235">
        <v>2009</v>
      </c>
      <c r="B281" s="235" t="s">
        <v>825</v>
      </c>
      <c r="C281" s="235" t="s">
        <v>1257</v>
      </c>
      <c r="D281" s="193">
        <v>6063</v>
      </c>
      <c r="E281" s="193">
        <v>4906</v>
      </c>
      <c r="F281" s="193">
        <v>5218</v>
      </c>
      <c r="G281" s="193">
        <v>5987</v>
      </c>
      <c r="H281" s="193">
        <v>5549</v>
      </c>
      <c r="I281" s="193">
        <v>5418</v>
      </c>
      <c r="J281" s="193">
        <v>4962</v>
      </c>
      <c r="K281" s="193">
        <v>5747</v>
      </c>
      <c r="L281" s="193">
        <v>5696</v>
      </c>
      <c r="M281" s="193">
        <v>4899</v>
      </c>
      <c r="N281" s="193">
        <v>4608</v>
      </c>
      <c r="O281" s="193">
        <v>6507</v>
      </c>
      <c r="P281" s="193">
        <v>65560</v>
      </c>
    </row>
    <row r="282" spans="1:16">
      <c r="A282" s="235">
        <v>2009</v>
      </c>
      <c r="B282" s="235" t="s">
        <v>825</v>
      </c>
      <c r="C282" s="235" t="s">
        <v>1265</v>
      </c>
      <c r="D282" s="193">
        <v>1074</v>
      </c>
      <c r="E282" s="193">
        <v>1260</v>
      </c>
      <c r="F282" s="193">
        <v>1802</v>
      </c>
      <c r="G282" s="193">
        <v>1188</v>
      </c>
      <c r="H282" s="193">
        <v>1709</v>
      </c>
      <c r="I282" s="193">
        <v>919</v>
      </c>
      <c r="J282" s="193">
        <v>1699</v>
      </c>
      <c r="K282" s="193">
        <v>1245</v>
      </c>
      <c r="L282" s="193">
        <v>1292</v>
      </c>
      <c r="M282" s="193">
        <v>1233</v>
      </c>
      <c r="N282" s="193">
        <v>1830</v>
      </c>
      <c r="O282" s="193">
        <v>1875</v>
      </c>
      <c r="P282" s="193">
        <v>17126</v>
      </c>
    </row>
    <row r="283" spans="1:16">
      <c r="A283" s="235">
        <v>2009</v>
      </c>
      <c r="B283" s="235" t="s">
        <v>825</v>
      </c>
      <c r="C283" s="235" t="s">
        <v>851</v>
      </c>
      <c r="D283" s="193">
        <v>15169</v>
      </c>
      <c r="E283" s="193">
        <v>13671</v>
      </c>
      <c r="F283" s="193">
        <v>15001</v>
      </c>
      <c r="G283" s="193">
        <v>14975</v>
      </c>
      <c r="H283" s="193">
        <v>15387</v>
      </c>
      <c r="I283" s="193">
        <v>15098</v>
      </c>
      <c r="J283" s="193">
        <v>15199</v>
      </c>
      <c r="K283" s="193">
        <v>14974</v>
      </c>
      <c r="L283" s="193">
        <v>15229</v>
      </c>
      <c r="M283" s="193">
        <v>12313</v>
      </c>
      <c r="N283" s="193">
        <v>12491</v>
      </c>
      <c r="O283" s="193">
        <v>15717</v>
      </c>
      <c r="P283" s="193">
        <v>175224</v>
      </c>
    </row>
    <row r="284" spans="1:16">
      <c r="A284" s="235">
        <v>2009</v>
      </c>
      <c r="B284" s="235" t="s">
        <v>1397</v>
      </c>
      <c r="C284" s="235" t="s">
        <v>36</v>
      </c>
      <c r="D284" s="193">
        <v>75769</v>
      </c>
      <c r="E284" s="193">
        <v>61758</v>
      </c>
      <c r="F284" s="193">
        <v>71495</v>
      </c>
      <c r="G284" s="193">
        <v>66313</v>
      </c>
      <c r="H284" s="193">
        <v>72706</v>
      </c>
      <c r="I284" s="193">
        <v>65219</v>
      </c>
      <c r="J284" s="193">
        <v>73100</v>
      </c>
      <c r="K284" s="193">
        <v>63885</v>
      </c>
      <c r="L284" s="193">
        <v>62248</v>
      </c>
      <c r="M284" s="193">
        <v>55870</v>
      </c>
      <c r="N284" s="193">
        <v>52764</v>
      </c>
      <c r="O284" s="193">
        <v>54586</v>
      </c>
      <c r="P284" s="193">
        <v>775713</v>
      </c>
    </row>
    <row r="285" spans="1:16">
      <c r="A285" s="235">
        <v>2010</v>
      </c>
      <c r="B285" s="235" t="s">
        <v>823</v>
      </c>
      <c r="C285" s="235" t="s">
        <v>1288</v>
      </c>
      <c r="D285" s="193">
        <v>132896</v>
      </c>
      <c r="E285" s="193">
        <v>192312</v>
      </c>
      <c r="F285" s="193">
        <v>22482</v>
      </c>
      <c r="G285" s="193">
        <v>45651.44</v>
      </c>
      <c r="H285" s="193">
        <v>164376</v>
      </c>
      <c r="I285" s="193">
        <v>283928</v>
      </c>
      <c r="J285" s="193">
        <v>263775</v>
      </c>
      <c r="K285" s="193">
        <v>250156</v>
      </c>
      <c r="L285" s="193">
        <v>154556</v>
      </c>
      <c r="M285" s="193">
        <v>178126</v>
      </c>
      <c r="N285" s="193">
        <v>229318</v>
      </c>
      <c r="O285" s="193">
        <v>351060</v>
      </c>
      <c r="P285" s="193">
        <v>2268636.44</v>
      </c>
    </row>
    <row r="286" spans="1:16">
      <c r="A286" s="235">
        <v>2010</v>
      </c>
      <c r="B286" s="235" t="s">
        <v>823</v>
      </c>
      <c r="C286" s="235" t="s">
        <v>852</v>
      </c>
      <c r="D286" s="193">
        <v>383002</v>
      </c>
      <c r="E286" s="193">
        <v>324740</v>
      </c>
      <c r="F286" s="193">
        <v>184085</v>
      </c>
      <c r="G286" s="193">
        <v>179906.82</v>
      </c>
      <c r="H286" s="193">
        <v>330294</v>
      </c>
      <c r="I286" s="193">
        <v>472447</v>
      </c>
      <c r="J286" s="193">
        <v>396178.82</v>
      </c>
      <c r="K286" s="193">
        <v>352827</v>
      </c>
      <c r="L286" s="193">
        <v>439807</v>
      </c>
      <c r="M286" s="193">
        <v>357209.66392932599</v>
      </c>
      <c r="N286" s="193">
        <v>361353</v>
      </c>
      <c r="O286" s="193">
        <v>288788</v>
      </c>
      <c r="P286" s="193">
        <v>4070638.3039293261</v>
      </c>
    </row>
    <row r="287" spans="1:16">
      <c r="A287" s="235">
        <v>2010</v>
      </c>
      <c r="B287" s="235" t="s">
        <v>823</v>
      </c>
      <c r="C287" s="235" t="s">
        <v>1256</v>
      </c>
      <c r="D287" s="193">
        <v>0</v>
      </c>
      <c r="E287" s="193">
        <v>0</v>
      </c>
      <c r="F287" s="193">
        <v>0</v>
      </c>
      <c r="G287" s="193">
        <v>0</v>
      </c>
      <c r="H287" s="193">
        <v>0</v>
      </c>
      <c r="I287" s="193">
        <v>0</v>
      </c>
      <c r="J287" s="193">
        <v>0</v>
      </c>
      <c r="K287" s="193">
        <v>0</v>
      </c>
      <c r="L287" s="193">
        <v>0</v>
      </c>
      <c r="M287" s="193">
        <v>0</v>
      </c>
      <c r="N287" s="193">
        <v>0</v>
      </c>
      <c r="O287" s="193">
        <v>0</v>
      </c>
      <c r="P287" s="193">
        <v>0</v>
      </c>
    </row>
    <row r="288" spans="1:16">
      <c r="A288" s="235">
        <v>2010</v>
      </c>
      <c r="B288" s="235" t="s">
        <v>823</v>
      </c>
      <c r="C288" s="235" t="s">
        <v>1257</v>
      </c>
      <c r="D288" s="193">
        <v>475583</v>
      </c>
      <c r="E288" s="193">
        <v>248133</v>
      </c>
      <c r="F288" s="193">
        <v>113518</v>
      </c>
      <c r="G288" s="193">
        <v>73329</v>
      </c>
      <c r="H288" s="193">
        <v>234047</v>
      </c>
      <c r="I288" s="193">
        <v>670219</v>
      </c>
      <c r="J288" s="193">
        <v>353550</v>
      </c>
      <c r="K288" s="193">
        <v>464990</v>
      </c>
      <c r="L288" s="193">
        <v>297662</v>
      </c>
      <c r="M288" s="193">
        <v>353264</v>
      </c>
      <c r="N288" s="193">
        <v>316391.33</v>
      </c>
      <c r="O288" s="193">
        <v>440942</v>
      </c>
      <c r="P288" s="193">
        <v>4041628.33</v>
      </c>
    </row>
    <row r="289" spans="1:16">
      <c r="A289" s="235">
        <v>2010</v>
      </c>
      <c r="B289" s="235" t="s">
        <v>823</v>
      </c>
      <c r="C289" s="235" t="s">
        <v>1261</v>
      </c>
      <c r="D289" s="193">
        <v>318802</v>
      </c>
      <c r="E289" s="193">
        <v>184845</v>
      </c>
      <c r="F289" s="193">
        <v>153048</v>
      </c>
      <c r="G289" s="193">
        <v>233483</v>
      </c>
      <c r="H289" s="193">
        <v>175823</v>
      </c>
      <c r="I289" s="193">
        <v>230429</v>
      </c>
      <c r="J289" s="193">
        <v>280110</v>
      </c>
      <c r="K289" s="193">
        <v>188964</v>
      </c>
      <c r="L289" s="193">
        <v>235635</v>
      </c>
      <c r="M289" s="193">
        <v>240468</v>
      </c>
      <c r="N289" s="193">
        <v>348486</v>
      </c>
      <c r="O289" s="193">
        <v>271903</v>
      </c>
      <c r="P289" s="193">
        <v>2861996</v>
      </c>
    </row>
    <row r="290" spans="1:16">
      <c r="A290" s="235">
        <v>2010</v>
      </c>
      <c r="B290" s="235" t="s">
        <v>823</v>
      </c>
      <c r="C290" s="235" t="s">
        <v>1265</v>
      </c>
      <c r="D290" s="193">
        <v>148571</v>
      </c>
      <c r="E290" s="193">
        <v>116584.15483917801</v>
      </c>
      <c r="F290" s="193">
        <v>75799</v>
      </c>
      <c r="G290" s="193">
        <v>120368.73</v>
      </c>
      <c r="H290" s="193">
        <v>202491</v>
      </c>
      <c r="I290" s="193">
        <v>154478</v>
      </c>
      <c r="J290" s="193">
        <v>242520</v>
      </c>
      <c r="K290" s="193">
        <v>116067.76</v>
      </c>
      <c r="L290" s="193">
        <v>246881</v>
      </c>
      <c r="M290" s="193">
        <v>167513.38000552502</v>
      </c>
      <c r="N290" s="193">
        <v>142695</v>
      </c>
      <c r="O290" s="193">
        <v>142713</v>
      </c>
      <c r="P290" s="193">
        <v>1876682.024844703</v>
      </c>
    </row>
    <row r="291" spans="1:16">
      <c r="A291" s="235">
        <v>2010</v>
      </c>
      <c r="B291" s="235" t="s">
        <v>823</v>
      </c>
      <c r="C291" s="235" t="s">
        <v>36</v>
      </c>
      <c r="D291" s="193">
        <v>127213</v>
      </c>
      <c r="E291" s="193">
        <v>137166.93094844601</v>
      </c>
      <c r="F291" s="193">
        <v>48915</v>
      </c>
      <c r="G291" s="193">
        <v>0</v>
      </c>
      <c r="H291" s="193">
        <v>80423</v>
      </c>
      <c r="I291" s="193">
        <v>140084</v>
      </c>
      <c r="J291" s="193">
        <v>167218</v>
      </c>
      <c r="K291" s="193">
        <v>84061.1</v>
      </c>
      <c r="L291" s="193">
        <v>0</v>
      </c>
      <c r="M291" s="193">
        <v>122246.1</v>
      </c>
      <c r="N291" s="193">
        <v>150364</v>
      </c>
      <c r="O291" s="193">
        <v>122807.4</v>
      </c>
      <c r="P291" s="193">
        <v>1180498.5309484459</v>
      </c>
    </row>
    <row r="292" spans="1:16">
      <c r="A292" s="235">
        <v>2010</v>
      </c>
      <c r="B292" s="235" t="s">
        <v>823</v>
      </c>
      <c r="C292" s="235" t="s">
        <v>1282</v>
      </c>
      <c r="D292" s="193">
        <v>0</v>
      </c>
      <c r="E292" s="193">
        <v>123224.93683898401</v>
      </c>
      <c r="F292" s="193">
        <v>154266</v>
      </c>
      <c r="G292" s="193">
        <v>0</v>
      </c>
      <c r="H292" s="193">
        <v>288290</v>
      </c>
      <c r="I292" s="193">
        <v>137637</v>
      </c>
      <c r="J292" s="193">
        <v>157182</v>
      </c>
      <c r="K292" s="193">
        <v>72028</v>
      </c>
      <c r="L292" s="193">
        <v>138227</v>
      </c>
      <c r="M292" s="193">
        <v>171314</v>
      </c>
      <c r="N292" s="193">
        <v>213508</v>
      </c>
      <c r="O292" s="193">
        <v>0</v>
      </c>
      <c r="P292" s="193">
        <v>1455676.936838984</v>
      </c>
    </row>
    <row r="293" spans="1:16">
      <c r="A293" s="235">
        <v>2010</v>
      </c>
      <c r="B293" s="235" t="s">
        <v>823</v>
      </c>
      <c r="C293" s="235" t="s">
        <v>1283</v>
      </c>
      <c r="D293" s="193">
        <v>477611</v>
      </c>
      <c r="E293" s="193">
        <v>132056.45986032099</v>
      </c>
      <c r="F293" s="193">
        <v>0</v>
      </c>
      <c r="G293" s="193">
        <v>82247</v>
      </c>
      <c r="H293" s="193">
        <v>136690</v>
      </c>
      <c r="I293" s="193">
        <v>249375</v>
      </c>
      <c r="J293" s="193">
        <v>233302</v>
      </c>
      <c r="K293" s="193">
        <v>95590</v>
      </c>
      <c r="L293" s="193">
        <v>53811</v>
      </c>
      <c r="M293" s="193">
        <v>91759</v>
      </c>
      <c r="N293" s="193">
        <v>56703</v>
      </c>
      <c r="O293" s="193">
        <v>485884</v>
      </c>
      <c r="P293" s="193">
        <v>1987406.4598603211</v>
      </c>
    </row>
    <row r="294" spans="1:16">
      <c r="A294" s="235">
        <v>2010</v>
      </c>
      <c r="B294" s="235" t="s">
        <v>823</v>
      </c>
      <c r="C294" s="235" t="s">
        <v>1285</v>
      </c>
      <c r="D294" s="193">
        <v>733071</v>
      </c>
      <c r="E294" s="193">
        <v>784852.62662151211</v>
      </c>
      <c r="F294" s="193">
        <v>360704</v>
      </c>
      <c r="G294" s="193">
        <v>771569</v>
      </c>
      <c r="H294" s="193">
        <v>591211</v>
      </c>
      <c r="I294" s="193">
        <v>1026795</v>
      </c>
      <c r="J294" s="193">
        <v>850850</v>
      </c>
      <c r="K294" s="193">
        <v>749688</v>
      </c>
      <c r="L294" s="193">
        <v>754650</v>
      </c>
      <c r="M294" s="193">
        <v>1128373</v>
      </c>
      <c r="N294" s="193">
        <v>834289</v>
      </c>
      <c r="O294" s="193">
        <v>1142170</v>
      </c>
      <c r="P294" s="193">
        <v>9728222.6266215127</v>
      </c>
    </row>
    <row r="295" spans="1:16">
      <c r="A295" s="235">
        <v>2010</v>
      </c>
      <c r="B295" s="235" t="s">
        <v>823</v>
      </c>
      <c r="C295" s="235" t="s">
        <v>1278</v>
      </c>
      <c r="D295" s="193">
        <v>20241.205379999999</v>
      </c>
      <c r="E295" s="193">
        <v>14977.294438095239</v>
      </c>
      <c r="F295" s="193">
        <v>9686.3066666666673</v>
      </c>
      <c r="G295" s="193">
        <v>12312.302142857145</v>
      </c>
      <c r="H295" s="193">
        <v>22723.194866666669</v>
      </c>
      <c r="I295" s="193">
        <v>19699.683428571429</v>
      </c>
      <c r="J295" s="193">
        <v>22462.796752380957</v>
      </c>
      <c r="K295" s="193">
        <v>23065.989485714286</v>
      </c>
      <c r="L295" s="193">
        <v>26112.144238095243</v>
      </c>
      <c r="M295" s="193">
        <v>21682.23139047619</v>
      </c>
      <c r="N295" s="193">
        <v>20389.046552380954</v>
      </c>
      <c r="O295" s="193">
        <v>23006.236295238097</v>
      </c>
      <c r="P295" s="193">
        <v>236358.4316371429</v>
      </c>
    </row>
    <row r="296" spans="1:16">
      <c r="A296" s="235">
        <v>2010</v>
      </c>
      <c r="B296" s="235" t="s">
        <v>823</v>
      </c>
      <c r="C296" s="235" t="s">
        <v>1279</v>
      </c>
      <c r="D296" s="193">
        <v>196508.44751999999</v>
      </c>
      <c r="E296" s="193">
        <v>122045.57705714287</v>
      </c>
      <c r="F296" s="193">
        <v>162456.97426666669</v>
      </c>
      <c r="G296" s="193">
        <v>93783.575923809534</v>
      </c>
      <c r="H296" s="193">
        <v>146877.11607619049</v>
      </c>
      <c r="I296" s="193">
        <v>164026.91072380953</v>
      </c>
      <c r="J296" s="193">
        <v>188725.10578095241</v>
      </c>
      <c r="K296" s="193">
        <v>146492.17973333335</v>
      </c>
      <c r="L296" s="193">
        <v>186134.33323809528</v>
      </c>
      <c r="M296" s="193">
        <v>141957.85604761908</v>
      </c>
      <c r="N296" s="193">
        <v>180759.06201904762</v>
      </c>
      <c r="O296" s="193">
        <v>170122.36513333334</v>
      </c>
      <c r="P296" s="193">
        <v>1899889.50352</v>
      </c>
    </row>
    <row r="297" spans="1:16">
      <c r="A297" s="235">
        <v>2010</v>
      </c>
      <c r="B297" s="235" t="s">
        <v>823</v>
      </c>
      <c r="C297" s="235" t="s">
        <v>1292</v>
      </c>
      <c r="D297" s="193">
        <v>29522</v>
      </c>
      <c r="E297" s="193">
        <v>35362.572986653999</v>
      </c>
      <c r="F297" s="193">
        <v>35107.206677512004</v>
      </c>
      <c r="G297" s="193">
        <v>0</v>
      </c>
      <c r="H297" s="193">
        <v>0</v>
      </c>
      <c r="I297" s="193">
        <v>0</v>
      </c>
      <c r="J297" s="193">
        <v>0</v>
      </c>
      <c r="K297" s="193">
        <v>0</v>
      </c>
      <c r="L297" s="193">
        <v>0</v>
      </c>
      <c r="M297" s="193">
        <v>114048.10321735402</v>
      </c>
      <c r="N297" s="193">
        <v>83069.53</v>
      </c>
      <c r="O297" s="193">
        <v>77933.268886528007</v>
      </c>
      <c r="P297" s="193">
        <v>375042.68176804797</v>
      </c>
    </row>
    <row r="298" spans="1:16">
      <c r="A298" s="235">
        <v>2010</v>
      </c>
      <c r="B298" s="235" t="s">
        <v>823</v>
      </c>
      <c r="C298" s="235" t="s">
        <v>1293</v>
      </c>
      <c r="D298" s="193">
        <v>84228</v>
      </c>
      <c r="E298" s="193">
        <v>0</v>
      </c>
      <c r="F298" s="193">
        <v>0</v>
      </c>
      <c r="G298" s="193">
        <v>35600.327826200002</v>
      </c>
      <c r="H298" s="193">
        <v>89383.240048156003</v>
      </c>
      <c r="I298" s="193">
        <v>44031.18</v>
      </c>
      <c r="J298" s="193">
        <v>185255.67766138099</v>
      </c>
      <c r="K298" s="193">
        <v>85003.644948265006</v>
      </c>
      <c r="L298" s="193">
        <v>24828.39</v>
      </c>
      <c r="M298" s="193">
        <v>135807.70288426901</v>
      </c>
      <c r="N298" s="193">
        <v>139301.69</v>
      </c>
      <c r="O298" s="193">
        <v>47811.37</v>
      </c>
      <c r="P298" s="193">
        <v>871251.2233682709</v>
      </c>
    </row>
    <row r="299" spans="1:16">
      <c r="A299" s="235">
        <v>2010</v>
      </c>
      <c r="B299" s="235" t="s">
        <v>823</v>
      </c>
      <c r="C299" s="235" t="s">
        <v>1268</v>
      </c>
      <c r="D299" s="193">
        <v>27781</v>
      </c>
      <c r="E299" s="193">
        <v>25423.41432394</v>
      </c>
      <c r="F299" s="193">
        <v>9813</v>
      </c>
      <c r="G299" s="193">
        <v>28291.567943860002</v>
      </c>
      <c r="H299" s="193">
        <v>29472</v>
      </c>
      <c r="I299" s="193">
        <v>25938</v>
      </c>
      <c r="J299" s="193">
        <v>29755</v>
      </c>
      <c r="K299" s="193">
        <v>26032</v>
      </c>
      <c r="L299" s="193">
        <v>16104</v>
      </c>
      <c r="M299" s="193">
        <v>33242.906824564001</v>
      </c>
      <c r="N299" s="193">
        <v>22709</v>
      </c>
      <c r="O299" s="193">
        <v>25462</v>
      </c>
      <c r="P299" s="193">
        <v>300023.889092364</v>
      </c>
    </row>
    <row r="300" spans="1:16">
      <c r="A300" s="235">
        <v>2010</v>
      </c>
      <c r="B300" s="235" t="s">
        <v>1371</v>
      </c>
      <c r="C300" s="235" t="s">
        <v>852</v>
      </c>
      <c r="D300" s="193">
        <v>191287</v>
      </c>
      <c r="E300" s="193">
        <v>123139</v>
      </c>
      <c r="F300" s="193">
        <v>154814</v>
      </c>
      <c r="G300" s="193">
        <v>184942</v>
      </c>
      <c r="H300" s="193">
        <v>140331</v>
      </c>
      <c r="I300" s="193">
        <v>157936</v>
      </c>
      <c r="J300" s="193">
        <v>150486</v>
      </c>
      <c r="K300" s="193">
        <v>173043</v>
      </c>
      <c r="L300" s="193">
        <v>125435</v>
      </c>
      <c r="M300" s="193">
        <v>138169</v>
      </c>
      <c r="N300" s="193">
        <v>132344</v>
      </c>
      <c r="O300" s="193">
        <v>121928</v>
      </c>
      <c r="P300" s="193">
        <v>1793854</v>
      </c>
    </row>
    <row r="301" spans="1:16">
      <c r="A301" s="235">
        <v>2010</v>
      </c>
      <c r="B301" s="235" t="s">
        <v>1371</v>
      </c>
      <c r="C301" s="235" t="s">
        <v>1256</v>
      </c>
      <c r="D301" s="193">
        <v>13272</v>
      </c>
      <c r="E301" s="193">
        <v>17547</v>
      </c>
      <c r="F301" s="193">
        <v>24570.74</v>
      </c>
      <c r="G301" s="193">
        <v>17492</v>
      </c>
      <c r="H301" s="193">
        <v>16808</v>
      </c>
      <c r="I301" s="193">
        <v>12738</v>
      </c>
      <c r="J301" s="193">
        <v>14549.78</v>
      </c>
      <c r="K301" s="193">
        <v>12860</v>
      </c>
      <c r="L301" s="193">
        <v>16732</v>
      </c>
      <c r="M301" s="193">
        <v>22135</v>
      </c>
      <c r="N301" s="193">
        <v>14541</v>
      </c>
      <c r="O301" s="193">
        <v>20545</v>
      </c>
      <c r="P301" s="193">
        <v>203790.52000000002</v>
      </c>
    </row>
    <row r="302" spans="1:16">
      <c r="A302" s="235">
        <v>2010</v>
      </c>
      <c r="B302" s="235" t="s">
        <v>1371</v>
      </c>
      <c r="C302" s="235" t="s">
        <v>1257</v>
      </c>
      <c r="D302" s="193">
        <v>218684</v>
      </c>
      <c r="E302" s="193">
        <v>184965.51</v>
      </c>
      <c r="F302" s="193">
        <v>199625</v>
      </c>
      <c r="G302" s="193">
        <v>221310</v>
      </c>
      <c r="H302" s="193">
        <v>190422</v>
      </c>
      <c r="I302" s="193">
        <v>154565</v>
      </c>
      <c r="J302" s="193">
        <v>170359.29</v>
      </c>
      <c r="K302" s="193">
        <v>169203</v>
      </c>
      <c r="L302" s="193">
        <v>198068</v>
      </c>
      <c r="M302" s="193">
        <v>218338</v>
      </c>
      <c r="N302" s="193">
        <v>239014</v>
      </c>
      <c r="O302" s="193">
        <v>175135</v>
      </c>
      <c r="P302" s="193">
        <v>2339688.7999999998</v>
      </c>
    </row>
    <row r="303" spans="1:16">
      <c r="A303" s="235">
        <v>2010</v>
      </c>
      <c r="B303" s="235" t="s">
        <v>1371</v>
      </c>
      <c r="C303" s="235" t="s">
        <v>36</v>
      </c>
      <c r="D303" s="193">
        <v>1729</v>
      </c>
      <c r="E303" s="193">
        <v>1968.67</v>
      </c>
      <c r="F303" s="193">
        <v>2261</v>
      </c>
      <c r="G303" s="193">
        <v>959</v>
      </c>
      <c r="H303" s="193">
        <v>1652</v>
      </c>
      <c r="I303" s="193">
        <v>720</v>
      </c>
      <c r="J303" s="193">
        <v>1753</v>
      </c>
      <c r="K303" s="193">
        <v>1500</v>
      </c>
      <c r="L303" s="193">
        <v>1940</v>
      </c>
      <c r="M303" s="193">
        <v>2376</v>
      </c>
      <c r="N303" s="193">
        <v>1894</v>
      </c>
      <c r="O303" s="193">
        <v>2164</v>
      </c>
      <c r="P303" s="193">
        <v>20916.669999999998</v>
      </c>
    </row>
    <row r="304" spans="1:16">
      <c r="A304" s="235">
        <v>2010</v>
      </c>
      <c r="B304" s="235" t="s">
        <v>1371</v>
      </c>
      <c r="C304" s="235" t="s">
        <v>1265</v>
      </c>
      <c r="D304" s="193">
        <v>76429</v>
      </c>
      <c r="E304" s="193">
        <v>67037</v>
      </c>
      <c r="F304" s="193">
        <v>71790.320000000007</v>
      </c>
      <c r="G304" s="193">
        <v>49541</v>
      </c>
      <c r="H304" s="193">
        <v>44728</v>
      </c>
      <c r="I304" s="193">
        <v>24525</v>
      </c>
      <c r="J304" s="193">
        <v>43931.13</v>
      </c>
      <c r="K304" s="193">
        <v>58540</v>
      </c>
      <c r="L304" s="193">
        <v>62478</v>
      </c>
      <c r="M304" s="193">
        <v>66256</v>
      </c>
      <c r="N304" s="193">
        <v>46643</v>
      </c>
      <c r="O304" s="193">
        <v>40741</v>
      </c>
      <c r="P304" s="193">
        <v>652639.44999999995</v>
      </c>
    </row>
    <row r="305" spans="1:16">
      <c r="A305" s="235">
        <v>2010</v>
      </c>
      <c r="B305" s="235" t="s">
        <v>1371</v>
      </c>
      <c r="C305" s="235" t="s">
        <v>1282</v>
      </c>
      <c r="D305" s="193">
        <v>730695</v>
      </c>
      <c r="E305" s="193">
        <v>668119</v>
      </c>
      <c r="F305" s="193">
        <v>728197</v>
      </c>
      <c r="G305" s="193">
        <v>708779.36999999988</v>
      </c>
      <c r="H305" s="193">
        <v>677265</v>
      </c>
      <c r="I305" s="193">
        <v>495676</v>
      </c>
      <c r="J305" s="193">
        <v>588882</v>
      </c>
      <c r="K305" s="193">
        <v>587550</v>
      </c>
      <c r="L305" s="193">
        <v>642850</v>
      </c>
      <c r="M305" s="193">
        <v>654301</v>
      </c>
      <c r="N305" s="193">
        <v>682180</v>
      </c>
      <c r="O305" s="193">
        <v>639835</v>
      </c>
      <c r="P305" s="193">
        <v>7804329.3700000001</v>
      </c>
    </row>
    <row r="306" spans="1:16">
      <c r="A306" s="235">
        <v>2010</v>
      </c>
      <c r="B306" s="235" t="s">
        <v>1371</v>
      </c>
      <c r="C306" s="235" t="s">
        <v>1303</v>
      </c>
      <c r="D306" s="193">
        <v>5260.12</v>
      </c>
      <c r="E306" s="193">
        <v>5159.03</v>
      </c>
      <c r="F306" s="193">
        <v>5890.43</v>
      </c>
      <c r="G306" s="193">
        <v>5450.53</v>
      </c>
      <c r="H306" s="193">
        <v>4691.32</v>
      </c>
      <c r="I306" s="193">
        <v>5899.93</v>
      </c>
      <c r="J306" s="193">
        <v>6581.94</v>
      </c>
      <c r="K306" s="193">
        <v>7218.59</v>
      </c>
      <c r="L306" s="193">
        <v>6348.67</v>
      </c>
      <c r="M306" s="193">
        <v>10282</v>
      </c>
      <c r="N306" s="193">
        <v>10273</v>
      </c>
      <c r="O306" s="193">
        <v>13598</v>
      </c>
      <c r="P306" s="193">
        <v>86653.56</v>
      </c>
    </row>
    <row r="307" spans="1:16">
      <c r="A307" s="235">
        <v>2010</v>
      </c>
      <c r="B307" s="235" t="s">
        <v>1371</v>
      </c>
      <c r="C307" s="235" t="s">
        <v>1300</v>
      </c>
      <c r="D307" s="193">
        <v>3820.74</v>
      </c>
      <c r="E307" s="193">
        <v>5232.5600000000004</v>
      </c>
      <c r="F307" s="193">
        <v>3069.57</v>
      </c>
      <c r="G307" s="193">
        <v>3853.94</v>
      </c>
      <c r="H307" s="193">
        <v>3765.27</v>
      </c>
      <c r="I307" s="193">
        <v>4194</v>
      </c>
      <c r="J307" s="193">
        <v>4420.1499999999996</v>
      </c>
      <c r="K307" s="193">
        <v>2668.19</v>
      </c>
      <c r="L307" s="193">
        <v>0</v>
      </c>
      <c r="M307" s="193"/>
      <c r="N307" s="193"/>
      <c r="O307" s="193"/>
      <c r="P307" s="193">
        <v>31024.419999999995</v>
      </c>
    </row>
    <row r="308" spans="1:16">
      <c r="A308" s="235">
        <v>2010</v>
      </c>
      <c r="B308" s="235" t="s">
        <v>1371</v>
      </c>
      <c r="C308" s="235" t="s">
        <v>1266</v>
      </c>
      <c r="D308" s="193">
        <v>22116</v>
      </c>
      <c r="E308" s="193">
        <v>24107.26</v>
      </c>
      <c r="F308" s="193">
        <v>28281</v>
      </c>
      <c r="G308" s="193">
        <v>20772.639999999996</v>
      </c>
      <c r="H308" s="193">
        <v>31511</v>
      </c>
      <c r="I308" s="193">
        <v>12030</v>
      </c>
      <c r="J308" s="193">
        <v>17187</v>
      </c>
      <c r="K308" s="193">
        <v>26477</v>
      </c>
      <c r="L308" s="193">
        <v>11269.3</v>
      </c>
      <c r="M308" s="193">
        <v>7829</v>
      </c>
      <c r="N308" s="193">
        <v>8803</v>
      </c>
      <c r="O308" s="193">
        <v>18623.400000000001</v>
      </c>
      <c r="P308" s="193">
        <v>229006.59999999998</v>
      </c>
    </row>
    <row r="309" spans="1:16">
      <c r="A309" s="235">
        <v>2010</v>
      </c>
      <c r="B309" s="235" t="s">
        <v>1371</v>
      </c>
      <c r="C309" s="235" t="s">
        <v>1260</v>
      </c>
      <c r="D309" s="193">
        <v>0</v>
      </c>
      <c r="E309" s="193">
        <v>0</v>
      </c>
      <c r="F309" s="193">
        <v>0</v>
      </c>
      <c r="G309" s="193">
        <v>0</v>
      </c>
      <c r="H309" s="193">
        <v>0</v>
      </c>
      <c r="I309" s="193">
        <v>477.08</v>
      </c>
      <c r="J309" s="193"/>
      <c r="K309" s="193"/>
      <c r="L309" s="193"/>
      <c r="M309" s="193">
        <v>446</v>
      </c>
      <c r="N309" s="193">
        <v>0</v>
      </c>
      <c r="O309" s="193">
        <v>268</v>
      </c>
      <c r="P309" s="193">
        <v>1191.08</v>
      </c>
    </row>
    <row r="310" spans="1:16">
      <c r="A310" s="235">
        <v>2010</v>
      </c>
      <c r="B310" s="235" t="s">
        <v>1371</v>
      </c>
      <c r="C310" s="235" t="s">
        <v>1268</v>
      </c>
      <c r="D310" s="193">
        <v>29491</v>
      </c>
      <c r="E310" s="193">
        <v>28881</v>
      </c>
      <c r="F310" s="193">
        <v>38394</v>
      </c>
      <c r="G310" s="193">
        <v>32484</v>
      </c>
      <c r="H310" s="193">
        <v>29144</v>
      </c>
      <c r="I310" s="193">
        <v>31844</v>
      </c>
      <c r="J310" s="193">
        <v>32007</v>
      </c>
      <c r="K310" s="193">
        <v>36314</v>
      </c>
      <c r="L310" s="193">
        <v>28328</v>
      </c>
      <c r="M310" s="193">
        <v>27635</v>
      </c>
      <c r="N310" s="193">
        <v>28239</v>
      </c>
      <c r="O310" s="193">
        <v>29689</v>
      </c>
      <c r="P310" s="193">
        <v>372450</v>
      </c>
    </row>
    <row r="311" spans="1:16">
      <c r="A311" s="235">
        <v>2010</v>
      </c>
      <c r="B311" s="235" t="s">
        <v>826</v>
      </c>
      <c r="C311" s="235" t="s">
        <v>852</v>
      </c>
      <c r="D311" s="193">
        <v>25886</v>
      </c>
      <c r="E311" s="193">
        <v>29761.18</v>
      </c>
      <c r="F311" s="193">
        <v>19063</v>
      </c>
      <c r="G311" s="193">
        <v>26764.339039358299</v>
      </c>
      <c r="H311" s="193">
        <v>26131</v>
      </c>
      <c r="I311" s="193">
        <v>27229</v>
      </c>
      <c r="J311" s="193">
        <v>29078</v>
      </c>
      <c r="K311" s="193">
        <v>28558.82</v>
      </c>
      <c r="L311" s="193">
        <v>32346</v>
      </c>
      <c r="M311" s="193">
        <v>31665</v>
      </c>
      <c r="N311" s="193">
        <v>20759</v>
      </c>
      <c r="O311" s="193">
        <v>29986</v>
      </c>
      <c r="P311" s="193">
        <v>327227.33903935831</v>
      </c>
    </row>
    <row r="312" spans="1:16">
      <c r="A312" s="235">
        <v>2010</v>
      </c>
      <c r="B312" s="235" t="s">
        <v>826</v>
      </c>
      <c r="C312" s="235" t="s">
        <v>1256</v>
      </c>
      <c r="D312" s="193">
        <v>4540</v>
      </c>
      <c r="E312" s="193">
        <v>3448.58</v>
      </c>
      <c r="F312" s="193">
        <v>4135.8</v>
      </c>
      <c r="G312" s="193">
        <v>2521.8366499357999</v>
      </c>
      <c r="H312" s="193">
        <v>2639</v>
      </c>
      <c r="I312" s="193">
        <v>4329</v>
      </c>
      <c r="J312" s="193">
        <v>2575</v>
      </c>
      <c r="K312" s="193">
        <v>4850</v>
      </c>
      <c r="L312" s="193">
        <v>2340</v>
      </c>
      <c r="M312" s="193">
        <v>1993</v>
      </c>
      <c r="N312" s="193">
        <v>1175</v>
      </c>
      <c r="O312" s="193">
        <v>2752</v>
      </c>
      <c r="P312" s="193">
        <v>37299.216649935799</v>
      </c>
    </row>
    <row r="313" spans="1:16">
      <c r="A313" s="235">
        <v>2010</v>
      </c>
      <c r="B313" s="235" t="s">
        <v>826</v>
      </c>
      <c r="C313" s="235" t="s">
        <v>1257</v>
      </c>
      <c r="D313" s="193">
        <v>136110</v>
      </c>
      <c r="E313" s="193">
        <v>137739.87</v>
      </c>
      <c r="F313" s="193">
        <v>147525.81</v>
      </c>
      <c r="G313" s="193">
        <v>125708.09115391431</v>
      </c>
      <c r="H313" s="193">
        <v>146988</v>
      </c>
      <c r="I313" s="193">
        <v>131019</v>
      </c>
      <c r="J313" s="193">
        <v>143290.19</v>
      </c>
      <c r="K313" s="193">
        <v>142901</v>
      </c>
      <c r="L313" s="193">
        <v>95989</v>
      </c>
      <c r="M313" s="193">
        <v>149545</v>
      </c>
      <c r="N313" s="193">
        <v>125290</v>
      </c>
      <c r="O313" s="193">
        <v>98684</v>
      </c>
      <c r="P313" s="193">
        <v>1580789.9611539142</v>
      </c>
    </row>
    <row r="314" spans="1:16">
      <c r="A314" s="235">
        <v>2010</v>
      </c>
      <c r="B314" s="235" t="s">
        <v>826</v>
      </c>
      <c r="C314" s="235" t="s">
        <v>1265</v>
      </c>
      <c r="D314" s="193">
        <v>15340</v>
      </c>
      <c r="E314" s="193">
        <v>10084</v>
      </c>
      <c r="F314" s="193">
        <v>15175.87</v>
      </c>
      <c r="G314" s="193">
        <v>14513.674992169303</v>
      </c>
      <c r="H314" s="193">
        <v>15359</v>
      </c>
      <c r="I314" s="193">
        <v>15709</v>
      </c>
      <c r="J314" s="193">
        <v>20103.560000000001</v>
      </c>
      <c r="K314" s="193">
        <v>20576</v>
      </c>
      <c r="L314" s="193">
        <v>5018</v>
      </c>
      <c r="M314" s="193">
        <v>15047</v>
      </c>
      <c r="N314" s="193">
        <v>14996</v>
      </c>
      <c r="O314" s="193">
        <v>5027</v>
      </c>
      <c r="P314" s="193">
        <v>166949.1049921693</v>
      </c>
    </row>
    <row r="315" spans="1:16">
      <c r="A315" s="235">
        <v>2010</v>
      </c>
      <c r="B315" s="235" t="s">
        <v>826</v>
      </c>
      <c r="C315" s="235" t="s">
        <v>851</v>
      </c>
      <c r="D315" s="193">
        <v>297320</v>
      </c>
      <c r="E315" s="193">
        <v>291978</v>
      </c>
      <c r="F315" s="193">
        <v>322080.88</v>
      </c>
      <c r="G315" s="193">
        <v>278216.43616554159</v>
      </c>
      <c r="H315" s="193">
        <v>303402</v>
      </c>
      <c r="I315" s="193">
        <v>294299</v>
      </c>
      <c r="J315" s="193">
        <v>300724.08300354669</v>
      </c>
      <c r="K315" s="193">
        <v>302373</v>
      </c>
      <c r="L315" s="193">
        <v>198712</v>
      </c>
      <c r="M315" s="193">
        <v>297310</v>
      </c>
      <c r="N315" s="193">
        <v>261678</v>
      </c>
      <c r="O315" s="193">
        <v>210170</v>
      </c>
      <c r="P315" s="193">
        <v>3358263.3991690883</v>
      </c>
    </row>
    <row r="316" spans="1:16">
      <c r="A316" s="235">
        <v>2010</v>
      </c>
      <c r="B316" s="235" t="s">
        <v>825</v>
      </c>
      <c r="C316" s="235" t="s">
        <v>852</v>
      </c>
      <c r="D316" s="193">
        <v>1391</v>
      </c>
      <c r="E316" s="193">
        <v>1648</v>
      </c>
      <c r="F316" s="193">
        <v>827</v>
      </c>
      <c r="G316" s="193">
        <v>1002</v>
      </c>
      <c r="H316" s="193">
        <v>1031</v>
      </c>
      <c r="I316" s="193">
        <v>952</v>
      </c>
      <c r="J316" s="193">
        <v>1151</v>
      </c>
      <c r="K316" s="193">
        <v>836</v>
      </c>
      <c r="L316" s="193">
        <v>561</v>
      </c>
      <c r="M316" s="193">
        <v>645</v>
      </c>
      <c r="N316" s="193">
        <v>934</v>
      </c>
      <c r="O316" s="193">
        <v>1073</v>
      </c>
      <c r="P316" s="193">
        <v>12051</v>
      </c>
    </row>
    <row r="317" spans="1:16">
      <c r="A317" s="235">
        <v>2010</v>
      </c>
      <c r="B317" s="235" t="s">
        <v>825</v>
      </c>
      <c r="C317" s="235" t="s">
        <v>1257</v>
      </c>
      <c r="D317" s="193">
        <v>5332</v>
      </c>
      <c r="E317" s="193">
        <v>5668</v>
      </c>
      <c r="F317" s="193">
        <v>6185</v>
      </c>
      <c r="G317" s="193">
        <v>6589</v>
      </c>
      <c r="H317" s="193">
        <v>5760</v>
      </c>
      <c r="I317" s="193">
        <v>5581</v>
      </c>
      <c r="J317" s="193">
        <v>5918</v>
      </c>
      <c r="K317" s="193">
        <v>6067</v>
      </c>
      <c r="L317" s="193">
        <v>2915</v>
      </c>
      <c r="M317" s="193">
        <v>5215</v>
      </c>
      <c r="N317" s="193">
        <v>5564</v>
      </c>
      <c r="O317" s="193">
        <v>5468</v>
      </c>
      <c r="P317" s="193">
        <v>66262</v>
      </c>
    </row>
    <row r="318" spans="1:16">
      <c r="A318" s="235">
        <v>2010</v>
      </c>
      <c r="B318" s="235" t="s">
        <v>825</v>
      </c>
      <c r="C318" s="235" t="s">
        <v>1265</v>
      </c>
      <c r="D318" s="193">
        <v>2447</v>
      </c>
      <c r="E318" s="193">
        <v>2144</v>
      </c>
      <c r="F318" s="193">
        <v>1554</v>
      </c>
      <c r="G318" s="193">
        <v>1738</v>
      </c>
      <c r="H318" s="193">
        <v>2885</v>
      </c>
      <c r="I318" s="193">
        <v>2300</v>
      </c>
      <c r="J318" s="193">
        <v>3061</v>
      </c>
      <c r="K318" s="193">
        <v>2791</v>
      </c>
      <c r="L318" s="193">
        <v>1120</v>
      </c>
      <c r="M318" s="193">
        <v>3764</v>
      </c>
      <c r="N318" s="193">
        <v>3071</v>
      </c>
      <c r="O318" s="193">
        <v>1901</v>
      </c>
      <c r="P318" s="193">
        <v>28776</v>
      </c>
    </row>
    <row r="319" spans="1:16">
      <c r="A319" s="235">
        <v>2010</v>
      </c>
      <c r="B319" s="235" t="s">
        <v>825</v>
      </c>
      <c r="C319" s="235" t="s">
        <v>1307</v>
      </c>
      <c r="D319" s="193">
        <v>3016</v>
      </c>
      <c r="E319" s="193">
        <v>3116</v>
      </c>
      <c r="F319" s="193">
        <v>5062</v>
      </c>
      <c r="G319" s="193">
        <v>3884</v>
      </c>
      <c r="H319" s="193">
        <v>3995</v>
      </c>
      <c r="I319" s="193">
        <v>4165</v>
      </c>
      <c r="J319" s="193">
        <v>3254</v>
      </c>
      <c r="K319" s="193">
        <v>3932</v>
      </c>
      <c r="L319" s="193">
        <v>2154</v>
      </c>
      <c r="M319" s="193">
        <v>3096</v>
      </c>
      <c r="N319" s="193">
        <v>3534</v>
      </c>
      <c r="O319" s="193">
        <v>3724</v>
      </c>
      <c r="P319" s="193">
        <v>42932</v>
      </c>
    </row>
    <row r="320" spans="1:16">
      <c r="A320" s="235">
        <v>2010</v>
      </c>
      <c r="B320" s="235" t="s">
        <v>825</v>
      </c>
      <c r="C320" s="235" t="s">
        <v>851</v>
      </c>
      <c r="D320" s="193">
        <v>14712</v>
      </c>
      <c r="E320" s="193">
        <v>13426</v>
      </c>
      <c r="F320" s="193">
        <v>15352</v>
      </c>
      <c r="G320" s="193">
        <v>14606</v>
      </c>
      <c r="H320" s="193">
        <v>15487</v>
      </c>
      <c r="I320" s="193">
        <v>14220</v>
      </c>
      <c r="J320" s="193">
        <v>14283</v>
      </c>
      <c r="K320" s="193">
        <v>15340</v>
      </c>
      <c r="L320" s="193">
        <v>7670</v>
      </c>
      <c r="M320" s="193">
        <v>13683</v>
      </c>
      <c r="N320" s="193">
        <v>14162</v>
      </c>
      <c r="O320" s="193">
        <v>13942</v>
      </c>
      <c r="P320" s="193">
        <v>166883</v>
      </c>
    </row>
    <row r="321" spans="1:16">
      <c r="A321" s="235">
        <v>2010</v>
      </c>
      <c r="B321" s="235" t="s">
        <v>1397</v>
      </c>
      <c r="C321" s="235" t="s">
        <v>36</v>
      </c>
      <c r="D321" s="193">
        <v>59578</v>
      </c>
      <c r="E321" s="193">
        <v>58845.77</v>
      </c>
      <c r="F321" s="193">
        <v>67156.81</v>
      </c>
      <c r="G321" s="193">
        <v>60042.84</v>
      </c>
      <c r="H321" s="193">
        <v>72380</v>
      </c>
      <c r="I321" s="193">
        <v>71515</v>
      </c>
      <c r="J321" s="193">
        <v>78135</v>
      </c>
      <c r="K321" s="193">
        <v>70755</v>
      </c>
      <c r="L321" s="193">
        <v>61573</v>
      </c>
      <c r="M321" s="193">
        <v>70558</v>
      </c>
      <c r="N321" s="193">
        <v>67595</v>
      </c>
      <c r="O321" s="193">
        <v>72824</v>
      </c>
      <c r="P321" s="193">
        <v>810958.41999999993</v>
      </c>
    </row>
    <row r="322" spans="1:16">
      <c r="A322" s="235">
        <v>2011</v>
      </c>
      <c r="B322" s="235" t="s">
        <v>823</v>
      </c>
      <c r="C322" s="235" t="s">
        <v>1288</v>
      </c>
      <c r="D322" s="193">
        <v>83029</v>
      </c>
      <c r="E322" s="193">
        <v>291381</v>
      </c>
      <c r="F322" s="193">
        <v>403543</v>
      </c>
      <c r="G322" s="193">
        <v>375353</v>
      </c>
      <c r="H322" s="193">
        <v>571013</v>
      </c>
      <c r="I322" s="193">
        <v>426761</v>
      </c>
      <c r="J322" s="193">
        <v>419985</v>
      </c>
      <c r="K322" s="193">
        <v>462040</v>
      </c>
      <c r="L322" s="193">
        <v>430132</v>
      </c>
      <c r="M322" s="193">
        <v>483679</v>
      </c>
      <c r="N322" s="193">
        <v>386169</v>
      </c>
      <c r="O322" s="193">
        <v>273743</v>
      </c>
      <c r="P322" s="193">
        <v>4606828</v>
      </c>
    </row>
    <row r="323" spans="1:16">
      <c r="A323" s="235">
        <v>2011</v>
      </c>
      <c r="B323" s="235" t="s">
        <v>823</v>
      </c>
      <c r="C323" s="235" t="s">
        <v>852</v>
      </c>
      <c r="D323" s="193">
        <v>627722</v>
      </c>
      <c r="E323" s="193">
        <v>438147</v>
      </c>
      <c r="F323" s="193">
        <v>432964</v>
      </c>
      <c r="G323" s="193">
        <v>366283</v>
      </c>
      <c r="H323" s="193">
        <v>429688</v>
      </c>
      <c r="I323" s="193">
        <v>732198</v>
      </c>
      <c r="J323" s="193">
        <v>664440</v>
      </c>
      <c r="K323" s="193">
        <v>482527</v>
      </c>
      <c r="L323" s="193">
        <v>485780</v>
      </c>
      <c r="M323" s="193">
        <v>603339</v>
      </c>
      <c r="N323" s="193">
        <v>778525</v>
      </c>
      <c r="O323" s="193">
        <v>604792</v>
      </c>
      <c r="P323" s="193">
        <v>6646405</v>
      </c>
    </row>
    <row r="324" spans="1:16">
      <c r="A324" s="235">
        <v>2011</v>
      </c>
      <c r="B324" s="235" t="s">
        <v>823</v>
      </c>
      <c r="C324" s="235" t="s">
        <v>1256</v>
      </c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>
        <v>0</v>
      </c>
    </row>
    <row r="325" spans="1:16">
      <c r="A325" s="235">
        <v>2011</v>
      </c>
      <c r="B325" s="235" t="s">
        <v>823</v>
      </c>
      <c r="C325" s="235" t="s">
        <v>1257</v>
      </c>
      <c r="D325" s="193">
        <v>613278</v>
      </c>
      <c r="E325" s="193">
        <v>487211</v>
      </c>
      <c r="F325" s="193">
        <v>505833</v>
      </c>
      <c r="G325" s="193">
        <v>606823</v>
      </c>
      <c r="H325" s="193">
        <v>788164</v>
      </c>
      <c r="I325" s="193">
        <v>751597</v>
      </c>
      <c r="J325" s="193">
        <v>782428</v>
      </c>
      <c r="K325" s="193">
        <v>663478</v>
      </c>
      <c r="L325" s="193">
        <v>648051</v>
      </c>
      <c r="M325" s="193">
        <v>682025</v>
      </c>
      <c r="N325" s="193">
        <v>308683</v>
      </c>
      <c r="O325" s="193">
        <v>186563</v>
      </c>
      <c r="P325" s="193">
        <v>7024134</v>
      </c>
    </row>
    <row r="326" spans="1:16">
      <c r="A326" s="235">
        <v>2011</v>
      </c>
      <c r="B326" s="235" t="s">
        <v>823</v>
      </c>
      <c r="C326" s="235" t="s">
        <v>1261</v>
      </c>
      <c r="D326" s="193">
        <v>237761</v>
      </c>
      <c r="E326" s="193">
        <v>152596</v>
      </c>
      <c r="F326" s="193">
        <v>306852</v>
      </c>
      <c r="G326" s="193">
        <v>0</v>
      </c>
      <c r="H326" s="193">
        <v>0</v>
      </c>
      <c r="I326" s="193">
        <v>0</v>
      </c>
      <c r="J326" s="193">
        <v>0</v>
      </c>
      <c r="K326" s="193">
        <v>0</v>
      </c>
      <c r="L326" s="193">
        <v>51220.44</v>
      </c>
      <c r="M326" s="193">
        <v>109792</v>
      </c>
      <c r="N326" s="193">
        <v>374512</v>
      </c>
      <c r="O326" s="193">
        <v>372977</v>
      </c>
      <c r="P326" s="193">
        <v>1605710.44</v>
      </c>
    </row>
    <row r="327" spans="1:16">
      <c r="A327" s="235">
        <v>2011</v>
      </c>
      <c r="B327" s="235" t="s">
        <v>823</v>
      </c>
      <c r="C327" s="235" t="s">
        <v>1265</v>
      </c>
      <c r="D327" s="193">
        <v>153961</v>
      </c>
      <c r="E327" s="193">
        <v>151601</v>
      </c>
      <c r="F327" s="193">
        <v>175571</v>
      </c>
      <c r="G327" s="193">
        <v>121029</v>
      </c>
      <c r="H327" s="193">
        <v>127704</v>
      </c>
      <c r="I327" s="193">
        <v>126405</v>
      </c>
      <c r="J327" s="193">
        <v>128526</v>
      </c>
      <c r="K327" s="193">
        <v>182538</v>
      </c>
      <c r="L327" s="193">
        <v>193087</v>
      </c>
      <c r="M327" s="193">
        <v>142879</v>
      </c>
      <c r="N327" s="193">
        <v>152276</v>
      </c>
      <c r="O327" s="193">
        <v>154994</v>
      </c>
      <c r="P327" s="193">
        <v>1810571</v>
      </c>
    </row>
    <row r="328" spans="1:16">
      <c r="A328" s="235">
        <v>2011</v>
      </c>
      <c r="B328" s="235" t="s">
        <v>823</v>
      </c>
      <c r="C328" s="235" t="s">
        <v>36</v>
      </c>
      <c r="D328" s="193">
        <v>127442</v>
      </c>
      <c r="E328" s="193">
        <v>131255</v>
      </c>
      <c r="F328" s="193">
        <v>137361</v>
      </c>
      <c r="G328" s="193">
        <v>157719</v>
      </c>
      <c r="H328" s="193">
        <v>160459</v>
      </c>
      <c r="I328" s="193">
        <v>106366</v>
      </c>
      <c r="J328" s="193">
        <v>165028</v>
      </c>
      <c r="K328" s="193">
        <v>168293</v>
      </c>
      <c r="L328" s="193">
        <v>162049</v>
      </c>
      <c r="M328" s="193">
        <v>161754</v>
      </c>
      <c r="N328" s="193">
        <v>130805</v>
      </c>
      <c r="O328" s="193">
        <v>32663</v>
      </c>
      <c r="P328" s="193">
        <v>1641194</v>
      </c>
    </row>
    <row r="329" spans="1:16">
      <c r="A329" s="235">
        <v>2011</v>
      </c>
      <c r="B329" s="235" t="s">
        <v>823</v>
      </c>
      <c r="C329" s="235" t="s">
        <v>1282</v>
      </c>
      <c r="D329" s="193">
        <v>185036</v>
      </c>
      <c r="E329" s="193">
        <v>232586</v>
      </c>
      <c r="F329" s="193">
        <v>0</v>
      </c>
      <c r="G329" s="193">
        <v>307728</v>
      </c>
      <c r="H329" s="193">
        <v>374697</v>
      </c>
      <c r="I329" s="193">
        <v>136677</v>
      </c>
      <c r="J329" s="193">
        <v>0</v>
      </c>
      <c r="K329" s="193">
        <v>205322</v>
      </c>
      <c r="L329" s="193">
        <v>0</v>
      </c>
      <c r="M329" s="193">
        <v>130379</v>
      </c>
      <c r="N329" s="193">
        <v>291947</v>
      </c>
      <c r="O329" s="193">
        <v>0</v>
      </c>
      <c r="P329" s="193">
        <v>1864372</v>
      </c>
    </row>
    <row r="330" spans="1:16">
      <c r="A330" s="235">
        <v>2011</v>
      </c>
      <c r="B330" s="235" t="s">
        <v>823</v>
      </c>
      <c r="C330" s="235" t="s">
        <v>1283</v>
      </c>
      <c r="D330" s="193">
        <v>140430</v>
      </c>
      <c r="E330" s="193">
        <v>149957</v>
      </c>
      <c r="F330" s="193">
        <v>310920</v>
      </c>
      <c r="G330" s="193">
        <v>190847</v>
      </c>
      <c r="H330" s="193">
        <v>257425</v>
      </c>
      <c r="I330" s="193">
        <v>508076</v>
      </c>
      <c r="J330" s="193">
        <v>0</v>
      </c>
      <c r="K330" s="193">
        <v>136844</v>
      </c>
      <c r="L330" s="193">
        <v>601105</v>
      </c>
      <c r="M330" s="193">
        <v>110614</v>
      </c>
      <c r="N330" s="193">
        <v>116510</v>
      </c>
      <c r="O330" s="193">
        <v>360082</v>
      </c>
      <c r="P330" s="193">
        <v>2882810</v>
      </c>
    </row>
    <row r="331" spans="1:16">
      <c r="A331" s="235">
        <v>2011</v>
      </c>
      <c r="B331" s="235" t="s">
        <v>823</v>
      </c>
      <c r="C331" s="235" t="s">
        <v>1285</v>
      </c>
      <c r="D331" s="193">
        <v>973325</v>
      </c>
      <c r="E331" s="193">
        <v>957995</v>
      </c>
      <c r="F331" s="193">
        <v>742474</v>
      </c>
      <c r="G331" s="193">
        <v>803969</v>
      </c>
      <c r="H331" s="193">
        <v>1013183</v>
      </c>
      <c r="I331" s="193">
        <v>803603</v>
      </c>
      <c r="J331" s="193">
        <v>1225689</v>
      </c>
      <c r="K331" s="193">
        <v>1057805</v>
      </c>
      <c r="L331" s="193">
        <v>929590</v>
      </c>
      <c r="M331" s="193">
        <v>973160</v>
      </c>
      <c r="N331" s="193">
        <v>597858</v>
      </c>
      <c r="O331" s="193">
        <v>599740</v>
      </c>
      <c r="P331" s="193">
        <v>10678391</v>
      </c>
    </row>
    <row r="332" spans="1:16">
      <c r="A332" s="235">
        <v>2011</v>
      </c>
      <c r="B332" s="235" t="s">
        <v>823</v>
      </c>
      <c r="C332" s="235" t="s">
        <v>1278</v>
      </c>
      <c r="D332" s="193">
        <v>14363</v>
      </c>
      <c r="E332" s="193">
        <v>12920</v>
      </c>
      <c r="F332" s="193">
        <v>18763</v>
      </c>
      <c r="G332" s="193">
        <v>12590</v>
      </c>
      <c r="H332" s="193">
        <v>19269</v>
      </c>
      <c r="I332" s="193">
        <v>21873</v>
      </c>
      <c r="J332" s="193">
        <v>12630</v>
      </c>
      <c r="K332" s="193">
        <v>19966</v>
      </c>
      <c r="L332" s="193">
        <v>21231</v>
      </c>
      <c r="M332" s="193">
        <v>14685</v>
      </c>
      <c r="N332" s="193">
        <v>22864</v>
      </c>
      <c r="O332" s="193">
        <v>19554</v>
      </c>
      <c r="P332" s="193">
        <v>210708</v>
      </c>
    </row>
    <row r="333" spans="1:16">
      <c r="A333" s="235">
        <v>2011</v>
      </c>
      <c r="B333" s="235" t="s">
        <v>823</v>
      </c>
      <c r="C333" s="235" t="s">
        <v>1279</v>
      </c>
      <c r="D333" s="193">
        <v>151854</v>
      </c>
      <c r="E333" s="193">
        <v>128229</v>
      </c>
      <c r="F333" s="193">
        <v>136281</v>
      </c>
      <c r="G333" s="193">
        <v>108671</v>
      </c>
      <c r="H333" s="193">
        <v>134916</v>
      </c>
      <c r="I333" s="193">
        <v>161200</v>
      </c>
      <c r="J333" s="193">
        <v>171039</v>
      </c>
      <c r="K333" s="193">
        <v>189323</v>
      </c>
      <c r="L333" s="193">
        <v>202816</v>
      </c>
      <c r="M333" s="193">
        <v>204798</v>
      </c>
      <c r="N333" s="193">
        <v>229685</v>
      </c>
      <c r="O333" s="193">
        <v>219242</v>
      </c>
      <c r="P333" s="193">
        <v>2038054</v>
      </c>
    </row>
    <row r="334" spans="1:16">
      <c r="A334" s="235">
        <v>2011</v>
      </c>
      <c r="B334" s="235" t="s">
        <v>823</v>
      </c>
      <c r="C334" s="235" t="s">
        <v>1291</v>
      </c>
      <c r="D334" s="193">
        <v>0</v>
      </c>
      <c r="E334" s="193">
        <v>0</v>
      </c>
      <c r="F334" s="193">
        <v>0</v>
      </c>
      <c r="G334" s="193">
        <v>0</v>
      </c>
      <c r="H334" s="193">
        <v>0</v>
      </c>
      <c r="I334" s="193">
        <v>0</v>
      </c>
      <c r="J334" s="193">
        <v>0</v>
      </c>
      <c r="K334" s="193">
        <v>0</v>
      </c>
      <c r="L334" s="193">
        <v>0</v>
      </c>
      <c r="M334" s="193">
        <v>0</v>
      </c>
      <c r="N334" s="193">
        <v>0</v>
      </c>
      <c r="O334" s="193">
        <v>0</v>
      </c>
      <c r="P334" s="193">
        <v>0</v>
      </c>
    </row>
    <row r="335" spans="1:16">
      <c r="A335" s="235">
        <v>2011</v>
      </c>
      <c r="B335" s="235" t="s">
        <v>823</v>
      </c>
      <c r="C335" s="235" t="s">
        <v>1293</v>
      </c>
      <c r="D335" s="193">
        <v>0</v>
      </c>
      <c r="E335" s="193">
        <v>0</v>
      </c>
      <c r="F335" s="193">
        <v>0</v>
      </c>
      <c r="G335" s="193">
        <v>0</v>
      </c>
      <c r="H335" s="193">
        <v>0</v>
      </c>
      <c r="I335" s="193">
        <v>0</v>
      </c>
      <c r="J335" s="193">
        <v>0</v>
      </c>
      <c r="K335" s="193">
        <v>0</v>
      </c>
      <c r="L335" s="193">
        <v>0</v>
      </c>
      <c r="M335" s="193">
        <v>0</v>
      </c>
      <c r="N335" s="193">
        <v>0</v>
      </c>
      <c r="O335" s="193">
        <v>0</v>
      </c>
      <c r="P335" s="193">
        <v>0</v>
      </c>
    </row>
    <row r="336" spans="1:16">
      <c r="A336" s="235">
        <v>2011</v>
      </c>
      <c r="B336" s="235" t="s">
        <v>823</v>
      </c>
      <c r="C336" s="235" t="s">
        <v>1268</v>
      </c>
      <c r="D336" s="193">
        <v>30626</v>
      </c>
      <c r="E336" s="193">
        <v>31424</v>
      </c>
      <c r="F336" s="193">
        <v>26796</v>
      </c>
      <c r="G336" s="193">
        <v>31166</v>
      </c>
      <c r="H336" s="193">
        <v>26795</v>
      </c>
      <c r="I336" s="193">
        <v>30287</v>
      </c>
      <c r="J336" s="193">
        <v>33501</v>
      </c>
      <c r="K336" s="193">
        <v>25988</v>
      </c>
      <c r="L336" s="193">
        <v>35205</v>
      </c>
      <c r="M336" s="193">
        <v>25354</v>
      </c>
      <c r="N336" s="193">
        <v>22689</v>
      </c>
      <c r="O336" s="193">
        <v>34474</v>
      </c>
      <c r="P336" s="193">
        <v>354305</v>
      </c>
    </row>
    <row r="337" spans="1:16">
      <c r="A337" s="235">
        <v>2011</v>
      </c>
      <c r="B337" s="235" t="s">
        <v>1371</v>
      </c>
      <c r="C337" s="235" t="s">
        <v>852</v>
      </c>
      <c r="D337" s="193">
        <v>172230</v>
      </c>
      <c r="E337" s="193">
        <v>159535</v>
      </c>
      <c r="F337" s="193">
        <v>163159</v>
      </c>
      <c r="G337" s="193">
        <v>154325</v>
      </c>
      <c r="H337" s="193">
        <v>120792</v>
      </c>
      <c r="I337" s="193">
        <v>112975</v>
      </c>
      <c r="J337" s="193">
        <v>110161</v>
      </c>
      <c r="K337" s="193">
        <v>150162</v>
      </c>
      <c r="L337" s="193">
        <v>141452</v>
      </c>
      <c r="M337" s="193">
        <v>147448</v>
      </c>
      <c r="N337" s="193">
        <v>150490</v>
      </c>
      <c r="O337" s="193">
        <v>154808</v>
      </c>
      <c r="P337" s="193">
        <v>1737537</v>
      </c>
    </row>
    <row r="338" spans="1:16">
      <c r="A338" s="235">
        <v>2011</v>
      </c>
      <c r="B338" s="235" t="s">
        <v>1371</v>
      </c>
      <c r="C338" s="235" t="s">
        <v>1256</v>
      </c>
      <c r="D338" s="193">
        <v>18529</v>
      </c>
      <c r="E338" s="193">
        <v>18065</v>
      </c>
      <c r="F338" s="193">
        <v>18586</v>
      </c>
      <c r="G338" s="193">
        <v>16221</v>
      </c>
      <c r="H338" s="193">
        <v>10556</v>
      </c>
      <c r="I338" s="193">
        <v>21171</v>
      </c>
      <c r="J338" s="193">
        <v>16762</v>
      </c>
      <c r="K338" s="193">
        <v>17445</v>
      </c>
      <c r="L338" s="193">
        <v>17855</v>
      </c>
      <c r="M338" s="193">
        <v>19684</v>
      </c>
      <c r="N338" s="193">
        <v>13200</v>
      </c>
      <c r="O338" s="193">
        <v>17430</v>
      </c>
      <c r="P338" s="193">
        <v>205504</v>
      </c>
    </row>
    <row r="339" spans="1:16">
      <c r="A339" s="235">
        <v>2011</v>
      </c>
      <c r="B339" s="235" t="s">
        <v>1371</v>
      </c>
      <c r="C339" s="235" t="s">
        <v>1257</v>
      </c>
      <c r="D339" s="193">
        <v>208425</v>
      </c>
      <c r="E339" s="193">
        <v>179813</v>
      </c>
      <c r="F339" s="193">
        <v>224747</v>
      </c>
      <c r="G339" s="193">
        <v>223827</v>
      </c>
      <c r="H339" s="193">
        <v>156120</v>
      </c>
      <c r="I339" s="193">
        <v>202852</v>
      </c>
      <c r="J339" s="193">
        <v>221334</v>
      </c>
      <c r="K339" s="193">
        <v>210391</v>
      </c>
      <c r="L339" s="193">
        <v>204137</v>
      </c>
      <c r="M339" s="193">
        <v>198501</v>
      </c>
      <c r="N339" s="193">
        <v>176952</v>
      </c>
      <c r="O339" s="193">
        <v>230398</v>
      </c>
      <c r="P339" s="193">
        <v>2437497</v>
      </c>
    </row>
    <row r="340" spans="1:16">
      <c r="A340" s="235">
        <v>2011</v>
      </c>
      <c r="B340" s="235" t="s">
        <v>1371</v>
      </c>
      <c r="C340" s="235" t="s">
        <v>36</v>
      </c>
      <c r="D340" s="193">
        <v>1672</v>
      </c>
      <c r="E340" s="193">
        <v>1518</v>
      </c>
      <c r="F340" s="193">
        <v>1860</v>
      </c>
      <c r="G340" s="193">
        <v>2112</v>
      </c>
      <c r="H340" s="193">
        <v>1508</v>
      </c>
      <c r="I340" s="193">
        <v>1688</v>
      </c>
      <c r="J340" s="193">
        <v>2035</v>
      </c>
      <c r="K340" s="193">
        <v>2190</v>
      </c>
      <c r="L340" s="193">
        <v>1973</v>
      </c>
      <c r="M340" s="193">
        <v>1317</v>
      </c>
      <c r="N340" s="193">
        <v>1523</v>
      </c>
      <c r="O340" s="193">
        <v>1858</v>
      </c>
      <c r="P340" s="193">
        <v>21254</v>
      </c>
    </row>
    <row r="341" spans="1:16">
      <c r="A341" s="235">
        <v>2011</v>
      </c>
      <c r="B341" s="235" t="s">
        <v>1371</v>
      </c>
      <c r="C341" s="235" t="s">
        <v>1265</v>
      </c>
      <c r="D341" s="193">
        <v>68425</v>
      </c>
      <c r="E341" s="193">
        <v>68197</v>
      </c>
      <c r="F341" s="193">
        <v>75006</v>
      </c>
      <c r="G341" s="193">
        <v>71839</v>
      </c>
      <c r="H341" s="193">
        <v>51308</v>
      </c>
      <c r="I341" s="193">
        <v>66342</v>
      </c>
      <c r="J341" s="193">
        <v>59327</v>
      </c>
      <c r="K341" s="193">
        <v>59488</v>
      </c>
      <c r="L341" s="193">
        <v>67113</v>
      </c>
      <c r="M341" s="193">
        <v>77032</v>
      </c>
      <c r="N341" s="193">
        <v>29363</v>
      </c>
      <c r="O341" s="193">
        <v>57439</v>
      </c>
      <c r="P341" s="193">
        <v>750879</v>
      </c>
    </row>
    <row r="342" spans="1:16">
      <c r="A342" s="235">
        <v>2011</v>
      </c>
      <c r="B342" s="235" t="s">
        <v>1371</v>
      </c>
      <c r="C342" s="235" t="s">
        <v>1282</v>
      </c>
      <c r="D342" s="193">
        <v>718575</v>
      </c>
      <c r="E342" s="193">
        <v>615093</v>
      </c>
      <c r="F342" s="193">
        <v>713457</v>
      </c>
      <c r="G342" s="193">
        <v>657015</v>
      </c>
      <c r="H342" s="193">
        <v>487387</v>
      </c>
      <c r="I342" s="193">
        <v>669775</v>
      </c>
      <c r="J342" s="193">
        <v>737966</v>
      </c>
      <c r="K342" s="193">
        <v>675304</v>
      </c>
      <c r="L342" s="193">
        <v>690270</v>
      </c>
      <c r="M342" s="193">
        <v>692083</v>
      </c>
      <c r="N342" s="193">
        <v>565855</v>
      </c>
      <c r="O342" s="193">
        <v>763037</v>
      </c>
      <c r="P342" s="193">
        <v>7985817</v>
      </c>
    </row>
    <row r="343" spans="1:16">
      <c r="A343" s="235">
        <v>2011</v>
      </c>
      <c r="B343" s="235" t="s">
        <v>1371</v>
      </c>
      <c r="C343" s="235" t="s">
        <v>1300</v>
      </c>
      <c r="D343" s="193">
        <v>3935</v>
      </c>
      <c r="E343" s="193">
        <v>4807</v>
      </c>
      <c r="F343" s="193">
        <v>4695</v>
      </c>
      <c r="G343" s="193">
        <v>4684</v>
      </c>
      <c r="H343" s="193">
        <v>4724</v>
      </c>
      <c r="I343" s="193">
        <v>4680</v>
      </c>
      <c r="J343" s="193">
        <v>5139</v>
      </c>
      <c r="K343" s="193">
        <v>3974</v>
      </c>
      <c r="L343" s="193">
        <v>4797</v>
      </c>
      <c r="M343" s="193">
        <v>5224</v>
      </c>
      <c r="N343" s="193">
        <v>5010</v>
      </c>
      <c r="O343" s="193">
        <v>4691</v>
      </c>
      <c r="P343" s="193">
        <v>56360</v>
      </c>
    </row>
    <row r="344" spans="1:16">
      <c r="A344" s="235">
        <v>2011</v>
      </c>
      <c r="B344" s="235" t="s">
        <v>1371</v>
      </c>
      <c r="C344" s="235" t="s">
        <v>1266</v>
      </c>
      <c r="D344" s="193">
        <v>30679</v>
      </c>
      <c r="E344" s="193">
        <v>25360</v>
      </c>
      <c r="F344" s="193">
        <v>37805</v>
      </c>
      <c r="G344" s="193">
        <v>17302</v>
      </c>
      <c r="H344" s="193">
        <v>10863</v>
      </c>
      <c r="I344" s="193">
        <v>20515</v>
      </c>
      <c r="J344" s="193">
        <v>20792</v>
      </c>
      <c r="K344" s="193">
        <v>14218</v>
      </c>
      <c r="L344" s="193">
        <v>16952</v>
      </c>
      <c r="M344" s="193">
        <v>15228</v>
      </c>
      <c r="N344" s="193">
        <v>11675</v>
      </c>
      <c r="O344" s="193">
        <v>20579</v>
      </c>
      <c r="P344" s="193">
        <v>241968</v>
      </c>
    </row>
    <row r="345" spans="1:16">
      <c r="A345" s="235">
        <v>2011</v>
      </c>
      <c r="B345" s="235" t="s">
        <v>1371</v>
      </c>
      <c r="C345" s="235" t="s">
        <v>1303</v>
      </c>
      <c r="D345" s="193">
        <v>5875</v>
      </c>
      <c r="E345" s="193">
        <v>7131</v>
      </c>
      <c r="F345" s="193">
        <v>5753</v>
      </c>
      <c r="G345" s="193">
        <v>5636</v>
      </c>
      <c r="H345" s="193">
        <v>5466</v>
      </c>
      <c r="I345" s="193">
        <v>5349</v>
      </c>
      <c r="J345" s="193">
        <v>6618</v>
      </c>
      <c r="K345" s="193">
        <v>6274</v>
      </c>
      <c r="L345" s="193">
        <v>6216</v>
      </c>
      <c r="M345" s="193">
        <v>5361</v>
      </c>
      <c r="N345" s="193">
        <v>5595</v>
      </c>
      <c r="O345" s="193">
        <v>5472</v>
      </c>
      <c r="P345" s="193">
        <v>70746</v>
      </c>
    </row>
    <row r="346" spans="1:16">
      <c r="A346" s="235">
        <v>2011</v>
      </c>
      <c r="B346" s="235" t="s">
        <v>1371</v>
      </c>
      <c r="C346" s="235" t="s">
        <v>1260</v>
      </c>
      <c r="D346" s="193">
        <v>0</v>
      </c>
      <c r="E346" s="193">
        <v>271</v>
      </c>
      <c r="F346" s="193">
        <v>0</v>
      </c>
      <c r="G346" s="193">
        <v>0</v>
      </c>
      <c r="H346" s="193">
        <v>0</v>
      </c>
      <c r="I346" s="193">
        <v>0</v>
      </c>
      <c r="J346" s="193">
        <v>517</v>
      </c>
      <c r="K346" s="193">
        <v>0</v>
      </c>
      <c r="L346" s="193">
        <v>0</v>
      </c>
      <c r="M346" s="193">
        <v>0</v>
      </c>
      <c r="N346" s="193">
        <v>0</v>
      </c>
      <c r="O346" s="193">
        <v>417</v>
      </c>
      <c r="P346" s="193">
        <v>1205</v>
      </c>
    </row>
    <row r="347" spans="1:16">
      <c r="A347" s="235">
        <v>2011</v>
      </c>
      <c r="B347" s="235" t="s">
        <v>1371</v>
      </c>
      <c r="C347" s="235" t="s">
        <v>1302</v>
      </c>
      <c r="D347" s="193">
        <v>33019</v>
      </c>
      <c r="E347" s="193">
        <v>29203.31</v>
      </c>
      <c r="F347" s="193">
        <v>33003.17</v>
      </c>
      <c r="G347" s="193">
        <v>33591</v>
      </c>
      <c r="H347" s="193">
        <v>32270.26</v>
      </c>
      <c r="I347" s="193">
        <v>33984.879999999997</v>
      </c>
      <c r="J347" s="193">
        <v>32470.02</v>
      </c>
      <c r="K347" s="193">
        <v>36136.9</v>
      </c>
      <c r="L347" s="193">
        <v>31345</v>
      </c>
      <c r="M347" s="193">
        <v>33756.550000000003</v>
      </c>
      <c r="N347" s="193">
        <v>32612.73</v>
      </c>
      <c r="O347" s="193">
        <v>29062</v>
      </c>
      <c r="P347" s="193">
        <v>390454.81999999995</v>
      </c>
    </row>
    <row r="348" spans="1:16">
      <c r="A348" s="235">
        <v>2011</v>
      </c>
      <c r="B348" s="235" t="s">
        <v>826</v>
      </c>
      <c r="C348" s="235" t="s">
        <v>852</v>
      </c>
      <c r="D348" s="193">
        <v>29662</v>
      </c>
      <c r="E348" s="193">
        <v>25890</v>
      </c>
      <c r="F348" s="193">
        <v>33813</v>
      </c>
      <c r="G348" s="193">
        <v>29503</v>
      </c>
      <c r="H348" s="193">
        <v>33180</v>
      </c>
      <c r="I348" s="193">
        <v>26614</v>
      </c>
      <c r="J348" s="193">
        <v>30103</v>
      </c>
      <c r="K348" s="193">
        <v>32865</v>
      </c>
      <c r="L348" s="193">
        <v>27050</v>
      </c>
      <c r="M348" s="193">
        <v>39553</v>
      </c>
      <c r="N348" s="193">
        <v>22982</v>
      </c>
      <c r="O348" s="193">
        <v>40280</v>
      </c>
      <c r="P348" s="193">
        <v>371495</v>
      </c>
    </row>
    <row r="349" spans="1:16">
      <c r="A349" s="235">
        <v>2011</v>
      </c>
      <c r="B349" s="235" t="s">
        <v>826</v>
      </c>
      <c r="C349" s="235" t="s">
        <v>1256</v>
      </c>
      <c r="D349" s="193">
        <v>2006</v>
      </c>
      <c r="E349" s="193">
        <v>0</v>
      </c>
      <c r="F349" s="193">
        <v>0</v>
      </c>
      <c r="G349" s="193">
        <v>4647</v>
      </c>
      <c r="H349" s="193">
        <v>4780</v>
      </c>
      <c r="I349" s="193">
        <v>1766</v>
      </c>
      <c r="J349" s="193">
        <v>1495</v>
      </c>
      <c r="K349" s="193">
        <v>0</v>
      </c>
      <c r="L349" s="193">
        <v>1887</v>
      </c>
      <c r="M349" s="193">
        <v>0</v>
      </c>
      <c r="N349" s="193">
        <v>0</v>
      </c>
      <c r="O349" s="193">
        <v>1977</v>
      </c>
      <c r="P349" s="193">
        <v>18558</v>
      </c>
    </row>
    <row r="350" spans="1:16">
      <c r="A350" s="235">
        <v>2011</v>
      </c>
      <c r="B350" s="235" t="s">
        <v>826</v>
      </c>
      <c r="C350" s="235" t="s">
        <v>1257</v>
      </c>
      <c r="D350" s="193">
        <v>121233</v>
      </c>
      <c r="E350" s="193">
        <v>81190</v>
      </c>
      <c r="F350" s="193">
        <v>118031</v>
      </c>
      <c r="G350" s="193">
        <v>138118</v>
      </c>
      <c r="H350" s="193">
        <v>139159</v>
      </c>
      <c r="I350" s="193">
        <v>145662</v>
      </c>
      <c r="J350" s="193">
        <v>156874</v>
      </c>
      <c r="K350" s="193">
        <v>149008</v>
      </c>
      <c r="L350" s="193">
        <v>149620</v>
      </c>
      <c r="M350" s="193">
        <v>146246</v>
      </c>
      <c r="N350" s="193">
        <v>146456</v>
      </c>
      <c r="O350" s="193">
        <v>149487</v>
      </c>
      <c r="P350" s="193">
        <v>1641084</v>
      </c>
    </row>
    <row r="351" spans="1:16">
      <c r="A351" s="235">
        <v>2011</v>
      </c>
      <c r="B351" s="235" t="s">
        <v>826</v>
      </c>
      <c r="C351" s="235" t="s">
        <v>1296</v>
      </c>
      <c r="D351" s="193">
        <v>10072</v>
      </c>
      <c r="E351" s="193">
        <v>0</v>
      </c>
      <c r="F351" s="193">
        <v>5022</v>
      </c>
      <c r="G351" s="193">
        <v>16873</v>
      </c>
      <c r="H351" s="193">
        <v>23966</v>
      </c>
      <c r="I351" s="193">
        <v>20588</v>
      </c>
      <c r="J351" s="193">
        <v>15238</v>
      </c>
      <c r="K351" s="193">
        <v>25442</v>
      </c>
      <c r="L351" s="193">
        <v>20492</v>
      </c>
      <c r="M351" s="193">
        <v>20482</v>
      </c>
      <c r="N351" s="193">
        <v>15292</v>
      </c>
      <c r="O351" s="193">
        <v>25427</v>
      </c>
      <c r="P351" s="193">
        <v>198894</v>
      </c>
    </row>
    <row r="352" spans="1:16">
      <c r="A352" s="235">
        <v>2011</v>
      </c>
      <c r="B352" s="235" t="s">
        <v>826</v>
      </c>
      <c r="C352" s="235" t="s">
        <v>851</v>
      </c>
      <c r="D352" s="193">
        <v>238512.02</v>
      </c>
      <c r="E352" s="193">
        <v>145147.14000000001</v>
      </c>
      <c r="F352" s="193">
        <v>224670.35</v>
      </c>
      <c r="G352" s="193">
        <v>304838.08</v>
      </c>
      <c r="H352" s="193">
        <v>318194.81</v>
      </c>
      <c r="I352" s="193">
        <v>309042.13</v>
      </c>
      <c r="J352" s="193">
        <v>324081.76</v>
      </c>
      <c r="K352" s="193">
        <v>317199.07</v>
      </c>
      <c r="L352" s="193">
        <v>304296.09000000003</v>
      </c>
      <c r="M352" s="193">
        <v>311782.65999999997</v>
      </c>
      <c r="N352" s="193">
        <v>301311.82</v>
      </c>
      <c r="O352" s="193">
        <v>315148.90000000002</v>
      </c>
      <c r="P352" s="193">
        <v>3414224.83</v>
      </c>
    </row>
    <row r="353" spans="1:16">
      <c r="A353" s="235">
        <v>2011</v>
      </c>
      <c r="B353" s="235" t="s">
        <v>825</v>
      </c>
      <c r="C353" s="235" t="s">
        <v>852</v>
      </c>
      <c r="D353" s="193">
        <v>850</v>
      </c>
      <c r="E353" s="193">
        <v>766</v>
      </c>
      <c r="F353" s="193">
        <v>1006</v>
      </c>
      <c r="G353" s="193">
        <v>1033</v>
      </c>
      <c r="H353" s="193">
        <v>779</v>
      </c>
      <c r="I353" s="193">
        <v>681</v>
      </c>
      <c r="J353" s="193">
        <v>770.8</v>
      </c>
      <c r="K353" s="193">
        <v>446.18</v>
      </c>
      <c r="L353" s="193">
        <v>952.52</v>
      </c>
      <c r="M353" s="193">
        <v>1002.32</v>
      </c>
      <c r="N353" s="193">
        <v>2167.9</v>
      </c>
      <c r="O353" s="193">
        <v>1757.3</v>
      </c>
      <c r="P353" s="193">
        <v>12212.019999999999</v>
      </c>
    </row>
    <row r="354" spans="1:16">
      <c r="A354" s="235">
        <v>2011</v>
      </c>
      <c r="B354" s="235" t="s">
        <v>825</v>
      </c>
      <c r="C354" s="235" t="s">
        <v>1257</v>
      </c>
      <c r="D354" s="193">
        <v>5323</v>
      </c>
      <c r="E354" s="193">
        <v>5298</v>
      </c>
      <c r="F354" s="193">
        <v>6250</v>
      </c>
      <c r="G354" s="193">
        <v>5476</v>
      </c>
      <c r="H354" s="193">
        <v>5157</v>
      </c>
      <c r="I354" s="193">
        <v>5566</v>
      </c>
      <c r="J354" s="193">
        <v>5366.97</v>
      </c>
      <c r="K354" s="193">
        <v>2489.65</v>
      </c>
      <c r="L354" s="193">
        <v>5089.71</v>
      </c>
      <c r="M354" s="193">
        <v>5114.67</v>
      </c>
      <c r="N354" s="193">
        <v>5290.31</v>
      </c>
      <c r="O354" s="193">
        <v>4413.1000000000004</v>
      </c>
      <c r="P354" s="193">
        <v>60834.409999999996</v>
      </c>
    </row>
    <row r="355" spans="1:16">
      <c r="A355" s="235">
        <v>2011</v>
      </c>
      <c r="B355" s="235" t="s">
        <v>825</v>
      </c>
      <c r="C355" s="235" t="s">
        <v>1265</v>
      </c>
      <c r="D355" s="193">
        <v>2138</v>
      </c>
      <c r="E355" s="193">
        <v>3506</v>
      </c>
      <c r="F355" s="193">
        <v>2543</v>
      </c>
      <c r="G355" s="193">
        <v>3888</v>
      </c>
      <c r="H355" s="193">
        <v>3610</v>
      </c>
      <c r="I355" s="193">
        <v>3785</v>
      </c>
      <c r="J355" s="193">
        <v>3773.24</v>
      </c>
      <c r="K355" s="193">
        <v>1848.24</v>
      </c>
      <c r="L355" s="193">
        <v>3905.84</v>
      </c>
      <c r="M355" s="193">
        <v>4416.91</v>
      </c>
      <c r="N355" s="193">
        <v>2937.84</v>
      </c>
      <c r="O355" s="193">
        <v>4089.5</v>
      </c>
      <c r="P355" s="193">
        <v>40441.569999999992</v>
      </c>
    </row>
    <row r="356" spans="1:16">
      <c r="A356" s="235">
        <v>2011</v>
      </c>
      <c r="B356" s="235" t="s">
        <v>825</v>
      </c>
      <c r="C356" s="235" t="s">
        <v>851</v>
      </c>
      <c r="D356" s="193">
        <v>14661</v>
      </c>
      <c r="E356" s="193">
        <v>12945</v>
      </c>
      <c r="F356" s="193">
        <v>14131</v>
      </c>
      <c r="G356" s="193">
        <v>14100</v>
      </c>
      <c r="H356" s="193">
        <v>12731</v>
      </c>
      <c r="I356" s="193">
        <v>13322</v>
      </c>
      <c r="J356" s="193">
        <v>12801.08</v>
      </c>
      <c r="K356" s="193">
        <v>8922.9699999999993</v>
      </c>
      <c r="L356" s="193">
        <v>13707.81</v>
      </c>
      <c r="M356" s="193">
        <v>14145.5</v>
      </c>
      <c r="N356" s="193">
        <v>14499.91</v>
      </c>
      <c r="O356" s="193">
        <v>13982.28</v>
      </c>
      <c r="P356" s="193">
        <v>159949.54999999999</v>
      </c>
    </row>
    <row r="357" spans="1:16">
      <c r="A357" s="235">
        <v>2011</v>
      </c>
      <c r="B357" s="235" t="s">
        <v>825</v>
      </c>
      <c r="C357" s="235" t="s">
        <v>1306</v>
      </c>
      <c r="D357" s="193">
        <v>5379</v>
      </c>
      <c r="E357" s="193">
        <v>3212</v>
      </c>
      <c r="F357" s="193">
        <v>3763</v>
      </c>
      <c r="G357" s="193">
        <v>2413</v>
      </c>
      <c r="H357" s="193">
        <v>2523</v>
      </c>
      <c r="I357" s="193">
        <v>3452</v>
      </c>
      <c r="J357" s="193">
        <v>2766.93</v>
      </c>
      <c r="K357" s="193">
        <v>1842.83</v>
      </c>
      <c r="L357" s="193">
        <v>3036.35</v>
      </c>
      <c r="M357" s="193">
        <v>2664.45</v>
      </c>
      <c r="N357" s="193">
        <v>2084.2600000000002</v>
      </c>
      <c r="O357" s="193">
        <v>2029.77</v>
      </c>
      <c r="P357" s="193">
        <v>35166.589999999997</v>
      </c>
    </row>
    <row r="358" spans="1:16">
      <c r="A358" s="235">
        <v>2011</v>
      </c>
      <c r="B358" s="235" t="s">
        <v>1397</v>
      </c>
      <c r="C358" s="235" t="s">
        <v>36</v>
      </c>
      <c r="D358" s="193">
        <v>60852</v>
      </c>
      <c r="E358" s="193">
        <v>66154</v>
      </c>
      <c r="F358" s="193">
        <v>70357</v>
      </c>
      <c r="G358" s="193">
        <v>74385</v>
      </c>
      <c r="H358" s="193">
        <v>76906</v>
      </c>
      <c r="I358" s="193">
        <v>71054</v>
      </c>
      <c r="J358" s="193">
        <v>71397</v>
      </c>
      <c r="K358" s="193">
        <v>68105</v>
      </c>
      <c r="L358" s="193">
        <v>75415</v>
      </c>
      <c r="M358" s="193">
        <v>73197</v>
      </c>
      <c r="N358" s="193">
        <v>74547</v>
      </c>
      <c r="O358" s="193">
        <v>85560</v>
      </c>
      <c r="P358" s="193">
        <v>867929</v>
      </c>
    </row>
    <row r="359" spans="1:16">
      <c r="A359" s="235">
        <v>2012</v>
      </c>
      <c r="B359" s="235" t="s">
        <v>823</v>
      </c>
      <c r="C359" s="235" t="s">
        <v>1288</v>
      </c>
      <c r="D359" s="193">
        <v>127859.05439999999</v>
      </c>
      <c r="E359" s="193">
        <v>142058.90687999999</v>
      </c>
      <c r="F359" s="193">
        <v>248737.68876000005</v>
      </c>
      <c r="G359" s="193">
        <v>189899.12567999997</v>
      </c>
      <c r="H359" s="193">
        <v>215503.01453999995</v>
      </c>
      <c r="I359" s="193">
        <v>138321.50771999997</v>
      </c>
      <c r="J359" s="193">
        <v>0</v>
      </c>
      <c r="K359" s="193">
        <v>115987.68587999999</v>
      </c>
      <c r="L359" s="193">
        <v>88527.677039999995</v>
      </c>
      <c r="M359" s="193">
        <v>68298.422280000028</v>
      </c>
      <c r="N359" s="193">
        <v>157933.73309999995</v>
      </c>
      <c r="O359" s="193">
        <v>241633.98864</v>
      </c>
      <c r="P359" s="193">
        <v>1734760.80492</v>
      </c>
    </row>
    <row r="360" spans="1:16">
      <c r="A360" s="235">
        <v>2012</v>
      </c>
      <c r="B360" s="235" t="s">
        <v>823</v>
      </c>
      <c r="C360" s="235" t="s">
        <v>852</v>
      </c>
      <c r="D360" s="193">
        <v>413344.2706799999</v>
      </c>
      <c r="E360" s="193">
        <v>361249.00217999995</v>
      </c>
      <c r="F360" s="193">
        <v>120142.72775999995</v>
      </c>
      <c r="G360" s="193">
        <v>101273.95673999999</v>
      </c>
      <c r="H360" s="193">
        <v>61944.466319999992</v>
      </c>
      <c r="I360" s="193">
        <v>71442.693300000014</v>
      </c>
      <c r="J360" s="193">
        <v>344781.04781999998</v>
      </c>
      <c r="K360" s="193">
        <v>266081.18328</v>
      </c>
      <c r="L360" s="193">
        <v>276851.20782000001</v>
      </c>
      <c r="M360" s="193">
        <v>257405.03315999996</v>
      </c>
      <c r="N360" s="193">
        <v>118187.22894000002</v>
      </c>
      <c r="O360" s="193">
        <v>139624.75427999999</v>
      </c>
      <c r="P360" s="193">
        <v>2532327.5722799995</v>
      </c>
    </row>
    <row r="361" spans="1:16">
      <c r="A361" s="235">
        <v>2012</v>
      </c>
      <c r="B361" s="235" t="s">
        <v>823</v>
      </c>
      <c r="C361" s="235" t="s">
        <v>1256</v>
      </c>
      <c r="D361" s="193">
        <v>0</v>
      </c>
      <c r="E361" s="193">
        <v>0</v>
      </c>
      <c r="F361" s="193">
        <v>0</v>
      </c>
      <c r="G361" s="193">
        <v>0</v>
      </c>
      <c r="H361" s="193">
        <v>0</v>
      </c>
      <c r="I361" s="193">
        <v>0</v>
      </c>
      <c r="J361" s="193">
        <v>0</v>
      </c>
      <c r="K361" s="193">
        <v>0</v>
      </c>
      <c r="L361" s="193">
        <v>0</v>
      </c>
      <c r="M361" s="193">
        <v>0</v>
      </c>
      <c r="N361" s="193">
        <v>0</v>
      </c>
      <c r="O361" s="193">
        <v>0</v>
      </c>
      <c r="P361" s="193">
        <v>0</v>
      </c>
    </row>
    <row r="362" spans="1:16">
      <c r="A362" s="235">
        <v>2012</v>
      </c>
      <c r="B362" s="235" t="s">
        <v>823</v>
      </c>
      <c r="C362" s="235" t="s">
        <v>1257</v>
      </c>
      <c r="D362" s="193">
        <v>3424.1671199999973</v>
      </c>
      <c r="E362" s="193">
        <v>61444.427220000005</v>
      </c>
      <c r="F362" s="193">
        <v>110919.36504</v>
      </c>
      <c r="G362" s="193">
        <v>177984.98651999998</v>
      </c>
      <c r="H362" s="193">
        <v>98393.228339999987</v>
      </c>
      <c r="I362" s="193">
        <v>100165.69398000003</v>
      </c>
      <c r="J362" s="193">
        <v>207393.57539999994</v>
      </c>
      <c r="K362" s="193">
        <v>69702.93462</v>
      </c>
      <c r="L362" s="193">
        <v>34630.380839999991</v>
      </c>
      <c r="M362" s="193">
        <v>197694.70379999999</v>
      </c>
      <c r="N362" s="193">
        <v>64848.46697999999</v>
      </c>
      <c r="O362" s="193">
        <v>61308.567539999989</v>
      </c>
      <c r="P362" s="193">
        <v>1187910.4973999998</v>
      </c>
    </row>
    <row r="363" spans="1:16">
      <c r="A363" s="235">
        <v>2012</v>
      </c>
      <c r="B363" s="235" t="s">
        <v>823</v>
      </c>
      <c r="C363" s="235" t="s">
        <v>1261</v>
      </c>
      <c r="D363" s="193">
        <v>578306.8552799999</v>
      </c>
      <c r="E363" s="193">
        <v>530647.7827199999</v>
      </c>
      <c r="F363" s="193">
        <v>459119.54813999997</v>
      </c>
      <c r="G363" s="193">
        <v>490019.44859999995</v>
      </c>
      <c r="H363" s="193">
        <v>664015.44395999995</v>
      </c>
      <c r="I363" s="193">
        <v>470722.34219999996</v>
      </c>
      <c r="J363" s="193">
        <v>293511.00108000002</v>
      </c>
      <c r="K363" s="193">
        <v>641263.97939999995</v>
      </c>
      <c r="L363" s="193">
        <v>649442.60633999994</v>
      </c>
      <c r="M363" s="193">
        <v>411078.68472000002</v>
      </c>
      <c r="N363" s="193">
        <v>568879.0740599999</v>
      </c>
      <c r="O363" s="193">
        <v>669764.32115999993</v>
      </c>
      <c r="P363" s="193">
        <v>6426771.0876599988</v>
      </c>
    </row>
    <row r="364" spans="1:16">
      <c r="A364" s="235">
        <v>2012</v>
      </c>
      <c r="B364" s="235" t="s">
        <v>823</v>
      </c>
      <c r="C364" s="235" t="s">
        <v>1265</v>
      </c>
      <c r="D364" s="193">
        <v>148247.4411</v>
      </c>
      <c r="E364" s="193">
        <v>232954.06464</v>
      </c>
      <c r="F364" s="193">
        <v>166153.87271999998</v>
      </c>
      <c r="G364" s="193">
        <v>167341.38696</v>
      </c>
      <c r="H364" s="193">
        <v>130439.13036</v>
      </c>
      <c r="I364" s="193">
        <v>149311.67525999999</v>
      </c>
      <c r="J364" s="193">
        <v>159196.72493999999</v>
      </c>
      <c r="K364" s="193">
        <v>167144.51621999999</v>
      </c>
      <c r="L364" s="193">
        <v>115398.96059999999</v>
      </c>
      <c r="M364" s="193">
        <v>147871.94003999999</v>
      </c>
      <c r="N364" s="193">
        <v>185081.13887999998</v>
      </c>
      <c r="O364" s="193">
        <v>140243.67059999998</v>
      </c>
      <c r="P364" s="193">
        <v>1909384.52232</v>
      </c>
    </row>
    <row r="365" spans="1:16">
      <c r="A365" s="235">
        <v>2012</v>
      </c>
      <c r="B365" s="235" t="s">
        <v>823</v>
      </c>
      <c r="C365" s="235" t="s">
        <v>36</v>
      </c>
      <c r="D365" s="193">
        <v>165395.95181999999</v>
      </c>
      <c r="E365" s="193">
        <v>164036.72603999998</v>
      </c>
      <c r="F365" s="193">
        <v>165890.33009999999</v>
      </c>
      <c r="G365" s="193">
        <v>131893.96109999999</v>
      </c>
      <c r="H365" s="193">
        <v>179182.56443999999</v>
      </c>
      <c r="I365" s="193">
        <v>149758.88003999999</v>
      </c>
      <c r="J365" s="193">
        <v>149671.45181999999</v>
      </c>
      <c r="K365" s="193">
        <v>154782.54329999999</v>
      </c>
      <c r="L365" s="193">
        <v>158560.82616</v>
      </c>
      <c r="M365" s="193">
        <v>155072.50307999999</v>
      </c>
      <c r="N365" s="193">
        <v>172510.97357999999</v>
      </c>
      <c r="O365" s="193">
        <v>170892.60803999999</v>
      </c>
      <c r="P365" s="193">
        <v>1917649.3195199999</v>
      </c>
    </row>
    <row r="366" spans="1:16">
      <c r="A366" s="235">
        <v>2012</v>
      </c>
      <c r="B366" s="235" t="s">
        <v>823</v>
      </c>
      <c r="C366" s="235" t="s">
        <v>1282</v>
      </c>
      <c r="D366" s="193">
        <v>106423.416</v>
      </c>
      <c r="E366" s="193">
        <v>120819.51024000002</v>
      </c>
      <c r="F366" s="193">
        <v>128857.87463999999</v>
      </c>
      <c r="G366" s="193">
        <v>96222.618359999993</v>
      </c>
      <c r="H366" s="193">
        <v>107112.77807999999</v>
      </c>
      <c r="I366" s="193">
        <v>94350.144899999999</v>
      </c>
      <c r="J366" s="193">
        <v>167850.86075999998</v>
      </c>
      <c r="K366" s="193">
        <v>107363.7411</v>
      </c>
      <c r="L366" s="193">
        <v>103559.67005999997</v>
      </c>
      <c r="M366" s="193">
        <v>245946.90450000003</v>
      </c>
      <c r="N366" s="193">
        <v>244916.63525999998</v>
      </c>
      <c r="O366" s="193">
        <v>150167.71703999999</v>
      </c>
      <c r="P366" s="193">
        <v>1673591.8709399996</v>
      </c>
    </row>
    <row r="367" spans="1:16">
      <c r="A367" s="235">
        <v>2012</v>
      </c>
      <c r="B367" s="235" t="s">
        <v>823</v>
      </c>
      <c r="C367" s="235" t="s">
        <v>1283</v>
      </c>
      <c r="D367" s="193">
        <v>343397.29181999993</v>
      </c>
      <c r="E367" s="193">
        <v>166465.21781999996</v>
      </c>
      <c r="F367" s="193">
        <v>0</v>
      </c>
      <c r="G367" s="193">
        <v>0</v>
      </c>
      <c r="H367" s="193">
        <v>209454.11387999999</v>
      </c>
      <c r="I367" s="193">
        <v>136222.60145999998</v>
      </c>
      <c r="J367" s="193">
        <v>269843.74163999996</v>
      </c>
      <c r="K367" s="193">
        <v>235274.37185999996</v>
      </c>
      <c r="L367" s="193">
        <v>323836.01382000005</v>
      </c>
      <c r="M367" s="193">
        <v>310119.21798000007</v>
      </c>
      <c r="N367" s="193">
        <v>345848.42687999998</v>
      </c>
      <c r="O367" s="193">
        <v>636720.85685999994</v>
      </c>
      <c r="P367" s="193">
        <v>2977181.8540200004</v>
      </c>
    </row>
    <row r="368" spans="1:16">
      <c r="A368" s="235">
        <v>2012</v>
      </c>
      <c r="B368" s="235" t="s">
        <v>823</v>
      </c>
      <c r="C368" s="235" t="s">
        <v>1285</v>
      </c>
      <c r="D368" s="193">
        <v>616643.81526000006</v>
      </c>
      <c r="E368" s="193">
        <v>799553.71517999994</v>
      </c>
      <c r="F368" s="193">
        <v>629447.96111999988</v>
      </c>
      <c r="G368" s="193">
        <v>1029218.2144199999</v>
      </c>
      <c r="H368" s="193">
        <v>770895.49944000004</v>
      </c>
      <c r="I368" s="193">
        <v>778230.03521999996</v>
      </c>
      <c r="J368" s="193">
        <v>275002.63559999998</v>
      </c>
      <c r="K368" s="193">
        <v>623441.83109999995</v>
      </c>
      <c r="L368" s="193">
        <v>446472.0183</v>
      </c>
      <c r="M368" s="193">
        <v>250654.19081999999</v>
      </c>
      <c r="N368" s="193">
        <v>329536.45955999999</v>
      </c>
      <c r="O368" s="193">
        <v>296988.00251999992</v>
      </c>
      <c r="P368" s="193">
        <v>6846084.378539999</v>
      </c>
    </row>
    <row r="369" spans="1:16">
      <c r="A369" s="235">
        <v>2012</v>
      </c>
      <c r="B369" s="235" t="s">
        <v>823</v>
      </c>
      <c r="C369" s="235" t="s">
        <v>1278</v>
      </c>
      <c r="D369" s="193">
        <v>112074.80129999999</v>
      </c>
      <c r="E369" s="193">
        <v>146495.73179999998</v>
      </c>
      <c r="F369" s="193">
        <v>138037.20876000001</v>
      </c>
      <c r="G369" s="193">
        <v>147000.17375999998</v>
      </c>
      <c r="H369" s="193">
        <v>174455.15075999999</v>
      </c>
      <c r="I369" s="193">
        <v>189968.94245999999</v>
      </c>
      <c r="J369" s="193">
        <v>174691.01825999998</v>
      </c>
      <c r="K369" s="193">
        <v>213036.15497999999</v>
      </c>
      <c r="L369" s="193">
        <v>261712.91717999996</v>
      </c>
      <c r="M369" s="193">
        <v>247714.33830000003</v>
      </c>
      <c r="N369" s="193">
        <v>225374.22665999996</v>
      </c>
      <c r="O369" s="193">
        <v>190702.33313999997</v>
      </c>
      <c r="P369" s="193">
        <v>2221262.9973599995</v>
      </c>
    </row>
    <row r="370" spans="1:16">
      <c r="A370" s="235">
        <v>2012</v>
      </c>
      <c r="B370" s="235" t="s">
        <v>823</v>
      </c>
      <c r="C370" s="235" t="s">
        <v>1279</v>
      </c>
      <c r="D370" s="193">
        <v>12692.8164</v>
      </c>
      <c r="E370" s="193">
        <v>7216.9165199999998</v>
      </c>
      <c r="F370" s="193">
        <v>9646.0372799999986</v>
      </c>
      <c r="G370" s="193">
        <v>9449.1665400000002</v>
      </c>
      <c r="H370" s="193">
        <v>9663.0197399999997</v>
      </c>
      <c r="I370" s="193">
        <v>16291.839959999998</v>
      </c>
      <c r="J370" s="193">
        <v>16704.450840000001</v>
      </c>
      <c r="K370" s="193">
        <v>15837.08742</v>
      </c>
      <c r="L370" s="193">
        <v>21396.641640000002</v>
      </c>
      <c r="M370" s="193">
        <v>20229.883740000001</v>
      </c>
      <c r="N370" s="193">
        <v>20491.539420000001</v>
      </c>
      <c r="O370" s="193">
        <v>19074.447480000003</v>
      </c>
      <c r="P370" s="193">
        <v>178693.84698</v>
      </c>
    </row>
    <row r="371" spans="1:16">
      <c r="A371" s="235">
        <v>2012</v>
      </c>
      <c r="B371" s="235" t="s">
        <v>823</v>
      </c>
      <c r="C371" s="235" t="s">
        <v>1290</v>
      </c>
      <c r="D371" s="193">
        <v>25102.591799999998</v>
      </c>
      <c r="E371" s="193">
        <v>31499.318399999996</v>
      </c>
      <c r="F371" s="193">
        <v>39483.590519999998</v>
      </c>
      <c r="G371" s="193">
        <v>28195.286460000003</v>
      </c>
      <c r="H371" s="193">
        <v>28684.003919999996</v>
      </c>
      <c r="I371" s="193">
        <v>32861.689079999996</v>
      </c>
      <c r="J371" s="193">
        <v>27315.972420000002</v>
      </c>
      <c r="K371" s="193">
        <v>29865.857339999999</v>
      </c>
      <c r="L371" s="193">
        <v>33712.070039999991</v>
      </c>
      <c r="M371" s="193">
        <v>27083.878799999999</v>
      </c>
      <c r="N371" s="193">
        <v>28839.361980000001</v>
      </c>
      <c r="O371" s="193">
        <v>28568.900579999994</v>
      </c>
      <c r="P371" s="193">
        <v>361212.52133999998</v>
      </c>
    </row>
    <row r="372" spans="1:16">
      <c r="A372" s="235">
        <v>2012</v>
      </c>
      <c r="B372" s="235" t="s">
        <v>1371</v>
      </c>
      <c r="C372" s="235" t="s">
        <v>852</v>
      </c>
      <c r="D372" s="193">
        <v>65573.090000000011</v>
      </c>
      <c r="E372" s="193">
        <v>36196.710000000006</v>
      </c>
      <c r="F372" s="193">
        <v>29709.659999999996</v>
      </c>
      <c r="G372" s="193">
        <v>36776.759999999995</v>
      </c>
      <c r="H372" s="193">
        <v>37441.71</v>
      </c>
      <c r="I372" s="193">
        <v>32662.619999999995</v>
      </c>
      <c r="J372" s="193">
        <v>38847.570000000007</v>
      </c>
      <c r="K372" s="193">
        <v>38261.670000000006</v>
      </c>
      <c r="L372" s="193">
        <v>41058.619999999981</v>
      </c>
      <c r="M372" s="193">
        <v>28681.499999999989</v>
      </c>
      <c r="N372" s="193">
        <v>40680.570000000007</v>
      </c>
      <c r="O372" s="193">
        <v>145124.5</v>
      </c>
      <c r="P372" s="193">
        <v>571014.98</v>
      </c>
    </row>
    <row r="373" spans="1:16">
      <c r="A373" s="235">
        <v>2012</v>
      </c>
      <c r="B373" s="235" t="s">
        <v>1371</v>
      </c>
      <c r="C373" s="235" t="s">
        <v>1288</v>
      </c>
      <c r="D373" s="193">
        <v>0</v>
      </c>
      <c r="E373" s="193">
        <v>0</v>
      </c>
      <c r="F373" s="193">
        <v>606</v>
      </c>
      <c r="G373" s="193">
        <v>0</v>
      </c>
      <c r="H373" s="193">
        <v>608</v>
      </c>
      <c r="I373" s="193">
        <v>504</v>
      </c>
      <c r="J373" s="193">
        <v>383</v>
      </c>
      <c r="K373" s="193">
        <v>879</v>
      </c>
      <c r="L373" s="193">
        <v>459</v>
      </c>
      <c r="M373" s="193">
        <v>545</v>
      </c>
      <c r="N373" s="193">
        <v>985</v>
      </c>
      <c r="O373" s="193">
        <v>407</v>
      </c>
      <c r="P373" s="193">
        <v>5376</v>
      </c>
    </row>
    <row r="374" spans="1:16">
      <c r="A374" s="235">
        <v>2012</v>
      </c>
      <c r="B374" s="235" t="s">
        <v>1371</v>
      </c>
      <c r="C374" s="235" t="s">
        <v>1256</v>
      </c>
      <c r="D374" s="193">
        <v>18867.060000000001</v>
      </c>
      <c r="E374" s="193">
        <v>18420.400000000001</v>
      </c>
      <c r="F374" s="193">
        <v>23493.54</v>
      </c>
      <c r="G374" s="193">
        <v>18057.419999999998</v>
      </c>
      <c r="H374" s="193">
        <v>19714.7</v>
      </c>
      <c r="I374" s="193">
        <v>20860.509999999998</v>
      </c>
      <c r="J374" s="193">
        <v>4154.04</v>
      </c>
      <c r="K374" s="193">
        <v>11537.34</v>
      </c>
      <c r="L374" s="193">
        <v>11078.96</v>
      </c>
      <c r="M374" s="193">
        <v>19145.48</v>
      </c>
      <c r="N374" s="193">
        <v>9498.66</v>
      </c>
      <c r="O374" s="193">
        <v>8920.83</v>
      </c>
      <c r="P374" s="193">
        <v>183748.94</v>
      </c>
    </row>
    <row r="375" spans="1:16">
      <c r="A375" s="235">
        <v>2012</v>
      </c>
      <c r="B375" s="235" t="s">
        <v>1371</v>
      </c>
      <c r="C375" s="235" t="s">
        <v>1257</v>
      </c>
      <c r="D375" s="193">
        <v>205014.18999999994</v>
      </c>
      <c r="E375" s="193">
        <v>201534.47999999995</v>
      </c>
      <c r="F375" s="193">
        <v>210267.78999999992</v>
      </c>
      <c r="G375" s="193">
        <v>197749.03999999998</v>
      </c>
      <c r="H375" s="193">
        <v>164345.32</v>
      </c>
      <c r="I375" s="193">
        <v>203571.03999999995</v>
      </c>
      <c r="J375" s="193">
        <v>180858.71</v>
      </c>
      <c r="K375" s="193">
        <v>234500.19000000006</v>
      </c>
      <c r="L375" s="193">
        <v>235327.76000000004</v>
      </c>
      <c r="M375" s="193">
        <v>227861.66999999998</v>
      </c>
      <c r="N375" s="193">
        <v>202566.62000000002</v>
      </c>
      <c r="O375" s="193">
        <v>210260.36</v>
      </c>
      <c r="P375" s="193">
        <v>2473857.1699999995</v>
      </c>
    </row>
    <row r="376" spans="1:16">
      <c r="A376" s="235">
        <v>2012</v>
      </c>
      <c r="B376" s="235" t="s">
        <v>1371</v>
      </c>
      <c r="C376" s="235" t="s">
        <v>36</v>
      </c>
      <c r="D376" s="193">
        <v>1483.54</v>
      </c>
      <c r="E376" s="193">
        <v>2546.83</v>
      </c>
      <c r="F376" s="193">
        <v>1943.54</v>
      </c>
      <c r="G376" s="193">
        <v>2270.61</v>
      </c>
      <c r="H376" s="193">
        <v>1743.27</v>
      </c>
      <c r="I376" s="193">
        <v>2441.2800000000002</v>
      </c>
      <c r="J376" s="193">
        <v>1827.07</v>
      </c>
      <c r="K376" s="193">
        <v>1838.33</v>
      </c>
      <c r="L376" s="193">
        <v>2243.77</v>
      </c>
      <c r="M376" s="193">
        <v>1567.92</v>
      </c>
      <c r="N376" s="193">
        <v>2026.36</v>
      </c>
      <c r="O376" s="193">
        <v>2665.94</v>
      </c>
      <c r="P376" s="193">
        <v>24598.460000000003</v>
      </c>
    </row>
    <row r="377" spans="1:16">
      <c r="A377" s="235">
        <v>2012</v>
      </c>
      <c r="B377" s="235" t="s">
        <v>1371</v>
      </c>
      <c r="C377" s="235" t="s">
        <v>1265</v>
      </c>
      <c r="D377" s="193">
        <v>70015.72</v>
      </c>
      <c r="E377" s="193">
        <v>75479.100000000006</v>
      </c>
      <c r="F377" s="193">
        <v>67107.189999999988</v>
      </c>
      <c r="G377" s="193">
        <v>75331.63</v>
      </c>
      <c r="H377" s="193">
        <v>75135.420000000013</v>
      </c>
      <c r="I377" s="193">
        <v>50517.070000000007</v>
      </c>
      <c r="J377" s="193">
        <v>71503.92</v>
      </c>
      <c r="K377" s="193">
        <v>61432.280000000006</v>
      </c>
      <c r="L377" s="193">
        <v>69062.76999999999</v>
      </c>
      <c r="M377" s="193">
        <v>49247.74</v>
      </c>
      <c r="N377" s="193">
        <v>60735.430000000008</v>
      </c>
      <c r="O377" s="193">
        <v>67407.12000000001</v>
      </c>
      <c r="P377" s="193">
        <v>792975.39000000013</v>
      </c>
    </row>
    <row r="378" spans="1:16">
      <c r="A378" s="235">
        <v>2012</v>
      </c>
      <c r="B378" s="235" t="s">
        <v>1371</v>
      </c>
      <c r="C378" s="235" t="s">
        <v>1282</v>
      </c>
      <c r="D378" s="193">
        <v>726390.02000000014</v>
      </c>
      <c r="E378" s="193">
        <v>715477.7</v>
      </c>
      <c r="F378" s="193">
        <v>757416.59000000008</v>
      </c>
      <c r="G378" s="193">
        <v>775551.35</v>
      </c>
      <c r="H378" s="193">
        <v>714314.61999999988</v>
      </c>
      <c r="I378" s="193">
        <v>760705.28</v>
      </c>
      <c r="J378" s="193">
        <v>679249.37000000011</v>
      </c>
      <c r="K378" s="193">
        <v>777920.44</v>
      </c>
      <c r="L378" s="193">
        <v>749014.08</v>
      </c>
      <c r="M378" s="193">
        <v>709974.62000000011</v>
      </c>
      <c r="N378" s="193">
        <v>706027.34</v>
      </c>
      <c r="O378" s="193">
        <v>705092.67</v>
      </c>
      <c r="P378" s="193">
        <v>8777134.0800000019</v>
      </c>
    </row>
    <row r="379" spans="1:16">
      <c r="A379" s="235">
        <v>2012</v>
      </c>
      <c r="B379" s="235" t="s">
        <v>1371</v>
      </c>
      <c r="C379" s="235" t="s">
        <v>1300</v>
      </c>
      <c r="D379" s="193">
        <v>3968.07</v>
      </c>
      <c r="E379" s="193">
        <v>6485.62</v>
      </c>
      <c r="F379" s="193">
        <v>6704.23</v>
      </c>
      <c r="G379" s="193">
        <v>6717.33</v>
      </c>
      <c r="H379" s="193">
        <v>5525.16</v>
      </c>
      <c r="I379" s="193">
        <v>4601.4799999999996</v>
      </c>
      <c r="J379" s="193">
        <v>4065.87</v>
      </c>
      <c r="K379" s="193">
        <v>5579.8</v>
      </c>
      <c r="L379" s="193">
        <v>5287.67</v>
      </c>
      <c r="M379" s="193">
        <v>6124.36</v>
      </c>
      <c r="N379" s="193">
        <v>4342.32</v>
      </c>
      <c r="O379" s="193">
        <v>3414.35</v>
      </c>
      <c r="P379" s="193">
        <v>62816.26</v>
      </c>
    </row>
    <row r="380" spans="1:16">
      <c r="A380" s="235">
        <v>2012</v>
      </c>
      <c r="B380" s="235" t="s">
        <v>1371</v>
      </c>
      <c r="C380" s="235" t="s">
        <v>1266</v>
      </c>
      <c r="D380" s="193">
        <v>32152.37</v>
      </c>
      <c r="E380" s="193">
        <v>29120.639999999999</v>
      </c>
      <c r="F380" s="193">
        <v>32344.28</v>
      </c>
      <c r="G380" s="193">
        <v>29546.29</v>
      </c>
      <c r="H380" s="193">
        <v>15751.29</v>
      </c>
      <c r="I380" s="193">
        <v>28355.23</v>
      </c>
      <c r="J380" s="193">
        <v>19078.310000000001</v>
      </c>
      <c r="K380" s="193">
        <v>22939.859999999997</v>
      </c>
      <c r="L380" s="193">
        <v>11522.259999999998</v>
      </c>
      <c r="M380" s="193">
        <v>7748.9599999999991</v>
      </c>
      <c r="N380" s="193">
        <v>13513.599999999999</v>
      </c>
      <c r="O380" s="193">
        <v>19073.57</v>
      </c>
      <c r="P380" s="193">
        <v>261146.66</v>
      </c>
    </row>
    <row r="381" spans="1:16">
      <c r="A381" s="235">
        <v>2012</v>
      </c>
      <c r="B381" s="235" t="s">
        <v>1371</v>
      </c>
      <c r="C381" s="235" t="s">
        <v>1303</v>
      </c>
      <c r="D381" s="193">
        <v>6240.49</v>
      </c>
      <c r="E381" s="193">
        <v>14006.73</v>
      </c>
      <c r="F381" s="193">
        <v>12620</v>
      </c>
      <c r="G381" s="193">
        <v>5644.64</v>
      </c>
      <c r="H381" s="193">
        <v>4300.08</v>
      </c>
      <c r="I381" s="193">
        <v>6883.1</v>
      </c>
      <c r="J381" s="193">
        <v>6799.11</v>
      </c>
      <c r="K381" s="193">
        <v>8132.79</v>
      </c>
      <c r="L381" s="193">
        <v>6280.26</v>
      </c>
      <c r="M381" s="193">
        <v>6871.42</v>
      </c>
      <c r="N381" s="193">
        <v>6013.74</v>
      </c>
      <c r="O381" s="193">
        <v>6779.13</v>
      </c>
      <c r="P381" s="193">
        <v>90571.49</v>
      </c>
    </row>
    <row r="382" spans="1:16">
      <c r="A382" s="235">
        <v>2012</v>
      </c>
      <c r="B382" s="235" t="s">
        <v>1371</v>
      </c>
      <c r="C382" s="235" t="s">
        <v>1260</v>
      </c>
      <c r="D382" s="193">
        <v>0</v>
      </c>
      <c r="E382" s="193">
        <v>0</v>
      </c>
      <c r="F382" s="193">
        <v>416.44</v>
      </c>
      <c r="G382" s="193">
        <v>0</v>
      </c>
      <c r="H382" s="193">
        <v>0</v>
      </c>
      <c r="I382" s="193">
        <v>0</v>
      </c>
      <c r="J382" s="193">
        <v>515.79</v>
      </c>
      <c r="K382" s="193">
        <v>0</v>
      </c>
      <c r="L382" s="193">
        <v>0</v>
      </c>
      <c r="M382" s="193">
        <v>0</v>
      </c>
      <c r="N382" s="193">
        <v>0</v>
      </c>
      <c r="O382" s="193">
        <v>510.98</v>
      </c>
      <c r="P382" s="193">
        <v>1443.21</v>
      </c>
    </row>
    <row r="383" spans="1:16">
      <c r="A383" s="235">
        <v>2012</v>
      </c>
      <c r="B383" s="235" t="s">
        <v>1371</v>
      </c>
      <c r="C383" s="235" t="s">
        <v>1291</v>
      </c>
      <c r="D383" s="193">
        <v>249731.37</v>
      </c>
      <c r="E383" s="193">
        <v>275887.70999999996</v>
      </c>
      <c r="F383" s="193">
        <v>268323.96999999997</v>
      </c>
      <c r="G383" s="193">
        <v>260521.34</v>
      </c>
      <c r="H383" s="193">
        <v>215962.74999999997</v>
      </c>
      <c r="I383" s="193">
        <v>272407.25</v>
      </c>
      <c r="J383" s="193">
        <v>249145.25</v>
      </c>
      <c r="K383" s="193">
        <v>303138.27999999997</v>
      </c>
      <c r="L383" s="193">
        <v>274834.49</v>
      </c>
      <c r="M383" s="193">
        <v>261022.55000000005</v>
      </c>
      <c r="N383" s="193">
        <v>265018.64</v>
      </c>
      <c r="O383" s="193">
        <v>270425.56</v>
      </c>
      <c r="P383" s="193">
        <v>3166419.16</v>
      </c>
    </row>
    <row r="384" spans="1:16">
      <c r="A384" s="235">
        <v>2012</v>
      </c>
      <c r="B384" s="235" t="s">
        <v>826</v>
      </c>
      <c r="C384" s="235" t="s">
        <v>852</v>
      </c>
      <c r="D384" s="193">
        <v>15356.129665714287</v>
      </c>
      <c r="E384" s="193">
        <v>6367.5515695238109</v>
      </c>
      <c r="F384" s="193">
        <v>10271.07025809524</v>
      </c>
      <c r="G384" s="193">
        <v>5836.3142571428571</v>
      </c>
      <c r="H384" s="193">
        <v>9585.4810200000011</v>
      </c>
      <c r="I384" s="193">
        <v>11511.923880952383</v>
      </c>
      <c r="J384" s="193">
        <v>7086.4767980952383</v>
      </c>
      <c r="K384" s="193">
        <v>11196.993118095239</v>
      </c>
      <c r="L384" s="193">
        <v>9136.5144161904791</v>
      </c>
      <c r="M384" s="193">
        <v>9695.9929733333338</v>
      </c>
      <c r="N384" s="193">
        <v>8922.0319114285721</v>
      </c>
      <c r="O384" s="193">
        <v>9994.8847219047639</v>
      </c>
      <c r="P384" s="193">
        <v>114961.36459047619</v>
      </c>
    </row>
    <row r="385" spans="1:16">
      <c r="A385" s="235">
        <v>2012</v>
      </c>
      <c r="B385" s="235" t="s">
        <v>826</v>
      </c>
      <c r="C385" s="235" t="s">
        <v>1256</v>
      </c>
      <c r="D385" s="193">
        <v>24.404460952380955</v>
      </c>
      <c r="E385" s="193">
        <v>1827.1896666666667</v>
      </c>
      <c r="F385" s="193">
        <v>2822.5520238095241</v>
      </c>
      <c r="G385" s="193">
        <v>0</v>
      </c>
      <c r="H385" s="193">
        <v>1784.6705542857144</v>
      </c>
      <c r="I385" s="193">
        <v>0</v>
      </c>
      <c r="J385" s="193">
        <v>0</v>
      </c>
      <c r="K385" s="193">
        <v>2238.1029228571433</v>
      </c>
      <c r="L385" s="193">
        <v>0</v>
      </c>
      <c r="M385" s="193">
        <v>0</v>
      </c>
      <c r="N385" s="193">
        <v>2011.9842704761909</v>
      </c>
      <c r="O385" s="193">
        <v>0</v>
      </c>
      <c r="P385" s="193">
        <v>10708.90389904762</v>
      </c>
    </row>
    <row r="386" spans="1:16">
      <c r="A386" s="235">
        <v>2012</v>
      </c>
      <c r="B386" s="235" t="s">
        <v>826</v>
      </c>
      <c r="C386" s="235" t="s">
        <v>1257</v>
      </c>
      <c r="D386" s="193">
        <v>150291.7278704762</v>
      </c>
      <c r="E386" s="193">
        <v>152091.99715238097</v>
      </c>
      <c r="F386" s="193">
        <v>158028.31938095237</v>
      </c>
      <c r="G386" s="193">
        <v>171713.5611466667</v>
      </c>
      <c r="H386" s="193">
        <v>177835.6214504762</v>
      </c>
      <c r="I386" s="193">
        <v>171459.51574000003</v>
      </c>
      <c r="J386" s="193">
        <v>181838.07884285715</v>
      </c>
      <c r="K386" s="193">
        <v>151086.00501714286</v>
      </c>
      <c r="L386" s="193">
        <v>170862.99020476191</v>
      </c>
      <c r="M386" s="193">
        <v>175628.5901866667</v>
      </c>
      <c r="N386" s="193">
        <v>170567.5578514286</v>
      </c>
      <c r="O386" s="193">
        <v>174851.86160857143</v>
      </c>
      <c r="P386" s="193">
        <v>2006255.8264523812</v>
      </c>
    </row>
    <row r="387" spans="1:16">
      <c r="A387" s="235">
        <v>2012</v>
      </c>
      <c r="B387" s="235" t="s">
        <v>826</v>
      </c>
      <c r="C387" s="235" t="s">
        <v>1296</v>
      </c>
      <c r="D387" s="193">
        <v>20407.224101904761</v>
      </c>
      <c r="E387" s="193">
        <v>11911.955766666666</v>
      </c>
      <c r="F387" s="193">
        <v>22126.543535238099</v>
      </c>
      <c r="G387" s="193">
        <v>6419.6311923809535</v>
      </c>
      <c r="H387" s="193">
        <v>0</v>
      </c>
      <c r="I387" s="193">
        <v>0</v>
      </c>
      <c r="J387" s="193">
        <v>0</v>
      </c>
      <c r="K387" s="193">
        <v>0</v>
      </c>
      <c r="L387" s="193">
        <v>0</v>
      </c>
      <c r="M387" s="193">
        <v>0</v>
      </c>
      <c r="N387" s="193">
        <v>0</v>
      </c>
      <c r="O387" s="193">
        <v>0</v>
      </c>
      <c r="P387" s="193">
        <v>60865.354596190482</v>
      </c>
    </row>
    <row r="388" spans="1:16">
      <c r="A388" s="235">
        <v>2012</v>
      </c>
      <c r="B388" s="235" t="s">
        <v>826</v>
      </c>
      <c r="C388" s="235" t="s">
        <v>851</v>
      </c>
      <c r="D388" s="193">
        <v>101003.558238</v>
      </c>
      <c r="E388" s="193">
        <v>105342.57676800001</v>
      </c>
      <c r="F388" s="193">
        <v>92434.271820000009</v>
      </c>
      <c r="G388" s="193">
        <v>81038.475078000047</v>
      </c>
      <c r="H388" s="193">
        <v>89714.562299999991</v>
      </c>
      <c r="I388" s="193">
        <v>81730.856262000059</v>
      </c>
      <c r="J388" s="193">
        <v>123565.13373599997</v>
      </c>
      <c r="K388" s="193">
        <v>117912.55337399995</v>
      </c>
      <c r="L388" s="193">
        <v>113754.99557400002</v>
      </c>
      <c r="M388" s="193">
        <v>109497.61864799999</v>
      </c>
      <c r="N388" s="193">
        <v>110237.86521000002</v>
      </c>
      <c r="O388" s="193">
        <v>134885.45287799998</v>
      </c>
      <c r="P388" s="193">
        <v>1261117.919886</v>
      </c>
    </row>
    <row r="389" spans="1:16">
      <c r="A389" s="235">
        <v>2012</v>
      </c>
      <c r="B389" s="235" t="s">
        <v>826</v>
      </c>
      <c r="C389" s="235" t="s">
        <v>1291</v>
      </c>
      <c r="D389" s="193">
        <v>129126.72271199999</v>
      </c>
      <c r="E389" s="193">
        <v>121497.81664800001</v>
      </c>
      <c r="F389" s="193">
        <v>124184.669232</v>
      </c>
      <c r="G389" s="193">
        <v>131067.77221199998</v>
      </c>
      <c r="H389" s="193">
        <v>127717.787964</v>
      </c>
      <c r="I389" s="193">
        <v>137841.10766400001</v>
      </c>
      <c r="J389" s="193">
        <v>139945.55109600001</v>
      </c>
      <c r="K389" s="193">
        <v>122535.70446000001</v>
      </c>
      <c r="L389" s="193">
        <v>137550.657504</v>
      </c>
      <c r="M389" s="193">
        <v>138684.670488</v>
      </c>
      <c r="N389" s="193">
        <v>135039.89818800002</v>
      </c>
      <c r="O389" s="193">
        <v>134035.83336000002</v>
      </c>
      <c r="P389" s="193">
        <v>1579228.1915279999</v>
      </c>
    </row>
    <row r="390" spans="1:16">
      <c r="A390" s="235">
        <v>2012</v>
      </c>
      <c r="B390" s="235" t="s">
        <v>825</v>
      </c>
      <c r="C390" s="235" t="s">
        <v>852</v>
      </c>
      <c r="D390" s="193">
        <v>2896.91</v>
      </c>
      <c r="E390" s="193">
        <v>2244</v>
      </c>
      <c r="F390" s="193">
        <v>1006</v>
      </c>
      <c r="G390" s="193">
        <v>2783.8</v>
      </c>
      <c r="H390" s="193">
        <v>3593.94</v>
      </c>
      <c r="I390" s="193">
        <v>3672.46</v>
      </c>
      <c r="J390" s="193">
        <v>3461.14</v>
      </c>
      <c r="K390" s="193">
        <v>3022.23</v>
      </c>
      <c r="L390" s="193">
        <v>3674.01</v>
      </c>
      <c r="M390" s="193">
        <v>3851.24</v>
      </c>
      <c r="N390" s="193">
        <v>3892.01</v>
      </c>
      <c r="O390" s="193">
        <v>992.8</v>
      </c>
      <c r="P390" s="193">
        <v>35090.54</v>
      </c>
    </row>
    <row r="391" spans="1:16">
      <c r="A391" s="235">
        <v>2012</v>
      </c>
      <c r="B391" s="235" t="s">
        <v>825</v>
      </c>
      <c r="C391" s="235" t="s">
        <v>1257</v>
      </c>
      <c r="D391" s="193">
        <v>4317.96</v>
      </c>
      <c r="E391" s="193">
        <v>2882</v>
      </c>
      <c r="F391" s="193">
        <v>6250</v>
      </c>
      <c r="G391" s="193">
        <v>4030.74</v>
      </c>
      <c r="H391" s="193">
        <v>5678.54</v>
      </c>
      <c r="I391" s="193">
        <v>5189.18</v>
      </c>
      <c r="J391" s="193">
        <v>4854.1099999999997</v>
      </c>
      <c r="K391" s="193">
        <v>4212.53</v>
      </c>
      <c r="L391" s="193">
        <v>4848.3999999999996</v>
      </c>
      <c r="M391" s="193">
        <v>4789.41</v>
      </c>
      <c r="N391" s="193">
        <v>4946.42</v>
      </c>
      <c r="O391" s="193">
        <v>3587.11</v>
      </c>
      <c r="P391" s="193">
        <v>55586.399999999994</v>
      </c>
    </row>
    <row r="392" spans="1:16">
      <c r="A392" s="235">
        <v>2012</v>
      </c>
      <c r="B392" s="235" t="s">
        <v>825</v>
      </c>
      <c r="C392" s="235" t="s">
        <v>1265</v>
      </c>
      <c r="D392" s="193">
        <v>4535.82</v>
      </c>
      <c r="E392" s="193">
        <v>2137</v>
      </c>
      <c r="F392" s="193">
        <v>2543</v>
      </c>
      <c r="G392" s="193">
        <v>3319.21</v>
      </c>
      <c r="H392" s="193">
        <v>3349.86</v>
      </c>
      <c r="I392" s="193">
        <v>3993.53</v>
      </c>
      <c r="J392" s="193">
        <v>4092.01</v>
      </c>
      <c r="K392" s="193">
        <v>3175.8</v>
      </c>
      <c r="L392" s="193">
        <v>3987.59</v>
      </c>
      <c r="M392" s="193">
        <v>4051.37</v>
      </c>
      <c r="N392" s="193">
        <v>4161.25</v>
      </c>
      <c r="O392" s="193">
        <v>3138.29</v>
      </c>
      <c r="P392" s="193">
        <v>42484.73</v>
      </c>
    </row>
    <row r="393" spans="1:16">
      <c r="A393" s="235">
        <v>2012</v>
      </c>
      <c r="B393" s="235" t="s">
        <v>1397</v>
      </c>
      <c r="C393" s="235" t="s">
        <v>36</v>
      </c>
      <c r="D393" s="193">
        <v>85057.908869999999</v>
      </c>
      <c r="E393" s="193">
        <v>56188.167155999996</v>
      </c>
      <c r="F393" s="193">
        <v>59633.279309999998</v>
      </c>
      <c r="G393" s="193">
        <v>74650.42840199999</v>
      </c>
      <c r="H393" s="193">
        <v>81970.623437999995</v>
      </c>
      <c r="I393" s="193">
        <v>86919.626771999989</v>
      </c>
      <c r="J393" s="193">
        <v>84271.180685999992</v>
      </c>
      <c r="K393" s="193">
        <v>70020.066335999989</v>
      </c>
      <c r="L393" s="193">
        <v>88407.919247999991</v>
      </c>
      <c r="M393" s="193">
        <v>76231.369632000002</v>
      </c>
      <c r="N393" s="193">
        <v>76981.050894</v>
      </c>
      <c r="O393" s="193">
        <v>78862.959053999992</v>
      </c>
      <c r="P393" s="193">
        <v>919194.57979799993</v>
      </c>
    </row>
    <row r="394" spans="1:16">
      <c r="A394" s="235">
        <v>2013</v>
      </c>
      <c r="B394" s="235" t="s">
        <v>823</v>
      </c>
      <c r="C394" s="235" t="s">
        <v>1288</v>
      </c>
      <c r="D394" s="193">
        <v>154185</v>
      </c>
      <c r="E394" s="193">
        <v>225702</v>
      </c>
      <c r="F394" s="193">
        <v>0</v>
      </c>
      <c r="G394" s="193">
        <v>3570</v>
      </c>
      <c r="H394" s="193">
        <v>216764</v>
      </c>
      <c r="I394" s="193">
        <v>161951</v>
      </c>
      <c r="J394" s="193">
        <v>0</v>
      </c>
      <c r="K394" s="193">
        <v>70940</v>
      </c>
      <c r="L394" s="193">
        <v>217627</v>
      </c>
      <c r="M394" s="193">
        <v>129794</v>
      </c>
      <c r="N394" s="193">
        <v>82547</v>
      </c>
      <c r="O394" s="193">
        <v>149416</v>
      </c>
      <c r="P394" s="193">
        <v>1412496</v>
      </c>
    </row>
    <row r="395" spans="1:16">
      <c r="A395" s="235">
        <v>2013</v>
      </c>
      <c r="B395" s="235" t="s">
        <v>823</v>
      </c>
      <c r="C395" s="235" t="s">
        <v>852</v>
      </c>
      <c r="D395" s="193">
        <v>147392</v>
      </c>
      <c r="E395" s="193">
        <v>57809</v>
      </c>
      <c r="F395" s="193">
        <v>216043</v>
      </c>
      <c r="G395" s="193">
        <v>145541</v>
      </c>
      <c r="H395" s="193">
        <v>139137</v>
      </c>
      <c r="I395" s="193">
        <v>145334</v>
      </c>
      <c r="J395" s="193">
        <v>168062</v>
      </c>
      <c r="K395" s="193">
        <v>128428</v>
      </c>
      <c r="L395" s="193">
        <v>111793</v>
      </c>
      <c r="M395" s="193">
        <v>108175</v>
      </c>
      <c r="N395" s="193">
        <v>157078</v>
      </c>
      <c r="O395" s="193">
        <v>179933</v>
      </c>
      <c r="P395" s="193">
        <v>1704725</v>
      </c>
    </row>
    <row r="396" spans="1:16">
      <c r="A396" s="235">
        <v>2013</v>
      </c>
      <c r="B396" s="235" t="s">
        <v>823</v>
      </c>
      <c r="C396" s="235" t="s">
        <v>1256</v>
      </c>
      <c r="D396" s="193">
        <v>0</v>
      </c>
      <c r="E396" s="193">
        <v>0</v>
      </c>
      <c r="F396" s="193">
        <v>0</v>
      </c>
      <c r="G396" s="193">
        <v>0</v>
      </c>
      <c r="H396" s="193">
        <v>0</v>
      </c>
      <c r="I396" s="193">
        <v>0</v>
      </c>
      <c r="J396" s="193">
        <v>0</v>
      </c>
      <c r="K396" s="193">
        <v>0</v>
      </c>
      <c r="L396" s="193">
        <v>0</v>
      </c>
      <c r="M396" s="193">
        <v>0</v>
      </c>
      <c r="N396" s="193">
        <v>0</v>
      </c>
      <c r="O396" s="193">
        <v>0</v>
      </c>
      <c r="P396" s="193">
        <v>0</v>
      </c>
    </row>
    <row r="397" spans="1:16">
      <c r="A397" s="235">
        <v>2013</v>
      </c>
      <c r="B397" s="235" t="s">
        <v>823</v>
      </c>
      <c r="C397" s="235" t="s">
        <v>1257</v>
      </c>
      <c r="D397" s="193">
        <v>167938</v>
      </c>
      <c r="E397" s="193">
        <v>128111</v>
      </c>
      <c r="F397" s="193">
        <v>212360</v>
      </c>
      <c r="G397" s="193">
        <v>371877</v>
      </c>
      <c r="H397" s="193">
        <v>500591</v>
      </c>
      <c r="I397" s="193">
        <v>328641</v>
      </c>
      <c r="J397" s="193">
        <v>9308</v>
      </c>
      <c r="K397" s="193">
        <v>50523</v>
      </c>
      <c r="L397" s="193">
        <v>217381</v>
      </c>
      <c r="M397" s="193">
        <v>233297</v>
      </c>
      <c r="N397" s="193">
        <v>171801</v>
      </c>
      <c r="O397" s="193">
        <v>290898</v>
      </c>
      <c r="P397" s="193">
        <v>2682726</v>
      </c>
    </row>
    <row r="398" spans="1:16">
      <c r="A398" s="235">
        <v>2013</v>
      </c>
      <c r="B398" s="235" t="s">
        <v>823</v>
      </c>
      <c r="C398" s="235" t="s">
        <v>1261</v>
      </c>
      <c r="D398" s="193">
        <v>279495</v>
      </c>
      <c r="E398" s="193">
        <v>286380</v>
      </c>
      <c r="F398" s="193">
        <v>0</v>
      </c>
      <c r="G398" s="193">
        <v>0</v>
      </c>
      <c r="H398" s="193">
        <v>200267</v>
      </c>
      <c r="I398" s="193">
        <v>377764</v>
      </c>
      <c r="J398" s="193">
        <v>613662</v>
      </c>
      <c r="K398" s="193">
        <v>507895</v>
      </c>
      <c r="L398" s="193">
        <v>445489</v>
      </c>
      <c r="M398" s="193">
        <v>436850</v>
      </c>
      <c r="N398" s="193">
        <v>502241</v>
      </c>
      <c r="O398" s="193">
        <v>0</v>
      </c>
      <c r="P398" s="193">
        <v>3650043</v>
      </c>
    </row>
    <row r="399" spans="1:16">
      <c r="A399" s="235">
        <v>2013</v>
      </c>
      <c r="B399" s="235" t="s">
        <v>823</v>
      </c>
      <c r="C399" s="235" t="s">
        <v>1265</v>
      </c>
      <c r="D399" s="193">
        <v>236086</v>
      </c>
      <c r="E399" s="193">
        <v>105674</v>
      </c>
      <c r="F399" s="193">
        <v>121751</v>
      </c>
      <c r="G399" s="193">
        <v>172702</v>
      </c>
      <c r="H399" s="193">
        <v>229116</v>
      </c>
      <c r="I399" s="193">
        <v>111733</v>
      </c>
      <c r="J399" s="193">
        <v>190884</v>
      </c>
      <c r="K399" s="193">
        <v>145853</v>
      </c>
      <c r="L399" s="193">
        <v>179801</v>
      </c>
      <c r="M399" s="193">
        <v>152791</v>
      </c>
      <c r="N399" s="193">
        <v>177572</v>
      </c>
      <c r="O399" s="193">
        <v>129421</v>
      </c>
      <c r="P399" s="193">
        <v>1953384</v>
      </c>
    </row>
    <row r="400" spans="1:16">
      <c r="A400" s="235">
        <v>2013</v>
      </c>
      <c r="B400" s="235" t="s">
        <v>823</v>
      </c>
      <c r="C400" s="235" t="s">
        <v>36</v>
      </c>
      <c r="D400" s="193">
        <v>174909</v>
      </c>
      <c r="E400" s="193">
        <v>91680</v>
      </c>
      <c r="F400" s="193">
        <v>0</v>
      </c>
      <c r="G400" s="193">
        <v>71514</v>
      </c>
      <c r="H400" s="193">
        <v>180535</v>
      </c>
      <c r="I400" s="193">
        <v>178356</v>
      </c>
      <c r="J400" s="193">
        <v>165489</v>
      </c>
      <c r="K400" s="193">
        <v>113320</v>
      </c>
      <c r="L400" s="193">
        <v>141892</v>
      </c>
      <c r="M400" s="193">
        <v>137463</v>
      </c>
      <c r="N400" s="193">
        <v>136609</v>
      </c>
      <c r="O400" s="193">
        <v>96582</v>
      </c>
      <c r="P400" s="193">
        <v>1488349</v>
      </c>
    </row>
    <row r="401" spans="1:16">
      <c r="A401" s="235">
        <v>2013</v>
      </c>
      <c r="B401" s="235" t="s">
        <v>823</v>
      </c>
      <c r="C401" s="235" t="s">
        <v>1282</v>
      </c>
      <c r="D401" s="193">
        <v>117741</v>
      </c>
      <c r="E401" s="193">
        <v>70940</v>
      </c>
      <c r="F401" s="193">
        <v>63941</v>
      </c>
      <c r="G401" s="193">
        <v>0</v>
      </c>
      <c r="H401" s="193">
        <v>0</v>
      </c>
      <c r="I401" s="193">
        <v>0</v>
      </c>
      <c r="J401" s="193">
        <v>0</v>
      </c>
      <c r="K401" s="193">
        <v>0</v>
      </c>
      <c r="L401" s="193">
        <v>0</v>
      </c>
      <c r="M401" s="193">
        <v>0</v>
      </c>
      <c r="N401" s="193">
        <v>0</v>
      </c>
      <c r="O401" s="193">
        <v>0</v>
      </c>
      <c r="P401" s="193">
        <v>252622</v>
      </c>
    </row>
    <row r="402" spans="1:16">
      <c r="A402" s="235">
        <v>2013</v>
      </c>
      <c r="B402" s="235" t="s">
        <v>823</v>
      </c>
      <c r="C402" s="235" t="s">
        <v>1283</v>
      </c>
      <c r="D402" s="193">
        <v>480759</v>
      </c>
      <c r="E402" s="193">
        <v>297921</v>
      </c>
      <c r="F402" s="193">
        <v>126507</v>
      </c>
      <c r="G402" s="193">
        <v>0</v>
      </c>
      <c r="H402" s="193">
        <v>656205</v>
      </c>
      <c r="I402" s="193">
        <v>182090</v>
      </c>
      <c r="J402" s="193">
        <v>293563</v>
      </c>
      <c r="K402" s="193">
        <v>151147</v>
      </c>
      <c r="L402" s="193">
        <v>338404</v>
      </c>
      <c r="M402" s="193">
        <v>188282</v>
      </c>
      <c r="N402" s="193">
        <v>322698</v>
      </c>
      <c r="O402" s="193">
        <v>0</v>
      </c>
      <c r="P402" s="193">
        <v>3037576</v>
      </c>
    </row>
    <row r="403" spans="1:16">
      <c r="A403" s="235">
        <v>2013</v>
      </c>
      <c r="B403" s="235" t="s">
        <v>823</v>
      </c>
      <c r="C403" s="235" t="s">
        <v>1285</v>
      </c>
      <c r="D403" s="193">
        <v>493932</v>
      </c>
      <c r="E403" s="193">
        <v>181762</v>
      </c>
      <c r="F403" s="193">
        <v>267069</v>
      </c>
      <c r="G403" s="193">
        <v>376186</v>
      </c>
      <c r="H403" s="193">
        <v>296818</v>
      </c>
      <c r="I403" s="193">
        <v>444739</v>
      </c>
      <c r="J403" s="193">
        <v>563422</v>
      </c>
      <c r="K403" s="193">
        <v>865517</v>
      </c>
      <c r="L403" s="193">
        <v>501895</v>
      </c>
      <c r="M403" s="193">
        <v>750308</v>
      </c>
      <c r="N403" s="193">
        <v>466993</v>
      </c>
      <c r="O403" s="193">
        <v>0</v>
      </c>
      <c r="P403" s="193">
        <v>5208641</v>
      </c>
    </row>
    <row r="404" spans="1:16">
      <c r="A404" s="235">
        <v>2013</v>
      </c>
      <c r="B404" s="235" t="s">
        <v>823</v>
      </c>
      <c r="C404" s="235" t="s">
        <v>1284</v>
      </c>
      <c r="D404" s="193">
        <v>0</v>
      </c>
      <c r="E404" s="193">
        <v>0</v>
      </c>
      <c r="F404" s="193">
        <v>0</v>
      </c>
      <c r="G404" s="193">
        <v>96593</v>
      </c>
      <c r="H404" s="193">
        <v>100230</v>
      </c>
      <c r="I404" s="193">
        <v>90764</v>
      </c>
      <c r="J404" s="193">
        <v>117902</v>
      </c>
      <c r="K404" s="193">
        <v>100249</v>
      </c>
      <c r="L404" s="193">
        <v>109858</v>
      </c>
      <c r="M404" s="193">
        <v>102041</v>
      </c>
      <c r="N404" s="193">
        <v>80122</v>
      </c>
      <c r="O404" s="193">
        <v>76885</v>
      </c>
      <c r="P404" s="193">
        <v>874644</v>
      </c>
    </row>
    <row r="405" spans="1:16">
      <c r="A405" s="235">
        <v>2013</v>
      </c>
      <c r="B405" s="235" t="s">
        <v>823</v>
      </c>
      <c r="C405" s="235" t="s">
        <v>1278</v>
      </c>
      <c r="D405" s="193">
        <v>12393</v>
      </c>
      <c r="E405" s="193">
        <v>11025</v>
      </c>
      <c r="F405" s="193">
        <v>13544</v>
      </c>
      <c r="G405" s="193">
        <v>12865</v>
      </c>
      <c r="H405" s="193">
        <v>13865</v>
      </c>
      <c r="I405" s="193">
        <v>15157</v>
      </c>
      <c r="J405" s="193">
        <v>19858</v>
      </c>
      <c r="K405" s="193">
        <v>19498</v>
      </c>
      <c r="L405" s="193">
        <v>25079</v>
      </c>
      <c r="M405" s="193">
        <v>23878</v>
      </c>
      <c r="N405" s="193">
        <v>15521</v>
      </c>
      <c r="O405" s="193">
        <v>23367</v>
      </c>
      <c r="P405" s="193">
        <v>206050</v>
      </c>
    </row>
    <row r="406" spans="1:16">
      <c r="A406" s="235">
        <v>2013</v>
      </c>
      <c r="B406" s="235" t="s">
        <v>823</v>
      </c>
      <c r="C406" s="235" t="s">
        <v>1279</v>
      </c>
      <c r="D406" s="193">
        <v>143046</v>
      </c>
      <c r="E406" s="193">
        <v>122874</v>
      </c>
      <c r="F406" s="193">
        <v>139884</v>
      </c>
      <c r="G406" s="193">
        <v>177011</v>
      </c>
      <c r="H406" s="193">
        <v>165394</v>
      </c>
      <c r="I406" s="193">
        <v>187986</v>
      </c>
      <c r="J406" s="193">
        <v>188160</v>
      </c>
      <c r="K406" s="193">
        <v>172910</v>
      </c>
      <c r="L406" s="193">
        <v>210051</v>
      </c>
      <c r="M406" s="193">
        <v>207470</v>
      </c>
      <c r="N406" s="193">
        <v>219606</v>
      </c>
      <c r="O406" s="193">
        <v>236441</v>
      </c>
      <c r="P406" s="193">
        <v>2170833</v>
      </c>
    </row>
    <row r="407" spans="1:16">
      <c r="A407" s="235">
        <v>2013</v>
      </c>
      <c r="B407" s="235" t="s">
        <v>823</v>
      </c>
      <c r="C407" s="235" t="s">
        <v>1286</v>
      </c>
      <c r="D407" s="193">
        <v>0</v>
      </c>
      <c r="E407" s="193">
        <v>0</v>
      </c>
      <c r="F407" s="193">
        <v>0</v>
      </c>
      <c r="G407" s="193">
        <v>0</v>
      </c>
      <c r="H407" s="193">
        <v>0</v>
      </c>
      <c r="I407" s="193">
        <v>374470</v>
      </c>
      <c r="J407" s="193">
        <v>479921</v>
      </c>
      <c r="K407" s="193">
        <v>381313</v>
      </c>
      <c r="L407" s="193">
        <v>234482</v>
      </c>
      <c r="M407" s="193">
        <v>62908</v>
      </c>
      <c r="N407" s="193">
        <v>278422</v>
      </c>
      <c r="O407" s="193">
        <v>109042</v>
      </c>
      <c r="P407" s="193">
        <v>1920558</v>
      </c>
    </row>
    <row r="408" spans="1:16">
      <c r="A408" s="235">
        <v>2013</v>
      </c>
      <c r="B408" s="235" t="s">
        <v>823</v>
      </c>
      <c r="C408" s="235" t="s">
        <v>1291</v>
      </c>
      <c r="D408" s="193">
        <v>30039</v>
      </c>
      <c r="E408" s="193">
        <v>27911</v>
      </c>
      <c r="F408" s="193">
        <v>38645</v>
      </c>
      <c r="G408" s="193">
        <v>30727</v>
      </c>
      <c r="H408" s="193">
        <v>30052</v>
      </c>
      <c r="I408" s="193">
        <v>27505</v>
      </c>
      <c r="J408" s="193">
        <v>25317</v>
      </c>
      <c r="K408" s="193">
        <v>30459</v>
      </c>
      <c r="L408" s="193">
        <v>25216</v>
      </c>
      <c r="M408" s="193">
        <v>24711</v>
      </c>
      <c r="N408" s="193">
        <v>29963</v>
      </c>
      <c r="O408" s="193">
        <v>28096</v>
      </c>
      <c r="P408" s="193">
        <v>348641</v>
      </c>
    </row>
    <row r="409" spans="1:16">
      <c r="A409" s="235">
        <v>2013</v>
      </c>
      <c r="B409" s="235" t="s">
        <v>1371</v>
      </c>
      <c r="C409" s="235" t="s">
        <v>852</v>
      </c>
      <c r="D409" s="193">
        <v>30981</v>
      </c>
      <c r="E409" s="193">
        <v>36700</v>
      </c>
      <c r="F409" s="193">
        <v>43796</v>
      </c>
      <c r="G409" s="193">
        <v>54091</v>
      </c>
      <c r="H409" s="193">
        <v>35045</v>
      </c>
      <c r="I409" s="193">
        <v>80093</v>
      </c>
      <c r="J409" s="193">
        <v>45189</v>
      </c>
      <c r="K409" s="193">
        <v>46260</v>
      </c>
      <c r="L409" s="193">
        <v>29276</v>
      </c>
      <c r="M409" s="193">
        <v>23196</v>
      </c>
      <c r="N409" s="193">
        <v>45385</v>
      </c>
      <c r="O409" s="193">
        <v>46921</v>
      </c>
      <c r="P409" s="193">
        <v>516933</v>
      </c>
    </row>
    <row r="410" spans="1:16">
      <c r="A410" s="235">
        <v>2013</v>
      </c>
      <c r="B410" s="235" t="s">
        <v>1371</v>
      </c>
      <c r="C410" s="235" t="s">
        <v>1288</v>
      </c>
      <c r="D410" s="193">
        <v>829</v>
      </c>
      <c r="E410" s="193">
        <v>868</v>
      </c>
      <c r="F410" s="193">
        <v>1613</v>
      </c>
      <c r="G410" s="193">
        <v>0</v>
      </c>
      <c r="H410" s="193">
        <v>1023</v>
      </c>
      <c r="I410" s="193">
        <v>514</v>
      </c>
      <c r="J410" s="193">
        <v>469</v>
      </c>
      <c r="K410" s="193">
        <v>460</v>
      </c>
      <c r="L410" s="193">
        <v>435</v>
      </c>
      <c r="M410" s="193">
        <v>1468</v>
      </c>
      <c r="N410" s="193">
        <v>2240</v>
      </c>
      <c r="O410" s="193">
        <v>763</v>
      </c>
      <c r="P410" s="193">
        <v>10682</v>
      </c>
    </row>
    <row r="411" spans="1:16">
      <c r="A411" s="235">
        <v>2013</v>
      </c>
      <c r="B411" s="235" t="s">
        <v>1371</v>
      </c>
      <c r="C411" s="235" t="s">
        <v>1256</v>
      </c>
      <c r="D411" s="193">
        <v>11986</v>
      </c>
      <c r="E411" s="193">
        <v>12426</v>
      </c>
      <c r="F411" s="193">
        <v>9127</v>
      </c>
      <c r="G411" s="193">
        <v>10139</v>
      </c>
      <c r="H411" s="193">
        <v>19235</v>
      </c>
      <c r="I411" s="193">
        <v>7058</v>
      </c>
      <c r="J411" s="193">
        <v>6480</v>
      </c>
      <c r="K411" s="193">
        <v>10886</v>
      </c>
      <c r="L411" s="193">
        <v>12176</v>
      </c>
      <c r="M411" s="193">
        <v>12150</v>
      </c>
      <c r="N411" s="193">
        <v>12606</v>
      </c>
      <c r="O411" s="193">
        <v>11439</v>
      </c>
      <c r="P411" s="193">
        <v>135708</v>
      </c>
    </row>
    <row r="412" spans="1:16">
      <c r="A412" s="235">
        <v>2013</v>
      </c>
      <c r="B412" s="235" t="s">
        <v>1371</v>
      </c>
      <c r="C412" s="235" t="s">
        <v>1257</v>
      </c>
      <c r="D412" s="193">
        <v>235702</v>
      </c>
      <c r="E412" s="193">
        <v>224492</v>
      </c>
      <c r="F412" s="193">
        <v>229966</v>
      </c>
      <c r="G412" s="193">
        <v>202590</v>
      </c>
      <c r="H412" s="193">
        <v>195021</v>
      </c>
      <c r="I412" s="193">
        <v>209526</v>
      </c>
      <c r="J412" s="193">
        <v>197353</v>
      </c>
      <c r="K412" s="193">
        <v>202336</v>
      </c>
      <c r="L412" s="193">
        <v>198173</v>
      </c>
      <c r="M412" s="193">
        <v>208675</v>
      </c>
      <c r="N412" s="193">
        <v>244033</v>
      </c>
      <c r="O412" s="193">
        <v>206085</v>
      </c>
      <c r="P412" s="193">
        <v>2553952</v>
      </c>
    </row>
    <row r="413" spans="1:16">
      <c r="A413" s="235">
        <v>2013</v>
      </c>
      <c r="B413" s="235" t="s">
        <v>1371</v>
      </c>
      <c r="C413" s="235" t="s">
        <v>1261</v>
      </c>
      <c r="D413" s="193">
        <v>128695</v>
      </c>
      <c r="E413" s="193">
        <v>136265</v>
      </c>
      <c r="F413" s="193">
        <v>116925</v>
      </c>
      <c r="G413" s="193">
        <v>104443</v>
      </c>
      <c r="H413" s="193">
        <v>92386</v>
      </c>
      <c r="I413" s="193">
        <v>174422</v>
      </c>
      <c r="J413" s="193">
        <v>126667</v>
      </c>
      <c r="K413" s="193">
        <v>135630</v>
      </c>
      <c r="L413" s="193">
        <v>143624</v>
      </c>
      <c r="M413" s="193">
        <v>90513</v>
      </c>
      <c r="N413" s="193">
        <v>181459</v>
      </c>
      <c r="O413" s="193">
        <v>137681</v>
      </c>
      <c r="P413" s="193">
        <v>1568710</v>
      </c>
    </row>
    <row r="414" spans="1:16">
      <c r="A414" s="235">
        <v>2013</v>
      </c>
      <c r="B414" s="235" t="s">
        <v>1371</v>
      </c>
      <c r="C414" s="235" t="s">
        <v>36</v>
      </c>
      <c r="D414" s="193">
        <v>2253</v>
      </c>
      <c r="E414" s="193">
        <v>1452</v>
      </c>
      <c r="F414" s="193">
        <v>190</v>
      </c>
      <c r="G414" s="193">
        <v>151</v>
      </c>
      <c r="H414" s="193">
        <v>688</v>
      </c>
      <c r="I414" s="193">
        <v>400</v>
      </c>
      <c r="J414" s="193">
        <v>225</v>
      </c>
      <c r="K414" s="193">
        <v>0</v>
      </c>
      <c r="L414" s="193">
        <v>106</v>
      </c>
      <c r="M414" s="193">
        <v>0</v>
      </c>
      <c r="N414" s="193">
        <v>0</v>
      </c>
      <c r="O414" s="193">
        <v>0</v>
      </c>
      <c r="P414" s="193">
        <v>5465</v>
      </c>
    </row>
    <row r="415" spans="1:16">
      <c r="A415" s="235">
        <v>2013</v>
      </c>
      <c r="B415" s="235" t="s">
        <v>1371</v>
      </c>
      <c r="C415" s="235" t="s">
        <v>1265</v>
      </c>
      <c r="D415" s="193">
        <v>72889</v>
      </c>
      <c r="E415" s="193">
        <v>56060</v>
      </c>
      <c r="F415" s="193">
        <v>62407</v>
      </c>
      <c r="G415" s="193">
        <v>73018</v>
      </c>
      <c r="H415" s="193">
        <v>0</v>
      </c>
      <c r="I415" s="193">
        <v>62927</v>
      </c>
      <c r="J415" s="193">
        <v>78530</v>
      </c>
      <c r="K415" s="193">
        <v>79360</v>
      </c>
      <c r="L415" s="193">
        <v>83841</v>
      </c>
      <c r="M415" s="193">
        <v>88569</v>
      </c>
      <c r="N415" s="193">
        <v>69791</v>
      </c>
      <c r="O415" s="193">
        <v>58856</v>
      </c>
      <c r="P415" s="193">
        <v>786248</v>
      </c>
    </row>
    <row r="416" spans="1:16">
      <c r="A416" s="235">
        <v>2013</v>
      </c>
      <c r="B416" s="235" t="s">
        <v>1371</v>
      </c>
      <c r="C416" s="235" t="s">
        <v>1282</v>
      </c>
      <c r="D416" s="193">
        <v>775386</v>
      </c>
      <c r="E416" s="193">
        <v>646094</v>
      </c>
      <c r="F416" s="193">
        <v>763058</v>
      </c>
      <c r="G416" s="193">
        <v>716520</v>
      </c>
      <c r="H416" s="193">
        <v>728277</v>
      </c>
      <c r="I416" s="193">
        <v>758522</v>
      </c>
      <c r="J416" s="193">
        <v>709492</v>
      </c>
      <c r="K416" s="193">
        <v>709616</v>
      </c>
      <c r="L416" s="193">
        <v>714983</v>
      </c>
      <c r="M416" s="193">
        <v>768943</v>
      </c>
      <c r="N416" s="193">
        <v>763017</v>
      </c>
      <c r="O416" s="193">
        <v>783061</v>
      </c>
      <c r="P416" s="193">
        <v>8836969</v>
      </c>
    </row>
    <row r="417" spans="1:16">
      <c r="A417" s="235">
        <v>2013</v>
      </c>
      <c r="B417" s="235" t="s">
        <v>1371</v>
      </c>
      <c r="C417" s="235" t="s">
        <v>1300</v>
      </c>
      <c r="D417" s="193">
        <v>7435</v>
      </c>
      <c r="E417" s="193">
        <v>7162</v>
      </c>
      <c r="F417" s="193">
        <v>6964</v>
      </c>
      <c r="G417" s="193">
        <v>6933</v>
      </c>
      <c r="H417" s="193">
        <v>7124</v>
      </c>
      <c r="I417" s="193">
        <v>6359</v>
      </c>
      <c r="J417" s="193">
        <v>4814</v>
      </c>
      <c r="K417" s="193">
        <v>4842</v>
      </c>
      <c r="L417" s="193">
        <v>7555</v>
      </c>
      <c r="M417" s="193">
        <v>7189</v>
      </c>
      <c r="N417" s="193">
        <v>7185</v>
      </c>
      <c r="O417" s="193">
        <v>5790</v>
      </c>
      <c r="P417" s="193">
        <v>79352</v>
      </c>
    </row>
    <row r="418" spans="1:16">
      <c r="A418" s="235">
        <v>2013</v>
      </c>
      <c r="B418" s="235" t="s">
        <v>1371</v>
      </c>
      <c r="C418" s="235" t="s">
        <v>1266</v>
      </c>
      <c r="D418" s="193">
        <v>20324</v>
      </c>
      <c r="E418" s="193">
        <v>19641</v>
      </c>
      <c r="F418" s="193">
        <v>30299</v>
      </c>
      <c r="G418" s="193">
        <v>27996</v>
      </c>
      <c r="H418" s="193">
        <v>26830</v>
      </c>
      <c r="I418" s="193">
        <v>20105</v>
      </c>
      <c r="J418" s="193">
        <v>12896</v>
      </c>
      <c r="K418" s="193">
        <v>13830</v>
      </c>
      <c r="L418" s="193">
        <v>7529</v>
      </c>
      <c r="M418" s="193">
        <v>14349</v>
      </c>
      <c r="N418" s="193">
        <v>5843</v>
      </c>
      <c r="O418" s="193">
        <v>25407</v>
      </c>
      <c r="P418" s="193">
        <v>225049</v>
      </c>
    </row>
    <row r="419" spans="1:16">
      <c r="A419" s="235">
        <v>2013</v>
      </c>
      <c r="B419" s="235" t="s">
        <v>1371</v>
      </c>
      <c r="C419" s="235" t="s">
        <v>1303</v>
      </c>
      <c r="D419" s="193">
        <v>9123</v>
      </c>
      <c r="E419" s="193">
        <v>7028</v>
      </c>
      <c r="F419" s="193">
        <v>7630</v>
      </c>
      <c r="G419" s="193">
        <v>5953</v>
      </c>
      <c r="H419" s="193">
        <v>5541</v>
      </c>
      <c r="I419" s="193">
        <v>7550</v>
      </c>
      <c r="J419" s="193">
        <v>6564</v>
      </c>
      <c r="K419" s="193">
        <v>8491</v>
      </c>
      <c r="L419" s="193">
        <v>10409</v>
      </c>
      <c r="M419" s="193">
        <v>3676</v>
      </c>
      <c r="N419" s="193">
        <v>8854</v>
      </c>
      <c r="O419" s="193">
        <v>9496</v>
      </c>
      <c r="P419" s="193">
        <v>90315</v>
      </c>
    </row>
    <row r="420" spans="1:16">
      <c r="A420" s="235">
        <v>2013</v>
      </c>
      <c r="B420" s="235" t="s">
        <v>1371</v>
      </c>
      <c r="C420" s="235" t="s">
        <v>1260</v>
      </c>
      <c r="D420" s="193">
        <v>0</v>
      </c>
      <c r="E420" s="193">
        <v>0</v>
      </c>
      <c r="F420" s="193">
        <v>0</v>
      </c>
      <c r="G420" s="193">
        <v>298</v>
      </c>
      <c r="H420" s="193">
        <v>0</v>
      </c>
      <c r="I420" s="193">
        <v>0</v>
      </c>
      <c r="J420" s="193">
        <v>0</v>
      </c>
      <c r="K420" s="193">
        <v>0</v>
      </c>
      <c r="L420" s="193">
        <v>0</v>
      </c>
      <c r="M420" s="193">
        <v>0</v>
      </c>
      <c r="N420" s="193">
        <v>229</v>
      </c>
      <c r="O420" s="193">
        <v>0</v>
      </c>
      <c r="P420" s="193">
        <v>527</v>
      </c>
    </row>
    <row r="421" spans="1:16">
      <c r="A421" s="235">
        <v>2013</v>
      </c>
      <c r="B421" s="235" t="s">
        <v>1371</v>
      </c>
      <c r="C421" s="235" t="s">
        <v>1291</v>
      </c>
      <c r="D421" s="193">
        <v>282295</v>
      </c>
      <c r="E421" s="193">
        <v>222824</v>
      </c>
      <c r="F421" s="193">
        <v>294465</v>
      </c>
      <c r="G421" s="193">
        <v>284263</v>
      </c>
      <c r="H421" s="193">
        <v>0</v>
      </c>
      <c r="I421" s="193">
        <v>0</v>
      </c>
      <c r="J421" s="193">
        <v>0</v>
      </c>
      <c r="K421" s="193">
        <v>0</v>
      </c>
      <c r="L421" s="193">
        <v>0</v>
      </c>
      <c r="M421" s="193">
        <v>0</v>
      </c>
      <c r="N421" s="193">
        <v>0</v>
      </c>
      <c r="O421" s="193">
        <v>0</v>
      </c>
      <c r="P421" s="193">
        <v>1083847</v>
      </c>
    </row>
    <row r="422" spans="1:16">
      <c r="A422" s="235">
        <v>2013</v>
      </c>
      <c r="B422" s="235" t="s">
        <v>826</v>
      </c>
      <c r="C422" s="235" t="s">
        <v>852</v>
      </c>
      <c r="D422" s="193">
        <v>8101</v>
      </c>
      <c r="E422" s="193">
        <v>7685</v>
      </c>
      <c r="F422" s="193">
        <v>8862</v>
      </c>
      <c r="G422" s="193">
        <v>7111</v>
      </c>
      <c r="H422" s="193">
        <v>9556</v>
      </c>
      <c r="I422" s="193">
        <v>7942</v>
      </c>
      <c r="J422" s="193">
        <v>9623</v>
      </c>
      <c r="K422" s="193">
        <v>11033</v>
      </c>
      <c r="L422" s="193">
        <v>10114</v>
      </c>
      <c r="M422" s="193">
        <v>9504</v>
      </c>
      <c r="N422" s="193">
        <v>9517</v>
      </c>
      <c r="O422" s="193">
        <v>10455</v>
      </c>
      <c r="P422" s="193">
        <v>109503</v>
      </c>
    </row>
    <row r="423" spans="1:16">
      <c r="A423" s="235">
        <v>2013</v>
      </c>
      <c r="B423" s="235" t="s">
        <v>826</v>
      </c>
      <c r="C423" s="235" t="s">
        <v>1256</v>
      </c>
      <c r="D423" s="193">
        <v>1996</v>
      </c>
      <c r="E423" s="193">
        <v>0</v>
      </c>
      <c r="F423" s="193">
        <v>0</v>
      </c>
      <c r="G423" s="193">
        <v>4821</v>
      </c>
      <c r="H423" s="193">
        <v>3976</v>
      </c>
      <c r="I423" s="193">
        <v>1260</v>
      </c>
      <c r="J423" s="193">
        <v>2153</v>
      </c>
      <c r="K423" s="193">
        <v>6330</v>
      </c>
      <c r="L423" s="193">
        <v>1400</v>
      </c>
      <c r="M423" s="193">
        <v>2442</v>
      </c>
      <c r="N423" s="193">
        <v>2686</v>
      </c>
      <c r="O423" s="193">
        <v>2485</v>
      </c>
      <c r="P423" s="193">
        <v>29549</v>
      </c>
    </row>
    <row r="424" spans="1:16">
      <c r="A424" s="235">
        <v>2013</v>
      </c>
      <c r="B424" s="235" t="s">
        <v>826</v>
      </c>
      <c r="C424" s="235" t="s">
        <v>1257</v>
      </c>
      <c r="D424" s="193">
        <v>173138</v>
      </c>
      <c r="E424" s="193">
        <v>155525</v>
      </c>
      <c r="F424" s="193">
        <v>175591</v>
      </c>
      <c r="G424" s="193">
        <v>141912</v>
      </c>
      <c r="H424" s="193">
        <v>152844</v>
      </c>
      <c r="I424" s="193">
        <v>150708</v>
      </c>
      <c r="J424" s="193">
        <v>154816</v>
      </c>
      <c r="K424" s="193">
        <v>148195</v>
      </c>
      <c r="L424" s="193">
        <v>146295</v>
      </c>
      <c r="M424" s="193">
        <v>97371</v>
      </c>
      <c r="N424" s="193">
        <v>147094</v>
      </c>
      <c r="O424" s="193">
        <v>162099</v>
      </c>
      <c r="P424" s="193">
        <v>1805588</v>
      </c>
    </row>
    <row r="425" spans="1:16">
      <c r="A425" s="235">
        <v>2013</v>
      </c>
      <c r="B425" s="235" t="s">
        <v>826</v>
      </c>
      <c r="C425" s="235" t="s">
        <v>1261</v>
      </c>
      <c r="D425" s="193">
        <v>40000</v>
      </c>
      <c r="E425" s="193">
        <v>40714</v>
      </c>
      <c r="F425" s="193">
        <v>34032</v>
      </c>
      <c r="G425" s="193">
        <v>42808</v>
      </c>
      <c r="H425" s="193">
        <v>44234</v>
      </c>
      <c r="I425" s="193">
        <v>47801</v>
      </c>
      <c r="J425" s="193">
        <v>48057</v>
      </c>
      <c r="K425" s="193">
        <v>46096</v>
      </c>
      <c r="L425" s="193">
        <v>44727</v>
      </c>
      <c r="M425" s="193">
        <v>47016</v>
      </c>
      <c r="N425" s="193">
        <v>45037</v>
      </c>
      <c r="O425" s="193">
        <v>41425</v>
      </c>
      <c r="P425" s="193">
        <v>521947</v>
      </c>
    </row>
    <row r="426" spans="1:16">
      <c r="A426" s="235">
        <v>2013</v>
      </c>
      <c r="B426" s="235" t="s">
        <v>826</v>
      </c>
      <c r="C426" s="235" t="s">
        <v>1265</v>
      </c>
      <c r="D426" s="193">
        <v>0</v>
      </c>
      <c r="E426" s="193">
        <v>0</v>
      </c>
      <c r="F426" s="193">
        <v>0</v>
      </c>
      <c r="G426" s="193">
        <v>24088</v>
      </c>
      <c r="H426" s="193">
        <v>18617</v>
      </c>
      <c r="I426" s="193">
        <v>20637</v>
      </c>
      <c r="J426" s="193">
        <v>0</v>
      </c>
      <c r="K426" s="193">
        <v>0</v>
      </c>
      <c r="L426" s="193">
        <v>20402</v>
      </c>
      <c r="M426" s="193">
        <v>15092</v>
      </c>
      <c r="N426" s="193">
        <v>10074</v>
      </c>
      <c r="O426" s="193">
        <v>0</v>
      </c>
      <c r="P426" s="193">
        <v>108910</v>
      </c>
    </row>
    <row r="427" spans="1:16">
      <c r="A427" s="235">
        <v>2013</v>
      </c>
      <c r="B427" s="235" t="s">
        <v>826</v>
      </c>
      <c r="C427" s="235" t="s">
        <v>851</v>
      </c>
      <c r="D427" s="193">
        <v>141007</v>
      </c>
      <c r="E427" s="193">
        <v>123121</v>
      </c>
      <c r="F427" s="193">
        <v>135769</v>
      </c>
      <c r="G427" s="193">
        <v>135537</v>
      </c>
      <c r="H427" s="193">
        <v>131440</v>
      </c>
      <c r="I427" s="193">
        <v>138412</v>
      </c>
      <c r="J427" s="193">
        <v>133500</v>
      </c>
      <c r="K427" s="193">
        <v>135237</v>
      </c>
      <c r="L427" s="193">
        <v>132729</v>
      </c>
      <c r="M427" s="193">
        <v>109325</v>
      </c>
      <c r="N427" s="193">
        <v>127345</v>
      </c>
      <c r="O427" s="193">
        <v>137351</v>
      </c>
      <c r="P427" s="193">
        <v>1580773</v>
      </c>
    </row>
    <row r="428" spans="1:16">
      <c r="A428" s="235">
        <v>2013</v>
      </c>
      <c r="B428" s="235" t="s">
        <v>826</v>
      </c>
      <c r="C428" s="235" t="s">
        <v>1291</v>
      </c>
      <c r="D428" s="193">
        <v>146274</v>
      </c>
      <c r="E428" s="193">
        <v>113087</v>
      </c>
      <c r="F428" s="193">
        <v>111672</v>
      </c>
      <c r="G428" s="193">
        <v>108966</v>
      </c>
      <c r="H428" s="193">
        <v>110507</v>
      </c>
      <c r="I428" s="193">
        <v>99970</v>
      </c>
      <c r="J428" s="193">
        <v>109955</v>
      </c>
      <c r="K428" s="193">
        <v>101630</v>
      </c>
      <c r="L428" s="193">
        <v>107868</v>
      </c>
      <c r="M428" s="193">
        <v>121440</v>
      </c>
      <c r="N428" s="193">
        <v>111505</v>
      </c>
      <c r="O428" s="193">
        <v>121501</v>
      </c>
      <c r="P428" s="193">
        <v>1364375</v>
      </c>
    </row>
    <row r="429" spans="1:16">
      <c r="A429" s="235">
        <v>2013</v>
      </c>
      <c r="B429" s="235" t="s">
        <v>825</v>
      </c>
      <c r="C429" s="235" t="s">
        <v>852</v>
      </c>
      <c r="D429" s="193">
        <v>897</v>
      </c>
      <c r="E429" s="193">
        <v>567</v>
      </c>
      <c r="F429" s="193">
        <v>696</v>
      </c>
      <c r="G429" s="193">
        <v>734</v>
      </c>
      <c r="H429" s="193">
        <v>1125</v>
      </c>
      <c r="I429" s="193">
        <v>881</v>
      </c>
      <c r="J429" s="193">
        <v>1245</v>
      </c>
      <c r="K429" s="193">
        <v>951</v>
      </c>
      <c r="L429" s="193">
        <v>968</v>
      </c>
      <c r="M429" s="193">
        <v>532</v>
      </c>
      <c r="N429" s="193">
        <v>1190</v>
      </c>
      <c r="O429" s="193">
        <v>859</v>
      </c>
      <c r="P429" s="193">
        <v>10645</v>
      </c>
    </row>
    <row r="430" spans="1:16">
      <c r="A430" s="235">
        <v>2013</v>
      </c>
      <c r="B430" s="235" t="s">
        <v>825</v>
      </c>
      <c r="C430" s="235" t="s">
        <v>1257</v>
      </c>
      <c r="D430" s="193">
        <v>4855</v>
      </c>
      <c r="E430" s="193">
        <v>4768</v>
      </c>
      <c r="F430" s="193">
        <v>4216</v>
      </c>
      <c r="G430" s="193">
        <v>4699</v>
      </c>
      <c r="H430" s="193">
        <v>5278</v>
      </c>
      <c r="I430" s="193">
        <v>5326</v>
      </c>
      <c r="J430" s="193">
        <v>6057</v>
      </c>
      <c r="K430" s="193">
        <v>5533</v>
      </c>
      <c r="L430" s="193">
        <v>6059</v>
      </c>
      <c r="M430" s="193">
        <v>5276</v>
      </c>
      <c r="N430" s="193">
        <v>6776</v>
      </c>
      <c r="O430" s="193">
        <v>6281</v>
      </c>
      <c r="P430" s="193">
        <v>65124</v>
      </c>
    </row>
    <row r="431" spans="1:16">
      <c r="A431" s="235">
        <v>2013</v>
      </c>
      <c r="B431" s="235" t="s">
        <v>825</v>
      </c>
      <c r="C431" s="235" t="s">
        <v>1265</v>
      </c>
      <c r="D431" s="193">
        <v>4396</v>
      </c>
      <c r="E431" s="193">
        <v>3496</v>
      </c>
      <c r="F431" s="193">
        <v>3687</v>
      </c>
      <c r="G431" s="193">
        <v>3679</v>
      </c>
      <c r="H431" s="193">
        <v>4080</v>
      </c>
      <c r="I431" s="193">
        <v>3187</v>
      </c>
      <c r="J431" s="193">
        <v>2603</v>
      </c>
      <c r="K431" s="193">
        <v>3285</v>
      </c>
      <c r="L431" s="193">
        <v>2010</v>
      </c>
      <c r="M431" s="193">
        <v>2304</v>
      </c>
      <c r="N431" s="193">
        <v>2385</v>
      </c>
      <c r="O431" s="193">
        <v>1710</v>
      </c>
      <c r="P431" s="193">
        <v>36822</v>
      </c>
    </row>
    <row r="432" spans="1:16">
      <c r="A432" s="235">
        <v>2013</v>
      </c>
      <c r="B432" s="235" t="s">
        <v>1397</v>
      </c>
      <c r="C432" s="235" t="s">
        <v>36</v>
      </c>
      <c r="D432" s="193">
        <v>92726</v>
      </c>
      <c r="E432" s="193">
        <v>80262</v>
      </c>
      <c r="F432" s="193">
        <v>95229</v>
      </c>
      <c r="G432" s="193">
        <v>96863</v>
      </c>
      <c r="H432" s="193">
        <v>100028</v>
      </c>
      <c r="I432" s="193">
        <v>96031</v>
      </c>
      <c r="J432" s="193">
        <v>103709</v>
      </c>
      <c r="K432" s="193">
        <v>103672</v>
      </c>
      <c r="L432" s="193">
        <v>107427</v>
      </c>
      <c r="M432" s="193">
        <v>101413</v>
      </c>
      <c r="N432" s="193">
        <v>99569</v>
      </c>
      <c r="O432" s="193">
        <v>101681</v>
      </c>
      <c r="P432" s="193">
        <v>1178610</v>
      </c>
    </row>
    <row r="433" spans="1:16">
      <c r="A433" s="235">
        <v>2014</v>
      </c>
      <c r="B433" s="235" t="s">
        <v>823</v>
      </c>
      <c r="C433" s="235" t="s">
        <v>1288</v>
      </c>
      <c r="D433" s="193">
        <v>151270</v>
      </c>
      <c r="E433" s="193">
        <v>156583</v>
      </c>
      <c r="F433" s="193">
        <v>101585</v>
      </c>
      <c r="G433" s="193">
        <v>88406</v>
      </c>
      <c r="H433" s="193">
        <v>56965</v>
      </c>
      <c r="I433" s="193">
        <v>247845</v>
      </c>
      <c r="J433" s="193">
        <v>165387</v>
      </c>
      <c r="K433" s="193">
        <v>0</v>
      </c>
      <c r="L433" s="193">
        <v>0</v>
      </c>
      <c r="M433" s="193">
        <v>0</v>
      </c>
      <c r="N433" s="193">
        <v>417683</v>
      </c>
      <c r="O433" s="193">
        <v>563611</v>
      </c>
      <c r="P433" s="193">
        <v>1949335</v>
      </c>
    </row>
    <row r="434" spans="1:16">
      <c r="A434" s="235">
        <v>2014</v>
      </c>
      <c r="B434" s="235" t="s">
        <v>823</v>
      </c>
      <c r="C434" s="235" t="s">
        <v>852</v>
      </c>
      <c r="D434" s="193">
        <v>130362</v>
      </c>
      <c r="E434" s="193">
        <v>120326</v>
      </c>
      <c r="F434" s="193">
        <v>164483</v>
      </c>
      <c r="G434" s="193">
        <v>131788</v>
      </c>
      <c r="H434" s="193">
        <v>124262</v>
      </c>
      <c r="I434" s="193">
        <v>168233</v>
      </c>
      <c r="J434" s="193">
        <v>163120</v>
      </c>
      <c r="K434" s="193">
        <v>206743</v>
      </c>
      <c r="L434" s="193">
        <v>127035</v>
      </c>
      <c r="M434" s="193">
        <v>234869</v>
      </c>
      <c r="N434" s="193">
        <v>286084</v>
      </c>
      <c r="O434" s="193">
        <v>259992</v>
      </c>
      <c r="P434" s="193">
        <v>2117297</v>
      </c>
    </row>
    <row r="435" spans="1:16">
      <c r="A435" s="235">
        <v>2014</v>
      </c>
      <c r="B435" s="235" t="s">
        <v>823</v>
      </c>
      <c r="C435" s="235" t="s">
        <v>1256</v>
      </c>
      <c r="D435" s="193">
        <v>0</v>
      </c>
      <c r="E435" s="193">
        <v>0</v>
      </c>
      <c r="F435" s="193">
        <v>0</v>
      </c>
      <c r="G435" s="193">
        <v>0</v>
      </c>
      <c r="H435" s="193">
        <v>0</v>
      </c>
      <c r="I435" s="193">
        <v>0</v>
      </c>
      <c r="J435" s="193">
        <v>0</v>
      </c>
      <c r="K435" s="193">
        <v>0</v>
      </c>
      <c r="L435" s="193">
        <v>0</v>
      </c>
      <c r="M435" s="193">
        <v>0</v>
      </c>
      <c r="N435" s="193">
        <v>0</v>
      </c>
      <c r="O435" s="193">
        <v>0</v>
      </c>
      <c r="P435" s="193">
        <v>0</v>
      </c>
    </row>
    <row r="436" spans="1:16">
      <c r="A436" s="235">
        <v>2014</v>
      </c>
      <c r="B436" s="235" t="s">
        <v>823</v>
      </c>
      <c r="C436" s="235" t="s">
        <v>1257</v>
      </c>
      <c r="D436" s="193">
        <v>374002</v>
      </c>
      <c r="E436" s="193">
        <v>353660</v>
      </c>
      <c r="F436" s="193">
        <v>130549</v>
      </c>
      <c r="G436" s="193">
        <v>340319</v>
      </c>
      <c r="H436" s="193">
        <v>161377</v>
      </c>
      <c r="I436" s="193">
        <v>211980</v>
      </c>
      <c r="J436" s="193">
        <v>56245</v>
      </c>
      <c r="K436" s="193">
        <v>0</v>
      </c>
      <c r="L436" s="193">
        <v>17203</v>
      </c>
      <c r="M436" s="193">
        <v>0</v>
      </c>
      <c r="N436" s="193">
        <v>316355</v>
      </c>
      <c r="O436" s="193">
        <v>414559</v>
      </c>
      <c r="P436" s="193">
        <v>2376249</v>
      </c>
    </row>
    <row r="437" spans="1:16">
      <c r="A437" s="235">
        <v>2014</v>
      </c>
      <c r="B437" s="235" t="s">
        <v>823</v>
      </c>
      <c r="C437" s="235" t="s">
        <v>1261</v>
      </c>
      <c r="D437" s="193">
        <v>239916</v>
      </c>
      <c r="E437" s="193">
        <v>146609</v>
      </c>
      <c r="F437" s="193">
        <v>288009</v>
      </c>
      <c r="G437" s="193">
        <v>326360</v>
      </c>
      <c r="H437" s="193">
        <v>377492</v>
      </c>
      <c r="I437" s="193">
        <v>443824</v>
      </c>
      <c r="J437" s="193">
        <v>525320</v>
      </c>
      <c r="K437" s="193">
        <v>599612</v>
      </c>
      <c r="L437" s="193">
        <v>392301</v>
      </c>
      <c r="M437" s="193">
        <v>0</v>
      </c>
      <c r="N437" s="193">
        <v>271119</v>
      </c>
      <c r="O437" s="193">
        <v>0</v>
      </c>
      <c r="P437" s="193">
        <v>3610562</v>
      </c>
    </row>
    <row r="438" spans="1:16">
      <c r="A438" s="235">
        <v>2014</v>
      </c>
      <c r="B438" s="235" t="s">
        <v>823</v>
      </c>
      <c r="C438" s="235" t="s">
        <v>1265</v>
      </c>
      <c r="D438" s="193">
        <v>193408</v>
      </c>
      <c r="E438" s="193">
        <v>196415</v>
      </c>
      <c r="F438" s="193">
        <v>140062</v>
      </c>
      <c r="G438" s="193">
        <v>169292</v>
      </c>
      <c r="H438" s="193">
        <v>187876</v>
      </c>
      <c r="I438" s="193">
        <v>235871</v>
      </c>
      <c r="J438" s="193">
        <v>188214</v>
      </c>
      <c r="K438" s="193">
        <v>145960</v>
      </c>
      <c r="L438" s="193">
        <v>108374</v>
      </c>
      <c r="M438" s="193">
        <v>0</v>
      </c>
      <c r="N438" s="193">
        <v>63796</v>
      </c>
      <c r="O438" s="193">
        <v>137164</v>
      </c>
      <c r="P438" s="193">
        <v>1766432</v>
      </c>
    </row>
    <row r="439" spans="1:16">
      <c r="A439" s="235">
        <v>2014</v>
      </c>
      <c r="B439" s="235" t="s">
        <v>823</v>
      </c>
      <c r="C439" s="235" t="s">
        <v>36</v>
      </c>
      <c r="D439" s="193">
        <v>135265</v>
      </c>
      <c r="E439" s="193">
        <v>134913</v>
      </c>
      <c r="F439" s="193">
        <v>141038</v>
      </c>
      <c r="G439" s="193">
        <v>127055</v>
      </c>
      <c r="H439" s="193">
        <v>108685</v>
      </c>
      <c r="I439" s="193">
        <v>153048</v>
      </c>
      <c r="J439" s="193">
        <v>132927</v>
      </c>
      <c r="K439" s="193">
        <v>0</v>
      </c>
      <c r="L439" s="193">
        <v>0</v>
      </c>
      <c r="M439" s="193">
        <v>0</v>
      </c>
      <c r="N439" s="193">
        <v>0</v>
      </c>
      <c r="O439" s="193">
        <v>0</v>
      </c>
      <c r="P439" s="193">
        <v>932931</v>
      </c>
    </row>
    <row r="440" spans="1:16">
      <c r="A440" s="235">
        <v>2014</v>
      </c>
      <c r="B440" s="235" t="s">
        <v>823</v>
      </c>
      <c r="C440" s="235" t="s">
        <v>1282</v>
      </c>
      <c r="D440" s="193">
        <v>0</v>
      </c>
      <c r="E440" s="193">
        <v>112650</v>
      </c>
      <c r="F440" s="193">
        <v>131536</v>
      </c>
      <c r="G440" s="193">
        <v>0</v>
      </c>
      <c r="H440" s="193">
        <v>0</v>
      </c>
      <c r="I440" s="193">
        <v>0</v>
      </c>
      <c r="J440" s="193">
        <v>0</v>
      </c>
      <c r="K440" s="193">
        <v>0</v>
      </c>
      <c r="L440" s="193">
        <v>149727</v>
      </c>
      <c r="M440" s="193">
        <v>0</v>
      </c>
      <c r="N440" s="193">
        <v>0</v>
      </c>
      <c r="O440" s="193">
        <v>0</v>
      </c>
      <c r="P440" s="193">
        <v>393913</v>
      </c>
    </row>
    <row r="441" spans="1:16">
      <c r="A441" s="235">
        <v>2014</v>
      </c>
      <c r="B441" s="235" t="s">
        <v>823</v>
      </c>
      <c r="C441" s="235" t="s">
        <v>1283</v>
      </c>
      <c r="D441" s="193">
        <v>512482</v>
      </c>
      <c r="E441" s="193">
        <v>404746</v>
      </c>
      <c r="F441" s="193">
        <v>189770</v>
      </c>
      <c r="G441" s="193">
        <v>507179</v>
      </c>
      <c r="H441" s="193">
        <v>505263</v>
      </c>
      <c r="I441" s="193">
        <v>1039433</v>
      </c>
      <c r="J441" s="193">
        <v>596640</v>
      </c>
      <c r="K441" s="193">
        <v>388954</v>
      </c>
      <c r="L441" s="193">
        <v>265189</v>
      </c>
      <c r="M441" s="193">
        <v>0</v>
      </c>
      <c r="N441" s="193">
        <v>194247</v>
      </c>
      <c r="O441" s="193">
        <v>0</v>
      </c>
      <c r="P441" s="193">
        <v>4603903</v>
      </c>
    </row>
    <row r="442" spans="1:16">
      <c r="A442" s="235">
        <v>2014</v>
      </c>
      <c r="B442" s="235" t="s">
        <v>823</v>
      </c>
      <c r="C442" s="235" t="s">
        <v>1285</v>
      </c>
      <c r="D442" s="193">
        <v>135471</v>
      </c>
      <c r="E442" s="193">
        <v>134884</v>
      </c>
      <c r="F442" s="193">
        <v>316699</v>
      </c>
      <c r="G442" s="193">
        <v>383629</v>
      </c>
      <c r="H442" s="193">
        <v>0</v>
      </c>
      <c r="I442" s="193">
        <v>0</v>
      </c>
      <c r="J442" s="193">
        <v>0</v>
      </c>
      <c r="K442" s="193">
        <v>0</v>
      </c>
      <c r="L442" s="193">
        <v>0</v>
      </c>
      <c r="M442" s="193">
        <v>0</v>
      </c>
      <c r="N442" s="193">
        <v>0</v>
      </c>
      <c r="O442" s="193">
        <v>0</v>
      </c>
      <c r="P442" s="193">
        <v>970683</v>
      </c>
    </row>
    <row r="443" spans="1:16">
      <c r="A443" s="235">
        <v>2014</v>
      </c>
      <c r="B443" s="235" t="s">
        <v>823</v>
      </c>
      <c r="C443" s="235" t="s">
        <v>1284</v>
      </c>
      <c r="D443" s="193">
        <v>96317</v>
      </c>
      <c r="E443" s="193">
        <v>96702</v>
      </c>
      <c r="F443" s="193">
        <v>100586</v>
      </c>
      <c r="G443" s="193">
        <v>96264</v>
      </c>
      <c r="H443" s="193">
        <v>99729</v>
      </c>
      <c r="I443" s="193">
        <v>118213</v>
      </c>
      <c r="J443" s="193">
        <v>109762</v>
      </c>
      <c r="K443" s="193">
        <v>90874</v>
      </c>
      <c r="L443" s="193">
        <v>69763</v>
      </c>
      <c r="M443" s="193">
        <v>755</v>
      </c>
      <c r="N443" s="193">
        <v>42345</v>
      </c>
      <c r="O443" s="193">
        <v>53559</v>
      </c>
      <c r="P443" s="193">
        <v>974869</v>
      </c>
    </row>
    <row r="444" spans="1:16">
      <c r="A444" s="235">
        <v>2014</v>
      </c>
      <c r="B444" s="235" t="s">
        <v>823</v>
      </c>
      <c r="C444" s="235" t="s">
        <v>1280</v>
      </c>
      <c r="D444" s="193">
        <v>30445</v>
      </c>
      <c r="E444" s="193">
        <v>26885</v>
      </c>
      <c r="F444" s="193">
        <v>33053</v>
      </c>
      <c r="G444" s="193">
        <v>24633</v>
      </c>
      <c r="H444" s="193">
        <v>36164</v>
      </c>
      <c r="I444" s="193">
        <v>25081</v>
      </c>
      <c r="J444" s="193">
        <v>31354</v>
      </c>
      <c r="K444" s="193">
        <v>33863</v>
      </c>
      <c r="L444" s="193">
        <v>30697</v>
      </c>
      <c r="M444" s="193">
        <v>32646</v>
      </c>
      <c r="N444" s="193">
        <v>33866</v>
      </c>
      <c r="O444" s="193">
        <v>29323</v>
      </c>
      <c r="P444" s="193">
        <v>368010</v>
      </c>
    </row>
    <row r="445" spans="1:16">
      <c r="A445" s="235">
        <v>2014</v>
      </c>
      <c r="B445" s="235" t="s">
        <v>823</v>
      </c>
      <c r="C445" s="235" t="s">
        <v>1278</v>
      </c>
      <c r="D445" s="193">
        <v>214822</v>
      </c>
      <c r="E445" s="193">
        <v>190811</v>
      </c>
      <c r="F445" s="193">
        <v>160505</v>
      </c>
      <c r="G445" s="193">
        <v>196460</v>
      </c>
      <c r="H445" s="193">
        <v>177074</v>
      </c>
      <c r="I445" s="193">
        <v>209942</v>
      </c>
      <c r="J445" s="193">
        <v>212355</v>
      </c>
      <c r="K445" s="193">
        <v>164608</v>
      </c>
      <c r="L445" s="193">
        <v>195339</v>
      </c>
      <c r="M445" s="193">
        <v>0</v>
      </c>
      <c r="N445" s="193">
        <v>145276</v>
      </c>
      <c r="O445" s="193">
        <v>168608</v>
      </c>
      <c r="P445" s="193">
        <v>2035800</v>
      </c>
    </row>
    <row r="446" spans="1:16">
      <c r="A446" s="235">
        <v>2014</v>
      </c>
      <c r="B446" s="235" t="s">
        <v>823</v>
      </c>
      <c r="C446" s="235" t="s">
        <v>1279</v>
      </c>
      <c r="D446" s="193">
        <v>15819</v>
      </c>
      <c r="E446" s="193">
        <v>15115</v>
      </c>
      <c r="F446" s="193">
        <v>16725</v>
      </c>
      <c r="G446" s="193">
        <v>12960</v>
      </c>
      <c r="H446" s="193">
        <v>15992</v>
      </c>
      <c r="I446" s="193">
        <v>15879</v>
      </c>
      <c r="J446" s="193">
        <v>14659</v>
      </c>
      <c r="K446" s="193">
        <v>12965</v>
      </c>
      <c r="L446" s="193">
        <v>19438</v>
      </c>
      <c r="M446" s="193">
        <v>13418</v>
      </c>
      <c r="N446" s="193">
        <v>16821</v>
      </c>
      <c r="O446" s="193">
        <v>15975</v>
      </c>
      <c r="P446" s="193">
        <v>185766</v>
      </c>
    </row>
    <row r="447" spans="1:16">
      <c r="A447" s="235">
        <v>2014</v>
      </c>
      <c r="B447" s="235" t="s">
        <v>823</v>
      </c>
      <c r="C447" s="235" t="s">
        <v>1286</v>
      </c>
      <c r="D447" s="193">
        <v>0</v>
      </c>
      <c r="E447" s="193">
        <v>0</v>
      </c>
      <c r="F447" s="193">
        <v>0</v>
      </c>
      <c r="G447" s="193">
        <v>0</v>
      </c>
      <c r="H447" s="193">
        <v>0</v>
      </c>
      <c r="I447" s="193">
        <v>0</v>
      </c>
      <c r="J447" s="193">
        <v>0</v>
      </c>
      <c r="K447" s="193">
        <v>0</v>
      </c>
      <c r="L447" s="193">
        <v>0</v>
      </c>
      <c r="M447" s="193">
        <v>0</v>
      </c>
      <c r="N447" s="193">
        <v>0</v>
      </c>
      <c r="O447" s="193">
        <v>0</v>
      </c>
      <c r="P447" s="193">
        <v>0</v>
      </c>
    </row>
    <row r="448" spans="1:16">
      <c r="A448" s="235">
        <v>2014</v>
      </c>
      <c r="B448" s="235" t="s">
        <v>823</v>
      </c>
      <c r="C448" s="235" t="s">
        <v>1291</v>
      </c>
      <c r="D448" s="193">
        <v>0</v>
      </c>
      <c r="E448" s="193">
        <v>0</v>
      </c>
      <c r="F448" s="193">
        <v>0</v>
      </c>
      <c r="G448" s="193">
        <v>0</v>
      </c>
      <c r="H448" s="193">
        <v>0</v>
      </c>
      <c r="I448" s="193">
        <v>0</v>
      </c>
      <c r="J448" s="193">
        <v>0</v>
      </c>
      <c r="K448" s="193">
        <v>0</v>
      </c>
      <c r="L448" s="193">
        <v>0</v>
      </c>
      <c r="M448" s="193">
        <v>0</v>
      </c>
      <c r="N448" s="193">
        <v>0</v>
      </c>
      <c r="O448" s="193">
        <v>0</v>
      </c>
      <c r="P448" s="193">
        <v>0</v>
      </c>
    </row>
    <row r="449" spans="1:16">
      <c r="A449" s="235">
        <v>2014</v>
      </c>
      <c r="B449" s="235" t="s">
        <v>1371</v>
      </c>
      <c r="C449" s="235" t="s">
        <v>852</v>
      </c>
      <c r="D449" s="193">
        <v>45356</v>
      </c>
      <c r="E449" s="193">
        <v>43642</v>
      </c>
      <c r="F449" s="193">
        <v>47641</v>
      </c>
      <c r="G449" s="193">
        <v>47799</v>
      </c>
      <c r="H449" s="193">
        <v>49788</v>
      </c>
      <c r="I449" s="193">
        <v>69590</v>
      </c>
      <c r="J449" s="193">
        <v>31174</v>
      </c>
      <c r="K449" s="193">
        <v>42699</v>
      </c>
      <c r="L449" s="193">
        <v>21554</v>
      </c>
      <c r="M449" s="193">
        <v>11069</v>
      </c>
      <c r="N449" s="193">
        <v>9976</v>
      </c>
      <c r="O449" s="193">
        <v>11279</v>
      </c>
      <c r="P449" s="193">
        <v>431567</v>
      </c>
    </row>
    <row r="450" spans="1:16">
      <c r="A450" s="235">
        <v>2014</v>
      </c>
      <c r="B450" s="235" t="s">
        <v>1371</v>
      </c>
      <c r="C450" s="235" t="s">
        <v>1288</v>
      </c>
      <c r="D450" s="193">
        <v>458</v>
      </c>
      <c r="E450" s="193">
        <v>286</v>
      </c>
      <c r="F450" s="193">
        <v>1111</v>
      </c>
      <c r="G450" s="193">
        <v>442</v>
      </c>
      <c r="H450" s="193">
        <v>809</v>
      </c>
      <c r="I450" s="193">
        <v>1010</v>
      </c>
      <c r="J450" s="193">
        <v>404</v>
      </c>
      <c r="K450" s="193">
        <v>579</v>
      </c>
      <c r="L450" s="193">
        <v>543</v>
      </c>
      <c r="M450" s="193">
        <v>5588</v>
      </c>
      <c r="N450" s="193">
        <v>4911</v>
      </c>
      <c r="O450" s="193">
        <v>10197</v>
      </c>
      <c r="P450" s="193">
        <v>26338</v>
      </c>
    </row>
    <row r="451" spans="1:16">
      <c r="A451" s="235">
        <v>2014</v>
      </c>
      <c r="B451" s="235" t="s">
        <v>1371</v>
      </c>
      <c r="C451" s="235" t="s">
        <v>1256</v>
      </c>
      <c r="D451" s="193">
        <v>14684</v>
      </c>
      <c r="E451" s="193">
        <v>11277</v>
      </c>
      <c r="F451" s="193">
        <v>11908</v>
      </c>
      <c r="G451" s="193">
        <v>5620</v>
      </c>
      <c r="H451" s="193">
        <v>10964</v>
      </c>
      <c r="I451" s="193">
        <v>9383</v>
      </c>
      <c r="J451" s="193">
        <v>4402</v>
      </c>
      <c r="K451" s="193">
        <v>11795</v>
      </c>
      <c r="L451" s="193">
        <v>9346</v>
      </c>
      <c r="M451" s="193">
        <v>11093</v>
      </c>
      <c r="N451" s="193">
        <v>16064</v>
      </c>
      <c r="O451" s="193">
        <v>11515</v>
      </c>
      <c r="P451" s="193">
        <v>128051</v>
      </c>
    </row>
    <row r="452" spans="1:16">
      <c r="A452" s="235">
        <v>2014</v>
      </c>
      <c r="B452" s="235" t="s">
        <v>1371</v>
      </c>
      <c r="C452" s="235" t="s">
        <v>1257</v>
      </c>
      <c r="D452" s="193">
        <v>194875</v>
      </c>
      <c r="E452" s="193">
        <v>145945</v>
      </c>
      <c r="F452" s="193">
        <v>171176</v>
      </c>
      <c r="G452" s="193">
        <v>191505</v>
      </c>
      <c r="H452" s="193">
        <v>199873</v>
      </c>
      <c r="I452" s="193">
        <v>177216</v>
      </c>
      <c r="J452" s="193">
        <v>172111</v>
      </c>
      <c r="K452" s="193">
        <v>214763</v>
      </c>
      <c r="L452" s="193">
        <v>226866</v>
      </c>
      <c r="M452" s="193">
        <v>208005</v>
      </c>
      <c r="N452" s="193">
        <v>247385</v>
      </c>
      <c r="O452" s="193">
        <v>208972</v>
      </c>
      <c r="P452" s="193">
        <v>2358692</v>
      </c>
    </row>
    <row r="453" spans="1:16">
      <c r="A453" s="235">
        <v>2014</v>
      </c>
      <c r="B453" s="235" t="s">
        <v>1371</v>
      </c>
      <c r="C453" s="235" t="s">
        <v>1261</v>
      </c>
      <c r="D453" s="193">
        <v>143418</v>
      </c>
      <c r="E453" s="193">
        <v>135758</v>
      </c>
      <c r="F453" s="193">
        <v>161927</v>
      </c>
      <c r="G453" s="193">
        <v>126929</v>
      </c>
      <c r="H453" s="193">
        <v>166083</v>
      </c>
      <c r="I453" s="193">
        <v>128901</v>
      </c>
      <c r="J453" s="193">
        <v>116271</v>
      </c>
      <c r="K453" s="193">
        <v>63918</v>
      </c>
      <c r="L453" s="193">
        <v>26287</v>
      </c>
      <c r="M453" s="193">
        <v>219289</v>
      </c>
      <c r="N453" s="193">
        <v>130600</v>
      </c>
      <c r="O453" s="193">
        <v>111278</v>
      </c>
      <c r="P453" s="193">
        <v>1530659</v>
      </c>
    </row>
    <row r="454" spans="1:16">
      <c r="A454" s="235">
        <v>2014</v>
      </c>
      <c r="B454" s="235" t="s">
        <v>1371</v>
      </c>
      <c r="C454" s="235" t="s">
        <v>1297</v>
      </c>
      <c r="D454" s="193">
        <v>19812</v>
      </c>
      <c r="E454" s="193">
        <v>17894</v>
      </c>
      <c r="F454" s="193">
        <v>29371</v>
      </c>
      <c r="G454" s="193">
        <v>21199</v>
      </c>
      <c r="H454" s="193">
        <v>19156</v>
      </c>
      <c r="I454" s="193">
        <v>19385</v>
      </c>
      <c r="J454" s="193">
        <v>9307</v>
      </c>
      <c r="K454" s="193">
        <v>27197</v>
      </c>
      <c r="L454" s="193">
        <v>12862</v>
      </c>
      <c r="M454" s="193">
        <v>8812</v>
      </c>
      <c r="N454" s="193">
        <v>10932</v>
      </c>
      <c r="O454" s="193">
        <v>17621</v>
      </c>
      <c r="P454" s="193">
        <v>213548</v>
      </c>
    </row>
    <row r="455" spans="1:16">
      <c r="A455" s="235">
        <v>2014</v>
      </c>
      <c r="B455" s="235" t="s">
        <v>1371</v>
      </c>
      <c r="C455" s="235" t="s">
        <v>36</v>
      </c>
      <c r="D455" s="193">
        <v>1941</v>
      </c>
      <c r="E455" s="193">
        <v>1457</v>
      </c>
      <c r="F455" s="193">
        <v>1508</v>
      </c>
      <c r="G455" s="193">
        <v>1395</v>
      </c>
      <c r="H455" s="193">
        <v>1914</v>
      </c>
      <c r="I455" s="193">
        <v>1862</v>
      </c>
      <c r="J455" s="193">
        <v>1184</v>
      </c>
      <c r="K455" s="193">
        <v>2565</v>
      </c>
      <c r="L455" s="193">
        <v>2299</v>
      </c>
      <c r="M455" s="193">
        <v>2035</v>
      </c>
      <c r="N455" s="193">
        <v>2577</v>
      </c>
      <c r="O455" s="193">
        <v>1703</v>
      </c>
      <c r="P455" s="193">
        <v>22440</v>
      </c>
    </row>
    <row r="456" spans="1:16">
      <c r="A456" s="235">
        <v>2014</v>
      </c>
      <c r="B456" s="235" t="s">
        <v>1371</v>
      </c>
      <c r="C456" s="235" t="s">
        <v>1265</v>
      </c>
      <c r="D456" s="193">
        <v>79433</v>
      </c>
      <c r="E456" s="193">
        <v>61856</v>
      </c>
      <c r="F456" s="193">
        <v>59020</v>
      </c>
      <c r="G456" s="193">
        <v>79573</v>
      </c>
      <c r="H456" s="193">
        <v>79989</v>
      </c>
      <c r="I456" s="193">
        <v>75088</v>
      </c>
      <c r="J456" s="193">
        <v>80904</v>
      </c>
      <c r="K456" s="193">
        <v>81511</v>
      </c>
      <c r="L456" s="193">
        <v>86872</v>
      </c>
      <c r="M456" s="193">
        <v>87708</v>
      </c>
      <c r="N456" s="193">
        <v>69683</v>
      </c>
      <c r="O456" s="193">
        <v>75592</v>
      </c>
      <c r="P456" s="193">
        <v>917229</v>
      </c>
    </row>
    <row r="457" spans="1:16">
      <c r="A457" s="235">
        <v>2014</v>
      </c>
      <c r="B457" s="235" t="s">
        <v>1371</v>
      </c>
      <c r="C457" s="235" t="s">
        <v>1282</v>
      </c>
      <c r="D457" s="193">
        <v>783807</v>
      </c>
      <c r="E457" s="193">
        <v>651072</v>
      </c>
      <c r="F457" s="193">
        <v>698024</v>
      </c>
      <c r="G457" s="193">
        <v>775321</v>
      </c>
      <c r="H457" s="193">
        <v>758366</v>
      </c>
      <c r="I457" s="193">
        <v>796233</v>
      </c>
      <c r="J457" s="193">
        <v>607472</v>
      </c>
      <c r="K457" s="193">
        <v>786635</v>
      </c>
      <c r="L457" s="193">
        <v>781428</v>
      </c>
      <c r="M457" s="193">
        <v>784304</v>
      </c>
      <c r="N457" s="193">
        <v>790571</v>
      </c>
      <c r="O457" s="193">
        <v>729188</v>
      </c>
      <c r="P457" s="193">
        <v>8942421</v>
      </c>
    </row>
    <row r="458" spans="1:16">
      <c r="A458" s="235">
        <v>2014</v>
      </c>
      <c r="B458" s="235" t="s">
        <v>1371</v>
      </c>
      <c r="C458" s="235" t="s">
        <v>1300</v>
      </c>
      <c r="D458" s="193">
        <v>3989</v>
      </c>
      <c r="E458" s="193">
        <v>6934</v>
      </c>
      <c r="F458" s="193">
        <v>4731</v>
      </c>
      <c r="G458" s="193">
        <v>5400</v>
      </c>
      <c r="H458" s="193">
        <v>5894</v>
      </c>
      <c r="I458" s="193">
        <v>5191</v>
      </c>
      <c r="J458" s="193">
        <v>4721</v>
      </c>
      <c r="K458" s="193">
        <v>5750</v>
      </c>
      <c r="L458" s="193">
        <v>6354</v>
      </c>
      <c r="M458" s="193">
        <v>6352</v>
      </c>
      <c r="N458" s="193">
        <v>5858</v>
      </c>
      <c r="O458" s="193">
        <v>5455</v>
      </c>
      <c r="P458" s="193">
        <v>66629</v>
      </c>
    </row>
    <row r="459" spans="1:16">
      <c r="A459" s="235">
        <v>2014</v>
      </c>
      <c r="B459" s="235" t="s">
        <v>1371</v>
      </c>
      <c r="C459" s="235" t="s">
        <v>1266</v>
      </c>
      <c r="D459" s="193">
        <v>0</v>
      </c>
      <c r="E459" s="193">
        <v>0</v>
      </c>
      <c r="F459" s="193">
        <v>0</v>
      </c>
      <c r="G459" s="193">
        <v>0</v>
      </c>
      <c r="H459" s="193">
        <v>0</v>
      </c>
      <c r="I459" s="193">
        <v>0</v>
      </c>
      <c r="J459" s="193">
        <v>0</v>
      </c>
      <c r="K459" s="193">
        <v>0</v>
      </c>
      <c r="L459" s="193">
        <v>0</v>
      </c>
      <c r="M459" s="193">
        <v>0</v>
      </c>
      <c r="N459" s="193">
        <v>0</v>
      </c>
      <c r="O459" s="193">
        <v>0</v>
      </c>
      <c r="P459" s="193">
        <v>0</v>
      </c>
    </row>
    <row r="460" spans="1:16">
      <c r="A460" s="235">
        <v>2014</v>
      </c>
      <c r="B460" s="235" t="s">
        <v>1371</v>
      </c>
      <c r="C460" s="235" t="s">
        <v>1303</v>
      </c>
      <c r="D460" s="193">
        <v>6752</v>
      </c>
      <c r="E460" s="193">
        <v>8758</v>
      </c>
      <c r="F460" s="193">
        <v>4152</v>
      </c>
      <c r="G460" s="193">
        <v>7467</v>
      </c>
      <c r="H460" s="193">
        <v>7744</v>
      </c>
      <c r="I460" s="193">
        <v>6757</v>
      </c>
      <c r="J460" s="193">
        <v>9300</v>
      </c>
      <c r="K460" s="193">
        <v>9558</v>
      </c>
      <c r="L460" s="193">
        <v>8817</v>
      </c>
      <c r="M460" s="193">
        <v>6789</v>
      </c>
      <c r="N460" s="193">
        <v>8022</v>
      </c>
      <c r="O460" s="193">
        <v>10137</v>
      </c>
      <c r="P460" s="193">
        <v>94253</v>
      </c>
    </row>
    <row r="461" spans="1:16">
      <c r="A461" s="235">
        <v>2014</v>
      </c>
      <c r="B461" s="235" t="s">
        <v>1371</v>
      </c>
      <c r="C461" s="235" t="s">
        <v>1260</v>
      </c>
      <c r="D461" s="193">
        <v>463</v>
      </c>
      <c r="E461" s="193">
        <v>0</v>
      </c>
      <c r="F461" s="193">
        <v>0</v>
      </c>
      <c r="G461" s="193">
        <v>0</v>
      </c>
      <c r="H461" s="193">
        <v>468</v>
      </c>
      <c r="I461" s="193">
        <v>0</v>
      </c>
      <c r="J461" s="193">
        <v>0</v>
      </c>
      <c r="K461" s="193">
        <v>0</v>
      </c>
      <c r="L461" s="193">
        <v>0</v>
      </c>
      <c r="M461" s="193">
        <v>0</v>
      </c>
      <c r="N461" s="193">
        <v>0</v>
      </c>
      <c r="O461" s="193">
        <v>0</v>
      </c>
      <c r="P461" s="193">
        <v>931</v>
      </c>
    </row>
    <row r="462" spans="1:16">
      <c r="A462" s="235">
        <v>2014</v>
      </c>
      <c r="B462" s="235" t="s">
        <v>1371</v>
      </c>
      <c r="C462" s="235" t="s">
        <v>1291</v>
      </c>
      <c r="D462" s="193">
        <v>256051</v>
      </c>
      <c r="E462" s="193">
        <v>160370</v>
      </c>
      <c r="F462" s="193">
        <v>212230</v>
      </c>
      <c r="G462" s="193">
        <v>247926</v>
      </c>
      <c r="H462" s="193">
        <v>226732</v>
      </c>
      <c r="I462" s="193">
        <v>210272</v>
      </c>
      <c r="J462" s="193">
        <v>173258</v>
      </c>
      <c r="K462" s="193">
        <v>247001</v>
      </c>
      <c r="L462" s="193">
        <v>270786</v>
      </c>
      <c r="M462" s="193">
        <v>285546</v>
      </c>
      <c r="N462" s="193">
        <v>274175</v>
      </c>
      <c r="O462" s="193">
        <v>247202</v>
      </c>
      <c r="P462" s="193">
        <v>2811549</v>
      </c>
    </row>
    <row r="463" spans="1:16">
      <c r="A463" s="235">
        <v>2014</v>
      </c>
      <c r="B463" s="235" t="s">
        <v>826</v>
      </c>
      <c r="C463" s="235" t="s">
        <v>852</v>
      </c>
      <c r="D463" s="193">
        <v>8390</v>
      </c>
      <c r="E463" s="193">
        <v>11511</v>
      </c>
      <c r="F463" s="193">
        <v>12883</v>
      </c>
      <c r="G463" s="193">
        <v>9598</v>
      </c>
      <c r="H463" s="193">
        <v>12553</v>
      </c>
      <c r="I463" s="193">
        <v>6734</v>
      </c>
      <c r="J463" s="193">
        <v>0</v>
      </c>
      <c r="K463" s="193">
        <v>0</v>
      </c>
      <c r="L463" s="193">
        <v>0</v>
      </c>
      <c r="M463" s="193">
        <v>0</v>
      </c>
      <c r="N463" s="193">
        <v>0</v>
      </c>
      <c r="O463" s="193">
        <v>0</v>
      </c>
      <c r="P463" s="193">
        <v>61669</v>
      </c>
    </row>
    <row r="464" spans="1:16">
      <c r="A464" s="235">
        <v>2014</v>
      </c>
      <c r="B464" s="235" t="s">
        <v>826</v>
      </c>
      <c r="C464" s="235" t="s">
        <v>1294</v>
      </c>
      <c r="D464" s="193">
        <v>0</v>
      </c>
      <c r="E464" s="193">
        <v>1785</v>
      </c>
      <c r="F464" s="193">
        <v>701</v>
      </c>
      <c r="G464" s="193">
        <v>0</v>
      </c>
      <c r="H464" s="193">
        <v>2631</v>
      </c>
      <c r="I464" s="193">
        <v>0</v>
      </c>
      <c r="J464" s="193">
        <v>1503</v>
      </c>
      <c r="K464" s="193">
        <v>1898</v>
      </c>
      <c r="L464" s="193">
        <v>0</v>
      </c>
      <c r="M464" s="193">
        <v>0</v>
      </c>
      <c r="N464" s="193">
        <v>1256</v>
      </c>
      <c r="O464" s="193">
        <v>0</v>
      </c>
      <c r="P464" s="193">
        <v>9774</v>
      </c>
    </row>
    <row r="465" spans="1:16">
      <c r="A465" s="235">
        <v>2014</v>
      </c>
      <c r="B465" s="235" t="s">
        <v>826</v>
      </c>
      <c r="C465" s="235" t="s">
        <v>1257</v>
      </c>
      <c r="D465" s="193">
        <v>153944</v>
      </c>
      <c r="E465" s="193">
        <v>155796</v>
      </c>
      <c r="F465" s="193">
        <v>155934</v>
      </c>
      <c r="G465" s="193">
        <v>147671</v>
      </c>
      <c r="H465" s="193">
        <v>170897</v>
      </c>
      <c r="I465" s="193">
        <v>169134</v>
      </c>
      <c r="J465" s="193">
        <v>162011</v>
      </c>
      <c r="K465" s="193">
        <v>172370</v>
      </c>
      <c r="L465" s="193">
        <v>159512</v>
      </c>
      <c r="M465" s="193">
        <v>155266</v>
      </c>
      <c r="N465" s="193">
        <v>142355</v>
      </c>
      <c r="O465" s="193">
        <v>159987</v>
      </c>
      <c r="P465" s="193">
        <v>1904877</v>
      </c>
    </row>
    <row r="466" spans="1:16">
      <c r="A466" s="235">
        <v>2014</v>
      </c>
      <c r="B466" s="235" t="s">
        <v>826</v>
      </c>
      <c r="C466" s="235" t="s">
        <v>1261</v>
      </c>
      <c r="D466" s="193">
        <v>44398</v>
      </c>
      <c r="E466" s="193">
        <v>48119</v>
      </c>
      <c r="F466" s="193">
        <v>52669</v>
      </c>
      <c r="G466" s="193">
        <v>48294</v>
      </c>
      <c r="H466" s="193">
        <v>49851</v>
      </c>
      <c r="I466" s="193">
        <v>45927</v>
      </c>
      <c r="J466" s="193">
        <v>49504</v>
      </c>
      <c r="K466" s="193">
        <v>50392</v>
      </c>
      <c r="L466" s="193">
        <v>45793</v>
      </c>
      <c r="M466" s="193">
        <v>51009</v>
      </c>
      <c r="N466" s="193">
        <v>48281</v>
      </c>
      <c r="O466" s="193">
        <v>57370</v>
      </c>
      <c r="P466" s="193">
        <v>591607</v>
      </c>
    </row>
    <row r="467" spans="1:16">
      <c r="A467" s="235">
        <v>2014</v>
      </c>
      <c r="B467" s="235" t="s">
        <v>826</v>
      </c>
      <c r="C467" s="235" t="s">
        <v>1265</v>
      </c>
      <c r="D467" s="193">
        <v>5166</v>
      </c>
      <c r="E467" s="193">
        <v>0</v>
      </c>
      <c r="F467" s="193">
        <v>0</v>
      </c>
      <c r="G467" s="193">
        <v>0</v>
      </c>
      <c r="H467" s="193">
        <v>0</v>
      </c>
      <c r="I467" s="193">
        <v>0</v>
      </c>
      <c r="J467" s="193">
        <v>0</v>
      </c>
      <c r="K467" s="193">
        <v>0</v>
      </c>
      <c r="L467" s="193">
        <v>0</v>
      </c>
      <c r="M467" s="193">
        <v>12647</v>
      </c>
      <c r="N467" s="193">
        <v>22847</v>
      </c>
      <c r="O467" s="193">
        <v>12440</v>
      </c>
      <c r="P467" s="193">
        <v>53100</v>
      </c>
    </row>
    <row r="468" spans="1:16">
      <c r="A468" s="235">
        <v>2014</v>
      </c>
      <c r="B468" s="235" t="s">
        <v>826</v>
      </c>
      <c r="C468" s="235" t="s">
        <v>1291</v>
      </c>
      <c r="D468" s="193">
        <v>136055</v>
      </c>
      <c r="E468" s="193">
        <v>126316</v>
      </c>
      <c r="F468" s="193">
        <v>134007</v>
      </c>
      <c r="G468" s="193">
        <v>129658</v>
      </c>
      <c r="H468" s="193">
        <v>137815</v>
      </c>
      <c r="I468" s="193">
        <v>110699</v>
      </c>
      <c r="J468" s="193">
        <v>138162</v>
      </c>
      <c r="K468" s="193">
        <v>134113</v>
      </c>
      <c r="L468" s="193">
        <v>142938</v>
      </c>
      <c r="M468" s="193">
        <v>140688</v>
      </c>
      <c r="N468" s="193">
        <v>134764</v>
      </c>
      <c r="O468" s="193">
        <v>143843</v>
      </c>
      <c r="P468" s="193">
        <v>1609058</v>
      </c>
    </row>
    <row r="469" spans="1:16">
      <c r="A469" s="235">
        <v>2014</v>
      </c>
      <c r="B469" s="235" t="s">
        <v>826</v>
      </c>
      <c r="C469" s="235" t="s">
        <v>851</v>
      </c>
      <c r="D469" s="193">
        <v>127168</v>
      </c>
      <c r="E469" s="193">
        <v>114280</v>
      </c>
      <c r="F469" s="193">
        <v>96609</v>
      </c>
      <c r="G469" s="193">
        <v>94258</v>
      </c>
      <c r="H469" s="193">
        <v>105768</v>
      </c>
      <c r="I469" s="193">
        <v>103844</v>
      </c>
      <c r="J469" s="193">
        <v>109428</v>
      </c>
      <c r="K469" s="193">
        <v>119964</v>
      </c>
      <c r="L469" s="193">
        <v>135468</v>
      </c>
      <c r="M469" s="193">
        <v>162030</v>
      </c>
      <c r="N469" s="193">
        <v>170481</v>
      </c>
      <c r="O469" s="193">
        <v>215141</v>
      </c>
      <c r="P469" s="193">
        <v>1554439</v>
      </c>
    </row>
    <row r="470" spans="1:16">
      <c r="A470" s="235">
        <v>2014</v>
      </c>
      <c r="B470" s="235" t="s">
        <v>825</v>
      </c>
      <c r="C470" s="235" t="s">
        <v>852</v>
      </c>
      <c r="D470" s="193">
        <v>822</v>
      </c>
      <c r="E470" s="193">
        <v>674</v>
      </c>
      <c r="F470" s="193">
        <v>739</v>
      </c>
      <c r="G470" s="193">
        <v>494</v>
      </c>
      <c r="H470" s="193">
        <v>1105</v>
      </c>
      <c r="I470" s="193">
        <v>556</v>
      </c>
      <c r="J470" s="193">
        <v>833</v>
      </c>
      <c r="K470" s="193">
        <v>791</v>
      </c>
      <c r="L470" s="193">
        <v>440</v>
      </c>
      <c r="M470" s="193">
        <v>76</v>
      </c>
      <c r="N470" s="193">
        <v>516</v>
      </c>
      <c r="O470" s="193">
        <v>610</v>
      </c>
      <c r="P470" s="193">
        <v>7656</v>
      </c>
    </row>
    <row r="471" spans="1:16">
      <c r="A471" s="235">
        <v>2014</v>
      </c>
      <c r="B471" s="235" t="s">
        <v>825</v>
      </c>
      <c r="C471" s="235" t="s">
        <v>1257</v>
      </c>
      <c r="D471" s="193">
        <v>7096</v>
      </c>
      <c r="E471" s="193">
        <v>5677</v>
      </c>
      <c r="F471" s="193">
        <v>5747</v>
      </c>
      <c r="G471" s="193">
        <v>4086</v>
      </c>
      <c r="H471" s="193">
        <v>6378</v>
      </c>
      <c r="I471" s="193">
        <v>6352</v>
      </c>
      <c r="J471" s="193">
        <v>6503</v>
      </c>
      <c r="K471" s="193">
        <v>6767</v>
      </c>
      <c r="L471" s="193">
        <v>7268</v>
      </c>
      <c r="M471" s="193">
        <v>2610</v>
      </c>
      <c r="N471" s="193">
        <v>6255</v>
      </c>
      <c r="O471" s="193">
        <v>6227</v>
      </c>
      <c r="P471" s="193">
        <v>70966</v>
      </c>
    </row>
    <row r="472" spans="1:16" s="33" customFormat="1">
      <c r="A472" s="202">
        <v>2014</v>
      </c>
      <c r="B472" s="235" t="s">
        <v>825</v>
      </c>
      <c r="C472" s="235" t="s">
        <v>1265</v>
      </c>
      <c r="D472" s="193">
        <v>1654</v>
      </c>
      <c r="E472" s="193">
        <v>2131</v>
      </c>
      <c r="F472" s="193">
        <v>2705</v>
      </c>
      <c r="G472" s="193">
        <v>1484</v>
      </c>
      <c r="H472" s="193">
        <v>2650</v>
      </c>
      <c r="I472" s="193">
        <v>1990</v>
      </c>
      <c r="J472" s="193">
        <v>2552</v>
      </c>
      <c r="K472" s="193">
        <v>2458</v>
      </c>
      <c r="L472" s="193">
        <v>2599</v>
      </c>
      <c r="M472" s="193">
        <v>1155</v>
      </c>
      <c r="N472" s="193">
        <v>2622</v>
      </c>
      <c r="O472" s="193">
        <v>1633</v>
      </c>
      <c r="P472" s="193">
        <v>25633</v>
      </c>
    </row>
    <row r="473" spans="1:16" ht="12.75" thickBot="1">
      <c r="A473" s="203">
        <v>2014</v>
      </c>
      <c r="B473" s="240" t="s">
        <v>1397</v>
      </c>
      <c r="C473" s="240" t="s">
        <v>36</v>
      </c>
      <c r="D473" s="259">
        <v>103300</v>
      </c>
      <c r="E473" s="259">
        <v>96618</v>
      </c>
      <c r="F473" s="259">
        <v>95275</v>
      </c>
      <c r="G473" s="259">
        <v>91336</v>
      </c>
      <c r="H473" s="259">
        <v>97666</v>
      </c>
      <c r="I473" s="259">
        <v>40801</v>
      </c>
      <c r="J473" s="259">
        <v>103206</v>
      </c>
      <c r="K473" s="259">
        <v>99666</v>
      </c>
      <c r="L473" s="259">
        <v>90630</v>
      </c>
      <c r="M473" s="259">
        <v>101915</v>
      </c>
      <c r="N473" s="259">
        <v>97921</v>
      </c>
      <c r="O473" s="259">
        <v>95333</v>
      </c>
      <c r="P473" s="259">
        <v>1113667</v>
      </c>
    </row>
    <row r="475" spans="1:16">
      <c r="A475" s="6" t="s">
        <v>1420</v>
      </c>
    </row>
    <row r="477" spans="1:16">
      <c r="B477" s="97"/>
      <c r="C477" s="98"/>
    </row>
  </sheetData>
  <autoFilter ref="A3:P3"/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EV19"/>
  <sheetViews>
    <sheetView zoomScale="110" zoomScaleNormal="110" workbookViewId="0">
      <pane xSplit="2" ySplit="4" topLeftCell="EI5" activePane="bottomRight" state="frozen"/>
      <selection pane="topRight" activeCell="E1" sqref="E1"/>
      <selection pane="bottomLeft" activeCell="A5" sqref="A5"/>
      <selection pane="bottomRight"/>
    </sheetView>
  </sheetViews>
  <sheetFormatPr baseColWidth="10" defaultRowHeight="12"/>
  <cols>
    <col min="1" max="1" width="10.28515625" style="6" customWidth="1"/>
    <col min="2" max="2" width="28.140625" style="6" customWidth="1"/>
    <col min="3" max="47" width="12" style="6" bestFit="1" customWidth="1"/>
    <col min="48" max="49" width="13" style="6" bestFit="1" customWidth="1"/>
    <col min="50" max="50" width="12" style="6" bestFit="1" customWidth="1"/>
    <col min="51" max="51" width="13" style="6" bestFit="1" customWidth="1"/>
    <col min="52" max="53" width="12" style="6" bestFit="1" customWidth="1"/>
    <col min="54" max="55" width="13" style="6" bestFit="1" customWidth="1"/>
    <col min="56" max="56" width="12" style="6" bestFit="1" customWidth="1"/>
    <col min="57" max="59" width="13" style="6" bestFit="1" customWidth="1"/>
    <col min="60" max="88" width="12" style="6" bestFit="1" customWidth="1"/>
    <col min="89" max="89" width="13" style="6" bestFit="1" customWidth="1"/>
    <col min="90" max="92" width="12" style="6" bestFit="1" customWidth="1"/>
    <col min="93" max="95" width="13" style="6" bestFit="1" customWidth="1"/>
    <col min="96" max="99" width="12" style="6" bestFit="1" customWidth="1"/>
    <col min="100" max="100" width="13" style="6" bestFit="1" customWidth="1"/>
    <col min="101" max="101" width="12" style="6" bestFit="1" customWidth="1"/>
    <col min="102" max="103" width="13" style="6" bestFit="1" customWidth="1"/>
    <col min="104" max="118" width="12" style="6" bestFit="1" customWidth="1"/>
    <col min="119" max="120" width="13" style="6" bestFit="1" customWidth="1"/>
    <col min="121" max="121" width="12" style="6" bestFit="1" customWidth="1"/>
    <col min="122" max="122" width="11.5703125" style="6" bestFit="1" customWidth="1"/>
    <col min="123" max="127" width="12" style="6" bestFit="1" customWidth="1"/>
    <col min="128" max="132" width="11.5703125" style="6" bestFit="1" customWidth="1"/>
    <col min="133" max="134" width="12" style="6" bestFit="1" customWidth="1"/>
    <col min="135" max="135" width="11.5703125" style="6" bestFit="1" customWidth="1"/>
    <col min="136" max="141" width="12" style="6" bestFit="1" customWidth="1"/>
    <col min="142" max="16384" width="11.42578125" style="6"/>
  </cols>
  <sheetData>
    <row r="1" spans="1:152">
      <c r="A1" s="353" t="s">
        <v>1526</v>
      </c>
    </row>
    <row r="2" spans="1:152" ht="12.75" thickBot="1"/>
    <row r="3" spans="1:152" ht="15" customHeight="1">
      <c r="A3" s="1187" t="s">
        <v>1309</v>
      </c>
      <c r="B3" s="1187" t="s">
        <v>1326</v>
      </c>
      <c r="C3" s="230">
        <v>2004</v>
      </c>
      <c r="D3" s="1041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1041">
        <v>2004</v>
      </c>
      <c r="N3" s="232">
        <v>2004</v>
      </c>
      <c r="O3" s="230">
        <v>2005</v>
      </c>
      <c r="P3" s="1041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1041">
        <v>2005</v>
      </c>
      <c r="Z3" s="232">
        <v>2005</v>
      </c>
      <c r="AA3" s="230">
        <v>2006</v>
      </c>
      <c r="AB3" s="1041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1041">
        <v>2006</v>
      </c>
      <c r="AL3" s="232">
        <v>2006</v>
      </c>
      <c r="AM3" s="230">
        <v>2007</v>
      </c>
      <c r="AN3" s="1041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1041">
        <v>2007</v>
      </c>
      <c r="AX3" s="232">
        <v>2007</v>
      </c>
      <c r="AY3" s="230">
        <v>2008</v>
      </c>
      <c r="AZ3" s="1041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1041">
        <v>2008</v>
      </c>
      <c r="BJ3" s="232">
        <v>2008</v>
      </c>
      <c r="BK3" s="230">
        <v>2009</v>
      </c>
      <c r="BL3" s="1041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1041">
        <v>2009</v>
      </c>
      <c r="BV3" s="232">
        <v>2009</v>
      </c>
      <c r="BW3" s="230">
        <v>2010</v>
      </c>
      <c r="BX3" s="1041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1041">
        <v>2010</v>
      </c>
      <c r="CH3" s="232">
        <v>2010</v>
      </c>
      <c r="CI3" s="230">
        <v>2011</v>
      </c>
      <c r="CJ3" s="1041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1041">
        <v>2011</v>
      </c>
      <c r="CT3" s="232">
        <v>2011</v>
      </c>
      <c r="CU3" s="230">
        <v>2012</v>
      </c>
      <c r="CV3" s="1041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1041">
        <v>2012</v>
      </c>
      <c r="DF3" s="232">
        <v>2012</v>
      </c>
      <c r="DG3" s="230">
        <v>2013</v>
      </c>
      <c r="DH3" s="1041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1041">
        <v>2013</v>
      </c>
      <c r="DR3" s="232">
        <v>2013</v>
      </c>
      <c r="DS3" s="230">
        <v>2014</v>
      </c>
      <c r="DT3" s="1041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1041">
        <v>2014</v>
      </c>
      <c r="ED3" s="232">
        <v>2014</v>
      </c>
      <c r="EE3" s="230">
        <v>2015</v>
      </c>
      <c r="EF3" s="1041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1041">
        <v>2015</v>
      </c>
      <c r="EO3" s="232">
        <v>2015</v>
      </c>
    </row>
    <row r="4" spans="1:152" ht="15.75" customHeight="1" thickBot="1">
      <c r="A4" s="1188"/>
      <c r="B4" s="1188"/>
      <c r="C4" s="227" t="s">
        <v>1327</v>
      </c>
      <c r="D4" s="228" t="s">
        <v>1328</v>
      </c>
      <c r="E4" s="228" t="s">
        <v>1329</v>
      </c>
      <c r="F4" s="228" t="s">
        <v>1330</v>
      </c>
      <c r="G4" s="228" t="s">
        <v>1331</v>
      </c>
      <c r="H4" s="228" t="s">
        <v>1332</v>
      </c>
      <c r="I4" s="228" t="s">
        <v>1333</v>
      </c>
      <c r="J4" s="228" t="s">
        <v>1334</v>
      </c>
      <c r="K4" s="228" t="s">
        <v>1335</v>
      </c>
      <c r="L4" s="228" t="s">
        <v>1336</v>
      </c>
      <c r="M4" s="228" t="s">
        <v>1337</v>
      </c>
      <c r="N4" s="229" t="s">
        <v>1338</v>
      </c>
      <c r="O4" s="227" t="s">
        <v>1327</v>
      </c>
      <c r="P4" s="228" t="s">
        <v>1328</v>
      </c>
      <c r="Q4" s="228" t="s">
        <v>1329</v>
      </c>
      <c r="R4" s="228" t="s">
        <v>1330</v>
      </c>
      <c r="S4" s="228" t="s">
        <v>1331</v>
      </c>
      <c r="T4" s="228" t="s">
        <v>1332</v>
      </c>
      <c r="U4" s="228" t="s">
        <v>1333</v>
      </c>
      <c r="V4" s="228" t="s">
        <v>1334</v>
      </c>
      <c r="W4" s="228" t="s">
        <v>1335</v>
      </c>
      <c r="X4" s="228" t="s">
        <v>1336</v>
      </c>
      <c r="Y4" s="228" t="s">
        <v>1337</v>
      </c>
      <c r="Z4" s="229" t="s">
        <v>1338</v>
      </c>
      <c r="AA4" s="227" t="s">
        <v>1327</v>
      </c>
      <c r="AB4" s="228" t="s">
        <v>1328</v>
      </c>
      <c r="AC4" s="228" t="s">
        <v>1329</v>
      </c>
      <c r="AD4" s="228" t="s">
        <v>1330</v>
      </c>
      <c r="AE4" s="228" t="s">
        <v>1331</v>
      </c>
      <c r="AF4" s="228" t="s">
        <v>1332</v>
      </c>
      <c r="AG4" s="228" t="s">
        <v>1333</v>
      </c>
      <c r="AH4" s="228" t="s">
        <v>1334</v>
      </c>
      <c r="AI4" s="228" t="s">
        <v>1335</v>
      </c>
      <c r="AJ4" s="228" t="s">
        <v>1336</v>
      </c>
      <c r="AK4" s="228" t="s">
        <v>1337</v>
      </c>
      <c r="AL4" s="229" t="s">
        <v>1338</v>
      </c>
      <c r="AM4" s="227" t="s">
        <v>1327</v>
      </c>
      <c r="AN4" s="228" t="s">
        <v>1328</v>
      </c>
      <c r="AO4" s="228" t="s">
        <v>1329</v>
      </c>
      <c r="AP4" s="228" t="s">
        <v>1330</v>
      </c>
      <c r="AQ4" s="228" t="s">
        <v>1331</v>
      </c>
      <c r="AR4" s="228" t="s">
        <v>1332</v>
      </c>
      <c r="AS4" s="228" t="s">
        <v>1333</v>
      </c>
      <c r="AT4" s="228" t="s">
        <v>1334</v>
      </c>
      <c r="AU4" s="228" t="s">
        <v>1335</v>
      </c>
      <c r="AV4" s="228" t="s">
        <v>1336</v>
      </c>
      <c r="AW4" s="228" t="s">
        <v>1337</v>
      </c>
      <c r="AX4" s="229" t="s">
        <v>1338</v>
      </c>
      <c r="AY4" s="227" t="s">
        <v>1327</v>
      </c>
      <c r="AZ4" s="228" t="s">
        <v>1328</v>
      </c>
      <c r="BA4" s="228" t="s">
        <v>1329</v>
      </c>
      <c r="BB4" s="228" t="s">
        <v>1330</v>
      </c>
      <c r="BC4" s="228" t="s">
        <v>1331</v>
      </c>
      <c r="BD4" s="228" t="s">
        <v>1332</v>
      </c>
      <c r="BE4" s="228" t="s">
        <v>1333</v>
      </c>
      <c r="BF4" s="228" t="s">
        <v>1334</v>
      </c>
      <c r="BG4" s="228" t="s">
        <v>1335</v>
      </c>
      <c r="BH4" s="228" t="s">
        <v>1336</v>
      </c>
      <c r="BI4" s="228" t="s">
        <v>1337</v>
      </c>
      <c r="BJ4" s="229" t="s">
        <v>1338</v>
      </c>
      <c r="BK4" s="227" t="s">
        <v>1327</v>
      </c>
      <c r="BL4" s="228" t="s">
        <v>1328</v>
      </c>
      <c r="BM4" s="228" t="s">
        <v>1329</v>
      </c>
      <c r="BN4" s="228" t="s">
        <v>1330</v>
      </c>
      <c r="BO4" s="228" t="s">
        <v>1331</v>
      </c>
      <c r="BP4" s="228" t="s">
        <v>1332</v>
      </c>
      <c r="BQ4" s="228" t="s">
        <v>1333</v>
      </c>
      <c r="BR4" s="228" t="s">
        <v>1334</v>
      </c>
      <c r="BS4" s="228" t="s">
        <v>1335</v>
      </c>
      <c r="BT4" s="228" t="s">
        <v>1336</v>
      </c>
      <c r="BU4" s="228" t="s">
        <v>1337</v>
      </c>
      <c r="BV4" s="229" t="s">
        <v>1338</v>
      </c>
      <c r="BW4" s="227" t="s">
        <v>1327</v>
      </c>
      <c r="BX4" s="228" t="s">
        <v>1328</v>
      </c>
      <c r="BY4" s="228" t="s">
        <v>1329</v>
      </c>
      <c r="BZ4" s="228" t="s">
        <v>1330</v>
      </c>
      <c r="CA4" s="228" t="s">
        <v>1331</v>
      </c>
      <c r="CB4" s="228" t="s">
        <v>1332</v>
      </c>
      <c r="CC4" s="228" t="s">
        <v>1333</v>
      </c>
      <c r="CD4" s="228" t="s">
        <v>1334</v>
      </c>
      <c r="CE4" s="228" t="s">
        <v>1335</v>
      </c>
      <c r="CF4" s="228" t="s">
        <v>1336</v>
      </c>
      <c r="CG4" s="228" t="s">
        <v>1337</v>
      </c>
      <c r="CH4" s="229" t="s">
        <v>1338</v>
      </c>
      <c r="CI4" s="227" t="s">
        <v>1327</v>
      </c>
      <c r="CJ4" s="228" t="s">
        <v>1328</v>
      </c>
      <c r="CK4" s="228" t="s">
        <v>1329</v>
      </c>
      <c r="CL4" s="228" t="s">
        <v>1330</v>
      </c>
      <c r="CM4" s="228" t="s">
        <v>1331</v>
      </c>
      <c r="CN4" s="228" t="s">
        <v>1332</v>
      </c>
      <c r="CO4" s="228" t="s">
        <v>1333</v>
      </c>
      <c r="CP4" s="228" t="s">
        <v>1334</v>
      </c>
      <c r="CQ4" s="228" t="s">
        <v>1335</v>
      </c>
      <c r="CR4" s="228" t="s">
        <v>1336</v>
      </c>
      <c r="CS4" s="228" t="s">
        <v>1337</v>
      </c>
      <c r="CT4" s="229" t="s">
        <v>1338</v>
      </c>
      <c r="CU4" s="227" t="s">
        <v>1327</v>
      </c>
      <c r="CV4" s="228" t="s">
        <v>1328</v>
      </c>
      <c r="CW4" s="228" t="s">
        <v>1329</v>
      </c>
      <c r="CX4" s="228" t="s">
        <v>1330</v>
      </c>
      <c r="CY4" s="228" t="s">
        <v>1331</v>
      </c>
      <c r="CZ4" s="228" t="s">
        <v>1332</v>
      </c>
      <c r="DA4" s="228" t="s">
        <v>1333</v>
      </c>
      <c r="DB4" s="228" t="s">
        <v>1334</v>
      </c>
      <c r="DC4" s="228" t="s">
        <v>1335</v>
      </c>
      <c r="DD4" s="228" t="s">
        <v>1336</v>
      </c>
      <c r="DE4" s="228" t="s">
        <v>1337</v>
      </c>
      <c r="DF4" s="229" t="s">
        <v>1338</v>
      </c>
      <c r="DG4" s="227" t="s">
        <v>1327</v>
      </c>
      <c r="DH4" s="228" t="s">
        <v>1328</v>
      </c>
      <c r="DI4" s="228" t="s">
        <v>1329</v>
      </c>
      <c r="DJ4" s="228" t="s">
        <v>1330</v>
      </c>
      <c r="DK4" s="228" t="s">
        <v>1331</v>
      </c>
      <c r="DL4" s="228" t="s">
        <v>1332</v>
      </c>
      <c r="DM4" s="228" t="s">
        <v>1333</v>
      </c>
      <c r="DN4" s="228" t="s">
        <v>1334</v>
      </c>
      <c r="DO4" s="228" t="s">
        <v>1335</v>
      </c>
      <c r="DP4" s="228" t="s">
        <v>1336</v>
      </c>
      <c r="DQ4" s="228" t="s">
        <v>1337</v>
      </c>
      <c r="DR4" s="229" t="s">
        <v>1338</v>
      </c>
      <c r="DS4" s="227" t="s">
        <v>1327</v>
      </c>
      <c r="DT4" s="228" t="s">
        <v>1328</v>
      </c>
      <c r="DU4" s="228" t="s">
        <v>1329</v>
      </c>
      <c r="DV4" s="228" t="s">
        <v>1330</v>
      </c>
      <c r="DW4" s="228" t="s">
        <v>1331</v>
      </c>
      <c r="DX4" s="228" t="s">
        <v>1332</v>
      </c>
      <c r="DY4" s="228" t="s">
        <v>1333</v>
      </c>
      <c r="DZ4" s="228" t="s">
        <v>1334</v>
      </c>
      <c r="EA4" s="228" t="s">
        <v>1335</v>
      </c>
      <c r="EB4" s="228" t="s">
        <v>1336</v>
      </c>
      <c r="EC4" s="228" t="s">
        <v>1337</v>
      </c>
      <c r="ED4" s="229" t="s">
        <v>1338</v>
      </c>
      <c r="EE4" s="227" t="s">
        <v>1327</v>
      </c>
      <c r="EF4" s="228" t="s">
        <v>1328</v>
      </c>
      <c r="EG4" s="228" t="s">
        <v>1329</v>
      </c>
      <c r="EH4" s="228" t="s">
        <v>1330</v>
      </c>
      <c r="EI4" s="228" t="s">
        <v>1331</v>
      </c>
      <c r="EJ4" s="228" t="s">
        <v>1332</v>
      </c>
      <c r="EK4" s="228" t="s">
        <v>1333</v>
      </c>
      <c r="EL4" s="228" t="s">
        <v>1334</v>
      </c>
      <c r="EM4" s="228" t="s">
        <v>1335</v>
      </c>
      <c r="EN4" s="228" t="s">
        <v>1336</v>
      </c>
      <c r="EO4" s="229" t="s">
        <v>1337</v>
      </c>
    </row>
    <row r="5" spans="1:152" ht="13.5" customHeight="1" thickTop="1">
      <c r="A5" s="1185" t="s">
        <v>56</v>
      </c>
      <c r="B5" s="195" t="s">
        <v>20</v>
      </c>
      <c r="C5" s="614">
        <v>727.726</v>
      </c>
      <c r="D5" s="597">
        <v>757.86900000000003</v>
      </c>
      <c r="E5" s="597">
        <v>1144.252</v>
      </c>
      <c r="F5" s="597">
        <v>1073.7939999999999</v>
      </c>
      <c r="G5" s="597">
        <v>1376.742</v>
      </c>
      <c r="H5" s="597">
        <v>1341.7850000000001</v>
      </c>
      <c r="I5" s="597">
        <v>1262.617</v>
      </c>
      <c r="J5" s="597">
        <v>1231.248</v>
      </c>
      <c r="K5" s="597">
        <v>1461.0520000000001</v>
      </c>
      <c r="L5" s="597">
        <v>1171.412</v>
      </c>
      <c r="M5" s="597">
        <v>934.952</v>
      </c>
      <c r="N5" s="615">
        <v>1072.827</v>
      </c>
      <c r="O5" s="614">
        <v>1488.702</v>
      </c>
      <c r="P5" s="597">
        <v>925.01699999999994</v>
      </c>
      <c r="Q5" s="597">
        <v>1161.135</v>
      </c>
      <c r="R5" s="597">
        <v>1570.741</v>
      </c>
      <c r="S5" s="597">
        <v>947.95500000000004</v>
      </c>
      <c r="T5" s="597">
        <v>1493.6990000000001</v>
      </c>
      <c r="U5" s="597">
        <v>1089.348</v>
      </c>
      <c r="V5" s="597">
        <v>1081.8050000000001</v>
      </c>
      <c r="W5" s="597">
        <v>702.26800000000003</v>
      </c>
      <c r="X5" s="597">
        <v>952.96699999999998</v>
      </c>
      <c r="Y5" s="597">
        <v>759.34900000000005</v>
      </c>
      <c r="Z5" s="615">
        <v>815.976</v>
      </c>
      <c r="AA5" s="614">
        <v>1141.588</v>
      </c>
      <c r="AB5" s="597">
        <v>600.471</v>
      </c>
      <c r="AC5" s="597">
        <v>609.73800000000006</v>
      </c>
      <c r="AD5" s="597">
        <v>1411.9280000000001</v>
      </c>
      <c r="AE5" s="597">
        <v>1417.087</v>
      </c>
      <c r="AF5" s="597">
        <v>1357.0730000000001</v>
      </c>
      <c r="AG5" s="597">
        <v>1419.3729999999998</v>
      </c>
      <c r="AH5" s="597">
        <v>1146.52</v>
      </c>
      <c r="AI5" s="597">
        <v>1191.3</v>
      </c>
      <c r="AJ5" s="597">
        <v>1567.43</v>
      </c>
      <c r="AK5" s="597">
        <v>734.20999999999992</v>
      </c>
      <c r="AL5" s="615">
        <v>1017.9690000000001</v>
      </c>
      <c r="AM5" s="614">
        <v>1025.8979999999999</v>
      </c>
      <c r="AN5" s="597">
        <v>825.84</v>
      </c>
      <c r="AO5" s="597">
        <v>1021.885</v>
      </c>
      <c r="AP5" s="597">
        <v>1544.35</v>
      </c>
      <c r="AQ5" s="597">
        <v>1216.261</v>
      </c>
      <c r="AR5" s="597">
        <v>800.20799999999997</v>
      </c>
      <c r="AS5" s="597">
        <v>1631.5809999999999</v>
      </c>
      <c r="AT5" s="597">
        <v>1342.8810000000001</v>
      </c>
      <c r="AU5" s="597">
        <v>1380.1479999999999</v>
      </c>
      <c r="AV5" s="597">
        <v>1574.3029999999999</v>
      </c>
      <c r="AW5" s="597">
        <v>1580.8310000000001</v>
      </c>
      <c r="AX5" s="615">
        <v>1215.51</v>
      </c>
      <c r="AY5" s="614">
        <v>1544.9190000000001</v>
      </c>
      <c r="AZ5" s="597">
        <v>976.64</v>
      </c>
      <c r="BA5" s="597">
        <v>1010.965</v>
      </c>
      <c r="BB5" s="597">
        <v>1332.105</v>
      </c>
      <c r="BC5" s="597">
        <v>1331.2180000000001</v>
      </c>
      <c r="BD5" s="597">
        <v>966.46600000000001</v>
      </c>
      <c r="BE5" s="597">
        <v>1144.829</v>
      </c>
      <c r="BF5" s="597">
        <v>1536.43082</v>
      </c>
      <c r="BG5" s="597">
        <v>1467.5832800000001</v>
      </c>
      <c r="BH5" s="597">
        <v>915.54600000000005</v>
      </c>
      <c r="BI5" s="597">
        <v>1503.8110000000001</v>
      </c>
      <c r="BJ5" s="615">
        <v>1343.2860000000001</v>
      </c>
      <c r="BK5" s="614">
        <v>1306.4190000000001</v>
      </c>
      <c r="BL5" s="597">
        <v>1029.903</v>
      </c>
      <c r="BM5" s="597">
        <v>871.97199999999998</v>
      </c>
      <c r="BN5" s="597">
        <v>1386.5349999999999</v>
      </c>
      <c r="BO5" s="597">
        <v>969.74400000000003</v>
      </c>
      <c r="BP5" s="597">
        <v>1059.2629999999999</v>
      </c>
      <c r="BQ5" s="597">
        <v>1171.5350000000001</v>
      </c>
      <c r="BR5" s="597">
        <v>1144.8879999999999</v>
      </c>
      <c r="BS5" s="597">
        <v>926.19500000000005</v>
      </c>
      <c r="BT5" s="597">
        <v>991.43</v>
      </c>
      <c r="BU5" s="597">
        <v>741.49300000000005</v>
      </c>
      <c r="BV5" s="615">
        <v>734.93799999999999</v>
      </c>
      <c r="BW5" s="614">
        <v>726.94500000000005</v>
      </c>
      <c r="BX5" s="597">
        <v>752.48</v>
      </c>
      <c r="BY5" s="597">
        <v>371.44</v>
      </c>
      <c r="BZ5" s="597">
        <v>778.35199999999998</v>
      </c>
      <c r="CA5" s="597">
        <v>576.54999999999995</v>
      </c>
      <c r="CB5" s="597">
        <v>969.00699999999995</v>
      </c>
      <c r="CC5" s="597">
        <v>1103.703</v>
      </c>
      <c r="CD5" s="597">
        <v>929.61599999999999</v>
      </c>
      <c r="CE5" s="597">
        <v>522.745</v>
      </c>
      <c r="CF5" s="597">
        <v>1092.912</v>
      </c>
      <c r="CG5" s="597">
        <v>1268.7496800000001</v>
      </c>
      <c r="CH5" s="615">
        <v>1166.3264999999999</v>
      </c>
      <c r="CI5" s="614">
        <v>923.41115000000002</v>
      </c>
      <c r="CJ5" s="597">
        <v>762.76562000000001</v>
      </c>
      <c r="CK5" s="597">
        <v>1190.8731399999999</v>
      </c>
      <c r="CL5" s="597">
        <v>806.17812000000004</v>
      </c>
      <c r="CM5" s="597">
        <v>779.48701000000005</v>
      </c>
      <c r="CN5" s="597">
        <v>801.02490999999998</v>
      </c>
      <c r="CO5" s="597">
        <v>1385.64057</v>
      </c>
      <c r="CP5" s="597">
        <v>1305.59512</v>
      </c>
      <c r="CQ5" s="597">
        <v>1298.2670499999999</v>
      </c>
      <c r="CR5" s="597">
        <v>956.10094000000004</v>
      </c>
      <c r="CS5" s="597">
        <v>729.41067999999996</v>
      </c>
      <c r="CT5" s="615">
        <v>588.48411999999996</v>
      </c>
      <c r="CU5" s="614">
        <v>778.37624000000005</v>
      </c>
      <c r="CV5" s="597">
        <v>954.60775000000001</v>
      </c>
      <c r="CW5" s="597">
        <v>777.66083000000003</v>
      </c>
      <c r="CX5" s="597">
        <v>1408.7927400000001</v>
      </c>
      <c r="CY5" s="597">
        <v>1148.89742</v>
      </c>
      <c r="CZ5" s="597">
        <v>1158.06258</v>
      </c>
      <c r="DA5" s="597">
        <v>742.86955</v>
      </c>
      <c r="DB5" s="597">
        <v>766.29588000000001</v>
      </c>
      <c r="DC5" s="597">
        <v>745.17705999999998</v>
      </c>
      <c r="DD5" s="597">
        <v>351.11779999999999</v>
      </c>
      <c r="DE5" s="597">
        <v>516.79937000000007</v>
      </c>
      <c r="DF5" s="615">
        <v>689.19025999999997</v>
      </c>
      <c r="DG5" s="614">
        <v>381.08508999999998</v>
      </c>
      <c r="DH5" s="597">
        <v>347.26567999999997</v>
      </c>
      <c r="DI5" s="597">
        <v>556.3777</v>
      </c>
      <c r="DJ5" s="597">
        <v>526.65202999999997</v>
      </c>
      <c r="DK5" s="597">
        <v>364.61935999999997</v>
      </c>
      <c r="DL5" s="597">
        <v>382.30674999999997</v>
      </c>
      <c r="DM5" s="597">
        <v>759.73360000000002</v>
      </c>
      <c r="DN5" s="597">
        <v>905.67792000000009</v>
      </c>
      <c r="DO5" s="597">
        <v>1104.9463699999999</v>
      </c>
      <c r="DP5" s="597">
        <v>1117.9957199999999</v>
      </c>
      <c r="DQ5" s="597">
        <v>732.87941999999998</v>
      </c>
      <c r="DR5" s="615">
        <v>0</v>
      </c>
      <c r="DS5" s="614">
        <v>170.58117999999999</v>
      </c>
      <c r="DT5" s="597">
        <v>568.95321000000001</v>
      </c>
      <c r="DU5" s="597">
        <v>547.51954000000001</v>
      </c>
      <c r="DV5" s="597">
        <v>355.42322000000001</v>
      </c>
      <c r="DW5" s="597">
        <v>189.43244000000001</v>
      </c>
      <c r="DX5" s="597">
        <v>0</v>
      </c>
      <c r="DY5" s="597">
        <v>0</v>
      </c>
      <c r="DZ5" s="597">
        <v>0</v>
      </c>
      <c r="EA5" s="597">
        <v>0</v>
      </c>
      <c r="EB5" s="597">
        <v>0</v>
      </c>
      <c r="EC5" s="597">
        <v>620.48325</v>
      </c>
      <c r="ED5" s="615">
        <v>373.65253000000001</v>
      </c>
      <c r="EE5" s="614">
        <v>0</v>
      </c>
      <c r="EF5" s="597">
        <v>798.15450999999996</v>
      </c>
      <c r="EG5" s="597">
        <v>581.44227999999998</v>
      </c>
      <c r="EH5" s="597">
        <v>409.77910000000003</v>
      </c>
      <c r="EI5" s="597">
        <v>594.10994000000005</v>
      </c>
      <c r="EJ5" s="597">
        <v>592.25468000000001</v>
      </c>
      <c r="EK5" s="597">
        <v>600.33965000000001</v>
      </c>
      <c r="EL5" s="597">
        <v>764.67075999999997</v>
      </c>
      <c r="EM5" s="1003" t="s">
        <v>488</v>
      </c>
      <c r="EN5" s="1003">
        <v>375</v>
      </c>
      <c r="EO5" s="615">
        <v>190.55616000000001</v>
      </c>
      <c r="EP5" s="424"/>
      <c r="EQ5" s="423"/>
      <c r="ER5" s="423"/>
      <c r="ES5" s="424"/>
      <c r="ET5" s="423"/>
      <c r="EU5" s="423"/>
      <c r="EV5" s="425"/>
    </row>
    <row r="6" spans="1:152" ht="15" customHeight="1">
      <c r="A6" s="1125"/>
      <c r="B6" s="33" t="s">
        <v>28</v>
      </c>
      <c r="C6" s="236">
        <v>15611.927</v>
      </c>
      <c r="D6" s="237">
        <v>12556.583000000001</v>
      </c>
      <c r="E6" s="237">
        <v>27415.445</v>
      </c>
      <c r="F6" s="237">
        <v>25414.875999999997</v>
      </c>
      <c r="G6" s="237">
        <v>37426.824999999997</v>
      </c>
      <c r="H6" s="237">
        <v>28385.364999999998</v>
      </c>
      <c r="I6" s="237">
        <v>28721.937000000002</v>
      </c>
      <c r="J6" s="237">
        <v>31323.455999999998</v>
      </c>
      <c r="K6" s="237">
        <v>42437.498999999996</v>
      </c>
      <c r="L6" s="237">
        <v>33575.25</v>
      </c>
      <c r="M6" s="237">
        <v>24421.637999999999</v>
      </c>
      <c r="N6" s="238">
        <v>26650.919000000002</v>
      </c>
      <c r="O6" s="236">
        <v>42675.130570000001</v>
      </c>
      <c r="P6" s="237">
        <v>27341.174210000001</v>
      </c>
      <c r="Q6" s="237">
        <v>39180.8966</v>
      </c>
      <c r="R6" s="237">
        <v>59927.436149999994</v>
      </c>
      <c r="S6" s="237">
        <v>34816.013290000003</v>
      </c>
      <c r="T6" s="237">
        <v>57990.366069999996</v>
      </c>
      <c r="U6" s="237">
        <v>40943.979440000003</v>
      </c>
      <c r="V6" s="237">
        <v>44438.105750000002</v>
      </c>
      <c r="W6" s="237">
        <v>32031.019350000002</v>
      </c>
      <c r="X6" s="237">
        <v>39732.567510000001</v>
      </c>
      <c r="Y6" s="237">
        <v>26837.109280000001</v>
      </c>
      <c r="Z6" s="238">
        <v>31320.222989999998</v>
      </c>
      <c r="AA6" s="236">
        <v>50603.364869999998</v>
      </c>
      <c r="AB6" s="237">
        <v>25467.363890000001</v>
      </c>
      <c r="AC6" s="237">
        <v>25851.145400000001</v>
      </c>
      <c r="AD6" s="237">
        <v>72777.650389999995</v>
      </c>
      <c r="AE6" s="237">
        <v>67089.707410000003</v>
      </c>
      <c r="AF6" s="237">
        <v>64431.896429999993</v>
      </c>
      <c r="AG6" s="237">
        <v>68952.348760000008</v>
      </c>
      <c r="AH6" s="237">
        <v>56013.756999999998</v>
      </c>
      <c r="AI6" s="237">
        <v>43226.521480000003</v>
      </c>
      <c r="AJ6" s="237">
        <v>60263.946200000006</v>
      </c>
      <c r="AK6" s="237">
        <v>29489.436560000002</v>
      </c>
      <c r="AL6" s="238">
        <v>35707.297149999999</v>
      </c>
      <c r="AM6" s="236">
        <v>31834.63319</v>
      </c>
      <c r="AN6" s="237">
        <v>29983.710019999999</v>
      </c>
      <c r="AO6" s="237">
        <v>38434.485119999998</v>
      </c>
      <c r="AP6" s="237">
        <v>79491.987270000012</v>
      </c>
      <c r="AQ6" s="237">
        <v>69517.889970000004</v>
      </c>
      <c r="AR6" s="237">
        <v>40211.042670000003</v>
      </c>
      <c r="AS6" s="237">
        <v>94188.28946</v>
      </c>
      <c r="AT6" s="237">
        <v>74766.232510000002</v>
      </c>
      <c r="AU6" s="237">
        <v>77362.285690000004</v>
      </c>
      <c r="AV6" s="237">
        <v>104327.87613</v>
      </c>
      <c r="AW6" s="237">
        <v>116700.47825</v>
      </c>
      <c r="AX6" s="238">
        <v>89275.034339999998</v>
      </c>
      <c r="AY6" s="236">
        <v>107925.5</v>
      </c>
      <c r="AZ6" s="237">
        <v>70184.37659</v>
      </c>
      <c r="BA6" s="237">
        <v>72427.773440000004</v>
      </c>
      <c r="BB6" s="237">
        <v>108069.87688</v>
      </c>
      <c r="BC6" s="237">
        <v>112552.58506</v>
      </c>
      <c r="BD6" s="237">
        <v>98917.091270000004</v>
      </c>
      <c r="BE6" s="237">
        <v>125384.56315999999</v>
      </c>
      <c r="BF6" s="237">
        <v>151707.18689000001</v>
      </c>
      <c r="BG6" s="237">
        <v>133578.79379999998</v>
      </c>
      <c r="BH6" s="237">
        <v>60713.402800000003</v>
      </c>
      <c r="BI6" s="237">
        <v>56110.853450000002</v>
      </c>
      <c r="BJ6" s="238">
        <v>39832.060469999997</v>
      </c>
      <c r="BK6" s="236">
        <v>48389.633139999998</v>
      </c>
      <c r="BL6" s="237">
        <v>40321.561679999999</v>
      </c>
      <c r="BM6" s="237">
        <v>32819.807110000002</v>
      </c>
      <c r="BN6" s="237">
        <v>60748.722630000004</v>
      </c>
      <c r="BO6" s="237">
        <v>53041.116130000002</v>
      </c>
      <c r="BP6" s="237">
        <v>62538.81366</v>
      </c>
      <c r="BQ6" s="237">
        <v>70305.333589999995</v>
      </c>
      <c r="BR6" s="237">
        <v>76408.945059999998</v>
      </c>
      <c r="BS6" s="237">
        <v>59486.597020000001</v>
      </c>
      <c r="BT6" s="237">
        <v>66119.932430000001</v>
      </c>
      <c r="BU6" s="237">
        <v>53955.263749999998</v>
      </c>
      <c r="BV6" s="238">
        <v>50938.840490000002</v>
      </c>
      <c r="BW6" s="236">
        <v>50871.719190000003</v>
      </c>
      <c r="BX6" s="237">
        <v>51895.173139999999</v>
      </c>
      <c r="BY6" s="237">
        <v>26726.48184</v>
      </c>
      <c r="BZ6" s="237">
        <v>56508.561990000002</v>
      </c>
      <c r="CA6" s="237">
        <v>37391.254249999998</v>
      </c>
      <c r="CB6" s="237">
        <v>66262.720750000008</v>
      </c>
      <c r="CC6" s="237">
        <v>71692.827650000007</v>
      </c>
      <c r="CD6" s="237">
        <v>62521.644760000003</v>
      </c>
      <c r="CE6" s="237">
        <v>34769.181420000001</v>
      </c>
      <c r="CF6" s="237">
        <v>75520.822539999994</v>
      </c>
      <c r="CG6" s="237">
        <v>92785.545699999988</v>
      </c>
      <c r="CH6" s="238">
        <v>85760.208020000005</v>
      </c>
      <c r="CI6" s="236">
        <v>71573.361199999999</v>
      </c>
      <c r="CJ6" s="237">
        <v>65412.092539999998</v>
      </c>
      <c r="CK6" s="237">
        <v>114670.17292</v>
      </c>
      <c r="CL6" s="237">
        <v>82057.039749999996</v>
      </c>
      <c r="CM6" s="237">
        <v>72569.460070000001</v>
      </c>
      <c r="CN6" s="237">
        <v>79401.521729999993</v>
      </c>
      <c r="CO6" s="237">
        <v>139005.30429999999</v>
      </c>
      <c r="CP6" s="237">
        <v>125103.65681</v>
      </c>
      <c r="CQ6" s="237">
        <v>129151.78272</v>
      </c>
      <c r="CR6" s="237">
        <v>93180.594889999993</v>
      </c>
      <c r="CS6" s="237">
        <v>73598.657510000005</v>
      </c>
      <c r="CT6" s="238">
        <v>56525.88622</v>
      </c>
      <c r="CU6" s="236">
        <v>78207.754149999993</v>
      </c>
      <c r="CV6" s="237">
        <v>103565.9642</v>
      </c>
      <c r="CW6" s="237">
        <v>87587.744260000007</v>
      </c>
      <c r="CX6" s="237">
        <v>153511.80907000002</v>
      </c>
      <c r="CY6" s="237">
        <v>112905.18004000001</v>
      </c>
      <c r="CZ6" s="237">
        <v>99186.175640000001</v>
      </c>
      <c r="DA6" s="237">
        <v>68772.223429999998</v>
      </c>
      <c r="DB6" s="237">
        <v>77955.980639999994</v>
      </c>
      <c r="DC6" s="237">
        <v>78799.173459999991</v>
      </c>
      <c r="DD6" s="237">
        <v>33432.56048</v>
      </c>
      <c r="DE6" s="237">
        <v>51062.083719999995</v>
      </c>
      <c r="DF6" s="238">
        <v>68870.562949999992</v>
      </c>
      <c r="DG6" s="236">
        <v>36612.586479999998</v>
      </c>
      <c r="DH6" s="237">
        <v>38893.48661</v>
      </c>
      <c r="DI6" s="237">
        <v>53063.389660000001</v>
      </c>
      <c r="DJ6" s="237">
        <v>48974.420169999998</v>
      </c>
      <c r="DK6" s="237">
        <v>32861.209260000003</v>
      </c>
      <c r="DL6" s="237">
        <v>33634.792669999995</v>
      </c>
      <c r="DM6" s="237">
        <v>68821.020130000004</v>
      </c>
      <c r="DN6" s="237">
        <v>85130.314879999991</v>
      </c>
      <c r="DO6" s="237">
        <v>106144.80128</v>
      </c>
      <c r="DP6" s="237">
        <v>105183.07634</v>
      </c>
      <c r="DQ6" s="237">
        <v>68403.833989999999</v>
      </c>
      <c r="DR6" s="238">
        <v>0</v>
      </c>
      <c r="DS6" s="236">
        <v>15926.823609999999</v>
      </c>
      <c r="DT6" s="237">
        <v>56152.808660000002</v>
      </c>
      <c r="DU6" s="237">
        <v>52800.565430000002</v>
      </c>
      <c r="DV6" s="237">
        <v>36396.174870000003</v>
      </c>
      <c r="DW6" s="237">
        <v>17425.132420000002</v>
      </c>
      <c r="DX6" s="237">
        <v>0</v>
      </c>
      <c r="DY6" s="237">
        <v>0</v>
      </c>
      <c r="DZ6" s="237">
        <v>0</v>
      </c>
      <c r="EA6" s="237">
        <v>0</v>
      </c>
      <c r="EB6" s="237">
        <v>0</v>
      </c>
      <c r="EC6" s="237">
        <v>39495.037120000001</v>
      </c>
      <c r="ED6" s="238">
        <v>16130.57972</v>
      </c>
      <c r="EE6" s="236">
        <v>0</v>
      </c>
      <c r="EF6" s="237">
        <v>39798.324690000001</v>
      </c>
      <c r="EG6" s="237">
        <v>27762.646399999998</v>
      </c>
      <c r="EH6" s="237">
        <v>26535.436699999998</v>
      </c>
      <c r="EI6" s="237">
        <v>34381.375220000002</v>
      </c>
      <c r="EJ6" s="237">
        <v>36105.085489999998</v>
      </c>
      <c r="EK6" s="237">
        <v>27353.219150000001</v>
      </c>
      <c r="EL6" s="237">
        <v>29174.154129999999</v>
      </c>
      <c r="EM6" s="723" t="s">
        <v>488</v>
      </c>
      <c r="EN6" s="723">
        <v>13046</v>
      </c>
      <c r="EO6" s="238">
        <v>6139.7194799999997</v>
      </c>
      <c r="EQ6" s="422"/>
    </row>
    <row r="7" spans="1:152">
      <c r="A7" s="1125"/>
      <c r="B7" s="196" t="s">
        <v>532</v>
      </c>
      <c r="C7" s="401">
        <v>21.453029999999998</v>
      </c>
      <c r="D7" s="402">
        <v>16.568280000000001</v>
      </c>
      <c r="E7" s="402">
        <v>23.95927</v>
      </c>
      <c r="F7" s="402">
        <v>23.668299999999999</v>
      </c>
      <c r="G7" s="402">
        <v>27.18507</v>
      </c>
      <c r="H7" s="402">
        <v>21.15493</v>
      </c>
      <c r="I7" s="402">
        <v>22.74794</v>
      </c>
      <c r="J7" s="402">
        <v>25.44041</v>
      </c>
      <c r="K7" s="402">
        <v>29.045850000000002</v>
      </c>
      <c r="L7" s="402">
        <v>28.662199999999999</v>
      </c>
      <c r="M7" s="402">
        <v>26.120740000000001</v>
      </c>
      <c r="N7" s="403">
        <v>24.84177</v>
      </c>
      <c r="O7" s="401">
        <v>28.666</v>
      </c>
      <c r="P7" s="402">
        <v>29.557480000000002</v>
      </c>
      <c r="Q7" s="402">
        <v>33.74362</v>
      </c>
      <c r="R7" s="402">
        <v>38.152329999999999</v>
      </c>
      <c r="S7" s="402">
        <v>36.727499999999999</v>
      </c>
      <c r="T7" s="402">
        <v>38.823329999999999</v>
      </c>
      <c r="U7" s="402">
        <v>37.585769999999997</v>
      </c>
      <c r="V7" s="402">
        <v>41.077739999999999</v>
      </c>
      <c r="W7" s="402">
        <v>45.610819999999997</v>
      </c>
      <c r="X7" s="402">
        <v>43.663899999999998</v>
      </c>
      <c r="Y7" s="402">
        <v>35.342260000000003</v>
      </c>
      <c r="Z7" s="403">
        <v>38.383760000000002</v>
      </c>
      <c r="AA7" s="401">
        <v>44.327169583071999</v>
      </c>
      <c r="AB7" s="402">
        <v>42.412312817771387</v>
      </c>
      <c r="AC7" s="402">
        <v>42.39713680302031</v>
      </c>
      <c r="AD7" s="402">
        <v>51.544873669195589</v>
      </c>
      <c r="AE7" s="402">
        <v>47.343393461375342</v>
      </c>
      <c r="AF7" s="402">
        <v>47.478578108915279</v>
      </c>
      <c r="AG7" s="402">
        <v>48.579442303045091</v>
      </c>
      <c r="AH7" s="402">
        <v>48.855455639674844</v>
      </c>
      <c r="AI7" s="402">
        <v>36.285168706455138</v>
      </c>
      <c r="AJ7" s="402">
        <v>38.447615651097657</v>
      </c>
      <c r="AK7" s="402">
        <v>40.164852780539633</v>
      </c>
      <c r="AL7" s="403">
        <v>35.076999999999998</v>
      </c>
      <c r="AM7" s="401">
        <v>31.030989999999999</v>
      </c>
      <c r="AN7" s="402">
        <v>36.306919999999998</v>
      </c>
      <c r="AO7" s="402">
        <v>38.596589999999999</v>
      </c>
      <c r="AP7" s="402">
        <v>51.140700000000002</v>
      </c>
      <c r="AQ7" s="402">
        <v>57.157049999999998</v>
      </c>
      <c r="AR7" s="402">
        <v>52.440460000000002</v>
      </c>
      <c r="AS7" s="402">
        <v>57.728230000000003</v>
      </c>
      <c r="AT7" s="402">
        <v>55.675989999999999</v>
      </c>
      <c r="AU7" s="402">
        <v>56.053620000000002</v>
      </c>
      <c r="AV7" s="402">
        <v>66.26925</v>
      </c>
      <c r="AW7" s="402">
        <v>73.822239999999994</v>
      </c>
      <c r="AX7" s="403">
        <v>73.446569999999994</v>
      </c>
      <c r="AY7" s="401">
        <v>69.858355033500132</v>
      </c>
      <c r="AZ7" s="402">
        <v>71.863098572657279</v>
      </c>
      <c r="BA7" s="402">
        <v>71.642216535686202</v>
      </c>
      <c r="BB7" s="402">
        <v>81.127146043292385</v>
      </c>
      <c r="BC7" s="402">
        <v>84.548575109411075</v>
      </c>
      <c r="BD7" s="402">
        <v>102.3492717488251</v>
      </c>
      <c r="BE7" s="402">
        <v>109.52252533784521</v>
      </c>
      <c r="BF7" s="402">
        <v>98.74000502671511</v>
      </c>
      <c r="BG7" s="402">
        <v>91.01956639898485</v>
      </c>
      <c r="BH7" s="402">
        <v>66.313874780731936</v>
      </c>
      <c r="BI7" s="402">
        <v>37.312437167968582</v>
      </c>
      <c r="BJ7" s="403">
        <v>29.652702752801709</v>
      </c>
      <c r="BK7" s="401">
        <v>37.039903078568202</v>
      </c>
      <c r="BL7" s="402">
        <v>39.150834282451839</v>
      </c>
      <c r="BM7" s="402">
        <v>37.638602053735674</v>
      </c>
      <c r="BN7" s="402">
        <v>43.813335133985085</v>
      </c>
      <c r="BO7" s="402">
        <v>54.695998253147224</v>
      </c>
      <c r="BP7" s="402">
        <v>59.039930272274219</v>
      </c>
      <c r="BQ7" s="402">
        <v>60.011295940795613</v>
      </c>
      <c r="BR7" s="402">
        <v>66.739231313455988</v>
      </c>
      <c r="BS7" s="402">
        <v>64.226860455951496</v>
      </c>
      <c r="BT7" s="402">
        <v>66.691478399887032</v>
      </c>
      <c r="BU7" s="402">
        <v>72.765708846880543</v>
      </c>
      <c r="BV7" s="403">
        <v>69.310391475199268</v>
      </c>
      <c r="BW7" s="401">
        <v>69.980148690753765</v>
      </c>
      <c r="BX7" s="402">
        <v>68.965518206463955</v>
      </c>
      <c r="BY7" s="402">
        <v>71.953698686194272</v>
      </c>
      <c r="BZ7" s="402">
        <v>72.600265676711828</v>
      </c>
      <c r="CA7" s="402">
        <v>64.853445928367009</v>
      </c>
      <c r="CB7" s="402">
        <v>68.382086765111097</v>
      </c>
      <c r="CC7" s="402">
        <v>64.956630225703847</v>
      </c>
      <c r="CD7" s="402">
        <v>67.25534495963926</v>
      </c>
      <c r="CE7" s="402">
        <v>66.512700111909254</v>
      </c>
      <c r="CF7" s="402">
        <v>69.100552048106337</v>
      </c>
      <c r="CG7" s="402">
        <v>73.131483036117871</v>
      </c>
      <c r="CH7" s="403">
        <v>73.530189033688259</v>
      </c>
      <c r="CI7" s="401">
        <v>77.509743303402814</v>
      </c>
      <c r="CJ7" s="402">
        <v>85.756477251819504</v>
      </c>
      <c r="CK7" s="402">
        <v>96.290838266786338</v>
      </c>
      <c r="CL7" s="402">
        <v>101.78524784324337</v>
      </c>
      <c r="CM7" s="402">
        <v>93.098998622183572</v>
      </c>
      <c r="CN7" s="402">
        <v>99.124909523725037</v>
      </c>
      <c r="CO7" s="402">
        <v>100.31844282677143</v>
      </c>
      <c r="CP7" s="402">
        <v>95.821173726507197</v>
      </c>
      <c r="CQ7" s="402">
        <v>99.480136016700115</v>
      </c>
      <c r="CR7" s="402">
        <v>97.458951237930989</v>
      </c>
      <c r="CS7" s="402">
        <v>100.90153534631548</v>
      </c>
      <c r="CT7" s="403">
        <v>96.053375611902666</v>
      </c>
      <c r="CU7" s="401">
        <v>100.47551573516682</v>
      </c>
      <c r="CV7" s="402">
        <v>108.49059647797748</v>
      </c>
      <c r="CW7" s="402">
        <v>112.62974921856357</v>
      </c>
      <c r="CX7" s="402">
        <v>108.9669223238615</v>
      </c>
      <c r="CY7" s="402">
        <v>98.272637813043403</v>
      </c>
      <c r="CZ7" s="402">
        <v>85.648372853909152</v>
      </c>
      <c r="DA7" s="402">
        <v>92.576446874151728</v>
      </c>
      <c r="DB7" s="402">
        <v>101.73091448697335</v>
      </c>
      <c r="DC7" s="402">
        <v>105.74557067014381</v>
      </c>
      <c r="DD7" s="402">
        <v>95.217503869071862</v>
      </c>
      <c r="DE7" s="402">
        <v>98.804462010083313</v>
      </c>
      <c r="DF7" s="403">
        <v>99.929681173962024</v>
      </c>
      <c r="DG7" s="401">
        <v>96.074570852404648</v>
      </c>
      <c r="DH7" s="402">
        <v>111.99922379314881</v>
      </c>
      <c r="DI7" s="402">
        <v>95.372962755336886</v>
      </c>
      <c r="DJ7" s="402">
        <v>92.991989739411054</v>
      </c>
      <c r="DK7" s="402">
        <v>90.124696779677322</v>
      </c>
      <c r="DL7" s="402">
        <v>87.978547776098637</v>
      </c>
      <c r="DM7" s="402">
        <v>90.585726536249027</v>
      </c>
      <c r="DN7" s="402">
        <v>93.996235306255429</v>
      </c>
      <c r="DO7" s="402">
        <v>96.063306022716745</v>
      </c>
      <c r="DP7" s="402">
        <v>94.081823801615272</v>
      </c>
      <c r="DQ7" s="402">
        <v>93.335727710842264</v>
      </c>
      <c r="DR7" s="403">
        <v>0</v>
      </c>
      <c r="DS7" s="401">
        <v>93.367999975143803</v>
      </c>
      <c r="DT7" s="402">
        <v>98.694950082099027</v>
      </c>
      <c r="DU7" s="402">
        <v>96.435947162725924</v>
      </c>
      <c r="DV7" s="402">
        <v>102.40235533851728</v>
      </c>
      <c r="DW7" s="402">
        <v>91.985999969171075</v>
      </c>
      <c r="DX7" s="402">
        <v>0</v>
      </c>
      <c r="DY7" s="402">
        <v>0</v>
      </c>
      <c r="DZ7" s="402">
        <v>0</v>
      </c>
      <c r="EA7" s="402">
        <v>0</v>
      </c>
      <c r="EB7" s="402">
        <v>0</v>
      </c>
      <c r="EC7" s="402">
        <v>63.652060099930175</v>
      </c>
      <c r="ED7" s="403">
        <v>43.169999999732369</v>
      </c>
      <c r="EE7" s="401">
        <v>0</v>
      </c>
      <c r="EF7" s="402">
        <v>49.862932792298579</v>
      </c>
      <c r="EG7" s="402">
        <v>47.747897521315444</v>
      </c>
      <c r="EH7" s="402">
        <v>64.755466298793664</v>
      </c>
      <c r="EI7" s="402">
        <v>57.870392170176444</v>
      </c>
      <c r="EJ7" s="402">
        <v>60.962094026846692</v>
      </c>
      <c r="EK7" s="402">
        <v>45.56290618152574</v>
      </c>
      <c r="EL7" s="402">
        <v>38.152569257388627</v>
      </c>
      <c r="EM7" s="1002" t="s">
        <v>488</v>
      </c>
      <c r="EN7" s="1002">
        <v>34.799999999999997</v>
      </c>
      <c r="EO7" s="403">
        <v>32.220000025189421</v>
      </c>
    </row>
    <row r="8" spans="1:152">
      <c r="A8" s="1186" t="s">
        <v>57</v>
      </c>
      <c r="B8" s="33" t="s">
        <v>20</v>
      </c>
      <c r="C8" s="236">
        <v>548.34199999999998</v>
      </c>
      <c r="D8" s="237">
        <v>757.86900000000003</v>
      </c>
      <c r="E8" s="237">
        <v>839.57399999999996</v>
      </c>
      <c r="F8" s="237">
        <v>882.54899999999998</v>
      </c>
      <c r="G8" s="237">
        <v>1025.3489999999999</v>
      </c>
      <c r="H8" s="237">
        <v>1185.463</v>
      </c>
      <c r="I8" s="237">
        <v>1077.864</v>
      </c>
      <c r="J8" s="237">
        <v>882.17499999999995</v>
      </c>
      <c r="K8" s="237">
        <v>1132.2180000000001</v>
      </c>
      <c r="L8" s="237">
        <v>1171.412</v>
      </c>
      <c r="M8" s="237">
        <v>758.04200000000003</v>
      </c>
      <c r="N8" s="238">
        <v>744.327</v>
      </c>
      <c r="O8" s="236">
        <v>1162.4490000000001</v>
      </c>
      <c r="P8" s="237">
        <v>736.27099999999996</v>
      </c>
      <c r="Q8" s="237">
        <v>972.39499999999998</v>
      </c>
      <c r="R8" s="237">
        <v>1207.4059999999999</v>
      </c>
      <c r="S8" s="237">
        <v>773.47500000000002</v>
      </c>
      <c r="T8" s="237">
        <v>936.34299999999996</v>
      </c>
      <c r="U8" s="237">
        <v>921.71199999999999</v>
      </c>
      <c r="V8" s="237">
        <v>919.63300000000004</v>
      </c>
      <c r="W8" s="237">
        <v>532.13499999999999</v>
      </c>
      <c r="X8" s="237">
        <v>952.96699999999998</v>
      </c>
      <c r="Y8" s="237">
        <v>759.34900000000005</v>
      </c>
      <c r="Z8" s="238">
        <v>815.976</v>
      </c>
      <c r="AA8" s="236">
        <v>959.58699999999999</v>
      </c>
      <c r="AB8" s="237">
        <v>600.471</v>
      </c>
      <c r="AC8" s="237">
        <v>609.73800000000006</v>
      </c>
      <c r="AD8" s="237">
        <v>1021.9450000000001</v>
      </c>
      <c r="AE8" s="237">
        <v>1221.9490000000001</v>
      </c>
      <c r="AF8" s="237">
        <v>1162.1120000000001</v>
      </c>
      <c r="AG8" s="237">
        <v>1228.2149999999999</v>
      </c>
      <c r="AH8" s="237">
        <v>955.02800000000002</v>
      </c>
      <c r="AI8" s="237">
        <v>1191.3</v>
      </c>
      <c r="AJ8" s="237">
        <v>1377.92</v>
      </c>
      <c r="AK8" s="237">
        <v>577.05499999999995</v>
      </c>
      <c r="AL8" s="238">
        <v>1017.9690000000001</v>
      </c>
      <c r="AM8" s="236">
        <v>1025.8979999999999</v>
      </c>
      <c r="AN8" s="237">
        <v>825.84</v>
      </c>
      <c r="AO8" s="237">
        <v>1021.885</v>
      </c>
      <c r="AP8" s="237">
        <v>1020.43</v>
      </c>
      <c r="AQ8" s="237">
        <v>821.53300000000002</v>
      </c>
      <c r="AR8" s="237">
        <v>800.20799999999997</v>
      </c>
      <c r="AS8" s="237">
        <v>1451.2449999999999</v>
      </c>
      <c r="AT8" s="237">
        <v>1174.979</v>
      </c>
      <c r="AU8" s="237">
        <v>1380.1479999999999</v>
      </c>
      <c r="AV8" s="237">
        <v>1222.578</v>
      </c>
      <c r="AW8" s="237">
        <v>1396.528</v>
      </c>
      <c r="AX8" s="238">
        <v>1020.159</v>
      </c>
      <c r="AY8" s="236">
        <v>1544.9190000000001</v>
      </c>
      <c r="AZ8" s="237">
        <v>787.46299999999997</v>
      </c>
      <c r="BA8" s="237">
        <v>1010.965</v>
      </c>
      <c r="BB8" s="237">
        <v>1150.8209999999999</v>
      </c>
      <c r="BC8" s="237">
        <v>1331.2180000000001</v>
      </c>
      <c r="BD8" s="237">
        <v>786.17899999999997</v>
      </c>
      <c r="BE8" s="237">
        <v>955.03399999999999</v>
      </c>
      <c r="BF8" s="237">
        <v>1347.09582</v>
      </c>
      <c r="BG8" s="237">
        <v>1292.9870000000001</v>
      </c>
      <c r="BH8" s="237">
        <v>548.60599999999999</v>
      </c>
      <c r="BI8" s="237">
        <v>1326.6210000000001</v>
      </c>
      <c r="BJ8" s="238">
        <v>1154.5309999999999</v>
      </c>
      <c r="BK8" s="236">
        <v>1118.865</v>
      </c>
      <c r="BL8" s="237">
        <v>851.44100000000003</v>
      </c>
      <c r="BM8" s="237">
        <v>871.97199999999998</v>
      </c>
      <c r="BN8" s="237">
        <v>1198.8699999999999</v>
      </c>
      <c r="BO8" s="237">
        <v>794.59100000000001</v>
      </c>
      <c r="BP8" s="237">
        <v>1059.2629999999999</v>
      </c>
      <c r="BQ8" s="237">
        <v>993.76300000000003</v>
      </c>
      <c r="BR8" s="237">
        <v>1144.8879999999999</v>
      </c>
      <c r="BS8" s="237">
        <v>732.74800000000005</v>
      </c>
      <c r="BT8" s="237">
        <v>808.09699999999998</v>
      </c>
      <c r="BU8" s="237">
        <v>551.37400000000002</v>
      </c>
      <c r="BV8" s="238">
        <v>734.93799999999999</v>
      </c>
      <c r="BW8" s="236">
        <v>726.94500000000005</v>
      </c>
      <c r="BX8" s="237">
        <v>752.48</v>
      </c>
      <c r="BY8" s="237">
        <v>371.44</v>
      </c>
      <c r="BZ8" s="237">
        <v>778.35199999999998</v>
      </c>
      <c r="CA8" s="237">
        <v>576.54999999999995</v>
      </c>
      <c r="CB8" s="237">
        <v>792.51099999999997</v>
      </c>
      <c r="CC8" s="237">
        <v>1103.703</v>
      </c>
      <c r="CD8" s="237">
        <v>742.572</v>
      </c>
      <c r="CE8" s="237">
        <v>522.745</v>
      </c>
      <c r="CF8" s="237">
        <v>1092.912</v>
      </c>
      <c r="CG8" s="237">
        <v>1081.6192000000001</v>
      </c>
      <c r="CH8" s="238">
        <v>1166.3264999999999</v>
      </c>
      <c r="CI8" s="236">
        <v>923.41115000000002</v>
      </c>
      <c r="CJ8" s="237">
        <v>762.76562000000001</v>
      </c>
      <c r="CK8" s="237">
        <v>1190.8731399999999</v>
      </c>
      <c r="CL8" s="237">
        <v>806.17812000000004</v>
      </c>
      <c r="CM8" s="237">
        <v>779.48701000000005</v>
      </c>
      <c r="CN8" s="237">
        <v>801.02490999999998</v>
      </c>
      <c r="CO8" s="237">
        <v>1385.64057</v>
      </c>
      <c r="CP8" s="237">
        <v>1120.42707</v>
      </c>
      <c r="CQ8" s="237">
        <v>920.84236999999996</v>
      </c>
      <c r="CR8" s="237">
        <v>956.10094000000004</v>
      </c>
      <c r="CS8" s="237">
        <v>566.93813</v>
      </c>
      <c r="CT8" s="238">
        <v>588.48411999999996</v>
      </c>
      <c r="CU8" s="236">
        <v>778.37624000000005</v>
      </c>
      <c r="CV8" s="237">
        <v>954.60775000000001</v>
      </c>
      <c r="CW8" s="237">
        <v>777.66083000000003</v>
      </c>
      <c r="CX8" s="237">
        <v>1217.8122000000001</v>
      </c>
      <c r="CY8" s="237">
        <v>961.78824999999995</v>
      </c>
      <c r="CZ8" s="237">
        <v>969.55749000000003</v>
      </c>
      <c r="DA8" s="237">
        <v>552.71924000000001</v>
      </c>
      <c r="DB8" s="237">
        <v>577.72253999999998</v>
      </c>
      <c r="DC8" s="237">
        <v>563.27761999999996</v>
      </c>
      <c r="DD8" s="237">
        <v>351.11779999999999</v>
      </c>
      <c r="DE8" s="237">
        <v>352.98020000000002</v>
      </c>
      <c r="DF8" s="238">
        <v>512.10244</v>
      </c>
      <c r="DG8" s="236">
        <v>381.08508999999998</v>
      </c>
      <c r="DH8" s="237">
        <v>190.24896000000001</v>
      </c>
      <c r="DI8" s="237">
        <v>556.3777</v>
      </c>
      <c r="DJ8" s="237">
        <v>364.10536000000002</v>
      </c>
      <c r="DK8" s="237">
        <v>364.61935999999997</v>
      </c>
      <c r="DL8" s="237">
        <v>190.40666999999999</v>
      </c>
      <c r="DM8" s="237">
        <v>759.73360000000002</v>
      </c>
      <c r="DN8" s="237">
        <v>734.22031000000004</v>
      </c>
      <c r="DO8" s="237">
        <v>767.94187999999997</v>
      </c>
      <c r="DP8" s="237">
        <v>940.47730999999999</v>
      </c>
      <c r="DQ8" s="237">
        <v>551.11090999999999</v>
      </c>
      <c r="DR8" s="238">
        <v>0</v>
      </c>
      <c r="DS8" s="236">
        <v>170.58117999999999</v>
      </c>
      <c r="DT8" s="237">
        <v>387.58706000000001</v>
      </c>
      <c r="DU8" s="237">
        <v>377.26409000000001</v>
      </c>
      <c r="DV8" s="237">
        <v>186.83152000000001</v>
      </c>
      <c r="DW8" s="237">
        <v>189.43244000000001</v>
      </c>
      <c r="DX8" s="237">
        <v>0</v>
      </c>
      <c r="DY8" s="237">
        <v>0</v>
      </c>
      <c r="DZ8" s="237">
        <v>0</v>
      </c>
      <c r="EA8" s="237">
        <v>0</v>
      </c>
      <c r="EB8" s="237">
        <v>0</v>
      </c>
      <c r="EC8" s="237">
        <v>418.35059999999999</v>
      </c>
      <c r="ED8" s="238">
        <v>373.65253000000001</v>
      </c>
      <c r="EE8" s="236">
        <v>0</v>
      </c>
      <c r="EF8" s="237">
        <v>598.09960999999998</v>
      </c>
      <c r="EG8" s="237">
        <v>382.80540000000002</v>
      </c>
      <c r="EH8" s="237">
        <v>0</v>
      </c>
      <c r="EI8" s="237">
        <v>379.71865000000003</v>
      </c>
      <c r="EJ8" s="237">
        <v>195.44112000000001</v>
      </c>
      <c r="EK8" s="237">
        <v>404.09967</v>
      </c>
      <c r="EL8" s="237">
        <v>583.47280999999998</v>
      </c>
      <c r="EM8" s="723" t="s">
        <v>488</v>
      </c>
      <c r="EN8" s="723">
        <v>375</v>
      </c>
      <c r="EO8" s="238">
        <v>190.55616000000001</v>
      </c>
    </row>
    <row r="9" spans="1:152">
      <c r="A9" s="1186"/>
      <c r="B9" s="33" t="s">
        <v>28</v>
      </c>
      <c r="C9" s="236">
        <v>9166.3909999999996</v>
      </c>
      <c r="D9" s="237">
        <v>12556.583000000001</v>
      </c>
      <c r="E9" s="237">
        <v>15774.624</v>
      </c>
      <c r="F9" s="237">
        <v>17923.082999999999</v>
      </c>
      <c r="G9" s="237">
        <v>22421.663</v>
      </c>
      <c r="H9" s="237">
        <v>22371.188999999998</v>
      </c>
      <c r="I9" s="237">
        <v>20675.649000000001</v>
      </c>
      <c r="J9" s="237">
        <v>16895.628000000001</v>
      </c>
      <c r="K9" s="237">
        <v>26002.880000000001</v>
      </c>
      <c r="L9" s="237">
        <v>33575.25</v>
      </c>
      <c r="M9" s="237">
        <v>15531.186</v>
      </c>
      <c r="N9" s="238">
        <v>13777.116</v>
      </c>
      <c r="O9" s="236">
        <v>27269.046569999999</v>
      </c>
      <c r="P9" s="237">
        <v>18794.906330000002</v>
      </c>
      <c r="Q9" s="237">
        <v>28339.010409999999</v>
      </c>
      <c r="R9" s="237">
        <v>39017.658439999999</v>
      </c>
      <c r="S9" s="237">
        <v>25507.034189999998</v>
      </c>
      <c r="T9" s="237">
        <v>31164.381959999999</v>
      </c>
      <c r="U9" s="237">
        <v>31114.424650000001</v>
      </c>
      <c r="V9" s="237">
        <v>32932.31048</v>
      </c>
      <c r="W9" s="237">
        <v>21057.474880000002</v>
      </c>
      <c r="X9" s="237">
        <v>39732.567510000001</v>
      </c>
      <c r="Y9" s="237">
        <v>26837.109280000001</v>
      </c>
      <c r="Z9" s="238">
        <v>31320.222989999998</v>
      </c>
      <c r="AA9" s="236">
        <v>39375.15898</v>
      </c>
      <c r="AB9" s="237">
        <v>25467.363890000001</v>
      </c>
      <c r="AC9" s="237">
        <v>25851.145400000001</v>
      </c>
      <c r="AD9" s="237">
        <v>45365.633809999999</v>
      </c>
      <c r="AE9" s="237">
        <v>54092.131130000002</v>
      </c>
      <c r="AF9" s="237">
        <v>50176.328609999997</v>
      </c>
      <c r="AG9" s="237">
        <v>54539.303180000003</v>
      </c>
      <c r="AH9" s="237">
        <v>44092.078000000001</v>
      </c>
      <c r="AI9" s="237">
        <v>43226.521480000003</v>
      </c>
      <c r="AJ9" s="237">
        <v>49816.373610000002</v>
      </c>
      <c r="AK9" s="237">
        <v>21101.147000000001</v>
      </c>
      <c r="AL9" s="238">
        <v>35707.297149999999</v>
      </c>
      <c r="AM9" s="236">
        <v>31834.63319</v>
      </c>
      <c r="AN9" s="237">
        <v>29983.710019999999</v>
      </c>
      <c r="AO9" s="237">
        <v>38434.485119999998</v>
      </c>
      <c r="AP9" s="237">
        <v>44108.310700000002</v>
      </c>
      <c r="AQ9" s="237">
        <v>41416.629639999999</v>
      </c>
      <c r="AR9" s="237">
        <v>40211.042670000003</v>
      </c>
      <c r="AS9" s="237">
        <v>80675.604779999994</v>
      </c>
      <c r="AT9" s="237">
        <v>63128.62588</v>
      </c>
      <c r="AU9" s="237">
        <v>77362.285690000004</v>
      </c>
      <c r="AV9" s="237">
        <v>76859.123420000004</v>
      </c>
      <c r="AW9" s="237">
        <v>99544.832540000003</v>
      </c>
      <c r="AX9" s="238">
        <v>71134.83425</v>
      </c>
      <c r="AY9" s="236">
        <v>107925.5</v>
      </c>
      <c r="AZ9" s="237">
        <v>52988.7359</v>
      </c>
      <c r="BA9" s="237">
        <v>72427.773440000004</v>
      </c>
      <c r="BB9" s="237">
        <v>89388.4084</v>
      </c>
      <c r="BC9" s="237">
        <v>112552.58506</v>
      </c>
      <c r="BD9" s="237">
        <v>75744.951000000001</v>
      </c>
      <c r="BE9" s="237">
        <v>102568.00042</v>
      </c>
      <c r="BF9" s="237">
        <v>130437.3195</v>
      </c>
      <c r="BG9" s="237">
        <v>109442.2374</v>
      </c>
      <c r="BH9" s="237">
        <v>36801.972670000003</v>
      </c>
      <c r="BI9" s="237">
        <v>49936.47653</v>
      </c>
      <c r="BJ9" s="238">
        <v>34991.249739999999</v>
      </c>
      <c r="BK9" s="236">
        <v>40142.921269999999</v>
      </c>
      <c r="BL9" s="237">
        <v>32635.935030000001</v>
      </c>
      <c r="BM9" s="237">
        <v>32819.807110000002</v>
      </c>
      <c r="BN9" s="237">
        <v>51784.209540000003</v>
      </c>
      <c r="BO9" s="237">
        <v>41912.332390000003</v>
      </c>
      <c r="BP9" s="237">
        <v>62538.81366</v>
      </c>
      <c r="BQ9" s="237">
        <v>59921.084419999999</v>
      </c>
      <c r="BR9" s="237">
        <v>76408.945059999998</v>
      </c>
      <c r="BS9" s="237">
        <v>46974.096859999998</v>
      </c>
      <c r="BT9" s="237">
        <v>54175.439149999998</v>
      </c>
      <c r="BU9" s="237">
        <v>39995.357909999999</v>
      </c>
      <c r="BV9" s="238">
        <v>50938.840490000002</v>
      </c>
      <c r="BW9" s="236">
        <v>50871.719190000003</v>
      </c>
      <c r="BX9" s="237">
        <v>51895.173139999999</v>
      </c>
      <c r="BY9" s="237">
        <v>26726.48184</v>
      </c>
      <c r="BZ9" s="237">
        <v>56508.561990000002</v>
      </c>
      <c r="CA9" s="237">
        <v>37391.254249999998</v>
      </c>
      <c r="CB9" s="237">
        <v>52418.35686</v>
      </c>
      <c r="CC9" s="237">
        <v>71692.827650000007</v>
      </c>
      <c r="CD9" s="237">
        <v>48805.988810000003</v>
      </c>
      <c r="CE9" s="237">
        <v>34769.181420000001</v>
      </c>
      <c r="CF9" s="237">
        <v>75520.822539999994</v>
      </c>
      <c r="CG9" s="237">
        <v>77223.962109999993</v>
      </c>
      <c r="CH9" s="238">
        <v>85760.208020000005</v>
      </c>
      <c r="CI9" s="236">
        <v>71573.361199999999</v>
      </c>
      <c r="CJ9" s="237">
        <v>65412.092539999998</v>
      </c>
      <c r="CK9" s="237">
        <v>114670.17292</v>
      </c>
      <c r="CL9" s="237">
        <v>82057.039749999996</v>
      </c>
      <c r="CM9" s="237">
        <v>72569.460070000001</v>
      </c>
      <c r="CN9" s="237">
        <v>79401.521729999993</v>
      </c>
      <c r="CO9" s="237">
        <v>139005.30429999999</v>
      </c>
      <c r="CP9" s="237">
        <v>106874.45483</v>
      </c>
      <c r="CQ9" s="237">
        <v>88472.610780000003</v>
      </c>
      <c r="CR9" s="237">
        <v>93180.594889999993</v>
      </c>
      <c r="CS9" s="237">
        <v>57289.43548</v>
      </c>
      <c r="CT9" s="238">
        <v>56525.88622</v>
      </c>
      <c r="CU9" s="236">
        <v>78207.754149999993</v>
      </c>
      <c r="CV9" s="237">
        <v>103565.9642</v>
      </c>
      <c r="CW9" s="237">
        <v>87587.744260000007</v>
      </c>
      <c r="CX9" s="237">
        <v>131427.04860000001</v>
      </c>
      <c r="CY9" s="237">
        <v>93132.044280000002</v>
      </c>
      <c r="CZ9" s="237">
        <v>82936.414820000005</v>
      </c>
      <c r="DA9" s="237">
        <v>50162.992209999997</v>
      </c>
      <c r="DB9" s="237">
        <v>56909.800450000002</v>
      </c>
      <c r="DC9" s="237">
        <v>56575.372909999998</v>
      </c>
      <c r="DD9" s="237">
        <v>33432.56048</v>
      </c>
      <c r="DE9" s="237">
        <v>32234.28098</v>
      </c>
      <c r="DF9" s="238">
        <v>46971.776879999998</v>
      </c>
      <c r="DG9" s="236">
        <v>36612.586479999998</v>
      </c>
      <c r="DH9" s="237">
        <v>19411.291639999999</v>
      </c>
      <c r="DI9" s="237">
        <v>53063.389660000001</v>
      </c>
      <c r="DJ9" s="237">
        <v>32559.953539999999</v>
      </c>
      <c r="DK9" s="237">
        <v>32861.209260000003</v>
      </c>
      <c r="DL9" s="237">
        <v>16981.79968</v>
      </c>
      <c r="DM9" s="237">
        <v>68821.020130000004</v>
      </c>
      <c r="DN9" s="237">
        <v>67601.24325</v>
      </c>
      <c r="DO9" s="237">
        <v>71346.00735</v>
      </c>
      <c r="DP9" s="237">
        <v>86386.308720000001</v>
      </c>
      <c r="DQ9" s="237">
        <v>49694.437610000001</v>
      </c>
      <c r="DR9" s="238">
        <v>0</v>
      </c>
      <c r="DS9" s="236">
        <v>15926.823609999999</v>
      </c>
      <c r="DT9" s="237">
        <v>36630.302360000001</v>
      </c>
      <c r="DU9" s="237">
        <v>34501.067000000003</v>
      </c>
      <c r="DV9" s="237">
        <v>17025.022260000002</v>
      </c>
      <c r="DW9" s="237">
        <v>17425.132420000002</v>
      </c>
      <c r="DX9" s="237">
        <v>0</v>
      </c>
      <c r="DY9" s="237">
        <v>0</v>
      </c>
      <c r="DZ9" s="237">
        <v>0</v>
      </c>
      <c r="EA9" s="237">
        <v>0</v>
      </c>
      <c r="EB9" s="237">
        <v>0</v>
      </c>
      <c r="EC9" s="237">
        <v>24296.96615</v>
      </c>
      <c r="ED9" s="238">
        <v>16130.57972</v>
      </c>
      <c r="EE9" s="236">
        <v>0</v>
      </c>
      <c r="EF9" s="237">
        <v>28362.226340000001</v>
      </c>
      <c r="EG9" s="237">
        <v>16425.22797</v>
      </c>
      <c r="EH9" s="237">
        <v>0</v>
      </c>
      <c r="EI9" s="237">
        <v>19424.96717</v>
      </c>
      <c r="EJ9" s="237">
        <v>9756.8115899999993</v>
      </c>
      <c r="EK9" s="237">
        <v>16554.93763</v>
      </c>
      <c r="EL9" s="237">
        <v>19757.151709999998</v>
      </c>
      <c r="EM9" s="723" t="s">
        <v>488</v>
      </c>
      <c r="EN9" s="723">
        <v>13046</v>
      </c>
      <c r="EO9" s="238">
        <v>6139.7194799999997</v>
      </c>
    </row>
    <row r="10" spans="1:152">
      <c r="A10" s="1186"/>
      <c r="B10" s="33" t="s">
        <v>532</v>
      </c>
      <c r="C10" s="398">
        <v>16.716560000000001</v>
      </c>
      <c r="D10" s="399">
        <v>16.568280000000001</v>
      </c>
      <c r="E10" s="399">
        <v>18.78884</v>
      </c>
      <c r="F10" s="399">
        <v>20.308319999999998</v>
      </c>
      <c r="G10" s="399">
        <v>21.867349999999998</v>
      </c>
      <c r="H10" s="399">
        <v>19.084274999999998</v>
      </c>
      <c r="I10" s="399">
        <v>20.107840000000003</v>
      </c>
      <c r="J10" s="399">
        <v>19.023655000000002</v>
      </c>
      <c r="K10" s="399">
        <v>21.389710000000001</v>
      </c>
      <c r="L10" s="399">
        <v>28.662199999999999</v>
      </c>
      <c r="M10" s="399">
        <v>20.48856</v>
      </c>
      <c r="N10" s="400">
        <v>18.50949</v>
      </c>
      <c r="O10" s="398">
        <v>23.458269999999999</v>
      </c>
      <c r="P10" s="399">
        <v>25.527159999999999</v>
      </c>
      <c r="Q10" s="399">
        <v>29.143519999999999</v>
      </c>
      <c r="R10" s="399">
        <v>32.315280000000001</v>
      </c>
      <c r="S10" s="399">
        <v>32.97719</v>
      </c>
      <c r="T10" s="399">
        <v>33.283079999999998</v>
      </c>
      <c r="U10" s="399">
        <v>33.757210000000001</v>
      </c>
      <c r="V10" s="399">
        <v>35.810270000000003</v>
      </c>
      <c r="W10" s="399">
        <v>39.571680000000001</v>
      </c>
      <c r="X10" s="399">
        <v>43.663899999999998</v>
      </c>
      <c r="Y10" s="399">
        <v>35.342260000000003</v>
      </c>
      <c r="Z10" s="400">
        <v>38.383760000000002</v>
      </c>
      <c r="AA10" s="398">
        <v>41.033439999999999</v>
      </c>
      <c r="AB10" s="399">
        <v>42.412312817771387</v>
      </c>
      <c r="AC10" s="399">
        <v>42.39713680302031</v>
      </c>
      <c r="AD10" s="399">
        <v>44.391463151148052</v>
      </c>
      <c r="AE10" s="399">
        <v>44.267093904901103</v>
      </c>
      <c r="AF10" s="399">
        <v>43.176844064943822</v>
      </c>
      <c r="AG10" s="399">
        <v>44.405338788404315</v>
      </c>
      <c r="AH10" s="399">
        <v>46.168361555891558</v>
      </c>
      <c r="AI10" s="399">
        <v>36.285168706455138</v>
      </c>
      <c r="AJ10" s="399">
        <v>36.153313407164418</v>
      </c>
      <c r="AK10" s="399">
        <v>36.566959821854077</v>
      </c>
      <c r="AL10" s="400">
        <v>35.076998562824599</v>
      </c>
      <c r="AM10" s="398">
        <v>31.030992545067836</v>
      </c>
      <c r="AN10" s="399">
        <v>36.306923883560977</v>
      </c>
      <c r="AO10" s="399">
        <v>37.611360495554784</v>
      </c>
      <c r="AP10" s="399">
        <v>43.225219466303422</v>
      </c>
      <c r="AQ10" s="399">
        <v>50.413835646285662</v>
      </c>
      <c r="AR10" s="399">
        <v>50.250738145582154</v>
      </c>
      <c r="AS10" s="399">
        <v>55.590616870342359</v>
      </c>
      <c r="AT10" s="399">
        <v>53.727450345921071</v>
      </c>
      <c r="AU10" s="399">
        <v>56.053615764396291</v>
      </c>
      <c r="AV10" s="399">
        <v>62.866437495194582</v>
      </c>
      <c r="AW10" s="399">
        <v>71.280226776691904</v>
      </c>
      <c r="AX10" s="400">
        <v>69.729164032273403</v>
      </c>
      <c r="AY10" s="398">
        <v>69.858355033500132</v>
      </c>
      <c r="AZ10" s="399">
        <v>67.290445265364852</v>
      </c>
      <c r="BA10" s="399">
        <v>71.642216535686202</v>
      </c>
      <c r="BB10" s="399">
        <v>77.673598587443237</v>
      </c>
      <c r="BC10" s="399">
        <v>84.548575109411075</v>
      </c>
      <c r="BD10" s="399">
        <v>96.345680818236062</v>
      </c>
      <c r="BE10" s="399">
        <v>107.39722399411959</v>
      </c>
      <c r="BF10" s="399">
        <v>96.828538522226282</v>
      </c>
      <c r="BG10" s="399">
        <v>84.642952636028042</v>
      </c>
      <c r="BH10" s="399">
        <v>67.082701738588355</v>
      </c>
      <c r="BI10" s="399">
        <v>37.641855910618027</v>
      </c>
      <c r="BJ10" s="400">
        <v>30.307761108190252</v>
      </c>
      <c r="BK10" s="398">
        <v>35.878252756141265</v>
      </c>
      <c r="BL10" s="399">
        <v>38.33023665761926</v>
      </c>
      <c r="BM10" s="399">
        <v>37.638602053735674</v>
      </c>
      <c r="BN10" s="399">
        <v>43.194182471827645</v>
      </c>
      <c r="BO10" s="399">
        <v>52.747051489382592</v>
      </c>
      <c r="BP10" s="399">
        <v>59.039930272274219</v>
      </c>
      <c r="BQ10" s="399">
        <v>60.297157793155911</v>
      </c>
      <c r="BR10" s="399">
        <v>66.739231313455988</v>
      </c>
      <c r="BS10" s="399">
        <v>64.106755473914632</v>
      </c>
      <c r="BT10" s="399">
        <v>67.040762618844028</v>
      </c>
      <c r="BU10" s="399">
        <v>72.537620399220856</v>
      </c>
      <c r="BV10" s="400">
        <v>69.310391475199268</v>
      </c>
      <c r="BW10" s="398">
        <v>69.980148690753765</v>
      </c>
      <c r="BX10" s="399">
        <v>68.965518206463955</v>
      </c>
      <c r="BY10" s="399">
        <v>71.953698686194272</v>
      </c>
      <c r="BZ10" s="399">
        <v>72.600265676711828</v>
      </c>
      <c r="CA10" s="399">
        <v>64.853445928367009</v>
      </c>
      <c r="CB10" s="399">
        <v>66.142118986361069</v>
      </c>
      <c r="CC10" s="399">
        <v>64.956630225703847</v>
      </c>
      <c r="CD10" s="399">
        <v>65.725598069951474</v>
      </c>
      <c r="CE10" s="399">
        <v>66.512700111909254</v>
      </c>
      <c r="CF10" s="399">
        <v>69.100552048106337</v>
      </c>
      <c r="CG10" s="399">
        <v>71.396626566910044</v>
      </c>
      <c r="CH10" s="400">
        <v>73.530189033688259</v>
      </c>
      <c r="CI10" s="398">
        <v>77.509743303402814</v>
      </c>
      <c r="CJ10" s="399">
        <v>85.756477251819504</v>
      </c>
      <c r="CK10" s="399">
        <v>96.290838266786338</v>
      </c>
      <c r="CL10" s="399">
        <v>101.78524784324337</v>
      </c>
      <c r="CM10" s="399">
        <v>93.098998622183572</v>
      </c>
      <c r="CN10" s="399">
        <v>99.124909523725037</v>
      </c>
      <c r="CO10" s="399">
        <v>100.31844282677143</v>
      </c>
      <c r="CP10" s="399">
        <v>95.387248033912641</v>
      </c>
      <c r="CQ10" s="399">
        <v>96.077910467999004</v>
      </c>
      <c r="CR10" s="399">
        <v>97.458951237930989</v>
      </c>
      <c r="CS10" s="399">
        <v>101.05059520339547</v>
      </c>
      <c r="CT10" s="400">
        <v>96.053375611902666</v>
      </c>
      <c r="CU10" s="398">
        <v>100.47551573516682</v>
      </c>
      <c r="CV10" s="399">
        <v>108.49059647797748</v>
      </c>
      <c r="CW10" s="399">
        <v>112.62974921856357</v>
      </c>
      <c r="CX10" s="399">
        <v>107.92062076566485</v>
      </c>
      <c r="CY10" s="399">
        <v>96.83217098982027</v>
      </c>
      <c r="CZ10" s="399">
        <v>85.540481792369008</v>
      </c>
      <c r="DA10" s="399">
        <v>90.75673249586896</v>
      </c>
      <c r="DB10" s="399">
        <v>98.507149210415093</v>
      </c>
      <c r="DC10" s="399">
        <v>100.43958946922123</v>
      </c>
      <c r="DD10" s="399">
        <v>95.217503869071862</v>
      </c>
      <c r="DE10" s="399">
        <v>91.320365788222674</v>
      </c>
      <c r="DF10" s="400">
        <v>91.723399872884798</v>
      </c>
      <c r="DG10" s="398">
        <v>96.074570852404648</v>
      </c>
      <c r="DH10" s="399">
        <v>102.03100001177404</v>
      </c>
      <c r="DI10" s="399">
        <v>95.372962755336886</v>
      </c>
      <c r="DJ10" s="399">
        <v>89.424537831577098</v>
      </c>
      <c r="DK10" s="399">
        <v>90.124696779677322</v>
      </c>
      <c r="DL10" s="399">
        <v>89.187000014232694</v>
      </c>
      <c r="DM10" s="399">
        <v>90.585726536249027</v>
      </c>
      <c r="DN10" s="399">
        <v>92.072151000562755</v>
      </c>
      <c r="DO10" s="399">
        <v>92.905477885904602</v>
      </c>
      <c r="DP10" s="399">
        <v>91.85368727290188</v>
      </c>
      <c r="DQ10" s="399">
        <v>90.171391471818268</v>
      </c>
      <c r="DR10" s="400">
        <v>0</v>
      </c>
      <c r="DS10" s="398">
        <v>93.367999975143803</v>
      </c>
      <c r="DT10" s="399">
        <v>94.508579207984909</v>
      </c>
      <c r="DU10" s="399">
        <v>91.450704995537748</v>
      </c>
      <c r="DV10" s="399">
        <v>91.125</v>
      </c>
      <c r="DW10" s="399">
        <v>91.985999969171075</v>
      </c>
      <c r="DX10" s="399">
        <v>0</v>
      </c>
      <c r="DY10" s="399">
        <v>0</v>
      </c>
      <c r="DZ10" s="399">
        <v>0</v>
      </c>
      <c r="EA10" s="399">
        <v>0</v>
      </c>
      <c r="EB10" s="399">
        <v>0</v>
      </c>
      <c r="EC10" s="399">
        <v>58.078000007649088</v>
      </c>
      <c r="ED10" s="400">
        <v>43.169999999732369</v>
      </c>
      <c r="EE10" s="398">
        <v>0</v>
      </c>
      <c r="EF10" s="399">
        <v>47.420573205189015</v>
      </c>
      <c r="EG10" s="399">
        <v>42.907513765479791</v>
      </c>
      <c r="EH10" s="399">
        <v>0</v>
      </c>
      <c r="EI10" s="399">
        <v>51.156210446866382</v>
      </c>
      <c r="EJ10" s="399">
        <v>49.921999986492089</v>
      </c>
      <c r="EK10" s="399">
        <v>40.967461393868497</v>
      </c>
      <c r="EL10" s="399">
        <v>33.861306596274808</v>
      </c>
      <c r="EM10" s="1004" t="s">
        <v>488</v>
      </c>
      <c r="EN10" s="1004">
        <v>34.799999999999997</v>
      </c>
      <c r="EO10" s="400">
        <v>32.220000025189421</v>
      </c>
    </row>
    <row r="11" spans="1:152">
      <c r="A11" s="1125" t="s">
        <v>58</v>
      </c>
      <c r="B11" s="197" t="s">
        <v>20</v>
      </c>
      <c r="C11" s="606">
        <v>179.38399999999999</v>
      </c>
      <c r="D11" s="500">
        <v>0</v>
      </c>
      <c r="E11" s="500">
        <v>304.678</v>
      </c>
      <c r="F11" s="500">
        <v>191.245</v>
      </c>
      <c r="G11" s="500">
        <v>351.39299999999997</v>
      </c>
      <c r="H11" s="500">
        <v>156.322</v>
      </c>
      <c r="I11" s="500">
        <v>184.75299999999999</v>
      </c>
      <c r="J11" s="500">
        <v>349.07299999999998</v>
      </c>
      <c r="K11" s="500">
        <v>328.834</v>
      </c>
      <c r="L11" s="500" t="s">
        <v>73</v>
      </c>
      <c r="M11" s="500">
        <v>176.91</v>
      </c>
      <c r="N11" s="607">
        <v>328.5</v>
      </c>
      <c r="O11" s="606">
        <v>326.25299999999999</v>
      </c>
      <c r="P11" s="500">
        <v>188.74600000000001</v>
      </c>
      <c r="Q11" s="500">
        <v>188.74</v>
      </c>
      <c r="R11" s="500">
        <v>363.33499999999998</v>
      </c>
      <c r="S11" s="500">
        <v>174.48</v>
      </c>
      <c r="T11" s="500">
        <v>367.416</v>
      </c>
      <c r="U11" s="500">
        <v>167.636</v>
      </c>
      <c r="V11" s="500">
        <v>162.172</v>
      </c>
      <c r="W11" s="500">
        <v>170.13300000000001</v>
      </c>
      <c r="X11" s="500">
        <v>0</v>
      </c>
      <c r="Y11" s="500">
        <v>0</v>
      </c>
      <c r="Z11" s="607">
        <v>0</v>
      </c>
      <c r="AA11" s="606">
        <v>182.001</v>
      </c>
      <c r="AB11" s="500">
        <v>0</v>
      </c>
      <c r="AC11" s="500">
        <v>0</v>
      </c>
      <c r="AD11" s="500">
        <v>389.983</v>
      </c>
      <c r="AE11" s="500">
        <v>195.13800000000001</v>
      </c>
      <c r="AF11" s="500">
        <v>194.96100000000001</v>
      </c>
      <c r="AG11" s="500">
        <v>191.15799999999999</v>
      </c>
      <c r="AH11" s="500">
        <v>191.49199999999999</v>
      </c>
      <c r="AI11" s="500">
        <v>0</v>
      </c>
      <c r="AJ11" s="500">
        <v>189.51</v>
      </c>
      <c r="AK11" s="500">
        <v>157.155</v>
      </c>
      <c r="AL11" s="607">
        <v>0</v>
      </c>
      <c r="AM11" s="606">
        <v>0</v>
      </c>
      <c r="AN11" s="500">
        <v>0</v>
      </c>
      <c r="AO11" s="500">
        <v>0</v>
      </c>
      <c r="AP11" s="500">
        <v>0</v>
      </c>
      <c r="AQ11" s="500">
        <v>174.84200000000001</v>
      </c>
      <c r="AR11" s="500">
        <v>0</v>
      </c>
      <c r="AS11" s="500">
        <v>180.33600000000001</v>
      </c>
      <c r="AT11" s="500">
        <v>167.90199999999999</v>
      </c>
      <c r="AU11" s="500">
        <v>0</v>
      </c>
      <c r="AV11" s="500">
        <v>351.72500000000002</v>
      </c>
      <c r="AW11" s="500">
        <v>184.303</v>
      </c>
      <c r="AX11" s="607">
        <v>195.351</v>
      </c>
      <c r="AY11" s="606">
        <v>0</v>
      </c>
      <c r="AZ11" s="500">
        <v>189.17699999999999</v>
      </c>
      <c r="BA11" s="500">
        <v>0</v>
      </c>
      <c r="BB11" s="500">
        <v>181.28399999999999</v>
      </c>
      <c r="BC11" s="500">
        <v>0</v>
      </c>
      <c r="BD11" s="500">
        <v>180.28700000000001</v>
      </c>
      <c r="BE11" s="500">
        <v>189.79499999999999</v>
      </c>
      <c r="BF11" s="500">
        <v>189.33500000000001</v>
      </c>
      <c r="BG11" s="500">
        <v>174.59628000000001</v>
      </c>
      <c r="BH11" s="500">
        <v>366.94</v>
      </c>
      <c r="BI11" s="500">
        <v>177.19</v>
      </c>
      <c r="BJ11" s="607">
        <v>188.755</v>
      </c>
      <c r="BK11" s="606">
        <v>187.554</v>
      </c>
      <c r="BL11" s="500">
        <v>178.46199999999999</v>
      </c>
      <c r="BM11" s="500">
        <v>0</v>
      </c>
      <c r="BN11" s="500">
        <v>187.66499999999999</v>
      </c>
      <c r="BO11" s="500">
        <v>175.15299999999999</v>
      </c>
      <c r="BP11" s="500">
        <v>0</v>
      </c>
      <c r="BQ11" s="500">
        <v>177.77199999999999</v>
      </c>
      <c r="BR11" s="500">
        <v>0</v>
      </c>
      <c r="BS11" s="500">
        <v>193.447</v>
      </c>
      <c r="BT11" s="500">
        <v>183.333</v>
      </c>
      <c r="BU11" s="500">
        <v>190.119</v>
      </c>
      <c r="BV11" s="607">
        <v>0</v>
      </c>
      <c r="BW11" s="606">
        <v>0</v>
      </c>
      <c r="BX11" s="500">
        <v>0</v>
      </c>
      <c r="BY11" s="500">
        <v>0</v>
      </c>
      <c r="BZ11" s="500">
        <v>0</v>
      </c>
      <c r="CA11" s="500">
        <v>0</v>
      </c>
      <c r="CB11" s="500">
        <v>176.49600000000001</v>
      </c>
      <c r="CC11" s="500">
        <v>0</v>
      </c>
      <c r="CD11" s="500">
        <v>187.04400000000001</v>
      </c>
      <c r="CE11" s="500">
        <v>0</v>
      </c>
      <c r="CF11" s="500">
        <v>0</v>
      </c>
      <c r="CG11" s="500">
        <v>187.13048000000001</v>
      </c>
      <c r="CH11" s="607">
        <v>0</v>
      </c>
      <c r="CI11" s="606">
        <v>0</v>
      </c>
      <c r="CJ11" s="500">
        <v>0</v>
      </c>
      <c r="CK11" s="500">
        <v>0</v>
      </c>
      <c r="CL11" s="500">
        <v>0</v>
      </c>
      <c r="CM11" s="500">
        <v>0</v>
      </c>
      <c r="CN11" s="500">
        <v>0</v>
      </c>
      <c r="CO11" s="500">
        <v>0</v>
      </c>
      <c r="CP11" s="500">
        <v>185.16804999999999</v>
      </c>
      <c r="CQ11" s="500">
        <v>377.42468000000002</v>
      </c>
      <c r="CR11" s="500">
        <v>0</v>
      </c>
      <c r="CS11" s="500">
        <v>162.47255000000001</v>
      </c>
      <c r="CT11" s="607">
        <v>0</v>
      </c>
      <c r="CU11" s="606">
        <v>0</v>
      </c>
      <c r="CV11" s="500">
        <v>0</v>
      </c>
      <c r="CW11" s="500">
        <v>0</v>
      </c>
      <c r="CX11" s="500">
        <v>190.98053999999999</v>
      </c>
      <c r="CY11" s="500">
        <v>187.10917000000001</v>
      </c>
      <c r="CZ11" s="500">
        <v>188.50509</v>
      </c>
      <c r="DA11" s="500">
        <v>190.15030999999999</v>
      </c>
      <c r="DB11" s="500">
        <v>188.57334</v>
      </c>
      <c r="DC11" s="500">
        <v>181.89944</v>
      </c>
      <c r="DD11" s="500">
        <v>0</v>
      </c>
      <c r="DE11" s="500">
        <v>163.81917000000001</v>
      </c>
      <c r="DF11" s="607">
        <v>177.08781999999999</v>
      </c>
      <c r="DG11" s="606">
        <v>0</v>
      </c>
      <c r="DH11" s="500">
        <v>157.01671999999999</v>
      </c>
      <c r="DI11" s="500">
        <v>0</v>
      </c>
      <c r="DJ11" s="500">
        <v>162.54667000000001</v>
      </c>
      <c r="DK11" s="500">
        <v>0</v>
      </c>
      <c r="DL11" s="500">
        <v>191.90008</v>
      </c>
      <c r="DM11" s="500">
        <v>0</v>
      </c>
      <c r="DN11" s="500">
        <v>171.45760999999999</v>
      </c>
      <c r="DO11" s="500">
        <v>337.00448999999998</v>
      </c>
      <c r="DP11" s="500">
        <v>177.51840999999999</v>
      </c>
      <c r="DQ11" s="500">
        <v>181.76850999999999</v>
      </c>
      <c r="DR11" s="607">
        <v>0</v>
      </c>
      <c r="DS11" s="606">
        <v>0</v>
      </c>
      <c r="DT11" s="500">
        <v>181.36615</v>
      </c>
      <c r="DU11" s="500">
        <v>170.25545</v>
      </c>
      <c r="DV11" s="500">
        <v>168.5917</v>
      </c>
      <c r="DW11" s="500">
        <v>0</v>
      </c>
      <c r="DX11" s="500">
        <v>0</v>
      </c>
      <c r="DY11" s="500">
        <v>0</v>
      </c>
      <c r="DZ11" s="500">
        <v>0</v>
      </c>
      <c r="EA11" s="500">
        <v>0</v>
      </c>
      <c r="EB11" s="500">
        <v>0</v>
      </c>
      <c r="EC11" s="500">
        <v>0</v>
      </c>
      <c r="ED11" s="607">
        <v>0</v>
      </c>
      <c r="EE11" s="606">
        <v>0</v>
      </c>
      <c r="EF11" s="500">
        <v>0</v>
      </c>
      <c r="EG11" s="500">
        <v>0</v>
      </c>
      <c r="EH11" s="722">
        <v>0</v>
      </c>
      <c r="EI11" s="722">
        <v>0</v>
      </c>
      <c r="EJ11" s="722">
        <v>0</v>
      </c>
      <c r="EK11" s="722">
        <v>0</v>
      </c>
      <c r="EL11" s="500">
        <v>181.19794999999999</v>
      </c>
      <c r="EM11" s="722" t="s">
        <v>488</v>
      </c>
      <c r="EN11" s="722" t="s">
        <v>488</v>
      </c>
      <c r="EO11" s="991" t="s">
        <v>488</v>
      </c>
    </row>
    <row r="12" spans="1:152">
      <c r="A12" s="1125"/>
      <c r="B12" s="33" t="s">
        <v>28</v>
      </c>
      <c r="C12" s="236">
        <v>6445.5360000000001</v>
      </c>
      <c r="D12" s="237">
        <v>0</v>
      </c>
      <c r="E12" s="237">
        <v>11640.821</v>
      </c>
      <c r="F12" s="237">
        <v>7491.7929999999997</v>
      </c>
      <c r="G12" s="237">
        <v>15005.162</v>
      </c>
      <c r="H12" s="237">
        <v>6014.1760000000004</v>
      </c>
      <c r="I12" s="237">
        <v>8046.2879999999996</v>
      </c>
      <c r="J12" s="237">
        <v>14427.828</v>
      </c>
      <c r="K12" s="237">
        <v>16434.618999999999</v>
      </c>
      <c r="L12" s="237" t="s">
        <v>73</v>
      </c>
      <c r="M12" s="237">
        <v>8890.4519999999993</v>
      </c>
      <c r="N12" s="238">
        <v>12873.803</v>
      </c>
      <c r="O12" s="236">
        <v>15406.084000000001</v>
      </c>
      <c r="P12" s="237">
        <v>8546.2678799999994</v>
      </c>
      <c r="Q12" s="237">
        <v>10841.886189999999</v>
      </c>
      <c r="R12" s="237">
        <v>20909.777709999998</v>
      </c>
      <c r="S12" s="237">
        <v>9308.9791000000005</v>
      </c>
      <c r="T12" s="237">
        <v>20188.128140000001</v>
      </c>
      <c r="U12" s="237">
        <v>9829.5547900000001</v>
      </c>
      <c r="V12" s="237">
        <v>11505.795270000001</v>
      </c>
      <c r="W12" s="237">
        <v>10973.544470000001</v>
      </c>
      <c r="X12" s="237">
        <v>0</v>
      </c>
      <c r="Y12" s="237">
        <v>0</v>
      </c>
      <c r="Z12" s="238">
        <v>0</v>
      </c>
      <c r="AA12" s="236">
        <v>11228.205889999999</v>
      </c>
      <c r="AB12" s="237">
        <v>0</v>
      </c>
      <c r="AC12" s="237">
        <v>0</v>
      </c>
      <c r="AD12" s="237">
        <v>27412.01658</v>
      </c>
      <c r="AE12" s="237">
        <v>12997.576279999999</v>
      </c>
      <c r="AF12" s="237">
        <v>14255.56782</v>
      </c>
      <c r="AG12" s="237">
        <v>14413.04558</v>
      </c>
      <c r="AH12" s="237">
        <v>11921.679</v>
      </c>
      <c r="AI12" s="237">
        <v>0</v>
      </c>
      <c r="AJ12" s="237">
        <v>10447.57259</v>
      </c>
      <c r="AK12" s="237">
        <v>8388.2895599999993</v>
      </c>
      <c r="AL12" s="238">
        <v>0</v>
      </c>
      <c r="AM12" s="236">
        <v>0</v>
      </c>
      <c r="AN12" s="237">
        <v>0</v>
      </c>
      <c r="AO12" s="237">
        <v>0</v>
      </c>
      <c r="AP12" s="237">
        <v>0</v>
      </c>
      <c r="AQ12" s="237">
        <v>13028.99855</v>
      </c>
      <c r="AR12" s="237">
        <v>0</v>
      </c>
      <c r="AS12" s="237">
        <v>13512.68468</v>
      </c>
      <c r="AT12" s="237">
        <v>11637.60663</v>
      </c>
      <c r="AU12" s="237">
        <v>0</v>
      </c>
      <c r="AV12" s="237">
        <v>27468.752710000001</v>
      </c>
      <c r="AW12" s="237">
        <v>17155.645710000001</v>
      </c>
      <c r="AX12" s="238">
        <v>18140.200089999998</v>
      </c>
      <c r="AY12" s="236">
        <v>0</v>
      </c>
      <c r="AZ12" s="237">
        <v>17195.64069</v>
      </c>
      <c r="BA12" s="237">
        <v>0</v>
      </c>
      <c r="BB12" s="237">
        <v>18681.46848</v>
      </c>
      <c r="BC12" s="237">
        <v>0</v>
      </c>
      <c r="BD12" s="237">
        <v>23172.14027</v>
      </c>
      <c r="BE12" s="237">
        <v>22816.562740000001</v>
      </c>
      <c r="BF12" s="237">
        <v>21269.867389999999</v>
      </c>
      <c r="BG12" s="237">
        <v>24136.556400000001</v>
      </c>
      <c r="BH12" s="237">
        <v>23911.430130000001</v>
      </c>
      <c r="BI12" s="237">
        <v>6174.3769199999997</v>
      </c>
      <c r="BJ12" s="238">
        <v>4840.8107300000001</v>
      </c>
      <c r="BK12" s="236">
        <v>8246.7118699999992</v>
      </c>
      <c r="BL12" s="237">
        <v>7685.6266500000002</v>
      </c>
      <c r="BM12" s="237">
        <v>0</v>
      </c>
      <c r="BN12" s="237">
        <v>8964.5130900000004</v>
      </c>
      <c r="BO12" s="237">
        <v>11128.783740000001</v>
      </c>
      <c r="BP12" s="237">
        <v>0</v>
      </c>
      <c r="BQ12" s="237">
        <v>10384.249169999999</v>
      </c>
      <c r="BR12" s="237">
        <v>0</v>
      </c>
      <c r="BS12" s="237">
        <v>12512.50016</v>
      </c>
      <c r="BT12" s="237">
        <v>11944.493280000001</v>
      </c>
      <c r="BU12" s="237">
        <v>13959.905839999999</v>
      </c>
      <c r="BV12" s="238">
        <v>0</v>
      </c>
      <c r="BW12" s="236">
        <v>0</v>
      </c>
      <c r="BX12" s="237">
        <v>0</v>
      </c>
      <c r="BY12" s="237">
        <v>0</v>
      </c>
      <c r="BZ12" s="237">
        <v>0</v>
      </c>
      <c r="CA12" s="237">
        <v>0</v>
      </c>
      <c r="CB12" s="237">
        <v>13844.363890000001</v>
      </c>
      <c r="CC12" s="237">
        <v>0</v>
      </c>
      <c r="CD12" s="237">
        <v>13715.65595</v>
      </c>
      <c r="CE12" s="237">
        <v>0</v>
      </c>
      <c r="CF12" s="237">
        <v>0</v>
      </c>
      <c r="CG12" s="237">
        <v>15561.58359</v>
      </c>
      <c r="CH12" s="238">
        <v>0</v>
      </c>
      <c r="CI12" s="236">
        <v>0</v>
      </c>
      <c r="CJ12" s="237">
        <v>0</v>
      </c>
      <c r="CK12" s="237">
        <v>0</v>
      </c>
      <c r="CL12" s="237">
        <v>0</v>
      </c>
      <c r="CM12" s="237">
        <v>0</v>
      </c>
      <c r="CN12" s="237">
        <v>0</v>
      </c>
      <c r="CO12" s="237">
        <v>0</v>
      </c>
      <c r="CP12" s="237">
        <v>18229.201980000002</v>
      </c>
      <c r="CQ12" s="237">
        <v>40679.17194</v>
      </c>
      <c r="CR12" s="237">
        <v>0</v>
      </c>
      <c r="CS12" s="237">
        <v>16309.222030000001</v>
      </c>
      <c r="CT12" s="238">
        <v>0</v>
      </c>
      <c r="CU12" s="236">
        <v>0</v>
      </c>
      <c r="CV12" s="237">
        <v>0</v>
      </c>
      <c r="CW12" s="237">
        <v>0</v>
      </c>
      <c r="CX12" s="237">
        <v>22084.760470000001</v>
      </c>
      <c r="CY12" s="237">
        <v>19773.135760000001</v>
      </c>
      <c r="CZ12" s="237">
        <v>16249.76082</v>
      </c>
      <c r="DA12" s="237">
        <v>18609.231220000001</v>
      </c>
      <c r="DB12" s="237">
        <v>21046.180189999999</v>
      </c>
      <c r="DC12" s="237">
        <v>22223.80055</v>
      </c>
      <c r="DD12" s="237">
        <v>0</v>
      </c>
      <c r="DE12" s="237">
        <v>18827.802739999999</v>
      </c>
      <c r="DF12" s="238">
        <v>21898.786069999998</v>
      </c>
      <c r="DG12" s="236">
        <v>0</v>
      </c>
      <c r="DH12" s="237">
        <v>19482.19497</v>
      </c>
      <c r="DI12" s="237">
        <v>0</v>
      </c>
      <c r="DJ12" s="237">
        <v>16414.466629999999</v>
      </c>
      <c r="DK12" s="237">
        <v>0</v>
      </c>
      <c r="DL12" s="237">
        <v>16652.992989999999</v>
      </c>
      <c r="DM12" s="237">
        <v>0</v>
      </c>
      <c r="DN12" s="237">
        <v>17529.071629999999</v>
      </c>
      <c r="DO12" s="237">
        <v>34798.79393</v>
      </c>
      <c r="DP12" s="237">
        <v>18796.767619999999</v>
      </c>
      <c r="DQ12" s="237">
        <v>18709.396379999998</v>
      </c>
      <c r="DR12" s="238">
        <v>0</v>
      </c>
      <c r="DS12" s="236">
        <v>0</v>
      </c>
      <c r="DT12" s="237">
        <v>19522.506300000001</v>
      </c>
      <c r="DU12" s="237">
        <v>18299.49843</v>
      </c>
      <c r="DV12" s="237">
        <v>19371.152610000001</v>
      </c>
      <c r="DW12" s="237">
        <v>0</v>
      </c>
      <c r="DX12" s="237">
        <v>0</v>
      </c>
      <c r="DY12" s="237">
        <v>0</v>
      </c>
      <c r="DZ12" s="237">
        <v>0</v>
      </c>
      <c r="EA12" s="237">
        <v>0</v>
      </c>
      <c r="EB12" s="237">
        <v>0</v>
      </c>
      <c r="EC12" s="237">
        <v>0</v>
      </c>
      <c r="ED12" s="238">
        <v>0</v>
      </c>
      <c r="EE12" s="236">
        <v>0</v>
      </c>
      <c r="EF12" s="237">
        <v>0</v>
      </c>
      <c r="EG12" s="237">
        <v>0</v>
      </c>
      <c r="EH12" s="723">
        <v>0</v>
      </c>
      <c r="EI12" s="723">
        <v>0</v>
      </c>
      <c r="EJ12" s="723">
        <v>0</v>
      </c>
      <c r="EK12" s="723">
        <v>0</v>
      </c>
      <c r="EL12" s="237">
        <v>9417.0024200000007</v>
      </c>
      <c r="EM12" s="723" t="s">
        <v>488</v>
      </c>
      <c r="EN12" s="723" t="s">
        <v>488</v>
      </c>
      <c r="EO12" s="720" t="s">
        <v>488</v>
      </c>
    </row>
    <row r="13" spans="1:152">
      <c r="A13" s="1125"/>
      <c r="B13" s="196" t="s">
        <v>532</v>
      </c>
      <c r="C13" s="401">
        <v>35.9315</v>
      </c>
      <c r="D13" s="402">
        <v>0</v>
      </c>
      <c r="E13" s="402">
        <v>38.206960000000002</v>
      </c>
      <c r="F13" s="402">
        <v>39.1738</v>
      </c>
      <c r="G13" s="402">
        <v>42.70194</v>
      </c>
      <c r="H13" s="402">
        <v>38.472999999999999</v>
      </c>
      <c r="I13" s="402">
        <v>43.551600000000001</v>
      </c>
      <c r="J13" s="402">
        <v>41.33184</v>
      </c>
      <c r="K13" s="402">
        <v>49.978470000000002</v>
      </c>
      <c r="L13" s="402" t="s">
        <v>73</v>
      </c>
      <c r="M13" s="402">
        <v>50.254100000000001</v>
      </c>
      <c r="N13" s="403">
        <v>39.189660000000003</v>
      </c>
      <c r="O13" s="401">
        <v>47.22128</v>
      </c>
      <c r="P13" s="402">
        <v>45.279200000000003</v>
      </c>
      <c r="Q13" s="402">
        <v>57.4435</v>
      </c>
      <c r="R13" s="402">
        <v>58.549579999999999</v>
      </c>
      <c r="S13" s="402">
        <v>53.352699999999999</v>
      </c>
      <c r="T13" s="402">
        <v>54.946240000000003</v>
      </c>
      <c r="U13" s="402">
        <v>58.636299999999999</v>
      </c>
      <c r="V13" s="402">
        <v>70.948099999999997</v>
      </c>
      <c r="W13" s="402">
        <v>64.499799999999993</v>
      </c>
      <c r="X13" s="402">
        <v>0</v>
      </c>
      <c r="Y13" s="402">
        <v>0</v>
      </c>
      <c r="Z13" s="403">
        <v>0</v>
      </c>
      <c r="AA13" s="401">
        <v>61.693100000000001</v>
      </c>
      <c r="AB13" s="402">
        <v>0</v>
      </c>
      <c r="AC13" s="402">
        <v>0</v>
      </c>
      <c r="AD13" s="402">
        <v>70.290289999999999</v>
      </c>
      <c r="AE13" s="402">
        <v>66.607100001024904</v>
      </c>
      <c r="AF13" s="402">
        <v>73.120099999999994</v>
      </c>
      <c r="AG13" s="402">
        <v>75.398600000000002</v>
      </c>
      <c r="AH13" s="402">
        <v>62.256799999999998</v>
      </c>
      <c r="AI13" s="402">
        <v>0</v>
      </c>
      <c r="AJ13" s="402">
        <v>55.129399999999997</v>
      </c>
      <c r="AK13" s="402">
        <v>53.375900000000001</v>
      </c>
      <c r="AL13" s="403">
        <v>0</v>
      </c>
      <c r="AM13" s="401">
        <v>0</v>
      </c>
      <c r="AN13" s="402" t="s">
        <v>73</v>
      </c>
      <c r="AO13" s="402">
        <v>0</v>
      </c>
      <c r="AP13" s="402">
        <v>0</v>
      </c>
      <c r="AQ13" s="402">
        <v>74.518699999999995</v>
      </c>
      <c r="AR13" s="402">
        <v>0</v>
      </c>
      <c r="AS13" s="402">
        <v>74.930599999999998</v>
      </c>
      <c r="AT13" s="402">
        <v>69.311899977367759</v>
      </c>
      <c r="AU13" s="402">
        <v>0</v>
      </c>
      <c r="AV13" s="402">
        <v>78.097242760679507</v>
      </c>
      <c r="AW13" s="402">
        <v>93.083920012153911</v>
      </c>
      <c r="AX13" s="403">
        <v>92.85951999221912</v>
      </c>
      <c r="AY13" s="401">
        <v>0</v>
      </c>
      <c r="AZ13" s="402">
        <v>90.897100017443989</v>
      </c>
      <c r="BA13" s="402">
        <v>0</v>
      </c>
      <c r="BB13" s="402">
        <v>103.05084000794334</v>
      </c>
      <c r="BC13" s="402">
        <v>0</v>
      </c>
      <c r="BD13" s="402">
        <v>128.52917997415233</v>
      </c>
      <c r="BE13" s="402">
        <v>120.21688000210756</v>
      </c>
      <c r="BF13" s="402">
        <v>112.33985998362689</v>
      </c>
      <c r="BG13" s="402">
        <v>138.24210000350524</v>
      </c>
      <c r="BH13" s="402">
        <v>65.164414154902715</v>
      </c>
      <c r="BI13" s="402">
        <v>34.846080027089563</v>
      </c>
      <c r="BJ13" s="403">
        <v>25.646000000000001</v>
      </c>
      <c r="BK13" s="401">
        <v>43.96980000426543</v>
      </c>
      <c r="BL13" s="402">
        <v>43.065900023534425</v>
      </c>
      <c r="BM13" s="402">
        <v>0</v>
      </c>
      <c r="BN13" s="402">
        <v>47.768700023978901</v>
      </c>
      <c r="BO13" s="402">
        <v>63.537500014273242</v>
      </c>
      <c r="BP13" s="402">
        <v>0</v>
      </c>
      <c r="BQ13" s="402">
        <v>58.413300013500439</v>
      </c>
      <c r="BR13" s="402">
        <v>0</v>
      </c>
      <c r="BS13" s="402">
        <v>0</v>
      </c>
      <c r="BT13" s="402">
        <v>65.151899985272706</v>
      </c>
      <c r="BU13" s="402">
        <v>73.427200016831563</v>
      </c>
      <c r="BV13" s="403">
        <v>0</v>
      </c>
      <c r="BW13" s="401">
        <v>0</v>
      </c>
      <c r="BX13" s="402">
        <v>0</v>
      </c>
      <c r="BY13" s="402">
        <v>0</v>
      </c>
      <c r="BZ13" s="402">
        <v>0</v>
      </c>
      <c r="CA13" s="402">
        <v>0</v>
      </c>
      <c r="CB13" s="402">
        <v>78.440100002266334</v>
      </c>
      <c r="CC13" s="402">
        <v>0</v>
      </c>
      <c r="CD13" s="402">
        <v>73.328499978614659</v>
      </c>
      <c r="CE13" s="402">
        <v>0</v>
      </c>
      <c r="CF13" s="402">
        <v>0</v>
      </c>
      <c r="CG13" s="402">
        <v>83.159000019665427</v>
      </c>
      <c r="CH13" s="403">
        <v>0</v>
      </c>
      <c r="CI13" s="401">
        <v>0</v>
      </c>
      <c r="CJ13" s="402">
        <v>0</v>
      </c>
      <c r="CK13" s="402">
        <v>0</v>
      </c>
      <c r="CL13" s="402">
        <v>0</v>
      </c>
      <c r="CM13" s="402">
        <v>0</v>
      </c>
      <c r="CN13" s="402">
        <v>0</v>
      </c>
      <c r="CO13" s="402">
        <v>0</v>
      </c>
      <c r="CP13" s="402">
        <v>98.446799974401642</v>
      </c>
      <c r="CQ13" s="402">
        <v>107.78090065546323</v>
      </c>
      <c r="CR13" s="402">
        <v>0</v>
      </c>
      <c r="CS13" s="402">
        <v>100.38139999649171</v>
      </c>
      <c r="CT13" s="403">
        <v>0</v>
      </c>
      <c r="CU13" s="401">
        <v>0</v>
      </c>
      <c r="CV13" s="402">
        <v>0</v>
      </c>
      <c r="CW13" s="402">
        <v>0</v>
      </c>
      <c r="CX13" s="402">
        <v>115.63880000548748</v>
      </c>
      <c r="CY13" s="402">
        <v>105.67700001020795</v>
      </c>
      <c r="CZ13" s="402">
        <v>86.203299974552408</v>
      </c>
      <c r="DA13" s="402">
        <v>97.865899981966905</v>
      </c>
      <c r="DB13" s="402">
        <v>111.60740001741497</v>
      </c>
      <c r="DC13" s="402">
        <v>122.17629999300712</v>
      </c>
      <c r="DD13" s="402">
        <v>0</v>
      </c>
      <c r="DE13" s="402">
        <v>114.93040002583335</v>
      </c>
      <c r="DF13" s="403">
        <v>123.6605999780222</v>
      </c>
      <c r="DG13" s="401">
        <v>0</v>
      </c>
      <c r="DH13" s="402">
        <v>124.07719999500691</v>
      </c>
      <c r="DI13" s="402">
        <v>0</v>
      </c>
      <c r="DJ13" s="402">
        <v>100.98309999214378</v>
      </c>
      <c r="DK13" s="402">
        <v>0</v>
      </c>
      <c r="DL13" s="402">
        <v>86.779499987701925</v>
      </c>
      <c r="DM13" s="402">
        <v>0</v>
      </c>
      <c r="DN13" s="402">
        <v>102.23559998299288</v>
      </c>
      <c r="DO13" s="402">
        <v>103.25914034557819</v>
      </c>
      <c r="DP13" s="402">
        <v>105.88630001812206</v>
      </c>
      <c r="DQ13" s="402">
        <v>102.9297999967101</v>
      </c>
      <c r="DR13" s="403">
        <v>0</v>
      </c>
      <c r="DS13" s="401">
        <v>0</v>
      </c>
      <c r="DT13" s="402">
        <v>107.64140000766406</v>
      </c>
      <c r="DU13" s="402">
        <v>107.48259999900151</v>
      </c>
      <c r="DV13" s="402">
        <v>114.89979999015372</v>
      </c>
      <c r="DW13" s="402">
        <v>0</v>
      </c>
      <c r="DX13" s="402">
        <v>0</v>
      </c>
      <c r="DY13" s="402">
        <v>0</v>
      </c>
      <c r="DZ13" s="402">
        <v>0</v>
      </c>
      <c r="EA13" s="402">
        <v>0</v>
      </c>
      <c r="EB13" s="402">
        <v>0</v>
      </c>
      <c r="EC13" s="402">
        <v>0</v>
      </c>
      <c r="ED13" s="403">
        <v>0</v>
      </c>
      <c r="EE13" s="401">
        <v>0</v>
      </c>
      <c r="EF13" s="402">
        <v>0</v>
      </c>
      <c r="EG13" s="402">
        <v>0</v>
      </c>
      <c r="EH13" s="1002">
        <v>0</v>
      </c>
      <c r="EI13" s="1002">
        <v>0</v>
      </c>
      <c r="EJ13" s="1002">
        <v>0</v>
      </c>
      <c r="EK13" s="1002">
        <v>0</v>
      </c>
      <c r="EL13" s="402">
        <v>51.970800000772641</v>
      </c>
      <c r="EM13" s="1002" t="s">
        <v>488</v>
      </c>
      <c r="EN13" s="1002" t="s">
        <v>488</v>
      </c>
      <c r="EO13" s="995" t="s">
        <v>488</v>
      </c>
    </row>
    <row r="14" spans="1:152">
      <c r="A14" s="1125" t="s">
        <v>59</v>
      </c>
      <c r="B14" s="33" t="s">
        <v>20</v>
      </c>
      <c r="C14" s="236">
        <v>0</v>
      </c>
      <c r="D14" s="237">
        <v>0</v>
      </c>
      <c r="E14" s="237">
        <v>0</v>
      </c>
      <c r="F14" s="237">
        <v>0</v>
      </c>
      <c r="G14" s="237">
        <v>0</v>
      </c>
      <c r="H14" s="237">
        <v>0</v>
      </c>
      <c r="I14" s="237">
        <v>0</v>
      </c>
      <c r="J14" s="237">
        <v>0</v>
      </c>
      <c r="K14" s="237">
        <v>0</v>
      </c>
      <c r="L14" s="237">
        <v>0</v>
      </c>
      <c r="M14" s="237">
        <v>0</v>
      </c>
      <c r="N14" s="238">
        <v>0</v>
      </c>
      <c r="O14" s="236">
        <v>0</v>
      </c>
      <c r="P14" s="237">
        <v>0</v>
      </c>
      <c r="Q14" s="237">
        <v>0</v>
      </c>
      <c r="R14" s="237">
        <v>0</v>
      </c>
      <c r="S14" s="237">
        <v>0</v>
      </c>
      <c r="T14" s="237">
        <v>189.94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8">
        <v>0</v>
      </c>
      <c r="AA14" s="236">
        <v>0</v>
      </c>
      <c r="AB14" s="237">
        <v>0</v>
      </c>
      <c r="AC14" s="237">
        <v>0</v>
      </c>
      <c r="AD14" s="237">
        <v>0</v>
      </c>
      <c r="AE14" s="237">
        <v>0</v>
      </c>
      <c r="AF14" s="237">
        <v>0</v>
      </c>
      <c r="AG14" s="237">
        <v>0</v>
      </c>
      <c r="AH14" s="237">
        <v>0</v>
      </c>
      <c r="AI14" s="237">
        <v>0</v>
      </c>
      <c r="AJ14" s="237">
        <v>0</v>
      </c>
      <c r="AK14" s="237">
        <v>0</v>
      </c>
      <c r="AL14" s="238">
        <v>0</v>
      </c>
      <c r="AM14" s="236">
        <v>0</v>
      </c>
      <c r="AN14" s="237">
        <v>0</v>
      </c>
      <c r="AO14" s="237">
        <v>0</v>
      </c>
      <c r="AP14" s="237">
        <v>523.91999999999996</v>
      </c>
      <c r="AQ14" s="237">
        <v>219.886</v>
      </c>
      <c r="AR14" s="237">
        <v>0</v>
      </c>
      <c r="AS14" s="237">
        <v>0</v>
      </c>
      <c r="AT14" s="237">
        <v>0</v>
      </c>
      <c r="AU14" s="237">
        <v>0</v>
      </c>
      <c r="AV14" s="237">
        <v>0</v>
      </c>
      <c r="AW14" s="237">
        <v>0</v>
      </c>
      <c r="AX14" s="238">
        <v>0</v>
      </c>
      <c r="AY14" s="236">
        <v>0</v>
      </c>
      <c r="AZ14" s="237">
        <v>0</v>
      </c>
      <c r="BA14" s="237">
        <v>0</v>
      </c>
      <c r="BB14" s="237">
        <v>0</v>
      </c>
      <c r="BC14" s="237">
        <v>0</v>
      </c>
      <c r="BD14" s="237">
        <v>0</v>
      </c>
      <c r="BE14" s="237">
        <v>0</v>
      </c>
      <c r="BF14" s="237">
        <v>0</v>
      </c>
      <c r="BG14" s="237">
        <v>0</v>
      </c>
      <c r="BH14" s="237">
        <v>0</v>
      </c>
      <c r="BI14" s="237">
        <v>0</v>
      </c>
      <c r="BJ14" s="238">
        <v>0</v>
      </c>
      <c r="BK14" s="236">
        <v>0</v>
      </c>
      <c r="BL14" s="237">
        <v>0</v>
      </c>
      <c r="BM14" s="237">
        <v>0</v>
      </c>
      <c r="BN14" s="237">
        <v>0</v>
      </c>
      <c r="BO14" s="237">
        <v>0</v>
      </c>
      <c r="BP14" s="237">
        <v>0</v>
      </c>
      <c r="BQ14" s="237">
        <v>0</v>
      </c>
      <c r="BR14" s="237">
        <v>0</v>
      </c>
      <c r="BS14" s="237">
        <v>0</v>
      </c>
      <c r="BT14" s="237">
        <v>0</v>
      </c>
      <c r="BU14" s="237">
        <v>0</v>
      </c>
      <c r="BV14" s="238">
        <v>0</v>
      </c>
      <c r="BW14" s="236">
        <v>0</v>
      </c>
      <c r="BX14" s="237">
        <v>0</v>
      </c>
      <c r="BY14" s="237">
        <v>0</v>
      </c>
      <c r="BZ14" s="237">
        <v>0</v>
      </c>
      <c r="CA14" s="237">
        <v>0</v>
      </c>
      <c r="CB14" s="237">
        <v>0</v>
      </c>
      <c r="CC14" s="237">
        <v>0</v>
      </c>
      <c r="CD14" s="237">
        <v>0</v>
      </c>
      <c r="CE14" s="237">
        <v>0</v>
      </c>
      <c r="CF14" s="237">
        <v>0</v>
      </c>
      <c r="CG14" s="237">
        <v>0</v>
      </c>
      <c r="CH14" s="238">
        <v>0</v>
      </c>
      <c r="CI14" s="236">
        <v>0</v>
      </c>
      <c r="CJ14" s="237">
        <v>0</v>
      </c>
      <c r="CK14" s="237">
        <v>0</v>
      </c>
      <c r="CL14" s="237">
        <v>0</v>
      </c>
      <c r="CM14" s="237">
        <v>0</v>
      </c>
      <c r="CN14" s="237">
        <v>0</v>
      </c>
      <c r="CO14" s="237">
        <v>0</v>
      </c>
      <c r="CP14" s="237">
        <v>0</v>
      </c>
      <c r="CQ14" s="237">
        <v>0</v>
      </c>
      <c r="CR14" s="237">
        <v>0</v>
      </c>
      <c r="CS14" s="237">
        <v>0</v>
      </c>
      <c r="CT14" s="238">
        <v>0</v>
      </c>
      <c r="CU14" s="236">
        <v>0</v>
      </c>
      <c r="CV14" s="237">
        <v>0</v>
      </c>
      <c r="CW14" s="237">
        <v>0</v>
      </c>
      <c r="CX14" s="237">
        <v>0</v>
      </c>
      <c r="CY14" s="237">
        <v>0</v>
      </c>
      <c r="CZ14" s="237">
        <v>0</v>
      </c>
      <c r="DA14" s="237">
        <v>0</v>
      </c>
      <c r="DB14" s="237">
        <v>0</v>
      </c>
      <c r="DC14" s="237">
        <v>0</v>
      </c>
      <c r="DD14" s="237">
        <v>0</v>
      </c>
      <c r="DE14" s="237">
        <v>0</v>
      </c>
      <c r="DF14" s="238">
        <v>0</v>
      </c>
      <c r="DG14" s="236">
        <v>0</v>
      </c>
      <c r="DH14" s="237">
        <v>0</v>
      </c>
      <c r="DI14" s="237">
        <v>0</v>
      </c>
      <c r="DJ14" s="237">
        <v>0</v>
      </c>
      <c r="DK14" s="237">
        <v>0</v>
      </c>
      <c r="DL14" s="237">
        <v>0</v>
      </c>
      <c r="DM14" s="237">
        <v>0</v>
      </c>
      <c r="DN14" s="237">
        <v>0</v>
      </c>
      <c r="DO14" s="237">
        <v>0</v>
      </c>
      <c r="DP14" s="237">
        <v>0</v>
      </c>
      <c r="DQ14" s="237">
        <v>0</v>
      </c>
      <c r="DR14" s="238">
        <v>0</v>
      </c>
      <c r="DS14" s="236">
        <v>0</v>
      </c>
      <c r="DT14" s="237">
        <v>0</v>
      </c>
      <c r="DU14" s="237">
        <v>0</v>
      </c>
      <c r="DV14" s="237">
        <v>0</v>
      </c>
      <c r="DW14" s="237">
        <v>0</v>
      </c>
      <c r="DX14" s="237">
        <v>0</v>
      </c>
      <c r="DY14" s="237">
        <v>0</v>
      </c>
      <c r="DZ14" s="237">
        <v>0</v>
      </c>
      <c r="EA14" s="237">
        <v>0</v>
      </c>
      <c r="EB14" s="237">
        <v>0</v>
      </c>
      <c r="EC14" s="237">
        <v>202.13265000000001</v>
      </c>
      <c r="ED14" s="238">
        <v>0</v>
      </c>
      <c r="EE14" s="236">
        <v>0</v>
      </c>
      <c r="EF14" s="237">
        <v>200.0549</v>
      </c>
      <c r="EG14" s="237">
        <v>198.63687999999999</v>
      </c>
      <c r="EH14" s="237">
        <v>409.77910000000003</v>
      </c>
      <c r="EI14" s="237">
        <v>214.39129</v>
      </c>
      <c r="EJ14" s="237">
        <v>396.81356</v>
      </c>
      <c r="EK14" s="237">
        <v>196.23998</v>
      </c>
      <c r="EL14" s="723" t="s">
        <v>488</v>
      </c>
      <c r="EM14" s="723" t="s">
        <v>488</v>
      </c>
      <c r="EN14" s="723" t="s">
        <v>488</v>
      </c>
      <c r="EO14" s="720" t="s">
        <v>488</v>
      </c>
    </row>
    <row r="15" spans="1:152">
      <c r="A15" s="1125"/>
      <c r="B15" s="33" t="s">
        <v>28</v>
      </c>
      <c r="C15" s="236">
        <v>0</v>
      </c>
      <c r="D15" s="237">
        <v>0</v>
      </c>
      <c r="E15" s="237">
        <v>0</v>
      </c>
      <c r="F15" s="237">
        <v>0</v>
      </c>
      <c r="G15" s="237">
        <v>0</v>
      </c>
      <c r="H15" s="237">
        <v>0</v>
      </c>
      <c r="I15" s="237">
        <v>0</v>
      </c>
      <c r="J15" s="237">
        <v>0</v>
      </c>
      <c r="K15" s="237">
        <v>0</v>
      </c>
      <c r="L15" s="237">
        <v>0</v>
      </c>
      <c r="M15" s="237">
        <v>0</v>
      </c>
      <c r="N15" s="238">
        <v>0</v>
      </c>
      <c r="O15" s="236">
        <v>0</v>
      </c>
      <c r="P15" s="237">
        <v>0</v>
      </c>
      <c r="Q15" s="237">
        <v>0</v>
      </c>
      <c r="R15" s="237">
        <v>0</v>
      </c>
      <c r="S15" s="237">
        <v>0</v>
      </c>
      <c r="T15" s="237">
        <v>6637.8559699999996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8">
        <v>0</v>
      </c>
      <c r="AA15" s="236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8">
        <v>0</v>
      </c>
      <c r="AM15" s="236">
        <v>0</v>
      </c>
      <c r="AN15" s="237">
        <v>0</v>
      </c>
      <c r="AO15" s="237">
        <v>0</v>
      </c>
      <c r="AP15" s="237">
        <v>35383.676570000003</v>
      </c>
      <c r="AQ15" s="237">
        <v>15072.261780000001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8">
        <v>0</v>
      </c>
      <c r="AY15" s="236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8">
        <v>0</v>
      </c>
      <c r="BK15" s="236">
        <v>0</v>
      </c>
      <c r="BL15" s="237">
        <v>0</v>
      </c>
      <c r="BM15" s="237">
        <v>0</v>
      </c>
      <c r="BN15" s="237">
        <v>0</v>
      </c>
      <c r="BO15" s="237">
        <v>0</v>
      </c>
      <c r="BP15" s="237">
        <v>0</v>
      </c>
      <c r="BQ15" s="237">
        <v>0</v>
      </c>
      <c r="BR15" s="237">
        <v>0</v>
      </c>
      <c r="BS15" s="237">
        <v>0</v>
      </c>
      <c r="BT15" s="237">
        <v>0</v>
      </c>
      <c r="BU15" s="237">
        <v>0</v>
      </c>
      <c r="BV15" s="238">
        <v>0</v>
      </c>
      <c r="BW15" s="236">
        <v>0</v>
      </c>
      <c r="BX15" s="237">
        <v>0</v>
      </c>
      <c r="BY15" s="237">
        <v>0</v>
      </c>
      <c r="BZ15" s="237">
        <v>0</v>
      </c>
      <c r="CA15" s="237">
        <v>0</v>
      </c>
      <c r="CB15" s="237">
        <v>0</v>
      </c>
      <c r="CC15" s="237">
        <v>0</v>
      </c>
      <c r="CD15" s="237">
        <v>0</v>
      </c>
      <c r="CE15" s="237">
        <v>0</v>
      </c>
      <c r="CF15" s="237">
        <v>0</v>
      </c>
      <c r="CG15" s="237">
        <v>0</v>
      </c>
      <c r="CH15" s="238">
        <v>0</v>
      </c>
      <c r="CI15" s="236">
        <v>0</v>
      </c>
      <c r="CJ15" s="237">
        <v>0</v>
      </c>
      <c r="CK15" s="237">
        <v>0</v>
      </c>
      <c r="CL15" s="237">
        <v>0</v>
      </c>
      <c r="CM15" s="237">
        <v>0</v>
      </c>
      <c r="CN15" s="237">
        <v>0</v>
      </c>
      <c r="CO15" s="237">
        <v>0</v>
      </c>
      <c r="CP15" s="237">
        <v>0</v>
      </c>
      <c r="CQ15" s="237">
        <v>0</v>
      </c>
      <c r="CR15" s="237">
        <v>0</v>
      </c>
      <c r="CS15" s="237">
        <v>0</v>
      </c>
      <c r="CT15" s="238">
        <v>0</v>
      </c>
      <c r="CU15" s="236">
        <v>0</v>
      </c>
      <c r="CV15" s="237">
        <v>0</v>
      </c>
      <c r="CW15" s="237">
        <v>0</v>
      </c>
      <c r="CX15" s="237">
        <v>0</v>
      </c>
      <c r="CY15" s="237">
        <v>0</v>
      </c>
      <c r="CZ15" s="237">
        <v>0</v>
      </c>
      <c r="DA15" s="237">
        <v>0</v>
      </c>
      <c r="DB15" s="237">
        <v>0</v>
      </c>
      <c r="DC15" s="237">
        <v>0</v>
      </c>
      <c r="DD15" s="237">
        <v>0</v>
      </c>
      <c r="DE15" s="237">
        <v>0</v>
      </c>
      <c r="DF15" s="238">
        <v>0</v>
      </c>
      <c r="DG15" s="236">
        <v>0</v>
      </c>
      <c r="DH15" s="237">
        <v>0</v>
      </c>
      <c r="DI15" s="237">
        <v>0</v>
      </c>
      <c r="DJ15" s="237">
        <v>0</v>
      </c>
      <c r="DK15" s="237">
        <v>0</v>
      </c>
      <c r="DL15" s="237">
        <v>0</v>
      </c>
      <c r="DM15" s="237">
        <v>0</v>
      </c>
      <c r="DN15" s="237">
        <v>0</v>
      </c>
      <c r="DO15" s="237">
        <v>0</v>
      </c>
      <c r="DP15" s="237">
        <v>0</v>
      </c>
      <c r="DQ15" s="237">
        <v>0</v>
      </c>
      <c r="DR15" s="238">
        <v>0</v>
      </c>
      <c r="DS15" s="236">
        <v>0</v>
      </c>
      <c r="DT15" s="237">
        <v>0</v>
      </c>
      <c r="DU15" s="237">
        <v>0</v>
      </c>
      <c r="DV15" s="237">
        <v>0</v>
      </c>
      <c r="DW15" s="237">
        <v>0</v>
      </c>
      <c r="DX15" s="237">
        <v>0</v>
      </c>
      <c r="DY15" s="237">
        <v>0</v>
      </c>
      <c r="DZ15" s="237">
        <v>0</v>
      </c>
      <c r="EA15" s="237">
        <v>0</v>
      </c>
      <c r="EB15" s="237">
        <v>0</v>
      </c>
      <c r="EC15" s="237">
        <v>15198.070970000001</v>
      </c>
      <c r="ED15" s="238">
        <v>0</v>
      </c>
      <c r="EE15" s="236">
        <v>0</v>
      </c>
      <c r="EF15" s="237">
        <v>11436.09835</v>
      </c>
      <c r="EG15" s="237">
        <v>11337.41843</v>
      </c>
      <c r="EH15" s="237">
        <v>26535.436699999998</v>
      </c>
      <c r="EI15" s="237">
        <v>14956.40805</v>
      </c>
      <c r="EJ15" s="237">
        <v>26348.2739</v>
      </c>
      <c r="EK15" s="237">
        <v>10798.28152</v>
      </c>
      <c r="EL15" s="723" t="s">
        <v>488</v>
      </c>
      <c r="EM15" s="723" t="s">
        <v>488</v>
      </c>
      <c r="EN15" s="723" t="s">
        <v>488</v>
      </c>
      <c r="EO15" s="720" t="s">
        <v>488</v>
      </c>
    </row>
    <row r="16" spans="1:152" ht="12.75" thickBot="1">
      <c r="A16" s="1127"/>
      <c r="B16" s="34" t="s">
        <v>532</v>
      </c>
      <c r="C16" s="407">
        <v>0</v>
      </c>
      <c r="D16" s="408">
        <v>0</v>
      </c>
      <c r="E16" s="408">
        <v>0</v>
      </c>
      <c r="F16" s="408">
        <v>0</v>
      </c>
      <c r="G16" s="408">
        <v>0</v>
      </c>
      <c r="H16" s="408">
        <v>0</v>
      </c>
      <c r="I16" s="408">
        <v>0</v>
      </c>
      <c r="J16" s="408">
        <v>0</v>
      </c>
      <c r="K16" s="408">
        <v>0</v>
      </c>
      <c r="L16" s="408">
        <v>0</v>
      </c>
      <c r="M16" s="408">
        <v>0</v>
      </c>
      <c r="N16" s="409">
        <v>0</v>
      </c>
      <c r="O16" s="407">
        <v>0</v>
      </c>
      <c r="P16" s="408">
        <v>0</v>
      </c>
      <c r="Q16" s="408">
        <v>0</v>
      </c>
      <c r="R16" s="408">
        <v>0</v>
      </c>
      <c r="S16" s="408">
        <v>0</v>
      </c>
      <c r="T16" s="408">
        <v>34.947119999999998</v>
      </c>
      <c r="U16" s="408">
        <v>0</v>
      </c>
      <c r="V16" s="408">
        <v>0</v>
      </c>
      <c r="W16" s="408">
        <v>0</v>
      </c>
      <c r="X16" s="408">
        <v>0</v>
      </c>
      <c r="Y16" s="408">
        <v>0</v>
      </c>
      <c r="Z16" s="409">
        <v>0</v>
      </c>
      <c r="AA16" s="407">
        <v>0</v>
      </c>
      <c r="AB16" s="408">
        <v>0</v>
      </c>
      <c r="AC16" s="408">
        <v>0</v>
      </c>
      <c r="AD16" s="408">
        <v>0</v>
      </c>
      <c r="AE16" s="408">
        <v>0</v>
      </c>
      <c r="AF16" s="408">
        <v>0</v>
      </c>
      <c r="AG16" s="408">
        <v>0</v>
      </c>
      <c r="AH16" s="408">
        <v>0</v>
      </c>
      <c r="AI16" s="408">
        <v>0</v>
      </c>
      <c r="AJ16" s="408">
        <v>0</v>
      </c>
      <c r="AK16" s="408">
        <v>0</v>
      </c>
      <c r="AL16" s="409">
        <v>0</v>
      </c>
      <c r="AM16" s="407">
        <v>0</v>
      </c>
      <c r="AN16" s="408">
        <v>0</v>
      </c>
      <c r="AO16" s="408">
        <v>0</v>
      </c>
      <c r="AP16" s="408">
        <v>67.536410000000004</v>
      </c>
      <c r="AQ16" s="408">
        <v>68.5458</v>
      </c>
      <c r="AR16" s="408">
        <v>0</v>
      </c>
      <c r="AS16" s="408">
        <v>0</v>
      </c>
      <c r="AT16" s="408">
        <v>0</v>
      </c>
      <c r="AU16" s="408">
        <v>0</v>
      </c>
      <c r="AV16" s="408">
        <v>0</v>
      </c>
      <c r="AW16" s="408">
        <v>0</v>
      </c>
      <c r="AX16" s="409">
        <v>0</v>
      </c>
      <c r="AY16" s="407">
        <v>0</v>
      </c>
      <c r="AZ16" s="408">
        <v>0</v>
      </c>
      <c r="BA16" s="408">
        <v>0</v>
      </c>
      <c r="BB16" s="408">
        <v>0</v>
      </c>
      <c r="BC16" s="408">
        <v>0</v>
      </c>
      <c r="BD16" s="408">
        <v>0</v>
      </c>
      <c r="BE16" s="408">
        <v>0</v>
      </c>
      <c r="BF16" s="408">
        <v>0</v>
      </c>
      <c r="BG16" s="408">
        <v>0</v>
      </c>
      <c r="BH16" s="408">
        <v>0</v>
      </c>
      <c r="BI16" s="408">
        <v>0</v>
      </c>
      <c r="BJ16" s="409">
        <v>0</v>
      </c>
      <c r="BK16" s="407">
        <v>0</v>
      </c>
      <c r="BL16" s="408">
        <v>0</v>
      </c>
      <c r="BM16" s="408">
        <v>0</v>
      </c>
      <c r="BN16" s="408">
        <v>0</v>
      </c>
      <c r="BO16" s="408">
        <v>0</v>
      </c>
      <c r="BP16" s="408">
        <v>0</v>
      </c>
      <c r="BQ16" s="408">
        <v>0</v>
      </c>
      <c r="BR16" s="408">
        <v>0</v>
      </c>
      <c r="BS16" s="408">
        <v>0</v>
      </c>
      <c r="BT16" s="408">
        <v>0</v>
      </c>
      <c r="BU16" s="408">
        <v>0</v>
      </c>
      <c r="BV16" s="409">
        <v>0</v>
      </c>
      <c r="BW16" s="407">
        <v>0</v>
      </c>
      <c r="BX16" s="408">
        <v>0</v>
      </c>
      <c r="BY16" s="408">
        <v>0</v>
      </c>
      <c r="BZ16" s="408">
        <v>0</v>
      </c>
      <c r="CA16" s="408">
        <v>0</v>
      </c>
      <c r="CB16" s="408">
        <v>0</v>
      </c>
      <c r="CC16" s="408">
        <v>0</v>
      </c>
      <c r="CD16" s="408">
        <v>0</v>
      </c>
      <c r="CE16" s="408">
        <v>0</v>
      </c>
      <c r="CF16" s="408">
        <v>0</v>
      </c>
      <c r="CG16" s="408">
        <v>0</v>
      </c>
      <c r="CH16" s="409">
        <v>0</v>
      </c>
      <c r="CI16" s="407">
        <v>0</v>
      </c>
      <c r="CJ16" s="408">
        <v>0</v>
      </c>
      <c r="CK16" s="408">
        <v>0</v>
      </c>
      <c r="CL16" s="408">
        <v>0</v>
      </c>
      <c r="CM16" s="408">
        <v>0</v>
      </c>
      <c r="CN16" s="408">
        <v>0</v>
      </c>
      <c r="CO16" s="408">
        <v>0</v>
      </c>
      <c r="CP16" s="408">
        <v>0</v>
      </c>
      <c r="CQ16" s="408">
        <v>0</v>
      </c>
      <c r="CR16" s="408">
        <v>0</v>
      </c>
      <c r="CS16" s="408">
        <v>0</v>
      </c>
      <c r="CT16" s="409">
        <v>0</v>
      </c>
      <c r="CU16" s="407">
        <v>0</v>
      </c>
      <c r="CV16" s="408">
        <v>0</v>
      </c>
      <c r="CW16" s="408">
        <v>0</v>
      </c>
      <c r="CX16" s="408">
        <v>0</v>
      </c>
      <c r="CY16" s="408">
        <v>0</v>
      </c>
      <c r="CZ16" s="408">
        <v>0</v>
      </c>
      <c r="DA16" s="408">
        <v>0</v>
      </c>
      <c r="DB16" s="408">
        <v>0</v>
      </c>
      <c r="DC16" s="408">
        <v>0</v>
      </c>
      <c r="DD16" s="408">
        <v>0</v>
      </c>
      <c r="DE16" s="408">
        <v>0</v>
      </c>
      <c r="DF16" s="409">
        <v>0</v>
      </c>
      <c r="DG16" s="407">
        <v>0</v>
      </c>
      <c r="DH16" s="408">
        <v>0</v>
      </c>
      <c r="DI16" s="408">
        <v>0</v>
      </c>
      <c r="DJ16" s="408">
        <v>0</v>
      </c>
      <c r="DK16" s="408">
        <v>0</v>
      </c>
      <c r="DL16" s="408">
        <v>0</v>
      </c>
      <c r="DM16" s="408">
        <v>0</v>
      </c>
      <c r="DN16" s="408">
        <v>0</v>
      </c>
      <c r="DO16" s="408">
        <v>0</v>
      </c>
      <c r="DP16" s="408">
        <v>0</v>
      </c>
      <c r="DQ16" s="408">
        <v>0</v>
      </c>
      <c r="DR16" s="409">
        <v>0</v>
      </c>
      <c r="DS16" s="407">
        <v>0</v>
      </c>
      <c r="DT16" s="408">
        <v>0</v>
      </c>
      <c r="DU16" s="408">
        <v>0</v>
      </c>
      <c r="DV16" s="408">
        <v>0</v>
      </c>
      <c r="DW16" s="408">
        <v>0</v>
      </c>
      <c r="DX16" s="408">
        <v>0</v>
      </c>
      <c r="DY16" s="408">
        <v>0</v>
      </c>
      <c r="DZ16" s="408">
        <v>0</v>
      </c>
      <c r="EA16" s="408">
        <v>0</v>
      </c>
      <c r="EB16" s="408">
        <v>0</v>
      </c>
      <c r="EC16" s="408">
        <v>75.188600010933413</v>
      </c>
      <c r="ED16" s="409">
        <v>0</v>
      </c>
      <c r="EE16" s="407">
        <v>0</v>
      </c>
      <c r="EF16" s="408">
        <v>57.164800012396597</v>
      </c>
      <c r="EG16" s="408">
        <v>57.07610001727776</v>
      </c>
      <c r="EH16" s="408">
        <v>64.755466298793664</v>
      </c>
      <c r="EI16" s="408">
        <v>69.762199994225512</v>
      </c>
      <c r="EJ16" s="408">
        <v>66.399630849308679</v>
      </c>
      <c r="EK16" s="408">
        <v>55.025900023022835</v>
      </c>
      <c r="EL16" s="992" t="s">
        <v>488</v>
      </c>
      <c r="EM16" s="992" t="s">
        <v>488</v>
      </c>
      <c r="EN16" s="992" t="s">
        <v>488</v>
      </c>
      <c r="EO16" s="721" t="s">
        <v>488</v>
      </c>
    </row>
    <row r="18" spans="1:1">
      <c r="A18" s="6" t="s">
        <v>1520</v>
      </c>
    </row>
    <row r="19" spans="1:1">
      <c r="A19" s="8"/>
    </row>
  </sheetData>
  <mergeCells count="6">
    <mergeCell ref="A5:A7"/>
    <mergeCell ref="A8:A10"/>
    <mergeCell ref="A11:A13"/>
    <mergeCell ref="A14:A16"/>
    <mergeCell ref="B3:B4"/>
    <mergeCell ref="A3:A4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ET3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2" sqref="A2"/>
    </sheetView>
  </sheetViews>
  <sheetFormatPr baseColWidth="10" defaultRowHeight="12"/>
  <cols>
    <col min="1" max="1" width="11.42578125" style="6"/>
    <col min="2" max="2" width="65.85546875" style="6" bestFit="1" customWidth="1"/>
    <col min="3" max="3" width="26" style="6" bestFit="1" customWidth="1"/>
    <col min="4" max="17" width="11.5703125" style="6" bestFit="1" customWidth="1"/>
    <col min="18" max="19" width="12.42578125" style="6" bestFit="1" customWidth="1"/>
    <col min="20" max="20" width="11.5703125" style="6" bestFit="1" customWidth="1"/>
    <col min="21" max="143" width="12.42578125" style="6" bestFit="1" customWidth="1"/>
    <col min="144" max="16384" width="11.42578125" style="6"/>
  </cols>
  <sheetData>
    <row r="1" spans="1:146">
      <c r="A1" s="353" t="s">
        <v>1528</v>
      </c>
    </row>
    <row r="2" spans="1:146" ht="12.75" thickBot="1"/>
    <row r="3" spans="1:146" ht="15" customHeight="1">
      <c r="A3" s="1174" t="s">
        <v>1309</v>
      </c>
      <c r="B3" s="1187" t="s">
        <v>1325</v>
      </c>
      <c r="C3" s="1187" t="s">
        <v>1326</v>
      </c>
      <c r="D3" s="230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1041">
        <v>2004</v>
      </c>
      <c r="N3" s="1041">
        <v>2004</v>
      </c>
      <c r="O3" s="232">
        <v>2004</v>
      </c>
      <c r="P3" s="230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1041">
        <v>2005</v>
      </c>
      <c r="Z3" s="1041">
        <v>2005</v>
      </c>
      <c r="AA3" s="232">
        <v>2005</v>
      </c>
      <c r="AB3" s="230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1041">
        <v>2006</v>
      </c>
      <c r="AL3" s="1041">
        <v>2006</v>
      </c>
      <c r="AM3" s="232">
        <v>2006</v>
      </c>
      <c r="AN3" s="230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1041">
        <v>2007</v>
      </c>
      <c r="AX3" s="1041">
        <v>2007</v>
      </c>
      <c r="AY3" s="232">
        <v>2007</v>
      </c>
      <c r="AZ3" s="230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1041">
        <v>2008</v>
      </c>
      <c r="BJ3" s="1041">
        <v>2008</v>
      </c>
      <c r="BK3" s="232">
        <v>2008</v>
      </c>
      <c r="BL3" s="230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1041">
        <v>2009</v>
      </c>
      <c r="BV3" s="1041">
        <v>2009</v>
      </c>
      <c r="BW3" s="232">
        <v>2009</v>
      </c>
      <c r="BX3" s="230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1041">
        <v>2010</v>
      </c>
      <c r="CH3" s="1041">
        <v>2010</v>
      </c>
      <c r="CI3" s="232">
        <v>2010</v>
      </c>
      <c r="CJ3" s="230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1041">
        <v>2011</v>
      </c>
      <c r="CT3" s="1041">
        <v>2011</v>
      </c>
      <c r="CU3" s="232">
        <v>2011</v>
      </c>
      <c r="CV3" s="230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1041">
        <v>2012</v>
      </c>
      <c r="DF3" s="1041">
        <v>2012</v>
      </c>
      <c r="DG3" s="232">
        <v>2012</v>
      </c>
      <c r="DH3" s="230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1041">
        <v>2013</v>
      </c>
      <c r="DR3" s="1041">
        <v>2013</v>
      </c>
      <c r="DS3" s="232">
        <v>2013</v>
      </c>
      <c r="DT3" s="230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1041">
        <v>2014</v>
      </c>
      <c r="ED3" s="1041">
        <v>2014</v>
      </c>
      <c r="EE3" s="232">
        <v>2014</v>
      </c>
      <c r="EF3" s="230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1041">
        <v>2015</v>
      </c>
      <c r="EO3" s="1041">
        <v>2015</v>
      </c>
      <c r="EP3" s="232">
        <v>2015</v>
      </c>
    </row>
    <row r="4" spans="1:146" ht="15.75" customHeight="1" thickBot="1">
      <c r="A4" s="1184"/>
      <c r="B4" s="1188"/>
      <c r="C4" s="1188"/>
      <c r="D4" s="227" t="s">
        <v>1327</v>
      </c>
      <c r="E4" s="228" t="s">
        <v>1328</v>
      </c>
      <c r="F4" s="228" t="s">
        <v>1329</v>
      </c>
      <c r="G4" s="228" t="s">
        <v>1330</v>
      </c>
      <c r="H4" s="228" t="s">
        <v>1331</v>
      </c>
      <c r="I4" s="228" t="s">
        <v>1332</v>
      </c>
      <c r="J4" s="228" t="s">
        <v>1333</v>
      </c>
      <c r="K4" s="228" t="s">
        <v>1334</v>
      </c>
      <c r="L4" s="228" t="s">
        <v>1335</v>
      </c>
      <c r="M4" s="228" t="s">
        <v>1336</v>
      </c>
      <c r="N4" s="228" t="s">
        <v>1337</v>
      </c>
      <c r="O4" s="229" t="s">
        <v>1338</v>
      </c>
      <c r="P4" s="227" t="s">
        <v>1327</v>
      </c>
      <c r="Q4" s="228" t="s">
        <v>1328</v>
      </c>
      <c r="R4" s="228" t="s">
        <v>1329</v>
      </c>
      <c r="S4" s="228" t="s">
        <v>1330</v>
      </c>
      <c r="T4" s="228" t="s">
        <v>1331</v>
      </c>
      <c r="U4" s="228" t="s">
        <v>1332</v>
      </c>
      <c r="V4" s="228" t="s">
        <v>1333</v>
      </c>
      <c r="W4" s="228" t="s">
        <v>1334</v>
      </c>
      <c r="X4" s="228" t="s">
        <v>1335</v>
      </c>
      <c r="Y4" s="228" t="s">
        <v>1336</v>
      </c>
      <c r="Z4" s="228" t="s">
        <v>1337</v>
      </c>
      <c r="AA4" s="229" t="s">
        <v>1338</v>
      </c>
      <c r="AB4" s="227" t="s">
        <v>1327</v>
      </c>
      <c r="AC4" s="228" t="s">
        <v>1328</v>
      </c>
      <c r="AD4" s="228" t="s">
        <v>1329</v>
      </c>
      <c r="AE4" s="228" t="s">
        <v>1330</v>
      </c>
      <c r="AF4" s="228" t="s">
        <v>1331</v>
      </c>
      <c r="AG4" s="228" t="s">
        <v>1332</v>
      </c>
      <c r="AH4" s="228" t="s">
        <v>1333</v>
      </c>
      <c r="AI4" s="228" t="s">
        <v>1334</v>
      </c>
      <c r="AJ4" s="228" t="s">
        <v>1335</v>
      </c>
      <c r="AK4" s="228" t="s">
        <v>1336</v>
      </c>
      <c r="AL4" s="228" t="s">
        <v>1337</v>
      </c>
      <c r="AM4" s="229" t="s">
        <v>1338</v>
      </c>
      <c r="AN4" s="227" t="s">
        <v>1327</v>
      </c>
      <c r="AO4" s="228" t="s">
        <v>1328</v>
      </c>
      <c r="AP4" s="228" t="s">
        <v>1329</v>
      </c>
      <c r="AQ4" s="228" t="s">
        <v>1330</v>
      </c>
      <c r="AR4" s="228" t="s">
        <v>1331</v>
      </c>
      <c r="AS4" s="228" t="s">
        <v>1332</v>
      </c>
      <c r="AT4" s="228" t="s">
        <v>1333</v>
      </c>
      <c r="AU4" s="228" t="s">
        <v>1334</v>
      </c>
      <c r="AV4" s="228" t="s">
        <v>1335</v>
      </c>
      <c r="AW4" s="228" t="s">
        <v>1336</v>
      </c>
      <c r="AX4" s="228" t="s">
        <v>1337</v>
      </c>
      <c r="AY4" s="229" t="s">
        <v>1338</v>
      </c>
      <c r="AZ4" s="227" t="s">
        <v>1327</v>
      </c>
      <c r="BA4" s="228" t="s">
        <v>1328</v>
      </c>
      <c r="BB4" s="228" t="s">
        <v>1329</v>
      </c>
      <c r="BC4" s="228" t="s">
        <v>1330</v>
      </c>
      <c r="BD4" s="228" t="s">
        <v>1331</v>
      </c>
      <c r="BE4" s="228" t="s">
        <v>1332</v>
      </c>
      <c r="BF4" s="228" t="s">
        <v>1333</v>
      </c>
      <c r="BG4" s="228" t="s">
        <v>1334</v>
      </c>
      <c r="BH4" s="228" t="s">
        <v>1335</v>
      </c>
      <c r="BI4" s="228" t="s">
        <v>1336</v>
      </c>
      <c r="BJ4" s="228" t="s">
        <v>1337</v>
      </c>
      <c r="BK4" s="229" t="s">
        <v>1338</v>
      </c>
      <c r="BL4" s="227" t="s">
        <v>1327</v>
      </c>
      <c r="BM4" s="228" t="s">
        <v>1328</v>
      </c>
      <c r="BN4" s="228" t="s">
        <v>1329</v>
      </c>
      <c r="BO4" s="228" t="s">
        <v>1330</v>
      </c>
      <c r="BP4" s="228" t="s">
        <v>1331</v>
      </c>
      <c r="BQ4" s="228" t="s">
        <v>1332</v>
      </c>
      <c r="BR4" s="228" t="s">
        <v>1333</v>
      </c>
      <c r="BS4" s="228" t="s">
        <v>1334</v>
      </c>
      <c r="BT4" s="228" t="s">
        <v>1335</v>
      </c>
      <c r="BU4" s="228" t="s">
        <v>1336</v>
      </c>
      <c r="BV4" s="228" t="s">
        <v>1337</v>
      </c>
      <c r="BW4" s="229" t="s">
        <v>1338</v>
      </c>
      <c r="BX4" s="227" t="s">
        <v>1327</v>
      </c>
      <c r="BY4" s="228" t="s">
        <v>1328</v>
      </c>
      <c r="BZ4" s="228" t="s">
        <v>1329</v>
      </c>
      <c r="CA4" s="228" t="s">
        <v>1330</v>
      </c>
      <c r="CB4" s="228" t="s">
        <v>1331</v>
      </c>
      <c r="CC4" s="228" t="s">
        <v>1332</v>
      </c>
      <c r="CD4" s="228" t="s">
        <v>1333</v>
      </c>
      <c r="CE4" s="228" t="s">
        <v>1334</v>
      </c>
      <c r="CF4" s="228" t="s">
        <v>1335</v>
      </c>
      <c r="CG4" s="228" t="s">
        <v>1336</v>
      </c>
      <c r="CH4" s="228" t="s">
        <v>1337</v>
      </c>
      <c r="CI4" s="229" t="s">
        <v>1338</v>
      </c>
      <c r="CJ4" s="227" t="s">
        <v>1327</v>
      </c>
      <c r="CK4" s="228" t="s">
        <v>1328</v>
      </c>
      <c r="CL4" s="228" t="s">
        <v>1329</v>
      </c>
      <c r="CM4" s="228" t="s">
        <v>1330</v>
      </c>
      <c r="CN4" s="228" t="s">
        <v>1331</v>
      </c>
      <c r="CO4" s="228" t="s">
        <v>1332</v>
      </c>
      <c r="CP4" s="228" t="s">
        <v>1333</v>
      </c>
      <c r="CQ4" s="228" t="s">
        <v>1334</v>
      </c>
      <c r="CR4" s="228" t="s">
        <v>1335</v>
      </c>
      <c r="CS4" s="228" t="s">
        <v>1336</v>
      </c>
      <c r="CT4" s="228" t="s">
        <v>1337</v>
      </c>
      <c r="CU4" s="229" t="s">
        <v>1338</v>
      </c>
      <c r="CV4" s="227" t="s">
        <v>1327</v>
      </c>
      <c r="CW4" s="228" t="s">
        <v>1328</v>
      </c>
      <c r="CX4" s="228" t="s">
        <v>1329</v>
      </c>
      <c r="CY4" s="228" t="s">
        <v>1330</v>
      </c>
      <c r="CZ4" s="228" t="s">
        <v>1331</v>
      </c>
      <c r="DA4" s="228" t="s">
        <v>1332</v>
      </c>
      <c r="DB4" s="228" t="s">
        <v>1333</v>
      </c>
      <c r="DC4" s="228" t="s">
        <v>1334</v>
      </c>
      <c r="DD4" s="228" t="s">
        <v>1335</v>
      </c>
      <c r="DE4" s="228" t="s">
        <v>1336</v>
      </c>
      <c r="DF4" s="228" t="s">
        <v>1337</v>
      </c>
      <c r="DG4" s="229" t="s">
        <v>1338</v>
      </c>
      <c r="DH4" s="227" t="s">
        <v>1327</v>
      </c>
      <c r="DI4" s="228" t="s">
        <v>1328</v>
      </c>
      <c r="DJ4" s="228" t="s">
        <v>1329</v>
      </c>
      <c r="DK4" s="228" t="s">
        <v>1330</v>
      </c>
      <c r="DL4" s="228" t="s">
        <v>1331</v>
      </c>
      <c r="DM4" s="228" t="s">
        <v>1332</v>
      </c>
      <c r="DN4" s="228" t="s">
        <v>1333</v>
      </c>
      <c r="DO4" s="228" t="s">
        <v>1334</v>
      </c>
      <c r="DP4" s="228" t="s">
        <v>1335</v>
      </c>
      <c r="DQ4" s="228" t="s">
        <v>1336</v>
      </c>
      <c r="DR4" s="228" t="s">
        <v>1337</v>
      </c>
      <c r="DS4" s="229" t="s">
        <v>1338</v>
      </c>
      <c r="DT4" s="227" t="s">
        <v>1327</v>
      </c>
      <c r="DU4" s="228" t="s">
        <v>1328</v>
      </c>
      <c r="DV4" s="228" t="s">
        <v>1329</v>
      </c>
      <c r="DW4" s="228" t="s">
        <v>1330</v>
      </c>
      <c r="DX4" s="228" t="s">
        <v>1331</v>
      </c>
      <c r="DY4" s="228" t="s">
        <v>1332</v>
      </c>
      <c r="DZ4" s="228" t="s">
        <v>1333</v>
      </c>
      <c r="EA4" s="228" t="s">
        <v>1334</v>
      </c>
      <c r="EB4" s="228" t="s">
        <v>1335</v>
      </c>
      <c r="EC4" s="228" t="s">
        <v>1336</v>
      </c>
      <c r="ED4" s="228" t="s">
        <v>1337</v>
      </c>
      <c r="EE4" s="229" t="s">
        <v>1338</v>
      </c>
      <c r="EF4" s="227" t="s">
        <v>1327</v>
      </c>
      <c r="EG4" s="228" t="s">
        <v>1328</v>
      </c>
      <c r="EH4" s="228" t="s">
        <v>1329</v>
      </c>
      <c r="EI4" s="228" t="s">
        <v>1330</v>
      </c>
      <c r="EJ4" s="228" t="s">
        <v>1331</v>
      </c>
      <c r="EK4" s="228" t="s">
        <v>1332</v>
      </c>
      <c r="EL4" s="228" t="s">
        <v>1333</v>
      </c>
      <c r="EM4" s="228" t="s">
        <v>1334</v>
      </c>
      <c r="EN4" s="228" t="s">
        <v>1335</v>
      </c>
      <c r="EO4" s="228" t="s">
        <v>1336</v>
      </c>
      <c r="EP4" s="229" t="s">
        <v>1337</v>
      </c>
    </row>
    <row r="5" spans="1:146" ht="12.75" thickTop="1">
      <c r="A5" s="1191" t="s">
        <v>39</v>
      </c>
      <c r="B5" s="410" t="s">
        <v>40</v>
      </c>
      <c r="C5" s="410" t="s">
        <v>20</v>
      </c>
      <c r="D5" s="614">
        <v>1344.4524669500001</v>
      </c>
      <c r="E5" s="597">
        <v>1352.8984277000002</v>
      </c>
      <c r="F5" s="597">
        <v>985.76911840000002</v>
      </c>
      <c r="G5" s="597">
        <v>1608.24355105</v>
      </c>
      <c r="H5" s="597">
        <v>836.43609615000003</v>
      </c>
      <c r="I5" s="597">
        <v>1209.2668529</v>
      </c>
      <c r="J5" s="597">
        <v>1727.0857920999999</v>
      </c>
      <c r="K5" s="597">
        <v>1491.277513</v>
      </c>
      <c r="L5" s="597">
        <v>1620.6725015</v>
      </c>
      <c r="M5" s="597">
        <v>1710.3376616500002</v>
      </c>
      <c r="N5" s="597">
        <v>1628.2375787999999</v>
      </c>
      <c r="O5" s="615">
        <v>1833.1318218500001</v>
      </c>
      <c r="P5" s="614">
        <v>1270.2901206999998</v>
      </c>
      <c r="Q5" s="597">
        <v>1413.2826725</v>
      </c>
      <c r="R5" s="597">
        <v>1721.7662396000001</v>
      </c>
      <c r="S5" s="597">
        <v>2021.3213148</v>
      </c>
      <c r="T5" s="597">
        <v>1349.77032375</v>
      </c>
      <c r="U5" s="597">
        <v>1738.5022804</v>
      </c>
      <c r="V5" s="597">
        <v>1960.81800985</v>
      </c>
      <c r="W5" s="597">
        <v>2152.5832939999996</v>
      </c>
      <c r="X5" s="597">
        <v>2163.8987539499999</v>
      </c>
      <c r="Y5" s="597">
        <v>2135.6428123000001</v>
      </c>
      <c r="Z5" s="597">
        <v>2198.2179554500003</v>
      </c>
      <c r="AA5" s="615">
        <v>2046.6472164499999</v>
      </c>
      <c r="AB5" s="614">
        <v>2147.2846439499999</v>
      </c>
      <c r="AC5" s="597">
        <v>1798.44733225</v>
      </c>
      <c r="AD5" s="597">
        <v>2075.8600492</v>
      </c>
      <c r="AE5" s="597">
        <v>2443.1689951499998</v>
      </c>
      <c r="AF5" s="597">
        <v>1942.1734671999998</v>
      </c>
      <c r="AG5" s="597">
        <v>2376.8751178000002</v>
      </c>
      <c r="AH5" s="597">
        <v>1747.95803905</v>
      </c>
      <c r="AI5" s="597">
        <v>2421.2186205000003</v>
      </c>
      <c r="AJ5" s="597">
        <v>2405.6907146999997</v>
      </c>
      <c r="AK5" s="597">
        <v>2105.7027690500004</v>
      </c>
      <c r="AL5" s="597">
        <v>1980.1042344</v>
      </c>
      <c r="AM5" s="615">
        <v>2487.6832156999999</v>
      </c>
      <c r="AN5" s="614">
        <v>1942.0254277500001</v>
      </c>
      <c r="AO5" s="597">
        <v>1864.3867998000001</v>
      </c>
      <c r="AP5" s="597">
        <v>2617.4410636499997</v>
      </c>
      <c r="AQ5" s="597">
        <v>2452.6621504999998</v>
      </c>
      <c r="AR5" s="597">
        <v>2563.1965503000001</v>
      </c>
      <c r="AS5" s="597">
        <v>3001.4286718500002</v>
      </c>
      <c r="AT5" s="597">
        <v>2466.1209878500003</v>
      </c>
      <c r="AU5" s="597">
        <v>2127.5125005999998</v>
      </c>
      <c r="AV5" s="597">
        <v>2593.6207685500003</v>
      </c>
      <c r="AW5" s="597">
        <v>2645.0529359999996</v>
      </c>
      <c r="AX5" s="597">
        <v>2482.0071917</v>
      </c>
      <c r="AY5" s="615">
        <v>2573.4410715999998</v>
      </c>
      <c r="AZ5" s="614">
        <v>2208.8836699000003</v>
      </c>
      <c r="BA5" s="597">
        <v>1673.26697945</v>
      </c>
      <c r="BB5" s="597">
        <v>2210.3301357999999</v>
      </c>
      <c r="BC5" s="597">
        <v>1986.2526007000001</v>
      </c>
      <c r="BD5" s="597">
        <v>1989.0878338500002</v>
      </c>
      <c r="BE5" s="597">
        <v>2452.2015870000005</v>
      </c>
      <c r="BF5" s="597">
        <v>2728.8585994999999</v>
      </c>
      <c r="BG5" s="597">
        <v>2729.36299895</v>
      </c>
      <c r="BH5" s="597">
        <v>2588.4269679999998</v>
      </c>
      <c r="BI5" s="597">
        <v>2452.8835159</v>
      </c>
      <c r="BJ5" s="597">
        <v>2612.6982734000003</v>
      </c>
      <c r="BK5" s="615">
        <v>2226.9007999999999</v>
      </c>
      <c r="BL5" s="614">
        <v>2468.3834758000003</v>
      </c>
      <c r="BM5" s="597">
        <v>2004.5787837</v>
      </c>
      <c r="BN5" s="597">
        <v>2779.2060000000001</v>
      </c>
      <c r="BO5" s="597">
        <v>2709.34</v>
      </c>
      <c r="BP5" s="597">
        <v>2479.3051896500001</v>
      </c>
      <c r="BQ5" s="597">
        <v>1939.38491165</v>
      </c>
      <c r="BR5" s="597">
        <v>2267.1206121</v>
      </c>
      <c r="BS5" s="597">
        <v>3394.5633393000003</v>
      </c>
      <c r="BT5" s="597">
        <v>2457.6497998499999</v>
      </c>
      <c r="BU5" s="597">
        <v>2717.75036645</v>
      </c>
      <c r="BV5" s="597">
        <v>3166.7513729499997</v>
      </c>
      <c r="BW5" s="615">
        <v>3795.2080000000001</v>
      </c>
      <c r="BX5" s="614">
        <v>2904.2308149999999</v>
      </c>
      <c r="BY5" s="597">
        <v>2833.7012895999997</v>
      </c>
      <c r="BZ5" s="597">
        <v>3190.6278939499998</v>
      </c>
      <c r="CA5" s="597">
        <v>3536.1959241499999</v>
      </c>
      <c r="CB5" s="597">
        <v>4456.6458339499995</v>
      </c>
      <c r="CC5" s="597">
        <v>3301.7956485499999</v>
      </c>
      <c r="CD5" s="597">
        <v>3351.2694524499998</v>
      </c>
      <c r="CE5" s="597">
        <v>3001.8905541500003</v>
      </c>
      <c r="CF5" s="597">
        <v>3944.8931006499997</v>
      </c>
      <c r="CG5" s="597">
        <v>3787.0552554000001</v>
      </c>
      <c r="CH5" s="597">
        <v>3466.1200175499998</v>
      </c>
      <c r="CI5" s="615">
        <v>3229.4741099999997</v>
      </c>
      <c r="CJ5" s="614">
        <v>2269.3822170000003</v>
      </c>
      <c r="CK5" s="597">
        <v>2390.6782050000002</v>
      </c>
      <c r="CL5" s="597">
        <v>2973.7932124999998</v>
      </c>
      <c r="CM5" s="597">
        <v>3403.7978364999999</v>
      </c>
      <c r="CN5" s="597">
        <v>3370.5283299000002</v>
      </c>
      <c r="CO5" s="597">
        <v>2639.0293325499997</v>
      </c>
      <c r="CP5" s="597">
        <v>3072.5730418500002</v>
      </c>
      <c r="CQ5" s="597">
        <v>3000.8443946500001</v>
      </c>
      <c r="CR5" s="597">
        <v>3192.8388599999998</v>
      </c>
      <c r="CS5" s="597">
        <v>3750.1095699999996</v>
      </c>
      <c r="CT5" s="597">
        <v>3285.36483</v>
      </c>
      <c r="CU5" s="615">
        <v>4085.9841200000001</v>
      </c>
      <c r="CV5" s="614">
        <v>3377.7233242500006</v>
      </c>
      <c r="CW5" s="597">
        <v>2557.8589392339995</v>
      </c>
      <c r="CX5" s="597">
        <v>2724.5231557789998</v>
      </c>
      <c r="CY5" s="597">
        <v>3005.9368425159996</v>
      </c>
      <c r="CZ5" s="597">
        <v>3721.0152194319994</v>
      </c>
      <c r="DA5" s="597">
        <v>3750.4458600000003</v>
      </c>
      <c r="DB5" s="597">
        <v>3114.99665</v>
      </c>
      <c r="DC5" s="597">
        <v>3584.3257399999998</v>
      </c>
      <c r="DD5" s="597">
        <v>3440.2555500000003</v>
      </c>
      <c r="DE5" s="597">
        <v>3670.0075938124996</v>
      </c>
      <c r="DF5" s="597">
        <v>3687.5446299999999</v>
      </c>
      <c r="DG5" s="615">
        <v>3631.6847399999997</v>
      </c>
      <c r="DH5" s="614">
        <v>3061.9264399999997</v>
      </c>
      <c r="DI5" s="597">
        <v>3964.41858</v>
      </c>
      <c r="DJ5" s="597">
        <v>4267.0754200000001</v>
      </c>
      <c r="DK5" s="597">
        <v>3475.8002800000004</v>
      </c>
      <c r="DL5" s="597">
        <v>3492.60169</v>
      </c>
      <c r="DM5" s="597">
        <v>4315.2274399999997</v>
      </c>
      <c r="DN5" s="597">
        <v>3206.8995900000004</v>
      </c>
      <c r="DO5" s="597">
        <v>4769.4812499999998</v>
      </c>
      <c r="DP5" s="597">
        <v>4030.4637607250006</v>
      </c>
      <c r="DQ5" s="597">
        <v>4252.9427029319995</v>
      </c>
      <c r="DR5" s="597">
        <v>3780.1200864565003</v>
      </c>
      <c r="DS5" s="615">
        <v>3795.4119500000002</v>
      </c>
      <c r="DT5" s="614">
        <v>5165.3044300000001</v>
      </c>
      <c r="DU5" s="597">
        <v>3726.6354000000001</v>
      </c>
      <c r="DV5" s="597">
        <v>4479.9238299999997</v>
      </c>
      <c r="DW5" s="597">
        <v>3764.1123600000005</v>
      </c>
      <c r="DX5" s="597">
        <v>4439.3556100000005</v>
      </c>
      <c r="DY5" s="597">
        <v>4209.9103291744996</v>
      </c>
      <c r="DZ5" s="597">
        <v>4027.0059238575</v>
      </c>
      <c r="EA5" s="597">
        <v>4713.9491200000002</v>
      </c>
      <c r="EB5" s="597">
        <v>4349.9661799999994</v>
      </c>
      <c r="EC5" s="597">
        <v>5411.1276684454997</v>
      </c>
      <c r="ED5" s="597">
        <v>5677.162053102501</v>
      </c>
      <c r="EE5" s="615">
        <v>5798.1882793155009</v>
      </c>
      <c r="EF5" s="614">
        <v>4704.7018797074998</v>
      </c>
      <c r="EG5" s="597">
        <v>4456.1853778715004</v>
      </c>
      <c r="EH5" s="597">
        <v>4005.52214</v>
      </c>
      <c r="EI5" s="597">
        <v>4759.5276968725002</v>
      </c>
      <c r="EJ5" s="597">
        <v>4635.7042996995006</v>
      </c>
      <c r="EK5" s="597">
        <v>4573.2097319020004</v>
      </c>
      <c r="EL5" s="597">
        <v>3871.6594404759999</v>
      </c>
      <c r="EM5" s="597">
        <v>4793.8544840285003</v>
      </c>
      <c r="EN5" s="597">
        <v>4411.6398136805001</v>
      </c>
      <c r="EO5" s="597">
        <v>4842.6000000000004</v>
      </c>
      <c r="EP5" s="615">
        <v>5029.6849237619999</v>
      </c>
    </row>
    <row r="6" spans="1:146">
      <c r="A6" s="1189"/>
      <c r="B6" s="202" t="s">
        <v>41</v>
      </c>
      <c r="C6" s="202" t="s">
        <v>532</v>
      </c>
      <c r="D6" s="398">
        <v>42.144003847558253</v>
      </c>
      <c r="E6" s="399">
        <v>40.53755518308671</v>
      </c>
      <c r="F6" s="399">
        <v>37.755279826992805</v>
      </c>
      <c r="G6" s="399">
        <v>43.955545274126344</v>
      </c>
      <c r="H6" s="399">
        <v>41.734953968007325</v>
      </c>
      <c r="I6" s="399">
        <v>45.839704071160845</v>
      </c>
      <c r="J6" s="399">
        <v>47.368634594883609</v>
      </c>
      <c r="K6" s="399">
        <v>49.286992360086636</v>
      </c>
      <c r="L6" s="399">
        <v>49.169524716588775</v>
      </c>
      <c r="M6" s="399">
        <v>57.336527662844496</v>
      </c>
      <c r="N6" s="399">
        <v>57.319139279897335</v>
      </c>
      <c r="O6" s="400">
        <v>50.504267394456711</v>
      </c>
      <c r="P6" s="398">
        <v>48.118975101779682</v>
      </c>
      <c r="Q6" s="399">
        <v>51.921113927051287</v>
      </c>
      <c r="R6" s="399">
        <v>59.015636073574228</v>
      </c>
      <c r="S6" s="399">
        <v>62.215707349053091</v>
      </c>
      <c r="T6" s="399">
        <v>57.071573662978153</v>
      </c>
      <c r="U6" s="399">
        <v>57.534599613516846</v>
      </c>
      <c r="V6" s="399">
        <v>60.199389804171531</v>
      </c>
      <c r="W6" s="399">
        <v>69.929361892557765</v>
      </c>
      <c r="X6" s="399">
        <v>83.685357145034089</v>
      </c>
      <c r="Y6" s="399">
        <v>84.362316878245494</v>
      </c>
      <c r="Z6" s="399">
        <v>74.744079900104865</v>
      </c>
      <c r="AA6" s="400">
        <v>69.07909839744184</v>
      </c>
      <c r="AB6" s="398">
        <v>70.056440096957559</v>
      </c>
      <c r="AC6" s="399">
        <v>69.232953485619106</v>
      </c>
      <c r="AD6" s="399">
        <v>70.855910887000647</v>
      </c>
      <c r="AE6" s="399">
        <v>80.445969922736822</v>
      </c>
      <c r="AF6" s="399">
        <v>79.627688170901422</v>
      </c>
      <c r="AG6" s="399">
        <v>82.461507431410752</v>
      </c>
      <c r="AH6" s="399">
        <v>78.461984587764405</v>
      </c>
      <c r="AI6" s="399">
        <v>84.21135762944624</v>
      </c>
      <c r="AJ6" s="399">
        <v>78.625079127674795</v>
      </c>
      <c r="AK6" s="399">
        <v>70.074002850160227</v>
      </c>
      <c r="AL6" s="399">
        <v>66.376107311252568</v>
      </c>
      <c r="AM6" s="400">
        <v>69.633101110607782</v>
      </c>
      <c r="AN6" s="398">
        <v>63.954138815729507</v>
      </c>
      <c r="AO6" s="399">
        <v>66.08031678470158</v>
      </c>
      <c r="AP6" s="399">
        <v>71.817044116312516</v>
      </c>
      <c r="AQ6" s="399">
        <v>77.353695828560475</v>
      </c>
      <c r="AR6" s="399">
        <v>81.692054140558355</v>
      </c>
      <c r="AS6" s="399">
        <v>84.907341617057781</v>
      </c>
      <c r="AT6" s="399">
        <v>84.401384605814883</v>
      </c>
      <c r="AU6" s="399">
        <v>82.171723588320631</v>
      </c>
      <c r="AV6" s="399">
        <v>87.624174785219282</v>
      </c>
      <c r="AW6" s="399">
        <v>90.585147956373476</v>
      </c>
      <c r="AX6" s="399">
        <v>98.127562830784186</v>
      </c>
      <c r="AY6" s="400">
        <v>97.97843510779694</v>
      </c>
      <c r="AZ6" s="398">
        <v>95.33480511426545</v>
      </c>
      <c r="BA6" s="399">
        <v>92.315948797826508</v>
      </c>
      <c r="BB6" s="399">
        <v>103.61883222349722</v>
      </c>
      <c r="BC6" s="399">
        <v>108.4973283378216</v>
      </c>
      <c r="BD6" s="399">
        <v>119.68913890504112</v>
      </c>
      <c r="BE6" s="399">
        <v>139.14548859640712</v>
      </c>
      <c r="BF6" s="399">
        <v>124.69957664803513</v>
      </c>
      <c r="BG6" s="399">
        <v>120.95669821017012</v>
      </c>
      <c r="BH6" s="399">
        <v>114.007687637413</v>
      </c>
      <c r="BI6" s="399">
        <v>88.805033813468924</v>
      </c>
      <c r="BJ6" s="399">
        <v>65.420787245198937</v>
      </c>
      <c r="BK6" s="400">
        <v>60.534108553241353</v>
      </c>
      <c r="BL6" s="398">
        <v>56.095247066553867</v>
      </c>
      <c r="BM6" s="399">
        <v>55.663296687220139</v>
      </c>
      <c r="BN6" s="399">
        <v>54.458244919592154</v>
      </c>
      <c r="BO6" s="399">
        <v>58.857288653325156</v>
      </c>
      <c r="BP6" s="399">
        <v>61.557169414687912</v>
      </c>
      <c r="BQ6" s="399">
        <v>63.324543581972328</v>
      </c>
      <c r="BR6" s="399">
        <v>71.725891314346796</v>
      </c>
      <c r="BS6" s="399">
        <v>76.214589627704584</v>
      </c>
      <c r="BT6" s="399">
        <v>75.343830301331607</v>
      </c>
      <c r="BU6" s="399">
        <v>85.197749932585609</v>
      </c>
      <c r="BV6" s="399">
        <v>76.353785202516974</v>
      </c>
      <c r="BW6" s="400">
        <v>85.08813316687781</v>
      </c>
      <c r="BX6" s="398">
        <v>85.917906717428039</v>
      </c>
      <c r="BY6" s="399">
        <v>83.624011267946187</v>
      </c>
      <c r="BZ6" s="399">
        <v>85.007848303157189</v>
      </c>
      <c r="CA6" s="399">
        <v>91.800971884784445</v>
      </c>
      <c r="CB6" s="399">
        <v>90.991853852949475</v>
      </c>
      <c r="CC6" s="399">
        <v>83.494420839383537</v>
      </c>
      <c r="CD6" s="399">
        <v>84.274763378026293</v>
      </c>
      <c r="CE6" s="399">
        <v>81.929767298665311</v>
      </c>
      <c r="CF6" s="399">
        <v>83.271470722082455</v>
      </c>
      <c r="CG6" s="399">
        <v>89.599798316152132</v>
      </c>
      <c r="CH6" s="399">
        <v>92.715926881010347</v>
      </c>
      <c r="CI6" s="400">
        <v>94.409229139167806</v>
      </c>
      <c r="CJ6" s="398">
        <v>95.01900372227162</v>
      </c>
      <c r="CK6" s="399">
        <v>100.57310472845508</v>
      </c>
      <c r="CL6" s="399">
        <v>114.87222795883964</v>
      </c>
      <c r="CM6" s="399">
        <v>124.60020453453274</v>
      </c>
      <c r="CN6" s="399">
        <v>127.31763369950126</v>
      </c>
      <c r="CO6" s="399">
        <v>123.49122695619963</v>
      </c>
      <c r="CP6" s="399">
        <v>123.18212656129826</v>
      </c>
      <c r="CQ6" s="399">
        <v>119.48282065182489</v>
      </c>
      <c r="CR6" s="399">
        <v>126.90105604014103</v>
      </c>
      <c r="CS6" s="399">
        <v>115.17433680211109</v>
      </c>
      <c r="CT6" s="399">
        <v>118.85931156084118</v>
      </c>
      <c r="CU6" s="400">
        <v>114.16647237728374</v>
      </c>
      <c r="CV6" s="398">
        <v>121.20575754407126</v>
      </c>
      <c r="CW6" s="399">
        <v>111.88928786108403</v>
      </c>
      <c r="CX6" s="399">
        <v>128.16359513988792</v>
      </c>
      <c r="CY6" s="399">
        <v>136.50803969276541</v>
      </c>
      <c r="CZ6" s="399">
        <v>124.18569351406565</v>
      </c>
      <c r="DA6" s="399">
        <v>119.6341963245938</v>
      </c>
      <c r="DB6" s="399">
        <v>115.19282255728911</v>
      </c>
      <c r="DC6" s="399">
        <v>126.81437752920304</v>
      </c>
      <c r="DD6" s="399">
        <v>131.44470323723479</v>
      </c>
      <c r="DE6" s="399">
        <v>129.19187204832349</v>
      </c>
      <c r="DF6" s="399">
        <v>127.6643446834703</v>
      </c>
      <c r="DG6" s="400">
        <v>119.24414761838607</v>
      </c>
      <c r="DH6" s="398">
        <v>119.28771671601623</v>
      </c>
      <c r="DI6" s="399">
        <v>130.89075655073739</v>
      </c>
      <c r="DJ6" s="399">
        <v>126.66771885883375</v>
      </c>
      <c r="DK6" s="399">
        <v>119.25605325631655</v>
      </c>
      <c r="DL6" s="399">
        <v>119.62494319528317</v>
      </c>
      <c r="DM6" s="399">
        <v>120.80778291491397</v>
      </c>
      <c r="DN6" s="399">
        <v>114.10817642718897</v>
      </c>
      <c r="DO6" s="399">
        <v>112.11736799678162</v>
      </c>
      <c r="DP6" s="399">
        <v>115.32233573469253</v>
      </c>
      <c r="DQ6" s="399">
        <v>115.99131773049247</v>
      </c>
      <c r="DR6" s="399">
        <v>112.92733106595827</v>
      </c>
      <c r="DS6" s="400">
        <v>117.74893845449371</v>
      </c>
      <c r="DT6" s="398">
        <v>115.36413907747159</v>
      </c>
      <c r="DU6" s="399">
        <v>118.26156563370807</v>
      </c>
      <c r="DV6" s="399">
        <v>119.16586574196285</v>
      </c>
      <c r="DW6" s="399">
        <v>120.97985619642871</v>
      </c>
      <c r="DX6" s="399">
        <v>114.41283167671263</v>
      </c>
      <c r="DY6" s="399">
        <v>117.27401468552415</v>
      </c>
      <c r="DZ6" s="399">
        <v>110.86807187070795</v>
      </c>
      <c r="EA6" s="399">
        <v>111.07355092114358</v>
      </c>
      <c r="EB6" s="399">
        <v>109.0467959477331</v>
      </c>
      <c r="EC6" s="399">
        <v>107.07757362458462</v>
      </c>
      <c r="ED6" s="399">
        <v>102.07454717684404</v>
      </c>
      <c r="EE6" s="400">
        <v>81.506465334339083</v>
      </c>
      <c r="EF6" s="398">
        <v>85.005074538332281</v>
      </c>
      <c r="EG6" s="399">
        <v>81.793456628380525</v>
      </c>
      <c r="EH6" s="399">
        <v>73.446960003571462</v>
      </c>
      <c r="EI6" s="399">
        <v>73.157824966288388</v>
      </c>
      <c r="EJ6" s="399">
        <v>76.497325958019232</v>
      </c>
      <c r="EK6" s="399">
        <v>76.258615509695218</v>
      </c>
      <c r="EL6" s="399">
        <v>76.277703483479385</v>
      </c>
      <c r="EM6" s="399">
        <v>64.804141848162544</v>
      </c>
      <c r="EN6" s="399">
        <v>64.405313241779879</v>
      </c>
      <c r="EO6" s="399">
        <v>59.71</v>
      </c>
      <c r="EP6" s="400">
        <v>59.075209856735718</v>
      </c>
    </row>
    <row r="7" spans="1:146">
      <c r="A7" s="1189"/>
      <c r="B7" s="202" t="s">
        <v>42</v>
      </c>
      <c r="C7" s="202" t="s">
        <v>43</v>
      </c>
      <c r="D7" s="236">
        <v>56660.609939999995</v>
      </c>
      <c r="E7" s="237">
        <v>54843.194670000004</v>
      </c>
      <c r="F7" s="237">
        <v>37217.98891</v>
      </c>
      <c r="G7" s="237">
        <v>70691.222219999996</v>
      </c>
      <c r="H7" s="237">
        <v>34908.62197</v>
      </c>
      <c r="I7" s="237">
        <v>55432.434679999991</v>
      </c>
      <c r="J7" s="237">
        <v>81809.695800000016</v>
      </c>
      <c r="K7" s="237">
        <v>73500.58339</v>
      </c>
      <c r="L7" s="237">
        <v>79687.696620000002</v>
      </c>
      <c r="M7" s="237">
        <v>98064.822650000002</v>
      </c>
      <c r="N7" s="237">
        <v>93329.176560000007</v>
      </c>
      <c r="O7" s="238">
        <v>92580.979699999982</v>
      </c>
      <c r="P7" s="236">
        <v>61125.058689999998</v>
      </c>
      <c r="Q7" s="237">
        <v>73379.210650000008</v>
      </c>
      <c r="R7" s="237">
        <v>101611.12980000001</v>
      </c>
      <c r="S7" s="237">
        <v>125757.93538000001</v>
      </c>
      <c r="T7" s="237">
        <v>77033.516459999999</v>
      </c>
      <c r="U7" s="237">
        <v>100024.03263</v>
      </c>
      <c r="V7" s="237">
        <v>118040.04771</v>
      </c>
      <c r="W7" s="237">
        <v>150528.77617000003</v>
      </c>
      <c r="X7" s="237">
        <v>181086.64004999999</v>
      </c>
      <c r="Y7" s="237">
        <v>180167.77566999997</v>
      </c>
      <c r="Z7" s="237">
        <v>164303.77849999999</v>
      </c>
      <c r="AA7" s="238">
        <v>141380.54444999999</v>
      </c>
      <c r="AB7" s="236">
        <v>150431.11803000001</v>
      </c>
      <c r="AC7" s="237">
        <v>124511.82050000002</v>
      </c>
      <c r="AD7" s="237">
        <v>147086.95465999999</v>
      </c>
      <c r="AE7" s="237">
        <v>196543.09950000001</v>
      </c>
      <c r="AF7" s="237">
        <v>154650.78322000001</v>
      </c>
      <c r="AG7" s="237">
        <v>196000.70519000001</v>
      </c>
      <c r="AH7" s="237">
        <v>137148.25672</v>
      </c>
      <c r="AI7" s="237">
        <v>203894.10715</v>
      </c>
      <c r="AJ7" s="237">
        <v>189147.62280000001</v>
      </c>
      <c r="AK7" s="237">
        <v>147555.02184</v>
      </c>
      <c r="AL7" s="237">
        <v>131431.61115000001</v>
      </c>
      <c r="AM7" s="238">
        <v>173225.09689000002</v>
      </c>
      <c r="AN7" s="236">
        <v>124200.56378999999</v>
      </c>
      <c r="AO7" s="237">
        <v>123199.27034</v>
      </c>
      <c r="AP7" s="237">
        <v>187976.88034</v>
      </c>
      <c r="AQ7" s="237">
        <v>189722.48196</v>
      </c>
      <c r="AR7" s="237">
        <v>209392.79136</v>
      </c>
      <c r="AS7" s="237">
        <v>254843.32957999999</v>
      </c>
      <c r="AT7" s="237">
        <v>208144.02598000001</v>
      </c>
      <c r="AU7" s="237">
        <v>174821.36913000001</v>
      </c>
      <c r="AV7" s="237">
        <v>227263.87954999998</v>
      </c>
      <c r="AW7" s="237">
        <v>239602.51156000001</v>
      </c>
      <c r="AX7" s="237">
        <v>243553.31664999996</v>
      </c>
      <c r="AY7" s="238">
        <v>252141.72903749999</v>
      </c>
      <c r="AZ7" s="236">
        <v>210583.49419</v>
      </c>
      <c r="BA7" s="237">
        <v>154469.22880000001</v>
      </c>
      <c r="BB7" s="237">
        <v>229031.82750000001</v>
      </c>
      <c r="BC7" s="237">
        <v>215503.10057999997</v>
      </c>
      <c r="BD7" s="237">
        <v>238072.21004000001</v>
      </c>
      <c r="BE7" s="237">
        <v>341212.78795999999</v>
      </c>
      <c r="BF7" s="237">
        <v>340287.51209000003</v>
      </c>
      <c r="BG7" s="237">
        <v>330134.73657000001</v>
      </c>
      <c r="BH7" s="237">
        <v>295100.57324</v>
      </c>
      <c r="BI7" s="237">
        <v>217828.40357000002</v>
      </c>
      <c r="BJ7" s="237">
        <v>170924.77788000001</v>
      </c>
      <c r="BK7" s="238">
        <v>134803.4547645</v>
      </c>
      <c r="BL7" s="236">
        <v>138464.58093</v>
      </c>
      <c r="BM7" s="237">
        <v>111581.46356999999</v>
      </c>
      <c r="BN7" s="237">
        <v>151350.68103000004</v>
      </c>
      <c r="BO7" s="237">
        <v>159464.40643999999</v>
      </c>
      <c r="BP7" s="237">
        <v>152619.00959</v>
      </c>
      <c r="BQ7" s="237">
        <v>122810.66435999998</v>
      </c>
      <c r="BR7" s="237">
        <v>162611.24661999999</v>
      </c>
      <c r="BS7" s="237">
        <v>258715.25187000004</v>
      </c>
      <c r="BT7" s="237">
        <v>185168.74945999999</v>
      </c>
      <c r="BU7" s="237">
        <v>231546.21610000002</v>
      </c>
      <c r="BV7" s="237">
        <v>241793.45412000001</v>
      </c>
      <c r="BW7" s="238">
        <v>322927.16370000003</v>
      </c>
      <c r="BX7" s="236">
        <v>249525.43224905001</v>
      </c>
      <c r="BY7" s="237">
        <v>236965.468571504</v>
      </c>
      <c r="BZ7" s="237">
        <v>271228.41200072347</v>
      </c>
      <c r="CA7" s="237">
        <v>324626.22261198348</v>
      </c>
      <c r="CB7" s="237">
        <v>405518.46639713447</v>
      </c>
      <c r="CC7" s="237">
        <v>275681.51540567901</v>
      </c>
      <c r="CD7" s="237">
        <v>282427.44012123148</v>
      </c>
      <c r="CE7" s="237">
        <v>245944.19455757097</v>
      </c>
      <c r="CF7" s="237">
        <v>328497.05033252155</v>
      </c>
      <c r="CG7" s="237">
        <v>339319.38709596399</v>
      </c>
      <c r="CH7" s="237">
        <v>321364.5301079721</v>
      </c>
      <c r="CI7" s="238">
        <v>304892.16125</v>
      </c>
      <c r="CJ7" s="236">
        <v>215634.43732438004</v>
      </c>
      <c r="CK7" s="237">
        <v>240437.92948350002</v>
      </c>
      <c r="CL7" s="237">
        <v>341606.25180875004</v>
      </c>
      <c r="CM7" s="237">
        <v>424113.90662209998</v>
      </c>
      <c r="CN7" s="237">
        <v>429127.69127999997</v>
      </c>
      <c r="CO7" s="237">
        <v>325896.97025000001</v>
      </c>
      <c r="CP7" s="237">
        <v>378486.08130999992</v>
      </c>
      <c r="CQ7" s="237">
        <v>358549.35261</v>
      </c>
      <c r="CR7" s="237">
        <v>405174.62309999997</v>
      </c>
      <c r="CS7" s="237">
        <v>431916.38265999994</v>
      </c>
      <c r="CT7" s="237">
        <v>390496.20192000002</v>
      </c>
      <c r="CU7" s="238">
        <v>466482.39317</v>
      </c>
      <c r="CV7" s="236">
        <v>409399.51428999996</v>
      </c>
      <c r="CW7" s="237">
        <v>286197.01516000001</v>
      </c>
      <c r="CX7" s="237">
        <v>349184.68268650951</v>
      </c>
      <c r="CY7" s="237">
        <v>410334.54581212002</v>
      </c>
      <c r="CZ7" s="237">
        <v>462096.85560155602</v>
      </c>
      <c r="DA7" s="237">
        <v>448681.57632000005</v>
      </c>
      <c r="DB7" s="237">
        <v>358825.25637000002</v>
      </c>
      <c r="DC7" s="237">
        <v>454544.03758000006</v>
      </c>
      <c r="DD7" s="237">
        <v>452203.36983000004</v>
      </c>
      <c r="DE7" s="237">
        <v>474135.15147619997</v>
      </c>
      <c r="DF7" s="237">
        <v>470767.96867999993</v>
      </c>
      <c r="DG7" s="238">
        <v>433057.15123999998</v>
      </c>
      <c r="DH7" s="236">
        <v>365250.21378000005</v>
      </c>
      <c r="DI7" s="237">
        <v>518905.74722000002</v>
      </c>
      <c r="DJ7" s="237">
        <v>540500.70964999998</v>
      </c>
      <c r="DK7" s="237">
        <v>414510.22330000001</v>
      </c>
      <c r="DL7" s="237">
        <v>417802.27876999998</v>
      </c>
      <c r="DM7" s="237">
        <v>521313.05979999993</v>
      </c>
      <c r="DN7" s="237">
        <v>365933.46419999999</v>
      </c>
      <c r="DO7" s="237">
        <v>534741.68446000002</v>
      </c>
      <c r="DP7" s="237">
        <v>464802.49498083995</v>
      </c>
      <c r="DQ7" s="237">
        <v>493304.42834536498</v>
      </c>
      <c r="DR7" s="237">
        <v>426878.872472352</v>
      </c>
      <c r="DS7" s="238">
        <v>446905.72810999997</v>
      </c>
      <c r="DT7" s="236">
        <v>595890.89864000014</v>
      </c>
      <c r="DU7" s="237">
        <v>440717.73694999993</v>
      </c>
      <c r="DV7" s="237">
        <v>533854.00165999995</v>
      </c>
      <c r="DW7" s="237">
        <v>455381.77201999997</v>
      </c>
      <c r="DX7" s="237">
        <v>507919.24615999998</v>
      </c>
      <c r="DY7" s="237">
        <v>493713.08576835005</v>
      </c>
      <c r="DZ7" s="237">
        <v>446466.38218999997</v>
      </c>
      <c r="EA7" s="237">
        <v>523595.06761999999</v>
      </c>
      <c r="EB7" s="237">
        <v>474349.87440999999</v>
      </c>
      <c r="EC7" s="237">
        <v>579410.42130999989</v>
      </c>
      <c r="ED7" s="237">
        <v>579493.74581999995</v>
      </c>
      <c r="EE7" s="238">
        <v>472589.83199000004</v>
      </c>
      <c r="EF7" s="236">
        <v>399923.533965168</v>
      </c>
      <c r="EG7" s="237">
        <v>364486.80543295603</v>
      </c>
      <c r="EH7" s="237">
        <v>294193.42440999998</v>
      </c>
      <c r="EI7" s="237">
        <v>348196.69417000003</v>
      </c>
      <c r="EJ7" s="237">
        <v>354618.982859104</v>
      </c>
      <c r="EK7" s="237">
        <v>348746.64259031101</v>
      </c>
      <c r="EL7" s="237">
        <v>295321.29078964202</v>
      </c>
      <c r="EM7" s="237">
        <v>310661.62598243298</v>
      </c>
      <c r="EN7" s="237">
        <v>284133.04411000002</v>
      </c>
      <c r="EO7" s="237">
        <v>289139.90000000002</v>
      </c>
      <c r="EP7" s="238">
        <v>297129.69238449994</v>
      </c>
    </row>
    <row r="8" spans="1:146">
      <c r="A8" s="1189"/>
      <c r="B8" s="202" t="s">
        <v>44</v>
      </c>
      <c r="C8" s="202" t="s">
        <v>532</v>
      </c>
      <c r="D8" s="398">
        <v>32.945000211382037</v>
      </c>
      <c r="E8" s="399">
        <v>31.091820443935447</v>
      </c>
      <c r="F8" s="399">
        <v>22.432314070380112</v>
      </c>
      <c r="G8" s="399">
        <v>36.088858044577549</v>
      </c>
      <c r="H8" s="399">
        <v>22.073871776978457</v>
      </c>
      <c r="I8" s="399">
        <v>30.45889681338172</v>
      </c>
      <c r="J8" s="399">
        <v>32.959308039136005</v>
      </c>
      <c r="K8" s="399">
        <v>31.969436533658747</v>
      </c>
      <c r="L8" s="399">
        <v>33.161145927859728</v>
      </c>
      <c r="M8" s="399">
        <v>34.155560228796723</v>
      </c>
      <c r="N8" s="399">
        <v>31.97996485353244</v>
      </c>
      <c r="O8" s="400">
        <v>34.409909712148838</v>
      </c>
      <c r="P8" s="398">
        <v>30.018029458118956</v>
      </c>
      <c r="Q8" s="399">
        <v>36.944628104626993</v>
      </c>
      <c r="R8" s="399">
        <v>32.047926852068734</v>
      </c>
      <c r="S8" s="399">
        <v>36.310361473825864</v>
      </c>
      <c r="T8" s="399">
        <v>30.93709963517686</v>
      </c>
      <c r="U8" s="399">
        <v>30.63701729487234</v>
      </c>
      <c r="V8" s="399">
        <v>33.583093903153809</v>
      </c>
      <c r="W8" s="399">
        <v>33.695883189177771</v>
      </c>
      <c r="X8" s="399">
        <v>33.616885590647243</v>
      </c>
      <c r="Y8" s="399">
        <v>33.884574508726146</v>
      </c>
      <c r="Z8" s="399">
        <v>35.452528339539384</v>
      </c>
      <c r="AA8" s="400">
        <v>33.900901765861285</v>
      </c>
      <c r="AB8" s="398">
        <v>34.209280318095374</v>
      </c>
      <c r="AC8" s="399">
        <v>32.134197004619821</v>
      </c>
      <c r="AD8" s="399">
        <v>35.501911436968584</v>
      </c>
      <c r="AE8" s="399">
        <v>34.671314052151658</v>
      </c>
      <c r="AF8" s="399">
        <v>33.10711309063047</v>
      </c>
      <c r="AG8" s="399">
        <v>36.000562802348611</v>
      </c>
      <c r="AH8" s="399">
        <v>29.450450265084299</v>
      </c>
      <c r="AI8" s="399">
        <v>34.065755681082045</v>
      </c>
      <c r="AJ8" s="399">
        <v>35.656259903580398</v>
      </c>
      <c r="AK8" s="399">
        <v>33.06673760122677</v>
      </c>
      <c r="AL8" s="399">
        <v>32.526815622584472</v>
      </c>
      <c r="AM8" s="400">
        <v>33.905380147598663</v>
      </c>
      <c r="AN8" s="398">
        <v>31.840975860103683</v>
      </c>
      <c r="AO8" s="399">
        <v>30.527004663607283</v>
      </c>
      <c r="AP8" s="399">
        <v>34.636987130240264</v>
      </c>
      <c r="AQ8" s="399">
        <v>34.268487250339611</v>
      </c>
      <c r="AR8" s="399">
        <v>33.731371720468793</v>
      </c>
      <c r="AS8" s="399">
        <v>36.72119694675969</v>
      </c>
      <c r="AT8" s="399">
        <v>32.878721817997402</v>
      </c>
      <c r="AU8" s="399">
        <v>33.651154518161086</v>
      </c>
      <c r="AV8" s="399">
        <v>34.920197638615932</v>
      </c>
      <c r="AW8" s="399">
        <v>35.16534586651143</v>
      </c>
      <c r="AX8" s="399">
        <v>35.169574421423079</v>
      </c>
      <c r="AY8" s="400">
        <v>36.832122506522531</v>
      </c>
      <c r="AZ8" s="398">
        <v>33.363642327406808</v>
      </c>
      <c r="BA8" s="399">
        <v>32.950983934185153</v>
      </c>
      <c r="BB8" s="399">
        <v>35.830098593557381</v>
      </c>
      <c r="BC8" s="399">
        <v>35.235202474874285</v>
      </c>
      <c r="BD8" s="399">
        <v>33.660930487142849</v>
      </c>
      <c r="BE8" s="399">
        <v>36.244964774821732</v>
      </c>
      <c r="BF8" s="399">
        <v>36.856532058646394</v>
      </c>
      <c r="BG8" s="399">
        <v>36.723400260223663</v>
      </c>
      <c r="BH8" s="399">
        <v>37.755987833770675</v>
      </c>
      <c r="BI8" s="399">
        <v>35.780394344003817</v>
      </c>
      <c r="BJ8" s="399">
        <v>35.279882851068663</v>
      </c>
      <c r="BK8" s="400">
        <v>33.537590581592291</v>
      </c>
      <c r="BL8" s="398">
        <v>37.461228243280317</v>
      </c>
      <c r="BM8" s="399">
        <v>34.463981639741291</v>
      </c>
      <c r="BN8" s="399">
        <v>35.654761405637792</v>
      </c>
      <c r="BO8" s="399">
        <v>36.80265259215281</v>
      </c>
      <c r="BP8" s="399">
        <v>33.137248319538024</v>
      </c>
      <c r="BQ8" s="399">
        <v>32.597810612080316</v>
      </c>
      <c r="BR8" s="399">
        <v>33.355670431089472</v>
      </c>
      <c r="BS8" s="399">
        <v>39.192466914591222</v>
      </c>
      <c r="BT8" s="399">
        <v>34.430616935371859</v>
      </c>
      <c r="BU8" s="399">
        <v>36.462403679004815</v>
      </c>
      <c r="BV8" s="399">
        <v>35.5223929842724</v>
      </c>
      <c r="BW8" s="400">
        <v>37.70337053033662</v>
      </c>
      <c r="BX8" s="398">
        <v>35.015195362255014</v>
      </c>
      <c r="BY8" s="399">
        <v>37.724128221493778</v>
      </c>
      <c r="BZ8" s="399">
        <v>37.508888038834272</v>
      </c>
      <c r="CA8" s="399">
        <v>39.150726396050096</v>
      </c>
      <c r="CB8" s="399">
        <v>39.889538393307234</v>
      </c>
      <c r="CC8" s="399">
        <v>38.320050066772438</v>
      </c>
      <c r="CD8" s="399">
        <v>38.601503114926729</v>
      </c>
      <c r="CE8" s="399">
        <v>36.996145889207369</v>
      </c>
      <c r="CF8" s="399">
        <v>39.689451632883895</v>
      </c>
      <c r="CG8" s="399">
        <v>38.217957148269754</v>
      </c>
      <c r="CH8" s="399">
        <v>37.859176848992668</v>
      </c>
      <c r="CI8" s="400">
        <v>38.68914304863096</v>
      </c>
      <c r="CJ8" s="398">
        <v>35.469663309174337</v>
      </c>
      <c r="CK8" s="399">
        <v>38.392281668456526</v>
      </c>
      <c r="CL8" s="399">
        <v>38.728912758046604</v>
      </c>
      <c r="CM8" s="399">
        <v>40.94097034145404</v>
      </c>
      <c r="CN8" s="399">
        <v>37.07692686965671</v>
      </c>
      <c r="CO8" s="399">
        <v>39.891397558647576</v>
      </c>
      <c r="CP8" s="399">
        <v>38.674029558049028</v>
      </c>
      <c r="CQ8" s="399">
        <v>36.845089850861449</v>
      </c>
      <c r="CR8" s="399">
        <v>42.093673119864491</v>
      </c>
      <c r="CS8" s="399">
        <v>38.09068328032901</v>
      </c>
      <c r="CT8" s="399">
        <v>40.246589818208236</v>
      </c>
      <c r="CU8" s="400">
        <v>39.681139226989657</v>
      </c>
      <c r="CV8" s="398">
        <v>40.550705728980446</v>
      </c>
      <c r="CW8" s="399">
        <v>36.185710884142345</v>
      </c>
      <c r="CX8" s="399">
        <v>39.122025867013242</v>
      </c>
      <c r="CY8" s="399">
        <v>42.217218394825203</v>
      </c>
      <c r="CZ8" s="399">
        <v>39.113227660811425</v>
      </c>
      <c r="DA8" s="399">
        <v>40.875641846612055</v>
      </c>
      <c r="DB8" s="399">
        <v>38.35137231453443</v>
      </c>
      <c r="DC8" s="399">
        <v>42.560810337346197</v>
      </c>
      <c r="DD8" s="399">
        <v>40.453160047879379</v>
      </c>
      <c r="DE8" s="399">
        <v>39.375750503285879</v>
      </c>
      <c r="DF8" s="399">
        <v>40.072452527677541</v>
      </c>
      <c r="DG8" s="400">
        <v>38.118906931465986</v>
      </c>
      <c r="DH8" s="398">
        <v>38.987964434291939</v>
      </c>
      <c r="DI8" s="399">
        <v>41.879895290095433</v>
      </c>
      <c r="DJ8" s="399">
        <v>40.939834178318179</v>
      </c>
      <c r="DK8" s="399">
        <v>37.538222196975376</v>
      </c>
      <c r="DL8" s="399">
        <v>39.639243480545524</v>
      </c>
      <c r="DM8" s="399">
        <v>40.320759202234917</v>
      </c>
      <c r="DN8" s="399">
        <v>39.809370907103997</v>
      </c>
      <c r="DO8" s="399">
        <v>37.74255630305629</v>
      </c>
      <c r="DP8" s="399">
        <v>39.977385681445327</v>
      </c>
      <c r="DQ8" s="399">
        <v>39.59838632336993</v>
      </c>
      <c r="DR8" s="399">
        <v>39.182741204604881</v>
      </c>
      <c r="DS8" s="400">
        <v>41.010825575085661</v>
      </c>
      <c r="DT8" s="398">
        <v>39.302447279987206</v>
      </c>
      <c r="DU8" s="399">
        <v>39.498423798465581</v>
      </c>
      <c r="DV8" s="399">
        <v>39.38240991256999</v>
      </c>
      <c r="DW8" s="399">
        <v>39.946089192088564</v>
      </c>
      <c r="DX8" s="399">
        <v>39.015690257684618</v>
      </c>
      <c r="DY8" s="399">
        <v>40.891958015655092</v>
      </c>
      <c r="DZ8" s="399">
        <v>40.284712143753978</v>
      </c>
      <c r="EA8" s="399">
        <v>40.340536716123168</v>
      </c>
      <c r="EB8" s="399">
        <v>39.15894617579854</v>
      </c>
      <c r="EC8" s="399">
        <v>39.205508041841831</v>
      </c>
      <c r="ED8" s="399">
        <v>39.717840096073616</v>
      </c>
      <c r="EE8" s="400">
        <v>38.201967726432365</v>
      </c>
      <c r="EF8" s="398">
        <v>37.831068540089454</v>
      </c>
      <c r="EG8" s="399">
        <v>39.333034731180597</v>
      </c>
      <c r="EH8" s="399">
        <v>38.925913617925964</v>
      </c>
      <c r="EI8" s="399">
        <v>38.249443701049486</v>
      </c>
      <c r="EJ8" s="399">
        <v>37.138085243939869</v>
      </c>
      <c r="EK8" s="399">
        <v>38.468203161430928</v>
      </c>
      <c r="EL8" s="399">
        <v>38.385615392105663</v>
      </c>
      <c r="EM8" s="399">
        <v>36.073382143152116</v>
      </c>
      <c r="EN8" s="399">
        <v>38.070630458091749</v>
      </c>
      <c r="EO8" s="399">
        <v>38.130000000000003</v>
      </c>
      <c r="EP8" s="400">
        <v>42.638915027692285</v>
      </c>
    </row>
    <row r="9" spans="1:146">
      <c r="A9" s="1189"/>
      <c r="B9" s="202" t="s">
        <v>45</v>
      </c>
      <c r="C9" s="202" t="s">
        <v>43</v>
      </c>
      <c r="D9" s="236">
        <v>44292.986807860856</v>
      </c>
      <c r="E9" s="237">
        <v>42064.07499293099</v>
      </c>
      <c r="F9" s="237">
        <v>22113.082464830521</v>
      </c>
      <c r="G9" s="237">
        <v>58039.673214950759</v>
      </c>
      <c r="H9" s="237">
        <v>18463.383136051525</v>
      </c>
      <c r="I9" s="237">
        <v>36832.934292323953</v>
      </c>
      <c r="J9" s="237">
        <v>56923.552631839106</v>
      </c>
      <c r="K9" s="237">
        <v>47675.301805925956</v>
      </c>
      <c r="L9" s="237">
        <v>53743.357323510958</v>
      </c>
      <c r="M9" s="237">
        <v>58417.541014065937</v>
      </c>
      <c r="N9" s="237">
        <v>52070.980543224752</v>
      </c>
      <c r="O9" s="238">
        <v>63077.900480325414</v>
      </c>
      <c r="P9" s="236">
        <v>38131.606263530077</v>
      </c>
      <c r="Q9" s="237">
        <v>52213.202742225847</v>
      </c>
      <c r="R9" s="237">
        <v>55179.038503062256</v>
      </c>
      <c r="S9" s="237">
        <v>73394.90759513696</v>
      </c>
      <c r="T9" s="237">
        <v>41757.97899045868</v>
      </c>
      <c r="U9" s="237">
        <v>53262.524431789803</v>
      </c>
      <c r="V9" s="237">
        <v>65850.335351787726</v>
      </c>
      <c r="W9" s="237">
        <v>72533.1952295995</v>
      </c>
      <c r="X9" s="237">
        <v>72743.536841281282</v>
      </c>
      <c r="Y9" s="237">
        <v>72365.347997404795</v>
      </c>
      <c r="Z9" s="237">
        <v>77932.384362075463</v>
      </c>
      <c r="AA9" s="238">
        <v>69383.186234244888</v>
      </c>
      <c r="AB9" s="236">
        <v>73457.062307627159</v>
      </c>
      <c r="AC9" s="237">
        <v>57791.660876954462</v>
      </c>
      <c r="AD9" s="237">
        <v>73696.999622239644</v>
      </c>
      <c r="AE9" s="237">
        <v>84707.879513325432</v>
      </c>
      <c r="AF9" s="237">
        <v>64299.756620212276</v>
      </c>
      <c r="AG9" s="237">
        <v>85568.841951698661</v>
      </c>
      <c r="AH9" s="237">
        <v>51478.151294496303</v>
      </c>
      <c r="AI9" s="237">
        <v>82480.64197643951</v>
      </c>
      <c r="AJ9" s="237">
        <v>85777.933370973275</v>
      </c>
      <c r="AK9" s="237">
        <v>69628.720930352982</v>
      </c>
      <c r="AL9" s="237">
        <v>64406.48534582759</v>
      </c>
      <c r="AM9" s="238">
        <v>84345.845115109172</v>
      </c>
      <c r="AN9" s="236">
        <v>61835.984764695284</v>
      </c>
      <c r="AO9" s="237">
        <v>56914.144532262457</v>
      </c>
      <c r="AP9" s="237">
        <v>90660.272435807419</v>
      </c>
      <c r="AQ9" s="237">
        <v>84049.02163379977</v>
      </c>
      <c r="AR9" s="237">
        <v>86460.135630792589</v>
      </c>
      <c r="AS9" s="237">
        <v>110216.05338065523</v>
      </c>
      <c r="AT9" s="237">
        <v>81082.905929045111</v>
      </c>
      <c r="AU9" s="237">
        <v>71593.251897009875</v>
      </c>
      <c r="AV9" s="237">
        <v>90569.749837384967</v>
      </c>
      <c r="AW9" s="237">
        <v>93014.201329671516</v>
      </c>
      <c r="AX9" s="237">
        <v>87291.136643000456</v>
      </c>
      <c r="AY9" s="238">
        <v>94785.29681248781</v>
      </c>
      <c r="AZ9" s="236">
        <v>73696.404705393332</v>
      </c>
      <c r="BA9" s="237">
        <v>55135.793357459472</v>
      </c>
      <c r="BB9" s="237">
        <v>79196.346690025064</v>
      </c>
      <c r="BC9" s="237">
        <v>69986.012551910128</v>
      </c>
      <c r="BD9" s="237">
        <v>66954.5473080464</v>
      </c>
      <c r="BE9" s="237">
        <v>88879.960141576972</v>
      </c>
      <c r="BF9" s="237">
        <v>100576.26445598464</v>
      </c>
      <c r="BG9" s="237">
        <v>100231.48986588528</v>
      </c>
      <c r="BH9" s="237">
        <v>97728.617112411914</v>
      </c>
      <c r="BI9" s="237">
        <v>87765.13947880856</v>
      </c>
      <c r="BJ9" s="237">
        <v>92175.689010741378</v>
      </c>
      <c r="BK9" s="238">
        <v>74684.887296220331</v>
      </c>
      <c r="BL9" s="236">
        <v>92468.676778885405</v>
      </c>
      <c r="BM9" s="237">
        <v>69085.76639685173</v>
      </c>
      <c r="BN9" s="237">
        <v>99091.926827116986</v>
      </c>
      <c r="BO9" s="237">
        <v>99710.898774023299</v>
      </c>
      <c r="BP9" s="237">
        <v>82157.351729351372</v>
      </c>
      <c r="BQ9" s="237">
        <v>63219.702053892812</v>
      </c>
      <c r="BR9" s="237">
        <v>75621.327964737429</v>
      </c>
      <c r="BS9" s="237">
        <v>133041.31136499956</v>
      </c>
      <c r="BT9" s="237">
        <v>84618.398819928669</v>
      </c>
      <c r="BU9" s="237">
        <v>99095.710960263168</v>
      </c>
      <c r="BV9" s="237">
        <v>112490.58675341407</v>
      </c>
      <c r="BW9" s="238">
        <v>143092.1334636978</v>
      </c>
      <c r="BX9" s="236">
        <v>101692.20936430609</v>
      </c>
      <c r="BY9" s="237">
        <v>106898.91079028267</v>
      </c>
      <c r="BZ9" s="237">
        <v>119676.90444775214</v>
      </c>
      <c r="CA9" s="237">
        <v>138444.63910922417</v>
      </c>
      <c r="CB9" s="237">
        <v>177773.54509872125</v>
      </c>
      <c r="CC9" s="237">
        <v>126524.97456268736</v>
      </c>
      <c r="CD9" s="237">
        <v>129364.03820770746</v>
      </c>
      <c r="CE9" s="237">
        <v>111058.38088476697</v>
      </c>
      <c r="CF9" s="237">
        <v>156570.64391514554</v>
      </c>
      <c r="CG9" s="237">
        <v>144733.51546900696</v>
      </c>
      <c r="CH9" s="237">
        <v>131224.45072425902</v>
      </c>
      <c r="CI9" s="238">
        <v>124945.58581364015</v>
      </c>
      <c r="CJ9" s="236">
        <v>80494.223156817621</v>
      </c>
      <c r="CK9" s="237">
        <v>91783.59102500006</v>
      </c>
      <c r="CL9" s="237">
        <v>115171.77788738364</v>
      </c>
      <c r="CM9" s="237">
        <v>139354.78627245192</v>
      </c>
      <c r="CN9" s="237">
        <v>124968.83239980848</v>
      </c>
      <c r="CO9" s="237">
        <v>105274.5682736844</v>
      </c>
      <c r="CP9" s="237">
        <v>118828.78063977152</v>
      </c>
      <c r="CQ9" s="237">
        <v>110566.38134933318</v>
      </c>
      <c r="CR9" s="237">
        <v>134398.31529724077</v>
      </c>
      <c r="CS9" s="237">
        <v>142844.23589740079</v>
      </c>
      <c r="CT9" s="237">
        <v>132224.73071617744</v>
      </c>
      <c r="CU9" s="238">
        <v>162136.50474498881</v>
      </c>
      <c r="CV9" s="236">
        <v>136969.06455557537</v>
      </c>
      <c r="CW9" s="237">
        <v>92557.944057540532</v>
      </c>
      <c r="CX9" s="237">
        <v>106588.86537566259</v>
      </c>
      <c r="CY9" s="237">
        <v>126902.29216154924</v>
      </c>
      <c r="CZ9" s="237">
        <v>145540.91540698797</v>
      </c>
      <c r="DA9" s="237">
        <v>153301.88173846895</v>
      </c>
      <c r="DB9" s="237">
        <v>119464.3962826775</v>
      </c>
      <c r="DC9" s="237">
        <v>152551.80800740805</v>
      </c>
      <c r="DD9" s="237">
        <v>139169.2083697553</v>
      </c>
      <c r="DE9" s="237">
        <v>144509.30335912554</v>
      </c>
      <c r="DF9" s="237">
        <v>147768.95712936725</v>
      </c>
      <c r="DG9" s="238">
        <v>138435.85260848523</v>
      </c>
      <c r="DH9" s="236">
        <v>119378.27914313812</v>
      </c>
      <c r="DI9" s="237">
        <v>166029.43501650883</v>
      </c>
      <c r="DJ9" s="237">
        <v>174693.36012117739</v>
      </c>
      <c r="DK9" s="237">
        <v>130475.36322294924</v>
      </c>
      <c r="DL9" s="237">
        <v>138444.08877047477</v>
      </c>
      <c r="DM9" s="237">
        <v>173993.24651111662</v>
      </c>
      <c r="DN9" s="237">
        <v>127664.65524014976</v>
      </c>
      <c r="DO9" s="237">
        <v>180012.41461449629</v>
      </c>
      <c r="DP9" s="237">
        <v>161127.40423759192</v>
      </c>
      <c r="DQ9" s="237">
        <v>168409.66816185843</v>
      </c>
      <c r="DR9" s="237">
        <v>148115.46706995368</v>
      </c>
      <c r="DS9" s="238">
        <v>155652.97746704574</v>
      </c>
      <c r="DT9" s="236">
        <v>203009.10504515938</v>
      </c>
      <c r="DU9" s="237">
        <v>147196.22437156431</v>
      </c>
      <c r="DV9" s="237">
        <v>176430.19665015049</v>
      </c>
      <c r="DW9" s="237">
        <v>150361.568061603</v>
      </c>
      <c r="DX9" s="237">
        <v>173204.52342347457</v>
      </c>
      <c r="DY9" s="237">
        <v>172151.47643027635</v>
      </c>
      <c r="DZ9" s="237">
        <v>162226.77444379145</v>
      </c>
      <c r="EA9" s="237">
        <v>190163.23755329652</v>
      </c>
      <c r="EB9" s="237">
        <v>170340.09150916396</v>
      </c>
      <c r="EC9" s="237">
        <v>212146.00932067289</v>
      </c>
      <c r="ED9" s="237">
        <v>225484.6146246221</v>
      </c>
      <c r="EE9" s="238">
        <v>221502.20151818919</v>
      </c>
      <c r="EF9" s="236">
        <v>177983.8992719021</v>
      </c>
      <c r="EG9" s="237">
        <v>175275.29423639885</v>
      </c>
      <c r="EH9" s="237">
        <v>155918.60881632994</v>
      </c>
      <c r="EI9" s="237">
        <v>182049.28668511042</v>
      </c>
      <c r="EJ9" s="237">
        <v>172161.18144793864</v>
      </c>
      <c r="EK9" s="237">
        <v>175923.16106663921</v>
      </c>
      <c r="EL9" s="237">
        <v>148616.03021132675</v>
      </c>
      <c r="EM9" s="237">
        <v>172930.54474102342</v>
      </c>
      <c r="EN9" s="237">
        <v>167953.90906083505</v>
      </c>
      <c r="EO9" s="237">
        <v>184634.5</v>
      </c>
      <c r="EP9" s="238">
        <v>214460.30808035287</v>
      </c>
    </row>
    <row r="10" spans="1:146">
      <c r="A10" s="1189"/>
      <c r="B10" s="261" t="s">
        <v>46</v>
      </c>
      <c r="C10" s="261" t="s">
        <v>43</v>
      </c>
      <c r="D10" s="616">
        <v>-12367.623132139139</v>
      </c>
      <c r="E10" s="498">
        <v>-12779.119677069015</v>
      </c>
      <c r="F10" s="498">
        <v>-15104.906445169479</v>
      </c>
      <c r="G10" s="498">
        <v>-12651.549005049237</v>
      </c>
      <c r="H10" s="498">
        <v>-16445.238833948475</v>
      </c>
      <c r="I10" s="498">
        <v>-18599.500387676038</v>
      </c>
      <c r="J10" s="498">
        <v>-24886.14316816091</v>
      </c>
      <c r="K10" s="498">
        <v>-25825.281584074044</v>
      </c>
      <c r="L10" s="498">
        <v>-25944.339296489045</v>
      </c>
      <c r="M10" s="498">
        <v>-39647.281635934065</v>
      </c>
      <c r="N10" s="498">
        <v>-41258.196016775255</v>
      </c>
      <c r="O10" s="617">
        <v>-29503.079219674568</v>
      </c>
      <c r="P10" s="616">
        <v>-22993.452426469921</v>
      </c>
      <c r="Q10" s="498">
        <v>-21166.007907774161</v>
      </c>
      <c r="R10" s="498">
        <v>-46432.091296937753</v>
      </c>
      <c r="S10" s="498">
        <v>-52363.02778486305</v>
      </c>
      <c r="T10" s="498">
        <v>-35275.537469541319</v>
      </c>
      <c r="U10" s="498">
        <v>-46761.508198210198</v>
      </c>
      <c r="V10" s="498">
        <v>-52189.712358212273</v>
      </c>
      <c r="W10" s="498">
        <v>-77995.580940400527</v>
      </c>
      <c r="X10" s="498">
        <v>-108343.1032087187</v>
      </c>
      <c r="Y10" s="498">
        <v>-107802.42767259518</v>
      </c>
      <c r="Z10" s="498">
        <v>-86371.394137924523</v>
      </c>
      <c r="AA10" s="617">
        <v>-71997.358215755099</v>
      </c>
      <c r="AB10" s="616">
        <v>-76974.055722372854</v>
      </c>
      <c r="AC10" s="498">
        <v>-66720.159623045562</v>
      </c>
      <c r="AD10" s="498">
        <v>-73389.955037760345</v>
      </c>
      <c r="AE10" s="498">
        <v>-111835.21998667458</v>
      </c>
      <c r="AF10" s="498">
        <v>-90351.026599787729</v>
      </c>
      <c r="AG10" s="498">
        <v>-110431.86323830135</v>
      </c>
      <c r="AH10" s="498">
        <v>-85670.105425503702</v>
      </c>
      <c r="AI10" s="498">
        <v>-121413.46517356049</v>
      </c>
      <c r="AJ10" s="498">
        <v>-103369.68942902674</v>
      </c>
      <c r="AK10" s="498">
        <v>-77926.30090964702</v>
      </c>
      <c r="AL10" s="498">
        <v>-67025.125804172421</v>
      </c>
      <c r="AM10" s="617">
        <v>-88879.251774890843</v>
      </c>
      <c r="AN10" s="616">
        <v>-62364.579025304702</v>
      </c>
      <c r="AO10" s="498">
        <v>-66285.125807737553</v>
      </c>
      <c r="AP10" s="498">
        <v>-97316.607904192584</v>
      </c>
      <c r="AQ10" s="498">
        <v>-105673.46032620023</v>
      </c>
      <c r="AR10" s="498">
        <v>-122932.65572920741</v>
      </c>
      <c r="AS10" s="498">
        <v>-144627.27619934478</v>
      </c>
      <c r="AT10" s="498">
        <v>-127061.12005095489</v>
      </c>
      <c r="AU10" s="498">
        <v>-103228.11723299013</v>
      </c>
      <c r="AV10" s="498">
        <v>-136694.12971261502</v>
      </c>
      <c r="AW10" s="498">
        <v>-146588.3102303285</v>
      </c>
      <c r="AX10" s="498">
        <v>-156262.18000699952</v>
      </c>
      <c r="AY10" s="617">
        <v>-157356.43222501216</v>
      </c>
      <c r="AZ10" s="616">
        <v>-136887.08948460667</v>
      </c>
      <c r="BA10" s="498">
        <v>-99333.435442540533</v>
      </c>
      <c r="BB10" s="498">
        <v>-149835.48080997495</v>
      </c>
      <c r="BC10" s="498">
        <v>-145517.08802808984</v>
      </c>
      <c r="BD10" s="498">
        <v>-171117.66273195361</v>
      </c>
      <c r="BE10" s="498">
        <v>-252332.82781842301</v>
      </c>
      <c r="BF10" s="498">
        <v>-239711.2476340154</v>
      </c>
      <c r="BG10" s="498">
        <v>-229903.24670411472</v>
      </c>
      <c r="BH10" s="498">
        <v>-197371.95612758808</v>
      </c>
      <c r="BI10" s="498">
        <v>-130063.26409119146</v>
      </c>
      <c r="BJ10" s="498">
        <v>-78749.08886925863</v>
      </c>
      <c r="BK10" s="617">
        <v>-60118.567468279667</v>
      </c>
      <c r="BL10" s="616">
        <v>-45995.904151114592</v>
      </c>
      <c r="BM10" s="498">
        <v>-42495.697173148263</v>
      </c>
      <c r="BN10" s="498">
        <v>-52258.75420288305</v>
      </c>
      <c r="BO10" s="498">
        <v>-59753.507665976693</v>
      </c>
      <c r="BP10" s="498">
        <v>-70461.657860648629</v>
      </c>
      <c r="BQ10" s="498">
        <v>-59590.962306107169</v>
      </c>
      <c r="BR10" s="498">
        <v>-86989.918655262562</v>
      </c>
      <c r="BS10" s="498">
        <v>-125673.94050500047</v>
      </c>
      <c r="BT10" s="498">
        <v>-100550.35064007132</v>
      </c>
      <c r="BU10" s="498">
        <v>-132450.50513973687</v>
      </c>
      <c r="BV10" s="498">
        <v>-129302.86736658594</v>
      </c>
      <c r="BW10" s="617">
        <v>-179835.03023630223</v>
      </c>
      <c r="BX10" s="616">
        <v>-147833.22288474391</v>
      </c>
      <c r="BY10" s="498">
        <v>-130066.55778122133</v>
      </c>
      <c r="BZ10" s="498">
        <v>-151551.50755297134</v>
      </c>
      <c r="CA10" s="498">
        <v>-186181.58350275931</v>
      </c>
      <c r="CB10" s="498">
        <v>-227744.92129841322</v>
      </c>
      <c r="CC10" s="498">
        <v>-149156.54084299164</v>
      </c>
      <c r="CD10" s="498">
        <v>-153063.40191352402</v>
      </c>
      <c r="CE10" s="498">
        <v>-134885.81367280398</v>
      </c>
      <c r="CF10" s="498">
        <v>-171926.40641737601</v>
      </c>
      <c r="CG10" s="498">
        <v>-194585.87162695703</v>
      </c>
      <c r="CH10" s="498">
        <v>-190140.07938371308</v>
      </c>
      <c r="CI10" s="617">
        <v>-179946.57543635985</v>
      </c>
      <c r="CJ10" s="616">
        <v>-135140.21416756243</v>
      </c>
      <c r="CK10" s="498">
        <v>-148654.33845849996</v>
      </c>
      <c r="CL10" s="498">
        <v>-226434.47392136639</v>
      </c>
      <c r="CM10" s="498">
        <v>-284759.12034964806</v>
      </c>
      <c r="CN10" s="498">
        <v>-304158.85888019146</v>
      </c>
      <c r="CO10" s="498">
        <v>-220622.4019763156</v>
      </c>
      <c r="CP10" s="498">
        <v>-259657.3006702284</v>
      </c>
      <c r="CQ10" s="498">
        <v>-247982.97126066682</v>
      </c>
      <c r="CR10" s="498">
        <v>-270776.30780275923</v>
      </c>
      <c r="CS10" s="498">
        <v>-289072.14676259912</v>
      </c>
      <c r="CT10" s="498">
        <v>-258271.47120382258</v>
      </c>
      <c r="CU10" s="617">
        <v>-304345.88842501119</v>
      </c>
      <c r="CV10" s="616">
        <v>-272430.44973442459</v>
      </c>
      <c r="CW10" s="498">
        <v>-193639.07110245948</v>
      </c>
      <c r="CX10" s="498">
        <v>-242595.81731084693</v>
      </c>
      <c r="CY10" s="498">
        <v>-283432.25365057075</v>
      </c>
      <c r="CZ10" s="498">
        <v>-316555.94019456801</v>
      </c>
      <c r="DA10" s="498">
        <v>-295379.6945815311</v>
      </c>
      <c r="DB10" s="498">
        <v>-239360.86008732254</v>
      </c>
      <c r="DC10" s="498">
        <v>-301992.22957259201</v>
      </c>
      <c r="DD10" s="498">
        <v>-313034.16146024474</v>
      </c>
      <c r="DE10" s="498">
        <v>-329625.84811707446</v>
      </c>
      <c r="DF10" s="498">
        <v>-322999.01155063265</v>
      </c>
      <c r="DG10" s="617">
        <v>-294621.29863151477</v>
      </c>
      <c r="DH10" s="616">
        <v>-245871.93463686193</v>
      </c>
      <c r="DI10" s="498">
        <v>-352876.31220349122</v>
      </c>
      <c r="DJ10" s="498">
        <v>-365807.34952882258</v>
      </c>
      <c r="DK10" s="498">
        <v>-284034.86007705075</v>
      </c>
      <c r="DL10" s="498">
        <v>-279358.1899995252</v>
      </c>
      <c r="DM10" s="498">
        <v>-347319.81328888331</v>
      </c>
      <c r="DN10" s="498">
        <v>-238268.80895985023</v>
      </c>
      <c r="DO10" s="498">
        <v>-354729.26984550373</v>
      </c>
      <c r="DP10" s="498">
        <v>-303675.090743248</v>
      </c>
      <c r="DQ10" s="498">
        <v>-324894.76018350653</v>
      </c>
      <c r="DR10" s="498">
        <v>-278763.40540239832</v>
      </c>
      <c r="DS10" s="617">
        <v>-291252.75064295426</v>
      </c>
      <c r="DT10" s="616">
        <v>-392881.7935948408</v>
      </c>
      <c r="DU10" s="498">
        <v>-293521.51257843559</v>
      </c>
      <c r="DV10" s="498">
        <v>-357423.80500984949</v>
      </c>
      <c r="DW10" s="498">
        <v>-305020.20395839697</v>
      </c>
      <c r="DX10" s="498">
        <v>-334714.72273652541</v>
      </c>
      <c r="DY10" s="498">
        <v>-321561.6093380737</v>
      </c>
      <c r="DZ10" s="498">
        <v>-284239.60774620855</v>
      </c>
      <c r="EA10" s="498">
        <v>-333431.83006670349</v>
      </c>
      <c r="EB10" s="498">
        <v>-304009.78290083603</v>
      </c>
      <c r="EC10" s="498">
        <v>-367264.411989327</v>
      </c>
      <c r="ED10" s="498">
        <v>-354009.13119537785</v>
      </c>
      <c r="EE10" s="617">
        <v>-251087.63047181084</v>
      </c>
      <c r="EF10" s="616">
        <v>-221939.63469326589</v>
      </c>
      <c r="EG10" s="498">
        <v>-189211.51119655717</v>
      </c>
      <c r="EH10" s="498">
        <v>-138274.81559367004</v>
      </c>
      <c r="EI10" s="498">
        <v>-166147.40748488961</v>
      </c>
      <c r="EJ10" s="498">
        <v>-182457.80141116536</v>
      </c>
      <c r="EK10" s="498">
        <v>-172823.4815236718</v>
      </c>
      <c r="EL10" s="498">
        <v>-146705.26057831527</v>
      </c>
      <c r="EM10" s="498">
        <v>-137731.08124140956</v>
      </c>
      <c r="EN10" s="498">
        <v>-116179.13504916495</v>
      </c>
      <c r="EO10" s="498">
        <v>-104505.5</v>
      </c>
      <c r="EP10" s="617">
        <v>-82669.384304147112</v>
      </c>
    </row>
    <row r="11" spans="1:146">
      <c r="A11" s="1189" t="s">
        <v>47</v>
      </c>
      <c r="B11" s="202" t="s">
        <v>48</v>
      </c>
      <c r="C11" s="202" t="s">
        <v>20</v>
      </c>
      <c r="D11" s="236">
        <v>479.05</v>
      </c>
      <c r="E11" s="237">
        <v>219.68299999999999</v>
      </c>
      <c r="F11" s="237">
        <v>0</v>
      </c>
      <c r="G11" s="237">
        <v>657.48299999999995</v>
      </c>
      <c r="H11" s="237">
        <v>221.946</v>
      </c>
      <c r="I11" s="237">
        <v>428.76499999999999</v>
      </c>
      <c r="J11" s="237">
        <v>427.92</v>
      </c>
      <c r="K11" s="237">
        <v>438.02</v>
      </c>
      <c r="L11" s="237">
        <v>437.70299999999997</v>
      </c>
      <c r="M11" s="237">
        <v>403.56900000000002</v>
      </c>
      <c r="N11" s="237">
        <v>248.017</v>
      </c>
      <c r="O11" s="238">
        <v>687.053</v>
      </c>
      <c r="P11" s="236">
        <v>250.44300000000001</v>
      </c>
      <c r="Q11" s="237">
        <v>690.41</v>
      </c>
      <c r="R11" s="237">
        <v>190.03</v>
      </c>
      <c r="S11" s="237">
        <v>683.85199999999998</v>
      </c>
      <c r="T11" s="237">
        <v>458.23690999999997</v>
      </c>
      <c r="U11" s="237">
        <v>468.75799999999998</v>
      </c>
      <c r="V11" s="237">
        <v>679.37762999999995</v>
      </c>
      <c r="W11" s="237">
        <v>658.71199999999999</v>
      </c>
      <c r="X11" s="237">
        <v>447.86599999999999</v>
      </c>
      <c r="Y11" s="237">
        <v>444.85899999999998</v>
      </c>
      <c r="Z11" s="237">
        <v>602.71400000000006</v>
      </c>
      <c r="AA11" s="238">
        <v>462.46</v>
      </c>
      <c r="AB11" s="236">
        <v>512.46600000000001</v>
      </c>
      <c r="AC11" s="237">
        <v>235.477</v>
      </c>
      <c r="AD11" s="237">
        <v>696.70477000000005</v>
      </c>
      <c r="AE11" s="237">
        <v>546.6</v>
      </c>
      <c r="AF11" s="237">
        <v>492.50599999999997</v>
      </c>
      <c r="AG11" s="237">
        <v>749.18200000000002</v>
      </c>
      <c r="AH11" s="237">
        <v>392.10599999999999</v>
      </c>
      <c r="AI11" s="237">
        <v>499.678</v>
      </c>
      <c r="AJ11" s="237">
        <v>591.64400000000001</v>
      </c>
      <c r="AK11" s="237">
        <v>485.34899999999999</v>
      </c>
      <c r="AL11" s="237">
        <v>495.298</v>
      </c>
      <c r="AM11" s="238">
        <v>478.06400000000002</v>
      </c>
      <c r="AN11" s="236">
        <v>474.983</v>
      </c>
      <c r="AO11" s="237">
        <v>241.447</v>
      </c>
      <c r="AP11" s="237">
        <v>859.69399999999996</v>
      </c>
      <c r="AQ11" s="237">
        <v>691.81100000000004</v>
      </c>
      <c r="AR11" s="237">
        <v>712.149</v>
      </c>
      <c r="AS11" s="237">
        <v>991.43100000000004</v>
      </c>
      <c r="AT11" s="237">
        <v>477.44</v>
      </c>
      <c r="AU11" s="237">
        <v>517.14400000000001</v>
      </c>
      <c r="AV11" s="237">
        <v>661.05399999999997</v>
      </c>
      <c r="AW11" s="237">
        <v>694.58399999999995</v>
      </c>
      <c r="AX11" s="237">
        <v>714.822</v>
      </c>
      <c r="AY11" s="238">
        <v>748.09299999999996</v>
      </c>
      <c r="AZ11" s="236">
        <v>479.92200000000003</v>
      </c>
      <c r="BA11" s="237">
        <v>483.084</v>
      </c>
      <c r="BB11" s="237">
        <v>721.77</v>
      </c>
      <c r="BC11" s="237">
        <v>738.46900000000005</v>
      </c>
      <c r="BD11" s="237">
        <v>480.36399999999998</v>
      </c>
      <c r="BE11" s="237">
        <v>479.96600000000001</v>
      </c>
      <c r="BF11" s="237">
        <v>719.30200000000002</v>
      </c>
      <c r="BG11" s="237">
        <v>718.60799999999995</v>
      </c>
      <c r="BH11" s="237">
        <v>719.80899999999997</v>
      </c>
      <c r="BI11" s="237">
        <v>720.06</v>
      </c>
      <c r="BJ11" s="237">
        <v>606.55999999999995</v>
      </c>
      <c r="BK11" s="238">
        <v>545.19799999999998</v>
      </c>
      <c r="BL11" s="236">
        <v>1047.7819999999999</v>
      </c>
      <c r="BM11" s="237">
        <v>496.59199999999998</v>
      </c>
      <c r="BN11" s="237">
        <v>979.52200000000005</v>
      </c>
      <c r="BO11" s="237">
        <v>1035.5429999999999</v>
      </c>
      <c r="BP11" s="237">
        <v>498.40600000000001</v>
      </c>
      <c r="BQ11" s="237">
        <v>485.14</v>
      </c>
      <c r="BR11" s="237">
        <v>526.47900000000004</v>
      </c>
      <c r="BS11" s="237">
        <v>1244.5309999999999</v>
      </c>
      <c r="BT11" s="237">
        <v>521.89200000000005</v>
      </c>
      <c r="BU11" s="237">
        <v>784.76199999999994</v>
      </c>
      <c r="BV11" s="237">
        <v>735.98599999999999</v>
      </c>
      <c r="BW11" s="238">
        <v>1020.351</v>
      </c>
      <c r="BX11" s="236">
        <v>491.77755999999999</v>
      </c>
      <c r="BY11" s="237">
        <v>744.94299999999998</v>
      </c>
      <c r="BZ11" s="237">
        <v>1009.5</v>
      </c>
      <c r="CA11" s="237">
        <v>1250.5219999999999</v>
      </c>
      <c r="CB11" s="237">
        <v>1505.79</v>
      </c>
      <c r="CC11" s="237">
        <v>1035.0319999999999</v>
      </c>
      <c r="CD11" s="237">
        <v>994.54100000000005</v>
      </c>
      <c r="CE11" s="237">
        <v>765.86699999999996</v>
      </c>
      <c r="CF11" s="237">
        <v>1564.1183000000001</v>
      </c>
      <c r="CG11" s="237">
        <v>1044.9537499999999</v>
      </c>
      <c r="CH11" s="237">
        <v>778.61992000000009</v>
      </c>
      <c r="CI11" s="238">
        <v>958.04611</v>
      </c>
      <c r="CJ11" s="236">
        <v>722.23993999999993</v>
      </c>
      <c r="CK11" s="237">
        <v>968.36543999999992</v>
      </c>
      <c r="CL11" s="237">
        <v>988.73476000000005</v>
      </c>
      <c r="CM11" s="237">
        <v>1243.55728</v>
      </c>
      <c r="CN11" s="237">
        <v>1035.9989699999999</v>
      </c>
      <c r="CO11" s="237">
        <v>1016.9045699999999</v>
      </c>
      <c r="CP11" s="237">
        <v>991.46789000000001</v>
      </c>
      <c r="CQ11" s="237">
        <v>1034.3219100000001</v>
      </c>
      <c r="CR11" s="237">
        <v>991.30796999999995</v>
      </c>
      <c r="CS11" s="237">
        <v>1023.9131600000001</v>
      </c>
      <c r="CT11" s="237">
        <v>1294.74974</v>
      </c>
      <c r="CU11" s="238">
        <v>1299.3189199999999</v>
      </c>
      <c r="CV11" s="236">
        <v>1047.3467900000001</v>
      </c>
      <c r="CW11" s="237">
        <v>760.4452</v>
      </c>
      <c r="CX11" s="237">
        <v>1022.5775600000001</v>
      </c>
      <c r="CY11" s="237">
        <v>1284.13678</v>
      </c>
      <c r="CZ11" s="237">
        <v>1275.84322</v>
      </c>
      <c r="DA11" s="237">
        <v>1493.48099</v>
      </c>
      <c r="DB11" s="237">
        <v>1015.3435899999999</v>
      </c>
      <c r="DC11" s="237">
        <v>1543.5229299999999</v>
      </c>
      <c r="DD11" s="237">
        <v>1241.4126799999999</v>
      </c>
      <c r="DE11" s="237">
        <v>1270.5955100000001</v>
      </c>
      <c r="DF11" s="237">
        <v>1279.37301</v>
      </c>
      <c r="DG11" s="238">
        <v>997.69416999999999</v>
      </c>
      <c r="DH11" s="236">
        <v>1026.70353</v>
      </c>
      <c r="DI11" s="237">
        <v>1515.9328</v>
      </c>
      <c r="DJ11" s="237">
        <v>1556.86211</v>
      </c>
      <c r="DK11" s="237">
        <v>1047.4210600000001</v>
      </c>
      <c r="DL11" s="237">
        <v>1250.91769</v>
      </c>
      <c r="DM11" s="237">
        <v>1307.31495</v>
      </c>
      <c r="DN11" s="237">
        <v>1286.36905</v>
      </c>
      <c r="DO11" s="237">
        <v>1562.6880200000001</v>
      </c>
      <c r="DP11" s="237">
        <v>1572.5189700000003</v>
      </c>
      <c r="DQ11" s="237">
        <v>1322.21263</v>
      </c>
      <c r="DR11" s="237">
        <v>1280.0823600000001</v>
      </c>
      <c r="DS11" s="238">
        <v>1277.0550900000001</v>
      </c>
      <c r="DT11" s="236">
        <v>1263.2393100000002</v>
      </c>
      <c r="DU11" s="237">
        <v>1564.9385699999998</v>
      </c>
      <c r="DV11" s="237">
        <v>1562.9640099999999</v>
      </c>
      <c r="DW11" s="237">
        <v>1296.01196</v>
      </c>
      <c r="DX11" s="237">
        <v>1609.5921400000002</v>
      </c>
      <c r="DY11" s="237">
        <v>1490.3575600000001</v>
      </c>
      <c r="DZ11" s="237">
        <v>1863.7163899999998</v>
      </c>
      <c r="EA11" s="237">
        <v>1835.4638599999998</v>
      </c>
      <c r="EB11" s="237">
        <v>1573.4952499999999</v>
      </c>
      <c r="EC11" s="237">
        <v>1809.4708699999999</v>
      </c>
      <c r="ED11" s="237">
        <v>2109.6657500000001</v>
      </c>
      <c r="EE11" s="238">
        <v>2086.8456699999997</v>
      </c>
      <c r="EF11" s="236">
        <v>1541.0011999999997</v>
      </c>
      <c r="EG11" s="237">
        <v>1823.5403399999998</v>
      </c>
      <c r="EH11" s="237">
        <v>1854.48639</v>
      </c>
      <c r="EI11" s="237">
        <v>1770.6783199999998</v>
      </c>
      <c r="EJ11" s="237">
        <v>1552.9248599999999</v>
      </c>
      <c r="EK11" s="237">
        <v>1804.30753</v>
      </c>
      <c r="EL11" s="237">
        <v>1364.7760600000001</v>
      </c>
      <c r="EM11" s="237">
        <v>1538.4250599999998</v>
      </c>
      <c r="EN11" s="237">
        <v>1561.5152700000001</v>
      </c>
      <c r="EO11" s="237">
        <v>1545.7</v>
      </c>
      <c r="EP11" s="238">
        <v>1781.0324100000003</v>
      </c>
    </row>
    <row r="12" spans="1:146">
      <c r="A12" s="1189"/>
      <c r="B12" s="202" t="s">
        <v>49</v>
      </c>
      <c r="C12" s="202" t="s">
        <v>532</v>
      </c>
      <c r="D12" s="398">
        <v>47.275961924642516</v>
      </c>
      <c r="E12" s="399">
        <v>49.03380002093926</v>
      </c>
      <c r="F12" s="399">
        <v>0</v>
      </c>
      <c r="G12" s="399">
        <v>52.913622405446233</v>
      </c>
      <c r="H12" s="399">
        <v>58.303099988285439</v>
      </c>
      <c r="I12" s="399">
        <v>59.382517066458313</v>
      </c>
      <c r="J12" s="399">
        <v>55.297570947840711</v>
      </c>
      <c r="K12" s="399">
        <v>56.844489155746317</v>
      </c>
      <c r="L12" s="399">
        <v>54.22287105640126</v>
      </c>
      <c r="M12" s="399">
        <v>61.362820756797468</v>
      </c>
      <c r="N12" s="399">
        <v>61.352577686206999</v>
      </c>
      <c r="O12" s="400">
        <v>53.795224851648996</v>
      </c>
      <c r="P12" s="398">
        <v>55.794499986024768</v>
      </c>
      <c r="Q12" s="399">
        <v>58.282958980895415</v>
      </c>
      <c r="R12" s="399">
        <v>64.63360001052466</v>
      </c>
      <c r="S12" s="399">
        <v>70.313368901458219</v>
      </c>
      <c r="T12" s="399">
        <v>73.954186252696246</v>
      </c>
      <c r="U12" s="399">
        <v>68.391057987277023</v>
      </c>
      <c r="V12" s="399">
        <v>70.320996733436743</v>
      </c>
      <c r="W12" s="399">
        <v>86.69813546739698</v>
      </c>
      <c r="X12" s="399">
        <v>114.22945142073746</v>
      </c>
      <c r="Y12" s="399">
        <v>89.095637606522516</v>
      </c>
      <c r="Z12" s="399">
        <v>68.782888202364632</v>
      </c>
      <c r="AA12" s="400">
        <v>71.771389006616801</v>
      </c>
      <c r="AB12" s="398">
        <v>77.401350899376737</v>
      </c>
      <c r="AC12" s="399">
        <v>76.938400013589444</v>
      </c>
      <c r="AD12" s="399">
        <v>76.85996859186136</v>
      </c>
      <c r="AE12" s="399">
        <v>94.245560775704334</v>
      </c>
      <c r="AF12" s="399">
        <v>97.017926969417644</v>
      </c>
      <c r="AG12" s="399">
        <v>92.044654369699217</v>
      </c>
      <c r="AH12" s="399">
        <v>98.346315868668157</v>
      </c>
      <c r="AI12" s="399">
        <v>99.619006780366561</v>
      </c>
      <c r="AJ12" s="399">
        <v>89.778792145276554</v>
      </c>
      <c r="AK12" s="399">
        <v>68.878727142736452</v>
      </c>
      <c r="AL12" s="399">
        <v>69.588694381968025</v>
      </c>
      <c r="AM12" s="400">
        <v>72.912867775025944</v>
      </c>
      <c r="AN12" s="398">
        <v>71.314700020842849</v>
      </c>
      <c r="AO12" s="399">
        <v>71.57040000497004</v>
      </c>
      <c r="AP12" s="399">
        <v>81.471803641760914</v>
      </c>
      <c r="AQ12" s="399">
        <v>92.095998372387839</v>
      </c>
      <c r="AR12" s="399">
        <v>102.02574961138751</v>
      </c>
      <c r="AS12" s="399">
        <v>97.641802697313281</v>
      </c>
      <c r="AT12" s="399">
        <v>96.185920366957106</v>
      </c>
      <c r="AU12" s="399">
        <v>87.513066244604971</v>
      </c>
      <c r="AV12" s="399">
        <v>91.579567160927851</v>
      </c>
      <c r="AW12" s="399">
        <v>92.178507725487492</v>
      </c>
      <c r="AX12" s="399">
        <v>100.16029327580853</v>
      </c>
      <c r="AY12" s="400">
        <v>101.50879608217161</v>
      </c>
      <c r="AZ12" s="398">
        <v>97.598528156658773</v>
      </c>
      <c r="BA12" s="399">
        <v>101.20896508681719</v>
      </c>
      <c r="BB12" s="399">
        <v>110.12472110229021</v>
      </c>
      <c r="BC12" s="399">
        <v>120.68790474617077</v>
      </c>
      <c r="BD12" s="399">
        <v>130.98441000990917</v>
      </c>
      <c r="BE12" s="399">
        <v>142.00415735697942</v>
      </c>
      <c r="BF12" s="399">
        <v>141.38136435043972</v>
      </c>
      <c r="BG12" s="399">
        <v>127.97014718733999</v>
      </c>
      <c r="BH12" s="399">
        <v>126.27601440104249</v>
      </c>
      <c r="BI12" s="399">
        <v>89.765238730105835</v>
      </c>
      <c r="BJ12" s="399">
        <v>57.56</v>
      </c>
      <c r="BK12" s="400">
        <v>49.253700000000002</v>
      </c>
      <c r="BL12" s="398">
        <v>60.703777092944911</v>
      </c>
      <c r="BM12" s="399">
        <v>66.70399231159584</v>
      </c>
      <c r="BN12" s="399">
        <v>68.225252755936054</v>
      </c>
      <c r="BO12" s="399">
        <v>72.386471059144824</v>
      </c>
      <c r="BP12" s="399">
        <v>78.583704951385016</v>
      </c>
      <c r="BQ12" s="399">
        <v>79.432798202580699</v>
      </c>
      <c r="BR12" s="399">
        <v>97</v>
      </c>
      <c r="BS12" s="399">
        <v>86.426673268886034</v>
      </c>
      <c r="BT12" s="399">
        <v>93.504445498302331</v>
      </c>
      <c r="BU12" s="399">
        <v>97.779812503663535</v>
      </c>
      <c r="BV12" s="399">
        <v>70.331047275355772</v>
      </c>
      <c r="BW12" s="400">
        <v>99.332407916491476</v>
      </c>
      <c r="BX12" s="398">
        <v>98.416903630169713</v>
      </c>
      <c r="BY12" s="399">
        <v>96.582767272126873</v>
      </c>
      <c r="BZ12" s="399">
        <v>101.73858880633976</v>
      </c>
      <c r="CA12" s="399">
        <v>106.39036699874134</v>
      </c>
      <c r="CB12" s="399">
        <v>97.845949348846787</v>
      </c>
      <c r="CC12" s="399">
        <v>93.213527746002057</v>
      </c>
      <c r="CD12" s="399">
        <v>95.635314260548327</v>
      </c>
      <c r="CE12" s="399">
        <v>92.848795861422417</v>
      </c>
      <c r="CF12" s="399">
        <v>92.549379397964969</v>
      </c>
      <c r="CG12" s="399">
        <v>98.224037226527983</v>
      </c>
      <c r="CH12" s="399">
        <v>99.924395268489917</v>
      </c>
      <c r="CI12" s="400">
        <v>107.15858043617548</v>
      </c>
      <c r="CJ12" s="398">
        <v>111.69234473518593</v>
      </c>
      <c r="CK12" s="399">
        <v>113.89640880822844</v>
      </c>
      <c r="CL12" s="399">
        <v>132.14144011686207</v>
      </c>
      <c r="CM12" s="399">
        <v>141.7583282532832</v>
      </c>
      <c r="CN12" s="399">
        <v>151.46704681569329</v>
      </c>
      <c r="CO12" s="399">
        <v>137.8023274986364</v>
      </c>
      <c r="CP12" s="399">
        <v>138.33508053397472</v>
      </c>
      <c r="CQ12" s="399">
        <v>138.52922375974805</v>
      </c>
      <c r="CR12" s="399">
        <v>137.16514158561642</v>
      </c>
      <c r="CS12" s="399">
        <v>128.25384797281049</v>
      </c>
      <c r="CT12" s="399">
        <v>125.70621762009391</v>
      </c>
      <c r="CU12" s="400">
        <v>121.33944389880816</v>
      </c>
      <c r="CV12" s="398">
        <v>129.72192055890105</v>
      </c>
      <c r="CW12" s="399">
        <v>137.19999278054487</v>
      </c>
      <c r="CX12" s="399">
        <v>152.94082252483614</v>
      </c>
      <c r="CY12" s="399">
        <v>153.27193288103624</v>
      </c>
      <c r="CZ12" s="399">
        <v>144.18122698301599</v>
      </c>
      <c r="DA12" s="399">
        <v>137.91728953978853</v>
      </c>
      <c r="DB12" s="399">
        <v>139.85413548530897</v>
      </c>
      <c r="DC12" s="399">
        <v>138.0769034574692</v>
      </c>
      <c r="DD12" s="399">
        <v>152.49726451964386</v>
      </c>
      <c r="DE12" s="399">
        <v>152.16167909423825</v>
      </c>
      <c r="DF12" s="399">
        <v>149.00474374553201</v>
      </c>
      <c r="DG12" s="400">
        <v>136.72017239511382</v>
      </c>
      <c r="DH12" s="398">
        <v>137.39993676655618</v>
      </c>
      <c r="DI12" s="399">
        <v>143.34285248000438</v>
      </c>
      <c r="DJ12" s="399">
        <v>142.76250563384832</v>
      </c>
      <c r="DK12" s="399">
        <v>141.36084070144628</v>
      </c>
      <c r="DL12" s="399">
        <v>137.65132213455229</v>
      </c>
      <c r="DM12" s="399">
        <v>138.29604241120322</v>
      </c>
      <c r="DN12" s="399">
        <v>129.38923123189258</v>
      </c>
      <c r="DO12" s="399">
        <v>129.63544433520391</v>
      </c>
      <c r="DP12" s="399">
        <v>124.84388351150444</v>
      </c>
      <c r="DQ12" s="399">
        <v>123.65802201609584</v>
      </c>
      <c r="DR12" s="399">
        <v>113.86678195785854</v>
      </c>
      <c r="DS12" s="400">
        <v>118.5414528671586</v>
      </c>
      <c r="DT12" s="398">
        <v>114.429978053802</v>
      </c>
      <c r="DU12" s="399">
        <v>127.76219221180038</v>
      </c>
      <c r="DV12" s="399">
        <v>133.95084703837807</v>
      </c>
      <c r="DW12" s="399">
        <v>134.23513910319164</v>
      </c>
      <c r="DX12" s="399">
        <v>129.15261013265135</v>
      </c>
      <c r="DY12" s="399">
        <v>127.44767917975334</v>
      </c>
      <c r="DZ12" s="399">
        <v>125.2610181316268</v>
      </c>
      <c r="EA12" s="399">
        <v>121.93012475876263</v>
      </c>
      <c r="EB12" s="399">
        <v>122.54465083386812</v>
      </c>
      <c r="EC12" s="399">
        <v>123.85066073486996</v>
      </c>
      <c r="ED12" s="399">
        <v>110.90226463599744</v>
      </c>
      <c r="EE12" s="400">
        <v>87.369489383467453</v>
      </c>
      <c r="EF12" s="398">
        <v>86.64383425059502</v>
      </c>
      <c r="EG12" s="399">
        <v>83.413827314155284</v>
      </c>
      <c r="EH12" s="399">
        <v>83.337343009565032</v>
      </c>
      <c r="EI12" s="399">
        <v>90.377821365091322</v>
      </c>
      <c r="EJ12" s="399">
        <v>93.408017236584115</v>
      </c>
      <c r="EK12" s="399">
        <v>95.580210829797409</v>
      </c>
      <c r="EL12" s="399">
        <v>98.264093491425243</v>
      </c>
      <c r="EM12" s="399">
        <v>86.6715804010434</v>
      </c>
      <c r="EN12" s="399">
        <v>80.548370032910398</v>
      </c>
      <c r="EO12" s="399">
        <v>67.17</v>
      </c>
      <c r="EP12" s="400">
        <v>62.452507288889812</v>
      </c>
    </row>
    <row r="13" spans="1:146">
      <c r="A13" s="1189"/>
      <c r="B13" s="202" t="s">
        <v>50</v>
      </c>
      <c r="C13" s="202" t="s">
        <v>43</v>
      </c>
      <c r="D13" s="236">
        <v>22647.549559999999</v>
      </c>
      <c r="E13" s="237">
        <v>10771.89229</v>
      </c>
      <c r="F13" s="237">
        <v>0</v>
      </c>
      <c r="G13" s="237">
        <v>34789.807200000003</v>
      </c>
      <c r="H13" s="237">
        <v>12940.13983</v>
      </c>
      <c r="I13" s="237">
        <v>25461.144929999999</v>
      </c>
      <c r="J13" s="237">
        <v>23662.936559999998</v>
      </c>
      <c r="K13" s="237">
        <v>24899.023140000001</v>
      </c>
      <c r="L13" s="237">
        <v>23733.513329999998</v>
      </c>
      <c r="M13" s="237">
        <v>24764.13221</v>
      </c>
      <c r="N13" s="237">
        <v>15216.482260000001</v>
      </c>
      <c r="O13" s="238">
        <v>36960.170619999997</v>
      </c>
      <c r="P13" s="236">
        <v>13973.341960000002</v>
      </c>
      <c r="Q13" s="237">
        <v>40239.137710000003</v>
      </c>
      <c r="R13" s="237">
        <v>12282.32301</v>
      </c>
      <c r="S13" s="237">
        <v>48083.93795</v>
      </c>
      <c r="T13" s="237">
        <v>33888.537790000002</v>
      </c>
      <c r="U13" s="237">
        <v>32058.855560000004</v>
      </c>
      <c r="V13" s="237">
        <v>47774.512099999993</v>
      </c>
      <c r="W13" s="237">
        <v>57109.102209999997</v>
      </c>
      <c r="X13" s="237">
        <v>51159.48749</v>
      </c>
      <c r="Y13" s="237">
        <v>39634.996249999997</v>
      </c>
      <c r="Z13" s="237">
        <v>41456.409679999997</v>
      </c>
      <c r="AA13" s="238">
        <v>33191.396560000001</v>
      </c>
      <c r="AB13" s="236">
        <v>39665.560689999998</v>
      </c>
      <c r="AC13" s="237">
        <v>18117.223620000001</v>
      </c>
      <c r="AD13" s="237">
        <v>53548.706739999994</v>
      </c>
      <c r="AE13" s="237">
        <v>51514.623519999994</v>
      </c>
      <c r="AF13" s="237">
        <v>47781.911140000004</v>
      </c>
      <c r="AG13" s="237">
        <v>68958.198250000001</v>
      </c>
      <c r="AH13" s="237">
        <v>38562.180529999998</v>
      </c>
      <c r="AI13" s="237">
        <v>49777.426070000001</v>
      </c>
      <c r="AJ13" s="237">
        <v>53117.083700000003</v>
      </c>
      <c r="AK13" s="237">
        <v>33430.221339999996</v>
      </c>
      <c r="AL13" s="237">
        <v>34467.141149999996</v>
      </c>
      <c r="AM13" s="238">
        <v>34857.017220000002</v>
      </c>
      <c r="AN13" s="236">
        <v>33873.27016</v>
      </c>
      <c r="AO13" s="237">
        <v>17280.45837</v>
      </c>
      <c r="AP13" s="237">
        <v>70040.820760000002</v>
      </c>
      <c r="AQ13" s="237">
        <v>63713.024730000005</v>
      </c>
      <c r="AR13" s="237">
        <v>72657.535560000004</v>
      </c>
      <c r="AS13" s="237">
        <v>96805.110090000002</v>
      </c>
      <c r="AT13" s="237">
        <v>45923.005819999998</v>
      </c>
      <c r="AU13" s="237">
        <v>45256.857129999997</v>
      </c>
      <c r="AV13" s="237">
        <v>60539.039189999996</v>
      </c>
      <c r="AW13" s="237">
        <v>64025.716609999996</v>
      </c>
      <c r="AX13" s="237">
        <v>71596.781159999999</v>
      </c>
      <c r="AY13" s="238">
        <v>75938.019787500001</v>
      </c>
      <c r="AZ13" s="236">
        <v>46839.680829999998</v>
      </c>
      <c r="BA13" s="237">
        <v>48892.431689999998</v>
      </c>
      <c r="BB13" s="237">
        <v>79484.719949999999</v>
      </c>
      <c r="BC13" s="237">
        <v>89124.276329999993</v>
      </c>
      <c r="BD13" s="237">
        <v>62920.19513</v>
      </c>
      <c r="BE13" s="237">
        <v>68157.167389999988</v>
      </c>
      <c r="BF13" s="237">
        <v>101695.89814</v>
      </c>
      <c r="BG13" s="237">
        <v>91960.371530000004</v>
      </c>
      <c r="BH13" s="237">
        <v>90894.611649999992</v>
      </c>
      <c r="BI13" s="237">
        <v>64636.357799999998</v>
      </c>
      <c r="BJ13" s="237">
        <v>34913.5936</v>
      </c>
      <c r="BK13" s="238">
        <v>26853.018732600001</v>
      </c>
      <c r="BL13" s="236">
        <v>63604.324970000001</v>
      </c>
      <c r="BM13" s="237">
        <v>33124.668949999999</v>
      </c>
      <c r="BN13" s="237">
        <v>66828.136029999994</v>
      </c>
      <c r="BO13" s="237">
        <v>74959.303400000004</v>
      </c>
      <c r="BP13" s="237">
        <v>39166.590049999999</v>
      </c>
      <c r="BQ13" s="237">
        <v>38536.027719999998</v>
      </c>
      <c r="BR13" s="237">
        <v>51068.463000000003</v>
      </c>
      <c r="BS13" s="237">
        <v>107560.67410999999</v>
      </c>
      <c r="BT13" s="237">
        <v>48799.222070000003</v>
      </c>
      <c r="BU13" s="237">
        <v>76733.881219999996</v>
      </c>
      <c r="BV13" s="237">
        <v>51762.666159999993</v>
      </c>
      <c r="BW13" s="238">
        <v>101353.92174999999</v>
      </c>
      <c r="BX13" s="236">
        <v>48399.224730000002</v>
      </c>
      <c r="BY13" s="237">
        <v>71948.656400000007</v>
      </c>
      <c r="BZ13" s="237">
        <v>102705.10539999999</v>
      </c>
      <c r="CA13" s="237">
        <v>133043.49452000001</v>
      </c>
      <c r="CB13" s="237">
        <v>147335.45207</v>
      </c>
      <c r="CC13" s="237">
        <v>96478.984049999999</v>
      </c>
      <c r="CD13" s="237">
        <v>95113.241079999993</v>
      </c>
      <c r="CE13" s="237">
        <v>71109.828739999997</v>
      </c>
      <c r="CF13" s="237">
        <v>144758.17796999999</v>
      </c>
      <c r="CG13" s="237">
        <v>102639.57604</v>
      </c>
      <c r="CH13" s="237">
        <v>77803.124650000012</v>
      </c>
      <c r="CI13" s="238">
        <v>102662.86114000002</v>
      </c>
      <c r="CJ13" s="236">
        <v>80668.672359999997</v>
      </c>
      <c r="CK13" s="237">
        <v>110293.34603</v>
      </c>
      <c r="CL13" s="237">
        <v>130652.83508</v>
      </c>
      <c r="CM13" s="237">
        <v>176284.6011</v>
      </c>
      <c r="CN13" s="237">
        <v>156919.70449</v>
      </c>
      <c r="CO13" s="237">
        <v>140131.81659</v>
      </c>
      <c r="CP13" s="237">
        <v>137154.79040999999</v>
      </c>
      <c r="CQ13" s="237">
        <v>143283.81130999999</v>
      </c>
      <c r="CR13" s="237">
        <v>135972.89806000001</v>
      </c>
      <c r="CS13" s="237">
        <v>131320.80275999999</v>
      </c>
      <c r="CT13" s="237">
        <v>162758.09258</v>
      </c>
      <c r="CU13" s="238">
        <v>157658.63519999999</v>
      </c>
      <c r="CV13" s="236">
        <v>135863.83709000002</v>
      </c>
      <c r="CW13" s="237">
        <v>104333.07595</v>
      </c>
      <c r="CX13" s="237">
        <v>156393.85312183999</v>
      </c>
      <c r="CY13" s="237">
        <v>196822.12635422999</v>
      </c>
      <c r="CZ13" s="237">
        <v>183952.640897562</v>
      </c>
      <c r="DA13" s="237">
        <v>205976.85012000002</v>
      </c>
      <c r="DB13" s="237">
        <v>142000</v>
      </c>
      <c r="DC13" s="237">
        <v>213124.86658999999</v>
      </c>
      <c r="DD13" s="237">
        <v>189312.03784</v>
      </c>
      <c r="DE13" s="237">
        <v>193335.94625119999</v>
      </c>
      <c r="DF13" s="237">
        <v>190632.64750999998</v>
      </c>
      <c r="DG13" s="238">
        <v>136404.91892</v>
      </c>
      <c r="DH13" s="236">
        <v>141069.0001</v>
      </c>
      <c r="DI13" s="237">
        <v>217298.13172</v>
      </c>
      <c r="DJ13" s="237">
        <v>222261.53575000001</v>
      </c>
      <c r="DK13" s="237">
        <v>148064.32161000001</v>
      </c>
      <c r="DL13" s="237">
        <v>172190.47391</v>
      </c>
      <c r="DM13" s="237">
        <v>180796.48377000002</v>
      </c>
      <c r="DN13" s="237">
        <v>166442.30246000001</v>
      </c>
      <c r="DO13" s="237">
        <v>202579.75583000001</v>
      </c>
      <c r="DP13" s="237">
        <v>196319.375110311</v>
      </c>
      <c r="DQ13" s="237">
        <v>163502.19851049999</v>
      </c>
      <c r="DR13" s="237">
        <v>145758.85897422099</v>
      </c>
      <c r="DS13" s="238">
        <v>151383.96575999999</v>
      </c>
      <c r="DT13" s="236">
        <v>144552.44652</v>
      </c>
      <c r="DU13" s="237">
        <v>199939.98238</v>
      </c>
      <c r="DV13" s="237">
        <v>209360.35303</v>
      </c>
      <c r="DW13" s="237">
        <v>173970.34573000003</v>
      </c>
      <c r="DX13" s="237">
        <v>207883.02612999998</v>
      </c>
      <c r="DY13" s="237">
        <v>189942.61217000001</v>
      </c>
      <c r="DZ13" s="237">
        <v>233451.01252000002</v>
      </c>
      <c r="EA13" s="237">
        <v>223798.33744</v>
      </c>
      <c r="EB13" s="237">
        <v>192823.42600000001</v>
      </c>
      <c r="EC13" s="237">
        <v>224104.16282999999</v>
      </c>
      <c r="ED13" s="237">
        <v>233966.70930000002</v>
      </c>
      <c r="EE13" s="238">
        <v>182326.64061</v>
      </c>
      <c r="EF13" s="236">
        <v>133518.25255276801</v>
      </c>
      <c r="EG13" s="237">
        <v>152108.479021156</v>
      </c>
      <c r="EH13" s="237">
        <v>154547.96838999999</v>
      </c>
      <c r="EI13" s="237">
        <v>160030.04889999999</v>
      </c>
      <c r="EJ13" s="237">
        <v>145055.63208999997</v>
      </c>
      <c r="EK13" s="237">
        <v>172456.09411919102</v>
      </c>
      <c r="EL13" s="237">
        <v>134108.48235469899</v>
      </c>
      <c r="EM13" s="237">
        <v>133337.73127876999</v>
      </c>
      <c r="EN13" s="237">
        <v>125777.50978000001</v>
      </c>
      <c r="EO13" s="237">
        <v>103820.8</v>
      </c>
      <c r="EP13" s="238">
        <v>111229.93956727401</v>
      </c>
    </row>
    <row r="14" spans="1:146">
      <c r="A14" s="1189"/>
      <c r="B14" s="202" t="s">
        <v>44</v>
      </c>
      <c r="C14" s="202" t="s">
        <v>532</v>
      </c>
      <c r="D14" s="398">
        <v>55.083242350720447</v>
      </c>
      <c r="E14" s="399">
        <v>55.083239318560345</v>
      </c>
      <c r="F14" s="399">
        <v>0</v>
      </c>
      <c r="G14" s="399">
        <v>55.083240326509284</v>
      </c>
      <c r="H14" s="399">
        <v>55.100212081010049</v>
      </c>
      <c r="I14" s="399">
        <v>55.091460052549742</v>
      </c>
      <c r="J14" s="399">
        <v>55.088432270339645</v>
      </c>
      <c r="K14" s="399">
        <v>55.08403147639153</v>
      </c>
      <c r="L14" s="399">
        <v>55.084665388473255</v>
      </c>
      <c r="M14" s="399">
        <v>55.10746803545841</v>
      </c>
      <c r="N14" s="399">
        <v>55.091461480949349</v>
      </c>
      <c r="O14" s="400">
        <v>55.084961182792043</v>
      </c>
      <c r="P14" s="398">
        <v>55.084823810514862</v>
      </c>
      <c r="Q14" s="399">
        <v>55.090997801821096</v>
      </c>
      <c r="R14" s="399">
        <v>55.103448001926559</v>
      </c>
      <c r="S14" s="399">
        <v>55.143683505705766</v>
      </c>
      <c r="T14" s="399">
        <v>55.116345222133113</v>
      </c>
      <c r="U14" s="399">
        <v>55.12725652851568</v>
      </c>
      <c r="V14" s="399">
        <v>55.132730217904623</v>
      </c>
      <c r="W14" s="399">
        <v>55.144634872273478</v>
      </c>
      <c r="X14" s="399">
        <v>55.245471176413133</v>
      </c>
      <c r="Y14" s="399">
        <v>55.236165614635709</v>
      </c>
      <c r="Z14" s="399">
        <v>55.125226984734731</v>
      </c>
      <c r="AA14" s="400">
        <v>55.121528550537576</v>
      </c>
      <c r="AB14" s="398">
        <v>55.141341012974351</v>
      </c>
      <c r="AC14" s="399">
        <v>55.143412839050157</v>
      </c>
      <c r="AD14" s="399">
        <v>55.159430548293059</v>
      </c>
      <c r="AE14" s="399">
        <v>55.184647781385223</v>
      </c>
      <c r="AF14" s="399">
        <v>55.165327731646833</v>
      </c>
      <c r="AG14" s="399">
        <v>55.15952476110597</v>
      </c>
      <c r="AH14" s="399">
        <v>55.132171891913679</v>
      </c>
      <c r="AI14" s="399">
        <v>55.138216237327626</v>
      </c>
      <c r="AJ14" s="399">
        <v>55.055615580510199</v>
      </c>
      <c r="AK14" s="399">
        <v>55.103976355023313</v>
      </c>
      <c r="AL14" s="399">
        <v>55.102960341122532</v>
      </c>
      <c r="AM14" s="400">
        <v>55.085006970017567</v>
      </c>
      <c r="AN14" s="398">
        <v>55.094724697344333</v>
      </c>
      <c r="AO14" s="399">
        <v>55.103138723182646</v>
      </c>
      <c r="AP14" s="399">
        <v>55.120568819787209</v>
      </c>
      <c r="AQ14" s="399">
        <v>55.129700202250127</v>
      </c>
      <c r="AR14" s="399">
        <v>55.148413906054259</v>
      </c>
      <c r="AS14" s="399">
        <v>55.150990595576175</v>
      </c>
      <c r="AT14" s="399">
        <v>55.145552618409063</v>
      </c>
      <c r="AU14" s="399">
        <v>55.129444568218943</v>
      </c>
      <c r="AV14" s="399">
        <v>55.132326691594905</v>
      </c>
      <c r="AW14" s="399">
        <v>55.147512265731159</v>
      </c>
      <c r="AX14" s="399">
        <v>55.147492253635967</v>
      </c>
      <c r="AY14" s="400">
        <v>55.148443906201841</v>
      </c>
      <c r="AZ14" s="398">
        <v>55.139580550558691</v>
      </c>
      <c r="BA14" s="399">
        <v>55.136807927875637</v>
      </c>
      <c r="BB14" s="399">
        <v>55.155468949803875</v>
      </c>
      <c r="BC14" s="399">
        <v>55.14428118606336</v>
      </c>
      <c r="BD14" s="399">
        <v>55.166691791233411</v>
      </c>
      <c r="BE14" s="399">
        <v>55.169393990332537</v>
      </c>
      <c r="BF14" s="399">
        <v>55.174902232299523</v>
      </c>
      <c r="BG14" s="399">
        <v>55.215569101605752</v>
      </c>
      <c r="BH14" s="399">
        <v>55.303081660075485</v>
      </c>
      <c r="BI14" s="399">
        <v>55.183914291495185</v>
      </c>
      <c r="BJ14" s="399">
        <v>55.101300252027563</v>
      </c>
      <c r="BK14" s="400">
        <v>55.083246166247633</v>
      </c>
      <c r="BL14" s="398">
        <v>55.083233284406866</v>
      </c>
      <c r="BM14" s="399">
        <v>55.083950259298199</v>
      </c>
      <c r="BN14" s="399">
        <v>55.085297501016633</v>
      </c>
      <c r="BO14" s="399">
        <v>55.090303948708701</v>
      </c>
      <c r="BP14" s="399">
        <v>55.094618234964116</v>
      </c>
      <c r="BQ14" s="399">
        <v>55.114529891061188</v>
      </c>
      <c r="BR14" s="399">
        <v>55.119966996319093</v>
      </c>
      <c r="BS14" s="399">
        <v>55.131271245763145</v>
      </c>
      <c r="BT14" s="399">
        <v>55.10982438863573</v>
      </c>
      <c r="BU14" s="399">
        <v>55.116191193085342</v>
      </c>
      <c r="BV14" s="399">
        <v>55.131870369539236</v>
      </c>
      <c r="BW14" s="400">
        <v>55.131239151676276</v>
      </c>
      <c r="BX14" s="398">
        <v>55.139628854276282</v>
      </c>
      <c r="BY14" s="399">
        <v>55.140148733394803</v>
      </c>
      <c r="BZ14" s="399">
        <v>55.163035930867828</v>
      </c>
      <c r="CA14" s="399">
        <v>55.170143650888569</v>
      </c>
      <c r="CB14" s="399">
        <v>55.147263426226402</v>
      </c>
      <c r="CC14" s="399">
        <v>55.139597944054827</v>
      </c>
      <c r="CD14" s="399">
        <v>55.152698695784288</v>
      </c>
      <c r="CE14" s="399">
        <v>55.146716485795345</v>
      </c>
      <c r="CF14" s="399">
        <v>55.160598642902897</v>
      </c>
      <c r="CG14" s="399">
        <v>55.141008591407981</v>
      </c>
      <c r="CH14" s="399">
        <v>55.134610025624596</v>
      </c>
      <c r="CI14" s="400">
        <v>55.145200718768209</v>
      </c>
      <c r="CJ14" s="398">
        <v>54.412079441623746</v>
      </c>
      <c r="CK14" s="399">
        <v>54.460279316721284</v>
      </c>
      <c r="CL14" s="399">
        <v>54.447912334236925</v>
      </c>
      <c r="CM14" s="399">
        <v>54.767318478770193</v>
      </c>
      <c r="CN14" s="399">
        <v>54.859635420046374</v>
      </c>
      <c r="CO14" s="399">
        <v>54.512964817170456</v>
      </c>
      <c r="CP14" s="399">
        <v>54.435880164324693</v>
      </c>
      <c r="CQ14" s="399">
        <v>54.364738456080481</v>
      </c>
      <c r="CR14" s="399">
        <v>54.413477804585014</v>
      </c>
      <c r="CS14" s="399">
        <v>54.315229719689576</v>
      </c>
      <c r="CT14" s="399">
        <v>54.281267158907475</v>
      </c>
      <c r="CU14" s="400">
        <v>54.304775939589113</v>
      </c>
      <c r="CV14" s="398">
        <v>54.044577596882938</v>
      </c>
      <c r="CW14" s="399">
        <v>53.99862189663704</v>
      </c>
      <c r="CX14" s="399">
        <v>54.048334851164775</v>
      </c>
      <c r="CY14" s="399">
        <v>53.957573168976708</v>
      </c>
      <c r="CZ14" s="399">
        <v>53.992662496101431</v>
      </c>
      <c r="DA14" s="399">
        <v>53.938678580578355</v>
      </c>
      <c r="DB14" s="399">
        <v>53.84440882128397</v>
      </c>
      <c r="DC14" s="399">
        <v>53.876248826566773</v>
      </c>
      <c r="DD14" s="399">
        <v>53.65528365147415</v>
      </c>
      <c r="DE14" s="399">
        <v>53.600649007799056</v>
      </c>
      <c r="DF14" s="399">
        <v>53.476158200992025</v>
      </c>
      <c r="DG14" s="400">
        <v>53.505598652795179</v>
      </c>
      <c r="DH14" s="398">
        <v>53.279862263532848</v>
      </c>
      <c r="DI14" s="399">
        <v>53.225197197846157</v>
      </c>
      <c r="DJ14" s="399">
        <v>54.497055840165849</v>
      </c>
      <c r="DK14" s="399">
        <v>53.133097244180107</v>
      </c>
      <c r="DL14" s="399">
        <v>53.192919453675692</v>
      </c>
      <c r="DM14" s="399">
        <v>53.015647895126413</v>
      </c>
      <c r="DN14" s="399">
        <v>52.600326179101167</v>
      </c>
      <c r="DO14" s="399">
        <v>52.413051933218341</v>
      </c>
      <c r="DP14" s="399">
        <v>52.505621235085449</v>
      </c>
      <c r="DQ14" s="399">
        <v>52.124784701753462</v>
      </c>
      <c r="DR14" s="399">
        <v>52.050763712620061</v>
      </c>
      <c r="DS14" s="400">
        <v>52.171517325720806</v>
      </c>
      <c r="DT14" s="398">
        <v>51.967143678190979</v>
      </c>
      <c r="DU14" s="399">
        <v>51.92116006328073</v>
      </c>
      <c r="DV14" s="399">
        <v>51.97104294038148</v>
      </c>
      <c r="DW14" s="399">
        <v>51.974228174398981</v>
      </c>
      <c r="DX14" s="399">
        <v>52.032697947678059</v>
      </c>
      <c r="DY14" s="399">
        <v>52.121129604819352</v>
      </c>
      <c r="DZ14" s="399">
        <v>52.111263870560258</v>
      </c>
      <c r="EA14" s="399">
        <v>52.087834943376919</v>
      </c>
      <c r="EB14" s="399">
        <v>52.148517727635067</v>
      </c>
      <c r="EC14" s="399">
        <v>51.666966405940435</v>
      </c>
      <c r="ED14" s="399">
        <v>51.512297401571828</v>
      </c>
      <c r="EE14" s="400">
        <v>51.700379118549584</v>
      </c>
      <c r="EF14" s="398">
        <v>51.516424525842694</v>
      </c>
      <c r="EG14" s="399">
        <v>51.57448784945511</v>
      </c>
      <c r="EH14" s="399">
        <v>51.492596907364238</v>
      </c>
      <c r="EI14" s="399">
        <v>51.566835808180699</v>
      </c>
      <c r="EJ14" s="399">
        <v>51.606809696666744</v>
      </c>
      <c r="EK14" s="399">
        <v>51.605143382337786</v>
      </c>
      <c r="EL14" s="399">
        <v>51.677266645093056</v>
      </c>
      <c r="EM14" s="399">
        <v>51.530683459570035</v>
      </c>
      <c r="EN14" s="399">
        <v>51.59516842813342</v>
      </c>
      <c r="EO14" s="399">
        <v>51.72</v>
      </c>
      <c r="EP14" s="400">
        <v>51.854264723264734</v>
      </c>
    </row>
    <row r="15" spans="1:146">
      <c r="A15" s="1189"/>
      <c r="B15" s="202" t="s">
        <v>51</v>
      </c>
      <c r="C15" s="202" t="s">
        <v>43</v>
      </c>
      <c r="D15" s="236">
        <v>26387.627248112629</v>
      </c>
      <c r="E15" s="237">
        <v>12100.851263219292</v>
      </c>
      <c r="F15" s="237">
        <v>0</v>
      </c>
      <c r="G15" s="237">
        <v>36216.294099594299</v>
      </c>
      <c r="H15" s="237">
        <v>12229.271670531856</v>
      </c>
      <c r="I15" s="237">
        <v>23621.289869431494</v>
      </c>
      <c r="J15" s="237">
        <v>23573.441937123742</v>
      </c>
      <c r="K15" s="237">
        <v>24127.90746728902</v>
      </c>
      <c r="L15" s="237">
        <v>24110.723294530908</v>
      </c>
      <c r="M15" s="237">
        <v>22239.665767601913</v>
      </c>
      <c r="N15" s="237">
        <v>13663.619002120615</v>
      </c>
      <c r="O15" s="238">
        <v>37846.287835520816</v>
      </c>
      <c r="P15" s="236">
        <v>13795.608529576773</v>
      </c>
      <c r="Q15" s="237">
        <v>38035.375792355306</v>
      </c>
      <c r="R15" s="237">
        <v>10471.308223806103</v>
      </c>
      <c r="S15" s="237">
        <v>37710.118252743901</v>
      </c>
      <c r="T15" s="237">
        <v>25256.343725083541</v>
      </c>
      <c r="U15" s="237">
        <v>25841.342515793953</v>
      </c>
      <c r="V15" s="237">
        <v>37455.943590869429</v>
      </c>
      <c r="W15" s="237">
        <v>36324.432725985003</v>
      </c>
      <c r="X15" s="237">
        <v>24742.568193895444</v>
      </c>
      <c r="Y15" s="237">
        <v>24572.305399161229</v>
      </c>
      <c r="Z15" s="237">
        <v>33224.746056877411</v>
      </c>
      <c r="AA15" s="238">
        <v>25491.502093481609</v>
      </c>
      <c r="AB15" s="236">
        <v>28258.062463554914</v>
      </c>
      <c r="AC15" s="237">
        <v>12985.005425101013</v>
      </c>
      <c r="AD15" s="237">
        <v>38429.838373479492</v>
      </c>
      <c r="AE15" s="237">
        <v>30163.928477305166</v>
      </c>
      <c r="AF15" s="237">
        <v>27169.254899802454</v>
      </c>
      <c r="AG15" s="237">
        <v>41324.523079574894</v>
      </c>
      <c r="AH15" s="237">
        <v>21617.655391850705</v>
      </c>
      <c r="AI15" s="237">
        <v>27551.353613035393</v>
      </c>
      <c r="AJ15" s="237">
        <v>32573.324624515375</v>
      </c>
      <c r="AK15" s="237">
        <v>26744.659819934208</v>
      </c>
      <c r="AL15" s="237">
        <v>27292.386051037309</v>
      </c>
      <c r="AM15" s="238">
        <v>26334.158772114479</v>
      </c>
      <c r="AN15" s="236">
        <v>26169.057620918702</v>
      </c>
      <c r="AO15" s="237">
        <v>13304.487535296281</v>
      </c>
      <c r="AP15" s="237">
        <v>47386.822290958145</v>
      </c>
      <c r="AQ15" s="237">
        <v>38139.333026618864</v>
      </c>
      <c r="AR15" s="237">
        <v>39273.887814782633</v>
      </c>
      <c r="AS15" s="237">
        <v>54678.401757162683</v>
      </c>
      <c r="AT15" s="237">
        <v>26328.692642133225</v>
      </c>
      <c r="AU15" s="237">
        <v>28509.861481787018</v>
      </c>
      <c r="AV15" s="237">
        <v>36445.445088785578</v>
      </c>
      <c r="AW15" s="237">
        <v>38304.57965958061</v>
      </c>
      <c r="AX15" s="237">
        <v>39420.640707728569</v>
      </c>
      <c r="AY15" s="238">
        <v>41256.164847122251</v>
      </c>
      <c r="AZ15" s="236">
        <v>26462.697776985231</v>
      </c>
      <c r="BA15" s="237">
        <v>26635.709721029874</v>
      </c>
      <c r="BB15" s="237">
        <v>39809.562823899942</v>
      </c>
      <c r="BC15" s="237">
        <v>40722.342183191024</v>
      </c>
      <c r="BD15" s="237">
        <v>26500.092735604045</v>
      </c>
      <c r="BE15" s="237">
        <v>26479.433355963945</v>
      </c>
      <c r="BF15" s="237">
        <v>39687.417525497513</v>
      </c>
      <c r="BG15" s="237">
        <v>39678.349680966705</v>
      </c>
      <c r="BH15" s="237">
        <v>39807.655906657274</v>
      </c>
      <c r="BI15" s="237">
        <v>39735.72932473402</v>
      </c>
      <c r="BJ15" s="237">
        <v>33422.244680869837</v>
      </c>
      <c r="BK15" s="238">
        <v>30031.275643345874</v>
      </c>
      <c r="BL15" s="236">
        <v>57715.220337202394</v>
      </c>
      <c r="BM15" s="237">
        <v>27354.24902716541</v>
      </c>
      <c r="BN15" s="237">
        <v>53957.26077879082</v>
      </c>
      <c r="BO15" s="237">
        <v>57048.37862195765</v>
      </c>
      <c r="BP15" s="237">
        <v>27459.488296015526</v>
      </c>
      <c r="BQ15" s="237">
        <v>26738.263031349423</v>
      </c>
      <c r="BR15" s="237">
        <v>29019.50510425508</v>
      </c>
      <c r="BS15" s="237">
        <v>68612.57613476085</v>
      </c>
      <c r="BT15" s="237">
        <v>28761.376469833882</v>
      </c>
      <c r="BU15" s="237">
        <v>43253.092433068035</v>
      </c>
      <c r="BV15" s="237">
        <v>40576.284745795703</v>
      </c>
      <c r="BW15" s="238">
        <v>56253.214999652038</v>
      </c>
      <c r="BX15" s="236">
        <v>27116.432137261585</v>
      </c>
      <c r="BY15" s="237">
        <v>41076.267817901324</v>
      </c>
      <c r="BZ15" s="237">
        <v>55687.08477221107</v>
      </c>
      <c r="CA15" s="237">
        <v>68991.478378596468</v>
      </c>
      <c r="CB15" s="237">
        <v>83040.197794577456</v>
      </c>
      <c r="CC15" s="237">
        <v>57071.248339230951</v>
      </c>
      <c r="CD15" s="237">
        <v>54851.620113604004</v>
      </c>
      <c r="CE15" s="237">
        <v>42235.050314826622</v>
      </c>
      <c r="CF15" s="237">
        <v>86277.701776319591</v>
      </c>
      <c r="CG15" s="237">
        <v>57619.803706373983</v>
      </c>
      <c r="CH15" s="237">
        <v>42928.905647383028</v>
      </c>
      <c r="CI15" s="238">
        <v>52831.645033785084</v>
      </c>
      <c r="CJ15" s="236">
        <v>39298.576991193564</v>
      </c>
      <c r="CK15" s="237">
        <v>52737.452343059704</v>
      </c>
      <c r="CL15" s="237">
        <v>53834.543534292789</v>
      </c>
      <c r="CM15" s="237">
        <v>68106.297600353195</v>
      </c>
      <c r="CN15" s="237">
        <v>56834.525789743551</v>
      </c>
      <c r="CO15" s="237">
        <v>55434.483046829846</v>
      </c>
      <c r="CP15" s="237">
        <v>53971.42724681586</v>
      </c>
      <c r="CQ15" s="237">
        <v>56230.640116543618</v>
      </c>
      <c r="CR15" s="237">
        <v>53940.514223103222</v>
      </c>
      <c r="CS15" s="237">
        <v>55614.07849841327</v>
      </c>
      <c r="CT15" s="237">
        <v>70280.656540865995</v>
      </c>
      <c r="CU15" s="238">
        <v>70559.222824668905</v>
      </c>
      <c r="CV15" s="236">
        <v>56603.414863001264</v>
      </c>
      <c r="CW15" s="237">
        <v>41062.992827912531</v>
      </c>
      <c r="CX15" s="237">
        <v>55268.614374167038</v>
      </c>
      <c r="CY15" s="237">
        <v>69288.904265824152</v>
      </c>
      <c r="CZ15" s="237">
        <v>68886.172375399285</v>
      </c>
      <c r="DA15" s="237">
        <v>80556.391085813957</v>
      </c>
      <c r="DB15" s="237">
        <v>54670.57535403013</v>
      </c>
      <c r="DC15" s="237">
        <v>83159.225446191398</v>
      </c>
      <c r="DD15" s="237">
        <v>66608.349473936702</v>
      </c>
      <c r="DE15" s="237">
        <v>68104.743962395441</v>
      </c>
      <c r="DF15" s="237">
        <v>68415.953480839351</v>
      </c>
      <c r="DG15" s="238">
        <v>53382.223838253602</v>
      </c>
      <c r="DH15" s="236">
        <v>54702.622663882968</v>
      </c>
      <c r="DI15" s="237">
        <v>80685.822218683083</v>
      </c>
      <c r="DJ15" s="237">
        <v>84844.401344108424</v>
      </c>
      <c r="DK15" s="237">
        <v>55652.725036582211</v>
      </c>
      <c r="DL15" s="237">
        <v>66539.963927348057</v>
      </c>
      <c r="DM15" s="237">
        <v>69308.14907723479</v>
      </c>
      <c r="DN15" s="237">
        <v>67663.431616700502</v>
      </c>
      <c r="DO15" s="237">
        <v>81905.248347678149</v>
      </c>
      <c r="DP15" s="237">
        <v>82566.085423806711</v>
      </c>
      <c r="DQ15" s="237">
        <v>68920.048668689211</v>
      </c>
      <c r="DR15" s="237">
        <v>66629.264453053052</v>
      </c>
      <c r="DS15" s="238">
        <v>66625.901753834944</v>
      </c>
      <c r="DT15" s="236">
        <v>65646.938722708845</v>
      </c>
      <c r="DU15" s="237">
        <v>81253.42598217164</v>
      </c>
      <c r="DV15" s="237">
        <v>81228.869677980823</v>
      </c>
      <c r="DW15" s="237">
        <v>67359.221325790044</v>
      </c>
      <c r="DX15" s="237">
        <v>83751.421639576743</v>
      </c>
      <c r="DY15" s="237">
        <v>77679.119542282337</v>
      </c>
      <c r="DZ15" s="237">
        <v>97120.616579177979</v>
      </c>
      <c r="EA15" s="237">
        <v>95605.338584213474</v>
      </c>
      <c r="EB15" s="237">
        <v>82055.444938974571</v>
      </c>
      <c r="EC15" s="237">
        <v>93489.870652817801</v>
      </c>
      <c r="ED15" s="237">
        <v>108673.7295319101</v>
      </c>
      <c r="EE15" s="238">
        <v>107890.7123009036</v>
      </c>
      <c r="EF15" s="236">
        <v>79386.872014033012</v>
      </c>
      <c r="EG15" s="237">
        <v>94048.159108321226</v>
      </c>
      <c r="EH15" s="237">
        <v>95492.320150463071</v>
      </c>
      <c r="EI15" s="237">
        <v>91308.27819654523</v>
      </c>
      <c r="EJ15" s="237">
        <v>80141.497723242835</v>
      </c>
      <c r="EK15" s="237">
        <v>93111.548791481735</v>
      </c>
      <c r="EL15" s="237">
        <v>70527.896363459527</v>
      </c>
      <c r="EM15" s="237">
        <v>79276.094793130032</v>
      </c>
      <c r="EN15" s="237">
        <v>80566.643358752233</v>
      </c>
      <c r="EO15" s="237">
        <v>79947.5</v>
      </c>
      <c r="EP15" s="238">
        <v>92354.126068854181</v>
      </c>
    </row>
    <row r="16" spans="1:146">
      <c r="A16" s="1189"/>
      <c r="B16" s="202" t="s">
        <v>52</v>
      </c>
      <c r="C16" s="202" t="s">
        <v>43</v>
      </c>
      <c r="D16" s="616">
        <v>3740.0776881126294</v>
      </c>
      <c r="E16" s="498">
        <v>1328.9589732192926</v>
      </c>
      <c r="F16" s="498">
        <v>0</v>
      </c>
      <c r="G16" s="498">
        <v>1426.4868995942961</v>
      </c>
      <c r="H16" s="498">
        <v>-710.86815946814386</v>
      </c>
      <c r="I16" s="498">
        <v>-1839.855060568505</v>
      </c>
      <c r="J16" s="498">
        <v>-89.494622876256471</v>
      </c>
      <c r="K16" s="498">
        <v>-771.11567271098102</v>
      </c>
      <c r="L16" s="498">
        <v>377.20996453090993</v>
      </c>
      <c r="M16" s="498">
        <v>-2524.4664423980867</v>
      </c>
      <c r="N16" s="498">
        <v>-1552.8632578793859</v>
      </c>
      <c r="O16" s="617">
        <v>886.11721552081872</v>
      </c>
      <c r="P16" s="616">
        <v>-177.73343042322813</v>
      </c>
      <c r="Q16" s="498">
        <v>-2203.761917644697</v>
      </c>
      <c r="R16" s="498">
        <v>-1811.0147861938967</v>
      </c>
      <c r="S16" s="498">
        <v>-10373.819697256098</v>
      </c>
      <c r="T16" s="498">
        <v>-8632.1940649164608</v>
      </c>
      <c r="U16" s="498">
        <v>-6217.5130442060508</v>
      </c>
      <c r="V16" s="498">
        <v>-10318.568509130564</v>
      </c>
      <c r="W16" s="498">
        <v>-20784.669484014994</v>
      </c>
      <c r="X16" s="498">
        <v>-26416.919296104556</v>
      </c>
      <c r="Y16" s="498">
        <v>-15062.690850838768</v>
      </c>
      <c r="Z16" s="498">
        <v>-8231.6636231225857</v>
      </c>
      <c r="AA16" s="617">
        <v>-7699.8944665183917</v>
      </c>
      <c r="AB16" s="616">
        <v>-11407.498226445085</v>
      </c>
      <c r="AC16" s="498">
        <v>-5132.2181948989873</v>
      </c>
      <c r="AD16" s="498">
        <v>-15118.868366520503</v>
      </c>
      <c r="AE16" s="498">
        <v>-21350.695042694828</v>
      </c>
      <c r="AF16" s="498">
        <v>-20612.65624019755</v>
      </c>
      <c r="AG16" s="498">
        <v>-27633.675170425107</v>
      </c>
      <c r="AH16" s="498">
        <v>-16944.525138149293</v>
      </c>
      <c r="AI16" s="498">
        <v>-22226.072456964608</v>
      </c>
      <c r="AJ16" s="498">
        <v>-20543.759075484628</v>
      </c>
      <c r="AK16" s="498">
        <v>-6685.5615200657885</v>
      </c>
      <c r="AL16" s="498">
        <v>-7174.755098962687</v>
      </c>
      <c r="AM16" s="617">
        <v>-8522.8584478855228</v>
      </c>
      <c r="AN16" s="616">
        <v>-7704.212539081298</v>
      </c>
      <c r="AO16" s="498">
        <v>-3975.9708347037194</v>
      </c>
      <c r="AP16" s="498">
        <v>-22653.998469041857</v>
      </c>
      <c r="AQ16" s="498">
        <v>-25573.691703381141</v>
      </c>
      <c r="AR16" s="498">
        <v>-33383.647745217371</v>
      </c>
      <c r="AS16" s="498">
        <v>-42126.708332837319</v>
      </c>
      <c r="AT16" s="498">
        <v>-19594.313177866774</v>
      </c>
      <c r="AU16" s="498">
        <v>-16746.995648212978</v>
      </c>
      <c r="AV16" s="498">
        <v>-24093.594101214418</v>
      </c>
      <c r="AW16" s="498">
        <v>-25721.136950419386</v>
      </c>
      <c r="AX16" s="498">
        <v>-32176.140452271429</v>
      </c>
      <c r="AY16" s="617">
        <v>-34681.854940377751</v>
      </c>
      <c r="AZ16" s="616">
        <v>-20376.983053014766</v>
      </c>
      <c r="BA16" s="498">
        <v>-22256.721968970123</v>
      </c>
      <c r="BB16" s="498">
        <v>-39675.157126100057</v>
      </c>
      <c r="BC16" s="498">
        <v>-48401.93414680897</v>
      </c>
      <c r="BD16" s="498">
        <v>-36420.102394395959</v>
      </c>
      <c r="BE16" s="498">
        <v>-41677.734034036039</v>
      </c>
      <c r="BF16" s="498">
        <v>-62008.480614502492</v>
      </c>
      <c r="BG16" s="498">
        <v>-52282.021849033299</v>
      </c>
      <c r="BH16" s="498">
        <v>-51086.955743342718</v>
      </c>
      <c r="BI16" s="498">
        <v>-24900.628475265978</v>
      </c>
      <c r="BJ16" s="498">
        <v>-1491.3489191301633</v>
      </c>
      <c r="BK16" s="617">
        <v>3178.256910745873</v>
      </c>
      <c r="BL16" s="616">
        <v>-5889.1046327976073</v>
      </c>
      <c r="BM16" s="498">
        <v>-5770.4199228345897</v>
      </c>
      <c r="BN16" s="498">
        <v>-12870.875251209174</v>
      </c>
      <c r="BO16" s="498">
        <v>-17910.924778042354</v>
      </c>
      <c r="BP16" s="498">
        <v>-11707.101753984472</v>
      </c>
      <c r="BQ16" s="498">
        <v>-11797.764688650575</v>
      </c>
      <c r="BR16" s="498">
        <v>-22048.957895744923</v>
      </c>
      <c r="BS16" s="498">
        <v>-38948.097975239143</v>
      </c>
      <c r="BT16" s="498">
        <v>-20037.845600166122</v>
      </c>
      <c r="BU16" s="498">
        <v>-33480.78878693196</v>
      </c>
      <c r="BV16" s="498">
        <v>-11186.38141420429</v>
      </c>
      <c r="BW16" s="617">
        <v>-45100.706750347956</v>
      </c>
      <c r="BX16" s="616">
        <v>-21282.792592738417</v>
      </c>
      <c r="BY16" s="498">
        <v>-30872.388582098683</v>
      </c>
      <c r="BZ16" s="498">
        <v>-47018.020627788916</v>
      </c>
      <c r="CA16" s="498">
        <v>-64052.016141403539</v>
      </c>
      <c r="CB16" s="498">
        <v>-64295.254275422543</v>
      </c>
      <c r="CC16" s="498">
        <v>-39407.735710769048</v>
      </c>
      <c r="CD16" s="498">
        <v>-40261.620966395989</v>
      </c>
      <c r="CE16" s="498">
        <v>-28874.778425173376</v>
      </c>
      <c r="CF16" s="498">
        <v>-58480.476193680399</v>
      </c>
      <c r="CG16" s="498">
        <v>-45019.772333626017</v>
      </c>
      <c r="CH16" s="498">
        <v>-34874.219002616985</v>
      </c>
      <c r="CI16" s="617">
        <v>-49831.216106214939</v>
      </c>
      <c r="CJ16" s="616">
        <v>-41370.095368806433</v>
      </c>
      <c r="CK16" s="498">
        <v>-57555.893686940297</v>
      </c>
      <c r="CL16" s="498">
        <v>-76818.291545707209</v>
      </c>
      <c r="CM16" s="498">
        <v>-108178.3034996468</v>
      </c>
      <c r="CN16" s="498">
        <v>-100085.17870025645</v>
      </c>
      <c r="CO16" s="498">
        <v>-84697.333543170156</v>
      </c>
      <c r="CP16" s="498">
        <v>-83183.363163184127</v>
      </c>
      <c r="CQ16" s="498">
        <v>-87053.171193456365</v>
      </c>
      <c r="CR16" s="498">
        <v>-82032.383836896784</v>
      </c>
      <c r="CS16" s="498">
        <v>-75706.724261586729</v>
      </c>
      <c r="CT16" s="498">
        <v>-92477.436039134001</v>
      </c>
      <c r="CU16" s="617">
        <v>-87099.412375331085</v>
      </c>
      <c r="CV16" s="616">
        <v>-79260.422226998751</v>
      </c>
      <c r="CW16" s="498">
        <v>-63270.083122087468</v>
      </c>
      <c r="CX16" s="498">
        <v>-101125.23874767295</v>
      </c>
      <c r="CY16" s="498">
        <v>-127533.22208840583</v>
      </c>
      <c r="CZ16" s="498">
        <v>-115066.46852216272</v>
      </c>
      <c r="DA16" s="498">
        <v>-125420.45903418606</v>
      </c>
      <c r="DB16" s="498">
        <v>-87329.424645969877</v>
      </c>
      <c r="DC16" s="498">
        <v>-129965.64114380859</v>
      </c>
      <c r="DD16" s="498">
        <v>-122703.6883660633</v>
      </c>
      <c r="DE16" s="498">
        <v>-125231.20228880455</v>
      </c>
      <c r="DF16" s="498">
        <v>-122216.69402916063</v>
      </c>
      <c r="DG16" s="617">
        <v>-83022.695081746395</v>
      </c>
      <c r="DH16" s="616">
        <v>-86366.377436117036</v>
      </c>
      <c r="DI16" s="498">
        <v>-136612.30950131692</v>
      </c>
      <c r="DJ16" s="498">
        <v>-137417.13440589159</v>
      </c>
      <c r="DK16" s="498">
        <v>-92411.596573417803</v>
      </c>
      <c r="DL16" s="498">
        <v>-105650.50998265194</v>
      </c>
      <c r="DM16" s="498">
        <v>-111488.33469276523</v>
      </c>
      <c r="DN16" s="498">
        <v>-98778.870843299504</v>
      </c>
      <c r="DO16" s="498">
        <v>-120674.50748232186</v>
      </c>
      <c r="DP16" s="498">
        <v>-113753.28968650429</v>
      </c>
      <c r="DQ16" s="498">
        <v>-94582.14984181078</v>
      </c>
      <c r="DR16" s="498">
        <v>-79129.594521167935</v>
      </c>
      <c r="DS16" s="617">
        <v>-84758.064006165048</v>
      </c>
      <c r="DT16" s="616">
        <v>-78905.507797291153</v>
      </c>
      <c r="DU16" s="498">
        <v>-118686.55639782836</v>
      </c>
      <c r="DV16" s="498">
        <v>-128131.48335201918</v>
      </c>
      <c r="DW16" s="498">
        <v>-106611.12440420999</v>
      </c>
      <c r="DX16" s="498">
        <v>-124131.60449042324</v>
      </c>
      <c r="DY16" s="498">
        <v>-112263.49262771767</v>
      </c>
      <c r="DZ16" s="498">
        <v>-136330.39594082203</v>
      </c>
      <c r="EA16" s="498">
        <v>-128192.99885578653</v>
      </c>
      <c r="EB16" s="498">
        <v>-110767.98106102544</v>
      </c>
      <c r="EC16" s="498">
        <v>-130614.29217718219</v>
      </c>
      <c r="ED16" s="498">
        <v>-125292.97976808992</v>
      </c>
      <c r="EE16" s="617">
        <v>-74435.928309096402</v>
      </c>
      <c r="EF16" s="616">
        <v>-54131.380538735</v>
      </c>
      <c r="EG16" s="498">
        <v>-58060.319912834777</v>
      </c>
      <c r="EH16" s="498">
        <v>-59055.648239536924</v>
      </c>
      <c r="EI16" s="498">
        <v>-68721.770703454764</v>
      </c>
      <c r="EJ16" s="498">
        <v>-64914.134366757135</v>
      </c>
      <c r="EK16" s="498">
        <v>-79344.545327709289</v>
      </c>
      <c r="EL16" s="498">
        <v>-63580.585991239466</v>
      </c>
      <c r="EM16" s="498">
        <v>-54061.63648563996</v>
      </c>
      <c r="EN16" s="498">
        <v>-45210.866421247767</v>
      </c>
      <c r="EO16" s="498">
        <v>-23873.3</v>
      </c>
      <c r="EP16" s="617">
        <v>-18875.813498419822</v>
      </c>
    </row>
    <row r="17" spans="1:150">
      <c r="A17" s="1189" t="s">
        <v>53</v>
      </c>
      <c r="B17" s="262" t="s">
        <v>40</v>
      </c>
      <c r="C17" s="262" t="s">
        <v>20</v>
      </c>
      <c r="D17" s="236">
        <v>320.99700000000001</v>
      </c>
      <c r="E17" s="237">
        <v>630.97299999999996</v>
      </c>
      <c r="F17" s="237">
        <v>425.86900000000003</v>
      </c>
      <c r="G17" s="237">
        <v>419.37099999999998</v>
      </c>
      <c r="H17" s="237">
        <v>0</v>
      </c>
      <c r="I17" s="237">
        <v>181.26516000000001</v>
      </c>
      <c r="J17" s="237">
        <v>693.3509499999999</v>
      </c>
      <c r="K17" s="237">
        <v>424.81900000000002</v>
      </c>
      <c r="L17" s="237">
        <v>563.57500000000005</v>
      </c>
      <c r="M17" s="237">
        <v>686.04499999999996</v>
      </c>
      <c r="N17" s="237">
        <v>754.30484999999999</v>
      </c>
      <c r="O17" s="238">
        <v>439.35500000000002</v>
      </c>
      <c r="P17" s="236">
        <v>429.65161999999998</v>
      </c>
      <c r="Q17" s="237">
        <v>220.12100000000001</v>
      </c>
      <c r="R17" s="237">
        <v>941.01571999999999</v>
      </c>
      <c r="S17" s="237">
        <v>718.62699999999995</v>
      </c>
      <c r="T17" s="237">
        <v>239.74299999999999</v>
      </c>
      <c r="U17" s="237">
        <v>478.16899999999998</v>
      </c>
      <c r="V17" s="237">
        <v>484.423</v>
      </c>
      <c r="W17" s="237">
        <v>700.10599999999999</v>
      </c>
      <c r="X17" s="237">
        <v>1015.182</v>
      </c>
      <c r="Y17" s="237">
        <v>1009.321</v>
      </c>
      <c r="Z17" s="237">
        <v>950.53463999999997</v>
      </c>
      <c r="AA17" s="238">
        <v>935.44399999999996</v>
      </c>
      <c r="AB17" s="236">
        <v>953.69600000000003</v>
      </c>
      <c r="AC17" s="237">
        <v>956.75599999999997</v>
      </c>
      <c r="AD17" s="237">
        <v>716.07399999999996</v>
      </c>
      <c r="AE17" s="237">
        <v>1175.271</v>
      </c>
      <c r="AF17" s="237">
        <v>753.35199999999998</v>
      </c>
      <c r="AG17" s="237">
        <v>943.54300000000001</v>
      </c>
      <c r="AH17" s="237">
        <v>549.11800000000005</v>
      </c>
      <c r="AI17" s="237">
        <v>1173.5899999999999</v>
      </c>
      <c r="AJ17" s="237">
        <v>1169.106</v>
      </c>
      <c r="AK17" s="237">
        <v>911.29100000000005</v>
      </c>
      <c r="AL17" s="237">
        <v>747.34799999999996</v>
      </c>
      <c r="AM17" s="238">
        <v>1276.046</v>
      </c>
      <c r="AN17" s="236">
        <v>721.22299999999996</v>
      </c>
      <c r="AO17" s="237">
        <v>942.80799999999999</v>
      </c>
      <c r="AP17" s="237">
        <v>871.03200000000004</v>
      </c>
      <c r="AQ17" s="237">
        <v>944.76900000000001</v>
      </c>
      <c r="AR17" s="237">
        <v>943.34500000000003</v>
      </c>
      <c r="AS17" s="237">
        <v>1165.6990000000001</v>
      </c>
      <c r="AT17" s="237">
        <v>1147.0730000000001</v>
      </c>
      <c r="AU17" s="237">
        <v>877.06200000000001</v>
      </c>
      <c r="AV17" s="237">
        <v>1140.3109999999999</v>
      </c>
      <c r="AW17" s="237">
        <v>1128.307</v>
      </c>
      <c r="AX17" s="237">
        <v>952.65099999999995</v>
      </c>
      <c r="AY17" s="238">
        <v>1010.215</v>
      </c>
      <c r="AZ17" s="236">
        <v>927.16200000000003</v>
      </c>
      <c r="BA17" s="237">
        <v>478.9</v>
      </c>
      <c r="BB17" s="237">
        <v>715.37</v>
      </c>
      <c r="BC17" s="237">
        <v>474.98599999999999</v>
      </c>
      <c r="BD17" s="237">
        <v>711.88400000000001</v>
      </c>
      <c r="BE17" s="237">
        <v>1229.306</v>
      </c>
      <c r="BF17" s="237">
        <v>1185.6099999999999</v>
      </c>
      <c r="BG17" s="237">
        <v>1190.663</v>
      </c>
      <c r="BH17" s="237">
        <v>1133.434</v>
      </c>
      <c r="BI17" s="237">
        <v>935.71600000000001</v>
      </c>
      <c r="BJ17" s="237">
        <v>1240.1554799999999</v>
      </c>
      <c r="BK17" s="238">
        <v>936.42899999999997</v>
      </c>
      <c r="BL17" s="236">
        <v>695.88</v>
      </c>
      <c r="BM17" s="237">
        <v>890.33199999999999</v>
      </c>
      <c r="BN17" s="237">
        <v>917.41800000000001</v>
      </c>
      <c r="BO17" s="237">
        <v>868.45299999999997</v>
      </c>
      <c r="BP17" s="237">
        <v>1180.3889999999999</v>
      </c>
      <c r="BQ17" s="237">
        <v>720.22500000000002</v>
      </c>
      <c r="BR17" s="237">
        <v>946.16899999999998</v>
      </c>
      <c r="BS17" s="237">
        <v>1413.88</v>
      </c>
      <c r="BT17" s="237">
        <v>1198.2159999999999</v>
      </c>
      <c r="BU17" s="237">
        <v>1196.0429999999999</v>
      </c>
      <c r="BV17" s="237">
        <v>1665.0840000000001</v>
      </c>
      <c r="BW17" s="238">
        <v>1982.7149999999999</v>
      </c>
      <c r="BX17" s="236">
        <v>1677.4</v>
      </c>
      <c r="BY17" s="237">
        <v>1474.1110000000001</v>
      </c>
      <c r="BZ17" s="237">
        <v>1360.846</v>
      </c>
      <c r="CA17" s="237">
        <v>1495.3885899999998</v>
      </c>
      <c r="CB17" s="237">
        <v>2088.1260000000002</v>
      </c>
      <c r="CC17" s="237">
        <v>1507.1861299999998</v>
      </c>
      <c r="CD17" s="237">
        <v>1624.1769999999999</v>
      </c>
      <c r="CE17" s="237">
        <v>1449.62</v>
      </c>
      <c r="CF17" s="237">
        <v>1470.2729999999999</v>
      </c>
      <c r="CG17" s="237">
        <v>1891.4851899999999</v>
      </c>
      <c r="CH17" s="237">
        <v>1932.6191600000002</v>
      </c>
      <c r="CI17" s="238">
        <v>1482.0650000000001</v>
      </c>
      <c r="CJ17" s="236">
        <v>759.02700000000004</v>
      </c>
      <c r="CK17" s="237">
        <v>712.82193999999993</v>
      </c>
      <c r="CL17" s="237">
        <v>1221.52153</v>
      </c>
      <c r="CM17" s="237">
        <v>1443.2388599999999</v>
      </c>
      <c r="CN17" s="237">
        <v>1240.2541099999999</v>
      </c>
      <c r="CO17" s="237">
        <v>943.01658999999995</v>
      </c>
      <c r="CP17" s="237">
        <v>1259.7429999999999</v>
      </c>
      <c r="CQ17" s="237">
        <v>934.15282999999999</v>
      </c>
      <c r="CR17" s="237">
        <v>1764.8999099999999</v>
      </c>
      <c r="CS17" s="237">
        <v>1697.4259500000001</v>
      </c>
      <c r="CT17" s="237">
        <v>1216.59835</v>
      </c>
      <c r="CU17" s="238">
        <v>1896.5646999999999</v>
      </c>
      <c r="CV17" s="236">
        <v>1689.0598200000002</v>
      </c>
      <c r="CW17" s="237">
        <v>927.65478000000007</v>
      </c>
      <c r="CX17" s="237">
        <v>963.66690000000006</v>
      </c>
      <c r="CY17" s="237">
        <v>1185.20544</v>
      </c>
      <c r="CZ17" s="237">
        <v>1502.1695400000001</v>
      </c>
      <c r="DA17" s="237">
        <v>1509.1498700000002</v>
      </c>
      <c r="DB17" s="237">
        <v>1294.9722899999999</v>
      </c>
      <c r="DC17" s="237">
        <v>1480.3866599999999</v>
      </c>
      <c r="DD17" s="237">
        <v>1517.8383900000001</v>
      </c>
      <c r="DE17" s="237">
        <v>1553.874</v>
      </c>
      <c r="DF17" s="237">
        <v>1634.0444</v>
      </c>
      <c r="DG17" s="238">
        <v>1764.856</v>
      </c>
      <c r="DH17" s="236">
        <v>1301.6404299999999</v>
      </c>
      <c r="DI17" s="237">
        <v>1796.6577799999998</v>
      </c>
      <c r="DJ17" s="237">
        <v>1811.0821899999999</v>
      </c>
      <c r="DK17" s="237">
        <v>1532.9451000000001</v>
      </c>
      <c r="DL17" s="237">
        <v>1501.0484199999999</v>
      </c>
      <c r="DM17" s="237">
        <v>2321.3150599999999</v>
      </c>
      <c r="DN17" s="237">
        <v>1223.1491899999999</v>
      </c>
      <c r="DO17" s="237">
        <v>1889.6602599999999</v>
      </c>
      <c r="DP17" s="237">
        <v>1569.6336800000001</v>
      </c>
      <c r="DQ17" s="237">
        <v>2138.0155399999994</v>
      </c>
      <c r="DR17" s="237">
        <v>1723.4212000000002</v>
      </c>
      <c r="DS17" s="238">
        <v>2032.4494499999998</v>
      </c>
      <c r="DT17" s="236">
        <v>3042.2939500000002</v>
      </c>
      <c r="DU17" s="237">
        <v>1295.2516699999999</v>
      </c>
      <c r="DV17" s="237">
        <v>2025.2257099999999</v>
      </c>
      <c r="DW17" s="237">
        <v>1790.2624499999999</v>
      </c>
      <c r="DX17" s="237">
        <v>1832.6348500000001</v>
      </c>
      <c r="DY17" s="237">
        <v>2083.5164500000001</v>
      </c>
      <c r="DZ17" s="237">
        <v>1292.0412099999999</v>
      </c>
      <c r="EA17" s="237">
        <v>2010.03738</v>
      </c>
      <c r="EB17" s="237">
        <v>1850.3344099999999</v>
      </c>
      <c r="EC17" s="237">
        <v>2609.1771899999999</v>
      </c>
      <c r="ED17" s="237">
        <v>2609.3860200000004</v>
      </c>
      <c r="EE17" s="238">
        <v>2524.4736499999999</v>
      </c>
      <c r="EF17" s="236">
        <v>2274.51379</v>
      </c>
      <c r="EG17" s="237">
        <v>1854.3826999999999</v>
      </c>
      <c r="EH17" s="237">
        <v>1233.1588999999999</v>
      </c>
      <c r="EI17" s="237">
        <v>2028.85727</v>
      </c>
      <c r="EJ17" s="237">
        <v>2045.14968</v>
      </c>
      <c r="EK17" s="237">
        <v>1842.36204</v>
      </c>
      <c r="EL17" s="237">
        <v>1799.8494900000001</v>
      </c>
      <c r="EM17" s="237">
        <v>2055.2807200000002</v>
      </c>
      <c r="EN17" s="237">
        <v>2028.4701200000002</v>
      </c>
      <c r="EO17" s="237">
        <v>2334.3000000000002</v>
      </c>
      <c r="EP17" s="238">
        <v>2554.4884200000001</v>
      </c>
    </row>
    <row r="18" spans="1:150">
      <c r="A18" s="1189"/>
      <c r="B18" s="202" t="s">
        <v>54</v>
      </c>
      <c r="C18" s="202" t="s">
        <v>532</v>
      </c>
      <c r="D18" s="398">
        <v>41.526285292385907</v>
      </c>
      <c r="E18" s="399">
        <v>43.416437945839213</v>
      </c>
      <c r="F18" s="399">
        <v>45.744160692607345</v>
      </c>
      <c r="G18" s="399">
        <v>43.591668355704137</v>
      </c>
      <c r="H18" s="399">
        <v>0</v>
      </c>
      <c r="I18" s="399">
        <v>47.1787999966458</v>
      </c>
      <c r="J18" s="399">
        <v>49.579024129122502</v>
      </c>
      <c r="K18" s="399">
        <v>51.959664445328478</v>
      </c>
      <c r="L18" s="399">
        <v>53.47525676263141</v>
      </c>
      <c r="M18" s="399">
        <v>64.627430474677311</v>
      </c>
      <c r="N18" s="399">
        <v>67.212653398688872</v>
      </c>
      <c r="O18" s="400">
        <v>61.547815024296973</v>
      </c>
      <c r="P18" s="398">
        <v>56.067034752481554</v>
      </c>
      <c r="Q18" s="399">
        <v>57.82539998455394</v>
      </c>
      <c r="R18" s="399">
        <v>66.227595453984549</v>
      </c>
      <c r="S18" s="399">
        <v>70.906836550811477</v>
      </c>
      <c r="T18" s="399">
        <v>68.779300000417109</v>
      </c>
      <c r="U18" s="399">
        <v>71.88451311147314</v>
      </c>
      <c r="V18" s="399">
        <v>73.542565691554685</v>
      </c>
      <c r="W18" s="399">
        <v>78.405727575538563</v>
      </c>
      <c r="X18" s="399">
        <v>89.702856778390483</v>
      </c>
      <c r="Y18" s="399">
        <v>102.23581659353168</v>
      </c>
      <c r="Z18" s="399">
        <v>95.358950495481167</v>
      </c>
      <c r="AA18" s="400">
        <v>76.886274742261435</v>
      </c>
      <c r="AB18" s="398">
        <v>75.739472074958897</v>
      </c>
      <c r="AC18" s="399">
        <v>77.4757190025461</v>
      </c>
      <c r="AD18" s="399">
        <v>81.759414795118943</v>
      </c>
      <c r="AE18" s="399">
        <v>88.707447201539068</v>
      </c>
      <c r="AF18" s="399">
        <v>88.744833636865636</v>
      </c>
      <c r="AG18" s="399">
        <v>90.739568265569247</v>
      </c>
      <c r="AH18" s="399">
        <v>87.257247294752673</v>
      </c>
      <c r="AI18" s="399">
        <v>92.066992987329499</v>
      </c>
      <c r="AJ18" s="399">
        <v>85.832067212040656</v>
      </c>
      <c r="AK18" s="399">
        <v>83.88236842018631</v>
      </c>
      <c r="AL18" s="399">
        <v>76.086327199644629</v>
      </c>
      <c r="AM18" s="400">
        <v>77.354001031310787</v>
      </c>
      <c r="AN18" s="398">
        <v>71.440671955830581</v>
      </c>
      <c r="AO18" s="399">
        <v>72.953476497865935</v>
      </c>
      <c r="AP18" s="399">
        <v>76.370810992018662</v>
      </c>
      <c r="AQ18" s="399">
        <v>80.735653985259887</v>
      </c>
      <c r="AR18" s="399">
        <v>84.219940382362751</v>
      </c>
      <c r="AS18" s="399">
        <v>90.520650382302804</v>
      </c>
      <c r="AT18" s="399">
        <v>93.953037226052757</v>
      </c>
      <c r="AU18" s="399">
        <v>93.809483993149854</v>
      </c>
      <c r="AV18" s="399">
        <v>97.456761664142505</v>
      </c>
      <c r="AW18" s="399">
        <v>99.476072850740096</v>
      </c>
      <c r="AX18" s="399">
        <v>113.87460974690626</v>
      </c>
      <c r="AY18" s="400">
        <v>111.58219975945715</v>
      </c>
      <c r="AZ18" s="398">
        <v>111.20227570802082</v>
      </c>
      <c r="BA18" s="399">
        <v>112.35547043224057</v>
      </c>
      <c r="BB18" s="399">
        <v>127.4550256510617</v>
      </c>
      <c r="BC18" s="399">
        <v>134.41851538782197</v>
      </c>
      <c r="BD18" s="399">
        <v>149.04922953739654</v>
      </c>
      <c r="BE18" s="399">
        <v>166.22943560838388</v>
      </c>
      <c r="BF18" s="399">
        <v>137.56059922740195</v>
      </c>
      <c r="BG18" s="399">
        <v>144.46667368516532</v>
      </c>
      <c r="BH18" s="399">
        <v>131.94917196766642</v>
      </c>
      <c r="BI18" s="399">
        <v>121.15030027273232</v>
      </c>
      <c r="BJ18" s="399">
        <v>85.954543780268594</v>
      </c>
      <c r="BK18" s="400">
        <v>83.941100000000006</v>
      </c>
      <c r="BL18" s="398">
        <v>65.067543815025573</v>
      </c>
      <c r="BM18" s="399">
        <v>62.41541624921939</v>
      </c>
      <c r="BN18" s="399">
        <v>55.872746752298305</v>
      </c>
      <c r="BO18" s="399">
        <v>62.939119618447975</v>
      </c>
      <c r="BP18" s="399">
        <v>68.458736399610643</v>
      </c>
      <c r="BQ18" s="399">
        <v>70.123523343399626</v>
      </c>
      <c r="BR18" s="399">
        <v>78.247684737081855</v>
      </c>
      <c r="BS18" s="399">
        <v>81.105044621891537</v>
      </c>
      <c r="BT18" s="399">
        <v>82.735330900271748</v>
      </c>
      <c r="BU18" s="399">
        <v>98.232787792746578</v>
      </c>
      <c r="BV18" s="399">
        <v>90.443817945521062</v>
      </c>
      <c r="BW18" s="400">
        <v>90.897294643960436</v>
      </c>
      <c r="BX18" s="398">
        <v>93.475107732204592</v>
      </c>
      <c r="BY18" s="399">
        <v>87.867926953940369</v>
      </c>
      <c r="BZ18" s="399">
        <v>91.329587668259322</v>
      </c>
      <c r="CA18" s="399">
        <v>98.790238128003907</v>
      </c>
      <c r="CB18" s="399">
        <v>102.1136476821801</v>
      </c>
      <c r="CC18" s="399">
        <v>93.20631782884044</v>
      </c>
      <c r="CD18" s="399">
        <v>93.286882870524579</v>
      </c>
      <c r="CE18" s="399">
        <v>93.08111745147005</v>
      </c>
      <c r="CF18" s="399">
        <v>92.079580955373615</v>
      </c>
      <c r="CG18" s="399">
        <v>99.198912739041859</v>
      </c>
      <c r="CH18" s="399">
        <v>102.80933079955598</v>
      </c>
      <c r="CI18" s="400">
        <v>104.7127885349158</v>
      </c>
      <c r="CJ18" s="398">
        <v>112.46212510226908</v>
      </c>
      <c r="CK18" s="399">
        <v>118.49742467242241</v>
      </c>
      <c r="CL18" s="399">
        <v>131.16471815277788</v>
      </c>
      <c r="CM18" s="399">
        <v>137.27504223382678</v>
      </c>
      <c r="CN18" s="399">
        <v>140.73659061690191</v>
      </c>
      <c r="CO18" s="399">
        <v>132.92771515292219</v>
      </c>
      <c r="CP18" s="399">
        <v>134.04659394813066</v>
      </c>
      <c r="CQ18" s="399">
        <v>131.78167417209451</v>
      </c>
      <c r="CR18" s="399">
        <v>130.93973276932178</v>
      </c>
      <c r="CS18" s="399">
        <v>127.97859766430456</v>
      </c>
      <c r="CT18" s="399">
        <v>136.31650313351156</v>
      </c>
      <c r="CU18" s="400">
        <v>126.47157620301593</v>
      </c>
      <c r="CV18" s="398">
        <v>132.57056445164858</v>
      </c>
      <c r="CW18" s="399">
        <v>139.97516522256262</v>
      </c>
      <c r="CX18" s="399">
        <v>143.03962287660755</v>
      </c>
      <c r="CY18" s="399">
        <v>143.14014600531198</v>
      </c>
      <c r="CZ18" s="399">
        <v>138.83754310049054</v>
      </c>
      <c r="DA18" s="399">
        <v>128.19388456098133</v>
      </c>
      <c r="DB18" s="399">
        <v>124.64536333051576</v>
      </c>
      <c r="DC18" s="399">
        <v>136.08567076658204</v>
      </c>
      <c r="DD18" s="399">
        <v>141.10524038728522</v>
      </c>
      <c r="DE18" s="399">
        <v>141.43691094966516</v>
      </c>
      <c r="DF18" s="399">
        <v>137.04772845217667</v>
      </c>
      <c r="DG18" s="400">
        <v>132.2873310117086</v>
      </c>
      <c r="DH18" s="398">
        <v>132.91639142616367</v>
      </c>
      <c r="DI18" s="399">
        <v>140.97345900786959</v>
      </c>
      <c r="DJ18" s="399">
        <v>141.71616853015382</v>
      </c>
      <c r="DK18" s="399">
        <v>132.71588106449471</v>
      </c>
      <c r="DL18" s="399">
        <v>129.41739042635282</v>
      </c>
      <c r="DM18" s="399">
        <v>127.00150961412362</v>
      </c>
      <c r="DN18" s="399">
        <v>129.04605210097063</v>
      </c>
      <c r="DO18" s="399">
        <v>129.65345158922909</v>
      </c>
      <c r="DP18" s="399">
        <v>132.52612113542887</v>
      </c>
      <c r="DQ18" s="399">
        <v>128.17599666060661</v>
      </c>
      <c r="DR18" s="399">
        <v>130.98779534807335</v>
      </c>
      <c r="DS18" s="400">
        <v>127.70856405801386</v>
      </c>
      <c r="DT18" s="398">
        <v>127.57732290793268</v>
      </c>
      <c r="DU18" s="399">
        <v>127.99893662364472</v>
      </c>
      <c r="DV18" s="399">
        <v>127.93317699882449</v>
      </c>
      <c r="DW18" s="399">
        <v>126.96798611287412</v>
      </c>
      <c r="DX18" s="399">
        <v>125.82693267565004</v>
      </c>
      <c r="DY18" s="399">
        <v>126.98542203494483</v>
      </c>
      <c r="DZ18" s="399">
        <v>125.3943418027665</v>
      </c>
      <c r="EA18" s="399">
        <v>122.54047301846695</v>
      </c>
      <c r="EB18" s="399">
        <v>120.63933298954322</v>
      </c>
      <c r="EC18" s="399">
        <v>113.17527515254723</v>
      </c>
      <c r="ED18" s="399">
        <v>111.18617840222809</v>
      </c>
      <c r="EE18" s="400">
        <v>93.890962260588452</v>
      </c>
      <c r="EF18" s="398">
        <v>102.00231216114103</v>
      </c>
      <c r="EG18" s="399">
        <v>97.992814396834063</v>
      </c>
      <c r="EH18" s="399">
        <v>82.13447516779874</v>
      </c>
      <c r="EI18" s="399">
        <v>74.809379350771195</v>
      </c>
      <c r="EJ18" s="399">
        <v>82.873364686492778</v>
      </c>
      <c r="EK18" s="399">
        <v>79.533934888888595</v>
      </c>
      <c r="EL18" s="399">
        <v>76.489161082543077</v>
      </c>
      <c r="EM18" s="399">
        <v>66.876412173838233</v>
      </c>
      <c r="EN18" s="399">
        <v>63.860143968992752</v>
      </c>
      <c r="EO18" s="399">
        <v>64.069999999999993</v>
      </c>
      <c r="EP18" s="400">
        <v>63.073994869479975</v>
      </c>
    </row>
    <row r="19" spans="1:150">
      <c r="A19" s="1189"/>
      <c r="B19" s="202" t="s">
        <v>50</v>
      </c>
      <c r="C19" s="202" t="s">
        <v>43</v>
      </c>
      <c r="D19" s="236">
        <v>13329.813</v>
      </c>
      <c r="E19" s="237">
        <v>27394.600100000003</v>
      </c>
      <c r="F19" s="237">
        <v>19481.019969999998</v>
      </c>
      <c r="G19" s="237">
        <v>18281.081549999999</v>
      </c>
      <c r="H19" s="237">
        <v>0</v>
      </c>
      <c r="I19" s="237">
        <v>8551.872730000001</v>
      </c>
      <c r="J19" s="237">
        <v>34375.663480000003</v>
      </c>
      <c r="K19" s="237">
        <v>22073.452689999998</v>
      </c>
      <c r="L19" s="237">
        <v>30137.31783</v>
      </c>
      <c r="M19" s="237">
        <v>44337.325539999998</v>
      </c>
      <c r="N19" s="237">
        <v>50698.830439999998</v>
      </c>
      <c r="O19" s="238">
        <v>27041.340269999997</v>
      </c>
      <c r="P19" s="236">
        <v>24089.292309999997</v>
      </c>
      <c r="Q19" s="237">
        <v>12728.584869999999</v>
      </c>
      <c r="R19" s="237">
        <v>62321.208420000003</v>
      </c>
      <c r="S19" s="237">
        <v>50955.567229999993</v>
      </c>
      <c r="T19" s="237">
        <v>16489.35572</v>
      </c>
      <c r="U19" s="237">
        <v>34372.945749999999</v>
      </c>
      <c r="V19" s="237">
        <v>35625.710299999999</v>
      </c>
      <c r="W19" s="237">
        <v>54892.320310000003</v>
      </c>
      <c r="X19" s="237">
        <v>91064.725550000003</v>
      </c>
      <c r="Y19" s="237">
        <v>103188.75663999999</v>
      </c>
      <c r="Z19" s="237">
        <v>90641.985680000013</v>
      </c>
      <c r="AA19" s="238">
        <v>71922.804390000005</v>
      </c>
      <c r="AB19" s="236">
        <v>72232.431559999997</v>
      </c>
      <c r="AC19" s="237">
        <v>74125.35901</v>
      </c>
      <c r="AD19" s="237">
        <v>58545.791189999996</v>
      </c>
      <c r="AE19" s="237">
        <v>104255.29018000001</v>
      </c>
      <c r="AF19" s="237">
        <v>66856.097909999997</v>
      </c>
      <c r="AG19" s="237">
        <v>85616.684460000004</v>
      </c>
      <c r="AH19" s="237">
        <v>47914.525120000006</v>
      </c>
      <c r="AI19" s="237">
        <v>108048.90230000002</v>
      </c>
      <c r="AJ19" s="237">
        <v>100346.78477</v>
      </c>
      <c r="AK19" s="237">
        <v>76441.247400000007</v>
      </c>
      <c r="AL19" s="237">
        <v>56862.96446000001</v>
      </c>
      <c r="AM19" s="238">
        <v>98707.263600000006</v>
      </c>
      <c r="AN19" s="236">
        <v>51524.655749999998</v>
      </c>
      <c r="AO19" s="237">
        <v>68781.121269999989</v>
      </c>
      <c r="AP19" s="237">
        <v>66521.420240000007</v>
      </c>
      <c r="AQ19" s="237">
        <v>76276.543080000003</v>
      </c>
      <c r="AR19" s="237">
        <v>79448.459659999993</v>
      </c>
      <c r="AS19" s="237">
        <v>105519.83163</v>
      </c>
      <c r="AT19" s="237">
        <v>107770.99227000002</v>
      </c>
      <c r="AU19" s="237">
        <v>82276.733649999995</v>
      </c>
      <c r="AV19" s="237">
        <v>111131.01734999999</v>
      </c>
      <c r="AW19" s="237">
        <v>112239.54933000001</v>
      </c>
      <c r="AX19" s="237">
        <v>108482.76084999999</v>
      </c>
      <c r="AY19" s="238">
        <v>112722.01193000001</v>
      </c>
      <c r="AZ19" s="236">
        <v>103102.52435000001</v>
      </c>
      <c r="BA19" s="237">
        <v>53807.034790000005</v>
      </c>
      <c r="BB19" s="237">
        <v>91177.501700000008</v>
      </c>
      <c r="BC19" s="237">
        <v>63846.912950000005</v>
      </c>
      <c r="BD19" s="237">
        <v>106105.76171999999</v>
      </c>
      <c r="BE19" s="237">
        <v>204346.84256999998</v>
      </c>
      <c r="BF19" s="237">
        <v>163093.22205000001</v>
      </c>
      <c r="BG19" s="237">
        <v>172011.12309000001</v>
      </c>
      <c r="BH19" s="237">
        <v>149555.67778</v>
      </c>
      <c r="BI19" s="237">
        <v>113362.27437</v>
      </c>
      <c r="BJ19" s="237">
        <v>106596.9985</v>
      </c>
      <c r="BK19" s="238">
        <v>78604.8803319</v>
      </c>
      <c r="BL19" s="236">
        <v>45279.202389999999</v>
      </c>
      <c r="BM19" s="237">
        <v>55570.44238</v>
      </c>
      <c r="BN19" s="237">
        <v>51258.663580000008</v>
      </c>
      <c r="BO19" s="237">
        <v>54659.667249999999</v>
      </c>
      <c r="BP19" s="237">
        <v>80807.939400000003</v>
      </c>
      <c r="BQ19" s="237">
        <v>50504.714599999992</v>
      </c>
      <c r="BR19" s="237">
        <v>74035.533620000002</v>
      </c>
      <c r="BS19" s="237">
        <v>114672.80049000001</v>
      </c>
      <c r="BT19" s="237">
        <v>99134.797250000003</v>
      </c>
      <c r="BU19" s="237">
        <v>117490.63820999999</v>
      </c>
      <c r="BV19" s="237">
        <v>150596.55416</v>
      </c>
      <c r="BW19" s="238">
        <v>180223.42955</v>
      </c>
      <c r="BX19" s="236">
        <v>156795.14570999998</v>
      </c>
      <c r="BY19" s="237">
        <v>129527.07767</v>
      </c>
      <c r="BZ19" s="237">
        <v>124285.50406000002</v>
      </c>
      <c r="CA19" s="237">
        <v>147729.79489999998</v>
      </c>
      <c r="CB19" s="237">
        <v>213226.16268000004</v>
      </c>
      <c r="CC19" s="237">
        <v>140479.26946000001</v>
      </c>
      <c r="CD19" s="237">
        <v>151514.40956</v>
      </c>
      <c r="CE19" s="237">
        <v>134932.24948</v>
      </c>
      <c r="CF19" s="237">
        <v>135382.12173000001</v>
      </c>
      <c r="CG19" s="237">
        <v>187633.27431000001</v>
      </c>
      <c r="CH19" s="237">
        <v>198691.28253000003</v>
      </c>
      <c r="CI19" s="238">
        <v>155191.15893999999</v>
      </c>
      <c r="CJ19" s="236">
        <v>85361.789430000004</v>
      </c>
      <c r="CK19" s="237">
        <v>84467.564140000002</v>
      </c>
      <c r="CL19" s="237">
        <v>160220.52720000001</v>
      </c>
      <c r="CM19" s="237">
        <v>198120.67546</v>
      </c>
      <c r="CN19" s="237">
        <v>174549.13493999999</v>
      </c>
      <c r="CO19" s="237">
        <v>125353.04066000001</v>
      </c>
      <c r="CP19" s="237">
        <v>168864.25839999996</v>
      </c>
      <c r="CQ19" s="237">
        <v>123104.22387</v>
      </c>
      <c r="CR19" s="237">
        <v>231095.52258000002</v>
      </c>
      <c r="CS19" s="237">
        <v>217234.19271999996</v>
      </c>
      <c r="CT19" s="237">
        <v>165842.43278999999</v>
      </c>
      <c r="CU19" s="238">
        <v>239861.52698000002</v>
      </c>
      <c r="CV19" s="236">
        <v>223919.61372999998</v>
      </c>
      <c r="CW19" s="237">
        <v>129848.6311</v>
      </c>
      <c r="CX19" s="237">
        <v>137842.54995466949</v>
      </c>
      <c r="CY19" s="237">
        <v>169650.47972789002</v>
      </c>
      <c r="CZ19" s="237">
        <v>208557.52825399404</v>
      </c>
      <c r="DA19" s="237">
        <v>193463.78422</v>
      </c>
      <c r="DB19" s="237">
        <v>161412.29159000001</v>
      </c>
      <c r="DC19" s="237">
        <v>201459.41162</v>
      </c>
      <c r="DD19" s="237">
        <v>214174.95088999998</v>
      </c>
      <c r="DE19" s="237">
        <v>219775.138565</v>
      </c>
      <c r="DF19" s="237">
        <v>223942.07320999997</v>
      </c>
      <c r="DG19" s="238">
        <v>233468.08986000001</v>
      </c>
      <c r="DH19" s="236">
        <v>173009.34888999999</v>
      </c>
      <c r="DI19" s="237">
        <v>253281.06189999997</v>
      </c>
      <c r="DJ19" s="237">
        <v>256659.62886000003</v>
      </c>
      <c r="DK19" s="237">
        <v>203446.15956999999</v>
      </c>
      <c r="DL19" s="237">
        <v>194261.76942</v>
      </c>
      <c r="DM19" s="237">
        <v>294810.51690999995</v>
      </c>
      <c r="DN19" s="237">
        <v>157842.5741</v>
      </c>
      <c r="DO19" s="237">
        <v>245000.97504000002</v>
      </c>
      <c r="DP19" s="237">
        <v>208017.463213929</v>
      </c>
      <c r="DQ19" s="237">
        <v>274042.27271536499</v>
      </c>
      <c r="DR19" s="237">
        <v>225747.14344413101</v>
      </c>
      <c r="DS19" s="238">
        <v>259561.20078000001</v>
      </c>
      <c r="DT19" s="236">
        <v>388127.71764000005</v>
      </c>
      <c r="DU19" s="237">
        <v>165790.83641999998</v>
      </c>
      <c r="DV19" s="237">
        <v>259093.55922</v>
      </c>
      <c r="DW19" s="237">
        <v>227306.01788999999</v>
      </c>
      <c r="DX19" s="237">
        <v>230594.82189000002</v>
      </c>
      <c r="DY19" s="237">
        <v>264576.21572000004</v>
      </c>
      <c r="DZ19" s="237">
        <v>162014.65711</v>
      </c>
      <c r="EA19" s="237">
        <v>246310.93133000002</v>
      </c>
      <c r="EB19" s="237">
        <v>223223.10902999999</v>
      </c>
      <c r="EC19" s="237">
        <v>295294.34639999998</v>
      </c>
      <c r="ED19" s="237">
        <v>290127.65953999996</v>
      </c>
      <c r="EE19" s="238">
        <v>237025.26019999999</v>
      </c>
      <c r="EF19" s="236">
        <v>232005.66562239997</v>
      </c>
      <c r="EG19" s="237">
        <v>181716.17974180001</v>
      </c>
      <c r="EH19" s="237">
        <v>101284.85905</v>
      </c>
      <c r="EI19" s="237">
        <v>151777.55316000001</v>
      </c>
      <c r="EJ19" s="237">
        <v>169488.435269104</v>
      </c>
      <c r="EK19" s="237">
        <v>146530.30253111996</v>
      </c>
      <c r="EL19" s="237">
        <v>137668.97756494302</v>
      </c>
      <c r="EM19" s="237">
        <v>137449.80056366301</v>
      </c>
      <c r="EN19" s="237">
        <v>129538.39390000001</v>
      </c>
      <c r="EO19" s="237">
        <v>149564.5</v>
      </c>
      <c r="EP19" s="238">
        <v>161121.78949722601</v>
      </c>
    </row>
    <row r="20" spans="1:150">
      <c r="A20" s="1189"/>
      <c r="B20" s="202" t="s">
        <v>44</v>
      </c>
      <c r="C20" s="202" t="s">
        <v>532</v>
      </c>
      <c r="D20" s="398">
        <v>38.646377825945109</v>
      </c>
      <c r="E20" s="399">
        <v>39.379644818162419</v>
      </c>
      <c r="F20" s="399">
        <v>38.671234705424439</v>
      </c>
      <c r="G20" s="399">
        <v>39.156077085530676</v>
      </c>
      <c r="H20" s="399">
        <v>0</v>
      </c>
      <c r="I20" s="399">
        <v>39.182125939987301</v>
      </c>
      <c r="J20" s="399">
        <v>39.183853812444028</v>
      </c>
      <c r="K20" s="399">
        <v>40.059723564209847</v>
      </c>
      <c r="L20" s="399">
        <v>40.922754353715334</v>
      </c>
      <c r="M20" s="399">
        <v>43.118655051514494</v>
      </c>
      <c r="N20" s="399">
        <v>42.229072444341959</v>
      </c>
      <c r="O20" s="400">
        <v>40.971375032638505</v>
      </c>
      <c r="P20" s="398">
        <v>42.978800514214534</v>
      </c>
      <c r="Q20" s="399">
        <v>41.71539494714461</v>
      </c>
      <c r="R20" s="399">
        <v>41.160393844912292</v>
      </c>
      <c r="S20" s="399">
        <v>40.901510878432561</v>
      </c>
      <c r="T20" s="399">
        <v>41.576418929912442</v>
      </c>
      <c r="U20" s="399">
        <v>40.592380360784659</v>
      </c>
      <c r="V20" s="399">
        <v>41.883104366578529</v>
      </c>
      <c r="W20" s="399">
        <v>39.824002796367509</v>
      </c>
      <c r="X20" s="399">
        <v>40.057910848507959</v>
      </c>
      <c r="Y20" s="399">
        <v>40.505806382343764</v>
      </c>
      <c r="Z20" s="399">
        <v>40.053422596503033</v>
      </c>
      <c r="AA20" s="400">
        <v>39.619109198285898</v>
      </c>
      <c r="AB20" s="398">
        <v>40.109692539263904</v>
      </c>
      <c r="AC20" s="399">
        <v>40.396442004627687</v>
      </c>
      <c r="AD20" s="399">
        <v>40.037230912211491</v>
      </c>
      <c r="AE20" s="399">
        <v>40.225971891512501</v>
      </c>
      <c r="AF20" s="399">
        <v>39.925729121410143</v>
      </c>
      <c r="AG20" s="399">
        <v>39.680969353042769</v>
      </c>
      <c r="AH20" s="399">
        <v>39.521433108805667</v>
      </c>
      <c r="AI20" s="399">
        <v>40.00222832621148</v>
      </c>
      <c r="AJ20" s="399">
        <v>39.628817369357229</v>
      </c>
      <c r="AK20" s="399">
        <v>38.624249010788674</v>
      </c>
      <c r="AL20" s="399">
        <v>39.154937591216587</v>
      </c>
      <c r="AM20" s="400">
        <v>39.343042060107237</v>
      </c>
      <c r="AN20" s="398">
        <v>39.053551738965062</v>
      </c>
      <c r="AO20" s="399">
        <v>38.921525352414321</v>
      </c>
      <c r="AP20" s="399">
        <v>39.279539084698939</v>
      </c>
      <c r="AQ20" s="399">
        <v>39.486115742798702</v>
      </c>
      <c r="AR20" s="399">
        <v>39.861678773286314</v>
      </c>
      <c r="AS20" s="399">
        <v>40.093071803062365</v>
      </c>
      <c r="AT20" s="399">
        <v>40.013120983619501</v>
      </c>
      <c r="AU20" s="399">
        <v>39.875159686852321</v>
      </c>
      <c r="AV20" s="399">
        <v>39.877678377227269</v>
      </c>
      <c r="AW20" s="399">
        <v>40.300917995491062</v>
      </c>
      <c r="AX20" s="399">
        <v>40.421340669522131</v>
      </c>
      <c r="AY20" s="400">
        <v>43.885310237971225</v>
      </c>
      <c r="AZ20" s="398">
        <v>41.05582004846265</v>
      </c>
      <c r="BA20" s="399">
        <v>41.650729210495811</v>
      </c>
      <c r="BB20" s="399">
        <v>41.946444847579215</v>
      </c>
      <c r="BC20" s="399">
        <v>42.225338078057732</v>
      </c>
      <c r="BD20" s="399">
        <v>43.170673062748939</v>
      </c>
      <c r="BE20" s="399">
        <v>43.745469664522659</v>
      </c>
      <c r="BF20" s="399">
        <v>42.597292998593772</v>
      </c>
      <c r="BG20" s="399">
        <v>42.282895628610468</v>
      </c>
      <c r="BH20" s="399">
        <v>42.939903748353075</v>
      </c>
      <c r="BI20" s="399">
        <v>41.453994460644047</v>
      </c>
      <c r="BJ20" s="399">
        <v>40.594367196279968</v>
      </c>
      <c r="BK20" s="400">
        <v>39.341746768072575</v>
      </c>
      <c r="BL20" s="398">
        <v>39.154664475982884</v>
      </c>
      <c r="BM20" s="399">
        <v>39.44216339260884</v>
      </c>
      <c r="BN20" s="399">
        <v>38.927037488242846</v>
      </c>
      <c r="BO20" s="399">
        <v>39.178247176580342</v>
      </c>
      <c r="BP20" s="399">
        <v>39.089452941689771</v>
      </c>
      <c r="BQ20" s="399">
        <v>39.513571146864813</v>
      </c>
      <c r="BR20" s="399">
        <v>39.827870172825136</v>
      </c>
      <c r="BS20" s="399">
        <v>39.540381645631733</v>
      </c>
      <c r="BT20" s="399">
        <v>39.3926231640541</v>
      </c>
      <c r="BU20" s="399">
        <v>39.430724903126979</v>
      </c>
      <c r="BV20" s="399">
        <v>37.716940808092609</v>
      </c>
      <c r="BW20" s="400">
        <v>39.163902715484646</v>
      </c>
      <c r="BX20" s="398">
        <v>39.299083845766233</v>
      </c>
      <c r="BY20" s="399">
        <v>39.605828169692003</v>
      </c>
      <c r="BZ20" s="399">
        <v>39.459943280051625</v>
      </c>
      <c r="CA20" s="399">
        <v>39.891976693306539</v>
      </c>
      <c r="CB20" s="399">
        <v>40.268820449640749</v>
      </c>
      <c r="CC20" s="399">
        <v>39.9758094116862</v>
      </c>
      <c r="CD20" s="399">
        <v>40.463510992202345</v>
      </c>
      <c r="CE20" s="399">
        <v>40.580297398464609</v>
      </c>
      <c r="CF20" s="399">
        <v>39.746872637633771</v>
      </c>
      <c r="CG20" s="399">
        <v>40.149637358534974</v>
      </c>
      <c r="CH20" s="399">
        <v>40.681737707363126</v>
      </c>
      <c r="CI20" s="400">
        <v>41.86268454389468</v>
      </c>
      <c r="CJ20" s="398">
        <v>41.622322526673258</v>
      </c>
      <c r="CK20" s="399">
        <v>42.041874165752048</v>
      </c>
      <c r="CL20" s="399">
        <v>42.182422561763431</v>
      </c>
      <c r="CM20" s="399">
        <v>42.882993590561391</v>
      </c>
      <c r="CN20" s="399">
        <v>43.214895788489848</v>
      </c>
      <c r="CO20" s="399">
        <v>43.055356280003991</v>
      </c>
      <c r="CP20" s="399">
        <v>42.555084533416583</v>
      </c>
      <c r="CQ20" s="399">
        <v>41.995429599674175</v>
      </c>
      <c r="CR20" s="399">
        <v>41.85421321765341</v>
      </c>
      <c r="CS20" s="399">
        <v>41.99955463348995</v>
      </c>
      <c r="CT20" s="399">
        <v>41.368594962981469</v>
      </c>
      <c r="CU20" s="400">
        <v>41.715854528101893</v>
      </c>
      <c r="CV20" s="398">
        <v>42.442487887662963</v>
      </c>
      <c r="CW20" s="399">
        <v>42.926947598766795</v>
      </c>
      <c r="CX20" s="399">
        <v>42.797466243584452</v>
      </c>
      <c r="CY20" s="399">
        <v>43.383530758553007</v>
      </c>
      <c r="CZ20" s="399">
        <v>42.668592214989481</v>
      </c>
      <c r="DA20" s="399">
        <v>41.870040958014911</v>
      </c>
      <c r="DB20" s="399">
        <v>41.9922136222348</v>
      </c>
      <c r="DC20" s="399">
        <v>41.716237855530686</v>
      </c>
      <c r="DD20" s="399">
        <v>41.66253368090009</v>
      </c>
      <c r="DE20" s="399">
        <v>41.503328963624512</v>
      </c>
      <c r="DF20" s="399">
        <v>41.801287005815716</v>
      </c>
      <c r="DG20" s="400">
        <v>41.673039172490398</v>
      </c>
      <c r="DH20" s="398">
        <v>42.168888349130377</v>
      </c>
      <c r="DI20" s="399">
        <v>42.692001314020708</v>
      </c>
      <c r="DJ20" s="399">
        <v>43.047580486042015</v>
      </c>
      <c r="DK20" s="399">
        <v>40.968268755038189</v>
      </c>
      <c r="DL20" s="399">
        <v>41.261455502983317</v>
      </c>
      <c r="DM20" s="399">
        <v>41.082002092245268</v>
      </c>
      <c r="DN20" s="399">
        <v>41.117845883149656</v>
      </c>
      <c r="DO20" s="399">
        <v>41.761048241508512</v>
      </c>
      <c r="DP20" s="399">
        <v>41.642838378915712</v>
      </c>
      <c r="DQ20" s="399">
        <v>40.891912296196537</v>
      </c>
      <c r="DR20" s="399">
        <v>40.350259980120484</v>
      </c>
      <c r="DS20" s="400">
        <v>40.436600361108567</v>
      </c>
      <c r="DT20" s="398">
        <v>40.901318886513671</v>
      </c>
      <c r="DU20" s="399">
        <v>40.621786160546733</v>
      </c>
      <c r="DV20" s="399">
        <v>40.821057115019016</v>
      </c>
      <c r="DW20" s="399">
        <v>40.800699013651403</v>
      </c>
      <c r="DX20" s="399">
        <v>40.871936286003148</v>
      </c>
      <c r="DY20" s="399">
        <v>40.979527978084896</v>
      </c>
      <c r="DZ20" s="399">
        <v>40.635406077749749</v>
      </c>
      <c r="EA20" s="399">
        <v>40.696456858956438</v>
      </c>
      <c r="EB20" s="399">
        <v>40.073017905270802</v>
      </c>
      <c r="EC20" s="399">
        <v>39.588442852886878</v>
      </c>
      <c r="ED20" s="399">
        <v>39.230414418352936</v>
      </c>
      <c r="EE20" s="400">
        <v>38.673715642011608</v>
      </c>
      <c r="EF20" s="398">
        <v>38.297436984609639</v>
      </c>
      <c r="EG20" s="399">
        <v>38.128570350796835</v>
      </c>
      <c r="EH20" s="399">
        <v>38.388219805712431</v>
      </c>
      <c r="EI20" s="399">
        <v>38.352153292909975</v>
      </c>
      <c r="EJ20" s="399">
        <v>38.270847686496516</v>
      </c>
      <c r="EK20" s="399">
        <v>38.378384681614627</v>
      </c>
      <c r="EL20" s="399">
        <v>38.163013083700179</v>
      </c>
      <c r="EM20" s="399">
        <v>37.90507172061151</v>
      </c>
      <c r="EN20" s="399">
        <v>37.777579098667644</v>
      </c>
      <c r="EO20" s="399">
        <v>39.32</v>
      </c>
      <c r="EP20" s="400">
        <v>43.859651299865021</v>
      </c>
    </row>
    <row r="21" spans="1:150">
      <c r="A21" s="1189"/>
      <c r="B21" s="202" t="s">
        <v>45</v>
      </c>
      <c r="C21" s="202" t="s">
        <v>43</v>
      </c>
      <c r="D21" s="236">
        <v>12405.371342994902</v>
      </c>
      <c r="E21" s="237">
        <v>24847.492629850392</v>
      </c>
      <c r="F21" s="237">
        <v>16468.880052764402</v>
      </c>
      <c r="G21" s="237">
        <v>16420.923203436083</v>
      </c>
      <c r="H21" s="237">
        <v>0</v>
      </c>
      <c r="I21" s="237">
        <v>7102.3543276519495</v>
      </c>
      <c r="J21" s="237">
        <v>27168.162265519186</v>
      </c>
      <c r="K21" s="237">
        <v>17018.131704824063</v>
      </c>
      <c r="L21" s="237">
        <v>23063.04128489512</v>
      </c>
      <c r="M21" s="237">
        <v>29581.337704816262</v>
      </c>
      <c r="N21" s="237">
        <v>31853.594155768496</v>
      </c>
      <c r="O21" s="238">
        <v>18000.978477464891</v>
      </c>
      <c r="P21" s="236">
        <v>18465.911266589108</v>
      </c>
      <c r="Q21" s="237">
        <v>9182.4344511604195</v>
      </c>
      <c r="R21" s="237">
        <v>38732.577649453706</v>
      </c>
      <c r="S21" s="237">
        <v>29392.930058035352</v>
      </c>
      <c r="T21" s="237">
        <v>9967.655403513998</v>
      </c>
      <c r="U21" s="237">
        <v>19410.017924736039</v>
      </c>
      <c r="V21" s="237">
        <v>20289.139066571071</v>
      </c>
      <c r="W21" s="237">
        <v>27881.02330175367</v>
      </c>
      <c r="X21" s="237">
        <v>40666.070051010007</v>
      </c>
      <c r="Y21" s="237">
        <v>40883.361003633589</v>
      </c>
      <c r="Z21" s="237">
        <v>38072.165628534873</v>
      </c>
      <c r="AA21" s="238">
        <v>37061.457984881352</v>
      </c>
      <c r="AB21" s="236">
        <v>38252.453335925828</v>
      </c>
      <c r="AC21" s="237">
        <v>38649.53826657957</v>
      </c>
      <c r="AD21" s="237">
        <v>28669.620088230931</v>
      </c>
      <c r="AE21" s="237">
        <v>47276.418210909789</v>
      </c>
      <c r="AF21" s="237">
        <v>30078.127885072572</v>
      </c>
      <c r="AG21" s="237">
        <v>37440.700866278035</v>
      </c>
      <c r="AH21" s="237">
        <v>21701.930305841153</v>
      </c>
      <c r="AI21" s="237">
        <v>46946.215141358523</v>
      </c>
      <c r="AJ21" s="237">
        <v>46330.288159419753</v>
      </c>
      <c r="AK21" s="237">
        <v>35197.93050529062</v>
      </c>
      <c r="AL21" s="237">
        <v>29262.364298920533</v>
      </c>
      <c r="AM21" s="238">
        <v>50203.531448631606</v>
      </c>
      <c r="AN21" s="236">
        <v>28166.319745831595</v>
      </c>
      <c r="AO21" s="237">
        <v>36695.525474459042</v>
      </c>
      <c r="AP21" s="237">
        <v>34213.735488023485</v>
      </c>
      <c r="AQ21" s="237">
        <v>37305.258084208188</v>
      </c>
      <c r="AR21" s="237">
        <v>37603.31536238578</v>
      </c>
      <c r="AS21" s="237">
        <v>46736.453707757995</v>
      </c>
      <c r="AT21" s="237">
        <v>45897.970726043379</v>
      </c>
      <c r="AU21" s="237">
        <v>34972.987305270071</v>
      </c>
      <c r="AV21" s="237">
        <v>45472.955308014403</v>
      </c>
      <c r="AW21" s="237">
        <v>45471.807880738532</v>
      </c>
      <c r="AX21" s="237">
        <v>38507.430610160925</v>
      </c>
      <c r="AY21" s="238">
        <v>44333.598682052099</v>
      </c>
      <c r="AZ21" s="236">
        <v>38065.396227772726</v>
      </c>
      <c r="BA21" s="237">
        <v>19946.534218906443</v>
      </c>
      <c r="BB21" s="237">
        <v>30007.228250612741</v>
      </c>
      <c r="BC21" s="237">
        <v>20056.444432344328</v>
      </c>
      <c r="BD21" s="237">
        <v>30732.511422601965</v>
      </c>
      <c r="BE21" s="237">
        <v>53776.568331415692</v>
      </c>
      <c r="BF21" s="237">
        <v>50503.776552062758</v>
      </c>
      <c r="BG21" s="237">
        <v>50344.679357848225</v>
      </c>
      <c r="BH21" s="237">
        <v>48669.546865110817</v>
      </c>
      <c r="BI21" s="237">
        <v>38789.165880736007</v>
      </c>
      <c r="BJ21" s="237">
        <v>50343.326935598838</v>
      </c>
      <c r="BK21" s="238">
        <v>36840.752584279435</v>
      </c>
      <c r="BL21" s="236">
        <v>27246.947915546967</v>
      </c>
      <c r="BM21" s="237">
        <v>35116.620217668213</v>
      </c>
      <c r="BN21" s="237">
        <v>35712.364878388777</v>
      </c>
      <c r="BO21" s="237">
        <v>34024.466295242724</v>
      </c>
      <c r="BP21" s="237">
        <v>46140.760268388243</v>
      </c>
      <c r="BQ21" s="237">
        <v>28458.66177925071</v>
      </c>
      <c r="BR21" s="237">
        <v>37683.896093551783</v>
      </c>
      <c r="BS21" s="237">
        <v>55905.354801125803</v>
      </c>
      <c r="BT21" s="237">
        <v>47200.87135714024</v>
      </c>
      <c r="BU21" s="237">
        <v>47160.842505310698</v>
      </c>
      <c r="BV21" s="237">
        <v>62801.874668502081</v>
      </c>
      <c r="BW21" s="238">
        <v>77650.857372532133</v>
      </c>
      <c r="BX21" s="236">
        <v>65920.283242888283</v>
      </c>
      <c r="BY21" s="237">
        <v>58383.386969052852</v>
      </c>
      <c r="BZ21" s="237">
        <v>53698.905972885135</v>
      </c>
      <c r="CA21" s="237">
        <v>59654.006779716525</v>
      </c>
      <c r="CB21" s="237">
        <v>84086.370970226548</v>
      </c>
      <c r="CC21" s="237">
        <v>60250.985480816889</v>
      </c>
      <c r="CD21" s="237">
        <v>65719.903892782226</v>
      </c>
      <c r="CE21" s="237">
        <v>58826.010714762262</v>
      </c>
      <c r="CF21" s="237">
        <v>58438.753673551713</v>
      </c>
      <c r="CG21" s="237">
        <v>75942.444447539616</v>
      </c>
      <c r="CH21" s="237">
        <v>78622.305755344452</v>
      </c>
      <c r="CI21" s="238">
        <v>62043.219568547276</v>
      </c>
      <c r="CJ21" s="236">
        <v>31592.466600453223</v>
      </c>
      <c r="CK21" s="237">
        <v>29968.370304067252</v>
      </c>
      <c r="CL21" s="237">
        <v>51526.737346751783</v>
      </c>
      <c r="CM21" s="237">
        <v>61890.402783029123</v>
      </c>
      <c r="CN21" s="237">
        <v>53597.452114896216</v>
      </c>
      <c r="CO21" s="237">
        <v>40601.91526040445</v>
      </c>
      <c r="CP21" s="237">
        <v>53608.469855379801</v>
      </c>
      <c r="CQ21" s="237">
        <v>39230.149407601399</v>
      </c>
      <c r="CR21" s="237">
        <v>73868.497140957305</v>
      </c>
      <c r="CS21" s="237">
        <v>71291.133923328583</v>
      </c>
      <c r="CT21" s="237">
        <v>50328.964373781564</v>
      </c>
      <c r="CU21" s="238">
        <v>79116.817128333205</v>
      </c>
      <c r="CV21" s="236">
        <v>71687.900951888194</v>
      </c>
      <c r="CW21" s="237">
        <v>39821.388130805542</v>
      </c>
      <c r="CX21" s="237">
        <v>41242.501622809679</v>
      </c>
      <c r="CY21" s="237">
        <v>51418.396661444349</v>
      </c>
      <c r="CZ21" s="237">
        <v>64095.459540038333</v>
      </c>
      <c r="DA21" s="237">
        <v>63188.166868682885</v>
      </c>
      <c r="DB21" s="237">
        <v>54378.75303655459</v>
      </c>
      <c r="DC21" s="237">
        <v>61756.162026714628</v>
      </c>
      <c r="DD21" s="237">
        <v>63236.993045538169</v>
      </c>
      <c r="DE21" s="237">
        <v>64490.943790023077</v>
      </c>
      <c r="DF21" s="237">
        <v>68305.15894464594</v>
      </c>
      <c r="DG21" s="238">
        <v>73546.913221804716</v>
      </c>
      <c r="DH21" s="236">
        <v>54888.729963384052</v>
      </c>
      <c r="DI21" s="237">
        <v>76702.916304605518</v>
      </c>
      <c r="DJ21" s="237">
        <v>77962.706340862234</v>
      </c>
      <c r="DK21" s="237">
        <v>62802.106843518901</v>
      </c>
      <c r="DL21" s="237">
        <v>61935.442589653409</v>
      </c>
      <c r="DM21" s="237">
        <v>95364.270151680452</v>
      </c>
      <c r="DN21" s="237">
        <v>50293.259886519329</v>
      </c>
      <c r="DO21" s="237">
        <v>78914.193277921513</v>
      </c>
      <c r="DP21" s="237">
        <v>65364.00165034271</v>
      </c>
      <c r="DQ21" s="237">
        <v>87427.543949585262</v>
      </c>
      <c r="DR21" s="237">
        <v>69540.493475251234</v>
      </c>
      <c r="DS21" s="238">
        <v>82185.346163804905</v>
      </c>
      <c r="DT21" s="236">
        <v>124433.83499546128</v>
      </c>
      <c r="DU21" s="237">
        <v>52615.436362831038</v>
      </c>
      <c r="DV21" s="237">
        <v>82671.854378714939</v>
      </c>
      <c r="DW21" s="237">
        <v>73043.959377892141</v>
      </c>
      <c r="DX21" s="237">
        <v>74903.334824708945</v>
      </c>
      <c r="DY21" s="237">
        <v>85381.520655575121</v>
      </c>
      <c r="DZ21" s="237">
        <v>52502.619237537132</v>
      </c>
      <c r="EA21" s="237">
        <v>81801.399520059829</v>
      </c>
      <c r="EB21" s="237">
        <v>74148.483942668681</v>
      </c>
      <c r="EC21" s="237">
        <v>103293.26207937096</v>
      </c>
      <c r="ED21" s="237">
        <v>102367.2949420566</v>
      </c>
      <c r="EE21" s="238">
        <v>97630.776085851132</v>
      </c>
      <c r="EF21" s="236">
        <v>87108.048543150639</v>
      </c>
      <c r="EG21" s="237">
        <v>70704.961234250572</v>
      </c>
      <c r="EH21" s="237">
        <v>47338.774908570551</v>
      </c>
      <c r="EI21" s="237">
        <v>77811.045028474837</v>
      </c>
      <c r="EJ21" s="237">
        <v>78269.611899367097</v>
      </c>
      <c r="EK21" s="237">
        <v>70706.879093924275</v>
      </c>
      <c r="EL21" s="237">
        <v>68687.6796355611</v>
      </c>
      <c r="EM21" s="237">
        <v>77905.563097590071</v>
      </c>
      <c r="EN21" s="237">
        <v>76630.690407583854</v>
      </c>
      <c r="EO21" s="237">
        <v>91780.800000000003</v>
      </c>
      <c r="EP21" s="238">
        <v>112038.97135074316</v>
      </c>
    </row>
    <row r="22" spans="1:150">
      <c r="A22" s="1189"/>
      <c r="B22" s="261" t="s">
        <v>46</v>
      </c>
      <c r="C22" s="261" t="s">
        <v>43</v>
      </c>
      <c r="D22" s="616">
        <v>-924.44165700509802</v>
      </c>
      <c r="E22" s="498">
        <v>-2547.1074701496109</v>
      </c>
      <c r="F22" s="498">
        <v>-3012.1399172355959</v>
      </c>
      <c r="G22" s="498">
        <v>-1860.158346563916</v>
      </c>
      <c r="H22" s="498">
        <v>0</v>
      </c>
      <c r="I22" s="498">
        <v>-1449.5184023480515</v>
      </c>
      <c r="J22" s="498">
        <v>-7207.501214480817</v>
      </c>
      <c r="K22" s="498">
        <v>-5055.3209851759348</v>
      </c>
      <c r="L22" s="498">
        <v>-7074.2765451048799</v>
      </c>
      <c r="M22" s="498">
        <v>-14755.987835183736</v>
      </c>
      <c r="N22" s="498">
        <v>-18845.236284231501</v>
      </c>
      <c r="O22" s="617">
        <v>-9040.3617925351064</v>
      </c>
      <c r="P22" s="616">
        <v>-5623.3810434108891</v>
      </c>
      <c r="Q22" s="498">
        <v>-3546.1504188395793</v>
      </c>
      <c r="R22" s="498">
        <v>-23588.630770546297</v>
      </c>
      <c r="S22" s="498">
        <v>-21562.637171964641</v>
      </c>
      <c r="T22" s="498">
        <v>-6521.7003164860016</v>
      </c>
      <c r="U22" s="498">
        <v>-14962.92782526396</v>
      </c>
      <c r="V22" s="498">
        <v>-15336.571233428927</v>
      </c>
      <c r="W22" s="498">
        <v>-27011.297008246333</v>
      </c>
      <c r="X22" s="498">
        <v>-50398.655498989996</v>
      </c>
      <c r="Y22" s="498">
        <v>-62305.395636366404</v>
      </c>
      <c r="Z22" s="498">
        <v>-52569.82005146514</v>
      </c>
      <c r="AA22" s="617">
        <v>-34861.346405118653</v>
      </c>
      <c r="AB22" s="616">
        <v>-33979.97822407417</v>
      </c>
      <c r="AC22" s="498">
        <v>-35475.820743420431</v>
      </c>
      <c r="AD22" s="498">
        <v>-29876.171101769065</v>
      </c>
      <c r="AE22" s="498">
        <v>-56978.871969090222</v>
      </c>
      <c r="AF22" s="498">
        <v>-36777.970024927425</v>
      </c>
      <c r="AG22" s="498">
        <v>-48175.983593721969</v>
      </c>
      <c r="AH22" s="498">
        <v>-26212.594814158852</v>
      </c>
      <c r="AI22" s="498">
        <v>-61102.687158641493</v>
      </c>
      <c r="AJ22" s="498">
        <v>-54016.496610580245</v>
      </c>
      <c r="AK22" s="498">
        <v>-41243.316894709387</v>
      </c>
      <c r="AL22" s="498">
        <v>-27600.600161079477</v>
      </c>
      <c r="AM22" s="617">
        <v>-48503.7321513684</v>
      </c>
      <c r="AN22" s="616">
        <v>-23358.336004168403</v>
      </c>
      <c r="AO22" s="498">
        <v>-32085.595795540947</v>
      </c>
      <c r="AP22" s="498">
        <v>-32307.684751976522</v>
      </c>
      <c r="AQ22" s="498">
        <v>-38971.284995791815</v>
      </c>
      <c r="AR22" s="498">
        <v>-41845.144297614213</v>
      </c>
      <c r="AS22" s="498">
        <v>-58783.377922242005</v>
      </c>
      <c r="AT22" s="498">
        <v>-61873.021543956638</v>
      </c>
      <c r="AU22" s="498">
        <v>-47303.746344729923</v>
      </c>
      <c r="AV22" s="498">
        <v>-65658.062041985599</v>
      </c>
      <c r="AW22" s="498">
        <v>-66767.741449261477</v>
      </c>
      <c r="AX22" s="498">
        <v>-69975.330239839066</v>
      </c>
      <c r="AY22" s="617">
        <v>-68388.413247947901</v>
      </c>
      <c r="AZ22" s="616">
        <v>-65037.128122227281</v>
      </c>
      <c r="BA22" s="498">
        <v>-33860.500571093566</v>
      </c>
      <c r="BB22" s="498">
        <v>-61170.27344938727</v>
      </c>
      <c r="BC22" s="498">
        <v>-43790.468517655681</v>
      </c>
      <c r="BD22" s="498">
        <v>-75373.25029739803</v>
      </c>
      <c r="BE22" s="498">
        <v>-150570.27423858427</v>
      </c>
      <c r="BF22" s="498">
        <v>-112589.44549793725</v>
      </c>
      <c r="BG22" s="498">
        <v>-121666.44373215179</v>
      </c>
      <c r="BH22" s="498">
        <v>-100886.13091488919</v>
      </c>
      <c r="BI22" s="498">
        <v>-74573.108489263992</v>
      </c>
      <c r="BJ22" s="498">
        <v>-56253.671564401164</v>
      </c>
      <c r="BK22" s="617">
        <v>-41764.127747620565</v>
      </c>
      <c r="BL22" s="616">
        <v>-18032.254474453031</v>
      </c>
      <c r="BM22" s="498">
        <v>-20453.822162331788</v>
      </c>
      <c r="BN22" s="498">
        <v>-15546.298701611231</v>
      </c>
      <c r="BO22" s="498">
        <v>-20635.200954757274</v>
      </c>
      <c r="BP22" s="498">
        <v>-34667.17913161176</v>
      </c>
      <c r="BQ22" s="498">
        <v>-22046.052820749283</v>
      </c>
      <c r="BR22" s="498">
        <v>-36351.637526448219</v>
      </c>
      <c r="BS22" s="498">
        <v>-58767.445688874206</v>
      </c>
      <c r="BT22" s="498">
        <v>-51933.925892859763</v>
      </c>
      <c r="BU22" s="498">
        <v>-70329.795704689284</v>
      </c>
      <c r="BV22" s="498">
        <v>-87794.679491497925</v>
      </c>
      <c r="BW22" s="617">
        <v>-102572.57217746787</v>
      </c>
      <c r="BX22" s="616">
        <v>-90874.8624671117</v>
      </c>
      <c r="BY22" s="498">
        <v>-71143.690700947147</v>
      </c>
      <c r="BZ22" s="498">
        <v>-70586.598087114893</v>
      </c>
      <c r="CA22" s="498">
        <v>-88075.788120283454</v>
      </c>
      <c r="CB22" s="498">
        <v>-129139.79170977349</v>
      </c>
      <c r="CC22" s="498">
        <v>-80228.283979183121</v>
      </c>
      <c r="CD22" s="498">
        <v>-85794.505667217774</v>
      </c>
      <c r="CE22" s="498">
        <v>-76106.238765237737</v>
      </c>
      <c r="CF22" s="498">
        <v>-76943.368056448293</v>
      </c>
      <c r="CG22" s="498">
        <v>-111690.82986246039</v>
      </c>
      <c r="CH22" s="498">
        <v>-120068.97677465557</v>
      </c>
      <c r="CI22" s="617">
        <v>-93147.939371452725</v>
      </c>
      <c r="CJ22" s="616">
        <v>-53769.322829546785</v>
      </c>
      <c r="CK22" s="498">
        <v>-54499.193835932747</v>
      </c>
      <c r="CL22" s="498">
        <v>-108693.78985324822</v>
      </c>
      <c r="CM22" s="498">
        <v>-136230.27267697087</v>
      </c>
      <c r="CN22" s="498">
        <v>-120951.68282510378</v>
      </c>
      <c r="CO22" s="498">
        <v>-84751.125399595563</v>
      </c>
      <c r="CP22" s="498">
        <v>-115255.78854462015</v>
      </c>
      <c r="CQ22" s="498">
        <v>-83874.074462398596</v>
      </c>
      <c r="CR22" s="498">
        <v>-157227.02543904271</v>
      </c>
      <c r="CS22" s="498">
        <v>-145943.05879667139</v>
      </c>
      <c r="CT22" s="498">
        <v>-115513.46841621843</v>
      </c>
      <c r="CU22" s="617">
        <v>-160744.70985166682</v>
      </c>
      <c r="CV22" s="616">
        <v>-152231.7127781118</v>
      </c>
      <c r="CW22" s="498">
        <v>-90027.242969194456</v>
      </c>
      <c r="CX22" s="498">
        <v>-96600.048331859813</v>
      </c>
      <c r="CY22" s="498">
        <v>-118232.08306644567</v>
      </c>
      <c r="CZ22" s="498">
        <v>-144462.0687139557</v>
      </c>
      <c r="DA22" s="498">
        <v>-130275.61735131711</v>
      </c>
      <c r="DB22" s="498">
        <v>-107033.53855344543</v>
      </c>
      <c r="DC22" s="498">
        <v>-139703.24959328538</v>
      </c>
      <c r="DD22" s="498">
        <v>-150937.95784446181</v>
      </c>
      <c r="DE22" s="498">
        <v>-155284.19477497693</v>
      </c>
      <c r="DF22" s="498">
        <v>-155636.91426535405</v>
      </c>
      <c r="DG22" s="617">
        <v>-159921.17663819529</v>
      </c>
      <c r="DH22" s="616">
        <v>-118120.61892661595</v>
      </c>
      <c r="DI22" s="498">
        <v>-176578.14559539445</v>
      </c>
      <c r="DJ22" s="498">
        <v>-178696.92251913779</v>
      </c>
      <c r="DK22" s="498">
        <v>-140644.05272648108</v>
      </c>
      <c r="DL22" s="498">
        <v>-132326.3268303466</v>
      </c>
      <c r="DM22" s="498">
        <v>-199446.2467583195</v>
      </c>
      <c r="DN22" s="498">
        <v>-107549.31421348067</v>
      </c>
      <c r="DO22" s="498">
        <v>-166086.78176207852</v>
      </c>
      <c r="DP22" s="498">
        <v>-142653.46156358629</v>
      </c>
      <c r="DQ22" s="498">
        <v>-186614.72876577973</v>
      </c>
      <c r="DR22" s="498">
        <v>-156206.64996887976</v>
      </c>
      <c r="DS22" s="617">
        <v>-177375.85461619511</v>
      </c>
      <c r="DT22" s="616">
        <v>-263693.88264453877</v>
      </c>
      <c r="DU22" s="498">
        <v>-113175.40005716894</v>
      </c>
      <c r="DV22" s="498">
        <v>-176421.70484128507</v>
      </c>
      <c r="DW22" s="498">
        <v>-154262.05851210785</v>
      </c>
      <c r="DX22" s="498">
        <v>-155691.48706529109</v>
      </c>
      <c r="DY22" s="498">
        <v>-179194.69506442492</v>
      </c>
      <c r="DZ22" s="498">
        <v>-109512.03787246287</v>
      </c>
      <c r="EA22" s="498">
        <v>-164509.53180994018</v>
      </c>
      <c r="EB22" s="498">
        <v>-149074.62508733131</v>
      </c>
      <c r="EC22" s="498">
        <v>-192001.08432062902</v>
      </c>
      <c r="ED22" s="498">
        <v>-187760.36459794338</v>
      </c>
      <c r="EE22" s="617">
        <v>-139394.48411414886</v>
      </c>
      <c r="EF22" s="616">
        <v>-144897.61707924935</v>
      </c>
      <c r="EG22" s="498">
        <v>-111011.21850754943</v>
      </c>
      <c r="EH22" s="498">
        <v>-53946.084141429448</v>
      </c>
      <c r="EI22" s="498">
        <v>-73966.508131525174</v>
      </c>
      <c r="EJ22" s="498">
        <v>-91218.8233697369</v>
      </c>
      <c r="EK22" s="498">
        <v>-75823.423437195685</v>
      </c>
      <c r="EL22" s="498">
        <v>-68981.297929381923</v>
      </c>
      <c r="EM22" s="498">
        <v>-59544.23746607294</v>
      </c>
      <c r="EN22" s="498">
        <v>-52907.703492416156</v>
      </c>
      <c r="EO22" s="498">
        <v>-57783.7</v>
      </c>
      <c r="EP22" s="617">
        <v>-49082.818146482838</v>
      </c>
    </row>
    <row r="23" spans="1:150">
      <c r="A23" s="1189" t="s">
        <v>55</v>
      </c>
      <c r="B23" s="202" t="s">
        <v>40</v>
      </c>
      <c r="C23" s="202" t="s">
        <v>20</v>
      </c>
      <c r="D23" s="236">
        <v>544.40546695</v>
      </c>
      <c r="E23" s="237">
        <v>502.24242770000006</v>
      </c>
      <c r="F23" s="237">
        <v>559.9001184</v>
      </c>
      <c r="G23" s="237">
        <v>531.38955105000002</v>
      </c>
      <c r="H23" s="237">
        <v>614.49009615</v>
      </c>
      <c r="I23" s="237">
        <v>599.23669289999998</v>
      </c>
      <c r="J23" s="237">
        <v>605.81484209999996</v>
      </c>
      <c r="K23" s="237">
        <v>628.43851300000006</v>
      </c>
      <c r="L23" s="237">
        <v>619.39450150000005</v>
      </c>
      <c r="M23" s="237">
        <v>620.72366165000005</v>
      </c>
      <c r="N23" s="237">
        <v>625.91572880000001</v>
      </c>
      <c r="O23" s="238">
        <v>706.72382185000004</v>
      </c>
      <c r="P23" s="236">
        <v>590.19550070000003</v>
      </c>
      <c r="Q23" s="237">
        <v>502.75167250000004</v>
      </c>
      <c r="R23" s="237">
        <v>590.7205196000001</v>
      </c>
      <c r="S23" s="237">
        <v>618.84231480000005</v>
      </c>
      <c r="T23" s="237">
        <v>651.79041375000008</v>
      </c>
      <c r="U23" s="237">
        <v>791.5752804</v>
      </c>
      <c r="V23" s="237">
        <v>797.01737985000011</v>
      </c>
      <c r="W23" s="237">
        <v>793.76529400000004</v>
      </c>
      <c r="X23" s="237">
        <v>700.85075395000001</v>
      </c>
      <c r="Y23" s="237">
        <v>681.4628123</v>
      </c>
      <c r="Z23" s="237">
        <v>644.96931544999995</v>
      </c>
      <c r="AA23" s="238">
        <v>648.74321644999998</v>
      </c>
      <c r="AB23" s="236">
        <v>681.12264395000011</v>
      </c>
      <c r="AC23" s="237">
        <v>606.2143322500001</v>
      </c>
      <c r="AD23" s="237">
        <v>663.08127920000004</v>
      </c>
      <c r="AE23" s="237">
        <v>721.29799515000013</v>
      </c>
      <c r="AF23" s="237">
        <v>696.31546719999994</v>
      </c>
      <c r="AG23" s="237">
        <v>684.15011779999998</v>
      </c>
      <c r="AH23" s="237">
        <v>806.73403904999998</v>
      </c>
      <c r="AI23" s="237">
        <v>747.95062050000001</v>
      </c>
      <c r="AJ23" s="237">
        <v>644.94071470000006</v>
      </c>
      <c r="AK23" s="237">
        <v>709.06276905000004</v>
      </c>
      <c r="AL23" s="237">
        <v>737.45823439999992</v>
      </c>
      <c r="AM23" s="238">
        <v>733.57321570000011</v>
      </c>
      <c r="AN23" s="236">
        <v>745.81942775000005</v>
      </c>
      <c r="AO23" s="237">
        <v>680.13179980000007</v>
      </c>
      <c r="AP23" s="237">
        <v>886.71506364999993</v>
      </c>
      <c r="AQ23" s="237">
        <v>816.08215050000001</v>
      </c>
      <c r="AR23" s="237">
        <v>907.70255029999998</v>
      </c>
      <c r="AS23" s="237">
        <v>844.29867185000001</v>
      </c>
      <c r="AT23" s="237">
        <v>841.60798784999997</v>
      </c>
      <c r="AU23" s="237">
        <v>733.30650060000005</v>
      </c>
      <c r="AV23" s="237">
        <v>792.25576855000008</v>
      </c>
      <c r="AW23" s="237">
        <v>822.16193599999997</v>
      </c>
      <c r="AX23" s="237">
        <v>814.53419169999995</v>
      </c>
      <c r="AY23" s="238">
        <v>815.13307159999999</v>
      </c>
      <c r="AZ23" s="236">
        <v>801.79966990000003</v>
      </c>
      <c r="BA23" s="237">
        <v>711.28297944999997</v>
      </c>
      <c r="BB23" s="237">
        <v>773.19013579999989</v>
      </c>
      <c r="BC23" s="237">
        <v>772.79760070000009</v>
      </c>
      <c r="BD23" s="237">
        <v>796.8398338500001</v>
      </c>
      <c r="BE23" s="237">
        <v>742.92958700000008</v>
      </c>
      <c r="BF23" s="237">
        <v>823.94659950000005</v>
      </c>
      <c r="BG23" s="237">
        <v>820.09199895000006</v>
      </c>
      <c r="BH23" s="237">
        <v>735.18396800000005</v>
      </c>
      <c r="BI23" s="237">
        <v>797.10751589999995</v>
      </c>
      <c r="BJ23" s="237">
        <v>765.98279340000011</v>
      </c>
      <c r="BK23" s="238">
        <v>745.27380000000005</v>
      </c>
      <c r="BL23" s="236">
        <v>724.72147580000001</v>
      </c>
      <c r="BM23" s="237">
        <v>617.65478370000005</v>
      </c>
      <c r="BN23" s="237">
        <v>882.26599999999996</v>
      </c>
      <c r="BO23" s="237">
        <v>805.34400000000005</v>
      </c>
      <c r="BP23" s="237">
        <v>800.51018964999992</v>
      </c>
      <c r="BQ23" s="237">
        <v>734.01991165000004</v>
      </c>
      <c r="BR23" s="237">
        <v>794.47261209999988</v>
      </c>
      <c r="BS23" s="237">
        <v>736.15233929999999</v>
      </c>
      <c r="BT23" s="237">
        <v>737.54179985000007</v>
      </c>
      <c r="BU23" s="237">
        <v>736.94536644999994</v>
      </c>
      <c r="BV23" s="237">
        <v>765.68137294999997</v>
      </c>
      <c r="BW23" s="238">
        <v>792.14200000000005</v>
      </c>
      <c r="BX23" s="236">
        <v>735.05325500000004</v>
      </c>
      <c r="BY23" s="237">
        <v>614.64728960000002</v>
      </c>
      <c r="BZ23" s="237">
        <v>820.28189395000004</v>
      </c>
      <c r="CA23" s="237">
        <v>790.28533415000004</v>
      </c>
      <c r="CB23" s="237">
        <v>862.72983395000006</v>
      </c>
      <c r="CC23" s="237">
        <v>759.57751855000004</v>
      </c>
      <c r="CD23" s="237">
        <v>732.55145244999994</v>
      </c>
      <c r="CE23" s="237">
        <v>786.40355414999999</v>
      </c>
      <c r="CF23" s="237">
        <v>910.50180064999995</v>
      </c>
      <c r="CG23" s="237">
        <v>850.61631539999996</v>
      </c>
      <c r="CH23" s="237">
        <v>754.88093755</v>
      </c>
      <c r="CI23" s="238">
        <v>789.36300000000006</v>
      </c>
      <c r="CJ23" s="236">
        <v>788.11527700000011</v>
      </c>
      <c r="CK23" s="237">
        <v>709.49082500000009</v>
      </c>
      <c r="CL23" s="237">
        <v>763.53692249999995</v>
      </c>
      <c r="CM23" s="237">
        <v>717.00169649999998</v>
      </c>
      <c r="CN23" s="237">
        <v>1094.2752499000001</v>
      </c>
      <c r="CO23" s="237">
        <v>679.10817255000006</v>
      </c>
      <c r="CP23" s="237">
        <v>821.36215185000003</v>
      </c>
      <c r="CQ23" s="237">
        <v>1032.36965465</v>
      </c>
      <c r="CR23" s="237">
        <v>436.63097999999997</v>
      </c>
      <c r="CS23" s="237">
        <v>1028.77046</v>
      </c>
      <c r="CT23" s="237">
        <v>774.01674000000003</v>
      </c>
      <c r="CU23" s="238">
        <v>890.10050000000001</v>
      </c>
      <c r="CV23" s="236">
        <v>641.3167142499999</v>
      </c>
      <c r="CW23" s="237">
        <v>869.75895923399992</v>
      </c>
      <c r="CX23" s="237">
        <v>738.27869577900003</v>
      </c>
      <c r="CY23" s="237">
        <v>536.59462251599996</v>
      </c>
      <c r="CZ23" s="237">
        <v>943.00245943199991</v>
      </c>
      <c r="DA23" s="237">
        <v>747.81500000000005</v>
      </c>
      <c r="DB23" s="237">
        <v>804.68077000000005</v>
      </c>
      <c r="DC23" s="237">
        <v>560.41615000000002</v>
      </c>
      <c r="DD23" s="237">
        <v>681.00447999999994</v>
      </c>
      <c r="DE23" s="237">
        <v>845.53808381249985</v>
      </c>
      <c r="DF23" s="237">
        <v>774.12721999999997</v>
      </c>
      <c r="DG23" s="238">
        <v>869.13456999999994</v>
      </c>
      <c r="DH23" s="236">
        <v>733.58248000000003</v>
      </c>
      <c r="DI23" s="237">
        <v>651.82799999999997</v>
      </c>
      <c r="DJ23" s="237">
        <v>899.13112000000001</v>
      </c>
      <c r="DK23" s="237">
        <v>895.43412000000001</v>
      </c>
      <c r="DL23" s="237">
        <v>740.63558</v>
      </c>
      <c r="DM23" s="237">
        <v>686.59743000000003</v>
      </c>
      <c r="DN23" s="237">
        <v>697.38135</v>
      </c>
      <c r="DO23" s="237">
        <v>1317.1329699999999</v>
      </c>
      <c r="DP23" s="237">
        <v>888.31111072499993</v>
      </c>
      <c r="DQ23" s="237">
        <v>792.71453293199988</v>
      </c>
      <c r="DR23" s="237">
        <v>776.61652645649997</v>
      </c>
      <c r="DS23" s="238">
        <v>485.90740999999997</v>
      </c>
      <c r="DT23" s="236">
        <v>859.7711700000001</v>
      </c>
      <c r="DU23" s="237">
        <v>866.44515999999999</v>
      </c>
      <c r="DV23" s="237">
        <v>891.73410999999999</v>
      </c>
      <c r="DW23" s="237">
        <v>677.83794999999998</v>
      </c>
      <c r="DX23" s="237">
        <v>997.12861999999996</v>
      </c>
      <c r="DY23" s="237">
        <v>636.03631917449991</v>
      </c>
      <c r="DZ23" s="237">
        <v>871.24832385749994</v>
      </c>
      <c r="EA23" s="237">
        <v>868.44788000000005</v>
      </c>
      <c r="EB23" s="237">
        <v>926.13652000000002</v>
      </c>
      <c r="EC23" s="237">
        <v>992.47960844550005</v>
      </c>
      <c r="ED23" s="237">
        <v>958.11028310250003</v>
      </c>
      <c r="EE23" s="238">
        <v>1186.8689593155</v>
      </c>
      <c r="EF23" s="236">
        <v>889.18688970749986</v>
      </c>
      <c r="EG23" s="237">
        <v>778.26233787150011</v>
      </c>
      <c r="EH23" s="237">
        <v>917.87684999999999</v>
      </c>
      <c r="EI23" s="237">
        <v>959.9921068724999</v>
      </c>
      <c r="EJ23" s="237">
        <v>1037.6297596994998</v>
      </c>
      <c r="EK23" s="237">
        <v>926.54016190200014</v>
      </c>
      <c r="EL23" s="237">
        <v>707.03389047600001</v>
      </c>
      <c r="EM23" s="237">
        <v>1200.1487040285001</v>
      </c>
      <c r="EN23" s="237">
        <v>821.65442368050003</v>
      </c>
      <c r="EO23" s="237">
        <v>962.6</v>
      </c>
      <c r="EP23" s="238">
        <v>694.16409376200011</v>
      </c>
    </row>
    <row r="24" spans="1:150">
      <c r="A24" s="1189"/>
      <c r="B24" s="202" t="s">
        <v>54</v>
      </c>
      <c r="C24" s="202" t="s">
        <v>532</v>
      </c>
      <c r="D24" s="398">
        <v>37.992357967815224</v>
      </c>
      <c r="E24" s="399">
        <v>33.204487236114872</v>
      </c>
      <c r="F24" s="399">
        <v>31.678809053811413</v>
      </c>
      <c r="G24" s="399">
        <v>33.158976188340688</v>
      </c>
      <c r="H24" s="399">
        <v>35.75075054527386</v>
      </c>
      <c r="I24" s="399">
        <v>35.744501753290415</v>
      </c>
      <c r="J24" s="399">
        <v>39.238219515388138</v>
      </c>
      <c r="K24" s="399">
        <v>42.212733642567187</v>
      </c>
      <c r="L24" s="399">
        <v>41.680811498130481</v>
      </c>
      <c r="M24" s="399">
        <v>46.660642552291201</v>
      </c>
      <c r="N24" s="399">
        <v>43.798010816180657</v>
      </c>
      <c r="O24" s="400">
        <v>40.439373806853084</v>
      </c>
      <c r="P24" s="398">
        <v>39.075906869243951</v>
      </c>
      <c r="Q24" s="399">
        <v>40.59954284886043</v>
      </c>
      <c r="R24" s="399">
        <v>45.719756591980072</v>
      </c>
      <c r="S24" s="399">
        <v>43.174859832645687</v>
      </c>
      <c r="T24" s="399">
        <v>40.89600335887112</v>
      </c>
      <c r="U24" s="399">
        <v>42.437190942881799</v>
      </c>
      <c r="V24" s="399">
        <v>43.461819259850103</v>
      </c>
      <c r="W24" s="399">
        <v>48.537463077845267</v>
      </c>
      <c r="X24" s="399">
        <v>55.450360566741317</v>
      </c>
      <c r="Y24" s="399">
        <v>54.799795536840037</v>
      </c>
      <c r="Z24" s="399">
        <v>49.933202043154665</v>
      </c>
      <c r="AA24" s="400">
        <v>55.902462762468247</v>
      </c>
      <c r="AB24" s="398">
        <v>56.572962479322072</v>
      </c>
      <c r="AC24" s="399">
        <v>53.230740603295914</v>
      </c>
      <c r="AD24" s="399">
        <v>52.772499884505855</v>
      </c>
      <c r="AE24" s="399">
        <v>56.527518548725297</v>
      </c>
      <c r="AF24" s="399">
        <v>57.463572266889329</v>
      </c>
      <c r="AG24" s="399">
        <v>60.550778845455305</v>
      </c>
      <c r="AH24" s="399">
        <v>62.810726481394283</v>
      </c>
      <c r="AI24" s="399">
        <v>61.592005564757734</v>
      </c>
      <c r="AJ24" s="399">
        <v>55.328735675493235</v>
      </c>
      <c r="AK24" s="399">
        <v>53.145581385535593</v>
      </c>
      <c r="AL24" s="399">
        <v>54.378002264259486</v>
      </c>
      <c r="AM24" s="400">
        <v>54.065245596725234</v>
      </c>
      <c r="AN24" s="398">
        <v>52.026853198314264</v>
      </c>
      <c r="AO24" s="399">
        <v>54.603667569904445</v>
      </c>
      <c r="AP24" s="399">
        <v>57.98327044130847</v>
      </c>
      <c r="AQ24" s="399">
        <v>60.941063494072829</v>
      </c>
      <c r="AR24" s="399">
        <v>63.111859849976668</v>
      </c>
      <c r="AS24" s="399">
        <v>62.203565646885842</v>
      </c>
      <c r="AT24" s="399">
        <v>64.697612993312802</v>
      </c>
      <c r="AU24" s="399">
        <v>64.485693651029393</v>
      </c>
      <c r="AV24" s="399">
        <v>70.171559762510483</v>
      </c>
      <c r="AW24" s="399">
        <v>77.037433681434749</v>
      </c>
      <c r="AX24" s="399">
        <v>77.926470474523612</v>
      </c>
      <c r="AY24" s="400">
        <v>77.878937233393927</v>
      </c>
      <c r="AZ24" s="398">
        <v>75.631471658703902</v>
      </c>
      <c r="BA24" s="399">
        <v>72.783637196029915</v>
      </c>
      <c r="BB24" s="399">
        <v>75.491917378907672</v>
      </c>
      <c r="BC24" s="399">
        <v>80.91628551040867</v>
      </c>
      <c r="BD24" s="399">
        <v>86.650102388076036</v>
      </c>
      <c r="BE24" s="399">
        <v>92.483566682881346</v>
      </c>
      <c r="BF24" s="399">
        <v>91.630200240907726</v>
      </c>
      <c r="BG24" s="399">
        <v>80.677828871287261</v>
      </c>
      <c r="BH24" s="399">
        <v>74.335521704412358</v>
      </c>
      <c r="BI24" s="399">
        <v>49.967878367109499</v>
      </c>
      <c r="BJ24" s="399">
        <v>38.400582928812298</v>
      </c>
      <c r="BK24" s="400">
        <v>39.375536480686691</v>
      </c>
      <c r="BL24" s="398">
        <v>40.81713397184248</v>
      </c>
      <c r="BM24" s="399">
        <v>37.053630675215636</v>
      </c>
      <c r="BN24" s="399">
        <v>37.702780589980804</v>
      </c>
      <c r="BO24" s="399">
        <v>37.059239020840778</v>
      </c>
      <c r="BP24" s="399">
        <v>40.77959351682064</v>
      </c>
      <c r="BQ24" s="399">
        <v>46.006820120299928</v>
      </c>
      <c r="BR24" s="399">
        <v>47.210249200231686</v>
      </c>
      <c r="BS24" s="399">
        <v>49.557374638909884</v>
      </c>
      <c r="BT24" s="399">
        <v>50.48490830970222</v>
      </c>
      <c r="BU24" s="399">
        <v>50.643776824034347</v>
      </c>
      <c r="BV24" s="399">
        <v>51.502145922746777</v>
      </c>
      <c r="BW24" s="400">
        <v>52.2</v>
      </c>
      <c r="BX24" s="398">
        <v>60.309999999999995</v>
      </c>
      <c r="BY24" s="399">
        <v>57.74</v>
      </c>
      <c r="BZ24" s="399">
        <v>53.93</v>
      </c>
      <c r="CA24" s="399">
        <v>55.49</v>
      </c>
      <c r="CB24" s="399">
        <v>52.109999999999992</v>
      </c>
      <c r="CC24" s="399">
        <v>50.97999999999999</v>
      </c>
      <c r="CD24" s="399">
        <v>48.870000000000005</v>
      </c>
      <c r="CE24" s="399">
        <v>50.74</v>
      </c>
      <c r="CF24" s="399">
        <v>53.11</v>
      </c>
      <c r="CG24" s="399">
        <v>57.66</v>
      </c>
      <c r="CH24" s="399">
        <v>59.440000000000012</v>
      </c>
      <c r="CI24" s="400">
        <v>59.589999999999996</v>
      </c>
      <c r="CJ24" s="398">
        <v>62.94</v>
      </c>
      <c r="CK24" s="399">
        <v>64.38</v>
      </c>
      <c r="CL24" s="399">
        <v>66.444579212539679</v>
      </c>
      <c r="CM24" s="399">
        <v>69.328469241773973</v>
      </c>
      <c r="CN24" s="399">
        <v>89.245235016440802</v>
      </c>
      <c r="CO24" s="399">
        <v>88.958012054481785</v>
      </c>
      <c r="CP24" s="399">
        <v>88.227869200910263</v>
      </c>
      <c r="CQ24" s="399">
        <v>89.271625734916697</v>
      </c>
      <c r="CR24" s="399">
        <v>87.273244926413611</v>
      </c>
      <c r="CS24" s="399">
        <v>81.030113539613112</v>
      </c>
      <c r="CT24" s="399">
        <v>79.966844838523784</v>
      </c>
      <c r="CU24" s="400">
        <v>77.476904001289739</v>
      </c>
      <c r="CV24" s="398">
        <v>77.365929138498217</v>
      </c>
      <c r="CW24" s="399">
        <v>59.804279746436968</v>
      </c>
      <c r="CX24" s="399">
        <v>74.427556861871693</v>
      </c>
      <c r="CY24" s="399">
        <v>81.741295737066665</v>
      </c>
      <c r="CZ24" s="399">
        <v>73.792688188654637</v>
      </c>
      <c r="DA24" s="399">
        <v>65.846421882417431</v>
      </c>
      <c r="DB24" s="399">
        <v>68.863289450796742</v>
      </c>
      <c r="DC24" s="399">
        <v>71.303725579642915</v>
      </c>
      <c r="DD24" s="399">
        <v>71.536065518981616</v>
      </c>
      <c r="DE24" s="399">
        <v>72.17187235948586</v>
      </c>
      <c r="DF24" s="399">
        <v>72.589164297826912</v>
      </c>
      <c r="DG24" s="400">
        <v>72.697766998268179</v>
      </c>
      <c r="DH24" s="398">
        <v>69.756116299287839</v>
      </c>
      <c r="DI24" s="399">
        <v>74.140039396896114</v>
      </c>
      <c r="DJ24" s="399">
        <v>68.487836390314243</v>
      </c>
      <c r="DK24" s="399">
        <v>70.356646807249192</v>
      </c>
      <c r="DL24" s="399">
        <v>69.332390755518389</v>
      </c>
      <c r="DM24" s="399">
        <v>66.568934171512993</v>
      </c>
      <c r="DN24" s="399">
        <v>59.721395818801291</v>
      </c>
      <c r="DO24" s="399">
        <v>66.174756516800286</v>
      </c>
      <c r="DP24" s="399">
        <v>68.068108038467102</v>
      </c>
      <c r="DQ24" s="399">
        <v>70.34052588043464</v>
      </c>
      <c r="DR24" s="399">
        <v>71.300143851756616</v>
      </c>
      <c r="DS24" s="400">
        <v>74.007024445253876</v>
      </c>
      <c r="DT24" s="398">
        <v>73.520416461510322</v>
      </c>
      <c r="DU24" s="399">
        <v>86.545486791108644</v>
      </c>
      <c r="DV24" s="399">
        <v>73.34034739346238</v>
      </c>
      <c r="DW24" s="399">
        <v>79.820565372593848</v>
      </c>
      <c r="DX24" s="399">
        <v>69.641364962526112</v>
      </c>
      <c r="DY24" s="399">
        <v>61.622672631681674</v>
      </c>
      <c r="DZ24" s="399">
        <v>58.537515841857271</v>
      </c>
      <c r="EA24" s="399">
        <v>61.587805188723586</v>
      </c>
      <c r="EB24" s="399">
        <v>62.953288333776108</v>
      </c>
      <c r="EC24" s="399">
        <v>60.466644925829151</v>
      </c>
      <c r="ED24" s="399">
        <v>57.821503387489777</v>
      </c>
      <c r="EE24" s="400">
        <v>44.855778527314236</v>
      </c>
      <c r="EF24" s="398">
        <v>38.686598046127102</v>
      </c>
      <c r="EG24" s="399">
        <v>39.398214686655777</v>
      </c>
      <c r="EH24" s="399">
        <v>41.792749179805547</v>
      </c>
      <c r="EI24" s="399">
        <v>37.905615941520409</v>
      </c>
      <c r="EJ24" s="399">
        <v>38.621594191367258</v>
      </c>
      <c r="EK24" s="399">
        <v>32.119758175304796</v>
      </c>
      <c r="EL24" s="399">
        <v>33.299437533538125</v>
      </c>
      <c r="EM24" s="399">
        <v>33.224294627953959</v>
      </c>
      <c r="EN24" s="399">
        <v>35.072093083753096</v>
      </c>
      <c r="EO24" s="399">
        <v>37.15</v>
      </c>
      <c r="EP24" s="400">
        <v>35.694677299882535</v>
      </c>
    </row>
    <row r="25" spans="1:150">
      <c r="A25" s="1189"/>
      <c r="B25" s="202" t="s">
        <v>50</v>
      </c>
      <c r="C25" s="202" t="s">
        <v>43</v>
      </c>
      <c r="D25" s="236">
        <v>20683.247380000001</v>
      </c>
      <c r="E25" s="237">
        <v>16676.702279999998</v>
      </c>
      <c r="F25" s="237">
        <v>17736.968940000002</v>
      </c>
      <c r="G25" s="237">
        <v>17620.333469999998</v>
      </c>
      <c r="H25" s="237">
        <v>21968.48214</v>
      </c>
      <c r="I25" s="237">
        <v>21419.417020000001</v>
      </c>
      <c r="J25" s="237">
        <v>23771.09576</v>
      </c>
      <c r="K25" s="237">
        <v>26528.10756</v>
      </c>
      <c r="L25" s="237">
        <v>25816.865460000001</v>
      </c>
      <c r="M25" s="237">
        <v>28963.364899999997</v>
      </c>
      <c r="N25" s="237">
        <v>27413.863859999998</v>
      </c>
      <c r="O25" s="238">
        <v>28579.468809999998</v>
      </c>
      <c r="P25" s="236">
        <v>23062.424420000003</v>
      </c>
      <c r="Q25" s="237">
        <v>20411.488069999999</v>
      </c>
      <c r="R25" s="237">
        <v>27007.59837</v>
      </c>
      <c r="S25" s="237">
        <v>26718.430199999999</v>
      </c>
      <c r="T25" s="237">
        <v>26655.622950000001</v>
      </c>
      <c r="U25" s="237">
        <v>33592.231319999999</v>
      </c>
      <c r="V25" s="237">
        <v>34639.82531</v>
      </c>
      <c r="W25" s="237">
        <v>38527.353649999997</v>
      </c>
      <c r="X25" s="237">
        <v>38862.427009999999</v>
      </c>
      <c r="Y25" s="237">
        <v>37344.022779999999</v>
      </c>
      <c r="Z25" s="237">
        <v>32205.383140000002</v>
      </c>
      <c r="AA25" s="238">
        <v>36266.343500000003</v>
      </c>
      <c r="AB25" s="236">
        <v>38533.125780000002</v>
      </c>
      <c r="AC25" s="237">
        <v>32269.237870000001</v>
      </c>
      <c r="AD25" s="237">
        <v>34992.456729999998</v>
      </c>
      <c r="AE25" s="237">
        <v>40773.185799999999</v>
      </c>
      <c r="AF25" s="237">
        <v>40012.774170000004</v>
      </c>
      <c r="AG25" s="237">
        <v>41425.822479999995</v>
      </c>
      <c r="AH25" s="237">
        <v>50671.551070000001</v>
      </c>
      <c r="AI25" s="237">
        <v>46067.778780000001</v>
      </c>
      <c r="AJ25" s="237">
        <v>35683.754329999996</v>
      </c>
      <c r="AK25" s="237">
        <v>37683.553100000005</v>
      </c>
      <c r="AL25" s="237">
        <v>40101.505539999998</v>
      </c>
      <c r="AM25" s="238">
        <v>39660.816070000001</v>
      </c>
      <c r="AN25" s="236">
        <v>38802.637880000002</v>
      </c>
      <c r="AO25" s="237">
        <v>37137.690700000006</v>
      </c>
      <c r="AP25" s="237">
        <v>51414.639340000002</v>
      </c>
      <c r="AQ25" s="237">
        <v>49732.914149999997</v>
      </c>
      <c r="AR25" s="237">
        <v>57286.796139999999</v>
      </c>
      <c r="AS25" s="237">
        <v>52518.387860000003</v>
      </c>
      <c r="AT25" s="237">
        <v>54450.027889999998</v>
      </c>
      <c r="AU25" s="237">
        <v>47287.778350000001</v>
      </c>
      <c r="AV25" s="237">
        <v>55593.82301</v>
      </c>
      <c r="AW25" s="237">
        <v>63337.245619999994</v>
      </c>
      <c r="AX25" s="237">
        <v>63473.774640000003</v>
      </c>
      <c r="AY25" s="238">
        <v>63481.697319999999</v>
      </c>
      <c r="AZ25" s="236">
        <v>60641.28901</v>
      </c>
      <c r="BA25" s="237">
        <v>51769.762320000002</v>
      </c>
      <c r="BB25" s="237">
        <v>58369.60585</v>
      </c>
      <c r="BC25" s="237">
        <v>62531.9113</v>
      </c>
      <c r="BD25" s="237">
        <v>69046.253190000003</v>
      </c>
      <c r="BE25" s="237">
        <v>68708.778000000006</v>
      </c>
      <c r="BF25" s="237">
        <v>75498.391900000002</v>
      </c>
      <c r="BG25" s="237">
        <v>66163.241949999996</v>
      </c>
      <c r="BH25" s="237">
        <v>54650.283810000001</v>
      </c>
      <c r="BI25" s="237">
        <v>39829.771399999998</v>
      </c>
      <c r="BJ25" s="237">
        <v>29414.18578</v>
      </c>
      <c r="BK25" s="238">
        <v>29345.555700000001</v>
      </c>
      <c r="BL25" s="236">
        <v>29581.05357</v>
      </c>
      <c r="BM25" s="237">
        <v>22886.35224</v>
      </c>
      <c r="BN25" s="237">
        <v>33263.881420000005</v>
      </c>
      <c r="BO25" s="237">
        <v>29845.43579</v>
      </c>
      <c r="BP25" s="237">
        <v>32644.48014</v>
      </c>
      <c r="BQ25" s="237">
        <v>33769.922039999998</v>
      </c>
      <c r="BR25" s="237">
        <v>37507.25</v>
      </c>
      <c r="BS25" s="237">
        <v>36481.777270000006</v>
      </c>
      <c r="BT25" s="237">
        <v>37234.73014</v>
      </c>
      <c r="BU25" s="237">
        <v>37321.696670000005</v>
      </c>
      <c r="BV25" s="237">
        <v>39434.233799999995</v>
      </c>
      <c r="BW25" s="238">
        <v>41349.812400000003</v>
      </c>
      <c r="BX25" s="236">
        <v>44331.061809049999</v>
      </c>
      <c r="BY25" s="237">
        <v>35489.734501504005</v>
      </c>
      <c r="BZ25" s="237">
        <v>44237.802540723504</v>
      </c>
      <c r="CA25" s="237">
        <v>43852.933191983502</v>
      </c>
      <c r="CB25" s="237">
        <v>44956.851647134499</v>
      </c>
      <c r="CC25" s="237">
        <v>38723.261895678996</v>
      </c>
      <c r="CD25" s="237">
        <v>35799.789481231499</v>
      </c>
      <c r="CE25" s="237">
        <v>39902.116337571002</v>
      </c>
      <c r="CF25" s="237">
        <v>48356.7506325215</v>
      </c>
      <c r="CG25" s="237">
        <v>49046.536745963997</v>
      </c>
      <c r="CH25" s="237">
        <v>44870.122927972006</v>
      </c>
      <c r="CI25" s="238">
        <v>47038.141170000003</v>
      </c>
      <c r="CJ25" s="236">
        <v>49603.975534380006</v>
      </c>
      <c r="CK25" s="237">
        <v>45677.019313500001</v>
      </c>
      <c r="CL25" s="237">
        <v>50732.889528750013</v>
      </c>
      <c r="CM25" s="237">
        <v>49708.630062100005</v>
      </c>
      <c r="CN25" s="237">
        <v>97658.851849999992</v>
      </c>
      <c r="CO25" s="237">
        <v>60412.112999999998</v>
      </c>
      <c r="CP25" s="237">
        <v>72467.032500000001</v>
      </c>
      <c r="CQ25" s="237">
        <v>92161.31743000001</v>
      </c>
      <c r="CR25" s="237">
        <v>38106.20246</v>
      </c>
      <c r="CS25" s="237">
        <v>83361.387180000005</v>
      </c>
      <c r="CT25" s="237">
        <v>61895.676550000004</v>
      </c>
      <c r="CU25" s="238">
        <v>68962.230989999996</v>
      </c>
      <c r="CV25" s="236">
        <v>49616.063470000001</v>
      </c>
      <c r="CW25" s="237">
        <v>52015.308109999998</v>
      </c>
      <c r="CX25" s="237">
        <v>54948.279609999998</v>
      </c>
      <c r="CY25" s="237">
        <v>43861.939730000006</v>
      </c>
      <c r="CZ25" s="237">
        <v>69586.686450000008</v>
      </c>
      <c r="DA25" s="237">
        <v>49240.941979999996</v>
      </c>
      <c r="DB25" s="237">
        <v>55412.964780000002</v>
      </c>
      <c r="DC25" s="237">
        <v>39959.75937</v>
      </c>
      <c r="DD25" s="237">
        <v>48716.381099999999</v>
      </c>
      <c r="DE25" s="237">
        <v>61024.066659999997</v>
      </c>
      <c r="DF25" s="237">
        <v>56193.247960000001</v>
      </c>
      <c r="DG25" s="238">
        <v>63184.142460000003</v>
      </c>
      <c r="DH25" s="236">
        <v>51171.86479</v>
      </c>
      <c r="DI25" s="237">
        <v>48326.553599999999</v>
      </c>
      <c r="DJ25" s="237">
        <v>61579.545039999997</v>
      </c>
      <c r="DK25" s="237">
        <v>62999.742119999995</v>
      </c>
      <c r="DL25" s="237">
        <v>51350.03544</v>
      </c>
      <c r="DM25" s="237">
        <v>45706.059119999998</v>
      </c>
      <c r="DN25" s="237">
        <v>41648.587639999998</v>
      </c>
      <c r="DO25" s="237">
        <v>87160.953590000005</v>
      </c>
      <c r="DP25" s="237">
        <v>60465.656656600004</v>
      </c>
      <c r="DQ25" s="237">
        <v>55759.957119499995</v>
      </c>
      <c r="DR25" s="237">
        <v>55372.870053999992</v>
      </c>
      <c r="DS25" s="238">
        <v>35960.561569999998</v>
      </c>
      <c r="DT25" s="236">
        <v>63210.734479999999</v>
      </c>
      <c r="DU25" s="237">
        <v>74986.918150000012</v>
      </c>
      <c r="DV25" s="237">
        <v>65400.089409999993</v>
      </c>
      <c r="DW25" s="237">
        <v>54105.4084</v>
      </c>
      <c r="DX25" s="237">
        <v>69441.398140000005</v>
      </c>
      <c r="DY25" s="237">
        <v>39194.257878350007</v>
      </c>
      <c r="DZ25" s="237">
        <v>51000.71256</v>
      </c>
      <c r="EA25" s="237">
        <v>53485.798849999999</v>
      </c>
      <c r="EB25" s="237">
        <v>58303.339380000005</v>
      </c>
      <c r="EC25" s="237">
        <v>60011.912079999995</v>
      </c>
      <c r="ED25" s="237">
        <v>55399.376979999994</v>
      </c>
      <c r="EE25" s="238">
        <v>53237.93118</v>
      </c>
      <c r="EF25" s="236">
        <v>34399.615789999996</v>
      </c>
      <c r="EG25" s="237">
        <v>30662.146669999998</v>
      </c>
      <c r="EH25" s="237">
        <v>38360.596969999999</v>
      </c>
      <c r="EI25" s="237">
        <v>36389.092109999998</v>
      </c>
      <c r="EJ25" s="237">
        <v>40074.915500000003</v>
      </c>
      <c r="EK25" s="237">
        <v>29760.245940000001</v>
      </c>
      <c r="EL25" s="237">
        <v>23543.830869999998</v>
      </c>
      <c r="EM25" s="237">
        <v>39874.094140000001</v>
      </c>
      <c r="EN25" s="237">
        <v>28817.140429999999</v>
      </c>
      <c r="EO25" s="237">
        <v>35754.699999999997</v>
      </c>
      <c r="EP25" s="238">
        <v>24777.963319999999</v>
      </c>
    </row>
    <row r="26" spans="1:150">
      <c r="A26" s="1189"/>
      <c r="B26" s="202" t="s">
        <v>44</v>
      </c>
      <c r="C26" s="202" t="s">
        <v>532</v>
      </c>
      <c r="D26" s="398">
        <v>10.102742442258512</v>
      </c>
      <c r="E26" s="399">
        <v>10.185780447280401</v>
      </c>
      <c r="F26" s="399">
        <v>10.080730877848877</v>
      </c>
      <c r="G26" s="399">
        <v>10.166658153600086</v>
      </c>
      <c r="H26" s="399">
        <v>10.145178099010229</v>
      </c>
      <c r="I26" s="399">
        <v>10.195120171421179</v>
      </c>
      <c r="J26" s="399">
        <v>10.204352880769697</v>
      </c>
      <c r="K26" s="399">
        <v>10.389660243201668</v>
      </c>
      <c r="L26" s="399">
        <v>10.606475724558777</v>
      </c>
      <c r="M26" s="399">
        <v>10.627172684400222</v>
      </c>
      <c r="N26" s="399">
        <v>10.470686521810958</v>
      </c>
      <c r="O26" s="400">
        <v>10.231201982709425</v>
      </c>
      <c r="P26" s="398">
        <v>9.9460034181927721</v>
      </c>
      <c r="Q26" s="399">
        <v>9.9361031935903092</v>
      </c>
      <c r="R26" s="399">
        <v>10.115024671647518</v>
      </c>
      <c r="S26" s="399">
        <v>10.16714457606399</v>
      </c>
      <c r="T26" s="399">
        <v>10.024663947216785</v>
      </c>
      <c r="U26" s="399">
        <v>10.120533308230145</v>
      </c>
      <c r="V26" s="399">
        <v>10.1694804897136</v>
      </c>
      <c r="W26" s="399">
        <v>10.491437789998454</v>
      </c>
      <c r="X26" s="399">
        <v>10.465706935515563</v>
      </c>
      <c r="Y26" s="399">
        <v>10.139484458864551</v>
      </c>
      <c r="Z26" s="399">
        <v>10.288043970019817</v>
      </c>
      <c r="AA26" s="400">
        <v>10.52839703397245</v>
      </c>
      <c r="AB26" s="398">
        <v>10.198672103839712</v>
      </c>
      <c r="AC26" s="399">
        <v>10.156667135238086</v>
      </c>
      <c r="AD26" s="399">
        <v>9.9498226951740829</v>
      </c>
      <c r="AE26" s="399">
        <v>10.075631533675811</v>
      </c>
      <c r="AF26" s="399">
        <v>10.128130377020092</v>
      </c>
      <c r="AG26" s="399">
        <v>9.9446273980393549</v>
      </c>
      <c r="AH26" s="399">
        <v>10.1130796543702</v>
      </c>
      <c r="AI26" s="399">
        <v>10.673262382894958</v>
      </c>
      <c r="AJ26" s="399">
        <v>10.658841084696894</v>
      </c>
      <c r="AK26" s="399">
        <v>10.839845131660216</v>
      </c>
      <c r="AL26" s="399">
        <v>10.647023288387256</v>
      </c>
      <c r="AM26" s="400">
        <v>10.644002162636614</v>
      </c>
      <c r="AN26" s="398">
        <v>10.056867813933115</v>
      </c>
      <c r="AO26" s="399">
        <v>10.165870092444296</v>
      </c>
      <c r="AP26" s="399">
        <v>10.217165612968326</v>
      </c>
      <c r="AQ26" s="399">
        <v>10.543583777320608</v>
      </c>
      <c r="AR26" s="399">
        <v>10.557348825842759</v>
      </c>
      <c r="AS26" s="399">
        <v>10.424270710327729</v>
      </c>
      <c r="AT26" s="399">
        <v>10.523002025554629</v>
      </c>
      <c r="AU26" s="399">
        <v>11.060045292543796</v>
      </c>
      <c r="AV26" s="399">
        <v>10.919894539132025</v>
      </c>
      <c r="AW26" s="399">
        <v>11.236002768866168</v>
      </c>
      <c r="AX26" s="399">
        <v>11.494993605571626</v>
      </c>
      <c r="AY26" s="400">
        <v>11.281020981351933</v>
      </c>
      <c r="AZ26" s="398">
        <v>11.434665097553403</v>
      </c>
      <c r="BA26" s="399">
        <v>12.025522421662885</v>
      </c>
      <c r="BB26" s="399">
        <v>12.130981994238207</v>
      </c>
      <c r="BC26" s="399">
        <v>11.914149226181445</v>
      </c>
      <c r="BD26" s="399">
        <v>12.200623935763828</v>
      </c>
      <c r="BE26" s="399">
        <v>11.608042814691874</v>
      </c>
      <c r="BF26" s="399">
        <v>12.604057574515624</v>
      </c>
      <c r="BG26" s="399">
        <v>12.447945889169366</v>
      </c>
      <c r="BH26" s="399">
        <v>12.583808602099209</v>
      </c>
      <c r="BI26" s="399">
        <v>11.592218225298691</v>
      </c>
      <c r="BJ26" s="399">
        <v>10.979512159721473</v>
      </c>
      <c r="BK26" s="400">
        <v>10.483206398232459</v>
      </c>
      <c r="BL26" s="398">
        <v>10.357784027097894</v>
      </c>
      <c r="BM26" s="399">
        <v>10.709699538619651</v>
      </c>
      <c r="BN26" s="399">
        <v>10.679660295123446</v>
      </c>
      <c r="BO26" s="399">
        <v>10.725918187535893</v>
      </c>
      <c r="BP26" s="399">
        <v>10.68956182642591</v>
      </c>
      <c r="BQ26" s="399">
        <v>10.929917725608174</v>
      </c>
      <c r="BR26" s="399">
        <v>11.224964373986584</v>
      </c>
      <c r="BS26" s="399">
        <v>11.578283425979063</v>
      </c>
      <c r="BT26" s="399">
        <v>11.736488690830841</v>
      </c>
      <c r="BU26" s="399">
        <v>11.780759357652419</v>
      </c>
      <c r="BV26" s="399">
        <v>11.901069636849234</v>
      </c>
      <c r="BW26" s="400">
        <v>11.599007616707128</v>
      </c>
      <c r="BX26" s="398">
        <v>11.775329100687021</v>
      </c>
      <c r="BY26" s="399">
        <v>12.103292618714423</v>
      </c>
      <c r="BZ26" s="399">
        <v>12.545581925624223</v>
      </c>
      <c r="CA26" s="399">
        <v>12.399513855904665</v>
      </c>
      <c r="CB26" s="399">
        <v>12.341031821248352</v>
      </c>
      <c r="CC26" s="399">
        <v>12.115604422057073</v>
      </c>
      <c r="CD26" s="399">
        <v>12.002589267845833</v>
      </c>
      <c r="CE26" s="399">
        <v>12.71270940018054</v>
      </c>
      <c r="CF26" s="399">
        <v>13.0194014518276</v>
      </c>
      <c r="CG26" s="399">
        <v>13.133144888997485</v>
      </c>
      <c r="CH26" s="399">
        <v>12.814258302675482</v>
      </c>
      <c r="CI26" s="400">
        <v>12.758035544239849</v>
      </c>
      <c r="CJ26" s="398">
        <v>12.184993547804071</v>
      </c>
      <c r="CK26" s="399">
        <v>12.794765003300942</v>
      </c>
      <c r="CL26" s="399">
        <v>12.848752584507887</v>
      </c>
      <c r="CM26" s="399">
        <v>13.051692812932671</v>
      </c>
      <c r="CN26" s="399">
        <v>13.284458820116024</v>
      </c>
      <c r="CO26" s="399">
        <v>13.603385056848106</v>
      </c>
      <c r="CP26" s="399">
        <v>13.695400393406702</v>
      </c>
      <c r="CQ26" s="399">
        <v>14.63196032269018</v>
      </c>
      <c r="CR26" s="399">
        <v>15.091242341943346</v>
      </c>
      <c r="CS26" s="399">
        <v>15.493274831840473</v>
      </c>
      <c r="CT26" s="399">
        <v>15.006277256393528</v>
      </c>
      <c r="CU26" s="400">
        <v>13.99894145884279</v>
      </c>
      <c r="CV26" s="398">
        <v>13.531143891726389</v>
      </c>
      <c r="CW26" s="399">
        <v>13.421607187701078</v>
      </c>
      <c r="CX26" s="399">
        <v>13.650332098574573</v>
      </c>
      <c r="CY26" s="399">
        <v>11.545011773009371</v>
      </c>
      <c r="CZ26" s="399">
        <v>13.318399507796824</v>
      </c>
      <c r="DA26" s="399">
        <v>12.780331745113582</v>
      </c>
      <c r="DB26" s="399">
        <v>12.943105241713164</v>
      </c>
      <c r="DC26" s="399">
        <v>13.62633916688878</v>
      </c>
      <c r="DD26" s="399">
        <v>13.69134289730431</v>
      </c>
      <c r="DE26" s="399">
        <v>14.089981083984954</v>
      </c>
      <c r="DF26" s="399">
        <v>14.271355428997765</v>
      </c>
      <c r="DG26" s="400">
        <v>13.239279561077534</v>
      </c>
      <c r="DH26" s="398">
        <v>13.341276247315896</v>
      </c>
      <c r="DI26" s="399">
        <v>13.256098991175898</v>
      </c>
      <c r="DJ26" s="399">
        <v>13.219709752907631</v>
      </c>
      <c r="DK26" s="399">
        <v>13.424249840790216</v>
      </c>
      <c r="DL26" s="399">
        <v>13.45963186574604</v>
      </c>
      <c r="DM26" s="399">
        <v>13.575389121688652</v>
      </c>
      <c r="DN26" s="399">
        <v>13.920595577914359</v>
      </c>
      <c r="DO26" s="399">
        <v>14.571780849807906</v>
      </c>
      <c r="DP26" s="399">
        <v>14.856638630435931</v>
      </c>
      <c r="DQ26" s="399">
        <v>15.216165520480848</v>
      </c>
      <c r="DR26" s="399">
        <v>15.381734401345483</v>
      </c>
      <c r="DS26" s="400">
        <v>14.080315320579057</v>
      </c>
      <c r="DT26" s="398">
        <v>15.03694445463813</v>
      </c>
      <c r="DU26" s="399">
        <v>15.38165673008273</v>
      </c>
      <c r="DV26" s="399">
        <v>14.050682207788096</v>
      </c>
      <c r="DW26" s="399">
        <v>14.691398376147005</v>
      </c>
      <c r="DX26" s="399">
        <v>14.591665174738344</v>
      </c>
      <c r="DY26" s="399">
        <v>14.292951453177606</v>
      </c>
      <c r="DZ26" s="399">
        <v>14.466069296149085</v>
      </c>
      <c r="EA26" s="399">
        <v>14.688848626152698</v>
      </c>
      <c r="EB26" s="399">
        <v>15.263584063741208</v>
      </c>
      <c r="EC26" s="399">
        <v>15.479286886857746</v>
      </c>
      <c r="ED26" s="399">
        <v>15.075081027086965</v>
      </c>
      <c r="EE26" s="400">
        <v>13.464597760355067</v>
      </c>
      <c r="EF26" s="398">
        <v>12.920769354233062</v>
      </c>
      <c r="EG26" s="399">
        <v>13.52008619947426</v>
      </c>
      <c r="EH26" s="399">
        <v>14.258463711440493</v>
      </c>
      <c r="EI26" s="399">
        <v>13.468822678359421</v>
      </c>
      <c r="EJ26" s="399">
        <v>13.251423927269386</v>
      </c>
      <c r="EK26" s="399">
        <v>13.064445211295123</v>
      </c>
      <c r="EL26" s="399">
        <v>13.295620392365363</v>
      </c>
      <c r="EM26" s="399">
        <v>13.122446241402882</v>
      </c>
      <c r="EN26" s="399">
        <v>13.091361750742143</v>
      </c>
      <c r="EO26" s="399">
        <v>13.41</v>
      </c>
      <c r="EP26" s="400">
        <v>14.502638138767198</v>
      </c>
    </row>
    <row r="27" spans="1:150">
      <c r="A27" s="1189"/>
      <c r="B27" s="202" t="s">
        <v>45</v>
      </c>
      <c r="C27" s="202" t="s">
        <v>43</v>
      </c>
      <c r="D27" s="236">
        <v>5499.9882167533287</v>
      </c>
      <c r="E27" s="237">
        <v>5115.7310998613011</v>
      </c>
      <c r="F27" s="237">
        <v>5644.2024120661217</v>
      </c>
      <c r="G27" s="237">
        <v>5402.4559119203714</v>
      </c>
      <c r="H27" s="237">
        <v>6234.1114655196698</v>
      </c>
      <c r="I27" s="237">
        <v>6109.290095240508</v>
      </c>
      <c r="J27" s="237">
        <v>6181.9484291961735</v>
      </c>
      <c r="K27" s="237">
        <v>6529.2626338128748</v>
      </c>
      <c r="L27" s="237">
        <v>6569.5927440849355</v>
      </c>
      <c r="M27" s="237">
        <v>6596.5375416477655</v>
      </c>
      <c r="N27" s="237">
        <v>6553.7673853356428</v>
      </c>
      <c r="O27" s="238">
        <v>7230.6341673397028</v>
      </c>
      <c r="P27" s="236">
        <v>5870.0864673641945</v>
      </c>
      <c r="Q27" s="237">
        <v>4995.39249871012</v>
      </c>
      <c r="R27" s="237">
        <v>5975.1526298024428</v>
      </c>
      <c r="S27" s="237">
        <v>6291.8592843577044</v>
      </c>
      <c r="T27" s="237">
        <v>6533.9798618611376</v>
      </c>
      <c r="U27" s="237">
        <v>8011.1639912598166</v>
      </c>
      <c r="V27" s="237">
        <v>8105.2526943472294</v>
      </c>
      <c r="W27" s="237">
        <v>8327.7392018608334</v>
      </c>
      <c r="X27" s="237">
        <v>7334.8985963758269</v>
      </c>
      <c r="Y27" s="237">
        <v>6909.6815946099805</v>
      </c>
      <c r="Z27" s="237">
        <v>6635.472676663182</v>
      </c>
      <c r="AA27" s="238">
        <v>6830.2261558819264</v>
      </c>
      <c r="AB27" s="236">
        <v>6946.5465081464145</v>
      </c>
      <c r="AC27" s="237">
        <v>6157.117185273878</v>
      </c>
      <c r="AD27" s="237">
        <v>6597.5411605292229</v>
      </c>
      <c r="AE27" s="237">
        <v>7267.5328251104838</v>
      </c>
      <c r="AF27" s="237">
        <v>7052.3738353372564</v>
      </c>
      <c r="AG27" s="237">
        <v>6803.6180058457321</v>
      </c>
      <c r="AH27" s="237">
        <v>8158.5655968044493</v>
      </c>
      <c r="AI27" s="237">
        <v>7983.073222045592</v>
      </c>
      <c r="AJ27" s="237">
        <v>6874.320587038138</v>
      </c>
      <c r="AK27" s="237">
        <v>7686.1306051281545</v>
      </c>
      <c r="AL27" s="237">
        <v>7851.7349958697469</v>
      </c>
      <c r="AM27" s="238">
        <v>7808.154894363096</v>
      </c>
      <c r="AN27" s="236">
        <v>7500.6073979449893</v>
      </c>
      <c r="AO27" s="237">
        <v>6914.1315225071321</v>
      </c>
      <c r="AP27" s="237">
        <v>9059.7146568257995</v>
      </c>
      <c r="AQ27" s="237">
        <v>8604.4305229727142</v>
      </c>
      <c r="AR27" s="237">
        <v>9582.932453624182</v>
      </c>
      <c r="AS27" s="237">
        <v>8801.1979157345577</v>
      </c>
      <c r="AT27" s="237">
        <v>8856.2425608685044</v>
      </c>
      <c r="AU27" s="237">
        <v>8110.4031099527947</v>
      </c>
      <c r="AV27" s="237">
        <v>8651.3494405849924</v>
      </c>
      <c r="AW27" s="237">
        <v>9237.813789352369</v>
      </c>
      <c r="AX27" s="237">
        <v>9363.0653251109525</v>
      </c>
      <c r="AY27" s="238">
        <v>9195.5332833134471</v>
      </c>
      <c r="AZ27" s="236">
        <v>9168.3107006353694</v>
      </c>
      <c r="BA27" s="237">
        <v>8553.5494175231561</v>
      </c>
      <c r="BB27" s="237">
        <v>9379.5556155123923</v>
      </c>
      <c r="BC27" s="237">
        <v>9207.2259363747835</v>
      </c>
      <c r="BD27" s="237">
        <v>9721.9431498403828</v>
      </c>
      <c r="BE27" s="237">
        <v>8623.9584541973527</v>
      </c>
      <c r="BF27" s="237">
        <v>10385.070378424367</v>
      </c>
      <c r="BG27" s="237">
        <v>10208.460827070341</v>
      </c>
      <c r="BH27" s="237">
        <v>9251.4143406438307</v>
      </c>
      <c r="BI27" s="237">
        <v>9240.2442733385451</v>
      </c>
      <c r="BJ27" s="237">
        <v>8410.1173942727219</v>
      </c>
      <c r="BK27" s="238">
        <v>7812.8590685950194</v>
      </c>
      <c r="BL27" s="236">
        <v>7506.5085261360537</v>
      </c>
      <c r="BM27" s="237">
        <v>6614.8971520181112</v>
      </c>
      <c r="BN27" s="237">
        <v>9422.3011699373819</v>
      </c>
      <c r="BO27" s="237">
        <v>8638.0538568229058</v>
      </c>
      <c r="BP27" s="237">
        <v>8557.1031649476045</v>
      </c>
      <c r="BQ27" s="237">
        <v>8022.7772432926813</v>
      </c>
      <c r="BR27" s="237">
        <v>8917.9267669305609</v>
      </c>
      <c r="BS27" s="237">
        <v>8523.3804291129054</v>
      </c>
      <c r="BT27" s="237">
        <v>8656.15099295455</v>
      </c>
      <c r="BU27" s="237">
        <v>8681.7760218844287</v>
      </c>
      <c r="BV27" s="237">
        <v>9112.4273391162787</v>
      </c>
      <c r="BW27" s="238">
        <v>9188.0610915136185</v>
      </c>
      <c r="BX27" s="236">
        <v>8655.4939841562173</v>
      </c>
      <c r="BY27" s="237">
        <v>7439.2560033285072</v>
      </c>
      <c r="BZ27" s="237">
        <v>10290.913702655926</v>
      </c>
      <c r="CA27" s="237">
        <v>9799.1539509111735</v>
      </c>
      <c r="CB27" s="237">
        <v>10646.976333917257</v>
      </c>
      <c r="CC27" s="237">
        <v>9202.7407426395184</v>
      </c>
      <c r="CD27" s="237">
        <v>8792.5142013212462</v>
      </c>
      <c r="CE27" s="237">
        <v>9997.3198551780915</v>
      </c>
      <c r="CF27" s="237">
        <v>11854.188465274254</v>
      </c>
      <c r="CG27" s="237">
        <v>11171.267315093382</v>
      </c>
      <c r="CH27" s="237">
        <v>9673.2393215315387</v>
      </c>
      <c r="CI27" s="238">
        <v>10070.7212113078</v>
      </c>
      <c r="CJ27" s="236">
        <v>9603.1795651708198</v>
      </c>
      <c r="CK27" s="237">
        <v>9077.7683778731134</v>
      </c>
      <c r="CL27" s="237">
        <v>9810.497006339072</v>
      </c>
      <c r="CM27" s="237">
        <v>9358.0858890695818</v>
      </c>
      <c r="CN27" s="237">
        <v>14536.854495168722</v>
      </c>
      <c r="CO27" s="237">
        <v>9238.1699664500957</v>
      </c>
      <c r="CP27" s="237">
        <v>11248.883537575866</v>
      </c>
      <c r="CQ27" s="237">
        <v>15105.591825188163</v>
      </c>
      <c r="CR27" s="237">
        <v>6589.3039331802174</v>
      </c>
      <c r="CS27" s="237">
        <v>15939.023475658945</v>
      </c>
      <c r="CT27" s="237">
        <v>11615.109801529863</v>
      </c>
      <c r="CU27" s="238">
        <v>12460.464791986697</v>
      </c>
      <c r="CV27" s="236">
        <v>8677.7487406859236</v>
      </c>
      <c r="CW27" s="237">
        <v>11673.563098822462</v>
      </c>
      <c r="CX27" s="237">
        <v>10077.749378685856</v>
      </c>
      <c r="CY27" s="237">
        <v>6194.9912342807384</v>
      </c>
      <c r="CZ27" s="237">
        <v>12559.283491550343</v>
      </c>
      <c r="DA27" s="237">
        <v>9557.3237839721132</v>
      </c>
      <c r="DB27" s="237">
        <v>10415.067892092786</v>
      </c>
      <c r="DC27" s="237">
        <v>7636.4205345020182</v>
      </c>
      <c r="DD27" s="237">
        <v>9323.8658502804137</v>
      </c>
      <c r="DE27" s="237">
        <v>11913.615606707008</v>
      </c>
      <c r="DF27" s="237">
        <v>11047.844703881947</v>
      </c>
      <c r="DG27" s="238">
        <v>11506.715548426911</v>
      </c>
      <c r="DH27" s="236">
        <v>9786.9265158710896</v>
      </c>
      <c r="DI27" s="237">
        <v>8640.6964932202027</v>
      </c>
      <c r="DJ27" s="237">
        <v>11886.252436206762</v>
      </c>
      <c r="DK27" s="237">
        <v>12020.531342848128</v>
      </c>
      <c r="DL27" s="237">
        <v>9968.6822534733001</v>
      </c>
      <c r="DM27" s="237">
        <v>9320.827282201386</v>
      </c>
      <c r="DN27" s="237">
        <v>9707.9637369299453</v>
      </c>
      <c r="DO27" s="237">
        <v>19192.97298889661</v>
      </c>
      <c r="DP27" s="237">
        <v>13197.317163442483</v>
      </c>
      <c r="DQ27" s="237">
        <v>12062.075543583976</v>
      </c>
      <c r="DR27" s="237">
        <v>11945.70914164938</v>
      </c>
      <c r="DS27" s="238">
        <v>6841.729549405889</v>
      </c>
      <c r="DT27" s="236">
        <v>12928.331326989239</v>
      </c>
      <c r="DU27" s="237">
        <v>13327.362026561608</v>
      </c>
      <c r="DV27" s="237">
        <v>12529.472593454753</v>
      </c>
      <c r="DW27" s="237">
        <v>9958.3873579208139</v>
      </c>
      <c r="DX27" s="237">
        <v>14549.766959188903</v>
      </c>
      <c r="DY27" s="237">
        <v>9090.8362324189038</v>
      </c>
      <c r="DZ27" s="237">
        <v>12603.538627076334</v>
      </c>
      <c r="EA27" s="237">
        <v>12756.499449023224</v>
      </c>
      <c r="EB27" s="237">
        <v>14136.16262752074</v>
      </c>
      <c r="EC27" s="237">
        <v>15362.87658848414</v>
      </c>
      <c r="ED27" s="237">
        <v>14443.590150655418</v>
      </c>
      <c r="EE27" s="238">
        <v>15980.71313143443</v>
      </c>
      <c r="EF27" s="236">
        <v>11488.978714718478</v>
      </c>
      <c r="EG27" s="237">
        <v>10522.173893827043</v>
      </c>
      <c r="EH27" s="237">
        <v>13087.513757296309</v>
      </c>
      <c r="EI27" s="237">
        <v>12929.963460090368</v>
      </c>
      <c r="EJ27" s="237">
        <v>13750.071825328734</v>
      </c>
      <c r="EK27" s="237">
        <v>12104.733181233194</v>
      </c>
      <c r="EL27" s="237">
        <v>9400.4542123061237</v>
      </c>
      <c r="EM27" s="237">
        <v>15748.88685030333</v>
      </c>
      <c r="EN27" s="237">
        <v>10756.575294498978</v>
      </c>
      <c r="EO27" s="237">
        <v>12906.2</v>
      </c>
      <c r="EP27" s="238">
        <v>10067.210660755552</v>
      </c>
    </row>
    <row r="28" spans="1:150" ht="12.75" thickBot="1">
      <c r="A28" s="1190"/>
      <c r="B28" s="203" t="s">
        <v>46</v>
      </c>
      <c r="C28" s="203" t="s">
        <v>43</v>
      </c>
      <c r="D28" s="241">
        <v>-15183.259163246672</v>
      </c>
      <c r="E28" s="242">
        <v>-11560.971180138697</v>
      </c>
      <c r="F28" s="242">
        <v>-12092.76652793388</v>
      </c>
      <c r="G28" s="242">
        <v>-12217.877558079626</v>
      </c>
      <c r="H28" s="242">
        <v>-15734.370674480331</v>
      </c>
      <c r="I28" s="242">
        <v>-15310.126924759494</v>
      </c>
      <c r="J28" s="242">
        <v>-17589.147330803826</v>
      </c>
      <c r="K28" s="242">
        <v>-19998.844926187125</v>
      </c>
      <c r="L28" s="242">
        <v>-19247.272715915067</v>
      </c>
      <c r="M28" s="242">
        <v>-22366.827358352231</v>
      </c>
      <c r="N28" s="242">
        <v>-20860.096474664355</v>
      </c>
      <c r="O28" s="243">
        <v>-21348.834642660295</v>
      </c>
      <c r="P28" s="241">
        <v>-17192.337952635808</v>
      </c>
      <c r="Q28" s="242">
        <v>-15416.095571289879</v>
      </c>
      <c r="R28" s="242">
        <v>-21032.445740197556</v>
      </c>
      <c r="S28" s="242">
        <v>-20426.570915642296</v>
      </c>
      <c r="T28" s="242">
        <v>-20121.643088138862</v>
      </c>
      <c r="U28" s="242">
        <v>-25581.067328740181</v>
      </c>
      <c r="V28" s="242">
        <v>-26534.572615652771</v>
      </c>
      <c r="W28" s="242">
        <v>-30199.614448139164</v>
      </c>
      <c r="X28" s="242">
        <v>-31527.528413624172</v>
      </c>
      <c r="Y28" s="242">
        <v>-30434.341185390018</v>
      </c>
      <c r="Z28" s="242">
        <v>-25569.910463336819</v>
      </c>
      <c r="AA28" s="243">
        <v>-29436.117344118076</v>
      </c>
      <c r="AB28" s="241">
        <v>-31586.579271853589</v>
      </c>
      <c r="AC28" s="242">
        <v>-26112.120684726124</v>
      </c>
      <c r="AD28" s="242">
        <v>-28394.915569470773</v>
      </c>
      <c r="AE28" s="242">
        <v>-33505.652974889512</v>
      </c>
      <c r="AF28" s="242">
        <v>-32960.400334662751</v>
      </c>
      <c r="AG28" s="242">
        <v>-34622.204474154263</v>
      </c>
      <c r="AH28" s="242">
        <v>-42512.985473195549</v>
      </c>
      <c r="AI28" s="242">
        <v>-38084.70555795441</v>
      </c>
      <c r="AJ28" s="242">
        <v>-28809.433742961857</v>
      </c>
      <c r="AK28" s="242">
        <v>-29997.422494871851</v>
      </c>
      <c r="AL28" s="242">
        <v>-32249.770544130253</v>
      </c>
      <c r="AM28" s="243">
        <v>-31852.661175636906</v>
      </c>
      <c r="AN28" s="241">
        <v>-31302.030482055012</v>
      </c>
      <c r="AO28" s="242">
        <v>-30223.559177492876</v>
      </c>
      <c r="AP28" s="242">
        <v>-42354.924683174206</v>
      </c>
      <c r="AQ28" s="242">
        <v>-41128.483627027279</v>
      </c>
      <c r="AR28" s="242">
        <v>-47703.863686375815</v>
      </c>
      <c r="AS28" s="242">
        <v>-43717.189944265447</v>
      </c>
      <c r="AT28" s="242">
        <v>-45593.785329131497</v>
      </c>
      <c r="AU28" s="242">
        <v>-39177.375240047208</v>
      </c>
      <c r="AV28" s="242">
        <v>-46942.473569415008</v>
      </c>
      <c r="AW28" s="242">
        <v>-54099.431830647627</v>
      </c>
      <c r="AX28" s="242">
        <v>-54110.709314889049</v>
      </c>
      <c r="AY28" s="243">
        <v>-54286.164036686554</v>
      </c>
      <c r="AZ28" s="241">
        <v>-51472.978309364633</v>
      </c>
      <c r="BA28" s="242">
        <v>-43216.212902476844</v>
      </c>
      <c r="BB28" s="242">
        <v>-48990.050234487608</v>
      </c>
      <c r="BC28" s="242">
        <v>-53324.68536362522</v>
      </c>
      <c r="BD28" s="242">
        <v>-59324.310040159617</v>
      </c>
      <c r="BE28" s="242">
        <v>-60084.819545802653</v>
      </c>
      <c r="BF28" s="242">
        <v>-65113.321521575635</v>
      </c>
      <c r="BG28" s="242">
        <v>-55954.781122929657</v>
      </c>
      <c r="BH28" s="242">
        <v>-45398.86946935617</v>
      </c>
      <c r="BI28" s="242">
        <v>-30589.527126661451</v>
      </c>
      <c r="BJ28" s="242">
        <v>-21004.068385727278</v>
      </c>
      <c r="BK28" s="243">
        <v>-21532.696631404982</v>
      </c>
      <c r="BL28" s="241">
        <v>-22074.545043863945</v>
      </c>
      <c r="BM28" s="242">
        <v>-16271.455087981889</v>
      </c>
      <c r="BN28" s="242">
        <v>-23841.580250062623</v>
      </c>
      <c r="BO28" s="242">
        <v>-21207.381933177094</v>
      </c>
      <c r="BP28" s="242">
        <v>-24087.376975052393</v>
      </c>
      <c r="BQ28" s="242">
        <v>-25747.144796707318</v>
      </c>
      <c r="BR28" s="242">
        <v>-28589.323233069437</v>
      </c>
      <c r="BS28" s="242">
        <v>-27958.396840887101</v>
      </c>
      <c r="BT28" s="242">
        <v>-28578.57914704545</v>
      </c>
      <c r="BU28" s="242">
        <v>-28639.920648115578</v>
      </c>
      <c r="BV28" s="242">
        <v>-30321.806460883716</v>
      </c>
      <c r="BW28" s="243">
        <v>-32161.751308486382</v>
      </c>
      <c r="BX28" s="241">
        <v>-35675.567824893784</v>
      </c>
      <c r="BY28" s="242">
        <v>-28050.478498175496</v>
      </c>
      <c r="BZ28" s="242">
        <v>-33946.888838067578</v>
      </c>
      <c r="CA28" s="242">
        <v>-34053.779241072327</v>
      </c>
      <c r="CB28" s="242">
        <v>-34309.875313217242</v>
      </c>
      <c r="CC28" s="242">
        <v>-29520.521153039477</v>
      </c>
      <c r="CD28" s="242">
        <v>-27007.275279910253</v>
      </c>
      <c r="CE28" s="242">
        <v>-29904.796482392911</v>
      </c>
      <c r="CF28" s="242">
        <v>-36502.562167247248</v>
      </c>
      <c r="CG28" s="242">
        <v>-37875.269430870612</v>
      </c>
      <c r="CH28" s="242">
        <v>-35196.883606440468</v>
      </c>
      <c r="CI28" s="243">
        <v>-36967.419958692204</v>
      </c>
      <c r="CJ28" s="241">
        <v>-40000.795969209183</v>
      </c>
      <c r="CK28" s="242">
        <v>-36599.250935626886</v>
      </c>
      <c r="CL28" s="242">
        <v>-40922.392522410941</v>
      </c>
      <c r="CM28" s="242">
        <v>-40350.544173030423</v>
      </c>
      <c r="CN28" s="242">
        <v>-83121.99735483127</v>
      </c>
      <c r="CO28" s="242">
        <v>-51173.943033549906</v>
      </c>
      <c r="CP28" s="242">
        <v>-61218.148962424137</v>
      </c>
      <c r="CQ28" s="242">
        <v>-77055.725604811843</v>
      </c>
      <c r="CR28" s="242">
        <v>-31516.898526819783</v>
      </c>
      <c r="CS28" s="242">
        <v>-67422.363704341056</v>
      </c>
      <c r="CT28" s="242">
        <v>-50280.566748470141</v>
      </c>
      <c r="CU28" s="243">
        <v>-56501.766198013298</v>
      </c>
      <c r="CV28" s="241">
        <v>-40938.314729314079</v>
      </c>
      <c r="CW28" s="242">
        <v>-40341.74501117754</v>
      </c>
      <c r="CX28" s="242">
        <v>-44870.530231314144</v>
      </c>
      <c r="CY28" s="242">
        <v>-37666.948495719269</v>
      </c>
      <c r="CZ28" s="242">
        <v>-57027.402958449667</v>
      </c>
      <c r="DA28" s="242">
        <v>-39683.618196027885</v>
      </c>
      <c r="DB28" s="242">
        <v>-44997.89688790722</v>
      </c>
      <c r="DC28" s="242">
        <v>-32323.338835497983</v>
      </c>
      <c r="DD28" s="242">
        <v>-39392.515249719581</v>
      </c>
      <c r="DE28" s="242">
        <v>-49110.451053292985</v>
      </c>
      <c r="DF28" s="242">
        <v>-45145.40325611805</v>
      </c>
      <c r="DG28" s="243">
        <v>-51677.426911573093</v>
      </c>
      <c r="DH28" s="241">
        <v>-41384.938274128908</v>
      </c>
      <c r="DI28" s="242">
        <v>-39685.857106779797</v>
      </c>
      <c r="DJ28" s="242">
        <v>-49693.292603793234</v>
      </c>
      <c r="DK28" s="242">
        <v>-50979.210777151864</v>
      </c>
      <c r="DL28" s="242">
        <v>-41381.3531865267</v>
      </c>
      <c r="DM28" s="242">
        <v>-36385.231837798608</v>
      </c>
      <c r="DN28" s="242">
        <v>-31940.623903070053</v>
      </c>
      <c r="DO28" s="242">
        <v>-67967.980601103394</v>
      </c>
      <c r="DP28" s="242">
        <v>-47268.339493157517</v>
      </c>
      <c r="DQ28" s="242">
        <v>-43697.881575916021</v>
      </c>
      <c r="DR28" s="242">
        <v>-43427.160912350613</v>
      </c>
      <c r="DS28" s="243">
        <v>-29118.832020594109</v>
      </c>
      <c r="DT28" s="241">
        <v>-50282.40315301076</v>
      </c>
      <c r="DU28" s="242">
        <v>-61659.556123438408</v>
      </c>
      <c r="DV28" s="242">
        <v>-52870.61681654524</v>
      </c>
      <c r="DW28" s="242">
        <v>-44147.021042079185</v>
      </c>
      <c r="DX28" s="242">
        <v>-54891.631180811106</v>
      </c>
      <c r="DY28" s="242">
        <v>-30103.421645931103</v>
      </c>
      <c r="DZ28" s="242">
        <v>-38397.173932923666</v>
      </c>
      <c r="EA28" s="242">
        <v>-40729.299400976772</v>
      </c>
      <c r="EB28" s="242">
        <v>-44167.176752479267</v>
      </c>
      <c r="EC28" s="242">
        <v>-44649.035491515853</v>
      </c>
      <c r="ED28" s="242">
        <v>-40955.786829344579</v>
      </c>
      <c r="EE28" s="243">
        <v>-37257.21804856557</v>
      </c>
      <c r="EF28" s="241">
        <v>-22910.63707528152</v>
      </c>
      <c r="EG28" s="242">
        <v>-20139.972776172955</v>
      </c>
      <c r="EH28" s="242">
        <v>-25273.083212703692</v>
      </c>
      <c r="EI28" s="242">
        <v>-23459.128649909631</v>
      </c>
      <c r="EJ28" s="242">
        <v>-26324.843674671269</v>
      </c>
      <c r="EK28" s="242">
        <v>-17655.512758766807</v>
      </c>
      <c r="EL28" s="242">
        <v>-14143.376657693874</v>
      </c>
      <c r="EM28" s="242">
        <v>-24125.207289696671</v>
      </c>
      <c r="EN28" s="242">
        <v>-18060.56513550102</v>
      </c>
      <c r="EO28" s="242">
        <v>-22848.5</v>
      </c>
      <c r="EP28" s="243">
        <v>-14710.752659244448</v>
      </c>
    </row>
    <row r="30" spans="1:150">
      <c r="EN30" s="422"/>
      <c r="EQ30" s="422"/>
      <c r="ET30" s="422"/>
    </row>
    <row r="31" spans="1:150">
      <c r="A31" s="6" t="s">
        <v>1520</v>
      </c>
    </row>
    <row r="32" spans="1:150">
      <c r="A32" s="8"/>
    </row>
  </sheetData>
  <mergeCells count="7">
    <mergeCell ref="A23:A28"/>
    <mergeCell ref="A3:A4"/>
    <mergeCell ref="B3:B4"/>
    <mergeCell ref="C3:C4"/>
    <mergeCell ref="A5:A10"/>
    <mergeCell ref="A11:A16"/>
    <mergeCell ref="A17:A22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7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27" sqref="C27"/>
    </sheetView>
  </sheetViews>
  <sheetFormatPr baseColWidth="10" defaultRowHeight="12"/>
  <cols>
    <col min="1" max="1" width="33.140625" style="7" customWidth="1"/>
    <col min="2" max="2" width="23.42578125" style="7" customWidth="1"/>
    <col min="3" max="3" width="18.42578125" style="7" bestFit="1" customWidth="1"/>
    <col min="4" max="4" width="11.5703125" style="7" bestFit="1" customWidth="1"/>
    <col min="5" max="5" width="12.42578125" style="7" bestFit="1" customWidth="1"/>
    <col min="6" max="6" width="11.5703125" style="7" bestFit="1" customWidth="1"/>
    <col min="7" max="106" width="12.42578125" style="7" bestFit="1" customWidth="1"/>
    <col min="107" max="16384" width="11.42578125" style="7"/>
  </cols>
  <sheetData>
    <row r="1" spans="1:109">
      <c r="A1" s="456" t="s">
        <v>1527</v>
      </c>
    </row>
    <row r="2" spans="1:109" ht="12.75" thickBot="1">
      <c r="A2" s="669"/>
    </row>
    <row r="3" spans="1:109" s="13" customFormat="1">
      <c r="A3" s="1192" t="s">
        <v>1325</v>
      </c>
      <c r="B3" s="1192" t="s">
        <v>1326</v>
      </c>
      <c r="C3" s="230">
        <v>2007</v>
      </c>
      <c r="D3" s="1041">
        <v>2007</v>
      </c>
      <c r="E3" s="1041">
        <v>2007</v>
      </c>
      <c r="F3" s="1041">
        <v>2007</v>
      </c>
      <c r="G3" s="1041">
        <v>2007</v>
      </c>
      <c r="H3" s="1041">
        <v>2007</v>
      </c>
      <c r="I3" s="1041">
        <v>2007</v>
      </c>
      <c r="J3" s="1041">
        <v>2007</v>
      </c>
      <c r="K3" s="1041">
        <v>2007</v>
      </c>
      <c r="L3" s="1041">
        <v>2007</v>
      </c>
      <c r="M3" s="1041">
        <v>2007</v>
      </c>
      <c r="N3" s="232">
        <v>2007</v>
      </c>
      <c r="O3" s="230">
        <v>2008</v>
      </c>
      <c r="P3" s="1041">
        <v>2008</v>
      </c>
      <c r="Q3" s="1041">
        <v>2008</v>
      </c>
      <c r="R3" s="1041">
        <v>2008</v>
      </c>
      <c r="S3" s="1041">
        <v>2008</v>
      </c>
      <c r="T3" s="1041">
        <v>2008</v>
      </c>
      <c r="U3" s="1041">
        <v>2008</v>
      </c>
      <c r="V3" s="1041">
        <v>2008</v>
      </c>
      <c r="W3" s="1041">
        <v>2008</v>
      </c>
      <c r="X3" s="1041">
        <v>2008</v>
      </c>
      <c r="Y3" s="1041">
        <v>2008</v>
      </c>
      <c r="Z3" s="232">
        <v>2008</v>
      </c>
      <c r="AA3" s="230">
        <v>2009</v>
      </c>
      <c r="AB3" s="1041">
        <v>2009</v>
      </c>
      <c r="AC3" s="1041">
        <v>2009</v>
      </c>
      <c r="AD3" s="1041">
        <v>2009</v>
      </c>
      <c r="AE3" s="1041">
        <v>2009</v>
      </c>
      <c r="AF3" s="1041">
        <v>2009</v>
      </c>
      <c r="AG3" s="1041">
        <v>2009</v>
      </c>
      <c r="AH3" s="1041">
        <v>2009</v>
      </c>
      <c r="AI3" s="1041">
        <v>2009</v>
      </c>
      <c r="AJ3" s="1041">
        <v>2009</v>
      </c>
      <c r="AK3" s="1041">
        <v>2009</v>
      </c>
      <c r="AL3" s="232">
        <v>2009</v>
      </c>
      <c r="AM3" s="230">
        <v>2010</v>
      </c>
      <c r="AN3" s="1041">
        <v>2010</v>
      </c>
      <c r="AO3" s="1041">
        <v>2010</v>
      </c>
      <c r="AP3" s="1041">
        <v>2010</v>
      </c>
      <c r="AQ3" s="1041">
        <v>2010</v>
      </c>
      <c r="AR3" s="1041">
        <v>2010</v>
      </c>
      <c r="AS3" s="1041">
        <v>2010</v>
      </c>
      <c r="AT3" s="1041">
        <v>2010</v>
      </c>
      <c r="AU3" s="1041">
        <v>2010</v>
      </c>
      <c r="AV3" s="1041">
        <v>2010</v>
      </c>
      <c r="AW3" s="1041">
        <v>2010</v>
      </c>
      <c r="AX3" s="232">
        <v>2010</v>
      </c>
      <c r="AY3" s="230">
        <v>2011</v>
      </c>
      <c r="AZ3" s="1041">
        <v>2011</v>
      </c>
      <c r="BA3" s="1041">
        <v>2011</v>
      </c>
      <c r="BB3" s="1041">
        <v>2011</v>
      </c>
      <c r="BC3" s="1041">
        <v>2011</v>
      </c>
      <c r="BD3" s="1041">
        <v>2011</v>
      </c>
      <c r="BE3" s="1041">
        <v>2011</v>
      </c>
      <c r="BF3" s="1041">
        <v>2011</v>
      </c>
      <c r="BG3" s="1041">
        <v>2011</v>
      </c>
      <c r="BH3" s="1041">
        <v>2011</v>
      </c>
      <c r="BI3" s="1041">
        <v>2011</v>
      </c>
      <c r="BJ3" s="232">
        <v>2011</v>
      </c>
      <c r="BK3" s="230">
        <v>2012</v>
      </c>
      <c r="BL3" s="1041">
        <v>2012</v>
      </c>
      <c r="BM3" s="1041">
        <v>2012</v>
      </c>
      <c r="BN3" s="1041">
        <v>2012</v>
      </c>
      <c r="BO3" s="1041">
        <v>2012</v>
      </c>
      <c r="BP3" s="1041">
        <v>2012</v>
      </c>
      <c r="BQ3" s="1041">
        <v>2012</v>
      </c>
      <c r="BR3" s="1041">
        <v>2012</v>
      </c>
      <c r="BS3" s="1041">
        <v>2012</v>
      </c>
      <c r="BT3" s="1041">
        <v>2012</v>
      </c>
      <c r="BU3" s="1041">
        <v>2012</v>
      </c>
      <c r="BV3" s="232">
        <v>2012</v>
      </c>
      <c r="BW3" s="230">
        <v>2013</v>
      </c>
      <c r="BX3" s="1041">
        <v>2013</v>
      </c>
      <c r="BY3" s="1041">
        <v>2013</v>
      </c>
      <c r="BZ3" s="1041">
        <v>2013</v>
      </c>
      <c r="CA3" s="1041">
        <v>2013</v>
      </c>
      <c r="CB3" s="1041">
        <v>2013</v>
      </c>
      <c r="CC3" s="1041">
        <v>2013</v>
      </c>
      <c r="CD3" s="1041">
        <v>2013</v>
      </c>
      <c r="CE3" s="1041">
        <v>2013</v>
      </c>
      <c r="CF3" s="1041">
        <v>2013</v>
      </c>
      <c r="CG3" s="1041">
        <v>2013</v>
      </c>
      <c r="CH3" s="232">
        <v>2013</v>
      </c>
      <c r="CI3" s="230">
        <v>2014</v>
      </c>
      <c r="CJ3" s="1041">
        <v>2014</v>
      </c>
      <c r="CK3" s="1041">
        <v>2014</v>
      </c>
      <c r="CL3" s="1041">
        <v>2014</v>
      </c>
      <c r="CM3" s="1041">
        <v>2014</v>
      </c>
      <c r="CN3" s="1041">
        <v>2014</v>
      </c>
      <c r="CO3" s="1041">
        <v>2014</v>
      </c>
      <c r="CP3" s="1041">
        <v>2014</v>
      </c>
      <c r="CQ3" s="1041">
        <v>2014</v>
      </c>
      <c r="CR3" s="1041">
        <v>2014</v>
      </c>
      <c r="CS3" s="1041">
        <v>2014</v>
      </c>
      <c r="CT3" s="232">
        <v>2014</v>
      </c>
      <c r="CU3" s="230">
        <v>2015</v>
      </c>
      <c r="CV3" s="1041">
        <v>2015</v>
      </c>
      <c r="CW3" s="1041">
        <v>2015</v>
      </c>
      <c r="CX3" s="1041">
        <v>2015</v>
      </c>
      <c r="CY3" s="1041">
        <v>2015</v>
      </c>
      <c r="CZ3" s="1041">
        <v>2015</v>
      </c>
      <c r="DA3" s="1041">
        <v>2015</v>
      </c>
      <c r="DB3" s="1041">
        <v>2015</v>
      </c>
      <c r="DC3" s="1041">
        <v>2015</v>
      </c>
      <c r="DD3" s="1041">
        <v>2015</v>
      </c>
      <c r="DE3" s="232">
        <v>2015</v>
      </c>
    </row>
    <row r="4" spans="1:109" s="13" customFormat="1" ht="12.75" thickBot="1">
      <c r="A4" s="1193"/>
      <c r="B4" s="1193"/>
      <c r="C4" s="227" t="s">
        <v>1327</v>
      </c>
      <c r="D4" s="228" t="s">
        <v>1328</v>
      </c>
      <c r="E4" s="228" t="s">
        <v>1329</v>
      </c>
      <c r="F4" s="228" t="s">
        <v>1330</v>
      </c>
      <c r="G4" s="228" t="s">
        <v>1331</v>
      </c>
      <c r="H4" s="228" t="s">
        <v>1332</v>
      </c>
      <c r="I4" s="228" t="s">
        <v>1333</v>
      </c>
      <c r="J4" s="228" t="s">
        <v>1334</v>
      </c>
      <c r="K4" s="228" t="s">
        <v>1335</v>
      </c>
      <c r="L4" s="228" t="s">
        <v>1336</v>
      </c>
      <c r="M4" s="228" t="s">
        <v>1337</v>
      </c>
      <c r="N4" s="229" t="s">
        <v>1338</v>
      </c>
      <c r="O4" s="227" t="s">
        <v>1327</v>
      </c>
      <c r="P4" s="228" t="s">
        <v>1328</v>
      </c>
      <c r="Q4" s="228" t="s">
        <v>1329</v>
      </c>
      <c r="R4" s="228" t="s">
        <v>1330</v>
      </c>
      <c r="S4" s="228" t="s">
        <v>1331</v>
      </c>
      <c r="T4" s="228" t="s">
        <v>1332</v>
      </c>
      <c r="U4" s="228" t="s">
        <v>1333</v>
      </c>
      <c r="V4" s="228" t="s">
        <v>1334</v>
      </c>
      <c r="W4" s="228" t="s">
        <v>1335</v>
      </c>
      <c r="X4" s="228" t="s">
        <v>1336</v>
      </c>
      <c r="Y4" s="228" t="s">
        <v>1337</v>
      </c>
      <c r="Z4" s="229" t="s">
        <v>1338</v>
      </c>
      <c r="AA4" s="227" t="s">
        <v>1327</v>
      </c>
      <c r="AB4" s="228" t="s">
        <v>1328</v>
      </c>
      <c r="AC4" s="228" t="s">
        <v>1329</v>
      </c>
      <c r="AD4" s="228" t="s">
        <v>1330</v>
      </c>
      <c r="AE4" s="228" t="s">
        <v>1331</v>
      </c>
      <c r="AF4" s="228" t="s">
        <v>1332</v>
      </c>
      <c r="AG4" s="228" t="s">
        <v>1333</v>
      </c>
      <c r="AH4" s="228" t="s">
        <v>1334</v>
      </c>
      <c r="AI4" s="228" t="s">
        <v>1335</v>
      </c>
      <c r="AJ4" s="228" t="s">
        <v>1336</v>
      </c>
      <c r="AK4" s="228" t="s">
        <v>1337</v>
      </c>
      <c r="AL4" s="229" t="s">
        <v>1338</v>
      </c>
      <c r="AM4" s="227" t="s">
        <v>1327</v>
      </c>
      <c r="AN4" s="228" t="s">
        <v>1328</v>
      </c>
      <c r="AO4" s="228" t="s">
        <v>1329</v>
      </c>
      <c r="AP4" s="228" t="s">
        <v>1330</v>
      </c>
      <c r="AQ4" s="228" t="s">
        <v>1331</v>
      </c>
      <c r="AR4" s="228" t="s">
        <v>1332</v>
      </c>
      <c r="AS4" s="228" t="s">
        <v>1333</v>
      </c>
      <c r="AT4" s="228" t="s">
        <v>1334</v>
      </c>
      <c r="AU4" s="228" t="s">
        <v>1335</v>
      </c>
      <c r="AV4" s="228" t="s">
        <v>1336</v>
      </c>
      <c r="AW4" s="228" t="s">
        <v>1337</v>
      </c>
      <c r="AX4" s="229" t="s">
        <v>1338</v>
      </c>
      <c r="AY4" s="227" t="s">
        <v>1327</v>
      </c>
      <c r="AZ4" s="228" t="s">
        <v>1328</v>
      </c>
      <c r="BA4" s="228" t="s">
        <v>1329</v>
      </c>
      <c r="BB4" s="228" t="s">
        <v>1330</v>
      </c>
      <c r="BC4" s="228" t="s">
        <v>1331</v>
      </c>
      <c r="BD4" s="228" t="s">
        <v>1332</v>
      </c>
      <c r="BE4" s="228" t="s">
        <v>1333</v>
      </c>
      <c r="BF4" s="228" t="s">
        <v>1334</v>
      </c>
      <c r="BG4" s="228" t="s">
        <v>1335</v>
      </c>
      <c r="BH4" s="228" t="s">
        <v>1336</v>
      </c>
      <c r="BI4" s="228" t="s">
        <v>1337</v>
      </c>
      <c r="BJ4" s="229" t="s">
        <v>1338</v>
      </c>
      <c r="BK4" s="227" t="s">
        <v>1327</v>
      </c>
      <c r="BL4" s="228" t="s">
        <v>1328</v>
      </c>
      <c r="BM4" s="228" t="s">
        <v>1329</v>
      </c>
      <c r="BN4" s="228" t="s">
        <v>1330</v>
      </c>
      <c r="BO4" s="228" t="s">
        <v>1331</v>
      </c>
      <c r="BP4" s="228" t="s">
        <v>1332</v>
      </c>
      <c r="BQ4" s="228" t="s">
        <v>1333</v>
      </c>
      <c r="BR4" s="228" t="s">
        <v>1334</v>
      </c>
      <c r="BS4" s="228" t="s">
        <v>1335</v>
      </c>
      <c r="BT4" s="228" t="s">
        <v>1336</v>
      </c>
      <c r="BU4" s="228" t="s">
        <v>1337</v>
      </c>
      <c r="BV4" s="229" t="s">
        <v>1338</v>
      </c>
      <c r="BW4" s="227" t="s">
        <v>1327</v>
      </c>
      <c r="BX4" s="228" t="s">
        <v>1328</v>
      </c>
      <c r="BY4" s="228" t="s">
        <v>1329</v>
      </c>
      <c r="BZ4" s="228" t="s">
        <v>1330</v>
      </c>
      <c r="CA4" s="228" t="s">
        <v>1331</v>
      </c>
      <c r="CB4" s="228" t="s">
        <v>1332</v>
      </c>
      <c r="CC4" s="228" t="s">
        <v>1333</v>
      </c>
      <c r="CD4" s="228" t="s">
        <v>1334</v>
      </c>
      <c r="CE4" s="228" t="s">
        <v>1335</v>
      </c>
      <c r="CF4" s="228" t="s">
        <v>1336</v>
      </c>
      <c r="CG4" s="228" t="s">
        <v>1337</v>
      </c>
      <c r="CH4" s="229" t="s">
        <v>1338</v>
      </c>
      <c r="CI4" s="227" t="s">
        <v>1327</v>
      </c>
      <c r="CJ4" s="228" t="s">
        <v>1328</v>
      </c>
      <c r="CK4" s="228" t="s">
        <v>1329</v>
      </c>
      <c r="CL4" s="228" t="s">
        <v>1330</v>
      </c>
      <c r="CM4" s="228" t="s">
        <v>1331</v>
      </c>
      <c r="CN4" s="228" t="s">
        <v>1332</v>
      </c>
      <c r="CO4" s="228" t="s">
        <v>1333</v>
      </c>
      <c r="CP4" s="228" t="s">
        <v>1334</v>
      </c>
      <c r="CQ4" s="228" t="s">
        <v>1335</v>
      </c>
      <c r="CR4" s="228" t="s">
        <v>1336</v>
      </c>
      <c r="CS4" s="228" t="s">
        <v>1337</v>
      </c>
      <c r="CT4" s="229" t="s">
        <v>1338</v>
      </c>
      <c r="CU4" s="227" t="s">
        <v>1327</v>
      </c>
      <c r="CV4" s="228" t="s">
        <v>1328</v>
      </c>
      <c r="CW4" s="228" t="s">
        <v>1329</v>
      </c>
      <c r="CX4" s="228" t="s">
        <v>1330</v>
      </c>
      <c r="CY4" s="228" t="s">
        <v>1331</v>
      </c>
      <c r="CZ4" s="228" t="s">
        <v>1332</v>
      </c>
      <c r="DA4" s="228" t="s">
        <v>1333</v>
      </c>
      <c r="DB4" s="228" t="s">
        <v>1334</v>
      </c>
      <c r="DC4" s="228" t="s">
        <v>1335</v>
      </c>
      <c r="DD4" s="228" t="s">
        <v>1336</v>
      </c>
      <c r="DE4" s="229" t="s">
        <v>1337</v>
      </c>
    </row>
    <row r="5" spans="1:109" s="21" customFormat="1" ht="14.25" thickTop="1">
      <c r="A5" s="670" t="s">
        <v>1315</v>
      </c>
      <c r="B5" s="111" t="s">
        <v>509</v>
      </c>
      <c r="C5" s="462">
        <v>2</v>
      </c>
      <c r="D5" s="463">
        <v>2</v>
      </c>
      <c r="E5" s="463">
        <v>2</v>
      </c>
      <c r="F5" s="463">
        <v>2</v>
      </c>
      <c r="G5" s="463">
        <v>2</v>
      </c>
      <c r="H5" s="463">
        <v>2</v>
      </c>
      <c r="I5" s="463">
        <v>2</v>
      </c>
      <c r="J5" s="463">
        <v>2</v>
      </c>
      <c r="K5" s="463">
        <v>2</v>
      </c>
      <c r="L5" s="463">
        <v>2</v>
      </c>
      <c r="M5" s="463">
        <v>2</v>
      </c>
      <c r="N5" s="468">
        <v>2</v>
      </c>
      <c r="O5" s="462">
        <v>2</v>
      </c>
      <c r="P5" s="463">
        <v>2</v>
      </c>
      <c r="Q5" s="463">
        <v>2</v>
      </c>
      <c r="R5" s="463">
        <v>2</v>
      </c>
      <c r="S5" s="463">
        <v>2</v>
      </c>
      <c r="T5" s="463">
        <v>2</v>
      </c>
      <c r="U5" s="463">
        <v>2</v>
      </c>
      <c r="V5" s="463">
        <v>2</v>
      </c>
      <c r="W5" s="463">
        <v>2</v>
      </c>
      <c r="X5" s="463">
        <v>2</v>
      </c>
      <c r="Y5" s="463">
        <v>2</v>
      </c>
      <c r="Z5" s="468">
        <v>2</v>
      </c>
      <c r="AA5" s="462">
        <v>2</v>
      </c>
      <c r="AB5" s="463">
        <v>2</v>
      </c>
      <c r="AC5" s="463">
        <v>2</v>
      </c>
      <c r="AD5" s="463">
        <v>2</v>
      </c>
      <c r="AE5" s="463">
        <v>2</v>
      </c>
      <c r="AF5" s="463">
        <v>2</v>
      </c>
      <c r="AG5" s="463">
        <v>2</v>
      </c>
      <c r="AH5" s="463">
        <v>2</v>
      </c>
      <c r="AI5" s="463">
        <v>2</v>
      </c>
      <c r="AJ5" s="463">
        <v>2</v>
      </c>
      <c r="AK5" s="463">
        <v>2</v>
      </c>
      <c r="AL5" s="468">
        <v>2</v>
      </c>
      <c r="AM5" s="462">
        <v>2</v>
      </c>
      <c r="AN5" s="463">
        <v>2</v>
      </c>
      <c r="AO5" s="463">
        <v>2</v>
      </c>
      <c r="AP5" s="463">
        <v>2</v>
      </c>
      <c r="AQ5" s="463">
        <v>2</v>
      </c>
      <c r="AR5" s="463">
        <v>2</v>
      </c>
      <c r="AS5" s="463">
        <v>2</v>
      </c>
      <c r="AT5" s="463">
        <v>2</v>
      </c>
      <c r="AU5" s="463">
        <v>2</v>
      </c>
      <c r="AV5" s="463">
        <v>2</v>
      </c>
      <c r="AW5" s="463">
        <v>2</v>
      </c>
      <c r="AX5" s="468">
        <v>2</v>
      </c>
      <c r="AY5" s="462">
        <v>2</v>
      </c>
      <c r="AZ5" s="463">
        <v>2</v>
      </c>
      <c r="BA5" s="463">
        <v>2</v>
      </c>
      <c r="BB5" s="463">
        <v>2</v>
      </c>
      <c r="BC5" s="463">
        <v>2</v>
      </c>
      <c r="BD5" s="463">
        <v>2</v>
      </c>
      <c r="BE5" s="463">
        <v>2</v>
      </c>
      <c r="BF5" s="463">
        <v>2</v>
      </c>
      <c r="BG5" s="463">
        <v>2</v>
      </c>
      <c r="BH5" s="463">
        <v>2</v>
      </c>
      <c r="BI5" s="463">
        <v>2</v>
      </c>
      <c r="BJ5" s="468">
        <v>2</v>
      </c>
      <c r="BK5" s="462">
        <v>2</v>
      </c>
      <c r="BL5" s="463">
        <v>2</v>
      </c>
      <c r="BM5" s="463">
        <v>2</v>
      </c>
      <c r="BN5" s="463">
        <v>2</v>
      </c>
      <c r="BO5" s="463">
        <v>2</v>
      </c>
      <c r="BP5" s="463">
        <v>2</v>
      </c>
      <c r="BQ5" s="463">
        <v>2</v>
      </c>
      <c r="BR5" s="463">
        <v>2</v>
      </c>
      <c r="BS5" s="463">
        <v>2</v>
      </c>
      <c r="BT5" s="463">
        <v>2</v>
      </c>
      <c r="BU5" s="463">
        <v>2</v>
      </c>
      <c r="BV5" s="468">
        <v>2</v>
      </c>
      <c r="BW5" s="462">
        <v>2</v>
      </c>
      <c r="BX5" s="463">
        <v>2</v>
      </c>
      <c r="BY5" s="463">
        <v>2</v>
      </c>
      <c r="BZ5" s="463">
        <v>2</v>
      </c>
      <c r="CA5" s="463">
        <v>2</v>
      </c>
      <c r="CB5" s="463">
        <v>2</v>
      </c>
      <c r="CC5" s="463">
        <v>2</v>
      </c>
      <c r="CD5" s="463">
        <v>2</v>
      </c>
      <c r="CE5" s="463">
        <v>2</v>
      </c>
      <c r="CF5" s="463">
        <v>2</v>
      </c>
      <c r="CG5" s="463">
        <v>2</v>
      </c>
      <c r="CH5" s="468">
        <v>2</v>
      </c>
      <c r="CI5" s="462">
        <v>2</v>
      </c>
      <c r="CJ5" s="463">
        <v>2</v>
      </c>
      <c r="CK5" s="463">
        <v>2</v>
      </c>
      <c r="CL5" s="463">
        <v>2</v>
      </c>
      <c r="CM5" s="463">
        <v>2</v>
      </c>
      <c r="CN5" s="463">
        <v>2</v>
      </c>
      <c r="CO5" s="463">
        <v>2</v>
      </c>
      <c r="CP5" s="463">
        <v>2</v>
      </c>
      <c r="CQ5" s="463">
        <v>2</v>
      </c>
      <c r="CR5" s="463">
        <v>2</v>
      </c>
      <c r="CS5" s="463">
        <v>2</v>
      </c>
      <c r="CT5" s="468">
        <v>2</v>
      </c>
      <c r="CU5" s="462">
        <v>2</v>
      </c>
      <c r="CV5" s="463">
        <v>2</v>
      </c>
      <c r="CW5" s="463">
        <v>2</v>
      </c>
      <c r="CX5" s="463">
        <v>2</v>
      </c>
      <c r="CY5" s="463">
        <v>2</v>
      </c>
      <c r="CZ5" s="463">
        <v>2</v>
      </c>
      <c r="DA5" s="463">
        <v>2</v>
      </c>
      <c r="DB5" s="463">
        <v>2</v>
      </c>
      <c r="DC5" s="463">
        <v>2</v>
      </c>
      <c r="DD5" s="463">
        <v>2.02</v>
      </c>
      <c r="DE5" s="468">
        <v>2.04</v>
      </c>
    </row>
    <row r="6" spans="1:109" s="21" customFormat="1" ht="15">
      <c r="A6" s="668" t="s">
        <v>1314</v>
      </c>
      <c r="B6" s="111" t="s">
        <v>740</v>
      </c>
      <c r="C6" s="485">
        <v>2.2919999999999998</v>
      </c>
      <c r="D6" s="486">
        <v>2.3250000000000002</v>
      </c>
      <c r="E6" s="486">
        <v>2.593</v>
      </c>
      <c r="F6" s="486">
        <v>2.8809999999999998</v>
      </c>
      <c r="G6" s="486">
        <v>3.1989999999999998</v>
      </c>
      <c r="H6" s="486">
        <v>3.1179999999999999</v>
      </c>
      <c r="I6" s="486">
        <v>3.0339999999999998</v>
      </c>
      <c r="J6" s="486">
        <v>2.867</v>
      </c>
      <c r="K6" s="486">
        <v>2.9009999999999998</v>
      </c>
      <c r="L6" s="486">
        <v>2.891</v>
      </c>
      <c r="M6" s="486">
        <v>3.1579999999999999</v>
      </c>
      <c r="N6" s="487">
        <v>3.0880000000000001</v>
      </c>
      <c r="O6" s="485">
        <v>3.1240000000000001</v>
      </c>
      <c r="P6" s="486">
        <v>3.1179999999999999</v>
      </c>
      <c r="Q6" s="486">
        <v>3.3170000000000002</v>
      </c>
      <c r="R6" s="486">
        <v>3.5209999999999999</v>
      </c>
      <c r="S6" s="486">
        <v>3.8340000000000001</v>
      </c>
      <c r="T6" s="486">
        <v>4.0869999999999997</v>
      </c>
      <c r="U6" s="486">
        <v>4.1040000000000001</v>
      </c>
      <c r="V6" s="486">
        <v>3.8420000000000001</v>
      </c>
      <c r="W6" s="486">
        <v>3.8170000000000002</v>
      </c>
      <c r="X6" s="486">
        <v>3.13</v>
      </c>
      <c r="Y6" s="486">
        <v>2.2149999999999999</v>
      </c>
      <c r="Z6" s="487">
        <v>1.7809999999999999</v>
      </c>
      <c r="AA6" s="485">
        <v>1.8720000000000001</v>
      </c>
      <c r="AB6" s="486">
        <v>1.9970000000000001</v>
      </c>
      <c r="AC6" s="486">
        <v>2.044</v>
      </c>
      <c r="AD6" s="486">
        <v>2.129</v>
      </c>
      <c r="AE6" s="486">
        <v>2.3439999999999999</v>
      </c>
      <c r="AF6" s="486">
        <v>2.6960000000000002</v>
      </c>
      <c r="AG6" s="486">
        <v>2.5880000000000001</v>
      </c>
      <c r="AH6" s="486">
        <v>2.6680000000000001</v>
      </c>
      <c r="AI6" s="486">
        <v>2.5830000000000002</v>
      </c>
      <c r="AJ6" s="486">
        <v>2.6030000000000002</v>
      </c>
      <c r="AK6" s="486">
        <v>2.722</v>
      </c>
      <c r="AL6" s="487">
        <v>2.68</v>
      </c>
      <c r="AM6" s="485">
        <v>2.7869999999999999</v>
      </c>
      <c r="AN6" s="486">
        <v>2.7160000000000002</v>
      </c>
      <c r="AO6" s="486">
        <v>2.851</v>
      </c>
      <c r="AP6" s="486">
        <v>2.9209999999999998</v>
      </c>
      <c r="AQ6" s="486">
        <v>2.9039999999999999</v>
      </c>
      <c r="AR6" s="486">
        <v>2.7839999999999998</v>
      </c>
      <c r="AS6" s="486">
        <v>2.778</v>
      </c>
      <c r="AT6" s="486">
        <v>2.7869999999999999</v>
      </c>
      <c r="AU6" s="486">
        <v>2.78</v>
      </c>
      <c r="AV6" s="486">
        <v>2.87</v>
      </c>
      <c r="AW6" s="486">
        <v>2.9209999999999998</v>
      </c>
      <c r="AX6" s="487">
        <v>3.0609999999999999</v>
      </c>
      <c r="AY6" s="485">
        <v>3.1640000000000001</v>
      </c>
      <c r="AZ6" s="486">
        <v>3.2759999999999998</v>
      </c>
      <c r="BA6" s="486">
        <v>3.617</v>
      </c>
      <c r="BB6" s="486">
        <v>3.8460000000000001</v>
      </c>
      <c r="BC6" s="486">
        <v>3.9529999999999998</v>
      </c>
      <c r="BD6" s="486">
        <v>3.7280000000000002</v>
      </c>
      <c r="BE6" s="486">
        <v>3.7170000000000001</v>
      </c>
      <c r="BF6" s="486">
        <v>3.718</v>
      </c>
      <c r="BG6" s="486">
        <v>3.677</v>
      </c>
      <c r="BH6" s="486">
        <v>3.5129999999999999</v>
      </c>
      <c r="BI6" s="486">
        <v>3.4449999999999998</v>
      </c>
      <c r="BJ6" s="487">
        <v>3.3370000000000002</v>
      </c>
      <c r="BK6" s="485">
        <v>3.448</v>
      </c>
      <c r="BL6" s="486">
        <v>3.6389999999999998</v>
      </c>
      <c r="BM6" s="486">
        <v>3.8809999999999998</v>
      </c>
      <c r="BN6" s="486">
        <v>3.9510000000000001</v>
      </c>
      <c r="BO6" s="486">
        <v>3.7549999999999999</v>
      </c>
      <c r="BP6" s="486">
        <v>3.5670000000000002</v>
      </c>
      <c r="BQ6" s="486">
        <v>3.4889999999999999</v>
      </c>
      <c r="BR6" s="486">
        <v>3.78</v>
      </c>
      <c r="BS6" s="486">
        <v>3.9220000000000002</v>
      </c>
      <c r="BT6" s="486">
        <v>3.7829999999999999</v>
      </c>
      <c r="BU6" s="486">
        <v>3.5129999999999999</v>
      </c>
      <c r="BV6" s="487">
        <v>3.3959999999999999</v>
      </c>
      <c r="BW6" s="485">
        <v>3.399</v>
      </c>
      <c r="BX6" s="486">
        <v>3.7349999999999999</v>
      </c>
      <c r="BY6" s="486">
        <v>3.7839999999999998</v>
      </c>
      <c r="BZ6" s="486">
        <v>3.6360000000000001</v>
      </c>
      <c r="CA6" s="486">
        <v>3.6789999999999998</v>
      </c>
      <c r="CB6" s="486">
        <v>3.69</v>
      </c>
      <c r="CC6" s="486">
        <v>3.6539999999999999</v>
      </c>
      <c r="CD6" s="486">
        <v>3.6539999999999999</v>
      </c>
      <c r="CE6" s="486">
        <v>3.6160000000000001</v>
      </c>
      <c r="CF6" s="486">
        <v>3.44</v>
      </c>
      <c r="CG6" s="486">
        <v>3.3540000000000001</v>
      </c>
      <c r="CH6" s="487">
        <v>3.38</v>
      </c>
      <c r="CI6" s="485">
        <v>3.4220000000000002</v>
      </c>
      <c r="CJ6" s="486">
        <v>3.4710000000000001</v>
      </c>
      <c r="CK6" s="486">
        <v>3.6280000000000001</v>
      </c>
      <c r="CL6" s="486">
        <v>3.7549999999999999</v>
      </c>
      <c r="CM6" s="486">
        <v>3.7709999999999999</v>
      </c>
      <c r="CN6" s="486">
        <v>3.7850000000000001</v>
      </c>
      <c r="CO6" s="486">
        <v>3.706</v>
      </c>
      <c r="CP6" s="486">
        <v>3.5939999999999999</v>
      </c>
      <c r="CQ6" s="486">
        <v>3.5230000000000001</v>
      </c>
      <c r="CR6" s="486">
        <v>3.3029999999999999</v>
      </c>
      <c r="CS6" s="486">
        <v>3.0550000000000002</v>
      </c>
      <c r="CT6" s="487">
        <v>2.6829999999999998</v>
      </c>
      <c r="CU6" s="485">
        <v>2.2480000000000002</v>
      </c>
      <c r="CV6" s="486">
        <v>2.3330000000000002</v>
      </c>
      <c r="CW6" s="486">
        <v>2.528</v>
      </c>
      <c r="CX6" s="486">
        <v>2.5590000000000002</v>
      </c>
      <c r="CY6" s="486">
        <v>2.7639999999999998</v>
      </c>
      <c r="CZ6" s="486">
        <v>2.8809999999999998</v>
      </c>
      <c r="DA6" s="486">
        <v>2.85</v>
      </c>
      <c r="DB6" s="486">
        <v>2.7149999999999999</v>
      </c>
      <c r="DC6" s="486">
        <v>2.4820000000000002</v>
      </c>
      <c r="DD6" s="486">
        <v>2.4390000000000001</v>
      </c>
      <c r="DE6" s="1045">
        <v>2.3109999999999999</v>
      </c>
    </row>
    <row r="7" spans="1:109" s="111" customFormat="1" ht="13.5">
      <c r="A7" s="1165" t="s">
        <v>1319</v>
      </c>
      <c r="B7" s="111" t="s">
        <v>738</v>
      </c>
      <c r="C7" s="472">
        <v>300.5</v>
      </c>
      <c r="D7" s="386">
        <v>280.69528571428566</v>
      </c>
      <c r="E7" s="386">
        <v>305.32197619047622</v>
      </c>
      <c r="F7" s="386">
        <v>294.72371428571432</v>
      </c>
      <c r="G7" s="386">
        <v>305.80500000000001</v>
      </c>
      <c r="H7" s="386">
        <v>301.846</v>
      </c>
      <c r="I7" s="386">
        <v>315.38202380952379</v>
      </c>
      <c r="J7" s="386">
        <v>326.83516666666668</v>
      </c>
      <c r="K7" s="386">
        <v>316.05247619047623</v>
      </c>
      <c r="L7" s="386">
        <v>323.5651666666667</v>
      </c>
      <c r="M7" s="386">
        <v>315.03483333333338</v>
      </c>
      <c r="N7" s="473">
        <v>340.64576190476191</v>
      </c>
      <c r="O7" s="472">
        <v>328.70073809523808</v>
      </c>
      <c r="P7" s="386">
        <v>311.18659523809526</v>
      </c>
      <c r="Q7" s="386">
        <v>325.13685714285714</v>
      </c>
      <c r="R7" s="386">
        <v>331.84642857142859</v>
      </c>
      <c r="S7" s="386">
        <v>341.17688095238094</v>
      </c>
      <c r="T7" s="386">
        <v>329.88795238095236</v>
      </c>
      <c r="U7" s="386">
        <v>354.83116666666666</v>
      </c>
      <c r="V7" s="386">
        <v>354.83116666666666</v>
      </c>
      <c r="W7" s="386">
        <v>356.34445238095236</v>
      </c>
      <c r="X7" s="386">
        <v>362.54323809523811</v>
      </c>
      <c r="Y7" s="386">
        <v>388.238</v>
      </c>
      <c r="Z7" s="473">
        <v>388.238</v>
      </c>
      <c r="AA7" s="472">
        <v>357.54300000000001</v>
      </c>
      <c r="AB7" s="386">
        <v>325.38423809523812</v>
      </c>
      <c r="AC7" s="386">
        <v>351.52014285714284</v>
      </c>
      <c r="AD7" s="386">
        <v>363.76600000000002</v>
      </c>
      <c r="AE7" s="386">
        <v>369.76799999999997</v>
      </c>
      <c r="AF7" s="386">
        <v>364.96749999999997</v>
      </c>
      <c r="AG7" s="386">
        <v>381.46616666666671</v>
      </c>
      <c r="AH7" s="386">
        <v>386.34573809523812</v>
      </c>
      <c r="AI7" s="386">
        <v>368.67535714285714</v>
      </c>
      <c r="AJ7" s="386">
        <v>380.55788095238097</v>
      </c>
      <c r="AK7" s="386">
        <v>366.15800000000002</v>
      </c>
      <c r="AL7" s="473">
        <v>423.35733333333337</v>
      </c>
      <c r="AM7" s="472">
        <v>385.5867380952381</v>
      </c>
      <c r="AN7" s="386">
        <v>363.75316666666669</v>
      </c>
      <c r="AO7" s="386">
        <v>395.786</v>
      </c>
      <c r="AP7" s="386">
        <v>379.92335714285718</v>
      </c>
      <c r="AQ7" s="386">
        <v>378.66578571428568</v>
      </c>
      <c r="AR7" s="386">
        <v>388.86599999999999</v>
      </c>
      <c r="AS7" s="386">
        <v>391.28199999999998</v>
      </c>
      <c r="AT7" s="386">
        <v>426.42099999999999</v>
      </c>
      <c r="AU7" s="386">
        <v>385.44600000000003</v>
      </c>
      <c r="AV7" s="386">
        <v>397.88099999999997</v>
      </c>
      <c r="AW7" s="386">
        <v>381.97899999999998</v>
      </c>
      <c r="AX7" s="473">
        <v>445.52100000000002</v>
      </c>
      <c r="AY7" s="472">
        <v>422.11799999999999</v>
      </c>
      <c r="AZ7" s="386">
        <v>398.77530000000002</v>
      </c>
      <c r="BA7" s="386">
        <v>458.54471428571424</v>
      </c>
      <c r="BB7" s="386">
        <v>439.54450000000003</v>
      </c>
      <c r="BC7" s="386">
        <v>455.47837857142861</v>
      </c>
      <c r="BD7" s="386">
        <v>426.05483333333336</v>
      </c>
      <c r="BE7" s="386">
        <v>460.77114285714282</v>
      </c>
      <c r="BF7" s="386">
        <v>489.99852380952376</v>
      </c>
      <c r="BG7" s="386">
        <v>463.20499999999998</v>
      </c>
      <c r="BH7" s="386">
        <v>478.45397619047623</v>
      </c>
      <c r="BI7" s="386">
        <v>468.03164285714291</v>
      </c>
      <c r="BJ7" s="473">
        <v>521.39159523809531</v>
      </c>
      <c r="BK7" s="472">
        <v>474.39528571428571</v>
      </c>
      <c r="BL7" s="386">
        <v>456.34435714285712</v>
      </c>
      <c r="BM7" s="386">
        <v>480.81390476190472</v>
      </c>
      <c r="BN7" s="386">
        <v>452.72823809523811</v>
      </c>
      <c r="BO7" s="386">
        <v>466.22211904761906</v>
      </c>
      <c r="BP7" s="386">
        <v>447.16742857142856</v>
      </c>
      <c r="BQ7" s="386">
        <v>443.33466666666669</v>
      </c>
      <c r="BR7" s="386">
        <v>440.06164285714289</v>
      </c>
      <c r="BS7" s="386">
        <v>396.93407142857143</v>
      </c>
      <c r="BT7" s="386">
        <v>422.31549999999999</v>
      </c>
      <c r="BU7" s="386">
        <v>412.18738095238092</v>
      </c>
      <c r="BV7" s="473">
        <v>453.87640476190478</v>
      </c>
      <c r="BW7" s="472">
        <v>420.14614285714282</v>
      </c>
      <c r="BX7" s="386">
        <v>395.30338095238096</v>
      </c>
      <c r="BY7" s="386">
        <v>426.02538095238089</v>
      </c>
      <c r="BZ7" s="386">
        <v>422.91895238095236</v>
      </c>
      <c r="CA7" s="386">
        <v>447.27041547619046</v>
      </c>
      <c r="CB7" s="386">
        <v>414.1581904761905</v>
      </c>
      <c r="CC7" s="386">
        <v>439.71054761904759</v>
      </c>
      <c r="CD7" s="386">
        <v>457.18383333333338</v>
      </c>
      <c r="CE7" s="386">
        <v>412.52723809523809</v>
      </c>
      <c r="CF7" s="386">
        <v>437.07502380952383</v>
      </c>
      <c r="CG7" s="386">
        <v>424.54078571428568</v>
      </c>
      <c r="CH7" s="473">
        <v>472.56183333333337</v>
      </c>
      <c r="CI7" s="472">
        <v>432.55388095238095</v>
      </c>
      <c r="CJ7" s="386">
        <v>401.79873809523809</v>
      </c>
      <c r="CK7" s="386">
        <v>434.19278571428572</v>
      </c>
      <c r="CL7" s="386">
        <v>432.66216666666674</v>
      </c>
      <c r="CM7" s="386">
        <v>442.49321428571426</v>
      </c>
      <c r="CN7" s="386">
        <v>412.10402380952382</v>
      </c>
      <c r="CO7" s="386">
        <v>441.17392857142858</v>
      </c>
      <c r="CP7" s="386">
        <v>460.88309523809528</v>
      </c>
      <c r="CQ7" s="386">
        <v>439.69309523809522</v>
      </c>
      <c r="CR7" s="386">
        <v>466.81964285714287</v>
      </c>
      <c r="CS7" s="386">
        <v>434.52588095238093</v>
      </c>
      <c r="CT7" s="473">
        <v>498.53092857142866</v>
      </c>
      <c r="CU7" s="472">
        <v>454.98814285714292</v>
      </c>
      <c r="CV7" s="386">
        <v>424.59945238095241</v>
      </c>
      <c r="CW7" s="386">
        <v>448.48742857142867</v>
      </c>
      <c r="CX7" s="386">
        <v>444.22449999999998</v>
      </c>
      <c r="CY7" s="386">
        <v>448.77442857142853</v>
      </c>
      <c r="CZ7" s="386">
        <v>437.28357142857141</v>
      </c>
      <c r="DA7" s="386">
        <v>456.17257142857142</v>
      </c>
      <c r="DB7" s="386">
        <v>461.66580952380957</v>
      </c>
      <c r="DC7" s="386">
        <v>433.5</v>
      </c>
      <c r="DD7" s="386">
        <v>444.8</v>
      </c>
      <c r="DE7" s="473">
        <v>398.6</v>
      </c>
    </row>
    <row r="8" spans="1:109" s="111" customFormat="1" ht="13.5">
      <c r="A8" s="1165"/>
      <c r="B8" s="111" t="s">
        <v>646</v>
      </c>
      <c r="C8" s="462">
        <v>12.621</v>
      </c>
      <c r="D8" s="463">
        <v>11.789201999999998</v>
      </c>
      <c r="E8" s="463">
        <v>12.823523000000002</v>
      </c>
      <c r="F8" s="463">
        <v>12.378396</v>
      </c>
      <c r="G8" s="463">
        <v>12.84381</v>
      </c>
      <c r="H8" s="463">
        <v>12.677531999999999</v>
      </c>
      <c r="I8" s="463">
        <v>13.246044999999999</v>
      </c>
      <c r="J8" s="463">
        <v>13.727077000000001</v>
      </c>
      <c r="K8" s="463">
        <v>13.274204000000001</v>
      </c>
      <c r="L8" s="463">
        <v>13.589737000000001</v>
      </c>
      <c r="M8" s="463">
        <v>13.231463000000002</v>
      </c>
      <c r="N8" s="468">
        <v>14.307122</v>
      </c>
      <c r="O8" s="462">
        <v>13.805430999999999</v>
      </c>
      <c r="P8" s="463">
        <v>13.069837000000001</v>
      </c>
      <c r="Q8" s="463">
        <v>13.655747999999999</v>
      </c>
      <c r="R8" s="463">
        <v>13.937550000000002</v>
      </c>
      <c r="S8" s="463">
        <v>14.329428999999999</v>
      </c>
      <c r="T8" s="463">
        <v>13.855293999999999</v>
      </c>
      <c r="U8" s="463">
        <v>14.902908999999999</v>
      </c>
      <c r="V8" s="463">
        <v>14.902908999999999</v>
      </c>
      <c r="W8" s="463">
        <v>14.966466999999998</v>
      </c>
      <c r="X8" s="463">
        <v>15.226816000000001</v>
      </c>
      <c r="Y8" s="463">
        <v>16.305996</v>
      </c>
      <c r="Z8" s="468">
        <v>16.305996</v>
      </c>
      <c r="AA8" s="462">
        <v>15.016806000000001</v>
      </c>
      <c r="AB8" s="463">
        <v>13.666138</v>
      </c>
      <c r="AC8" s="463">
        <v>14.763845999999999</v>
      </c>
      <c r="AD8" s="463">
        <v>15.278172</v>
      </c>
      <c r="AE8" s="463">
        <v>15.530256</v>
      </c>
      <c r="AF8" s="463">
        <v>15.328634999999998</v>
      </c>
      <c r="AG8" s="463">
        <v>16.021579000000003</v>
      </c>
      <c r="AH8" s="463">
        <v>16.226521000000002</v>
      </c>
      <c r="AI8" s="463">
        <v>15.484365</v>
      </c>
      <c r="AJ8" s="463">
        <v>15.983431000000001</v>
      </c>
      <c r="AK8" s="463">
        <v>15.378636</v>
      </c>
      <c r="AL8" s="468">
        <v>17.781008</v>
      </c>
      <c r="AM8" s="462">
        <v>16.194642999999999</v>
      </c>
      <c r="AN8" s="463">
        <v>15.277633000000002</v>
      </c>
      <c r="AO8" s="463">
        <v>16.623011999999999</v>
      </c>
      <c r="AP8" s="463">
        <v>15.956781000000003</v>
      </c>
      <c r="AQ8" s="463">
        <v>15.903962999999997</v>
      </c>
      <c r="AR8" s="463">
        <v>16.332371999999999</v>
      </c>
      <c r="AS8" s="463">
        <v>16.433844000000001</v>
      </c>
      <c r="AT8" s="463">
        <v>17.909682</v>
      </c>
      <c r="AU8" s="463">
        <v>16.188732000000002</v>
      </c>
      <c r="AV8" s="463">
        <v>16.711002000000001</v>
      </c>
      <c r="AW8" s="463">
        <v>16.043118</v>
      </c>
      <c r="AX8" s="468">
        <v>18.711882000000003</v>
      </c>
      <c r="AY8" s="462">
        <v>17.728955999999997</v>
      </c>
      <c r="AZ8" s="463">
        <v>16.7485626</v>
      </c>
      <c r="BA8" s="463">
        <v>19.258877999999996</v>
      </c>
      <c r="BB8" s="463">
        <v>18.460869000000002</v>
      </c>
      <c r="BC8" s="463">
        <v>19.130091900000004</v>
      </c>
      <c r="BD8" s="463">
        <v>17.894303000000001</v>
      </c>
      <c r="BE8" s="463">
        <v>19.352387999999998</v>
      </c>
      <c r="BF8" s="463">
        <v>20.579937999999999</v>
      </c>
      <c r="BG8" s="463">
        <v>19.454609999999999</v>
      </c>
      <c r="BH8" s="463">
        <v>20.095067000000004</v>
      </c>
      <c r="BI8" s="463">
        <v>19.657329000000001</v>
      </c>
      <c r="BJ8" s="468">
        <v>21.898447000000004</v>
      </c>
      <c r="BK8" s="462">
        <v>19.924602</v>
      </c>
      <c r="BL8" s="463">
        <v>19.166463</v>
      </c>
      <c r="BM8" s="463">
        <v>20.194183999999996</v>
      </c>
      <c r="BN8" s="463">
        <v>19.014585999999998</v>
      </c>
      <c r="BO8" s="463">
        <v>19.581329</v>
      </c>
      <c r="BP8" s="463">
        <v>18.781032</v>
      </c>
      <c r="BQ8" s="463">
        <v>18.620056000000002</v>
      </c>
      <c r="BR8" s="463">
        <v>18.482589000000001</v>
      </c>
      <c r="BS8" s="463">
        <v>16.671230999999999</v>
      </c>
      <c r="BT8" s="463">
        <v>17.737251000000001</v>
      </c>
      <c r="BU8" s="463">
        <v>17.311869999999999</v>
      </c>
      <c r="BV8" s="468">
        <v>19.062809000000001</v>
      </c>
      <c r="BW8" s="462">
        <v>17.646138000000001</v>
      </c>
      <c r="BX8" s="463">
        <v>16.602742000000003</v>
      </c>
      <c r="BY8" s="463">
        <v>17.893065999999997</v>
      </c>
      <c r="BZ8" s="463">
        <v>17.762595999999998</v>
      </c>
      <c r="CA8" s="463">
        <v>18.785357449999999</v>
      </c>
      <c r="CB8" s="463">
        <v>17.394644</v>
      </c>
      <c r="CC8" s="463">
        <v>18.467842999999998</v>
      </c>
      <c r="CD8" s="463">
        <v>19.201721000000003</v>
      </c>
      <c r="CE8" s="463">
        <v>17.326143999999999</v>
      </c>
      <c r="CF8" s="463">
        <v>18.357151000000002</v>
      </c>
      <c r="CG8" s="463">
        <v>17.830712999999999</v>
      </c>
      <c r="CH8" s="468">
        <v>19.847597</v>
      </c>
      <c r="CI8" s="462">
        <v>18.167262999999998</v>
      </c>
      <c r="CJ8" s="463">
        <v>16.875546999999997</v>
      </c>
      <c r="CK8" s="463">
        <v>18.236097000000001</v>
      </c>
      <c r="CL8" s="463">
        <v>18.171811000000002</v>
      </c>
      <c r="CM8" s="463">
        <v>18.584714999999999</v>
      </c>
      <c r="CN8" s="463">
        <v>17.308368999999999</v>
      </c>
      <c r="CO8" s="463">
        <v>18.529305000000001</v>
      </c>
      <c r="CP8" s="463">
        <v>19.357089999999999</v>
      </c>
      <c r="CQ8" s="463">
        <v>18.467110000000002</v>
      </c>
      <c r="CR8" s="463">
        <v>19.606424999999998</v>
      </c>
      <c r="CS8" s="463">
        <v>18.250087000000001</v>
      </c>
      <c r="CT8" s="468">
        <v>20.938299000000004</v>
      </c>
      <c r="CU8" s="462">
        <v>19.109502000000003</v>
      </c>
      <c r="CV8" s="463">
        <v>17.833176999999999</v>
      </c>
      <c r="CW8" s="463">
        <v>18.836472000000004</v>
      </c>
      <c r="CX8" s="463">
        <v>18.657429</v>
      </c>
      <c r="CY8" s="463">
        <v>18.848526</v>
      </c>
      <c r="CZ8" s="463">
        <v>18.36591</v>
      </c>
      <c r="DA8" s="463">
        <v>19.159247999999998</v>
      </c>
      <c r="DB8" s="463">
        <v>19.389964000000003</v>
      </c>
      <c r="DC8" s="463">
        <f>+DC7*0.042</f>
        <v>18.207000000000001</v>
      </c>
      <c r="DD8" s="463">
        <f>+DD7*0.042</f>
        <v>18.681600000000003</v>
      </c>
      <c r="DE8" s="468">
        <f>+DE7*42/1000</f>
        <v>16.741199999999999</v>
      </c>
    </row>
    <row r="9" spans="1:109" s="21" customFormat="1">
      <c r="A9" s="1162" t="s">
        <v>1316</v>
      </c>
      <c r="B9" s="111" t="s">
        <v>509</v>
      </c>
      <c r="C9" s="462">
        <v>0.29199999999999982</v>
      </c>
      <c r="D9" s="463">
        <v>0.32500000000000018</v>
      </c>
      <c r="E9" s="463">
        <v>0.59299999999999997</v>
      </c>
      <c r="F9" s="463">
        <v>0.88099999999999978</v>
      </c>
      <c r="G9" s="463">
        <v>1.1989999999999998</v>
      </c>
      <c r="H9" s="463">
        <v>1.1179999999999999</v>
      </c>
      <c r="I9" s="463">
        <v>1.0339999999999998</v>
      </c>
      <c r="J9" s="463">
        <v>0.86699999999999999</v>
      </c>
      <c r="K9" s="463">
        <v>0.9009999999999998</v>
      </c>
      <c r="L9" s="463">
        <v>0.89100000000000001</v>
      </c>
      <c r="M9" s="463">
        <v>1.1579999999999999</v>
      </c>
      <c r="N9" s="468">
        <v>1.0880000000000001</v>
      </c>
      <c r="O9" s="462">
        <v>1.1240000000000001</v>
      </c>
      <c r="P9" s="463">
        <v>1.1179999999999999</v>
      </c>
      <c r="Q9" s="463">
        <v>1.3170000000000002</v>
      </c>
      <c r="R9" s="463">
        <v>1.5209999999999999</v>
      </c>
      <c r="S9" s="463">
        <v>1.8340000000000001</v>
      </c>
      <c r="T9" s="463">
        <v>2.0869999999999997</v>
      </c>
      <c r="U9" s="463">
        <v>2.1040000000000001</v>
      </c>
      <c r="V9" s="463">
        <v>1.8420000000000001</v>
      </c>
      <c r="W9" s="463">
        <v>1.8170000000000002</v>
      </c>
      <c r="X9" s="463">
        <v>1.1299999999999999</v>
      </c>
      <c r="Y9" s="463">
        <v>0.21499999999999986</v>
      </c>
      <c r="Z9" s="468">
        <v>-0.21900000000000008</v>
      </c>
      <c r="AA9" s="462">
        <v>-0.12799999999999989</v>
      </c>
      <c r="AB9" s="463">
        <v>-2.9999999999998916E-3</v>
      </c>
      <c r="AC9" s="463">
        <v>4.4000000000000039E-2</v>
      </c>
      <c r="AD9" s="463">
        <v>0.129</v>
      </c>
      <c r="AE9" s="463">
        <v>0.34399999999999986</v>
      </c>
      <c r="AF9" s="463">
        <v>0.69600000000000017</v>
      </c>
      <c r="AG9" s="463">
        <v>0.58800000000000008</v>
      </c>
      <c r="AH9" s="463">
        <v>0.66800000000000015</v>
      </c>
      <c r="AI9" s="463">
        <v>0.58300000000000018</v>
      </c>
      <c r="AJ9" s="463">
        <v>0.6030000000000002</v>
      </c>
      <c r="AK9" s="463">
        <v>0.72199999999999998</v>
      </c>
      <c r="AL9" s="468">
        <v>0.68000000000000016</v>
      </c>
      <c r="AM9" s="462">
        <v>0.78699999999999992</v>
      </c>
      <c r="AN9" s="463">
        <v>0.71600000000000019</v>
      </c>
      <c r="AO9" s="463">
        <v>0.85099999999999998</v>
      </c>
      <c r="AP9" s="463">
        <v>0.92099999999999982</v>
      </c>
      <c r="AQ9" s="463">
        <v>0.90399999999999991</v>
      </c>
      <c r="AR9" s="463">
        <v>0.78399999999999981</v>
      </c>
      <c r="AS9" s="463">
        <v>0.77800000000000002</v>
      </c>
      <c r="AT9" s="463">
        <v>0.78699999999999992</v>
      </c>
      <c r="AU9" s="463">
        <v>0.7799999999999998</v>
      </c>
      <c r="AV9" s="463">
        <v>0.87000000000000011</v>
      </c>
      <c r="AW9" s="463">
        <v>0.92099999999999982</v>
      </c>
      <c r="AX9" s="468">
        <v>1.0609999999999999</v>
      </c>
      <c r="AY9" s="462">
        <v>1.1640000000000001</v>
      </c>
      <c r="AZ9" s="463">
        <v>1.2759999999999998</v>
      </c>
      <c r="BA9" s="463">
        <v>1.617</v>
      </c>
      <c r="BB9" s="463">
        <v>1.8460000000000001</v>
      </c>
      <c r="BC9" s="463">
        <v>1.9529999999999998</v>
      </c>
      <c r="BD9" s="463">
        <v>1.7280000000000002</v>
      </c>
      <c r="BE9" s="463">
        <v>1.7170000000000001</v>
      </c>
      <c r="BF9" s="463">
        <v>1.718</v>
      </c>
      <c r="BG9" s="463">
        <v>1.677</v>
      </c>
      <c r="BH9" s="463">
        <v>1.5129999999999999</v>
      </c>
      <c r="BI9" s="463">
        <v>1.4449999999999998</v>
      </c>
      <c r="BJ9" s="468">
        <v>1.3370000000000002</v>
      </c>
      <c r="BK9" s="462">
        <v>1.448</v>
      </c>
      <c r="BL9" s="463">
        <v>1.6389999999999998</v>
      </c>
      <c r="BM9" s="463">
        <v>1.8809999999999998</v>
      </c>
      <c r="BN9" s="463">
        <v>1.9510000000000001</v>
      </c>
      <c r="BO9" s="463">
        <v>1.7549999999999999</v>
      </c>
      <c r="BP9" s="463">
        <v>1.5670000000000002</v>
      </c>
      <c r="BQ9" s="463">
        <v>1.4889999999999999</v>
      </c>
      <c r="BR9" s="463">
        <v>1.7799999999999998</v>
      </c>
      <c r="BS9" s="463">
        <v>1.9220000000000002</v>
      </c>
      <c r="BT9" s="463">
        <v>1.7829999999999999</v>
      </c>
      <c r="BU9" s="463">
        <v>1.5129999999999999</v>
      </c>
      <c r="BV9" s="468">
        <v>1.3959999999999999</v>
      </c>
      <c r="BW9" s="462">
        <v>1.399</v>
      </c>
      <c r="BX9" s="463">
        <v>1.7349999999999999</v>
      </c>
      <c r="BY9" s="463">
        <v>1.7839999999999998</v>
      </c>
      <c r="BZ9" s="463">
        <v>1.6360000000000001</v>
      </c>
      <c r="CA9" s="463">
        <v>1.6789999999999998</v>
      </c>
      <c r="CB9" s="463">
        <v>1.69</v>
      </c>
      <c r="CC9" s="463">
        <v>1.6539999999999999</v>
      </c>
      <c r="CD9" s="463">
        <v>1.6539999999999999</v>
      </c>
      <c r="CE9" s="463">
        <v>1.6160000000000001</v>
      </c>
      <c r="CF9" s="463">
        <v>1.44</v>
      </c>
      <c r="CG9" s="463">
        <v>1.3540000000000001</v>
      </c>
      <c r="CH9" s="468">
        <v>1.38</v>
      </c>
      <c r="CI9" s="462">
        <v>1.4220000000000002</v>
      </c>
      <c r="CJ9" s="463">
        <v>1.4710000000000001</v>
      </c>
      <c r="CK9" s="463">
        <v>1.6280000000000001</v>
      </c>
      <c r="CL9" s="463">
        <v>1.7549999999999999</v>
      </c>
      <c r="CM9" s="463">
        <v>1.7709999999999999</v>
      </c>
      <c r="CN9" s="463">
        <v>1.7850000000000001</v>
      </c>
      <c r="CO9" s="463">
        <v>1.706</v>
      </c>
      <c r="CP9" s="463">
        <v>1.5939999999999999</v>
      </c>
      <c r="CQ9" s="463">
        <v>1.5230000000000001</v>
      </c>
      <c r="CR9" s="463">
        <v>1.3029999999999999</v>
      </c>
      <c r="CS9" s="463">
        <v>1.0550000000000002</v>
      </c>
      <c r="CT9" s="468">
        <v>0.68299999999999983</v>
      </c>
      <c r="CU9" s="462">
        <v>0.24800000000000022</v>
      </c>
      <c r="CV9" s="463">
        <v>0.33300000000000018</v>
      </c>
      <c r="CW9" s="463">
        <v>0.52800000000000002</v>
      </c>
      <c r="CX9" s="463">
        <v>0.55900000000000016</v>
      </c>
      <c r="CY9" s="463">
        <v>0.76399999999999979</v>
      </c>
      <c r="CZ9" s="463">
        <v>0.88099999999999978</v>
      </c>
      <c r="DA9" s="463">
        <v>0.85000000000000009</v>
      </c>
      <c r="DB9" s="463">
        <v>0.71499999999999986</v>
      </c>
      <c r="DC9" s="463">
        <f>+DC6-DC5</f>
        <v>0.48200000000000021</v>
      </c>
      <c r="DD9" s="463">
        <f>+DD6-DD5</f>
        <v>0.41900000000000004</v>
      </c>
      <c r="DE9" s="468">
        <f>+DE6-DE5</f>
        <v>0.27099999999999991</v>
      </c>
    </row>
    <row r="10" spans="1:109" s="21" customFormat="1" ht="15.75" customHeight="1" thickBot="1">
      <c r="A10" s="1163"/>
      <c r="B10" s="454" t="s">
        <v>523</v>
      </c>
      <c r="C10" s="464">
        <v>3.6853319999999976</v>
      </c>
      <c r="D10" s="465">
        <v>3.8314906500000014</v>
      </c>
      <c r="E10" s="465">
        <v>7.6043491390000009</v>
      </c>
      <c r="F10" s="465">
        <v>10.905366875999997</v>
      </c>
      <c r="G10" s="465">
        <v>15.399728189999998</v>
      </c>
      <c r="H10" s="465">
        <v>14.173480775999998</v>
      </c>
      <c r="I10" s="465">
        <v>13.696410529999996</v>
      </c>
      <c r="J10" s="465">
        <v>11.901375759</v>
      </c>
      <c r="K10" s="465">
        <v>11.960057803999998</v>
      </c>
      <c r="L10" s="465">
        <v>12.108455667000001</v>
      </c>
      <c r="M10" s="465">
        <v>15.322034154000001</v>
      </c>
      <c r="N10" s="469">
        <v>15.566148736000001</v>
      </c>
      <c r="O10" s="464">
        <v>15.517304444000001</v>
      </c>
      <c r="P10" s="465">
        <v>14.612077766000001</v>
      </c>
      <c r="Q10" s="465">
        <v>17.984620116000002</v>
      </c>
      <c r="R10" s="465">
        <v>21.19901355</v>
      </c>
      <c r="S10" s="465">
        <v>26.280172786000001</v>
      </c>
      <c r="T10" s="465">
        <v>28.915998577999993</v>
      </c>
      <c r="U10" s="465">
        <v>31.355720536</v>
      </c>
      <c r="V10" s="465">
        <v>27.451158377999999</v>
      </c>
      <c r="W10" s="465">
        <v>27.194070538999998</v>
      </c>
      <c r="X10" s="465">
        <v>17.20630208</v>
      </c>
      <c r="Y10" s="465">
        <v>3.5057891399999979</v>
      </c>
      <c r="Z10" s="469">
        <v>-3.5710131240000016</v>
      </c>
      <c r="AA10" s="464">
        <v>-1.9221511679999985</v>
      </c>
      <c r="AB10" s="465">
        <v>-4.0998413999998519E-2</v>
      </c>
      <c r="AC10" s="465">
        <v>0.64960922400000054</v>
      </c>
      <c r="AD10" s="465">
        <v>1.9708841880000001</v>
      </c>
      <c r="AE10" s="465">
        <v>5.342408063999998</v>
      </c>
      <c r="AF10" s="465">
        <v>10.668729960000002</v>
      </c>
      <c r="AG10" s="465">
        <v>9.420688452000002</v>
      </c>
      <c r="AH10" s="465">
        <v>10.839316028000004</v>
      </c>
      <c r="AI10" s="465">
        <v>9.0273847950000032</v>
      </c>
      <c r="AJ10" s="465">
        <v>9.6380088930000039</v>
      </c>
      <c r="AK10" s="465">
        <v>11.103375192</v>
      </c>
      <c r="AL10" s="469">
        <v>12.091085440000002</v>
      </c>
      <c r="AM10" s="464">
        <v>12.745184040999998</v>
      </c>
      <c r="AN10" s="465">
        <v>10.938785228000004</v>
      </c>
      <c r="AO10" s="465">
        <v>14.146183211999999</v>
      </c>
      <c r="AP10" s="465">
        <v>14.696195300999999</v>
      </c>
      <c r="AQ10" s="465">
        <v>14.377182551999997</v>
      </c>
      <c r="AR10" s="465">
        <v>12.804579647999997</v>
      </c>
      <c r="AS10" s="465">
        <v>12.785530632</v>
      </c>
      <c r="AT10" s="465">
        <v>14.094919733999999</v>
      </c>
      <c r="AU10" s="465">
        <v>12.627210959999998</v>
      </c>
      <c r="AV10" s="465">
        <v>14.538571740000002</v>
      </c>
      <c r="AW10" s="465">
        <v>14.775711677999997</v>
      </c>
      <c r="AX10" s="469">
        <v>19.853306802000002</v>
      </c>
      <c r="AY10" s="464">
        <v>20.636504784</v>
      </c>
      <c r="AZ10" s="465">
        <v>21.371165877599996</v>
      </c>
      <c r="BA10" s="465">
        <v>31.141605725999995</v>
      </c>
      <c r="BB10" s="465">
        <v>34.078764174000007</v>
      </c>
      <c r="BC10" s="465">
        <v>37.361069480700003</v>
      </c>
      <c r="BD10" s="465">
        <v>30.921355584000004</v>
      </c>
      <c r="BE10" s="465">
        <v>33.228050195999998</v>
      </c>
      <c r="BF10" s="465">
        <v>35.356333483999997</v>
      </c>
      <c r="BG10" s="465">
        <v>32.625380970000002</v>
      </c>
      <c r="BH10" s="465">
        <v>30.403836371000004</v>
      </c>
      <c r="BI10" s="465">
        <v>28.404840404999998</v>
      </c>
      <c r="BJ10" s="469">
        <v>29.278223639000011</v>
      </c>
      <c r="BK10" s="464">
        <v>28.850823695999999</v>
      </c>
      <c r="BL10" s="465">
        <v>31.413832856999996</v>
      </c>
      <c r="BM10" s="465">
        <v>37.985260103999991</v>
      </c>
      <c r="BN10" s="465">
        <v>37.097457285999994</v>
      </c>
      <c r="BO10" s="465">
        <v>34.365232395</v>
      </c>
      <c r="BP10" s="465">
        <v>29.429877144000002</v>
      </c>
      <c r="BQ10" s="465">
        <v>27.725263384000002</v>
      </c>
      <c r="BR10" s="465">
        <v>32.899008420000001</v>
      </c>
      <c r="BS10" s="465">
        <v>32.042105982000002</v>
      </c>
      <c r="BT10" s="465">
        <v>31.625518533000001</v>
      </c>
      <c r="BU10" s="465">
        <v>26.192859309999996</v>
      </c>
      <c r="BV10" s="469">
        <v>26.611681363999999</v>
      </c>
      <c r="BW10" s="464">
        <v>24.686947062000002</v>
      </c>
      <c r="BX10" s="465">
        <v>28.805757370000002</v>
      </c>
      <c r="BY10" s="465">
        <v>31.921229743999991</v>
      </c>
      <c r="BZ10" s="465">
        <v>29.059607056000001</v>
      </c>
      <c r="CA10" s="465">
        <v>31.540615158549997</v>
      </c>
      <c r="CB10" s="465">
        <v>29.39694836</v>
      </c>
      <c r="CC10" s="465">
        <v>30.545812321999996</v>
      </c>
      <c r="CD10" s="465">
        <v>31.759646534000002</v>
      </c>
      <c r="CE10" s="465">
        <v>27.999048704</v>
      </c>
      <c r="CF10" s="465">
        <v>26.434297440000002</v>
      </c>
      <c r="CG10" s="465">
        <v>24.142785402000001</v>
      </c>
      <c r="CH10" s="469">
        <v>27.389683859999998</v>
      </c>
      <c r="CI10" s="464">
        <v>25.833847986000002</v>
      </c>
      <c r="CJ10" s="465">
        <v>24.823929636999999</v>
      </c>
      <c r="CK10" s="465">
        <v>29.688365916000002</v>
      </c>
      <c r="CL10" s="465">
        <v>31.891528305000001</v>
      </c>
      <c r="CM10" s="465">
        <v>32.913530264999999</v>
      </c>
      <c r="CN10" s="465">
        <v>30.895438665</v>
      </c>
      <c r="CO10" s="465">
        <v>31.61099433</v>
      </c>
      <c r="CP10" s="465">
        <v>30.855201459999996</v>
      </c>
      <c r="CQ10" s="465">
        <v>28.125408530000005</v>
      </c>
      <c r="CR10" s="465">
        <v>25.547171774999995</v>
      </c>
      <c r="CS10" s="465">
        <v>19.253841785000002</v>
      </c>
      <c r="CT10" s="469">
        <v>14.300858217</v>
      </c>
      <c r="CU10" s="464">
        <v>4.739156496000005</v>
      </c>
      <c r="CV10" s="465">
        <v>5.9384479410000033</v>
      </c>
      <c r="CW10" s="465">
        <v>9.9456572160000025</v>
      </c>
      <c r="CX10" s="465">
        <v>10.429502811000003</v>
      </c>
      <c r="CY10" s="465">
        <v>14.400273863999995</v>
      </c>
      <c r="CZ10" s="465">
        <v>16.180366709999994</v>
      </c>
      <c r="DA10" s="465">
        <v>16.285360799999999</v>
      </c>
      <c r="DB10" s="465">
        <v>13.863824259999999</v>
      </c>
      <c r="DC10" s="465">
        <f>+DC9*DC8</f>
        <v>8.7757740000000037</v>
      </c>
      <c r="DD10" s="465">
        <f>+DD9*DD8</f>
        <v>7.8275904000000018</v>
      </c>
      <c r="DE10" s="469">
        <f>+DE9*DE8</f>
        <v>4.5368651999999985</v>
      </c>
    </row>
    <row r="11" spans="1:109" s="21" customFormat="1" ht="13.5">
      <c r="A11" s="667" t="s">
        <v>1317</v>
      </c>
      <c r="B11" s="455" t="s">
        <v>739</v>
      </c>
      <c r="C11" s="466">
        <v>1.4801679999999999</v>
      </c>
      <c r="D11" s="467">
        <v>1.4801679999999999</v>
      </c>
      <c r="E11" s="467">
        <v>1.4801679999999999</v>
      </c>
      <c r="F11" s="467">
        <v>1.4801679999999999</v>
      </c>
      <c r="G11" s="467">
        <v>1.4801679999999999</v>
      </c>
      <c r="H11" s="467">
        <v>1.4801679999999999</v>
      </c>
      <c r="I11" s="467">
        <v>1.4801679999999999</v>
      </c>
      <c r="J11" s="467">
        <v>1.4801679999999999</v>
      </c>
      <c r="K11" s="467">
        <v>1.4801679999999999</v>
      </c>
      <c r="L11" s="467">
        <v>1.4801679999999999</v>
      </c>
      <c r="M11" s="467">
        <v>1.4801679999999999</v>
      </c>
      <c r="N11" s="470">
        <v>1.4801679999999999</v>
      </c>
      <c r="O11" s="466">
        <v>1.4801679999999999</v>
      </c>
      <c r="P11" s="467">
        <v>1.4801679999999999</v>
      </c>
      <c r="Q11" s="467">
        <v>1.4801679999999999</v>
      </c>
      <c r="R11" s="467">
        <v>1.4801679999999999</v>
      </c>
      <c r="S11" s="467">
        <v>1.4801679999999999</v>
      </c>
      <c r="T11" s="467">
        <v>1.4801679999999999</v>
      </c>
      <c r="U11" s="467">
        <v>1.4801679999999999</v>
      </c>
      <c r="V11" s="467">
        <v>1.4801679999999999</v>
      </c>
      <c r="W11" s="467">
        <v>1.4801679999999999</v>
      </c>
      <c r="X11" s="467">
        <v>1.4801679999999999</v>
      </c>
      <c r="Y11" s="467">
        <v>1.4801679999999999</v>
      </c>
      <c r="Z11" s="470">
        <v>1.4801679999999999</v>
      </c>
      <c r="AA11" s="466">
        <v>1.4801679999999999</v>
      </c>
      <c r="AB11" s="467">
        <v>1.4801679999999999</v>
      </c>
      <c r="AC11" s="467">
        <v>1.4801679999999999</v>
      </c>
      <c r="AD11" s="467">
        <v>1.4801679999999999</v>
      </c>
      <c r="AE11" s="467">
        <v>1.4801679999999999</v>
      </c>
      <c r="AF11" s="467">
        <v>1.4801679999999999</v>
      </c>
      <c r="AG11" s="467">
        <v>1.4801679999999999</v>
      </c>
      <c r="AH11" s="467">
        <v>1.4801679999999999</v>
      </c>
      <c r="AI11" s="467">
        <v>1.4801679999999999</v>
      </c>
      <c r="AJ11" s="467">
        <v>1.4801679999999999</v>
      </c>
      <c r="AK11" s="467">
        <v>1.4801679999999999</v>
      </c>
      <c r="AL11" s="470">
        <v>1.4801679999999999</v>
      </c>
      <c r="AM11" s="466">
        <v>1.4801679999999999</v>
      </c>
      <c r="AN11" s="467">
        <v>1.4801679999999999</v>
      </c>
      <c r="AO11" s="467">
        <v>1.4801679999999999</v>
      </c>
      <c r="AP11" s="467">
        <v>1.4801679999999999</v>
      </c>
      <c r="AQ11" s="467">
        <v>1.4801679999999999</v>
      </c>
      <c r="AR11" s="467">
        <v>1.4801679999999999</v>
      </c>
      <c r="AS11" s="467">
        <v>1.4801679999999999</v>
      </c>
      <c r="AT11" s="467">
        <v>1.4801679999999999</v>
      </c>
      <c r="AU11" s="467">
        <v>1.4801679999999999</v>
      </c>
      <c r="AV11" s="467">
        <v>1.4801679999999999</v>
      </c>
      <c r="AW11" s="467">
        <v>1.4801679999999999</v>
      </c>
      <c r="AX11" s="470">
        <v>1.4801679999999999</v>
      </c>
      <c r="AY11" s="466">
        <v>1.4801679999999999</v>
      </c>
      <c r="AZ11" s="467">
        <v>1.4801679999999999</v>
      </c>
      <c r="BA11" s="467">
        <v>1.4801679999999999</v>
      </c>
      <c r="BB11" s="467">
        <v>1.4801679999999999</v>
      </c>
      <c r="BC11" s="467">
        <v>1.4801679999999999</v>
      </c>
      <c r="BD11" s="467">
        <v>1.4801679999999999</v>
      </c>
      <c r="BE11" s="467">
        <v>1.4801679999999999</v>
      </c>
      <c r="BF11" s="467">
        <v>1.4801679999999999</v>
      </c>
      <c r="BG11" s="467">
        <v>1.4801679999999999</v>
      </c>
      <c r="BH11" s="467">
        <v>1.4801679999999999</v>
      </c>
      <c r="BI11" s="467">
        <v>1.4801679999999999</v>
      </c>
      <c r="BJ11" s="470">
        <v>1.4801679999999999</v>
      </c>
      <c r="BK11" s="466">
        <v>1.4801679999999999</v>
      </c>
      <c r="BL11" s="467">
        <v>1.4801679999999999</v>
      </c>
      <c r="BM11" s="467">
        <v>1.4801679999999999</v>
      </c>
      <c r="BN11" s="467">
        <v>1.4801679999999999</v>
      </c>
      <c r="BO11" s="467">
        <v>1.4801679999999999</v>
      </c>
      <c r="BP11" s="467">
        <v>1.4801679999999999</v>
      </c>
      <c r="BQ11" s="467">
        <v>1.4801679999999999</v>
      </c>
      <c r="BR11" s="467">
        <v>1.4801680000000002</v>
      </c>
      <c r="BS11" s="467">
        <v>1.4801680000000002</v>
      </c>
      <c r="BT11" s="467">
        <v>1.4801680000000002</v>
      </c>
      <c r="BU11" s="467">
        <v>1.4801680000000002</v>
      </c>
      <c r="BV11" s="470">
        <v>1.4801680000000002</v>
      </c>
      <c r="BW11" s="466">
        <v>1.4801680000000002</v>
      </c>
      <c r="BX11" s="467">
        <v>1.4801680000000002</v>
      </c>
      <c r="BY11" s="467">
        <v>1.4801680000000002</v>
      </c>
      <c r="BZ11" s="467">
        <v>1.4801680000000002</v>
      </c>
      <c r="CA11" s="467">
        <v>1.4801680000000002</v>
      </c>
      <c r="CB11" s="467">
        <v>1.4801680000000002</v>
      </c>
      <c r="CC11" s="467">
        <v>1.4801680000000002</v>
      </c>
      <c r="CD11" s="467">
        <v>1.4801680000000002</v>
      </c>
      <c r="CE11" s="467">
        <v>1.4801680000000002</v>
      </c>
      <c r="CF11" s="467">
        <v>1.4801680000000002</v>
      </c>
      <c r="CG11" s="467">
        <v>1.4801680000000002</v>
      </c>
      <c r="CH11" s="470">
        <v>1.4801680000000002</v>
      </c>
      <c r="CI11" s="466">
        <v>1.4801680000000002</v>
      </c>
      <c r="CJ11" s="467">
        <v>1.4801680000000002</v>
      </c>
      <c r="CK11" s="467">
        <v>1.4801680000000002</v>
      </c>
      <c r="CL11" s="467">
        <v>1.4801680000000002</v>
      </c>
      <c r="CM11" s="467">
        <v>1.4801680000000002</v>
      </c>
      <c r="CN11" s="467">
        <v>1.4801680000000002</v>
      </c>
      <c r="CO11" s="467">
        <v>1.4801680000000002</v>
      </c>
      <c r="CP11" s="467">
        <v>1.4801680000000002</v>
      </c>
      <c r="CQ11" s="467">
        <v>1.4801680000000002</v>
      </c>
      <c r="CR11" s="467">
        <v>1.4801680000000002</v>
      </c>
      <c r="CS11" s="467">
        <v>1.4801680000000002</v>
      </c>
      <c r="CT11" s="470">
        <v>1.4801680000000002</v>
      </c>
      <c r="CU11" s="466">
        <v>1.4801680000000002</v>
      </c>
      <c r="CV11" s="467">
        <v>1.4801680000000002</v>
      </c>
      <c r="CW11" s="467">
        <v>1.4801680000000002</v>
      </c>
      <c r="CX11" s="467">
        <v>1.4801680000000002</v>
      </c>
      <c r="CY11" s="467">
        <v>1.4801680000000002</v>
      </c>
      <c r="CZ11" s="467">
        <v>1.4801680000000002</v>
      </c>
      <c r="DA11" s="467">
        <v>1.4801680000000002</v>
      </c>
      <c r="DB11" s="467">
        <v>1.4801680000000002</v>
      </c>
      <c r="DC11" s="467">
        <v>1.48</v>
      </c>
      <c r="DD11" s="467">
        <v>1.48</v>
      </c>
      <c r="DE11" s="470">
        <f>+DD11</f>
        <v>1.48</v>
      </c>
    </row>
    <row r="12" spans="1:109" s="21" customFormat="1" ht="15">
      <c r="A12" s="668" t="s">
        <v>1318</v>
      </c>
      <c r="B12" s="111" t="s">
        <v>740</v>
      </c>
      <c r="C12" s="485">
        <v>2.1909999999999998</v>
      </c>
      <c r="D12" s="486">
        <v>2.2349999999999999</v>
      </c>
      <c r="E12" s="486">
        <v>2.5030000000000001</v>
      </c>
      <c r="F12" s="486">
        <v>2.7869999999999999</v>
      </c>
      <c r="G12" s="486">
        <v>3.1190000000000002</v>
      </c>
      <c r="H12" s="486">
        <v>3.024</v>
      </c>
      <c r="I12" s="486">
        <v>2.9470000000000001</v>
      </c>
      <c r="J12" s="486">
        <v>2.7770000000000001</v>
      </c>
      <c r="K12" s="486">
        <v>2.8170000000000002</v>
      </c>
      <c r="L12" s="486">
        <v>2.7909999999999999</v>
      </c>
      <c r="M12" s="486">
        <v>3.0640000000000001</v>
      </c>
      <c r="N12" s="487">
        <v>2.984</v>
      </c>
      <c r="O12" s="485">
        <v>3.0179999999999998</v>
      </c>
      <c r="P12" s="486">
        <v>3.016</v>
      </c>
      <c r="Q12" s="486">
        <v>3.2149999999999999</v>
      </c>
      <c r="R12" s="486">
        <v>3.4209999999999998</v>
      </c>
      <c r="S12" s="486">
        <v>3.7349999999999999</v>
      </c>
      <c r="T12" s="486">
        <v>3.9889999999999999</v>
      </c>
      <c r="U12" s="486">
        <v>4.0019999999999998</v>
      </c>
      <c r="V12" s="486">
        <v>3.74</v>
      </c>
      <c r="W12" s="486">
        <v>3.7090000000000001</v>
      </c>
      <c r="X12" s="486">
        <v>3.01</v>
      </c>
      <c r="Y12" s="486">
        <v>2.0990000000000002</v>
      </c>
      <c r="Z12" s="487">
        <v>1.669</v>
      </c>
      <c r="AA12" s="485">
        <v>1.772</v>
      </c>
      <c r="AB12" s="486">
        <v>1.8919999999999999</v>
      </c>
      <c r="AC12" s="486">
        <v>1.9370000000000001</v>
      </c>
      <c r="AD12" s="486">
        <v>2.0209999999999999</v>
      </c>
      <c r="AE12" s="486">
        <v>2.2400000000000002</v>
      </c>
      <c r="AF12" s="486">
        <v>2.597</v>
      </c>
      <c r="AG12" s="486">
        <v>2.4780000000000002</v>
      </c>
      <c r="AH12" s="486">
        <v>2.5619999999999998</v>
      </c>
      <c r="AI12" s="486">
        <v>2.48</v>
      </c>
      <c r="AJ12" s="486">
        <v>2.5</v>
      </c>
      <c r="AK12" s="486">
        <v>2.6139999999999999</v>
      </c>
      <c r="AL12" s="487">
        <v>2.5680000000000001</v>
      </c>
      <c r="AM12" s="485">
        <v>2.6779999999999999</v>
      </c>
      <c r="AN12" s="486">
        <v>2.6030000000000002</v>
      </c>
      <c r="AO12" s="486">
        <v>2.742</v>
      </c>
      <c r="AP12" s="486">
        <v>2.8180000000000001</v>
      </c>
      <c r="AQ12" s="486">
        <v>2.7949999999999999</v>
      </c>
      <c r="AR12" s="486">
        <v>2.6840000000000002</v>
      </c>
      <c r="AS12" s="486">
        <v>2.6789999999999998</v>
      </c>
      <c r="AT12" s="486">
        <v>2.6829999999999998</v>
      </c>
      <c r="AU12" s="486">
        <v>2.6779999999999999</v>
      </c>
      <c r="AV12" s="486">
        <v>2.766</v>
      </c>
      <c r="AW12" s="486">
        <v>2.8149999999999999</v>
      </c>
      <c r="AX12" s="487">
        <v>2.9510000000000001</v>
      </c>
      <c r="AY12" s="485">
        <v>3.0579999999999998</v>
      </c>
      <c r="AZ12" s="486">
        <v>3.1680000000000001</v>
      </c>
      <c r="BA12" s="486">
        <v>3.5089999999999999</v>
      </c>
      <c r="BB12" s="486">
        <v>3.746</v>
      </c>
      <c r="BC12" s="486">
        <v>3.8490000000000002</v>
      </c>
      <c r="BD12" s="486">
        <v>3.6280000000000001</v>
      </c>
      <c r="BE12" s="486">
        <v>3.6139999999999999</v>
      </c>
      <c r="BF12" s="486">
        <v>3.6120000000000001</v>
      </c>
      <c r="BG12" s="486">
        <v>3.573</v>
      </c>
      <c r="BH12" s="486">
        <v>3.4</v>
      </c>
      <c r="BI12" s="486">
        <v>3.33</v>
      </c>
      <c r="BJ12" s="487">
        <v>3.22</v>
      </c>
      <c r="BK12" s="485">
        <v>3.33</v>
      </c>
      <c r="BL12" s="486">
        <v>3.5169999999999999</v>
      </c>
      <c r="BM12" s="486">
        <v>3.774</v>
      </c>
      <c r="BN12" s="486">
        <v>3.8370000000000002</v>
      </c>
      <c r="BO12" s="486">
        <v>3.6429999999999998</v>
      </c>
      <c r="BP12" s="486">
        <v>3.4649999999999999</v>
      </c>
      <c r="BQ12" s="486">
        <v>3.379</v>
      </c>
      <c r="BR12" s="486">
        <v>3.6680000000000001</v>
      </c>
      <c r="BS12" s="486">
        <v>3.8010000000000002</v>
      </c>
      <c r="BT12" s="486">
        <v>3.653</v>
      </c>
      <c r="BU12" s="486">
        <v>3.38</v>
      </c>
      <c r="BV12" s="487">
        <v>3.2559999999999998</v>
      </c>
      <c r="BW12" s="485">
        <v>3.2549999999999999</v>
      </c>
      <c r="BX12" s="486">
        <v>3.605</v>
      </c>
      <c r="BY12" s="486">
        <v>3.6480000000000001</v>
      </c>
      <c r="BZ12" s="486">
        <v>3.5009999999999999</v>
      </c>
      <c r="CA12" s="486">
        <v>3.5649999999999999</v>
      </c>
      <c r="CB12" s="486">
        <v>3.5760000000000001</v>
      </c>
      <c r="CC12" s="486">
        <v>3.5150000000000001</v>
      </c>
      <c r="CD12" s="486">
        <v>3.5150000000000001</v>
      </c>
      <c r="CE12" s="486">
        <v>3.4740000000000002</v>
      </c>
      <c r="CF12" s="486">
        <v>3.2850000000000001</v>
      </c>
      <c r="CG12" s="486">
        <v>3.1859999999999999</v>
      </c>
      <c r="CH12" s="487">
        <v>3.2090000000000001</v>
      </c>
      <c r="CI12" s="485">
        <v>3.2519999999999998</v>
      </c>
      <c r="CJ12" s="486">
        <v>3.3050000000000002</v>
      </c>
      <c r="CK12" s="486">
        <v>3.4740000000000002</v>
      </c>
      <c r="CL12" s="486">
        <v>3.59</v>
      </c>
      <c r="CM12" s="486">
        <v>3.601</v>
      </c>
      <c r="CN12" s="486">
        <v>3.6259999999999999</v>
      </c>
      <c r="CO12" s="486">
        <v>3.5390000000000001</v>
      </c>
      <c r="CP12" s="486">
        <v>3.4249999999999998</v>
      </c>
      <c r="CQ12" s="486">
        <v>3.3540000000000001</v>
      </c>
      <c r="CR12" s="486">
        <v>3.12</v>
      </c>
      <c r="CS12" s="486">
        <v>2.875</v>
      </c>
      <c r="CT12" s="487">
        <v>2.488</v>
      </c>
      <c r="CU12" s="485">
        <v>2.0459999999999998</v>
      </c>
      <c r="CV12" s="486">
        <v>2.1520000000000001</v>
      </c>
      <c r="CW12" s="486">
        <v>2.3519999999999999</v>
      </c>
      <c r="CX12" s="486">
        <v>2.3690000000000002</v>
      </c>
      <c r="CY12" s="486">
        <v>2.5779999999999998</v>
      </c>
      <c r="CZ12" s="486">
        <v>2.7</v>
      </c>
      <c r="DA12" s="486">
        <v>2.6659999999999999</v>
      </c>
      <c r="DB12" s="486">
        <v>2.5219999999999998</v>
      </c>
      <c r="DC12" s="486">
        <v>2.2749999999999999</v>
      </c>
      <c r="DD12" s="486">
        <v>2.23</v>
      </c>
      <c r="DE12" s="487">
        <v>2.0880000000000001</v>
      </c>
    </row>
    <row r="13" spans="1:109" s="111" customFormat="1" ht="15">
      <c r="A13" s="1165" t="s">
        <v>1320</v>
      </c>
      <c r="B13" s="111" t="s">
        <v>738</v>
      </c>
      <c r="C13" s="472">
        <v>999.3</v>
      </c>
      <c r="D13" s="386">
        <v>911.4510238095238</v>
      </c>
      <c r="E13" s="386">
        <v>1000.1188809523809</v>
      </c>
      <c r="F13" s="386">
        <v>959.96140476190476</v>
      </c>
      <c r="G13" s="386">
        <v>1037.172</v>
      </c>
      <c r="H13" s="386">
        <v>1011.9</v>
      </c>
      <c r="I13" s="386">
        <v>1056.6080714285713</v>
      </c>
      <c r="J13" s="386">
        <v>1076.6934523809525</v>
      </c>
      <c r="K13" s="386">
        <v>1050.3035238095238</v>
      </c>
      <c r="L13" s="386">
        <v>1094.309</v>
      </c>
      <c r="M13" s="386">
        <v>1079.2159999999999</v>
      </c>
      <c r="N13" s="473">
        <v>1134.2419761904762</v>
      </c>
      <c r="O13" s="472">
        <v>1080.5988333333335</v>
      </c>
      <c r="P13" s="386">
        <v>1006.055857142857</v>
      </c>
      <c r="Q13" s="386">
        <v>1031.9829761904762</v>
      </c>
      <c r="R13" s="386">
        <v>1069.685880952381</v>
      </c>
      <c r="S13" s="386">
        <v>1120.2909761904762</v>
      </c>
      <c r="T13" s="386">
        <v>1089.2211904761905</v>
      </c>
      <c r="U13" s="386">
        <v>1153.2989523809524</v>
      </c>
      <c r="V13" s="386">
        <v>1153.2989523809524</v>
      </c>
      <c r="W13" s="386">
        <v>1162.6579761904761</v>
      </c>
      <c r="X13" s="386">
        <v>1180.8796428571427</v>
      </c>
      <c r="Y13" s="386">
        <v>1250.472</v>
      </c>
      <c r="Z13" s="473">
        <v>1250.472</v>
      </c>
      <c r="AA13" s="472">
        <v>1149.4580000000001</v>
      </c>
      <c r="AB13" s="386">
        <v>1041.4925714285714</v>
      </c>
      <c r="AC13" s="386">
        <v>1136.8632619047619</v>
      </c>
      <c r="AD13" s="386">
        <v>1152.0519999999999</v>
      </c>
      <c r="AE13" s="386">
        <v>1174.125</v>
      </c>
      <c r="AF13" s="386">
        <v>1189.6784047619999</v>
      </c>
      <c r="AG13" s="386">
        <v>1238.8228571428569</v>
      </c>
      <c r="AH13" s="386">
        <v>1234.1746428571428</v>
      </c>
      <c r="AI13" s="386">
        <v>1210.7172857142857</v>
      </c>
      <c r="AJ13" s="386">
        <v>1269.9009761904763</v>
      </c>
      <c r="AK13" s="386">
        <v>1203.174</v>
      </c>
      <c r="AL13" s="473">
        <v>1350.7545476190476</v>
      </c>
      <c r="AM13" s="472">
        <v>1169.837</v>
      </c>
      <c r="AN13" s="386">
        <v>1087.9864285714286</v>
      </c>
      <c r="AO13" s="386">
        <v>1210.3240000000001</v>
      </c>
      <c r="AP13" s="386">
        <v>1179.1022857142857</v>
      </c>
      <c r="AQ13" s="386">
        <v>1215.6039047619049</v>
      </c>
      <c r="AR13" s="386">
        <v>1217.78</v>
      </c>
      <c r="AS13" s="386">
        <v>1258.0440000000001</v>
      </c>
      <c r="AT13" s="386">
        <v>1275.7280000000001</v>
      </c>
      <c r="AU13" s="386">
        <v>1247.221</v>
      </c>
      <c r="AV13" s="386">
        <v>1298.623</v>
      </c>
      <c r="AW13" s="386">
        <v>1248.8</v>
      </c>
      <c r="AX13" s="473">
        <v>1383.4780000000001</v>
      </c>
      <c r="AY13" s="472">
        <v>1254.5450000000001</v>
      </c>
      <c r="AZ13" s="386">
        <v>1185.7453</v>
      </c>
      <c r="BA13" s="386">
        <v>1358.4268095238094</v>
      </c>
      <c r="BB13" s="386">
        <v>1279.2194285714286</v>
      </c>
      <c r="BC13" s="386">
        <v>1346.5904042857142</v>
      </c>
      <c r="BD13" s="386">
        <v>1304.2971904761903</v>
      </c>
      <c r="BE13" s="386">
        <v>1336.0144285714287</v>
      </c>
      <c r="BF13" s="386">
        <v>1380.9130238095238</v>
      </c>
      <c r="BG13" s="386">
        <v>1339.7436666666667</v>
      </c>
      <c r="BH13" s="386">
        <v>1366.552119047619</v>
      </c>
      <c r="BI13" s="386">
        <v>1327.8505238095238</v>
      </c>
      <c r="BJ13" s="473">
        <v>1477.0463809523808</v>
      </c>
      <c r="BK13" s="472">
        <v>1325.3453333333332</v>
      </c>
      <c r="BL13" s="386">
        <v>1255.3811190476192</v>
      </c>
      <c r="BM13" s="386">
        <v>1357.2255952380951</v>
      </c>
      <c r="BN13" s="386">
        <v>1334.1724523809523</v>
      </c>
      <c r="BO13" s="386">
        <v>1451.3883809523811</v>
      </c>
      <c r="BP13" s="386">
        <v>1433.4373809523811</v>
      </c>
      <c r="BQ13" s="386">
        <v>1483.7339047619046</v>
      </c>
      <c r="BR13" s="386">
        <v>1515.166261904762</v>
      </c>
      <c r="BS13" s="386">
        <v>1431.6336666666668</v>
      </c>
      <c r="BT13" s="386">
        <v>1513.0396899999998</v>
      </c>
      <c r="BU13" s="386">
        <v>1477.3009523809524</v>
      </c>
      <c r="BV13" s="473">
        <v>1598.9932619047622</v>
      </c>
      <c r="BW13" s="472">
        <v>1464.871119047619</v>
      </c>
      <c r="BX13" s="386">
        <v>1374.8471904761905</v>
      </c>
      <c r="BY13" s="386">
        <v>1496.3699761904761</v>
      </c>
      <c r="BZ13" s="386">
        <v>1469.7743333333335</v>
      </c>
      <c r="CA13" s="386">
        <v>1581.7394261904763</v>
      </c>
      <c r="CB13" s="386">
        <v>1503.6769999999999</v>
      </c>
      <c r="CC13" s="386">
        <v>1606.312857142857</v>
      </c>
      <c r="CD13" s="386">
        <v>1633.2486190476188</v>
      </c>
      <c r="CE13" s="386">
        <v>1546.3103095238096</v>
      </c>
      <c r="CF13" s="386">
        <v>1632.4398095238096</v>
      </c>
      <c r="CG13" s="386">
        <v>1598.9793571428572</v>
      </c>
      <c r="CH13" s="473">
        <v>1722.7834047619049</v>
      </c>
      <c r="CI13" s="472">
        <v>1593.2016666666666</v>
      </c>
      <c r="CJ13" s="386">
        <v>1532.2953095238095</v>
      </c>
      <c r="CK13" s="386">
        <v>1614.0140952380953</v>
      </c>
      <c r="CL13" s="386">
        <v>1601.9162857142856</v>
      </c>
      <c r="CM13" s="386">
        <v>1683.8802142857144</v>
      </c>
      <c r="CN13" s="386">
        <v>1606.9758095238096</v>
      </c>
      <c r="CO13" s="386">
        <v>1702.5460714285714</v>
      </c>
      <c r="CP13" s="386">
        <v>1727.1394761904762</v>
      </c>
      <c r="CQ13" s="386">
        <v>1682.4888095238098</v>
      </c>
      <c r="CR13" s="386">
        <v>1523.2058095238096</v>
      </c>
      <c r="CS13" s="386">
        <v>1435.2394761904761</v>
      </c>
      <c r="CT13" s="473">
        <v>1600.1515714285713</v>
      </c>
      <c r="CU13" s="472">
        <v>1459.9434285714287</v>
      </c>
      <c r="CV13" s="386">
        <v>1334.9371904761904</v>
      </c>
      <c r="CW13" s="386">
        <v>1436.527761904762</v>
      </c>
      <c r="CX13" s="386">
        <v>1422.7139999999999</v>
      </c>
      <c r="CY13" s="386">
        <v>1459.3330952380952</v>
      </c>
      <c r="CZ13" s="386">
        <v>1443.9730952380953</v>
      </c>
      <c r="DA13" s="386">
        <v>1503.8966666666668</v>
      </c>
      <c r="DB13" s="386">
        <v>1500.6830476190476</v>
      </c>
      <c r="DC13" s="386">
        <v>1471.5</v>
      </c>
      <c r="DD13" s="386">
        <v>1546.3</v>
      </c>
      <c r="DE13" s="1046">
        <v>1445.3</v>
      </c>
    </row>
    <row r="14" spans="1:109" s="111" customFormat="1" ht="13.5">
      <c r="A14" s="1165"/>
      <c r="B14" s="111" t="s">
        <v>646</v>
      </c>
      <c r="C14" s="462">
        <v>41.970599999999997</v>
      </c>
      <c r="D14" s="463">
        <v>38.280943000000001</v>
      </c>
      <c r="E14" s="463">
        <v>42.004992999999992</v>
      </c>
      <c r="F14" s="463">
        <v>40.318379</v>
      </c>
      <c r="G14" s="463">
        <v>43.561224000000003</v>
      </c>
      <c r="H14" s="463">
        <v>42.499799999999993</v>
      </c>
      <c r="I14" s="463">
        <v>44.377538999999999</v>
      </c>
      <c r="J14" s="463">
        <v>45.221125000000008</v>
      </c>
      <c r="K14" s="463">
        <v>44.112747999999996</v>
      </c>
      <c r="L14" s="463">
        <v>45.960977999999997</v>
      </c>
      <c r="M14" s="463">
        <v>45.327071999999994</v>
      </c>
      <c r="N14" s="468">
        <v>47.638162999999999</v>
      </c>
      <c r="O14" s="462">
        <v>45.385151000000008</v>
      </c>
      <c r="P14" s="463">
        <v>42.254345999999998</v>
      </c>
      <c r="Q14" s="463">
        <v>43.343284999999995</v>
      </c>
      <c r="R14" s="463">
        <v>44.926807000000004</v>
      </c>
      <c r="S14" s="463">
        <v>47.052220999999996</v>
      </c>
      <c r="T14" s="463">
        <v>45.74729</v>
      </c>
      <c r="U14" s="463">
        <v>48.438556000000005</v>
      </c>
      <c r="V14" s="463">
        <v>48.438556000000005</v>
      </c>
      <c r="W14" s="463">
        <v>48.831634999999991</v>
      </c>
      <c r="X14" s="463">
        <v>49.596944999999991</v>
      </c>
      <c r="Y14" s="463">
        <v>52.519824</v>
      </c>
      <c r="Z14" s="468">
        <v>52.519824</v>
      </c>
      <c r="AA14" s="462">
        <v>48.277236000000002</v>
      </c>
      <c r="AB14" s="463">
        <v>43.742688000000001</v>
      </c>
      <c r="AC14" s="463">
        <v>47.748256999999995</v>
      </c>
      <c r="AD14" s="463">
        <v>48.386183999999993</v>
      </c>
      <c r="AE14" s="463">
        <v>49.313249999999996</v>
      </c>
      <c r="AF14" s="463">
        <v>49.966493000004</v>
      </c>
      <c r="AG14" s="463">
        <v>52.030559999999987</v>
      </c>
      <c r="AH14" s="463">
        <v>51.835335000000001</v>
      </c>
      <c r="AI14" s="463">
        <v>50.850125999999996</v>
      </c>
      <c r="AJ14" s="463">
        <v>53.335841000000002</v>
      </c>
      <c r="AK14" s="463">
        <v>50.533307999999998</v>
      </c>
      <c r="AL14" s="468">
        <v>56.731690999999998</v>
      </c>
      <c r="AM14" s="462">
        <v>49.133154000000005</v>
      </c>
      <c r="AN14" s="463">
        <v>45.695430000000002</v>
      </c>
      <c r="AO14" s="463">
        <v>50.833607999999998</v>
      </c>
      <c r="AP14" s="463">
        <v>49.522296000000004</v>
      </c>
      <c r="AQ14" s="463">
        <v>51.055364000000012</v>
      </c>
      <c r="AR14" s="463">
        <v>51.14676</v>
      </c>
      <c r="AS14" s="463">
        <v>52.837848000000008</v>
      </c>
      <c r="AT14" s="463">
        <v>53.580576000000001</v>
      </c>
      <c r="AU14" s="463">
        <v>52.383282000000001</v>
      </c>
      <c r="AV14" s="463">
        <v>54.542166000000002</v>
      </c>
      <c r="AW14" s="463">
        <v>52.449599999999997</v>
      </c>
      <c r="AX14" s="468">
        <v>58.106076000000002</v>
      </c>
      <c r="AY14" s="462">
        <v>52.690889999999996</v>
      </c>
      <c r="AZ14" s="463">
        <v>49.8013026</v>
      </c>
      <c r="BA14" s="463">
        <v>57.05392599999999</v>
      </c>
      <c r="BB14" s="463">
        <v>53.727215999999999</v>
      </c>
      <c r="BC14" s="463">
        <v>56.556796979999994</v>
      </c>
      <c r="BD14" s="463">
        <v>54.780481999999992</v>
      </c>
      <c r="BE14" s="463">
        <v>56.112606</v>
      </c>
      <c r="BF14" s="463">
        <v>57.998347000000003</v>
      </c>
      <c r="BG14" s="463">
        <v>56.269234000000004</v>
      </c>
      <c r="BH14" s="463">
        <v>57.395189000000002</v>
      </c>
      <c r="BI14" s="463">
        <v>55.769722000000002</v>
      </c>
      <c r="BJ14" s="468">
        <v>62.035947999999991</v>
      </c>
      <c r="BK14" s="462">
        <v>55.664503999999994</v>
      </c>
      <c r="BL14" s="463">
        <v>52.726007000000003</v>
      </c>
      <c r="BM14" s="463">
        <v>57.003475000000002</v>
      </c>
      <c r="BN14" s="463">
        <v>56.035242999999994</v>
      </c>
      <c r="BO14" s="463">
        <v>60.958312000000006</v>
      </c>
      <c r="BP14" s="463">
        <v>60.204370000000004</v>
      </c>
      <c r="BQ14" s="463">
        <v>62.31682399999999</v>
      </c>
      <c r="BR14" s="463">
        <v>63.636983000000008</v>
      </c>
      <c r="BS14" s="463">
        <v>60.128614000000006</v>
      </c>
      <c r="BT14" s="463">
        <v>63.547666979999995</v>
      </c>
      <c r="BU14" s="463">
        <v>62.046639999999996</v>
      </c>
      <c r="BV14" s="468">
        <v>67.157717000000019</v>
      </c>
      <c r="BW14" s="462">
        <v>61.524586999999997</v>
      </c>
      <c r="BX14" s="463">
        <v>57.743582000000004</v>
      </c>
      <c r="BY14" s="463">
        <v>62.847538999999998</v>
      </c>
      <c r="BZ14" s="463">
        <v>61.730522000000008</v>
      </c>
      <c r="CA14" s="463">
        <v>66.433055900000014</v>
      </c>
      <c r="CB14" s="463">
        <v>63.154433999999995</v>
      </c>
      <c r="CC14" s="463">
        <v>67.465139999999991</v>
      </c>
      <c r="CD14" s="463">
        <v>68.596441999999996</v>
      </c>
      <c r="CE14" s="463">
        <v>64.945033000000009</v>
      </c>
      <c r="CF14" s="463">
        <v>68.562472000000014</v>
      </c>
      <c r="CG14" s="463">
        <v>67.157133000000002</v>
      </c>
      <c r="CH14" s="468">
        <v>72.356903000000003</v>
      </c>
      <c r="CI14" s="462">
        <v>66.914469999999994</v>
      </c>
      <c r="CJ14" s="463">
        <v>64.356403</v>
      </c>
      <c r="CK14" s="463">
        <v>67.788592000000008</v>
      </c>
      <c r="CL14" s="463">
        <v>67.280484000000001</v>
      </c>
      <c r="CM14" s="463">
        <v>70.722968999999992</v>
      </c>
      <c r="CN14" s="463">
        <v>67.492984000000007</v>
      </c>
      <c r="CO14" s="463">
        <v>71.506934999999999</v>
      </c>
      <c r="CP14" s="463">
        <v>72.539858000000009</v>
      </c>
      <c r="CQ14" s="463">
        <v>70.664530000000013</v>
      </c>
      <c r="CR14" s="463">
        <v>63.974644000000005</v>
      </c>
      <c r="CS14" s="463">
        <v>60.280057999999997</v>
      </c>
      <c r="CT14" s="468">
        <v>67.206365999999989</v>
      </c>
      <c r="CU14" s="462">
        <v>61.317624000000009</v>
      </c>
      <c r="CV14" s="463">
        <v>56.067361999999996</v>
      </c>
      <c r="CW14" s="463">
        <v>60.334166000000003</v>
      </c>
      <c r="CX14" s="463">
        <v>59.753988</v>
      </c>
      <c r="CY14" s="463">
        <v>61.291989999999998</v>
      </c>
      <c r="CZ14" s="463">
        <v>60.64687</v>
      </c>
      <c r="DA14" s="463">
        <v>63.16366</v>
      </c>
      <c r="DB14" s="463">
        <v>63.028687999999995</v>
      </c>
      <c r="DC14" s="463">
        <f>+DC13*0.042</f>
        <v>61.803000000000004</v>
      </c>
      <c r="DD14" s="463">
        <f>+DD13*0.042</f>
        <v>64.944600000000008</v>
      </c>
      <c r="DE14" s="468">
        <f>+DE13*42/1000</f>
        <v>60.702599999999997</v>
      </c>
    </row>
    <row r="15" spans="1:109" s="21" customFormat="1">
      <c r="A15" s="1162" t="s">
        <v>1316</v>
      </c>
      <c r="B15" s="111" t="s">
        <v>509</v>
      </c>
      <c r="C15" s="462">
        <v>0.71083199999999991</v>
      </c>
      <c r="D15" s="463">
        <v>0.75483199999999995</v>
      </c>
      <c r="E15" s="463">
        <v>1.0228320000000002</v>
      </c>
      <c r="F15" s="463">
        <v>1.306832</v>
      </c>
      <c r="G15" s="463">
        <v>1.6388320000000003</v>
      </c>
      <c r="H15" s="463">
        <v>1.5438320000000001</v>
      </c>
      <c r="I15" s="463">
        <v>1.4668320000000001</v>
      </c>
      <c r="J15" s="463">
        <v>1.2968320000000002</v>
      </c>
      <c r="K15" s="463">
        <v>1.3368320000000002</v>
      </c>
      <c r="L15" s="463">
        <v>1.310832</v>
      </c>
      <c r="M15" s="463">
        <v>1.5838320000000001</v>
      </c>
      <c r="N15" s="468">
        <v>1.5038320000000001</v>
      </c>
      <c r="O15" s="462">
        <v>1.5378319999999999</v>
      </c>
      <c r="P15" s="463">
        <v>1.5358320000000001</v>
      </c>
      <c r="Q15" s="463">
        <v>1.7348319999999999</v>
      </c>
      <c r="R15" s="463">
        <v>1.9408319999999999</v>
      </c>
      <c r="S15" s="463">
        <v>2.2548319999999999</v>
      </c>
      <c r="T15" s="463">
        <v>2.508832</v>
      </c>
      <c r="U15" s="463">
        <v>2.5218319999999999</v>
      </c>
      <c r="V15" s="463">
        <v>2.2598320000000003</v>
      </c>
      <c r="W15" s="463">
        <v>2.2288320000000001</v>
      </c>
      <c r="X15" s="463">
        <v>1.5298319999999999</v>
      </c>
      <c r="Y15" s="463">
        <v>0.61883200000000027</v>
      </c>
      <c r="Z15" s="468">
        <v>0.18883200000000011</v>
      </c>
      <c r="AA15" s="462">
        <v>0.29183200000000009</v>
      </c>
      <c r="AB15" s="463">
        <v>0.41183199999999998</v>
      </c>
      <c r="AC15" s="463">
        <v>0.45683200000000013</v>
      </c>
      <c r="AD15" s="463">
        <v>0.54083199999999998</v>
      </c>
      <c r="AE15" s="463">
        <v>0.75983200000000028</v>
      </c>
      <c r="AF15" s="463">
        <v>1.116832</v>
      </c>
      <c r="AG15" s="463">
        <v>0.99783200000000027</v>
      </c>
      <c r="AH15" s="463">
        <v>1.0818319999999999</v>
      </c>
      <c r="AI15" s="463">
        <v>0.99983200000000005</v>
      </c>
      <c r="AJ15" s="463">
        <v>1.0198320000000001</v>
      </c>
      <c r="AK15" s="463">
        <v>1.133832</v>
      </c>
      <c r="AL15" s="468">
        <v>1.0878320000000001</v>
      </c>
      <c r="AM15" s="462">
        <v>1.197832</v>
      </c>
      <c r="AN15" s="463">
        <v>1.1228320000000003</v>
      </c>
      <c r="AO15" s="463">
        <v>1.2618320000000001</v>
      </c>
      <c r="AP15" s="463">
        <v>1.3378320000000001</v>
      </c>
      <c r="AQ15" s="463">
        <v>1.314832</v>
      </c>
      <c r="AR15" s="463">
        <v>1.2038320000000002</v>
      </c>
      <c r="AS15" s="463">
        <v>1.1988319999999999</v>
      </c>
      <c r="AT15" s="463">
        <v>1.2028319999999999</v>
      </c>
      <c r="AU15" s="463">
        <v>1.197832</v>
      </c>
      <c r="AV15" s="463">
        <v>1.2858320000000001</v>
      </c>
      <c r="AW15" s="463">
        <v>1.334832</v>
      </c>
      <c r="AX15" s="468">
        <v>1.4708320000000001</v>
      </c>
      <c r="AY15" s="462">
        <v>1.5778319999999999</v>
      </c>
      <c r="AZ15" s="463">
        <v>1.6878320000000002</v>
      </c>
      <c r="BA15" s="463">
        <v>2.028832</v>
      </c>
      <c r="BB15" s="463">
        <v>2.2658320000000001</v>
      </c>
      <c r="BC15" s="463">
        <v>2.3688320000000003</v>
      </c>
      <c r="BD15" s="463">
        <v>2.1478320000000002</v>
      </c>
      <c r="BE15" s="463">
        <v>2.133832</v>
      </c>
      <c r="BF15" s="463">
        <v>2.1318320000000002</v>
      </c>
      <c r="BG15" s="463">
        <v>2.092832</v>
      </c>
      <c r="BH15" s="463">
        <v>1.919832</v>
      </c>
      <c r="BI15" s="463">
        <v>1.8498320000000001</v>
      </c>
      <c r="BJ15" s="468">
        <v>1.7398320000000003</v>
      </c>
      <c r="BK15" s="462">
        <v>1.8498320000000001</v>
      </c>
      <c r="BL15" s="463">
        <v>2.036832</v>
      </c>
      <c r="BM15" s="463">
        <v>2.2938320000000001</v>
      </c>
      <c r="BN15" s="463">
        <v>2.3568320000000003</v>
      </c>
      <c r="BO15" s="463">
        <v>2.1628319999999999</v>
      </c>
      <c r="BP15" s="463">
        <v>1.9848319999999999</v>
      </c>
      <c r="BQ15" s="463">
        <v>1.8988320000000001</v>
      </c>
      <c r="BR15" s="463">
        <v>2.1878320000000002</v>
      </c>
      <c r="BS15" s="463">
        <v>2.3208320000000002</v>
      </c>
      <c r="BT15" s="463">
        <v>2.1728319999999997</v>
      </c>
      <c r="BU15" s="463">
        <v>1.8998319999999997</v>
      </c>
      <c r="BV15" s="468">
        <v>1.7758319999999996</v>
      </c>
      <c r="BW15" s="462">
        <v>1.7748319999999997</v>
      </c>
      <c r="BX15" s="463">
        <v>2.1248319999999996</v>
      </c>
      <c r="BY15" s="463">
        <v>2.1678319999999998</v>
      </c>
      <c r="BZ15" s="463">
        <v>2.0208319999999995</v>
      </c>
      <c r="CA15" s="463">
        <v>2.0848319999999996</v>
      </c>
      <c r="CB15" s="463">
        <v>2.0958319999999997</v>
      </c>
      <c r="CC15" s="463">
        <v>2.0348319999999998</v>
      </c>
      <c r="CD15" s="463">
        <v>2.0348319999999998</v>
      </c>
      <c r="CE15" s="463">
        <v>1.993832</v>
      </c>
      <c r="CF15" s="463">
        <v>1.804832</v>
      </c>
      <c r="CG15" s="463">
        <v>1.7058319999999998</v>
      </c>
      <c r="CH15" s="468">
        <v>1.7288319999999999</v>
      </c>
      <c r="CI15" s="462">
        <v>1.7718319999999996</v>
      </c>
      <c r="CJ15" s="463">
        <v>1.824832</v>
      </c>
      <c r="CK15" s="463">
        <v>1.993832</v>
      </c>
      <c r="CL15" s="463">
        <v>2.1098319999999999</v>
      </c>
      <c r="CM15" s="463">
        <v>2.1208320000000001</v>
      </c>
      <c r="CN15" s="463">
        <v>2.1458319999999995</v>
      </c>
      <c r="CO15" s="463">
        <v>2.0588319999999998</v>
      </c>
      <c r="CP15" s="463">
        <v>1.9448319999999997</v>
      </c>
      <c r="CQ15" s="463">
        <v>1.8738319999999999</v>
      </c>
      <c r="CR15" s="463">
        <v>1.639832</v>
      </c>
      <c r="CS15" s="463">
        <v>1.3948319999999998</v>
      </c>
      <c r="CT15" s="468">
        <v>1.0078319999999998</v>
      </c>
      <c r="CU15" s="462">
        <v>0.56583199999999967</v>
      </c>
      <c r="CV15" s="463">
        <v>0.67183199999999998</v>
      </c>
      <c r="CW15" s="463">
        <v>0.87183199999999972</v>
      </c>
      <c r="CX15" s="463">
        <v>0.88883200000000007</v>
      </c>
      <c r="CY15" s="463">
        <v>1.0978319999999997</v>
      </c>
      <c r="CZ15" s="463">
        <v>1.219832</v>
      </c>
      <c r="DA15" s="463">
        <v>1.1858319999999998</v>
      </c>
      <c r="DB15" s="463">
        <v>1.0418319999999996</v>
      </c>
      <c r="DC15" s="463">
        <f>+DC12-DC11</f>
        <v>0.79499999999999993</v>
      </c>
      <c r="DD15" s="463">
        <f>+DD12-DD11</f>
        <v>0.75</v>
      </c>
      <c r="DE15" s="468">
        <f>+DE12-DE11</f>
        <v>0.6080000000000001</v>
      </c>
    </row>
    <row r="16" spans="1:109" s="21" customFormat="1" ht="15.75" customHeight="1" thickBot="1">
      <c r="A16" s="1163"/>
      <c r="B16" s="454" t="s">
        <v>523</v>
      </c>
      <c r="C16" s="464">
        <v>29.834045539199995</v>
      </c>
      <c r="D16" s="465">
        <v>28.895680766576</v>
      </c>
      <c r="E16" s="465">
        <v>42.964051000175999</v>
      </c>
      <c r="F16" s="465">
        <v>52.689347865328003</v>
      </c>
      <c r="G16" s="465">
        <v>71.389527850368012</v>
      </c>
      <c r="H16" s="465">
        <v>65.612551233599987</v>
      </c>
      <c r="I16" s="465">
        <v>65.094394286448008</v>
      </c>
      <c r="J16" s="465">
        <v>58.644201976000019</v>
      </c>
      <c r="K16" s="465">
        <v>58.971333134336007</v>
      </c>
      <c r="L16" s="465">
        <v>60.247120713695999</v>
      </c>
      <c r="M16" s="465">
        <v>71.790467099903992</v>
      </c>
      <c r="N16" s="469">
        <v>71.639793940616002</v>
      </c>
      <c r="O16" s="464">
        <v>69.794737532631999</v>
      </c>
      <c r="P16" s="465">
        <v>64.895576725872004</v>
      </c>
      <c r="Q16" s="465">
        <v>75.193317803119982</v>
      </c>
      <c r="R16" s="465">
        <v>87.195384683423995</v>
      </c>
      <c r="S16" s="465">
        <v>106.09485358187199</v>
      </c>
      <c r="T16" s="465">
        <v>114.77226506528</v>
      </c>
      <c r="U16" s="465">
        <v>122.15390055459201</v>
      </c>
      <c r="V16" s="465">
        <v>109.46299888259203</v>
      </c>
      <c r="W16" s="465">
        <v>108.83751070031998</v>
      </c>
      <c r="X16" s="465">
        <v>75.874993563239983</v>
      </c>
      <c r="Y16" s="465">
        <v>32.500947725568011</v>
      </c>
      <c r="Z16" s="469">
        <v>9.9174234055680053</v>
      </c>
      <c r="AA16" s="464">
        <v>14.088842336352005</v>
      </c>
      <c r="AB16" s="465">
        <v>18.014638684415999</v>
      </c>
      <c r="AC16" s="465">
        <v>21.812931741824006</v>
      </c>
      <c r="AD16" s="465">
        <v>26.168796665087996</v>
      </c>
      <c r="AE16" s="465">
        <v>37.469785374000011</v>
      </c>
      <c r="AF16" s="465">
        <v>55.804178310180468</v>
      </c>
      <c r="AG16" s="465">
        <v>51.917757745919999</v>
      </c>
      <c r="AH16" s="465">
        <v>56.077124133719998</v>
      </c>
      <c r="AI16" s="465">
        <v>50.841583178831996</v>
      </c>
      <c r="AJ16" s="465">
        <v>54.393597398712004</v>
      </c>
      <c r="AK16" s="465">
        <v>57.296281676255994</v>
      </c>
      <c r="AL16" s="469">
        <v>61.714548883912002</v>
      </c>
      <c r="AM16" s="464">
        <v>58.853264122128003</v>
      </c>
      <c r="AN16" s="465">
        <v>51.308291057760016</v>
      </c>
      <c r="AO16" s="465">
        <v>64.143473249856001</v>
      </c>
      <c r="AP16" s="465">
        <v>66.252512302272009</v>
      </c>
      <c r="AQ16" s="465">
        <v>67.129226358848015</v>
      </c>
      <c r="AR16" s="465">
        <v>61.572106384320016</v>
      </c>
      <c r="AS16" s="465">
        <v>63.343702993536006</v>
      </c>
      <c r="AT16" s="465">
        <v>64.448431391231992</v>
      </c>
      <c r="AU16" s="465">
        <v>62.746371444624003</v>
      </c>
      <c r="AV16" s="465">
        <v>70.132062392112005</v>
      </c>
      <c r="AW16" s="465">
        <v>70.011404467199995</v>
      </c>
      <c r="AX16" s="469">
        <v>85.464275975232013</v>
      </c>
      <c r="AY16" s="464">
        <v>83.137372350479993</v>
      </c>
      <c r="AZ16" s="465">
        <v>84.056232169963209</v>
      </c>
      <c r="BA16" s="465">
        <v>115.75283079443197</v>
      </c>
      <c r="BB16" s="465">
        <v>121.736845283712</v>
      </c>
      <c r="BC16" s="465">
        <v>133.97355050372735</v>
      </c>
      <c r="BD16" s="465">
        <v>117.65927221502399</v>
      </c>
      <c r="BE16" s="465">
        <v>119.734874286192</v>
      </c>
      <c r="BF16" s="465">
        <v>123.64273208170401</v>
      </c>
      <c r="BG16" s="465">
        <v>117.76205353068801</v>
      </c>
      <c r="BH16" s="465">
        <v>110.18912048824801</v>
      </c>
      <c r="BI16" s="465">
        <v>103.16461638670401</v>
      </c>
      <c r="BJ16" s="469">
        <v>107.932127480736</v>
      </c>
      <c r="BK16" s="464">
        <v>102.969980763328</v>
      </c>
      <c r="BL16" s="465">
        <v>107.394018289824</v>
      </c>
      <c r="BM16" s="465">
        <v>130.75639506620001</v>
      </c>
      <c r="BN16" s="465">
        <v>132.06565383017599</v>
      </c>
      <c r="BO16" s="465">
        <v>131.842587859584</v>
      </c>
      <c r="BP16" s="465">
        <v>119.49556011584001</v>
      </c>
      <c r="BQ16" s="465">
        <v>118.32917954956798</v>
      </c>
      <c r="BR16" s="465">
        <v>139.22702779085603</v>
      </c>
      <c r="BS16" s="465">
        <v>139.54841148684804</v>
      </c>
      <c r="BT16" s="465">
        <v>138.07840433948732</v>
      </c>
      <c r="BU16" s="465">
        <v>117.87819216447998</v>
      </c>
      <c r="BV16" s="469">
        <v>119.26082289554401</v>
      </c>
      <c r="BW16" s="464">
        <v>109.19580579438397</v>
      </c>
      <c r="BX16" s="465">
        <v>122.69541082822398</v>
      </c>
      <c r="BY16" s="465">
        <v>136.24290616544798</v>
      </c>
      <c r="BZ16" s="465">
        <v>124.74701423430399</v>
      </c>
      <c r="CA16" s="465">
        <v>138.50176079810879</v>
      </c>
      <c r="CB16" s="465">
        <v>132.36108371908796</v>
      </c>
      <c r="CC16" s="465">
        <v>137.28022575647998</v>
      </c>
      <c r="CD16" s="465">
        <v>139.58223526774398</v>
      </c>
      <c r="CE16" s="465">
        <v>129.48948503645602</v>
      </c>
      <c r="CF16" s="465">
        <v>123.74374346470402</v>
      </c>
      <c r="CG16" s="465">
        <v>114.55878649965599</v>
      </c>
      <c r="CH16" s="469">
        <v>125.09292932729601</v>
      </c>
      <c r="CI16" s="464">
        <v>118.56119920903997</v>
      </c>
      <c r="CJ16" s="465">
        <v>117.439623599296</v>
      </c>
      <c r="CK16" s="465">
        <v>135.15906396454403</v>
      </c>
      <c r="CL16" s="465">
        <v>141.950518118688</v>
      </c>
      <c r="CM16" s="465">
        <v>149.99153579020799</v>
      </c>
      <c r="CN16" s="465">
        <v>144.82860484268798</v>
      </c>
      <c r="CO16" s="465">
        <v>147.22076599991999</v>
      </c>
      <c r="CP16" s="465">
        <v>141.07783711385599</v>
      </c>
      <c r="CQ16" s="465">
        <v>132.41345757896002</v>
      </c>
      <c r="CR16" s="465">
        <v>104.907668419808</v>
      </c>
      <c r="CS16" s="465">
        <v>84.080553860255989</v>
      </c>
      <c r="CT16" s="469">
        <v>67.732726258511974</v>
      </c>
      <c r="CU16" s="464">
        <v>34.695473823167987</v>
      </c>
      <c r="CV16" s="465">
        <v>37.667847947183994</v>
      </c>
      <c r="CW16" s="465">
        <v>52.601256612111989</v>
      </c>
      <c r="CX16" s="465">
        <v>53.111256662016004</v>
      </c>
      <c r="CY16" s="465">
        <v>67.288307965679977</v>
      </c>
      <c r="CZ16" s="465">
        <v>73.978992725840001</v>
      </c>
      <c r="DA16" s="465">
        <v>74.901489265119992</v>
      </c>
      <c r="DB16" s="465">
        <v>65.665304076415978</v>
      </c>
      <c r="DC16" s="465">
        <f>+DC15*DC14</f>
        <v>49.133384999999997</v>
      </c>
      <c r="DD16" s="465">
        <f>+DD15*DD14</f>
        <v>48.708450000000006</v>
      </c>
      <c r="DE16" s="469">
        <f>+DE15*DE14</f>
        <v>36.907180800000006</v>
      </c>
    </row>
    <row r="17" spans="1:109" s="21" customFormat="1" ht="13.5">
      <c r="A17" s="961" t="s">
        <v>1324</v>
      </c>
      <c r="B17" s="455" t="s">
        <v>739</v>
      </c>
      <c r="C17" s="466">
        <v>1.037704</v>
      </c>
      <c r="D17" s="467">
        <v>1.037704</v>
      </c>
      <c r="E17" s="467">
        <v>1.037704</v>
      </c>
      <c r="F17" s="467">
        <v>1.037704</v>
      </c>
      <c r="G17" s="467">
        <v>1.037704</v>
      </c>
      <c r="H17" s="467">
        <v>1.037704</v>
      </c>
      <c r="I17" s="467">
        <v>1.037704</v>
      </c>
      <c r="J17" s="467">
        <v>1.037704</v>
      </c>
      <c r="K17" s="467">
        <v>1.037704</v>
      </c>
      <c r="L17" s="467">
        <v>1.037704</v>
      </c>
      <c r="M17" s="467">
        <v>1.037704</v>
      </c>
      <c r="N17" s="470">
        <v>1.037704</v>
      </c>
      <c r="O17" s="466">
        <v>1.037704</v>
      </c>
      <c r="P17" s="467">
        <v>1.037704</v>
      </c>
      <c r="Q17" s="467">
        <v>1.037704</v>
      </c>
      <c r="R17" s="467">
        <v>1.037704</v>
      </c>
      <c r="S17" s="467">
        <v>1.037704</v>
      </c>
      <c r="T17" s="467">
        <v>1.037704</v>
      </c>
      <c r="U17" s="467">
        <v>1.037704</v>
      </c>
      <c r="V17" s="467">
        <v>1.037704</v>
      </c>
      <c r="W17" s="467">
        <v>1.037704</v>
      </c>
      <c r="X17" s="467">
        <v>1.037704</v>
      </c>
      <c r="Y17" s="467">
        <v>1.037704</v>
      </c>
      <c r="Z17" s="470">
        <v>1.037704</v>
      </c>
      <c r="AA17" s="466">
        <v>1.037704</v>
      </c>
      <c r="AB17" s="467">
        <v>1.037704</v>
      </c>
      <c r="AC17" s="467">
        <v>1.037704</v>
      </c>
      <c r="AD17" s="467">
        <v>1.037704</v>
      </c>
      <c r="AE17" s="467">
        <v>1.037704</v>
      </c>
      <c r="AF17" s="467">
        <v>1.037704</v>
      </c>
      <c r="AG17" s="467">
        <v>1.037704</v>
      </c>
      <c r="AH17" s="467">
        <v>1.037704</v>
      </c>
      <c r="AI17" s="467">
        <v>1.037704</v>
      </c>
      <c r="AJ17" s="467">
        <v>1.037704</v>
      </c>
      <c r="AK17" s="467">
        <v>1.037704</v>
      </c>
      <c r="AL17" s="470">
        <v>1.037704</v>
      </c>
      <c r="AM17" s="466">
        <v>1.037704</v>
      </c>
      <c r="AN17" s="467">
        <v>1.037704</v>
      </c>
      <c r="AO17" s="467">
        <v>1.037704</v>
      </c>
      <c r="AP17" s="467">
        <v>1.037704</v>
      </c>
      <c r="AQ17" s="467">
        <v>1.037704</v>
      </c>
      <c r="AR17" s="467">
        <v>1.037704</v>
      </c>
      <c r="AS17" s="467">
        <v>1.037704</v>
      </c>
      <c r="AT17" s="467">
        <v>1.037704</v>
      </c>
      <c r="AU17" s="467">
        <v>1.037704</v>
      </c>
      <c r="AV17" s="467">
        <v>1.037704</v>
      </c>
      <c r="AW17" s="467">
        <v>1.037704</v>
      </c>
      <c r="AX17" s="470">
        <v>1.037704</v>
      </c>
      <c r="AY17" s="466">
        <v>1.037704</v>
      </c>
      <c r="AZ17" s="467">
        <v>1.037704</v>
      </c>
      <c r="BA17" s="467">
        <v>1.037704</v>
      </c>
      <c r="BB17" s="467">
        <v>1.037704</v>
      </c>
      <c r="BC17" s="467">
        <v>1.037704</v>
      </c>
      <c r="BD17" s="467">
        <v>1.037704</v>
      </c>
      <c r="BE17" s="467">
        <v>1.037704</v>
      </c>
      <c r="BF17" s="467">
        <v>1.037704</v>
      </c>
      <c r="BG17" s="467">
        <v>1.037704</v>
      </c>
      <c r="BH17" s="467">
        <v>1.037704</v>
      </c>
      <c r="BI17" s="467">
        <v>1.037704</v>
      </c>
      <c r="BJ17" s="470">
        <v>1.037704</v>
      </c>
      <c r="BK17" s="466">
        <v>1.037704</v>
      </c>
      <c r="BL17" s="467">
        <v>1.037704</v>
      </c>
      <c r="BM17" s="467">
        <v>1.037704</v>
      </c>
      <c r="BN17" s="467">
        <v>1.037704</v>
      </c>
      <c r="BO17" s="467">
        <v>1.037704</v>
      </c>
      <c r="BP17" s="467">
        <v>1.037704</v>
      </c>
      <c r="BQ17" s="467">
        <v>1.037704</v>
      </c>
      <c r="BR17" s="467">
        <v>1.037704</v>
      </c>
      <c r="BS17" s="467">
        <v>1.037704</v>
      </c>
      <c r="BT17" s="467">
        <v>1.037704</v>
      </c>
      <c r="BU17" s="467">
        <v>1.037704</v>
      </c>
      <c r="BV17" s="470">
        <v>1.037704</v>
      </c>
      <c r="BW17" s="466">
        <v>1.037704</v>
      </c>
      <c r="BX17" s="467">
        <v>1.037704</v>
      </c>
      <c r="BY17" s="467">
        <v>1.037704</v>
      </c>
      <c r="BZ17" s="467">
        <v>1.037704</v>
      </c>
      <c r="CA17" s="467">
        <v>1.037704</v>
      </c>
      <c r="CB17" s="467">
        <v>1.037704</v>
      </c>
      <c r="CC17" s="467">
        <v>1.037704</v>
      </c>
      <c r="CD17" s="467">
        <v>1.037704</v>
      </c>
      <c r="CE17" s="467">
        <v>1.037704</v>
      </c>
      <c r="CF17" s="467">
        <v>1.037704</v>
      </c>
      <c r="CG17" s="467">
        <v>1.037704</v>
      </c>
      <c r="CH17" s="470">
        <v>1.037704</v>
      </c>
      <c r="CI17" s="466">
        <v>1.037704</v>
      </c>
      <c r="CJ17" s="467">
        <v>1.037704</v>
      </c>
      <c r="CK17" s="467">
        <v>1.037704</v>
      </c>
      <c r="CL17" s="467">
        <v>1.037704</v>
      </c>
      <c r="CM17" s="467">
        <v>1.037704</v>
      </c>
      <c r="CN17" s="467">
        <v>1.037704</v>
      </c>
      <c r="CO17" s="467">
        <v>1.037704</v>
      </c>
      <c r="CP17" s="467">
        <v>1.037704</v>
      </c>
      <c r="CQ17" s="467">
        <v>1.037704</v>
      </c>
      <c r="CR17" s="467">
        <v>1.037704</v>
      </c>
      <c r="CS17" s="467">
        <v>1.037704</v>
      </c>
      <c r="CT17" s="470">
        <v>1.037704</v>
      </c>
      <c r="CU17" s="466">
        <v>1.037704</v>
      </c>
      <c r="CV17" s="467">
        <v>1.037704</v>
      </c>
      <c r="CW17" s="467">
        <v>1.037704</v>
      </c>
      <c r="CX17" s="467">
        <v>1.037704</v>
      </c>
      <c r="CY17" s="467">
        <v>1.037704</v>
      </c>
      <c r="CZ17" s="467">
        <v>1.037704</v>
      </c>
      <c r="DA17" s="467">
        <v>1.037704</v>
      </c>
      <c r="DB17" s="467">
        <v>1.037704</v>
      </c>
      <c r="DC17" s="467">
        <v>1.04</v>
      </c>
      <c r="DD17" s="467">
        <v>1.04</v>
      </c>
      <c r="DE17" s="470">
        <f>+DD17</f>
        <v>1.04</v>
      </c>
    </row>
    <row r="18" spans="1:109" s="21" customFormat="1" ht="15">
      <c r="A18" s="960" t="s">
        <v>1323</v>
      </c>
      <c r="B18" s="111" t="s">
        <v>740</v>
      </c>
      <c r="C18" s="485">
        <v>2.4849999999999999</v>
      </c>
      <c r="D18" s="486">
        <v>2.488</v>
      </c>
      <c r="E18" s="486">
        <v>2.6669999999999998</v>
      </c>
      <c r="F18" s="486">
        <v>2.8340000000000001</v>
      </c>
      <c r="G18" s="486">
        <v>2.7959999999999998</v>
      </c>
      <c r="H18" s="486">
        <v>2.8079999999999998</v>
      </c>
      <c r="I18" s="486">
        <v>2.8679999999999999</v>
      </c>
      <c r="J18" s="486">
        <v>2.8690000000000002</v>
      </c>
      <c r="K18" s="486">
        <v>2.9529999999999998</v>
      </c>
      <c r="L18" s="486">
        <v>3.0750000000000002</v>
      </c>
      <c r="M18" s="486">
        <v>3.3959999999999999</v>
      </c>
      <c r="N18" s="487">
        <v>3.3410000000000002</v>
      </c>
      <c r="O18" s="485">
        <v>3.3079999999999998</v>
      </c>
      <c r="P18" s="486">
        <v>3.3769999999999998</v>
      </c>
      <c r="Q18" s="486">
        <v>3.8809999999999998</v>
      </c>
      <c r="R18" s="486">
        <v>4.0839999999999996</v>
      </c>
      <c r="S18" s="486">
        <v>4.4249999999999998</v>
      </c>
      <c r="T18" s="486">
        <v>4.6769999999999996</v>
      </c>
      <c r="U18" s="486">
        <v>4.7030000000000003</v>
      </c>
      <c r="V18" s="486">
        <v>4.3019999999999996</v>
      </c>
      <c r="W18" s="486">
        <v>4.024</v>
      </c>
      <c r="X18" s="486">
        <v>3.5760000000000001</v>
      </c>
      <c r="Y18" s="486">
        <v>2.8759999999999999</v>
      </c>
      <c r="Z18" s="487">
        <v>2.4489999999999998</v>
      </c>
      <c r="AA18" s="485">
        <v>2.2919999999999998</v>
      </c>
      <c r="AB18" s="486">
        <v>2.1949999999999998</v>
      </c>
      <c r="AC18" s="486">
        <v>2.0920000000000001</v>
      </c>
      <c r="AD18" s="486">
        <v>2.2200000000000002</v>
      </c>
      <c r="AE18" s="486">
        <v>2.2269999999999999</v>
      </c>
      <c r="AF18" s="486">
        <v>2.5289999999999999</v>
      </c>
      <c r="AG18" s="486">
        <v>2.54</v>
      </c>
      <c r="AH18" s="486">
        <v>2.6339999999999999</v>
      </c>
      <c r="AI18" s="486">
        <v>2.6259999999999999</v>
      </c>
      <c r="AJ18" s="486">
        <v>2.6720000000000002</v>
      </c>
      <c r="AK18" s="486">
        <v>2.7919999999999998</v>
      </c>
      <c r="AL18" s="487">
        <v>2.7450000000000001</v>
      </c>
      <c r="AM18" s="485">
        <v>2.8450000000000002</v>
      </c>
      <c r="AN18" s="486">
        <v>2.7850000000000001</v>
      </c>
      <c r="AO18" s="486">
        <v>2.915</v>
      </c>
      <c r="AP18" s="486">
        <v>3.0590000000000002</v>
      </c>
      <c r="AQ18" s="486">
        <v>3.069</v>
      </c>
      <c r="AR18" s="486">
        <v>2.948</v>
      </c>
      <c r="AS18" s="486">
        <v>2.911</v>
      </c>
      <c r="AT18" s="486">
        <v>2.9590000000000001</v>
      </c>
      <c r="AU18" s="486">
        <v>2.9460000000000002</v>
      </c>
      <c r="AV18" s="486">
        <v>3.052</v>
      </c>
      <c r="AW18" s="486">
        <v>3.14</v>
      </c>
      <c r="AX18" s="487">
        <v>3.2429999999999999</v>
      </c>
      <c r="AY18" s="485">
        <v>3.3879999999999999</v>
      </c>
      <c r="AZ18" s="486">
        <v>3.5840000000000001</v>
      </c>
      <c r="BA18" s="486">
        <v>3.9049999999999998</v>
      </c>
      <c r="BB18" s="486">
        <v>4.0640000000000001</v>
      </c>
      <c r="BC18" s="486">
        <v>4.0469999999999997</v>
      </c>
      <c r="BD18" s="486">
        <v>3.9329999999999998</v>
      </c>
      <c r="BE18" s="486">
        <v>3.9049999999999998</v>
      </c>
      <c r="BF18" s="486">
        <v>3.86</v>
      </c>
      <c r="BG18" s="486">
        <v>3.8370000000000002</v>
      </c>
      <c r="BH18" s="486">
        <v>3.798</v>
      </c>
      <c r="BI18" s="486">
        <v>3.9620000000000002</v>
      </c>
      <c r="BJ18" s="487">
        <v>3.8610000000000002</v>
      </c>
      <c r="BK18" s="485">
        <v>3.8330000000000002</v>
      </c>
      <c r="BL18" s="486">
        <v>3.9529999999999998</v>
      </c>
      <c r="BM18" s="486">
        <v>4.1269999999999998</v>
      </c>
      <c r="BN18" s="486">
        <v>4.1150000000000002</v>
      </c>
      <c r="BO18" s="486">
        <v>3.9790000000000001</v>
      </c>
      <c r="BP18" s="486">
        <v>3.7589999999999999</v>
      </c>
      <c r="BQ18" s="486">
        <v>3.7210000000000001</v>
      </c>
      <c r="BR18" s="486">
        <v>3.9830000000000001</v>
      </c>
      <c r="BS18" s="486">
        <v>4.12</v>
      </c>
      <c r="BT18" s="486">
        <v>4.0940000000000003</v>
      </c>
      <c r="BU18" s="486">
        <v>4</v>
      </c>
      <c r="BV18" s="487">
        <v>3.9609999999999999</v>
      </c>
      <c r="BW18" s="485">
        <v>3.9089999999999998</v>
      </c>
      <c r="BX18" s="486">
        <v>4.1109999999999998</v>
      </c>
      <c r="BY18" s="486">
        <v>4.0679999999999996</v>
      </c>
      <c r="BZ18" s="486">
        <v>3.93</v>
      </c>
      <c r="CA18" s="486">
        <v>3.87</v>
      </c>
      <c r="CB18" s="486">
        <v>3.8490000000000002</v>
      </c>
      <c r="CC18" s="486">
        <v>3.8660000000000001</v>
      </c>
      <c r="CD18" s="486">
        <v>3.9049999999999998</v>
      </c>
      <c r="CE18" s="486">
        <v>3.9609999999999999</v>
      </c>
      <c r="CF18" s="486">
        <v>3.8849999999999998</v>
      </c>
      <c r="CG18" s="486">
        <v>3.839</v>
      </c>
      <c r="CH18" s="487">
        <v>3.8820000000000001</v>
      </c>
      <c r="CI18" s="485">
        <v>3.8929999999999998</v>
      </c>
      <c r="CJ18" s="486">
        <v>3.984</v>
      </c>
      <c r="CK18" s="486">
        <v>4.0010000000000003</v>
      </c>
      <c r="CL18" s="486">
        <v>3.964</v>
      </c>
      <c r="CM18" s="486">
        <v>3.9430000000000001</v>
      </c>
      <c r="CN18" s="486">
        <v>3.9060000000000001</v>
      </c>
      <c r="CO18" s="486">
        <v>3.8839999999999999</v>
      </c>
      <c r="CP18" s="486">
        <v>3.8380000000000001</v>
      </c>
      <c r="CQ18" s="486">
        <v>3.7919999999999998</v>
      </c>
      <c r="CR18" s="486">
        <v>3.681</v>
      </c>
      <c r="CS18" s="486">
        <v>3.6469999999999998</v>
      </c>
      <c r="CT18" s="487">
        <v>3.411</v>
      </c>
      <c r="CU18" s="485">
        <v>2.9969999999999999</v>
      </c>
      <c r="CV18" s="486">
        <v>2.8580000000000001</v>
      </c>
      <c r="CW18" s="486">
        <v>2.8969999999999998</v>
      </c>
      <c r="CX18" s="486">
        <v>2.782</v>
      </c>
      <c r="CY18" s="486">
        <v>2.8879999999999999</v>
      </c>
      <c r="CZ18" s="486">
        <v>2.8730000000000002</v>
      </c>
      <c r="DA18" s="486">
        <v>2.7879999999999998</v>
      </c>
      <c r="DB18" s="486">
        <v>2.5950000000000002</v>
      </c>
      <c r="DC18" s="486">
        <v>2.5049999999999999</v>
      </c>
      <c r="DD18" s="486">
        <v>2.5190000000000001</v>
      </c>
      <c r="DE18" s="487">
        <v>2.4670000000000001</v>
      </c>
    </row>
    <row r="19" spans="1:109" s="111" customFormat="1" ht="13.5">
      <c r="A19" s="1165" t="s">
        <v>1322</v>
      </c>
      <c r="B19" s="111" t="s">
        <v>738</v>
      </c>
      <c r="C19" s="472">
        <v>2006.5</v>
      </c>
      <c r="D19" s="386">
        <v>2005.6733511220953</v>
      </c>
      <c r="E19" s="386">
        <v>2075.5604490527626</v>
      </c>
      <c r="F19" s="386">
        <v>1829.7797527279999</v>
      </c>
      <c r="G19" s="386">
        <v>1758.3229999999999</v>
      </c>
      <c r="H19" s="386">
        <v>1770.2330000000002</v>
      </c>
      <c r="I19" s="386">
        <v>1893.1218204639997</v>
      </c>
      <c r="J19" s="386">
        <v>1933.3168356840001</v>
      </c>
      <c r="K19" s="386">
        <v>1944.4590090516192</v>
      </c>
      <c r="L19" s="386">
        <v>1980.158536307619</v>
      </c>
      <c r="M19" s="386">
        <v>1920.3860112024761</v>
      </c>
      <c r="N19" s="473">
        <v>1793.9697357758096</v>
      </c>
      <c r="O19" s="472">
        <v>1822.3513831499049</v>
      </c>
      <c r="P19" s="386">
        <v>1640.9349621607619</v>
      </c>
      <c r="Q19" s="386">
        <v>1783.3937715388572</v>
      </c>
      <c r="R19" s="386">
        <v>1818.7591965270478</v>
      </c>
      <c r="S19" s="386">
        <v>1947.503397422857</v>
      </c>
      <c r="T19" s="386">
        <v>1966.3698831241907</v>
      </c>
      <c r="U19" s="386">
        <v>2076.5537852359998</v>
      </c>
      <c r="V19" s="386">
        <v>2076.5537852359998</v>
      </c>
      <c r="W19" s="386">
        <v>2155.2405034537142</v>
      </c>
      <c r="X19" s="386">
        <v>2149.0534941209526</v>
      </c>
      <c r="Y19" s="386">
        <v>2146.837</v>
      </c>
      <c r="Z19" s="473">
        <v>2146.837</v>
      </c>
      <c r="AA19" s="472">
        <v>2034.4850000000001</v>
      </c>
      <c r="AB19" s="386">
        <v>1757.522686812762</v>
      </c>
      <c r="AC19" s="386">
        <v>2061.9406768413332</v>
      </c>
      <c r="AD19" s="386">
        <v>2089.14</v>
      </c>
      <c r="AE19" s="386">
        <v>989.89099999999996</v>
      </c>
      <c r="AF19" s="386">
        <v>944.9686868</v>
      </c>
      <c r="AG19" s="386">
        <v>2073.7368541558094</v>
      </c>
      <c r="AH19" s="386">
        <v>2139.5325783059043</v>
      </c>
      <c r="AI19" s="386">
        <v>2298.6206278333334</v>
      </c>
      <c r="AJ19" s="386">
        <v>2493.6053290308573</v>
      </c>
      <c r="AK19" s="386">
        <v>2713.7870000000003</v>
      </c>
      <c r="AL19" s="473">
        <v>2859.7763501407617</v>
      </c>
      <c r="AM19" s="472">
        <v>2583.4809999999998</v>
      </c>
      <c r="AN19" s="386">
        <v>2231.9025117801907</v>
      </c>
      <c r="AO19" s="386">
        <v>2725.6774286999998</v>
      </c>
      <c r="AP19" s="386">
        <v>2538.4087854329523</v>
      </c>
      <c r="AQ19" s="386">
        <v>2555.1670358163815</v>
      </c>
      <c r="AR19" s="386">
        <v>2357.2968333333338</v>
      </c>
      <c r="AS19" s="386">
        <v>2378.8940000000002</v>
      </c>
      <c r="AT19" s="386">
        <v>2348.3040000000001</v>
      </c>
      <c r="AU19" s="386">
        <v>2713.2980000000002</v>
      </c>
      <c r="AV19" s="386">
        <v>2765.9050000000002</v>
      </c>
      <c r="AW19" s="386">
        <v>2431.7130000000002</v>
      </c>
      <c r="AX19" s="473">
        <v>2323.1370000000002</v>
      </c>
      <c r="AY19" s="472">
        <v>2178.4880000000003</v>
      </c>
      <c r="AZ19" s="386">
        <v>2126.0660000000003</v>
      </c>
      <c r="BA19" s="386">
        <v>2525.3708857142856</v>
      </c>
      <c r="BB19" s="386">
        <v>2185.4666045238096</v>
      </c>
      <c r="BC19" s="386">
        <v>2282.7295535714284</v>
      </c>
      <c r="BD19" s="386">
        <v>2230.5294826190475</v>
      </c>
      <c r="BE19" s="386">
        <v>2222.5991864285716</v>
      </c>
      <c r="BF19" s="386">
        <v>2562.5428333333339</v>
      </c>
      <c r="BG19" s="386">
        <v>2453.5849057142855</v>
      </c>
      <c r="BH19" s="386">
        <v>2520.1083723809525</v>
      </c>
      <c r="BI19" s="386">
        <v>2614.2581173809522</v>
      </c>
      <c r="BJ19" s="473">
        <v>2520.3341049999999</v>
      </c>
      <c r="BK19" s="472">
        <v>2265.1653071428573</v>
      </c>
      <c r="BL19" s="386">
        <v>2092.7519959523811</v>
      </c>
      <c r="BM19" s="386">
        <v>2381.6336509523808</v>
      </c>
      <c r="BN19" s="386">
        <v>2182.6552914285717</v>
      </c>
      <c r="BO19" s="386">
        <v>2379.0430811904762</v>
      </c>
      <c r="BP19" s="386">
        <v>2374.9713145238102</v>
      </c>
      <c r="BQ19" s="386">
        <v>2421.5435871428567</v>
      </c>
      <c r="BR19" s="386">
        <v>2534.8105290476192</v>
      </c>
      <c r="BS19" s="386">
        <v>2501.9711645238099</v>
      </c>
      <c r="BT19" s="386">
        <v>2840.0134199999998</v>
      </c>
      <c r="BU19" s="386">
        <v>2554.5113352380954</v>
      </c>
      <c r="BV19" s="473">
        <v>2724.0488511904759</v>
      </c>
      <c r="BW19" s="472">
        <v>3394.1575087004285</v>
      </c>
      <c r="BX19" s="386">
        <v>2186.8103433333331</v>
      </c>
      <c r="BY19" s="386">
        <v>2362.6299023809524</v>
      </c>
      <c r="BZ19" s="386">
        <v>2654.2713945238097</v>
      </c>
      <c r="CA19" s="386">
        <v>2746.4780426190478</v>
      </c>
      <c r="CB19" s="386">
        <v>2465.8033350000001</v>
      </c>
      <c r="CC19" s="386">
        <v>2602.1508509523806</v>
      </c>
      <c r="CD19" s="386">
        <v>2642.8885121428571</v>
      </c>
      <c r="CE19" s="386">
        <v>2702.5906142857148</v>
      </c>
      <c r="CF19" s="386">
        <v>2955.2799478571428</v>
      </c>
      <c r="CG19" s="386">
        <v>3019.3783366666662</v>
      </c>
      <c r="CH19" s="473">
        <v>3033.0227721428569</v>
      </c>
      <c r="CI19" s="472">
        <v>2825.9795297619053</v>
      </c>
      <c r="CJ19" s="386">
        <v>2720.2342595238097</v>
      </c>
      <c r="CK19" s="386">
        <v>2726.1594345238095</v>
      </c>
      <c r="CL19" s="386">
        <v>2663.5597392857139</v>
      </c>
      <c r="CM19" s="386">
        <v>2704.8447526190471</v>
      </c>
      <c r="CN19" s="386">
        <v>2570.8891502380957</v>
      </c>
      <c r="CO19" s="386">
        <v>2780.7175083333332</v>
      </c>
      <c r="CP19" s="386">
        <v>2671.7794938095235</v>
      </c>
      <c r="CQ19" s="386">
        <v>2859.8805254761901</v>
      </c>
      <c r="CR19" s="386">
        <v>3010.5602359523814</v>
      </c>
      <c r="CS19" s="386">
        <v>2994.0005761904754</v>
      </c>
      <c r="CT19" s="473">
        <v>3008.0577404761902</v>
      </c>
      <c r="CU19" s="472">
        <v>2684.6817602380956</v>
      </c>
      <c r="CV19" s="386">
        <v>2407.9155090476193</v>
      </c>
      <c r="CW19" s="386">
        <v>2799.8668214285708</v>
      </c>
      <c r="CX19" s="386">
        <v>2524.595047380953</v>
      </c>
      <c r="CY19" s="386">
        <v>2622.2936433333339</v>
      </c>
      <c r="CZ19" s="386">
        <v>2677.9530500000001</v>
      </c>
      <c r="DA19" s="386">
        <v>2740.4552492857142</v>
      </c>
      <c r="DB19" s="386">
        <v>2699.5394914285712</v>
      </c>
      <c r="DC19" s="386">
        <v>2847</v>
      </c>
      <c r="DD19" s="386">
        <v>3053.6</v>
      </c>
      <c r="DE19" s="473">
        <v>2813.9</v>
      </c>
    </row>
    <row r="20" spans="1:109" s="111" customFormat="1" ht="13.5">
      <c r="A20" s="1165"/>
      <c r="B20" s="111" t="s">
        <v>646</v>
      </c>
      <c r="C20" s="462">
        <v>84.272999999999996</v>
      </c>
      <c r="D20" s="463">
        <v>84.238280747128002</v>
      </c>
      <c r="E20" s="463">
        <v>87.173538860216027</v>
      </c>
      <c r="F20" s="463">
        <v>76.850749614575989</v>
      </c>
      <c r="G20" s="463">
        <v>73.849565999999996</v>
      </c>
      <c r="H20" s="463">
        <v>74.349786000000009</v>
      </c>
      <c r="I20" s="463">
        <v>79.51111645948798</v>
      </c>
      <c r="J20" s="463">
        <v>81.199307098728013</v>
      </c>
      <c r="K20" s="463">
        <v>81.667278380168</v>
      </c>
      <c r="L20" s="463">
        <v>83.166658524919995</v>
      </c>
      <c r="M20" s="463">
        <v>80.656212470503988</v>
      </c>
      <c r="N20" s="468">
        <v>75.346728902584005</v>
      </c>
      <c r="O20" s="462">
        <v>76.538758092296007</v>
      </c>
      <c r="P20" s="463">
        <v>68.919268410751997</v>
      </c>
      <c r="Q20" s="463">
        <v>74.902538404631997</v>
      </c>
      <c r="R20" s="463">
        <v>76.387886254136021</v>
      </c>
      <c r="S20" s="463">
        <v>81.795142691759992</v>
      </c>
      <c r="T20" s="463">
        <v>82.587535091216012</v>
      </c>
      <c r="U20" s="463">
        <v>87.215258979911994</v>
      </c>
      <c r="V20" s="463">
        <v>87.215258979911994</v>
      </c>
      <c r="W20" s="463">
        <v>90.520101145055989</v>
      </c>
      <c r="X20" s="463">
        <v>90.260246753080011</v>
      </c>
      <c r="Y20" s="463">
        <v>90.167153999999996</v>
      </c>
      <c r="Z20" s="468">
        <v>90.167153999999996</v>
      </c>
      <c r="AA20" s="462">
        <v>85.448370000000011</v>
      </c>
      <c r="AB20" s="463">
        <v>73.815952846136</v>
      </c>
      <c r="AC20" s="463">
        <v>86.601508427336</v>
      </c>
      <c r="AD20" s="463">
        <v>87.74387999999999</v>
      </c>
      <c r="AE20" s="463">
        <v>41.575421999999996</v>
      </c>
      <c r="AF20" s="463">
        <v>39.688684845600001</v>
      </c>
      <c r="AG20" s="463">
        <v>87.096947874544</v>
      </c>
      <c r="AH20" s="463">
        <v>89.86036828884798</v>
      </c>
      <c r="AI20" s="463">
        <v>96.542066369000011</v>
      </c>
      <c r="AJ20" s="463">
        <v>104.731423819296</v>
      </c>
      <c r="AK20" s="463">
        <v>113.979054</v>
      </c>
      <c r="AL20" s="468">
        <v>120.11060670591199</v>
      </c>
      <c r="AM20" s="462">
        <v>108.50620199999999</v>
      </c>
      <c r="AN20" s="463">
        <v>93.73990549476801</v>
      </c>
      <c r="AO20" s="463">
        <v>114.47845200539999</v>
      </c>
      <c r="AP20" s="463">
        <v>106.613168988184</v>
      </c>
      <c r="AQ20" s="463">
        <v>107.31701550428802</v>
      </c>
      <c r="AR20" s="463">
        <v>99.006467000000015</v>
      </c>
      <c r="AS20" s="463">
        <v>99.913548000000006</v>
      </c>
      <c r="AT20" s="463">
        <v>98.628768000000008</v>
      </c>
      <c r="AU20" s="463">
        <v>113.958516</v>
      </c>
      <c r="AV20" s="463">
        <v>116.16801000000001</v>
      </c>
      <c r="AW20" s="463">
        <v>102.13194600000001</v>
      </c>
      <c r="AX20" s="468">
        <v>97.571753999999999</v>
      </c>
      <c r="AY20" s="462">
        <v>91.496496000000008</v>
      </c>
      <c r="AZ20" s="463">
        <v>89.294772000000009</v>
      </c>
      <c r="BA20" s="463">
        <v>106.06557719999999</v>
      </c>
      <c r="BB20" s="463">
        <v>91.789597389999997</v>
      </c>
      <c r="BC20" s="463">
        <v>95.874641249999982</v>
      </c>
      <c r="BD20" s="463">
        <v>93.682238269999999</v>
      </c>
      <c r="BE20" s="463">
        <v>93.349165830000018</v>
      </c>
      <c r="BF20" s="463">
        <v>107.62679900000003</v>
      </c>
      <c r="BG20" s="463">
        <v>103.05056603999999</v>
      </c>
      <c r="BH20" s="463">
        <v>105.84455164000001</v>
      </c>
      <c r="BI20" s="463">
        <v>109.79884093</v>
      </c>
      <c r="BJ20" s="468">
        <v>105.85403241</v>
      </c>
      <c r="BK20" s="462">
        <v>95.136942900000008</v>
      </c>
      <c r="BL20" s="463">
        <v>87.895583830000007</v>
      </c>
      <c r="BM20" s="463">
        <v>100.02861333999999</v>
      </c>
      <c r="BN20" s="463">
        <v>91.671522240000002</v>
      </c>
      <c r="BO20" s="463">
        <v>99.919809409999999</v>
      </c>
      <c r="BP20" s="463">
        <v>99.748795210000026</v>
      </c>
      <c r="BQ20" s="463">
        <v>101.70483065999998</v>
      </c>
      <c r="BR20" s="463">
        <v>106.46204222</v>
      </c>
      <c r="BS20" s="463">
        <v>105.08278891000002</v>
      </c>
      <c r="BT20" s="463">
        <v>119.28056364</v>
      </c>
      <c r="BU20" s="463">
        <v>107.28947608000001</v>
      </c>
      <c r="BV20" s="468">
        <v>114.41005174999998</v>
      </c>
      <c r="BW20" s="462">
        <v>142.55461536541799</v>
      </c>
      <c r="BX20" s="463">
        <v>91.846034419999995</v>
      </c>
      <c r="BY20" s="463">
        <v>99.230455899999995</v>
      </c>
      <c r="BZ20" s="463">
        <v>111.47939857</v>
      </c>
      <c r="CA20" s="463">
        <v>115.35207779000001</v>
      </c>
      <c r="CB20" s="463">
        <v>103.56374006999999</v>
      </c>
      <c r="CC20" s="463">
        <v>109.29033573999997</v>
      </c>
      <c r="CD20" s="463">
        <v>111.00131750999999</v>
      </c>
      <c r="CE20" s="463">
        <v>113.50880580000002</v>
      </c>
      <c r="CF20" s="463">
        <v>124.12175780999999</v>
      </c>
      <c r="CG20" s="463">
        <v>126.81389013999997</v>
      </c>
      <c r="CH20" s="468">
        <v>127.38695643</v>
      </c>
      <c r="CI20" s="462">
        <v>118.69114025000003</v>
      </c>
      <c r="CJ20" s="463">
        <v>114.2498389</v>
      </c>
      <c r="CK20" s="463">
        <v>114.49869624999999</v>
      </c>
      <c r="CL20" s="463">
        <v>111.86950904999998</v>
      </c>
      <c r="CM20" s="463">
        <v>113.60347960999998</v>
      </c>
      <c r="CN20" s="463">
        <v>107.97734431000002</v>
      </c>
      <c r="CO20" s="463">
        <v>116.79013535</v>
      </c>
      <c r="CP20" s="463">
        <v>112.21473873999999</v>
      </c>
      <c r="CQ20" s="463">
        <v>120.11498206999998</v>
      </c>
      <c r="CR20" s="463">
        <v>126.44352991000001</v>
      </c>
      <c r="CS20" s="463">
        <v>125.74802419999997</v>
      </c>
      <c r="CT20" s="468">
        <v>126.33842509999999</v>
      </c>
      <c r="CU20" s="462">
        <v>112.75663393000001</v>
      </c>
      <c r="CV20" s="463">
        <v>101.13245138000001</v>
      </c>
      <c r="CW20" s="463">
        <v>117.59440649999996</v>
      </c>
      <c r="CX20" s="463">
        <v>106.03299199000003</v>
      </c>
      <c r="CY20" s="463">
        <v>110.13633302000002</v>
      </c>
      <c r="CZ20" s="463">
        <v>112.4740281</v>
      </c>
      <c r="DA20" s="463">
        <v>115.09912046999999</v>
      </c>
      <c r="DB20" s="463">
        <v>113.38065863999999</v>
      </c>
      <c r="DC20" s="463">
        <f>+DC19*0.042</f>
        <v>119.57400000000001</v>
      </c>
      <c r="DD20" s="463">
        <f>+DD19*0.042</f>
        <v>128.25120000000001</v>
      </c>
      <c r="DE20" s="468">
        <f>+DE19*42/1000</f>
        <v>118.18380000000001</v>
      </c>
    </row>
    <row r="21" spans="1:109" s="21" customFormat="1">
      <c r="A21" s="1162" t="s">
        <v>1316</v>
      </c>
      <c r="B21" s="111" t="s">
        <v>509</v>
      </c>
      <c r="C21" s="462">
        <v>1.4472959999999999</v>
      </c>
      <c r="D21" s="463">
        <v>1.450296</v>
      </c>
      <c r="E21" s="463">
        <v>1.6292959999999999</v>
      </c>
      <c r="F21" s="463">
        <v>1.7962960000000001</v>
      </c>
      <c r="G21" s="463">
        <v>1.7582959999999999</v>
      </c>
      <c r="H21" s="463">
        <v>1.7702959999999999</v>
      </c>
      <c r="I21" s="463">
        <v>1.8302959999999999</v>
      </c>
      <c r="J21" s="463">
        <v>1.8312960000000003</v>
      </c>
      <c r="K21" s="463">
        <v>1.9152959999999999</v>
      </c>
      <c r="L21" s="463">
        <v>2.0372960000000004</v>
      </c>
      <c r="M21" s="463">
        <v>2.3582960000000002</v>
      </c>
      <c r="N21" s="468">
        <v>2.3032960000000005</v>
      </c>
      <c r="O21" s="462">
        <v>2.2702960000000001</v>
      </c>
      <c r="P21" s="463">
        <v>2.339296</v>
      </c>
      <c r="Q21" s="463">
        <v>2.8432959999999996</v>
      </c>
      <c r="R21" s="463">
        <v>3.0462959999999999</v>
      </c>
      <c r="S21" s="463">
        <v>3.3872960000000001</v>
      </c>
      <c r="T21" s="463">
        <v>3.6392959999999999</v>
      </c>
      <c r="U21" s="463">
        <v>3.6652960000000006</v>
      </c>
      <c r="V21" s="463">
        <v>3.2642959999999999</v>
      </c>
      <c r="W21" s="463">
        <v>2.9862960000000003</v>
      </c>
      <c r="X21" s="463">
        <v>2.5382959999999999</v>
      </c>
      <c r="Y21" s="463">
        <v>1.8382959999999999</v>
      </c>
      <c r="Z21" s="468">
        <v>1.4112959999999999</v>
      </c>
      <c r="AA21" s="462">
        <v>1.2542959999999999</v>
      </c>
      <c r="AB21" s="463">
        <v>1.1572959999999999</v>
      </c>
      <c r="AC21" s="463">
        <v>1.0542960000000001</v>
      </c>
      <c r="AD21" s="463">
        <v>1.1822960000000002</v>
      </c>
      <c r="AE21" s="463">
        <v>1.1892959999999999</v>
      </c>
      <c r="AF21" s="463">
        <v>1.491296</v>
      </c>
      <c r="AG21" s="463">
        <v>1.5022960000000001</v>
      </c>
      <c r="AH21" s="463">
        <v>1.5962959999999999</v>
      </c>
      <c r="AI21" s="463">
        <v>1.5882959999999999</v>
      </c>
      <c r="AJ21" s="463">
        <v>1.6342960000000002</v>
      </c>
      <c r="AK21" s="463">
        <v>1.7542959999999999</v>
      </c>
      <c r="AL21" s="468">
        <v>1.7072960000000001</v>
      </c>
      <c r="AM21" s="462">
        <v>1.8072960000000002</v>
      </c>
      <c r="AN21" s="463">
        <v>1.7472960000000002</v>
      </c>
      <c r="AO21" s="463">
        <v>1.8772960000000001</v>
      </c>
      <c r="AP21" s="463">
        <v>2.0212960000000004</v>
      </c>
      <c r="AQ21" s="463">
        <v>2.0312960000000002</v>
      </c>
      <c r="AR21" s="463">
        <v>1.910296</v>
      </c>
      <c r="AS21" s="463">
        <v>1.8732960000000001</v>
      </c>
      <c r="AT21" s="463">
        <v>1.9212960000000001</v>
      </c>
      <c r="AU21" s="463">
        <v>1.9082960000000002</v>
      </c>
      <c r="AV21" s="463">
        <v>2.0142959999999999</v>
      </c>
      <c r="AW21" s="463">
        <v>2.1022959999999999</v>
      </c>
      <c r="AX21" s="468">
        <v>2.2052959999999997</v>
      </c>
      <c r="AY21" s="462">
        <v>2.3502960000000002</v>
      </c>
      <c r="AZ21" s="463">
        <v>2.5462959999999999</v>
      </c>
      <c r="BA21" s="463">
        <v>2.8672959999999996</v>
      </c>
      <c r="BB21" s="463">
        <v>3.0262960000000003</v>
      </c>
      <c r="BC21" s="463">
        <v>3.009296</v>
      </c>
      <c r="BD21" s="463">
        <v>2.8952960000000001</v>
      </c>
      <c r="BE21" s="463">
        <v>2.8672959999999996</v>
      </c>
      <c r="BF21" s="463">
        <v>2.8222959999999997</v>
      </c>
      <c r="BG21" s="463">
        <v>2.799296</v>
      </c>
      <c r="BH21" s="463">
        <v>2.7602960000000003</v>
      </c>
      <c r="BI21" s="463">
        <v>2.924296</v>
      </c>
      <c r="BJ21" s="468">
        <v>2.823296</v>
      </c>
      <c r="BK21" s="462">
        <v>2.7952960000000004</v>
      </c>
      <c r="BL21" s="463">
        <v>2.9152959999999997</v>
      </c>
      <c r="BM21" s="463">
        <v>3.089296</v>
      </c>
      <c r="BN21" s="463">
        <v>3.0772960000000005</v>
      </c>
      <c r="BO21" s="463">
        <v>2.9412960000000004</v>
      </c>
      <c r="BP21" s="463">
        <v>2.7212959999999997</v>
      </c>
      <c r="BQ21" s="463">
        <v>2.6832960000000003</v>
      </c>
      <c r="BR21" s="463">
        <v>2.9452959999999999</v>
      </c>
      <c r="BS21" s="463">
        <v>3.0822960000000004</v>
      </c>
      <c r="BT21" s="463">
        <v>3.0562960000000006</v>
      </c>
      <c r="BU21" s="463">
        <v>2.9622960000000003</v>
      </c>
      <c r="BV21" s="468">
        <v>2.9232959999999997</v>
      </c>
      <c r="BW21" s="462">
        <v>2.8712960000000001</v>
      </c>
      <c r="BX21" s="463">
        <v>3.073296</v>
      </c>
      <c r="BY21" s="463">
        <v>3.0302959999999999</v>
      </c>
      <c r="BZ21" s="463">
        <v>2.892296</v>
      </c>
      <c r="CA21" s="463">
        <v>2.8322960000000004</v>
      </c>
      <c r="CB21" s="463">
        <v>2.8112960000000005</v>
      </c>
      <c r="CC21" s="463">
        <v>2.8282959999999999</v>
      </c>
      <c r="CD21" s="463">
        <v>2.8672959999999996</v>
      </c>
      <c r="CE21" s="463">
        <v>2.9232959999999997</v>
      </c>
      <c r="CF21" s="463">
        <v>2.847296</v>
      </c>
      <c r="CG21" s="463">
        <v>2.8012959999999998</v>
      </c>
      <c r="CH21" s="468">
        <v>2.8442959999999999</v>
      </c>
      <c r="CI21" s="462">
        <v>2.8552960000000001</v>
      </c>
      <c r="CJ21" s="463">
        <v>2.9462960000000002</v>
      </c>
      <c r="CK21" s="463">
        <v>2.9632960000000006</v>
      </c>
      <c r="CL21" s="463">
        <v>2.9262959999999998</v>
      </c>
      <c r="CM21" s="463">
        <v>2.9052959999999999</v>
      </c>
      <c r="CN21" s="463">
        <v>2.868296</v>
      </c>
      <c r="CO21" s="463">
        <v>2.8462959999999997</v>
      </c>
      <c r="CP21" s="463">
        <v>2.8002960000000003</v>
      </c>
      <c r="CQ21" s="463">
        <v>2.7542960000000001</v>
      </c>
      <c r="CR21" s="463">
        <v>2.6432960000000003</v>
      </c>
      <c r="CS21" s="463">
        <v>2.6092959999999996</v>
      </c>
      <c r="CT21" s="468">
        <v>2.3732959999999999</v>
      </c>
      <c r="CU21" s="462">
        <v>1.9592959999999999</v>
      </c>
      <c r="CV21" s="463">
        <v>1.8202960000000001</v>
      </c>
      <c r="CW21" s="463">
        <v>1.8592959999999998</v>
      </c>
      <c r="CX21" s="463">
        <v>1.7442960000000001</v>
      </c>
      <c r="CY21" s="463">
        <v>1.8502959999999999</v>
      </c>
      <c r="CZ21" s="463">
        <f t="shared" ref="CZ21:DC21" si="0">+CZ18-CZ17</f>
        <v>1.8352960000000003</v>
      </c>
      <c r="DA21" s="463">
        <f t="shared" si="0"/>
        <v>1.7502959999999999</v>
      </c>
      <c r="DB21" s="463">
        <f t="shared" si="0"/>
        <v>1.5572960000000002</v>
      </c>
      <c r="DC21" s="463">
        <f t="shared" si="0"/>
        <v>1.4649999999999999</v>
      </c>
      <c r="DD21" s="463">
        <f>+DD18-DD17</f>
        <v>1.4790000000000001</v>
      </c>
      <c r="DE21" s="468">
        <f>+DE18-DE17</f>
        <v>1.427</v>
      </c>
    </row>
    <row r="22" spans="1:109" s="21" customFormat="1" ht="15.75" customHeight="1" thickBot="1">
      <c r="A22" s="1163"/>
      <c r="B22" s="454" t="s">
        <v>523</v>
      </c>
      <c r="C22" s="462">
        <v>121.96797580799999</v>
      </c>
      <c r="D22" s="463">
        <v>122.17044161443675</v>
      </c>
      <c r="E22" s="463">
        <v>142.03149817079452</v>
      </c>
      <c r="F22" s="463">
        <v>138.04669412966439</v>
      </c>
      <c r="G22" s="463">
        <v>129.84939649953597</v>
      </c>
      <c r="H22" s="463">
        <v>131.62112875665599</v>
      </c>
      <c r="I22" s="463">
        <v>145.528878411335</v>
      </c>
      <c r="J22" s="463">
        <v>148.69996629267223</v>
      </c>
      <c r="K22" s="463">
        <v>156.41701161242224</v>
      </c>
      <c r="L22" s="463">
        <v>169.43510074618544</v>
      </c>
      <c r="M22" s="463">
        <v>190.21122324433969</v>
      </c>
      <c r="N22" s="468">
        <v>173.54581929440616</v>
      </c>
      <c r="O22" s="462">
        <v>173.76563634190725</v>
      </c>
      <c r="P22" s="463">
        <v>161.2225689161985</v>
      </c>
      <c r="Q22" s="463">
        <v>212.97008783573651</v>
      </c>
      <c r="R22" s="463">
        <v>232.70011234442953</v>
      </c>
      <c r="S22" s="463">
        <v>277.06435965922788</v>
      </c>
      <c r="T22" s="463">
        <v>300.56048610732205</v>
      </c>
      <c r="U22" s="463">
        <v>319.66973987803556</v>
      </c>
      <c r="V22" s="463">
        <v>284.69642102709076</v>
      </c>
      <c r="W22" s="463">
        <v>270.31981596907616</v>
      </c>
      <c r="X22" s="463">
        <v>229.10722329235597</v>
      </c>
      <c r="Y22" s="463">
        <v>165.75391852958398</v>
      </c>
      <c r="Z22" s="468">
        <v>127.25254377158399</v>
      </c>
      <c r="AA22" s="462">
        <v>107.17754869752</v>
      </c>
      <c r="AB22" s="463">
        <v>85.4269069650218</v>
      </c>
      <c r="AC22" s="463">
        <v>91.303623928906646</v>
      </c>
      <c r="AD22" s="463">
        <v>103.73923834848001</v>
      </c>
      <c r="AE22" s="463">
        <v>49.445483082911991</v>
      </c>
      <c r="AF22" s="463">
        <v>59.1875769555039</v>
      </c>
      <c r="AG22" s="463">
        <v>130.84539640413595</v>
      </c>
      <c r="AH22" s="463">
        <v>143.44374645801486</v>
      </c>
      <c r="AI22" s="463">
        <v>153.33737784561723</v>
      </c>
      <c r="AJ22" s="463">
        <v>171.16214702218019</v>
      </c>
      <c r="AK22" s="463">
        <v>199.95299851598398</v>
      </c>
      <c r="AL22" s="468">
        <v>205.06435838657674</v>
      </c>
      <c r="AM22" s="462">
        <v>196.102824849792</v>
      </c>
      <c r="AN22" s="463">
        <v>163.79136191138619</v>
      </c>
      <c r="AO22" s="463">
        <v>214.9099400359294</v>
      </c>
      <c r="AP22" s="463">
        <v>215.49677202314041</v>
      </c>
      <c r="AQ22" s="463">
        <v>217.99262432579826</v>
      </c>
      <c r="AR22" s="463">
        <v>189.13165788423203</v>
      </c>
      <c r="AS22" s="463">
        <v>187.167649814208</v>
      </c>
      <c r="AT22" s="463">
        <v>189.49505744332802</v>
      </c>
      <c r="AU22" s="463">
        <v>217.46658024873602</v>
      </c>
      <c r="AV22" s="463">
        <v>233.99675787096001</v>
      </c>
      <c r="AW22" s="463">
        <v>214.71158154801603</v>
      </c>
      <c r="AX22" s="468">
        <v>215.17459880918398</v>
      </c>
      <c r="AY22" s="462">
        <v>215.04384856281604</v>
      </c>
      <c r="AZ22" s="463">
        <v>227.37092076451202</v>
      </c>
      <c r="BA22" s="463">
        <v>304.12140524325116</v>
      </c>
      <c r="BB22" s="463">
        <v>277.78249142296744</v>
      </c>
      <c r="BC22" s="463">
        <v>288.51517441505996</v>
      </c>
      <c r="BD22" s="463">
        <v>271.23780973417792</v>
      </c>
      <c r="BE22" s="463">
        <v>267.6596897876957</v>
      </c>
      <c r="BF22" s="463">
        <v>303.75468431050405</v>
      </c>
      <c r="BG22" s="463">
        <v>288.46903731350784</v>
      </c>
      <c r="BH22" s="463">
        <v>292.16229251368549</v>
      </c>
      <c r="BI22" s="463">
        <v>321.08431133623526</v>
      </c>
      <c r="BJ22" s="468">
        <v>298.85726628702338</v>
      </c>
      <c r="BK22" s="462">
        <v>265.93591594059848</v>
      </c>
      <c r="BL22" s="463">
        <v>256.24164395726365</v>
      </c>
      <c r="BM22" s="463">
        <v>309.01799507680863</v>
      </c>
      <c r="BN22" s="463">
        <v>282.10040870306307</v>
      </c>
      <c r="BO22" s="463">
        <v>293.89373573839538</v>
      </c>
      <c r="BP22" s="463">
        <v>271.4459974097922</v>
      </c>
      <c r="BQ22" s="463">
        <v>272.90416529065533</v>
      </c>
      <c r="BR22" s="463">
        <v>313.56222710239712</v>
      </c>
      <c r="BS22" s="463">
        <v>323.89625992613747</v>
      </c>
      <c r="BT22" s="463">
        <v>364.55670953067749</v>
      </c>
      <c r="BU22" s="463">
        <v>317.82318583387973</v>
      </c>
      <c r="BV22" s="468">
        <v>334.45444664056788</v>
      </c>
      <c r="BW22" s="462">
        <v>409.31649688026323</v>
      </c>
      <c r="BX22" s="463">
        <v>282.27005019884831</v>
      </c>
      <c r="BY22" s="463">
        <v>300.69765359194639</v>
      </c>
      <c r="BZ22" s="463">
        <v>322.43141856641671</v>
      </c>
      <c r="CA22" s="463">
        <v>326.71122851630594</v>
      </c>
      <c r="CB22" s="463">
        <v>291.14832820383077</v>
      </c>
      <c r="CC22" s="463">
        <v>309.10541941209897</v>
      </c>
      <c r="CD22" s="463">
        <v>318.2736336911529</v>
      </c>
      <c r="CE22" s="463">
        <v>331.81983795991681</v>
      </c>
      <c r="CF22" s="463">
        <v>353.41138452538172</v>
      </c>
      <c r="CG22" s="463">
        <v>355.24324319362131</v>
      </c>
      <c r="CH22" s="468">
        <v>362.32621062602328</v>
      </c>
      <c r="CI22" s="462">
        <v>338.8983379912641</v>
      </c>
      <c r="CJ22" s="463">
        <v>336.61384335171442</v>
      </c>
      <c r="CK22" s="463">
        <v>339.29352860284007</v>
      </c>
      <c r="CL22" s="463">
        <v>327.36329685497873</v>
      </c>
      <c r="CM22" s="463">
        <v>330.05173489701451</v>
      </c>
      <c r="CN22" s="463">
        <v>309.71098477499584</v>
      </c>
      <c r="CO22" s="463">
        <v>332.41929508616357</v>
      </c>
      <c r="CP22" s="463">
        <v>314.23448403466705</v>
      </c>
      <c r="CQ22" s="463">
        <v>330.83221465547268</v>
      </c>
      <c r="CR22" s="463">
        <v>334.22767683698345</v>
      </c>
      <c r="CS22" s="463">
        <v>328.1138165529631</v>
      </c>
      <c r="CT22" s="468">
        <v>299.83847893612955</v>
      </c>
      <c r="CU22" s="462">
        <v>220.92362183251328</v>
      </c>
      <c r="CV22" s="463">
        <v>184.0909967172085</v>
      </c>
      <c r="CW22" s="463">
        <v>218.64280962782391</v>
      </c>
      <c r="CX22" s="463">
        <v>184.95292379618908</v>
      </c>
      <c r="CY22" s="463">
        <v>203.78481644157395</v>
      </c>
      <c r="CZ22" s="463">
        <v>206.42313387581763</v>
      </c>
      <c r="DA22" s="463">
        <f t="shared" ref="DA22:DC22" si="1">+DA20*DA21</f>
        <v>201.45753016215909</v>
      </c>
      <c r="DB22" s="463">
        <f t="shared" si="1"/>
        <v>176.56724617743745</v>
      </c>
      <c r="DC22" s="463">
        <f t="shared" si="1"/>
        <v>175.17590999999999</v>
      </c>
      <c r="DD22" s="463">
        <f>+DD20*DD21</f>
        <v>189.68352480000001</v>
      </c>
      <c r="DE22" s="468">
        <f>+DE21*DE20</f>
        <v>168.64828260000002</v>
      </c>
    </row>
    <row r="23" spans="1:109" ht="12" customHeight="1">
      <c r="A23" s="1164" t="s">
        <v>652</v>
      </c>
      <c r="B23" s="455" t="s">
        <v>510</v>
      </c>
      <c r="C23" s="466">
        <v>1.6</v>
      </c>
      <c r="D23" s="467">
        <v>1.6</v>
      </c>
      <c r="E23" s="467">
        <v>1.6</v>
      </c>
      <c r="F23" s="467">
        <v>1.6</v>
      </c>
      <c r="G23" s="467">
        <v>1.6</v>
      </c>
      <c r="H23" s="467">
        <v>1.6</v>
      </c>
      <c r="I23" s="467">
        <v>1.6</v>
      </c>
      <c r="J23" s="467">
        <v>1.6</v>
      </c>
      <c r="K23" s="467">
        <v>1.6</v>
      </c>
      <c r="L23" s="467">
        <v>1.6</v>
      </c>
      <c r="M23" s="467">
        <v>1.6</v>
      </c>
      <c r="N23" s="470">
        <v>1.6</v>
      </c>
      <c r="O23" s="466">
        <v>1.6</v>
      </c>
      <c r="P23" s="467">
        <v>1.6</v>
      </c>
      <c r="Q23" s="467">
        <v>1.6</v>
      </c>
      <c r="R23" s="467">
        <v>1.6</v>
      </c>
      <c r="S23" s="467">
        <v>1.6</v>
      </c>
      <c r="T23" s="467">
        <v>1.6</v>
      </c>
      <c r="U23" s="467">
        <v>1.6</v>
      </c>
      <c r="V23" s="467">
        <v>1.6</v>
      </c>
      <c r="W23" s="467">
        <v>1.6</v>
      </c>
      <c r="X23" s="467">
        <v>1.6</v>
      </c>
      <c r="Y23" s="467">
        <v>1.6</v>
      </c>
      <c r="Z23" s="470">
        <v>1.6</v>
      </c>
      <c r="AA23" s="466">
        <v>1.6</v>
      </c>
      <c r="AB23" s="467">
        <v>1.6</v>
      </c>
      <c r="AC23" s="467">
        <v>1.6</v>
      </c>
      <c r="AD23" s="467">
        <v>1.6</v>
      </c>
      <c r="AE23" s="467">
        <v>1.6</v>
      </c>
      <c r="AF23" s="467">
        <v>1.6</v>
      </c>
      <c r="AG23" s="467">
        <v>1.6</v>
      </c>
      <c r="AH23" s="467">
        <v>1.6</v>
      </c>
      <c r="AI23" s="467">
        <v>1.6</v>
      </c>
      <c r="AJ23" s="467">
        <v>1.6</v>
      </c>
      <c r="AK23" s="467">
        <v>1.6</v>
      </c>
      <c r="AL23" s="470">
        <v>1.6</v>
      </c>
      <c r="AM23" s="466">
        <v>1.6</v>
      </c>
      <c r="AN23" s="467">
        <v>1.6</v>
      </c>
      <c r="AO23" s="467">
        <v>1.6</v>
      </c>
      <c r="AP23" s="467">
        <v>1.6</v>
      </c>
      <c r="AQ23" s="467">
        <v>1.6</v>
      </c>
      <c r="AR23" s="467">
        <v>1.6</v>
      </c>
      <c r="AS23" s="467">
        <v>1.6</v>
      </c>
      <c r="AT23" s="467">
        <v>1.6</v>
      </c>
      <c r="AU23" s="467">
        <v>1.6</v>
      </c>
      <c r="AV23" s="467">
        <v>1.6</v>
      </c>
      <c r="AW23" s="467">
        <v>1.6</v>
      </c>
      <c r="AX23" s="470">
        <v>1.6</v>
      </c>
      <c r="AY23" s="466">
        <v>1.6</v>
      </c>
      <c r="AZ23" s="467">
        <v>1.6</v>
      </c>
      <c r="BA23" s="467">
        <v>1.6</v>
      </c>
      <c r="BB23" s="467">
        <v>1.6</v>
      </c>
      <c r="BC23" s="467">
        <v>1.6</v>
      </c>
      <c r="BD23" s="467">
        <v>1.6</v>
      </c>
      <c r="BE23" s="467">
        <v>1.6</v>
      </c>
      <c r="BF23" s="467">
        <v>1.6</v>
      </c>
      <c r="BG23" s="467">
        <v>1.6</v>
      </c>
      <c r="BH23" s="467">
        <v>1.6</v>
      </c>
      <c r="BI23" s="467">
        <v>1.6</v>
      </c>
      <c r="BJ23" s="470">
        <v>1.6</v>
      </c>
      <c r="BK23" s="466">
        <v>1.6</v>
      </c>
      <c r="BL23" s="467">
        <v>1.6</v>
      </c>
      <c r="BM23" s="467">
        <v>1.6</v>
      </c>
      <c r="BN23" s="467">
        <v>1.6</v>
      </c>
      <c r="BO23" s="467">
        <v>1.6</v>
      </c>
      <c r="BP23" s="467">
        <v>1.6</v>
      </c>
      <c r="BQ23" s="467">
        <v>1.6</v>
      </c>
      <c r="BR23" s="467">
        <v>1.6</v>
      </c>
      <c r="BS23" s="467">
        <v>1.6</v>
      </c>
      <c r="BT23" s="467">
        <v>1.6</v>
      </c>
      <c r="BU23" s="467">
        <v>1.6</v>
      </c>
      <c r="BV23" s="470">
        <v>1.6</v>
      </c>
      <c r="BW23" s="466">
        <v>1.6</v>
      </c>
      <c r="BX23" s="467">
        <v>1.6</v>
      </c>
      <c r="BY23" s="467">
        <v>1.6</v>
      </c>
      <c r="BZ23" s="467">
        <v>1.6</v>
      </c>
      <c r="CA23" s="467">
        <v>1.6</v>
      </c>
      <c r="CB23" s="467">
        <v>1.6</v>
      </c>
      <c r="CC23" s="467">
        <v>1.6</v>
      </c>
      <c r="CD23" s="467">
        <v>1.6</v>
      </c>
      <c r="CE23" s="467">
        <v>1.6</v>
      </c>
      <c r="CF23" s="467">
        <v>1.6</v>
      </c>
      <c r="CG23" s="467">
        <v>1.6</v>
      </c>
      <c r="CH23" s="470">
        <v>1.6</v>
      </c>
      <c r="CI23" s="466">
        <v>1.6</v>
      </c>
      <c r="CJ23" s="467">
        <v>1.6</v>
      </c>
      <c r="CK23" s="467">
        <v>1.6</v>
      </c>
      <c r="CL23" s="467">
        <v>1.6</v>
      </c>
      <c r="CM23" s="467">
        <v>1.6</v>
      </c>
      <c r="CN23" s="467">
        <v>1.6</v>
      </c>
      <c r="CO23" s="467">
        <v>1.6</v>
      </c>
      <c r="CP23" s="467">
        <v>1.6</v>
      </c>
      <c r="CQ23" s="467">
        <v>1.6</v>
      </c>
      <c r="CR23" s="467">
        <v>1.6</v>
      </c>
      <c r="CS23" s="467">
        <v>1.6</v>
      </c>
      <c r="CT23" s="470">
        <v>1.6</v>
      </c>
      <c r="CU23" s="466">
        <v>1.6</v>
      </c>
      <c r="CV23" s="467">
        <v>1.6</v>
      </c>
      <c r="CW23" s="467">
        <v>1.6</v>
      </c>
      <c r="CX23" s="467">
        <v>1.6</v>
      </c>
      <c r="CY23" s="467">
        <v>1.6</v>
      </c>
      <c r="CZ23" s="467">
        <v>1.6</v>
      </c>
      <c r="DA23" s="467">
        <v>1.6</v>
      </c>
      <c r="DB23" s="467">
        <v>1.6</v>
      </c>
      <c r="DC23" s="467">
        <v>1.6</v>
      </c>
      <c r="DD23" s="467">
        <v>1.6</v>
      </c>
      <c r="DE23" s="470">
        <f>+DD23</f>
        <v>1.6</v>
      </c>
    </row>
    <row r="24" spans="1:109">
      <c r="A24" s="1165"/>
      <c r="B24" s="111" t="s">
        <v>524</v>
      </c>
      <c r="C24" s="492">
        <v>0.10666666666666667</v>
      </c>
      <c r="D24" s="490">
        <v>0.10666666666666667</v>
      </c>
      <c r="E24" s="490">
        <v>0.10666666666666667</v>
      </c>
      <c r="F24" s="490">
        <v>0.10666666666666667</v>
      </c>
      <c r="G24" s="490">
        <v>0.10666666666666667</v>
      </c>
      <c r="H24" s="490">
        <v>0.10666666666666667</v>
      </c>
      <c r="I24" s="490">
        <v>0.10666666666666667</v>
      </c>
      <c r="J24" s="490">
        <v>0.10666666666666667</v>
      </c>
      <c r="K24" s="490">
        <v>0.10666666666666667</v>
      </c>
      <c r="L24" s="490">
        <v>0.10666666666666667</v>
      </c>
      <c r="M24" s="490">
        <v>0.10666666666666667</v>
      </c>
      <c r="N24" s="493">
        <v>0.10666666666666667</v>
      </c>
      <c r="O24" s="492">
        <v>0.10666666666666667</v>
      </c>
      <c r="P24" s="490">
        <v>0.10666666666666667</v>
      </c>
      <c r="Q24" s="490">
        <v>0.10666666666666667</v>
      </c>
      <c r="R24" s="490">
        <v>0.10666666666666667</v>
      </c>
      <c r="S24" s="490">
        <v>0.10666666666666667</v>
      </c>
      <c r="T24" s="490">
        <v>0.10666666666666667</v>
      </c>
      <c r="U24" s="490">
        <v>0.10666666666666667</v>
      </c>
      <c r="V24" s="490">
        <v>0.10666666666666667</v>
      </c>
      <c r="W24" s="490">
        <v>0.10666666666666667</v>
      </c>
      <c r="X24" s="490">
        <v>0.10666666666666667</v>
      </c>
      <c r="Y24" s="490">
        <v>0.10666666666666667</v>
      </c>
      <c r="Z24" s="493">
        <v>0.10666666666666667</v>
      </c>
      <c r="AA24" s="492">
        <v>0.10666666666666667</v>
      </c>
      <c r="AB24" s="490">
        <v>0.10666666666666667</v>
      </c>
      <c r="AC24" s="490">
        <v>0.10666666666666667</v>
      </c>
      <c r="AD24" s="490">
        <v>0.10666666666666667</v>
      </c>
      <c r="AE24" s="490">
        <v>0.10666666666666667</v>
      </c>
      <c r="AF24" s="490">
        <v>0.10666666666666667</v>
      </c>
      <c r="AG24" s="490">
        <v>0.10666666666666667</v>
      </c>
      <c r="AH24" s="490">
        <v>0.10666666666666667</v>
      </c>
      <c r="AI24" s="490">
        <v>0.10666666666666667</v>
      </c>
      <c r="AJ24" s="490">
        <v>0.10666666666666667</v>
      </c>
      <c r="AK24" s="490">
        <v>0.10666666666666667</v>
      </c>
      <c r="AL24" s="493">
        <v>0.10666666666666667</v>
      </c>
      <c r="AM24" s="492">
        <v>0.10666666666666667</v>
      </c>
      <c r="AN24" s="490">
        <v>0.10666666666666667</v>
      </c>
      <c r="AO24" s="490">
        <v>0.10666666666666667</v>
      </c>
      <c r="AP24" s="490">
        <v>0.10666666666666667</v>
      </c>
      <c r="AQ24" s="490">
        <v>0.10666666666666667</v>
      </c>
      <c r="AR24" s="490">
        <v>0.10666666666666667</v>
      </c>
      <c r="AS24" s="490">
        <v>0.10666666666666667</v>
      </c>
      <c r="AT24" s="490">
        <v>0.10666666666666667</v>
      </c>
      <c r="AU24" s="490">
        <v>0.10666666666666667</v>
      </c>
      <c r="AV24" s="490">
        <v>0.10666666666666667</v>
      </c>
      <c r="AW24" s="490">
        <v>0.10666666666666667</v>
      </c>
      <c r="AX24" s="493">
        <v>0.10666666666666667</v>
      </c>
      <c r="AY24" s="492">
        <v>0.10666666666666667</v>
      </c>
      <c r="AZ24" s="490">
        <v>0.10666666666666667</v>
      </c>
      <c r="BA24" s="490">
        <v>0.10666666666666667</v>
      </c>
      <c r="BB24" s="490">
        <v>0.10666666666666667</v>
      </c>
      <c r="BC24" s="490">
        <v>0.10666666666666667</v>
      </c>
      <c r="BD24" s="490">
        <v>0.10666666666666667</v>
      </c>
      <c r="BE24" s="490">
        <v>0.10666666666666667</v>
      </c>
      <c r="BF24" s="490">
        <v>0.10666666666666667</v>
      </c>
      <c r="BG24" s="490">
        <v>0.10666666666666667</v>
      </c>
      <c r="BH24" s="490">
        <v>0.10666666666666667</v>
      </c>
      <c r="BI24" s="490">
        <v>0.10666666666666667</v>
      </c>
      <c r="BJ24" s="493">
        <v>0.10666666666666667</v>
      </c>
      <c r="BK24" s="492">
        <v>0.10666666666666667</v>
      </c>
      <c r="BL24" s="490">
        <v>0.10666666666666667</v>
      </c>
      <c r="BM24" s="490">
        <v>0.10666666666666667</v>
      </c>
      <c r="BN24" s="490">
        <v>0.10666666666666667</v>
      </c>
      <c r="BO24" s="490">
        <v>0.10666666666666667</v>
      </c>
      <c r="BP24" s="490">
        <v>0.10666666666666667</v>
      </c>
      <c r="BQ24" s="490">
        <v>0.10666666666666667</v>
      </c>
      <c r="BR24" s="490">
        <v>0.10666666666666667</v>
      </c>
      <c r="BS24" s="490">
        <v>0.10666666666666667</v>
      </c>
      <c r="BT24" s="490">
        <v>0.10666666666666667</v>
      </c>
      <c r="BU24" s="490">
        <v>0.10666666666666667</v>
      </c>
      <c r="BV24" s="493">
        <v>0.10666666666666667</v>
      </c>
      <c r="BW24" s="492">
        <v>0.10666666666666667</v>
      </c>
      <c r="BX24" s="490">
        <v>0.10666666666666667</v>
      </c>
      <c r="BY24" s="490">
        <v>0.10666666666666667</v>
      </c>
      <c r="BZ24" s="490">
        <v>0.10666666666666667</v>
      </c>
      <c r="CA24" s="490">
        <v>0.10666666666666667</v>
      </c>
      <c r="CB24" s="490">
        <v>0.10666666666666667</v>
      </c>
      <c r="CC24" s="490">
        <v>0.10666666666666667</v>
      </c>
      <c r="CD24" s="490">
        <v>0.10666666666666667</v>
      </c>
      <c r="CE24" s="490">
        <v>0.10666666666666667</v>
      </c>
      <c r="CF24" s="490">
        <v>0.10666666666666667</v>
      </c>
      <c r="CG24" s="490">
        <v>0.10666666666666667</v>
      </c>
      <c r="CH24" s="493">
        <v>0.10666666666666667</v>
      </c>
      <c r="CI24" s="492">
        <v>0.10666666666666667</v>
      </c>
      <c r="CJ24" s="490">
        <v>0.10666666666666667</v>
      </c>
      <c r="CK24" s="490">
        <v>0.10666666666666667</v>
      </c>
      <c r="CL24" s="490">
        <v>0.10666666666666667</v>
      </c>
      <c r="CM24" s="490">
        <v>0.10666666666666667</v>
      </c>
      <c r="CN24" s="490">
        <v>0.10666666666666667</v>
      </c>
      <c r="CO24" s="490">
        <v>0.10666666666666667</v>
      </c>
      <c r="CP24" s="490">
        <v>0.10666666666666667</v>
      </c>
      <c r="CQ24" s="490">
        <v>0.10666666666666667</v>
      </c>
      <c r="CR24" s="490">
        <v>0.10666666666666667</v>
      </c>
      <c r="CS24" s="490">
        <v>0.10666666666666667</v>
      </c>
      <c r="CT24" s="493">
        <v>0.10666666666666667</v>
      </c>
      <c r="CU24" s="492">
        <v>0.10666666666666667</v>
      </c>
      <c r="CV24" s="490">
        <v>0.10666666666666667</v>
      </c>
      <c r="CW24" s="490">
        <v>0.10666666666666667</v>
      </c>
      <c r="CX24" s="490">
        <v>0.10666666666666667</v>
      </c>
      <c r="CY24" s="490">
        <v>0.10666666666666667</v>
      </c>
      <c r="CZ24" s="490">
        <v>0.10666666666666667</v>
      </c>
      <c r="DA24" s="490">
        <v>0.10666666666666667</v>
      </c>
      <c r="DB24" s="490">
        <v>0.10666666666666667</v>
      </c>
      <c r="DC24" s="490">
        <f>+DC23/15</f>
        <v>0.10666666666666667</v>
      </c>
      <c r="DD24" s="490">
        <f>+DD23/15</f>
        <v>0.10666666666666667</v>
      </c>
      <c r="DE24" s="493">
        <f>+DE23/15</f>
        <v>0.10666666666666667</v>
      </c>
    </row>
    <row r="25" spans="1:109" s="488" customFormat="1" ht="13.5">
      <c r="A25" s="962" t="s">
        <v>653</v>
      </c>
      <c r="B25" s="489" t="s">
        <v>741</v>
      </c>
      <c r="C25" s="494">
        <v>0.57263998283461326</v>
      </c>
      <c r="D25" s="491">
        <v>0.58024896414575122</v>
      </c>
      <c r="E25" s="491">
        <v>0.66862300637324612</v>
      </c>
      <c r="F25" s="491">
        <v>0.69486151263638907</v>
      </c>
      <c r="G25" s="491">
        <v>0.73742349009666763</v>
      </c>
      <c r="H25" s="491">
        <v>0.78896535950430402</v>
      </c>
      <c r="I25" s="491">
        <v>0.76179858217103147</v>
      </c>
      <c r="J25" s="491">
        <v>0.72782614610257101</v>
      </c>
      <c r="K25" s="491">
        <v>0.72025223778370839</v>
      </c>
      <c r="L25" s="491">
        <v>0.75897786607829243</v>
      </c>
      <c r="M25" s="491">
        <v>0.74027210751469918</v>
      </c>
      <c r="N25" s="495">
        <v>0.74923542845794855</v>
      </c>
      <c r="O25" s="494">
        <v>0.76073796192043786</v>
      </c>
      <c r="P25" s="491">
        <v>0.79806858722094087</v>
      </c>
      <c r="Q25" s="491">
        <v>0.85954843250852775</v>
      </c>
      <c r="R25" s="491">
        <v>0.88892229404330414</v>
      </c>
      <c r="S25" s="491">
        <v>0.88126613461116643</v>
      </c>
      <c r="T25" s="491">
        <v>0.92146728338823092</v>
      </c>
      <c r="U25" s="491">
        <v>0.88489083557195658</v>
      </c>
      <c r="V25" s="491">
        <v>0.8634054297317667</v>
      </c>
      <c r="W25" s="491">
        <v>0.87028324717817662</v>
      </c>
      <c r="X25" s="491">
        <v>0.79696134406793728</v>
      </c>
      <c r="Y25" s="491">
        <v>0.71413728554500333</v>
      </c>
      <c r="Z25" s="495">
        <v>0.58388081963137894</v>
      </c>
      <c r="AA25" s="494">
        <v>0.50447851290291079</v>
      </c>
      <c r="AB25" s="491">
        <v>0.47769459053044472</v>
      </c>
      <c r="AC25" s="491">
        <v>0.56205973655846697</v>
      </c>
      <c r="AD25" s="491">
        <v>0.60720109609306705</v>
      </c>
      <c r="AE25" s="491">
        <v>0.62990650014574323</v>
      </c>
      <c r="AF25" s="491">
        <v>0.66510210330902753</v>
      </c>
      <c r="AG25" s="491">
        <v>0.98957460490675608</v>
      </c>
      <c r="AH25" s="491">
        <v>0.78744607398822164</v>
      </c>
      <c r="AI25" s="491">
        <v>0.82100395300817364</v>
      </c>
      <c r="AJ25" s="491">
        <v>0.94766544522957075</v>
      </c>
      <c r="AK25" s="491">
        <v>0.84259489149105438</v>
      </c>
      <c r="AL25" s="495">
        <v>0.89253117176073971</v>
      </c>
      <c r="AM25" s="494">
        <v>0.97363751712423974</v>
      </c>
      <c r="AN25" s="491">
        <v>0.98973828531048846</v>
      </c>
      <c r="AO25" s="491">
        <v>1.0172594416217067</v>
      </c>
      <c r="AP25" s="491">
        <v>0.94696345008142824</v>
      </c>
      <c r="AQ25" s="491">
        <v>4.8927613941018772E-2</v>
      </c>
      <c r="AR25" s="491">
        <v>0.9532686016927151</v>
      </c>
      <c r="AS25" s="491">
        <v>0.93912574952521188</v>
      </c>
      <c r="AT25" s="491">
        <v>0.975591789165833</v>
      </c>
      <c r="AU25" s="491">
        <v>0.99441182986264953</v>
      </c>
      <c r="AV25" s="491">
        <v>1.010622297424328</v>
      </c>
      <c r="AW25" s="491">
        <v>1.0098622610226058</v>
      </c>
      <c r="AX25" s="495">
        <v>1.0645114390454136</v>
      </c>
      <c r="AY25" s="494">
        <v>1.1178481121158872</v>
      </c>
      <c r="AZ25" s="491">
        <v>1.2081365763487923</v>
      </c>
      <c r="BA25" s="491">
        <v>1.1290291767053353</v>
      </c>
      <c r="BB25" s="491">
        <v>1.2025684449764724</v>
      </c>
      <c r="BC25" s="491">
        <v>1.2146587850026362</v>
      </c>
      <c r="BD25" s="491">
        <v>1.2268392294142068</v>
      </c>
      <c r="BE25" s="491">
        <v>1.2676827018589472</v>
      </c>
      <c r="BF25" s="491">
        <v>1.2161464168870164</v>
      </c>
      <c r="BG25" s="491">
        <v>1.1995643057484409</v>
      </c>
      <c r="BH25" s="491">
        <v>1.1729394151948827</v>
      </c>
      <c r="BI25" s="491">
        <v>1.1495821625369484</v>
      </c>
      <c r="BJ25" s="495">
        <v>1.1571031187954997</v>
      </c>
      <c r="BK25" s="494">
        <v>1.2470682245210893</v>
      </c>
      <c r="BL25" s="491">
        <v>1.2791944201484671</v>
      </c>
      <c r="BM25" s="491">
        <v>1.2900234382961377</v>
      </c>
      <c r="BN25" s="491">
        <v>1.2721992496028305</v>
      </c>
      <c r="BO25" s="491">
        <v>1.2622735992148466</v>
      </c>
      <c r="BP25" s="491">
        <v>1.2068413448397048</v>
      </c>
      <c r="BQ25" s="491">
        <v>1.1137674215295641</v>
      </c>
      <c r="BR25" s="491">
        <v>1.0892910526257515</v>
      </c>
      <c r="BS25" s="491">
        <v>1.0959859803236505</v>
      </c>
      <c r="BT25" s="491">
        <v>1.5356044698803857</v>
      </c>
      <c r="BU25" s="491">
        <v>1.1185964873728913</v>
      </c>
      <c r="BV25" s="495">
        <v>1.1551166705686924</v>
      </c>
      <c r="BW25" s="494">
        <v>1.1687109112377896</v>
      </c>
      <c r="BX25" s="491">
        <v>1.1290106504119499</v>
      </c>
      <c r="BY25" s="491">
        <v>1.1280575062572864</v>
      </c>
      <c r="BZ25" s="491">
        <v>1.1075870510830836</v>
      </c>
      <c r="CA25" s="491">
        <v>1.139147730957992</v>
      </c>
      <c r="CB25" s="491">
        <v>1.0539303482587066</v>
      </c>
      <c r="CC25" s="491">
        <v>1.041566040019152</v>
      </c>
      <c r="CD25" s="491">
        <v>1.0599319206160764</v>
      </c>
      <c r="CE25" s="491">
        <v>1.0815254767114724</v>
      </c>
      <c r="CF25" s="491">
        <v>1.1379705288163273</v>
      </c>
      <c r="CG25" s="491">
        <v>0.98035522906760175</v>
      </c>
      <c r="CH25" s="495">
        <v>1.238035655195235</v>
      </c>
      <c r="CI25" s="494">
        <v>1.175300064782367</v>
      </c>
      <c r="CJ25" s="491">
        <v>1.1418076853335686</v>
      </c>
      <c r="CK25" s="491">
        <v>1.1740736528219404</v>
      </c>
      <c r="CL25" s="491">
        <v>1.1366648274866318</v>
      </c>
      <c r="CM25" s="491">
        <v>1.0896077182504462</v>
      </c>
      <c r="CN25" s="491">
        <v>1.0798262803876912</v>
      </c>
      <c r="CO25" s="491">
        <v>1.1022008179078777</v>
      </c>
      <c r="CP25" s="491">
        <v>1.0859262691738589</v>
      </c>
      <c r="CQ25" s="491">
        <v>1.0575902685482972</v>
      </c>
      <c r="CR25" s="491">
        <v>1.1758596600929152</v>
      </c>
      <c r="CS25" s="491">
        <v>1.0292114231989657</v>
      </c>
      <c r="CT25" s="495">
        <v>0.92722557086975255</v>
      </c>
      <c r="CU25" s="494">
        <v>0.89305956983596713</v>
      </c>
      <c r="CV25" s="491">
        <v>0.73521099992563144</v>
      </c>
      <c r="CW25" s="491">
        <v>0.80424344114622393</v>
      </c>
      <c r="CX25" s="491">
        <v>0.8533357912285201</v>
      </c>
      <c r="CY25" s="491">
        <v>0.86043565428089974</v>
      </c>
      <c r="CZ25" s="491">
        <v>0.82536576201398082</v>
      </c>
      <c r="DA25" s="491">
        <v>0.8065924814231854</v>
      </c>
      <c r="DB25" s="491">
        <v>0.80241392655021515</v>
      </c>
      <c r="DC25" s="491">
        <v>0.80108163690321244</v>
      </c>
      <c r="DD25" s="491">
        <v>0.83238858228770773</v>
      </c>
      <c r="DE25" s="495">
        <v>0.82913700874637519</v>
      </c>
    </row>
    <row r="26" spans="1:109" ht="13.5">
      <c r="A26" s="1165" t="s">
        <v>1321</v>
      </c>
      <c r="B26" s="111" t="s">
        <v>738</v>
      </c>
      <c r="C26" s="472">
        <v>898.8</v>
      </c>
      <c r="D26" s="386">
        <v>785.35874720000004</v>
      </c>
      <c r="E26" s="386">
        <v>910.35873864999996</v>
      </c>
      <c r="F26" s="386">
        <v>862.47533969999995</v>
      </c>
      <c r="G26" s="386">
        <v>966.125</v>
      </c>
      <c r="H26" s="386">
        <v>890.98500000000001</v>
      </c>
      <c r="I26" s="386">
        <v>1023.310836</v>
      </c>
      <c r="J26" s="386">
        <v>952.26300809999998</v>
      </c>
      <c r="K26" s="386">
        <v>934.79016334999994</v>
      </c>
      <c r="L26" s="386">
        <v>977.35059575000014</v>
      </c>
      <c r="M26" s="386">
        <v>941.58799660000011</v>
      </c>
      <c r="N26" s="473">
        <v>949.94965595000008</v>
      </c>
      <c r="O26" s="472">
        <v>950.27225610000005</v>
      </c>
      <c r="P26" s="386">
        <v>845.23596094999994</v>
      </c>
      <c r="Q26" s="386">
        <v>929.65936354999997</v>
      </c>
      <c r="R26" s="386">
        <v>934.94296474999999</v>
      </c>
      <c r="S26" s="386">
        <v>967.6209235</v>
      </c>
      <c r="T26" s="386">
        <v>917.15685150000013</v>
      </c>
      <c r="U26" s="386">
        <v>1011.2940008</v>
      </c>
      <c r="V26" s="386">
        <v>1011.2940008</v>
      </c>
      <c r="W26" s="386">
        <v>961.46090445000016</v>
      </c>
      <c r="X26" s="386">
        <v>1006.66108705</v>
      </c>
      <c r="Y26" s="386">
        <v>966.76700000000005</v>
      </c>
      <c r="Z26" s="473">
        <v>966.76700000000005</v>
      </c>
      <c r="AA26" s="472">
        <v>944.38900000000001</v>
      </c>
      <c r="AB26" s="386">
        <v>816.00711285</v>
      </c>
      <c r="AC26" s="386">
        <v>937.80080294999993</v>
      </c>
      <c r="AD26" s="386">
        <v>930.08900000000006</v>
      </c>
      <c r="AE26" s="386">
        <v>715.84100000000001</v>
      </c>
      <c r="AF26" s="386">
        <v>701.50273990100004</v>
      </c>
      <c r="AG26" s="386">
        <v>967.77759270000013</v>
      </c>
      <c r="AH26" s="386">
        <v>957.68280945000004</v>
      </c>
      <c r="AI26" s="386">
        <v>948.4097240000001</v>
      </c>
      <c r="AJ26" s="386">
        <v>971.32176735000007</v>
      </c>
      <c r="AK26" s="386">
        <v>905.35400000000004</v>
      </c>
      <c r="AL26" s="473">
        <v>912.75256899999999</v>
      </c>
      <c r="AM26" s="472">
        <v>924.71699999999998</v>
      </c>
      <c r="AN26" s="386">
        <v>816.06199600000014</v>
      </c>
      <c r="AO26" s="386">
        <v>916.35599999999999</v>
      </c>
      <c r="AP26" s="386">
        <v>879.73279925000008</v>
      </c>
      <c r="AQ26" s="386">
        <v>988.67899999999997</v>
      </c>
      <c r="AR26" s="386">
        <v>947.16099999999994</v>
      </c>
      <c r="AS26" s="386">
        <v>966.83100000000002</v>
      </c>
      <c r="AT26" s="386">
        <v>961.55700000000002</v>
      </c>
      <c r="AU26" s="386">
        <v>967.60799999999995</v>
      </c>
      <c r="AV26" s="386">
        <v>1014.977</v>
      </c>
      <c r="AW26" s="386">
        <v>957.88400000000001</v>
      </c>
      <c r="AX26" s="473">
        <v>997.63</v>
      </c>
      <c r="AY26" s="472">
        <v>971.57600000000002</v>
      </c>
      <c r="AZ26" s="386">
        <v>881.16099999999994</v>
      </c>
      <c r="BA26" s="386">
        <v>979.01666224999997</v>
      </c>
      <c r="BB26" s="386">
        <v>963.9910347</v>
      </c>
      <c r="BC26" s="386">
        <v>990.23991394999996</v>
      </c>
      <c r="BD26" s="386">
        <v>949.7567319499999</v>
      </c>
      <c r="BE26" s="386">
        <v>985.85095999999999</v>
      </c>
      <c r="BF26" s="386">
        <v>1013.2043911</v>
      </c>
      <c r="BG26" s="386">
        <v>993.40421420000018</v>
      </c>
      <c r="BH26" s="386">
        <v>1032.2636862500001</v>
      </c>
      <c r="BI26" s="386">
        <v>1000.22881915</v>
      </c>
      <c r="BJ26" s="473">
        <v>1005.9159181</v>
      </c>
      <c r="BK26" s="472">
        <v>985.68650860000002</v>
      </c>
      <c r="BL26" s="386">
        <v>908.09396499999991</v>
      </c>
      <c r="BM26" s="386">
        <v>979.76917070000002</v>
      </c>
      <c r="BN26" s="386">
        <v>958.71748535000006</v>
      </c>
      <c r="BO26" s="386">
        <v>1031.4399661</v>
      </c>
      <c r="BP26" s="386">
        <v>971.37917980000009</v>
      </c>
      <c r="BQ26" s="386">
        <v>983.52269584999999</v>
      </c>
      <c r="BR26" s="386">
        <v>1006.2245033000002</v>
      </c>
      <c r="BS26" s="386">
        <v>976.25074254999993</v>
      </c>
      <c r="BT26" s="386">
        <v>1038.52881</v>
      </c>
      <c r="BU26" s="386">
        <v>993.68227640000009</v>
      </c>
      <c r="BV26" s="473">
        <v>1004.952533</v>
      </c>
      <c r="BW26" s="472">
        <v>1007.4895302000001</v>
      </c>
      <c r="BX26" s="386">
        <v>890.48948889999997</v>
      </c>
      <c r="BY26" s="386">
        <v>983.40591625000013</v>
      </c>
      <c r="BZ26" s="386">
        <v>990.07599559999994</v>
      </c>
      <c r="CA26" s="386">
        <v>1053.5304222350001</v>
      </c>
      <c r="CB26" s="386">
        <v>1006.9106533500002</v>
      </c>
      <c r="CC26" s="386">
        <v>1081.1571751500001</v>
      </c>
      <c r="CD26" s="386">
        <v>1081.6295360500001</v>
      </c>
      <c r="CE26" s="386">
        <v>993.32858239999996</v>
      </c>
      <c r="CF26" s="386">
        <v>1055.0776599000001</v>
      </c>
      <c r="CG26" s="386">
        <v>1017.21601035</v>
      </c>
      <c r="CH26" s="473">
        <v>1015.34315635</v>
      </c>
      <c r="CI26" s="472">
        <v>1023.1060755999999</v>
      </c>
      <c r="CJ26" s="386">
        <v>924.16436145000011</v>
      </c>
      <c r="CK26" s="386">
        <v>992.76380205000009</v>
      </c>
      <c r="CL26" s="386">
        <v>996.42801830000008</v>
      </c>
      <c r="CM26" s="386">
        <v>1101.09316775</v>
      </c>
      <c r="CN26" s="386">
        <v>1035.1074163000001</v>
      </c>
      <c r="CO26" s="386">
        <v>1070.3915149999998</v>
      </c>
      <c r="CP26" s="386">
        <v>1048.4971574000001</v>
      </c>
      <c r="CQ26" s="386">
        <v>1039.3846206000001</v>
      </c>
      <c r="CR26" s="386">
        <v>1115.7297501</v>
      </c>
      <c r="CS26" s="386">
        <v>1062.9428778000001</v>
      </c>
      <c r="CT26" s="473">
        <v>1058.82328635</v>
      </c>
      <c r="CU26" s="472">
        <v>1041.38945745</v>
      </c>
      <c r="CV26" s="386">
        <v>946.50891000000013</v>
      </c>
      <c r="CW26" s="386">
        <v>1044.5622068</v>
      </c>
      <c r="CX26" s="386">
        <v>1044.17960915</v>
      </c>
      <c r="CY26" s="386">
        <v>1114.78958345</v>
      </c>
      <c r="CZ26" s="386">
        <v>1051.01976685</v>
      </c>
      <c r="DA26" s="386">
        <v>1092.9970352</v>
      </c>
      <c r="DB26" s="386">
        <v>1085.3088157500001</v>
      </c>
      <c r="DC26" s="386">
        <v>1067.0999999999999</v>
      </c>
      <c r="DD26" s="386">
        <v>1118.5999999999999</v>
      </c>
      <c r="DE26" s="473">
        <v>1034.7</v>
      </c>
    </row>
    <row r="27" spans="1:109" ht="13.5">
      <c r="A27" s="1165"/>
      <c r="B27" s="111" t="s">
        <v>651</v>
      </c>
      <c r="C27" s="462">
        <v>76.456422000000003</v>
      </c>
      <c r="D27" s="463">
        <v>66.806541830568008</v>
      </c>
      <c r="E27" s="463">
        <v>77.439666103262255</v>
      </c>
      <c r="F27" s="463">
        <v>73.36646477158051</v>
      </c>
      <c r="G27" s="463">
        <v>82.183423125000004</v>
      </c>
      <c r="H27" s="463">
        <v>75.791639024999995</v>
      </c>
      <c r="I27" s="463">
        <v>87.047936264340009</v>
      </c>
      <c r="J27" s="463">
        <v>81.004252784026505</v>
      </c>
      <c r="K27" s="463">
        <v>79.517925245367749</v>
      </c>
      <c r="L27" s="463">
        <v>83.138328427473766</v>
      </c>
      <c r="M27" s="463">
        <v>80.096182930779008</v>
      </c>
      <c r="N27" s="468">
        <v>80.807467483386745</v>
      </c>
      <c r="O27" s="462">
        <v>80.834909465146509</v>
      </c>
      <c r="P27" s="463">
        <v>71.899997018211735</v>
      </c>
      <c r="Q27" s="463">
        <v>79.08147376038076</v>
      </c>
      <c r="R27" s="463">
        <v>79.530923296458752</v>
      </c>
      <c r="S27" s="463">
        <v>82.310673857527505</v>
      </c>
      <c r="T27" s="463">
        <v>78.017947572847504</v>
      </c>
      <c r="U27" s="463">
        <v>86.025724178052002</v>
      </c>
      <c r="V27" s="463">
        <v>86.025724178052002</v>
      </c>
      <c r="W27" s="463">
        <v>81.786671837039265</v>
      </c>
      <c r="X27" s="463">
        <v>85.631625369908264</v>
      </c>
      <c r="Y27" s="463">
        <v>82.238034855000009</v>
      </c>
      <c r="Z27" s="468">
        <v>82.238034855000009</v>
      </c>
      <c r="AA27" s="462">
        <v>80.334450285000003</v>
      </c>
      <c r="AB27" s="463">
        <v>69.41364505458526</v>
      </c>
      <c r="AC27" s="463">
        <v>79.774025302941737</v>
      </c>
      <c r="AD27" s="463">
        <v>79.118020784999999</v>
      </c>
      <c r="AE27" s="463">
        <v>60.893014665000003</v>
      </c>
      <c r="AF27" s="463">
        <v>59.673330569678569</v>
      </c>
      <c r="AG27" s="463">
        <v>82.324000923025508</v>
      </c>
      <c r="AH27" s="463">
        <v>81.465288185864267</v>
      </c>
      <c r="AI27" s="463">
        <v>80.676473172060014</v>
      </c>
      <c r="AJ27" s="463">
        <v>82.625486139627753</v>
      </c>
      <c r="AK27" s="463">
        <v>77.013938010000018</v>
      </c>
      <c r="AL27" s="468">
        <v>77.643297281984999</v>
      </c>
      <c r="AM27" s="462">
        <v>78.661051604999997</v>
      </c>
      <c r="AN27" s="463">
        <v>69.418313689740017</v>
      </c>
      <c r="AO27" s="463">
        <v>77.949823139999992</v>
      </c>
      <c r="AP27" s="463">
        <v>74.834470568201255</v>
      </c>
      <c r="AQ27" s="463">
        <v>84.101979135000008</v>
      </c>
      <c r="AR27" s="463">
        <v>80.570250465000001</v>
      </c>
      <c r="AS27" s="463">
        <v>82.243479015000005</v>
      </c>
      <c r="AT27" s="463">
        <v>81.794846204999999</v>
      </c>
      <c r="AU27" s="463">
        <v>82.309574519999998</v>
      </c>
      <c r="AV27" s="463">
        <v>86.339018504999999</v>
      </c>
      <c r="AW27" s="463">
        <v>81.482402460000017</v>
      </c>
      <c r="AX27" s="468">
        <v>84.863395949999997</v>
      </c>
      <c r="AY27" s="462">
        <v>82.647112440000001</v>
      </c>
      <c r="AZ27" s="463">
        <v>74.955960465000004</v>
      </c>
      <c r="BA27" s="463">
        <v>83.280052374296261</v>
      </c>
      <c r="BB27" s="463">
        <v>82.001897366755514</v>
      </c>
      <c r="BC27" s="463">
        <v>84.234758280156754</v>
      </c>
      <c r="BD27" s="463">
        <v>80.791056403326749</v>
      </c>
      <c r="BE27" s="463">
        <v>83.861411912400001</v>
      </c>
      <c r="BF27" s="463">
        <v>86.188231528921506</v>
      </c>
      <c r="BG27" s="463">
        <v>84.50392948092302</v>
      </c>
      <c r="BH27" s="463">
        <v>87.809510470856267</v>
      </c>
      <c r="BI27" s="463">
        <v>85.084464500994756</v>
      </c>
      <c r="BJ27" s="468">
        <v>85.568237573176503</v>
      </c>
      <c r="BK27" s="462">
        <v>83.847422854059019</v>
      </c>
      <c r="BL27" s="463">
        <v>77.247013132725002</v>
      </c>
      <c r="BM27" s="463">
        <v>83.344064505595512</v>
      </c>
      <c r="BN27" s="463">
        <v>81.553302891297747</v>
      </c>
      <c r="BO27" s="463">
        <v>87.739440716296514</v>
      </c>
      <c r="BP27" s="463">
        <v>82.630369929687006</v>
      </c>
      <c r="BQ27" s="463">
        <v>83.663358122480261</v>
      </c>
      <c r="BR27" s="463">
        <v>85.59448737321452</v>
      </c>
      <c r="BS27" s="463">
        <v>83.044769415015736</v>
      </c>
      <c r="BT27" s="463">
        <v>88.342453222650008</v>
      </c>
      <c r="BU27" s="463">
        <v>84.527582841966009</v>
      </c>
      <c r="BV27" s="468">
        <v>85.486287219645007</v>
      </c>
      <c r="BW27" s="462">
        <v>85.702096886462996</v>
      </c>
      <c r="BX27" s="463">
        <v>75.74948837327851</v>
      </c>
      <c r="BY27" s="463">
        <v>83.653424265806265</v>
      </c>
      <c r="BZ27" s="463">
        <v>84.220814565713994</v>
      </c>
      <c r="CA27" s="463">
        <v>89.618565367420274</v>
      </c>
      <c r="CB27" s="463">
        <v>85.652854727217772</v>
      </c>
      <c r="CC27" s="463">
        <v>91.968635104134748</v>
      </c>
      <c r="CD27" s="463">
        <v>92.008816484093259</v>
      </c>
      <c r="CE27" s="463">
        <v>84.497495861855995</v>
      </c>
      <c r="CF27" s="463">
        <v>89.750181139393504</v>
      </c>
      <c r="CG27" s="463">
        <v>86.529479920422759</v>
      </c>
      <c r="CH27" s="468">
        <v>86.370165594912748</v>
      </c>
      <c r="CI27" s="462">
        <v>87.030518320913998</v>
      </c>
      <c r="CJ27" s="463">
        <v>78.614041406744263</v>
      </c>
      <c r="CK27" s="463">
        <v>84.449452821383261</v>
      </c>
      <c r="CL27" s="463">
        <v>84.761149376689517</v>
      </c>
      <c r="CM27" s="463">
        <v>93.664490314653762</v>
      </c>
      <c r="CN27" s="463">
        <v>88.051412367559507</v>
      </c>
      <c r="CO27" s="463">
        <v>91.052854223474981</v>
      </c>
      <c r="CP27" s="463">
        <v>89.190410694231019</v>
      </c>
      <c r="CQ27" s="463">
        <v>88.415252751339011</v>
      </c>
      <c r="CR27" s="463">
        <v>94.909551192256501</v>
      </c>
      <c r="CS27" s="463">
        <v>90.419235900057018</v>
      </c>
      <c r="CT27" s="468">
        <v>90.068802853362754</v>
      </c>
      <c r="CU27" s="462">
        <v>88.585794197984242</v>
      </c>
      <c r="CV27" s="463">
        <v>80.514780429150008</v>
      </c>
      <c r="CW27" s="463">
        <v>88.855684121441996</v>
      </c>
      <c r="CX27" s="463">
        <v>88.82313845234475</v>
      </c>
      <c r="CY27" s="463">
        <v>94.82957591617425</v>
      </c>
      <c r="CZ27" s="463">
        <v>89.404996467095245</v>
      </c>
      <c r="DA27" s="463">
        <v>92.975792799288001</v>
      </c>
      <c r="DB27" s="463">
        <v>92.321794411773766</v>
      </c>
      <c r="DC27" s="463">
        <f>+DC26*0.159*535/1000</f>
        <v>90.772861499999991</v>
      </c>
      <c r="DD27" s="463">
        <f>+DD26*0.159*535/1000</f>
        <v>95.153708999999992</v>
      </c>
      <c r="DE27" s="468">
        <f>+DE26*0.159*535/1000</f>
        <v>88.016755500000002</v>
      </c>
    </row>
    <row r="28" spans="1:109">
      <c r="A28" s="1162" t="s">
        <v>1316</v>
      </c>
      <c r="B28" s="111" t="s">
        <v>525</v>
      </c>
      <c r="C28" s="492">
        <v>0.46597331616794657</v>
      </c>
      <c r="D28" s="490">
        <v>0.47358229747908454</v>
      </c>
      <c r="E28" s="490">
        <v>0.56195633970657943</v>
      </c>
      <c r="F28" s="490">
        <v>0.58819484596972238</v>
      </c>
      <c r="G28" s="490">
        <v>0.63075682343000095</v>
      </c>
      <c r="H28" s="490">
        <v>0.68229869283763733</v>
      </c>
      <c r="I28" s="490">
        <v>0.65513191550436478</v>
      </c>
      <c r="J28" s="490">
        <v>0.62115947943590433</v>
      </c>
      <c r="K28" s="490">
        <v>0.61358557111704171</v>
      </c>
      <c r="L28" s="490">
        <v>0.65231119941162574</v>
      </c>
      <c r="M28" s="490">
        <v>0.6336054408480325</v>
      </c>
      <c r="N28" s="493">
        <v>0.64256876179128186</v>
      </c>
      <c r="O28" s="492">
        <v>0.65407129525377117</v>
      </c>
      <c r="P28" s="490">
        <v>0.69140192055427419</v>
      </c>
      <c r="Q28" s="490">
        <v>0.75288176584186106</v>
      </c>
      <c r="R28" s="490">
        <v>0.78225562737663745</v>
      </c>
      <c r="S28" s="490">
        <v>0.77459946794449974</v>
      </c>
      <c r="T28" s="490">
        <v>0.81480061672156423</v>
      </c>
      <c r="U28" s="490">
        <v>0.77822416890528989</v>
      </c>
      <c r="V28" s="490">
        <v>0.75673876306510002</v>
      </c>
      <c r="W28" s="490">
        <v>0.76361658051150993</v>
      </c>
      <c r="X28" s="490">
        <v>0.6902946774012706</v>
      </c>
      <c r="Y28" s="490">
        <v>0.60747061887833664</v>
      </c>
      <c r="Z28" s="493">
        <v>0.47721415296471226</v>
      </c>
      <c r="AA28" s="492">
        <v>0.3978118462362441</v>
      </c>
      <c r="AB28" s="490">
        <v>0.37102792386377803</v>
      </c>
      <c r="AC28" s="490">
        <v>0.45539306989180028</v>
      </c>
      <c r="AD28" s="490">
        <v>0.50053442942640036</v>
      </c>
      <c r="AE28" s="490">
        <v>0.52323983347907654</v>
      </c>
      <c r="AF28" s="490">
        <v>0.55843543664236084</v>
      </c>
      <c r="AG28" s="490">
        <v>0.8829079382400894</v>
      </c>
      <c r="AH28" s="490">
        <v>0.68077940732155495</v>
      </c>
      <c r="AI28" s="490">
        <v>0.71433728634150695</v>
      </c>
      <c r="AJ28" s="490">
        <v>0.84099877856290406</v>
      </c>
      <c r="AK28" s="490">
        <v>0.73592822482438769</v>
      </c>
      <c r="AL28" s="493">
        <v>0.78586450509407302</v>
      </c>
      <c r="AM28" s="492">
        <v>0.86697085045757305</v>
      </c>
      <c r="AN28" s="490">
        <v>0.88307161864382178</v>
      </c>
      <c r="AO28" s="490">
        <v>0.91059277495503999</v>
      </c>
      <c r="AP28" s="490">
        <v>0.84029678341476155</v>
      </c>
      <c r="AQ28" s="490">
        <v>-5.7739052725647902E-2</v>
      </c>
      <c r="AR28" s="490">
        <v>0.84660193502604841</v>
      </c>
      <c r="AS28" s="490">
        <v>0.8324590828585452</v>
      </c>
      <c r="AT28" s="490">
        <v>0.86892512249916631</v>
      </c>
      <c r="AU28" s="490">
        <v>0.88774516319598284</v>
      </c>
      <c r="AV28" s="490">
        <v>0.90395563075766128</v>
      </c>
      <c r="AW28" s="490">
        <v>0.9031955943559391</v>
      </c>
      <c r="AX28" s="493">
        <v>0.95784477237874688</v>
      </c>
      <c r="AY28" s="492">
        <v>1.0111814454492205</v>
      </c>
      <c r="AZ28" s="490">
        <v>1.1014699096821257</v>
      </c>
      <c r="BA28" s="490">
        <v>1.0223625100386686</v>
      </c>
      <c r="BB28" s="490">
        <v>1.0959017783098057</v>
      </c>
      <c r="BC28" s="490">
        <v>1.1079921183359696</v>
      </c>
      <c r="BD28" s="490">
        <v>1.1201725627475401</v>
      </c>
      <c r="BE28" s="490">
        <v>1.1610160351922805</v>
      </c>
      <c r="BF28" s="490">
        <v>1.1094797502203497</v>
      </c>
      <c r="BG28" s="490">
        <v>1.0928976390817742</v>
      </c>
      <c r="BH28" s="490">
        <v>1.066272748528216</v>
      </c>
      <c r="BI28" s="490">
        <v>1.0429154958702818</v>
      </c>
      <c r="BJ28" s="493">
        <v>1.050436452128833</v>
      </c>
      <c r="BK28" s="492">
        <v>1.1404015578544227</v>
      </c>
      <c r="BL28" s="490">
        <v>1.1725277534818004</v>
      </c>
      <c r="BM28" s="490">
        <v>1.1833567716294711</v>
      </c>
      <c r="BN28" s="490">
        <v>1.1655325829361638</v>
      </c>
      <c r="BO28" s="490">
        <v>1.1556069325481799</v>
      </c>
      <c r="BP28" s="490">
        <v>1.1001746781730382</v>
      </c>
      <c r="BQ28" s="490">
        <v>1.0071007548628974</v>
      </c>
      <c r="BR28" s="490">
        <v>0.98262438595908486</v>
      </c>
      <c r="BS28" s="490">
        <v>0.98931931365698378</v>
      </c>
      <c r="BT28" s="490">
        <v>1.428937803213719</v>
      </c>
      <c r="BU28" s="490">
        <v>1.0119298207062246</v>
      </c>
      <c r="BV28" s="493">
        <v>1.0484500039020257</v>
      </c>
      <c r="BW28" s="492">
        <v>1.0620442445711229</v>
      </c>
      <c r="BX28" s="490">
        <v>1.0223439837452832</v>
      </c>
      <c r="BY28" s="490">
        <v>1.0213908395906197</v>
      </c>
      <c r="BZ28" s="490">
        <v>1.000920384416417</v>
      </c>
      <c r="CA28" s="490">
        <v>1.0324810642913254</v>
      </c>
      <c r="CB28" s="490">
        <v>0.94726368159203989</v>
      </c>
      <c r="CC28" s="490">
        <v>0.9348993733524853</v>
      </c>
      <c r="CD28" s="490">
        <v>0.95326525394940975</v>
      </c>
      <c r="CE28" s="490">
        <v>0.97485881004480568</v>
      </c>
      <c r="CF28" s="490">
        <v>1.0313038621496606</v>
      </c>
      <c r="CG28" s="490">
        <v>0.87368856240093506</v>
      </c>
      <c r="CH28" s="493">
        <v>1.1313689885285683</v>
      </c>
      <c r="CI28" s="492">
        <v>1.0686333981157004</v>
      </c>
      <c r="CJ28" s="490">
        <v>1.0351410186669019</v>
      </c>
      <c r="CK28" s="490">
        <v>1.0674069861552737</v>
      </c>
      <c r="CL28" s="490">
        <v>1.0299981608199651</v>
      </c>
      <c r="CM28" s="490">
        <v>0.98294105158377953</v>
      </c>
      <c r="CN28" s="490">
        <v>0.97315961372102455</v>
      </c>
      <c r="CO28" s="490">
        <v>0.99553415124121103</v>
      </c>
      <c r="CP28" s="490">
        <v>0.97925960250719224</v>
      </c>
      <c r="CQ28" s="490">
        <v>0.9509236018816305</v>
      </c>
      <c r="CR28" s="490">
        <v>1.0691929934262485</v>
      </c>
      <c r="CS28" s="490">
        <v>0.92254475653229906</v>
      </c>
      <c r="CT28" s="493">
        <v>0.82055890420308586</v>
      </c>
      <c r="CU28" s="492">
        <v>0.78639290316930044</v>
      </c>
      <c r="CV28" s="490">
        <v>0.62854433325896475</v>
      </c>
      <c r="CW28" s="490">
        <v>0.69757677447955724</v>
      </c>
      <c r="CX28" s="490">
        <v>0.74666912456185341</v>
      </c>
      <c r="CY28" s="490">
        <v>0.75376898761423305</v>
      </c>
      <c r="CZ28" s="490">
        <v>0.71869909534731413</v>
      </c>
      <c r="DA28" s="490">
        <v>0.69992581475651872</v>
      </c>
      <c r="DB28" s="490">
        <v>0.69574725988354846</v>
      </c>
      <c r="DC28" s="490">
        <f>+DC25-DC24</f>
        <v>0.69441497023654575</v>
      </c>
      <c r="DD28" s="490">
        <f>+DD25-DD24</f>
        <v>0.72572191562104105</v>
      </c>
      <c r="DE28" s="493">
        <f>+DE25-DE24</f>
        <v>0.72247034207970851</v>
      </c>
    </row>
    <row r="29" spans="1:109" ht="12.75" thickBot="1">
      <c r="A29" s="1163"/>
      <c r="B29" s="454" t="s">
        <v>523</v>
      </c>
      <c r="C29" s="471">
        <v>35.626652501675949</v>
      </c>
      <c r="D29" s="496">
        <v>31.638395566752962</v>
      </c>
      <c r="E29" s="496">
        <v>43.517711311488931</v>
      </c>
      <c r="F29" s="496">
        <v>43.153776445662864</v>
      </c>
      <c r="G29" s="496">
        <v>51.837754908928687</v>
      </c>
      <c r="H29" s="496">
        <v>51.712536234779556</v>
      </c>
      <c r="I29" s="496">
        <v>57.027881225558929</v>
      </c>
      <c r="J29" s="496">
        <v>50.316559491420307</v>
      </c>
      <c r="K29" s="496">
        <v>48.791051575721198</v>
      </c>
      <c r="L29" s="496">
        <v>54.232062733603073</v>
      </c>
      <c r="M29" s="496">
        <v>50.749377296100889</v>
      </c>
      <c r="N29" s="497">
        <v>51.924354324289091</v>
      </c>
      <c r="O29" s="471">
        <v>52.871793935589707</v>
      </c>
      <c r="P29" s="496">
        <v>49.711796026238183</v>
      </c>
      <c r="Q29" s="496">
        <v>59.538999610092269</v>
      </c>
      <c r="R29" s="496">
        <v>62.213512299114569</v>
      </c>
      <c r="S29" s="496">
        <v>63.75780417619405</v>
      </c>
      <c r="T29" s="496">
        <v>63.569071797706812</v>
      </c>
      <c r="U29" s="496">
        <v>66.947297702940219</v>
      </c>
      <c r="V29" s="496">
        <v>65.099000106278538</v>
      </c>
      <c r="W29" s="496">
        <v>62.453658679616936</v>
      </c>
      <c r="X29" s="496">
        <v>59.111055210067285</v>
      </c>
      <c r="Y29" s="496">
        <v>49.957189928705077</v>
      </c>
      <c r="Z29" s="497">
        <v>39.245154144811316</v>
      </c>
      <c r="AA29" s="471">
        <v>31.957995984249617</v>
      </c>
      <c r="AB29" s="496">
        <v>25.754400612419971</v>
      </c>
      <c r="AC29" s="496">
        <v>36.328538280332793</v>
      </c>
      <c r="AD29" s="496">
        <v>39.601293390966056</v>
      </c>
      <c r="AE29" s="496">
        <v>31.861650853353567</v>
      </c>
      <c r="AF29" s="496">
        <v>33.323702412582392</v>
      </c>
      <c r="AG29" s="496">
        <v>72.684513922623665</v>
      </c>
      <c r="AH29" s="496">
        <v>55.459890608452348</v>
      </c>
      <c r="AI29" s="496">
        <v>57.630212917332734</v>
      </c>
      <c r="AJ29" s="496">
        <v>69.487932921593099</v>
      </c>
      <c r="AK29" s="496">
        <v>56.676730686434752</v>
      </c>
      <c r="AL29" s="497">
        <v>61.017111392379128</v>
      </c>
      <c r="AM29" s="471">
        <v>68.196838807873888</v>
      </c>
      <c r="AN29" s="496">
        <v>61.301342633523291</v>
      </c>
      <c r="AO29" s="496">
        <v>70.98054576030718</v>
      </c>
      <c r="AP29" s="496">
        <v>62.883164907006154</v>
      </c>
      <c r="AQ29" s="496">
        <v>-4.8559686076071049</v>
      </c>
      <c r="AR29" s="496">
        <v>68.210929949202381</v>
      </c>
      <c r="AS29" s="496">
        <v>68.464331111922917</v>
      </c>
      <c r="AT29" s="496">
        <v>71.073596758480093</v>
      </c>
      <c r="AU29" s="496">
        <v>73.069926664849305</v>
      </c>
      <c r="AV29" s="496">
        <v>78.046641931684661</v>
      </c>
      <c r="AW29" s="496">
        <v>73.594546919409552</v>
      </c>
      <c r="AX29" s="497">
        <v>81.285960177015212</v>
      </c>
      <c r="AY29" s="471">
        <v>83.571226619283451</v>
      </c>
      <c r="AZ29" s="496">
        <v>82.561735003520539</v>
      </c>
      <c r="BA29" s="496">
        <v>85.142403381537306</v>
      </c>
      <c r="BB29" s="496">
        <v>89.866025149005537</v>
      </c>
      <c r="BC29" s="496">
        <v>93.331448264349234</v>
      </c>
      <c r="BD29" s="496">
        <v>90.499924698395589</v>
      </c>
      <c r="BE29" s="496">
        <v>97.364443964161325</v>
      </c>
      <c r="BF29" s="496">
        <v>95.624097588641504</v>
      </c>
      <c r="BG29" s="496">
        <v>92.354145022833507</v>
      </c>
      <c r="BH29" s="496">
        <v>93.628888076677072</v>
      </c>
      <c r="BI29" s="496">
        <v>88.735906485912338</v>
      </c>
      <c r="BJ29" s="497">
        <v>89.883995891284627</v>
      </c>
      <c r="BK29" s="471">
        <v>95.61973164484742</v>
      </c>
      <c r="BL29" s="496">
        <v>90.574266771693175</v>
      </c>
      <c r="BM29" s="496">
        <v>98.625763107819893</v>
      </c>
      <c r="BN29" s="496">
        <v>95.053031765869576</v>
      </c>
      <c r="BO29" s="496">
        <v>101.3923059496523</v>
      </c>
      <c r="BP29" s="496">
        <v>90.907840644712493</v>
      </c>
      <c r="BQ29" s="496">
        <v>84.257431119514791</v>
      </c>
      <c r="BR29" s="496">
        <v>84.107230596587556</v>
      </c>
      <c r="BS29" s="496">
        <v>82.157794280465851</v>
      </c>
      <c r="BT29" s="496">
        <v>126.23587103848423</v>
      </c>
      <c r="BU29" s="496">
        <v>85.535981750001213</v>
      </c>
      <c r="BV29" s="497">
        <v>89.628098169006492</v>
      </c>
      <c r="BW29" s="471">
        <v>91.019418745944776</v>
      </c>
      <c r="BX29" s="496">
        <v>77.442033710204569</v>
      </c>
      <c r="BY29" s="496">
        <v>85.442841245482185</v>
      </c>
      <c r="BZ29" s="496">
        <v>84.298330090978226</v>
      </c>
      <c r="CA29" s="496">
        <v>92.529471750815802</v>
      </c>
      <c r="CB29" s="496">
        <v>81.135838507772462</v>
      </c>
      <c r="CC29" s="496">
        <v>85.981419326938962</v>
      </c>
      <c r="CD29" s="496">
        <v>87.708807811293795</v>
      </c>
      <c r="CE29" s="496">
        <v>82.373128267654835</v>
      </c>
      <c r="CF29" s="496">
        <v>92.559708437688144</v>
      </c>
      <c r="CG29" s="496">
        <v>75.599816916974731</v>
      </c>
      <c r="CH29" s="497">
        <v>97.716526888161383</v>
      </c>
      <c r="CI29" s="471">
        <v>93.003718533049039</v>
      </c>
      <c r="CJ29" s="496">
        <v>81.37661890329926</v>
      </c>
      <c r="CK29" s="496">
        <v>90.141935918534685</v>
      </c>
      <c r="CL29" s="496">
        <v>87.303827966976527</v>
      </c>
      <c r="CM29" s="496">
        <v>92.066672605944504</v>
      </c>
      <c r="CN29" s="496">
        <v>85.688078447204859</v>
      </c>
      <c r="CO29" s="496">
        <v>90.646225947456884</v>
      </c>
      <c r="CP29" s="496">
        <v>87.340566123885893</v>
      </c>
      <c r="CQ29" s="496">
        <v>84.076150607578029</v>
      </c>
      <c r="CR29" s="496">
        <v>101.4766271439905</v>
      </c>
      <c r="CS29" s="496">
        <v>83.415791969254613</v>
      </c>
      <c r="CT29" s="497">
        <v>73.906758172239108</v>
      </c>
      <c r="CU29" s="471">
        <v>69.663239878911</v>
      </c>
      <c r="CV29" s="496">
        <v>50.607108982332036</v>
      </c>
      <c r="CW29" s="496">
        <v>61.983661523609918</v>
      </c>
      <c r="CX29" s="496">
        <v>66.321495029048549</v>
      </c>
      <c r="CY29" s="496">
        <v>71.479593434221727</v>
      </c>
      <c r="CZ29" s="496">
        <v>64.255290080431166</v>
      </c>
      <c r="DA29" s="496">
        <v>65.076157527674923</v>
      </c>
      <c r="DB29" s="496">
        <v>64.232635489523901</v>
      </c>
      <c r="DC29" s="496">
        <f>+DC27*DC28</f>
        <v>63.034033916808582</v>
      </c>
      <c r="DD29" s="496">
        <f>+DD27*DD28</f>
        <v>69.055131973927089</v>
      </c>
      <c r="DE29" s="497">
        <f>+DE27*DE28</f>
        <v>63.589495454831066</v>
      </c>
    </row>
    <row r="30" spans="1:109" ht="12.75" thickBot="1">
      <c r="A30" s="702" t="s">
        <v>834</v>
      </c>
      <c r="B30" s="703" t="s">
        <v>523</v>
      </c>
      <c r="C30" s="471">
        <v>191.11400584887593</v>
      </c>
      <c r="D30" s="496">
        <v>186.53600859776571</v>
      </c>
      <c r="E30" s="496">
        <v>236.11760962145945</v>
      </c>
      <c r="F30" s="496">
        <v>244.79518531665522</v>
      </c>
      <c r="G30" s="496">
        <v>268.47640744883267</v>
      </c>
      <c r="H30" s="496">
        <v>263.11969700103555</v>
      </c>
      <c r="I30" s="496">
        <v>281.34756445334193</v>
      </c>
      <c r="J30" s="496">
        <v>269.5621035190926</v>
      </c>
      <c r="K30" s="496">
        <v>276.13945412647945</v>
      </c>
      <c r="L30" s="496">
        <v>296.02273986048448</v>
      </c>
      <c r="M30" s="496">
        <v>328.07310179434455</v>
      </c>
      <c r="N30" s="497">
        <v>312.67611629531126</v>
      </c>
      <c r="O30" s="471">
        <v>311.94947225412892</v>
      </c>
      <c r="P30" s="496">
        <v>290.44201943430869</v>
      </c>
      <c r="Q30" s="496">
        <v>365.68702536494868</v>
      </c>
      <c r="R30" s="496">
        <v>403.3080228769681</v>
      </c>
      <c r="S30" s="496">
        <v>473.19719020329387</v>
      </c>
      <c r="T30" s="496">
        <v>507.81782154830881</v>
      </c>
      <c r="U30" s="496">
        <v>540.12665867156784</v>
      </c>
      <c r="V30" s="496">
        <v>486.70957839396135</v>
      </c>
      <c r="W30" s="496">
        <v>468.80505588801304</v>
      </c>
      <c r="X30" s="496">
        <v>381.2995741456632</v>
      </c>
      <c r="Y30" s="496">
        <v>251.71784532385706</v>
      </c>
      <c r="Z30" s="497">
        <v>172.84410819796332</v>
      </c>
      <c r="AA30" s="471">
        <v>151.3022358501216</v>
      </c>
      <c r="AB30" s="496">
        <v>129.15494784785778</v>
      </c>
      <c r="AC30" s="496">
        <v>150.09470317506344</v>
      </c>
      <c r="AD30" s="496">
        <v>171.48021259253409</v>
      </c>
      <c r="AE30" s="496">
        <v>124.11932737426557</v>
      </c>
      <c r="AF30" s="496">
        <v>158.98418763826677</v>
      </c>
      <c r="AG30" s="496">
        <v>264.8683565246796</v>
      </c>
      <c r="AH30" s="496">
        <v>265.82007722818719</v>
      </c>
      <c r="AI30" s="496">
        <v>270.83655873678197</v>
      </c>
      <c r="AJ30" s="496">
        <v>304.6816862354853</v>
      </c>
      <c r="AK30" s="496">
        <v>325.02938607067472</v>
      </c>
      <c r="AL30" s="497">
        <v>339.88710410286791</v>
      </c>
      <c r="AM30" s="471">
        <v>335.89811182079387</v>
      </c>
      <c r="AN30" s="496">
        <v>287.3397808306695</v>
      </c>
      <c r="AO30" s="496">
        <v>364.18014225809259</v>
      </c>
      <c r="AP30" s="496">
        <v>359.32864453341858</v>
      </c>
      <c r="AQ30" s="496">
        <v>294.6430646290392</v>
      </c>
      <c r="AR30" s="496">
        <v>331.71927386575447</v>
      </c>
      <c r="AS30" s="496">
        <v>331.76121455166697</v>
      </c>
      <c r="AT30" s="496">
        <v>339.11200532704004</v>
      </c>
      <c r="AU30" s="496">
        <v>365.91008931820932</v>
      </c>
      <c r="AV30" s="496">
        <v>396.71403393475669</v>
      </c>
      <c r="AW30" s="496">
        <v>373.0932446126256</v>
      </c>
      <c r="AX30" s="497">
        <v>401.77814176343122</v>
      </c>
      <c r="AY30" s="471">
        <v>402.38895231657949</v>
      </c>
      <c r="AZ30" s="496">
        <v>415.36005381559573</v>
      </c>
      <c r="BA30" s="496">
        <v>536.15824514522046</v>
      </c>
      <c r="BB30" s="496">
        <v>523.46412602968496</v>
      </c>
      <c r="BC30" s="496">
        <v>553.18124266383654</v>
      </c>
      <c r="BD30" s="496">
        <v>510.31836223159752</v>
      </c>
      <c r="BE30" s="496">
        <v>517.98705823404896</v>
      </c>
      <c r="BF30" s="496">
        <v>558.37784746484954</v>
      </c>
      <c r="BG30" s="496">
        <v>531.21061683702942</v>
      </c>
      <c r="BH30" s="496">
        <v>526.38413744961053</v>
      </c>
      <c r="BI30" s="496">
        <v>541.38967461385153</v>
      </c>
      <c r="BJ30" s="497">
        <v>525.95161329804398</v>
      </c>
      <c r="BK30" s="471">
        <v>493.37645204477394</v>
      </c>
      <c r="BL30" s="496">
        <v>485.62376187578081</v>
      </c>
      <c r="BM30" s="496">
        <v>576.38541335482842</v>
      </c>
      <c r="BN30" s="496">
        <v>546.31655158510864</v>
      </c>
      <c r="BO30" s="496">
        <v>561.49386194263172</v>
      </c>
      <c r="BP30" s="496">
        <v>511.27927531434472</v>
      </c>
      <c r="BQ30" s="496">
        <v>503.21603934373809</v>
      </c>
      <c r="BR30" s="496">
        <v>569.79549390984062</v>
      </c>
      <c r="BS30" s="496">
        <v>577.64457167545129</v>
      </c>
      <c r="BT30" s="496">
        <v>660.496503441649</v>
      </c>
      <c r="BU30" s="496">
        <v>547.43021905836099</v>
      </c>
      <c r="BV30" s="497">
        <v>569.95504906911833</v>
      </c>
      <c r="BW30" s="471">
        <v>634.21866848259197</v>
      </c>
      <c r="BX30" s="496">
        <v>511.21325210727684</v>
      </c>
      <c r="BY30" s="496">
        <v>554.30463074687657</v>
      </c>
      <c r="BZ30" s="496">
        <v>560.53636994769886</v>
      </c>
      <c r="CA30" s="496">
        <v>589.28307622378043</v>
      </c>
      <c r="CB30" s="496">
        <v>534.04219879069115</v>
      </c>
      <c r="CC30" s="496">
        <v>562.91287681751794</v>
      </c>
      <c r="CD30" s="496">
        <v>577.32432330419067</v>
      </c>
      <c r="CE30" s="496">
        <v>571.68149996802765</v>
      </c>
      <c r="CF30" s="496">
        <v>596.14913386777391</v>
      </c>
      <c r="CG30" s="496">
        <v>569.54463201225201</v>
      </c>
      <c r="CH30" s="497">
        <v>612.52535070148065</v>
      </c>
      <c r="CI30" s="471">
        <v>576.29710371935312</v>
      </c>
      <c r="CJ30" s="496">
        <v>560.2540154913097</v>
      </c>
      <c r="CK30" s="496">
        <v>594.28289440191872</v>
      </c>
      <c r="CL30" s="496">
        <v>588.50917124564319</v>
      </c>
      <c r="CM30" s="496">
        <v>605.02347355816698</v>
      </c>
      <c r="CN30" s="496">
        <v>571.12310672988872</v>
      </c>
      <c r="CO30" s="496">
        <v>601.89728136354051</v>
      </c>
      <c r="CP30" s="496">
        <v>573.50808873240885</v>
      </c>
      <c r="CQ30" s="496">
        <v>575.44723137201072</v>
      </c>
      <c r="CR30" s="496">
        <v>566.15914417578199</v>
      </c>
      <c r="CS30" s="496">
        <v>514.86400416747369</v>
      </c>
      <c r="CT30" s="497">
        <v>455.77882158388064</v>
      </c>
      <c r="CU30" s="705">
        <v>330.02149203059224</v>
      </c>
      <c r="CV30" s="706">
        <v>278.3044015877245</v>
      </c>
      <c r="CW30" s="706">
        <v>343.1733849795458</v>
      </c>
      <c r="CX30" s="706">
        <v>314.81517829825367</v>
      </c>
      <c r="CY30" s="706">
        <v>356.9529917054756</v>
      </c>
      <c r="CZ30" s="706">
        <v>360.8377833920888</v>
      </c>
      <c r="DA30" s="706">
        <f>+DA29+DA22+DA16+DA10</f>
        <v>357.72053775495397</v>
      </c>
      <c r="DB30" s="706">
        <f>+DB29+DB22+DB16+DB10</f>
        <v>320.32901000337733</v>
      </c>
      <c r="DC30" s="706">
        <f>+DC29+DC22+DC16+DC10</f>
        <v>296.11910291680857</v>
      </c>
      <c r="DD30" s="706">
        <f>+DD10+DD16+DD22+DD29</f>
        <v>315.27469717392711</v>
      </c>
      <c r="DE30" s="707">
        <f>+DE29+DE22+DE16+DE10</f>
        <v>273.68182405483111</v>
      </c>
    </row>
    <row r="31" spans="1:109">
      <c r="A31" s="7" t="s">
        <v>791</v>
      </c>
    </row>
    <row r="32" spans="1:109">
      <c r="A32" s="7" t="s">
        <v>647</v>
      </c>
    </row>
    <row r="33" spans="1:7">
      <c r="A33" s="7" t="s">
        <v>780</v>
      </c>
    </row>
    <row r="34" spans="1:7">
      <c r="A34" s="7" t="s">
        <v>781</v>
      </c>
    </row>
    <row r="35" spans="1:7">
      <c r="A35" s="7" t="s">
        <v>782</v>
      </c>
    </row>
    <row r="36" spans="1:7">
      <c r="A36" s="7" t="s">
        <v>648</v>
      </c>
    </row>
    <row r="37" spans="1:7">
      <c r="A37" s="7" t="s">
        <v>649</v>
      </c>
    </row>
    <row r="38" spans="1:7" ht="12.75">
      <c r="A38" s="7" t="s">
        <v>1517</v>
      </c>
      <c r="G38" s="461"/>
    </row>
    <row r="39" spans="1:7" ht="12.75">
      <c r="A39" s="7" t="s">
        <v>650</v>
      </c>
      <c r="G39" s="461"/>
    </row>
    <row r="40" spans="1:7" ht="12.75">
      <c r="G40" s="461"/>
    </row>
    <row r="41" spans="1:7" ht="12.75">
      <c r="A41" s="7" t="s">
        <v>1425</v>
      </c>
      <c r="G41" s="461"/>
    </row>
    <row r="42" spans="1:7" ht="12.75">
      <c r="B42" s="674" t="s">
        <v>737</v>
      </c>
      <c r="G42" s="461"/>
    </row>
    <row r="43" spans="1:7" ht="12.75">
      <c r="B43" s="674" t="s">
        <v>742</v>
      </c>
      <c r="G43" s="461"/>
    </row>
    <row r="44" spans="1:7" ht="12.75">
      <c r="B44" s="674" t="s">
        <v>743</v>
      </c>
      <c r="G44" s="461"/>
    </row>
    <row r="45" spans="1:7" ht="12.75">
      <c r="B45" s="674" t="s">
        <v>744</v>
      </c>
      <c r="G45" s="461"/>
    </row>
    <row r="46" spans="1:7" ht="15">
      <c r="B46" s="674"/>
      <c r="D46"/>
      <c r="G46" s="461"/>
    </row>
    <row r="47" spans="1:7" ht="12.75">
      <c r="G47" s="461"/>
    </row>
    <row r="48" spans="1:7" ht="12.75">
      <c r="G48" s="461"/>
    </row>
    <row r="49" spans="7:7" ht="12.75">
      <c r="G49" s="461"/>
    </row>
    <row r="50" spans="7:7" ht="12.75">
      <c r="G50" s="461"/>
    </row>
    <row r="51" spans="7:7" ht="12.75">
      <c r="G51" s="461"/>
    </row>
    <row r="52" spans="7:7" ht="12.75">
      <c r="G52" s="461"/>
    </row>
    <row r="53" spans="7:7" ht="12.75">
      <c r="G53" s="461"/>
    </row>
    <row r="54" spans="7:7" ht="12.75">
      <c r="G54" s="461"/>
    </row>
    <row r="55" spans="7:7" ht="12.75">
      <c r="G55" s="461"/>
    </row>
    <row r="56" spans="7:7" ht="12.75">
      <c r="G56" s="461"/>
    </row>
    <row r="57" spans="7:7" ht="12.75">
      <c r="G57" s="461"/>
    </row>
    <row r="58" spans="7:7" ht="12.75">
      <c r="G58" s="461"/>
    </row>
    <row r="59" spans="7:7" ht="12.75">
      <c r="G59" s="461"/>
    </row>
    <row r="60" spans="7:7" ht="12.75">
      <c r="G60" s="461"/>
    </row>
    <row r="61" spans="7:7" ht="12.75">
      <c r="G61" s="461"/>
    </row>
    <row r="62" spans="7:7" ht="12.75">
      <c r="G62" s="461"/>
    </row>
    <row r="63" spans="7:7" ht="12.75">
      <c r="G63" s="461"/>
    </row>
    <row r="64" spans="7:7" ht="12.75">
      <c r="G64" s="461"/>
    </row>
    <row r="65" spans="7:7" ht="12.75">
      <c r="G65" s="461"/>
    </row>
    <row r="66" spans="7:7" ht="12.75">
      <c r="G66" s="461"/>
    </row>
    <row r="67" spans="7:7" ht="12.75">
      <c r="G67" s="461"/>
    </row>
    <row r="68" spans="7:7" ht="12.75">
      <c r="G68" s="461"/>
    </row>
    <row r="69" spans="7:7" ht="12.75">
      <c r="G69" s="461"/>
    </row>
    <row r="70" spans="7:7" ht="12.75">
      <c r="G70" s="461"/>
    </row>
    <row r="71" spans="7:7" ht="12.75">
      <c r="G71" s="461"/>
    </row>
    <row r="72" spans="7:7" ht="12.75">
      <c r="G72" s="461"/>
    </row>
    <row r="73" spans="7:7" ht="12.75">
      <c r="G73" s="461"/>
    </row>
    <row r="74" spans="7:7" ht="12.75">
      <c r="G74" s="461"/>
    </row>
    <row r="75" spans="7:7" ht="12.75">
      <c r="G75" s="461"/>
    </row>
    <row r="76" spans="7:7" ht="12.75">
      <c r="G76" s="461"/>
    </row>
    <row r="77" spans="7:7" ht="12.75">
      <c r="G77" s="461"/>
    </row>
  </sheetData>
  <mergeCells count="11">
    <mergeCell ref="B3:B4"/>
    <mergeCell ref="A23:A24"/>
    <mergeCell ref="A26:A27"/>
    <mergeCell ref="A28:A29"/>
    <mergeCell ref="A3:A4"/>
    <mergeCell ref="A9:A10"/>
    <mergeCell ref="A13:A14"/>
    <mergeCell ref="A15:A16"/>
    <mergeCell ref="A19:A20"/>
    <mergeCell ref="A21:A22"/>
    <mergeCell ref="A7:A8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R88"/>
  <sheetViews>
    <sheetView zoomScaleNormal="100" workbookViewId="0">
      <pane xSplit="2" ySplit="3" topLeftCell="C4" activePane="bottomRight" state="frozen"/>
      <selection pane="topRight" activeCell="B1" sqref="B1"/>
      <selection pane="bottomLeft" activeCell="A2" sqref="A2"/>
      <selection pane="bottomRight" activeCell="E130" sqref="E130"/>
    </sheetView>
  </sheetViews>
  <sheetFormatPr baseColWidth="10" defaultRowHeight="12"/>
  <cols>
    <col min="1" max="1" width="11.42578125" style="265"/>
    <col min="2" max="2" width="28.42578125" style="265" bestFit="1" customWidth="1"/>
    <col min="3" max="3" width="15.5703125" style="265" bestFit="1" customWidth="1"/>
    <col min="4" max="4" width="32.140625" style="265" bestFit="1" customWidth="1"/>
    <col min="5" max="18" width="15.5703125" style="265" bestFit="1" customWidth="1"/>
    <col min="19" max="19" width="11.42578125" style="265"/>
    <col min="20" max="20" width="22.5703125" style="265" customWidth="1"/>
    <col min="21" max="34" width="17.5703125" style="265" customWidth="1"/>
    <col min="35" max="16384" width="11.42578125" style="265"/>
  </cols>
  <sheetData>
    <row r="1" spans="1:18">
      <c r="A1" s="411" t="s">
        <v>1496</v>
      </c>
    </row>
    <row r="2" spans="1:18" ht="12.75" thickBot="1"/>
    <row r="3" spans="1:18" s="266" customFormat="1" ht="27" customHeight="1" thickBot="1">
      <c r="B3" s="270" t="s">
        <v>1408</v>
      </c>
      <c r="C3" s="270" t="s">
        <v>1409</v>
      </c>
      <c r="D3" s="270" t="s">
        <v>1410</v>
      </c>
      <c r="E3" s="270">
        <v>2001</v>
      </c>
      <c r="F3" s="270">
        <v>2002</v>
      </c>
      <c r="G3" s="270">
        <v>2003</v>
      </c>
      <c r="H3" s="270">
        <v>2004</v>
      </c>
      <c r="I3" s="270">
        <v>2005</v>
      </c>
      <c r="J3" s="270">
        <v>2006</v>
      </c>
      <c r="K3" s="270">
        <v>2007</v>
      </c>
      <c r="L3" s="270">
        <v>2008</v>
      </c>
      <c r="M3" s="270">
        <v>2009</v>
      </c>
      <c r="N3" s="270">
        <v>2010</v>
      </c>
      <c r="O3" s="270">
        <v>2011</v>
      </c>
      <c r="P3" s="270">
        <v>2012</v>
      </c>
      <c r="Q3" s="270">
        <v>2013</v>
      </c>
      <c r="R3" s="270">
        <v>2014</v>
      </c>
    </row>
    <row r="4" spans="1:18" ht="12.75" thickTop="1">
      <c r="B4" s="235">
        <v>1</v>
      </c>
      <c r="C4" s="235" t="s">
        <v>954</v>
      </c>
      <c r="D4" s="201" t="s">
        <v>1141</v>
      </c>
      <c r="E4" s="267">
        <v>49948</v>
      </c>
      <c r="F4" s="267">
        <v>49659</v>
      </c>
      <c r="G4" s="267">
        <v>43550</v>
      </c>
      <c r="H4" s="267">
        <v>43561.17</v>
      </c>
      <c r="I4" s="267">
        <v>54469.26</v>
      </c>
      <c r="J4" s="267">
        <v>48738.640000000007</v>
      </c>
      <c r="K4" s="267">
        <v>39309.060000000005</v>
      </c>
      <c r="L4" s="267">
        <v>35376.6</v>
      </c>
      <c r="M4" s="267">
        <v>27697.360000000001</v>
      </c>
      <c r="N4" s="267">
        <v>25677.739999999998</v>
      </c>
      <c r="O4" s="267">
        <v>21416.49</v>
      </c>
      <c r="P4" s="267">
        <v>19787.05</v>
      </c>
      <c r="Q4" s="267">
        <v>22134</v>
      </c>
      <c r="R4" s="267">
        <v>20569</v>
      </c>
    </row>
    <row r="5" spans="1:18">
      <c r="B5" s="235">
        <v>2</v>
      </c>
      <c r="C5" s="235" t="s">
        <v>1344</v>
      </c>
      <c r="D5" s="201" t="s">
        <v>1372</v>
      </c>
      <c r="E5" s="267">
        <v>419018</v>
      </c>
      <c r="F5" s="267">
        <v>410599</v>
      </c>
      <c r="G5" s="267">
        <v>532998</v>
      </c>
      <c r="H5" s="267">
        <v>677630.76</v>
      </c>
      <c r="I5" s="267">
        <v>747536.73</v>
      </c>
      <c r="J5" s="267">
        <v>790250.11</v>
      </c>
      <c r="K5" s="267">
        <v>592278.5</v>
      </c>
      <c r="L5" s="267">
        <v>534254.99</v>
      </c>
      <c r="M5" s="267">
        <v>504951.86</v>
      </c>
      <c r="N5" s="267">
        <v>487839.02</v>
      </c>
      <c r="O5" s="267">
        <v>473350.08999999997</v>
      </c>
      <c r="P5" s="267">
        <v>453898.12</v>
      </c>
      <c r="Q5" s="267">
        <v>434202.65</v>
      </c>
      <c r="R5" s="267">
        <v>441595</v>
      </c>
    </row>
    <row r="6" spans="1:18">
      <c r="B6" s="235">
        <v>3</v>
      </c>
      <c r="C6" s="235" t="s">
        <v>1373</v>
      </c>
      <c r="D6" s="201" t="s">
        <v>1374</v>
      </c>
      <c r="E6" s="267">
        <v>0</v>
      </c>
      <c r="F6" s="267">
        <v>0</v>
      </c>
      <c r="G6" s="267">
        <v>0</v>
      </c>
      <c r="H6" s="267">
        <v>0</v>
      </c>
      <c r="I6" s="267">
        <v>0</v>
      </c>
      <c r="J6" s="267">
        <v>0</v>
      </c>
      <c r="K6" s="267">
        <v>0</v>
      </c>
      <c r="L6" s="267">
        <v>0</v>
      </c>
      <c r="M6" s="267">
        <v>0</v>
      </c>
      <c r="N6" s="267">
        <v>0</v>
      </c>
      <c r="O6" s="267">
        <v>0</v>
      </c>
      <c r="P6" s="267">
        <v>0</v>
      </c>
      <c r="Q6" s="267">
        <v>0</v>
      </c>
      <c r="R6" s="267">
        <v>0</v>
      </c>
    </row>
    <row r="7" spans="1:18">
      <c r="B7" s="235">
        <v>5</v>
      </c>
      <c r="C7" s="235" t="s">
        <v>1375</v>
      </c>
      <c r="D7" s="201" t="s">
        <v>1141</v>
      </c>
      <c r="E7" s="267">
        <v>0</v>
      </c>
      <c r="F7" s="267">
        <v>0</v>
      </c>
      <c r="G7" s="267">
        <v>0</v>
      </c>
      <c r="H7" s="267">
        <v>0</v>
      </c>
      <c r="I7" s="267">
        <v>0</v>
      </c>
      <c r="J7" s="267">
        <v>0</v>
      </c>
      <c r="K7" s="267">
        <v>0</v>
      </c>
      <c r="L7" s="267">
        <v>0</v>
      </c>
      <c r="M7" s="267">
        <v>0</v>
      </c>
      <c r="N7" s="267">
        <v>0</v>
      </c>
      <c r="O7" s="267">
        <v>0</v>
      </c>
      <c r="P7" s="267">
        <v>0</v>
      </c>
      <c r="Q7" s="267">
        <v>0</v>
      </c>
      <c r="R7" s="267">
        <v>0</v>
      </c>
    </row>
    <row r="8" spans="1:18">
      <c r="B8" s="235">
        <v>6</v>
      </c>
      <c r="C8" s="235" t="s">
        <v>1036</v>
      </c>
      <c r="D8" s="201" t="s">
        <v>1141</v>
      </c>
      <c r="E8" s="267">
        <v>0</v>
      </c>
      <c r="F8" s="267">
        <v>0</v>
      </c>
      <c r="G8" s="267">
        <v>0</v>
      </c>
      <c r="H8" s="267">
        <v>0</v>
      </c>
      <c r="I8" s="267">
        <v>0</v>
      </c>
      <c r="J8" s="267">
        <v>0</v>
      </c>
      <c r="K8" s="267">
        <v>0</v>
      </c>
      <c r="L8" s="267">
        <v>0</v>
      </c>
      <c r="M8" s="267">
        <v>0</v>
      </c>
      <c r="N8" s="267">
        <v>0</v>
      </c>
      <c r="O8" s="267">
        <v>0</v>
      </c>
      <c r="P8" s="267">
        <v>0</v>
      </c>
      <c r="Q8" s="267">
        <v>0</v>
      </c>
      <c r="R8" s="267">
        <v>0</v>
      </c>
    </row>
    <row r="9" spans="1:18">
      <c r="B9" s="235">
        <v>7</v>
      </c>
      <c r="C9" s="235" t="s">
        <v>1345</v>
      </c>
      <c r="D9" s="201" t="s">
        <v>1141</v>
      </c>
      <c r="E9" s="267">
        <v>5404965.5999999996</v>
      </c>
      <c r="F9" s="267">
        <v>5094041</v>
      </c>
      <c r="G9" s="267">
        <v>4364652</v>
      </c>
      <c r="H9" s="267">
        <v>4284036.68</v>
      </c>
      <c r="I9" s="267">
        <v>4060785.3300000005</v>
      </c>
      <c r="J9" s="267">
        <v>5665604.7000000002</v>
      </c>
      <c r="K9" s="267">
        <v>5954761.3200000012</v>
      </c>
      <c r="L9" s="267">
        <v>5777151.7499999991</v>
      </c>
      <c r="M9" s="267">
        <v>4474033.47</v>
      </c>
      <c r="N9" s="267">
        <v>6505628.2200000007</v>
      </c>
      <c r="O9" s="267">
        <v>9187274.9600000009</v>
      </c>
      <c r="P9" s="267">
        <v>11269691.227</v>
      </c>
      <c r="Q9" s="267">
        <v>12956449</v>
      </c>
      <c r="R9" s="267">
        <v>13830595</v>
      </c>
    </row>
    <row r="10" spans="1:18">
      <c r="B10" s="235">
        <v>10</v>
      </c>
      <c r="C10" s="235" t="s">
        <v>990</v>
      </c>
      <c r="D10" s="201" t="s">
        <v>1376</v>
      </c>
      <c r="E10" s="267">
        <v>12960546</v>
      </c>
      <c r="F10" s="267">
        <v>11375816</v>
      </c>
      <c r="G10" s="267">
        <v>11098977</v>
      </c>
      <c r="H10" s="267">
        <v>11410896.41</v>
      </c>
      <c r="I10" s="267">
        <v>10509770.33</v>
      </c>
      <c r="J10" s="267">
        <v>8329266.8299999991</v>
      </c>
      <c r="K10" s="267">
        <v>9336253.6100000013</v>
      </c>
      <c r="L10" s="267">
        <v>9232367.209999999</v>
      </c>
      <c r="M10" s="267">
        <v>7487109.790000001</v>
      </c>
      <c r="N10" s="267">
        <v>6817796.4299999997</v>
      </c>
      <c r="O10" s="267">
        <v>6129687.4800000004</v>
      </c>
      <c r="P10" s="267">
        <v>5527640.5700000003</v>
      </c>
      <c r="Q10" s="267">
        <v>4925025.04</v>
      </c>
      <c r="R10" s="267">
        <v>4385325</v>
      </c>
    </row>
    <row r="11" spans="1:18">
      <c r="B11" s="235">
        <v>11</v>
      </c>
      <c r="C11" s="235" t="s">
        <v>1346</v>
      </c>
      <c r="D11" s="201" t="s">
        <v>1141</v>
      </c>
      <c r="E11" s="267">
        <v>130751</v>
      </c>
      <c r="F11" s="267">
        <v>30727</v>
      </c>
      <c r="G11" s="267">
        <v>6282</v>
      </c>
      <c r="H11" s="267">
        <v>0</v>
      </c>
      <c r="I11" s="267">
        <v>42.59</v>
      </c>
      <c r="J11" s="267">
        <v>1770.0141999999998</v>
      </c>
      <c r="K11" s="267">
        <v>0</v>
      </c>
      <c r="L11" s="267">
        <v>0</v>
      </c>
      <c r="M11" s="267">
        <v>0</v>
      </c>
      <c r="N11" s="267">
        <v>0</v>
      </c>
      <c r="O11" s="267">
        <v>0</v>
      </c>
      <c r="P11" s="267">
        <v>0</v>
      </c>
      <c r="Q11" s="267">
        <v>0</v>
      </c>
      <c r="R11" s="267">
        <v>0</v>
      </c>
    </row>
    <row r="12" spans="1:18">
      <c r="B12" s="235">
        <v>12</v>
      </c>
      <c r="C12" s="235" t="s">
        <v>1018</v>
      </c>
      <c r="D12" s="201" t="s">
        <v>1141</v>
      </c>
      <c r="E12" s="267">
        <v>0</v>
      </c>
      <c r="F12" s="267">
        <v>503232</v>
      </c>
      <c r="G12" s="267">
        <v>10633072</v>
      </c>
      <c r="H12" s="267">
        <v>27128265.720000006</v>
      </c>
      <c r="I12" s="267">
        <v>25553805</v>
      </c>
      <c r="J12" s="267">
        <v>25577960</v>
      </c>
      <c r="K12" s="267">
        <v>21996340.68</v>
      </c>
      <c r="L12" s="267">
        <v>21342796.889999997</v>
      </c>
      <c r="M12" s="267">
        <v>21469904.630000003</v>
      </c>
      <c r="N12" s="267">
        <v>21586028.675999999</v>
      </c>
      <c r="O12" s="267">
        <v>23492455.581999999</v>
      </c>
      <c r="P12" s="267">
        <v>20085691.375999998</v>
      </c>
      <c r="Q12" s="267">
        <v>17755256</v>
      </c>
      <c r="R12" s="267">
        <v>16004628</v>
      </c>
    </row>
    <row r="13" spans="1:18">
      <c r="B13" s="235">
        <v>14</v>
      </c>
      <c r="C13" s="235" t="s">
        <v>948</v>
      </c>
      <c r="D13" s="201" t="s">
        <v>1377</v>
      </c>
      <c r="E13" s="267">
        <v>1012057</v>
      </c>
      <c r="F13" s="267">
        <v>703201</v>
      </c>
      <c r="G13" s="267">
        <v>399574</v>
      </c>
      <c r="H13" s="267">
        <v>585357.01</v>
      </c>
      <c r="I13" s="267">
        <v>601589.80999999994</v>
      </c>
      <c r="J13" s="267">
        <v>819219.75000000012</v>
      </c>
      <c r="K13" s="267">
        <v>1113415.1199999999</v>
      </c>
      <c r="L13" s="267">
        <v>1158344.45</v>
      </c>
      <c r="M13" s="267">
        <v>1222937.97</v>
      </c>
      <c r="N13" s="267">
        <v>1347355.3199999998</v>
      </c>
      <c r="O13" s="267">
        <v>1137454.44</v>
      </c>
      <c r="P13" s="267">
        <v>1379817.4200000002</v>
      </c>
      <c r="Q13" s="267">
        <v>1491971</v>
      </c>
      <c r="R13" s="267">
        <v>1512785</v>
      </c>
    </row>
    <row r="14" spans="1:18">
      <c r="B14" s="235">
        <v>15</v>
      </c>
      <c r="C14" s="235" t="s">
        <v>931</v>
      </c>
      <c r="D14" s="201" t="s">
        <v>1141</v>
      </c>
      <c r="E14" s="267">
        <v>10788576</v>
      </c>
      <c r="F14" s="267">
        <v>10174345</v>
      </c>
      <c r="G14" s="267">
        <v>8670658</v>
      </c>
      <c r="H14" s="267">
        <v>11086657.969999999</v>
      </c>
      <c r="I14" s="267">
        <v>11016067</v>
      </c>
      <c r="J14" s="267">
        <v>10218406</v>
      </c>
      <c r="K14" s="267">
        <v>10186892.559999999</v>
      </c>
      <c r="L14" s="267">
        <v>13406289.380000001</v>
      </c>
      <c r="M14" s="267">
        <v>14713104.949999999</v>
      </c>
      <c r="N14" s="267">
        <v>15064580.209999999</v>
      </c>
      <c r="O14" s="267">
        <v>14644359.970000001</v>
      </c>
      <c r="P14" s="267">
        <v>13616120.050000001</v>
      </c>
      <c r="Q14" s="267">
        <v>13584893</v>
      </c>
      <c r="R14" s="267">
        <v>12383518</v>
      </c>
    </row>
    <row r="15" spans="1:18">
      <c r="B15" s="235">
        <v>16</v>
      </c>
      <c r="C15" s="235" t="s">
        <v>933</v>
      </c>
      <c r="D15" s="201" t="s">
        <v>1378</v>
      </c>
      <c r="E15" s="267">
        <v>11329957</v>
      </c>
      <c r="F15" s="267">
        <v>9700404</v>
      </c>
      <c r="G15" s="267">
        <v>11451025</v>
      </c>
      <c r="H15" s="267">
        <v>18116689.439999998</v>
      </c>
      <c r="I15" s="267">
        <v>18709531.91</v>
      </c>
      <c r="J15" s="267">
        <v>21090550.230999999</v>
      </c>
      <c r="K15" s="267">
        <v>20671252.380000003</v>
      </c>
      <c r="L15" s="267">
        <v>16423679.82</v>
      </c>
      <c r="M15" s="267">
        <v>13987962.030000001</v>
      </c>
      <c r="N15" s="267">
        <v>14617115.329999998</v>
      </c>
      <c r="O15" s="267">
        <v>15511991.723999999</v>
      </c>
      <c r="P15" s="267">
        <v>14421801.259999998</v>
      </c>
      <c r="Q15" s="267">
        <v>12408369</v>
      </c>
      <c r="R15" s="267">
        <v>10517629</v>
      </c>
    </row>
    <row r="16" spans="1:18">
      <c r="B16" s="235">
        <v>17</v>
      </c>
      <c r="C16" s="235" t="s">
        <v>927</v>
      </c>
      <c r="D16" s="201" t="s">
        <v>1377</v>
      </c>
      <c r="E16" s="267">
        <v>1138627</v>
      </c>
      <c r="F16" s="267">
        <v>1241611</v>
      </c>
      <c r="G16" s="267">
        <v>1489926</v>
      </c>
      <c r="H16" s="267">
        <v>1880828.9400000002</v>
      </c>
      <c r="I16" s="267">
        <v>2534570.48</v>
      </c>
      <c r="J16" s="267">
        <v>3639676.87</v>
      </c>
      <c r="K16" s="267">
        <v>4687317.04</v>
      </c>
      <c r="L16" s="267">
        <v>4579992.6899999995</v>
      </c>
      <c r="M16" s="267">
        <v>4150540.35</v>
      </c>
      <c r="N16" s="267">
        <v>3753165.8699999996</v>
      </c>
      <c r="O16" s="267">
        <v>3640052.8899999997</v>
      </c>
      <c r="P16" s="267">
        <v>3532443.19</v>
      </c>
      <c r="Q16" s="267">
        <v>3270876</v>
      </c>
      <c r="R16" s="267">
        <v>2912632</v>
      </c>
    </row>
    <row r="17" spans="2:18">
      <c r="B17" s="235">
        <v>18</v>
      </c>
      <c r="C17" s="235" t="s">
        <v>956</v>
      </c>
      <c r="D17" s="201" t="s">
        <v>1141</v>
      </c>
      <c r="E17" s="267">
        <v>108421.2</v>
      </c>
      <c r="F17" s="267">
        <v>494493</v>
      </c>
      <c r="G17" s="267">
        <v>3812195</v>
      </c>
      <c r="H17" s="267">
        <v>6498313.3499999978</v>
      </c>
      <c r="I17" s="267">
        <v>9409134.0899999999</v>
      </c>
      <c r="J17" s="267">
        <v>12414682.809600001</v>
      </c>
      <c r="K17" s="267">
        <v>10880509.01</v>
      </c>
      <c r="L17" s="267">
        <v>11885121.310000001</v>
      </c>
      <c r="M17" s="267">
        <v>10724789.880000003</v>
      </c>
      <c r="N17" s="267">
        <v>7566224.5199999996</v>
      </c>
      <c r="O17" s="267">
        <v>6618805.9600000009</v>
      </c>
      <c r="P17" s="267">
        <v>6165989.7899999991</v>
      </c>
      <c r="Q17" s="267">
        <v>5193579</v>
      </c>
      <c r="R17" s="267">
        <v>6980279</v>
      </c>
    </row>
    <row r="18" spans="2:18">
      <c r="B18" s="235">
        <v>20</v>
      </c>
      <c r="C18" s="235" t="s">
        <v>1379</v>
      </c>
      <c r="D18" s="201" t="s">
        <v>1141</v>
      </c>
      <c r="E18" s="267">
        <v>0</v>
      </c>
      <c r="F18" s="267">
        <v>0</v>
      </c>
      <c r="G18" s="267">
        <v>0</v>
      </c>
      <c r="H18" s="267">
        <v>0</v>
      </c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/>
      <c r="O18" s="267">
        <v>0</v>
      </c>
      <c r="P18" s="267">
        <v>0</v>
      </c>
      <c r="Q18" s="267">
        <v>0</v>
      </c>
      <c r="R18" s="267">
        <v>0</v>
      </c>
    </row>
    <row r="19" spans="2:18">
      <c r="B19" s="235">
        <v>21</v>
      </c>
      <c r="C19" s="235" t="s">
        <v>1035</v>
      </c>
      <c r="D19" s="201" t="s">
        <v>1141</v>
      </c>
      <c r="E19" s="267">
        <v>0</v>
      </c>
      <c r="F19" s="267">
        <v>0</v>
      </c>
      <c r="G19" s="267">
        <v>36468</v>
      </c>
      <c r="H19" s="267">
        <v>4809058.830000001</v>
      </c>
      <c r="I19" s="267">
        <v>4017641.0699999994</v>
      </c>
      <c r="J19" s="267">
        <v>5782149</v>
      </c>
      <c r="K19" s="267">
        <v>5111813.1800000006</v>
      </c>
      <c r="L19" s="267">
        <v>4368397.3900000006</v>
      </c>
      <c r="M19" s="267">
        <v>3532800.2100000004</v>
      </c>
      <c r="N19" s="267">
        <v>3059294.8400000003</v>
      </c>
      <c r="O19" s="267">
        <v>3275806.69</v>
      </c>
      <c r="P19" s="267">
        <v>3147304.54</v>
      </c>
      <c r="Q19" s="267">
        <v>2666751</v>
      </c>
      <c r="R19" s="267">
        <v>2437087</v>
      </c>
    </row>
    <row r="20" spans="2:18">
      <c r="B20" s="235">
        <v>28</v>
      </c>
      <c r="C20" s="90" t="s">
        <v>1380</v>
      </c>
      <c r="D20" s="201" t="s">
        <v>1141</v>
      </c>
      <c r="E20" s="267">
        <v>0</v>
      </c>
      <c r="F20" s="267">
        <v>0</v>
      </c>
      <c r="G20" s="267">
        <v>0</v>
      </c>
      <c r="H20" s="267">
        <v>0</v>
      </c>
      <c r="I20" s="267">
        <v>0</v>
      </c>
      <c r="J20" s="267">
        <v>0</v>
      </c>
      <c r="K20" s="267">
        <v>0</v>
      </c>
      <c r="L20" s="267"/>
      <c r="M20" s="267">
        <v>0</v>
      </c>
      <c r="N20" s="267">
        <v>0</v>
      </c>
      <c r="O20" s="267">
        <v>0</v>
      </c>
      <c r="P20" s="267">
        <v>0</v>
      </c>
      <c r="Q20" s="267">
        <v>0</v>
      </c>
      <c r="R20" s="267">
        <v>0</v>
      </c>
    </row>
    <row r="21" spans="2:18">
      <c r="B21" s="235">
        <v>31</v>
      </c>
      <c r="C21" s="235" t="s">
        <v>1119</v>
      </c>
      <c r="D21" s="201" t="s">
        <v>1141</v>
      </c>
      <c r="E21" s="267">
        <v>0</v>
      </c>
      <c r="F21" s="267">
        <v>0</v>
      </c>
      <c r="G21" s="267">
        <v>0</v>
      </c>
      <c r="H21" s="267">
        <v>0</v>
      </c>
      <c r="I21" s="267">
        <v>0</v>
      </c>
      <c r="J21" s="267">
        <v>0</v>
      </c>
      <c r="K21" s="267">
        <v>0</v>
      </c>
      <c r="L21" s="267">
        <v>0</v>
      </c>
      <c r="M21" s="267">
        <v>0</v>
      </c>
      <c r="N21" s="267">
        <v>0</v>
      </c>
      <c r="O21" s="267">
        <v>0</v>
      </c>
      <c r="P21" s="267">
        <v>0</v>
      </c>
      <c r="Q21" s="267">
        <v>148781</v>
      </c>
      <c r="R21" s="267">
        <v>1714164</v>
      </c>
    </row>
    <row r="22" spans="2:18">
      <c r="B22" s="235">
        <v>43</v>
      </c>
      <c r="C22" s="235" t="s">
        <v>1381</v>
      </c>
      <c r="D22" s="201" t="s">
        <v>1141</v>
      </c>
      <c r="E22" s="267">
        <v>0</v>
      </c>
      <c r="F22" s="267">
        <v>0</v>
      </c>
      <c r="G22" s="267">
        <v>0</v>
      </c>
      <c r="H22" s="267">
        <v>0</v>
      </c>
      <c r="I22" s="267">
        <v>0</v>
      </c>
      <c r="J22" s="267">
        <v>0</v>
      </c>
      <c r="K22" s="267">
        <v>0</v>
      </c>
      <c r="L22" s="267">
        <v>0</v>
      </c>
      <c r="M22" s="267">
        <v>0</v>
      </c>
      <c r="N22" s="267">
        <v>0</v>
      </c>
      <c r="O22" s="267"/>
      <c r="P22" s="267">
        <v>0</v>
      </c>
      <c r="Q22" s="267">
        <v>0</v>
      </c>
      <c r="R22" s="267">
        <v>0</v>
      </c>
    </row>
    <row r="23" spans="2:18">
      <c r="B23" s="235">
        <v>44</v>
      </c>
      <c r="C23" s="235" t="s">
        <v>968</v>
      </c>
      <c r="D23" s="201" t="s">
        <v>1141</v>
      </c>
      <c r="E23" s="267">
        <v>831494</v>
      </c>
      <c r="F23" s="267">
        <v>716475</v>
      </c>
      <c r="G23" s="267">
        <v>755776</v>
      </c>
      <c r="H23" s="267">
        <v>614061.19999999995</v>
      </c>
      <c r="I23" s="267">
        <v>616833.31999999983</v>
      </c>
      <c r="J23" s="267">
        <v>642045.91</v>
      </c>
      <c r="K23" s="267">
        <v>630684.38</v>
      </c>
      <c r="L23" s="267">
        <v>618583.94999999995</v>
      </c>
      <c r="M23" s="267">
        <v>808732.05</v>
      </c>
      <c r="N23" s="267">
        <v>803204.14</v>
      </c>
      <c r="O23" s="267">
        <v>782490.85000000009</v>
      </c>
      <c r="P23" s="267">
        <v>838182.21</v>
      </c>
      <c r="Q23" s="267">
        <v>829148</v>
      </c>
      <c r="R23" s="267">
        <v>784222</v>
      </c>
    </row>
    <row r="24" spans="2:18">
      <c r="B24" s="235">
        <v>45</v>
      </c>
      <c r="C24" s="235" t="s">
        <v>969</v>
      </c>
      <c r="D24" s="201" t="s">
        <v>1382</v>
      </c>
      <c r="E24" s="267">
        <v>0</v>
      </c>
      <c r="F24" s="267">
        <v>0</v>
      </c>
      <c r="G24" s="267">
        <v>0</v>
      </c>
      <c r="H24" s="267">
        <v>0</v>
      </c>
      <c r="I24" s="267">
        <v>0</v>
      </c>
      <c r="J24" s="267">
        <v>0</v>
      </c>
      <c r="K24" s="267">
        <v>0</v>
      </c>
      <c r="L24" s="267">
        <v>0</v>
      </c>
      <c r="M24" s="267">
        <v>40465.5</v>
      </c>
      <c r="N24" s="267">
        <v>357919.79</v>
      </c>
      <c r="O24" s="267">
        <v>368611.27</v>
      </c>
      <c r="P24" s="267">
        <v>666749.01</v>
      </c>
      <c r="Q24" s="267">
        <v>701887.33000000007</v>
      </c>
      <c r="R24" s="267">
        <v>1690596.71</v>
      </c>
    </row>
    <row r="25" spans="2:18">
      <c r="B25" s="235">
        <v>46</v>
      </c>
      <c r="C25" s="235" t="s">
        <v>1406</v>
      </c>
      <c r="D25" s="201" t="s">
        <v>1374</v>
      </c>
      <c r="E25" s="267">
        <v>0</v>
      </c>
      <c r="F25" s="267">
        <v>0</v>
      </c>
      <c r="G25" s="267">
        <v>0</v>
      </c>
      <c r="H25" s="267">
        <v>0</v>
      </c>
      <c r="I25" s="267">
        <v>0</v>
      </c>
      <c r="J25" s="267">
        <v>0</v>
      </c>
      <c r="K25" s="267">
        <v>0</v>
      </c>
      <c r="L25" s="267">
        <v>0</v>
      </c>
      <c r="M25" s="267">
        <v>0</v>
      </c>
      <c r="N25" s="267">
        <v>0</v>
      </c>
      <c r="O25" s="267"/>
      <c r="P25" s="267">
        <v>0</v>
      </c>
      <c r="Q25" s="267">
        <v>0</v>
      </c>
      <c r="R25" s="267">
        <v>0</v>
      </c>
    </row>
    <row r="26" spans="2:18">
      <c r="B26" s="235">
        <v>47</v>
      </c>
      <c r="C26" s="235" t="s">
        <v>1407</v>
      </c>
      <c r="D26" s="201" t="s">
        <v>1374</v>
      </c>
      <c r="E26" s="267">
        <v>2186922</v>
      </c>
      <c r="F26" s="267">
        <v>2350908</v>
      </c>
      <c r="G26" s="267">
        <v>2262601</v>
      </c>
      <c r="H26" s="267">
        <v>4132733.56</v>
      </c>
      <c r="I26" s="267">
        <v>6968732.8200000003</v>
      </c>
      <c r="J26" s="267">
        <v>6348848.7799999984</v>
      </c>
      <c r="K26" s="267">
        <v>6138544.4900000002</v>
      </c>
      <c r="L26" s="267">
        <v>6160916.3099999996</v>
      </c>
      <c r="M26" s="267">
        <v>5425367.96</v>
      </c>
      <c r="N26" s="267">
        <v>4967119.9400000004</v>
      </c>
      <c r="O26" s="267">
        <v>4551453.49</v>
      </c>
      <c r="P26" s="267">
        <v>5104361.24</v>
      </c>
      <c r="Q26" s="267">
        <v>4664185</v>
      </c>
      <c r="R26" s="267">
        <v>4456307.5</v>
      </c>
    </row>
    <row r="27" spans="2:18">
      <c r="B27" s="235">
        <v>48</v>
      </c>
      <c r="C27" s="235" t="s">
        <v>1383</v>
      </c>
      <c r="D27" s="201" t="s">
        <v>1141</v>
      </c>
      <c r="E27" s="267">
        <v>0</v>
      </c>
      <c r="F27" s="267">
        <v>0</v>
      </c>
      <c r="G27" s="267">
        <v>0</v>
      </c>
      <c r="H27" s="267">
        <v>0</v>
      </c>
      <c r="I27" s="267">
        <v>0</v>
      </c>
      <c r="J27" s="267">
        <v>0</v>
      </c>
      <c r="K27" s="267">
        <v>0</v>
      </c>
      <c r="L27" s="267">
        <v>0</v>
      </c>
      <c r="M27" s="267">
        <v>0</v>
      </c>
      <c r="N27" s="267">
        <v>0</v>
      </c>
      <c r="O27" s="267">
        <v>0</v>
      </c>
      <c r="P27" s="267">
        <v>0</v>
      </c>
      <c r="Q27" s="267"/>
      <c r="R27" s="267">
        <v>0</v>
      </c>
    </row>
    <row r="28" spans="2:18">
      <c r="B28" s="235">
        <v>49</v>
      </c>
      <c r="C28" s="235" t="s">
        <v>903</v>
      </c>
      <c r="D28" s="201" t="s">
        <v>1384</v>
      </c>
      <c r="E28" s="267">
        <v>2421662</v>
      </c>
      <c r="F28" s="267">
        <v>2490201</v>
      </c>
      <c r="G28" s="267">
        <v>2568296</v>
      </c>
      <c r="H28" s="267">
        <v>2597995.83</v>
      </c>
      <c r="I28" s="267">
        <v>3078070.67</v>
      </c>
      <c r="J28" s="267">
        <v>2870024.8100000005</v>
      </c>
      <c r="K28" s="267">
        <v>2391792.6599999997</v>
      </c>
      <c r="L28" s="267">
        <v>2065459.0999999996</v>
      </c>
      <c r="M28" s="267">
        <v>1743063.05</v>
      </c>
      <c r="N28" s="267">
        <v>1607844.2</v>
      </c>
      <c r="O28" s="267">
        <v>1435790.9699999997</v>
      </c>
      <c r="P28" s="267">
        <v>1320698.6800000002</v>
      </c>
      <c r="Q28" s="267">
        <v>1226508</v>
      </c>
      <c r="R28" s="267">
        <v>1085825</v>
      </c>
    </row>
    <row r="29" spans="2:18">
      <c r="B29" s="235">
        <v>50</v>
      </c>
      <c r="C29" s="235" t="s">
        <v>909</v>
      </c>
      <c r="D29" s="201" t="s">
        <v>1141</v>
      </c>
      <c r="E29" s="267">
        <v>4964</v>
      </c>
      <c r="F29" s="267">
        <v>0</v>
      </c>
      <c r="G29" s="267">
        <v>0</v>
      </c>
      <c r="H29" s="267">
        <v>0</v>
      </c>
      <c r="I29" s="267">
        <v>0</v>
      </c>
      <c r="J29" s="267">
        <v>0</v>
      </c>
      <c r="K29" s="267">
        <v>0</v>
      </c>
      <c r="L29" s="267">
        <v>0</v>
      </c>
      <c r="M29" s="267">
        <v>0</v>
      </c>
      <c r="N29" s="267">
        <v>0</v>
      </c>
      <c r="O29" s="267">
        <v>0</v>
      </c>
      <c r="P29" s="267">
        <v>0</v>
      </c>
      <c r="Q29" s="267">
        <v>0</v>
      </c>
      <c r="R29" s="267">
        <v>0</v>
      </c>
    </row>
    <row r="30" spans="2:18">
      <c r="B30" s="235">
        <v>51</v>
      </c>
      <c r="C30" s="235" t="s">
        <v>908</v>
      </c>
      <c r="D30" s="201" t="s">
        <v>1141</v>
      </c>
      <c r="E30" s="267">
        <v>0</v>
      </c>
      <c r="F30" s="267">
        <v>0</v>
      </c>
      <c r="G30" s="267">
        <v>0</v>
      </c>
      <c r="H30" s="267">
        <v>0</v>
      </c>
      <c r="I30" s="267">
        <v>0</v>
      </c>
      <c r="J30" s="267">
        <v>0</v>
      </c>
      <c r="K30" s="267">
        <v>0</v>
      </c>
      <c r="L30" s="267">
        <v>0</v>
      </c>
      <c r="M30" s="267"/>
      <c r="N30" s="267">
        <v>0</v>
      </c>
      <c r="O30" s="267">
        <v>0</v>
      </c>
      <c r="P30" s="267">
        <v>0</v>
      </c>
      <c r="Q30" s="267">
        <v>0</v>
      </c>
      <c r="R30" s="267">
        <v>0</v>
      </c>
    </row>
    <row r="31" spans="2:18">
      <c r="B31" s="235">
        <v>52</v>
      </c>
      <c r="C31" s="235" t="s">
        <v>1347</v>
      </c>
      <c r="D31" s="201" t="s">
        <v>1385</v>
      </c>
      <c r="E31" s="267">
        <v>0</v>
      </c>
      <c r="F31" s="267">
        <v>0</v>
      </c>
      <c r="G31" s="267">
        <v>0</v>
      </c>
      <c r="H31" s="267">
        <v>0</v>
      </c>
      <c r="I31" s="267">
        <v>0</v>
      </c>
      <c r="J31" s="267">
        <v>0</v>
      </c>
      <c r="K31" s="267">
        <v>0</v>
      </c>
      <c r="L31" s="267">
        <v>0</v>
      </c>
      <c r="M31" s="267">
        <v>0</v>
      </c>
      <c r="N31" s="267">
        <v>0</v>
      </c>
      <c r="O31" s="267">
        <v>0</v>
      </c>
      <c r="P31" s="267">
        <v>0</v>
      </c>
      <c r="Q31" s="267">
        <v>18957</v>
      </c>
      <c r="R31" s="267">
        <v>232345</v>
      </c>
    </row>
    <row r="32" spans="2:18">
      <c r="B32" s="235">
        <v>53</v>
      </c>
      <c r="C32" s="235" t="s">
        <v>980</v>
      </c>
      <c r="D32" s="201" t="s">
        <v>1386</v>
      </c>
      <c r="E32" s="267">
        <v>0</v>
      </c>
      <c r="F32" s="267">
        <v>0</v>
      </c>
      <c r="G32" s="267">
        <v>0</v>
      </c>
      <c r="H32" s="267">
        <v>0</v>
      </c>
      <c r="I32" s="267">
        <v>0</v>
      </c>
      <c r="J32" s="267">
        <v>0</v>
      </c>
      <c r="K32" s="267">
        <v>0</v>
      </c>
      <c r="L32" s="267">
        <v>0</v>
      </c>
      <c r="M32" s="267">
        <v>0</v>
      </c>
      <c r="N32" s="267"/>
      <c r="O32" s="267">
        <v>0</v>
      </c>
      <c r="P32" s="267">
        <v>0</v>
      </c>
      <c r="Q32" s="267">
        <v>0</v>
      </c>
      <c r="R32" s="267">
        <v>0</v>
      </c>
    </row>
    <row r="33" spans="2:18">
      <c r="B33" s="235">
        <v>54</v>
      </c>
      <c r="C33" s="235" t="s">
        <v>1348</v>
      </c>
      <c r="D33" s="201" t="s">
        <v>1387</v>
      </c>
      <c r="E33" s="267">
        <v>0</v>
      </c>
      <c r="F33" s="267">
        <v>0</v>
      </c>
      <c r="G33" s="267">
        <v>0</v>
      </c>
      <c r="H33" s="267">
        <v>0</v>
      </c>
      <c r="I33" s="267">
        <v>0</v>
      </c>
      <c r="J33" s="267">
        <v>0</v>
      </c>
      <c r="K33" s="267">
        <v>0</v>
      </c>
      <c r="L33" s="267">
        <v>0</v>
      </c>
      <c r="M33" s="267">
        <v>0</v>
      </c>
      <c r="N33" s="267">
        <v>0</v>
      </c>
      <c r="O33" s="267">
        <v>0</v>
      </c>
      <c r="P33" s="267">
        <v>0</v>
      </c>
      <c r="Q33" s="267">
        <v>0</v>
      </c>
      <c r="R33" s="267">
        <v>114690</v>
      </c>
    </row>
    <row r="34" spans="2:18">
      <c r="B34" s="235">
        <v>55</v>
      </c>
      <c r="C34" s="235" t="s">
        <v>898</v>
      </c>
      <c r="D34" s="201" t="s">
        <v>1141</v>
      </c>
      <c r="E34" s="267">
        <v>0</v>
      </c>
      <c r="F34" s="267">
        <v>0</v>
      </c>
      <c r="G34" s="267">
        <v>0</v>
      </c>
      <c r="H34" s="267">
        <v>0</v>
      </c>
      <c r="I34" s="267">
        <v>0</v>
      </c>
      <c r="J34" s="267">
        <v>0</v>
      </c>
      <c r="K34" s="267">
        <v>0</v>
      </c>
      <c r="L34" s="267">
        <v>0</v>
      </c>
      <c r="M34" s="267">
        <v>0</v>
      </c>
      <c r="N34" s="267">
        <v>0</v>
      </c>
      <c r="O34" s="267">
        <v>0</v>
      </c>
      <c r="P34" s="267">
        <v>0</v>
      </c>
      <c r="Q34" s="267">
        <v>0</v>
      </c>
      <c r="R34" s="267">
        <v>235870</v>
      </c>
    </row>
    <row r="35" spans="2:18">
      <c r="B35" s="235">
        <v>56</v>
      </c>
      <c r="C35" s="235" t="s">
        <v>940</v>
      </c>
      <c r="D35" s="201" t="s">
        <v>1141</v>
      </c>
      <c r="E35" s="267">
        <v>2010055</v>
      </c>
      <c r="F35" s="267">
        <v>2052159</v>
      </c>
      <c r="G35" s="267">
        <v>2057780</v>
      </c>
      <c r="H35" s="267">
        <v>2088425.51</v>
      </c>
      <c r="I35" s="267">
        <v>1887523.5100000002</v>
      </c>
      <c r="J35" s="267">
        <v>1497214.05</v>
      </c>
      <c r="K35" s="267">
        <v>1338866.8600000001</v>
      </c>
      <c r="L35" s="267">
        <v>1377478.1700000002</v>
      </c>
      <c r="M35" s="267">
        <v>1429006.83</v>
      </c>
      <c r="N35" s="267">
        <v>1369881.7000000002</v>
      </c>
      <c r="O35" s="267">
        <v>1136312.42</v>
      </c>
      <c r="P35" s="267">
        <v>1366920.69</v>
      </c>
      <c r="Q35" s="267">
        <v>1466631</v>
      </c>
      <c r="R35" s="267">
        <v>1732428</v>
      </c>
    </row>
    <row r="36" spans="2:18">
      <c r="B36" s="235">
        <v>57</v>
      </c>
      <c r="C36" s="235" t="s">
        <v>1349</v>
      </c>
      <c r="D36" s="201" t="s">
        <v>1141</v>
      </c>
      <c r="E36" s="267">
        <v>42156041.600000001</v>
      </c>
      <c r="F36" s="267">
        <v>39534538</v>
      </c>
      <c r="G36" s="267">
        <v>35675734</v>
      </c>
      <c r="H36" s="267">
        <v>33948871.700000003</v>
      </c>
      <c r="I36" s="267">
        <v>33459343.860000007</v>
      </c>
      <c r="J36" s="267">
        <v>29968023.130000003</v>
      </c>
      <c r="K36" s="267">
        <v>26429274.400000002</v>
      </c>
      <c r="L36" s="267">
        <v>26085212.890000001</v>
      </c>
      <c r="M36" s="267">
        <v>26915696.450000003</v>
      </c>
      <c r="N36" s="267">
        <v>26277467.769999996</v>
      </c>
      <c r="O36" s="267">
        <v>28474523.600000001</v>
      </c>
      <c r="P36" s="267">
        <v>28896562.84</v>
      </c>
      <c r="Q36" s="267">
        <v>34676181</v>
      </c>
      <c r="R36" s="267">
        <v>41843991</v>
      </c>
    </row>
    <row r="37" spans="2:18">
      <c r="B37" s="235">
        <v>58</v>
      </c>
      <c r="C37" s="235" t="s">
        <v>1350</v>
      </c>
      <c r="D37" s="201" t="s">
        <v>1141</v>
      </c>
      <c r="E37" s="267">
        <v>5806700</v>
      </c>
      <c r="F37" s="267">
        <v>6573473</v>
      </c>
      <c r="G37" s="267">
        <v>6552060</v>
      </c>
      <c r="H37" s="267">
        <v>7253205.2100000009</v>
      </c>
      <c r="I37" s="267">
        <v>6631664.2599999998</v>
      </c>
      <c r="J37" s="267">
        <v>7287208.5699999994</v>
      </c>
      <c r="K37" s="267">
        <v>6705605.8999999994</v>
      </c>
      <c r="L37" s="267">
        <v>6695000.1900000004</v>
      </c>
      <c r="M37" s="267">
        <v>7217153.3600000003</v>
      </c>
      <c r="N37" s="267">
        <v>7948436.1900000004</v>
      </c>
      <c r="O37" s="267">
        <v>7931607.6299999999</v>
      </c>
      <c r="P37" s="267">
        <v>8496528.1400000006</v>
      </c>
      <c r="Q37" s="267">
        <v>8982039</v>
      </c>
      <c r="R37" s="267">
        <v>9320392.1699999999</v>
      </c>
    </row>
    <row r="38" spans="2:18">
      <c r="B38" s="235">
        <v>59</v>
      </c>
      <c r="C38" s="235" t="s">
        <v>992</v>
      </c>
      <c r="D38" s="201" t="s">
        <v>1141</v>
      </c>
      <c r="E38" s="267">
        <v>0</v>
      </c>
      <c r="F38" s="267">
        <v>0</v>
      </c>
      <c r="G38" s="267">
        <v>0</v>
      </c>
      <c r="H38" s="267">
        <v>0</v>
      </c>
      <c r="I38" s="267">
        <v>219340.13999999998</v>
      </c>
      <c r="J38" s="267">
        <v>215050.11000000004</v>
      </c>
      <c r="K38" s="267">
        <v>230557.65999999997</v>
      </c>
      <c r="L38" s="267">
        <v>255136.06000000003</v>
      </c>
      <c r="M38" s="267">
        <v>266900.74000000005</v>
      </c>
      <c r="N38" s="267">
        <v>253883.88</v>
      </c>
      <c r="O38" s="267">
        <v>226838.97</v>
      </c>
      <c r="P38" s="267">
        <v>238750.44999999998</v>
      </c>
      <c r="Q38" s="267">
        <v>246853</v>
      </c>
      <c r="R38" s="267">
        <v>238946.65</v>
      </c>
    </row>
    <row r="39" spans="2:18">
      <c r="B39" s="235">
        <v>60</v>
      </c>
      <c r="C39" s="235" t="s">
        <v>971</v>
      </c>
      <c r="D39" s="201" t="s">
        <v>1141</v>
      </c>
      <c r="E39" s="267">
        <v>16539760</v>
      </c>
      <c r="F39" s="267">
        <v>15836413</v>
      </c>
      <c r="G39" s="267">
        <v>14602575</v>
      </c>
      <c r="H39" s="267">
        <v>14509040.209999999</v>
      </c>
      <c r="I39" s="267">
        <v>14953453.640000001</v>
      </c>
      <c r="J39" s="267">
        <v>16162572.859999999</v>
      </c>
      <c r="K39" s="267">
        <v>15896488.33</v>
      </c>
      <c r="L39" s="267">
        <v>16602081.680000002</v>
      </c>
      <c r="M39" s="267">
        <v>17930997.449999999</v>
      </c>
      <c r="N39" s="267">
        <v>18495464.34</v>
      </c>
      <c r="O39" s="267">
        <v>18074926.869999997</v>
      </c>
      <c r="P39" s="267">
        <v>21113629.420000002</v>
      </c>
      <c r="Q39" s="267">
        <v>25714910</v>
      </c>
      <c r="R39" s="267">
        <v>26273012</v>
      </c>
    </row>
    <row r="40" spans="2:18">
      <c r="B40" s="235">
        <v>61</v>
      </c>
      <c r="C40" s="235" t="s">
        <v>900</v>
      </c>
      <c r="D40" s="201" t="s">
        <v>1141</v>
      </c>
      <c r="E40" s="267">
        <v>13927654</v>
      </c>
      <c r="F40" s="267">
        <v>14117601</v>
      </c>
      <c r="G40" s="267">
        <v>15214545</v>
      </c>
      <c r="H40" s="267">
        <v>14425702.85</v>
      </c>
      <c r="I40" s="267">
        <v>14644571.210000001</v>
      </c>
      <c r="J40" s="267">
        <v>14352240.85</v>
      </c>
      <c r="K40" s="267">
        <v>12129845.07</v>
      </c>
      <c r="L40" s="267">
        <v>12247047.800000001</v>
      </c>
      <c r="M40" s="267">
        <v>12824028.380000001</v>
      </c>
      <c r="N40" s="267">
        <v>13796257.290000001</v>
      </c>
      <c r="O40" s="267">
        <v>16775509.039999999</v>
      </c>
      <c r="P40" s="267">
        <v>18406779.620000005</v>
      </c>
      <c r="Q40" s="267">
        <v>20677828</v>
      </c>
      <c r="R40" s="267">
        <v>24414500.960000001</v>
      </c>
    </row>
    <row r="41" spans="2:18">
      <c r="B41" s="235">
        <v>62</v>
      </c>
      <c r="C41" s="235" t="s">
        <v>983</v>
      </c>
      <c r="D41" s="201" t="s">
        <v>1388</v>
      </c>
      <c r="E41" s="267">
        <v>14127191</v>
      </c>
      <c r="F41" s="267">
        <v>13983143</v>
      </c>
      <c r="G41" s="267">
        <v>15916717</v>
      </c>
      <c r="H41" s="267">
        <v>21552723.330000002</v>
      </c>
      <c r="I41" s="267">
        <v>19873391.829999998</v>
      </c>
      <c r="J41" s="267">
        <v>17077214.060000002</v>
      </c>
      <c r="K41" s="267">
        <v>16601529.989999998</v>
      </c>
      <c r="L41" s="267">
        <v>16016643.830000002</v>
      </c>
      <c r="M41" s="267">
        <v>14046094.090000002</v>
      </c>
      <c r="N41" s="267">
        <v>14015422.479999999</v>
      </c>
      <c r="O41" s="267">
        <v>13277227.949999999</v>
      </c>
      <c r="P41" s="267">
        <v>12549554.549999999</v>
      </c>
      <c r="Q41" s="267">
        <v>12358158</v>
      </c>
      <c r="R41" s="267">
        <v>12156356</v>
      </c>
    </row>
    <row r="42" spans="2:18">
      <c r="B42" s="235">
        <v>64</v>
      </c>
      <c r="C42" s="235" t="s">
        <v>1351</v>
      </c>
      <c r="D42" s="201" t="s">
        <v>1389</v>
      </c>
      <c r="E42" s="267">
        <v>474353</v>
      </c>
      <c r="F42" s="267">
        <v>855842</v>
      </c>
      <c r="G42" s="267">
        <v>1579069</v>
      </c>
      <c r="H42" s="267">
        <v>1490482.05</v>
      </c>
      <c r="I42" s="267">
        <v>1299355.05</v>
      </c>
      <c r="J42" s="267">
        <v>1318787.53</v>
      </c>
      <c r="K42" s="267">
        <v>1271825.55</v>
      </c>
      <c r="L42" s="267">
        <v>1081641.1000000001</v>
      </c>
      <c r="M42" s="267">
        <v>981717.91</v>
      </c>
      <c r="N42" s="267">
        <v>905553.97</v>
      </c>
      <c r="O42" s="267">
        <v>732573.93</v>
      </c>
      <c r="P42" s="267">
        <v>797219.69000000006</v>
      </c>
      <c r="Q42" s="267">
        <v>1031033</v>
      </c>
      <c r="R42" s="267">
        <v>913710</v>
      </c>
    </row>
    <row r="43" spans="2:18">
      <c r="B43" s="235">
        <v>65</v>
      </c>
      <c r="C43" s="235" t="s">
        <v>967</v>
      </c>
      <c r="D43" s="201" t="s">
        <v>1101</v>
      </c>
      <c r="E43" s="267">
        <v>1469309</v>
      </c>
      <c r="F43" s="267">
        <v>1408406</v>
      </c>
      <c r="G43" s="267">
        <v>1294552</v>
      </c>
      <c r="H43" s="267">
        <v>1217800.5099999998</v>
      </c>
      <c r="I43" s="267">
        <v>1096224.9000000001</v>
      </c>
      <c r="J43" s="267">
        <v>1402910.54</v>
      </c>
      <c r="K43" s="267">
        <v>1674365.37</v>
      </c>
      <c r="L43" s="267">
        <v>1790625.5400000003</v>
      </c>
      <c r="M43" s="267">
        <v>1746148.4299999997</v>
      </c>
      <c r="N43" s="267">
        <v>2372376.8600000003</v>
      </c>
      <c r="O43" s="267">
        <v>1838073.0100000002</v>
      </c>
      <c r="P43" s="267">
        <v>2058808.51</v>
      </c>
      <c r="Q43" s="267">
        <v>2025381</v>
      </c>
      <c r="R43" s="267">
        <v>1945147</v>
      </c>
    </row>
    <row r="44" spans="2:18">
      <c r="B44" s="235">
        <v>66</v>
      </c>
      <c r="C44" s="235" t="s">
        <v>986</v>
      </c>
      <c r="D44" s="201" t="s">
        <v>1390</v>
      </c>
      <c r="E44" s="267">
        <v>1231773.3999999999</v>
      </c>
      <c r="F44" s="267">
        <v>2741419</v>
      </c>
      <c r="G44" s="267">
        <v>2090403</v>
      </c>
      <c r="H44" s="267">
        <v>1679699.0499999998</v>
      </c>
      <c r="I44" s="267">
        <v>1683555.9000000001</v>
      </c>
      <c r="J44" s="267">
        <v>1821244.22</v>
      </c>
      <c r="K44" s="267">
        <v>1914898.3300000003</v>
      </c>
      <c r="L44" s="267">
        <v>1730861.05</v>
      </c>
      <c r="M44" s="267">
        <v>1581377.22</v>
      </c>
      <c r="N44" s="267">
        <v>1697093.84</v>
      </c>
      <c r="O44" s="267">
        <v>1521991.74</v>
      </c>
      <c r="P44" s="267">
        <v>1341674.8899999999</v>
      </c>
      <c r="Q44" s="267">
        <v>1196722</v>
      </c>
      <c r="R44" s="267">
        <v>1056372</v>
      </c>
    </row>
    <row r="45" spans="2:18">
      <c r="B45" s="235">
        <v>67</v>
      </c>
      <c r="C45" s="235" t="s">
        <v>988</v>
      </c>
      <c r="D45" s="201" t="s">
        <v>1378</v>
      </c>
      <c r="E45" s="267">
        <v>937487</v>
      </c>
      <c r="F45" s="267">
        <v>537168</v>
      </c>
      <c r="G45" s="267">
        <v>429939</v>
      </c>
      <c r="H45" s="267">
        <v>484617.83000000007</v>
      </c>
      <c r="I45" s="267">
        <v>542014.92000000004</v>
      </c>
      <c r="J45" s="267">
        <v>605902.20000000007</v>
      </c>
      <c r="K45" s="267">
        <v>2744834.88</v>
      </c>
      <c r="L45" s="267">
        <v>3309986.0400000005</v>
      </c>
      <c r="M45" s="267">
        <v>2367850.13</v>
      </c>
      <c r="N45" s="267">
        <v>1747875.89</v>
      </c>
      <c r="O45" s="267">
        <v>1360358</v>
      </c>
      <c r="P45" s="267">
        <v>1504715.11</v>
      </c>
      <c r="Q45" s="267">
        <v>1444199</v>
      </c>
      <c r="R45" s="267">
        <v>1415862</v>
      </c>
    </row>
    <row r="46" spans="2:18">
      <c r="B46" s="235">
        <v>74</v>
      </c>
      <c r="C46" s="90" t="s">
        <v>1391</v>
      </c>
      <c r="D46" s="268" t="s">
        <v>1392</v>
      </c>
      <c r="E46" s="267">
        <v>0</v>
      </c>
      <c r="F46" s="267">
        <v>0</v>
      </c>
      <c r="G46" s="267">
        <v>0</v>
      </c>
      <c r="H46" s="267">
        <v>0</v>
      </c>
      <c r="I46" s="267">
        <v>0</v>
      </c>
      <c r="J46" s="267">
        <v>0</v>
      </c>
      <c r="K46" s="267">
        <v>0</v>
      </c>
      <c r="L46" s="267">
        <v>0</v>
      </c>
      <c r="M46" s="267">
        <v>0</v>
      </c>
      <c r="N46" s="267">
        <v>0</v>
      </c>
      <c r="O46" s="267">
        <v>0</v>
      </c>
      <c r="P46" s="267">
        <v>0</v>
      </c>
      <c r="Q46" s="267">
        <v>0</v>
      </c>
      <c r="R46" s="267">
        <v>0</v>
      </c>
    </row>
    <row r="47" spans="2:18">
      <c r="B47" s="235">
        <v>75</v>
      </c>
      <c r="C47" s="90" t="s">
        <v>1393</v>
      </c>
      <c r="D47" s="268" t="s">
        <v>1392</v>
      </c>
      <c r="E47" s="267">
        <v>0</v>
      </c>
      <c r="F47" s="267">
        <v>0</v>
      </c>
      <c r="G47" s="267">
        <v>0</v>
      </c>
      <c r="H47" s="267">
        <v>0</v>
      </c>
      <c r="I47" s="267">
        <v>0</v>
      </c>
      <c r="J47" s="267">
        <v>0</v>
      </c>
      <c r="K47" s="267">
        <v>0</v>
      </c>
      <c r="L47" s="267">
        <v>0</v>
      </c>
      <c r="M47" s="267">
        <v>0</v>
      </c>
      <c r="N47" s="267">
        <v>0</v>
      </c>
      <c r="O47" s="267">
        <v>0</v>
      </c>
      <c r="P47" s="267">
        <v>0</v>
      </c>
      <c r="Q47" s="267">
        <v>0</v>
      </c>
      <c r="R47" s="267">
        <v>0</v>
      </c>
    </row>
    <row r="48" spans="2:18">
      <c r="B48" s="235">
        <v>79</v>
      </c>
      <c r="C48" s="90" t="s">
        <v>1394</v>
      </c>
      <c r="D48" s="268" t="s">
        <v>1395</v>
      </c>
      <c r="E48" s="267">
        <v>0</v>
      </c>
      <c r="F48" s="267">
        <v>0</v>
      </c>
      <c r="G48" s="267">
        <v>0</v>
      </c>
      <c r="H48" s="267">
        <v>0</v>
      </c>
      <c r="I48" s="267">
        <v>0</v>
      </c>
      <c r="J48" s="267">
        <v>0</v>
      </c>
      <c r="K48" s="267">
        <v>0</v>
      </c>
      <c r="L48" s="267">
        <v>0</v>
      </c>
      <c r="M48" s="267">
        <v>0</v>
      </c>
      <c r="N48" s="267">
        <v>0</v>
      </c>
      <c r="O48" s="267">
        <v>0</v>
      </c>
      <c r="P48" s="267">
        <v>0</v>
      </c>
      <c r="Q48" s="267">
        <v>0</v>
      </c>
      <c r="R48" s="267">
        <v>0</v>
      </c>
    </row>
    <row r="49" spans="2:18" ht="12.75" thickBot="1">
      <c r="B49" s="240">
        <v>83</v>
      </c>
      <c r="C49" s="989" t="s">
        <v>1396</v>
      </c>
      <c r="D49" s="990" t="s">
        <v>1395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69">
        <v>0</v>
      </c>
      <c r="K49" s="269">
        <v>0</v>
      </c>
      <c r="L49" s="269">
        <v>0</v>
      </c>
      <c r="M49" s="269">
        <v>0</v>
      </c>
      <c r="N49" s="269">
        <v>0</v>
      </c>
      <c r="O49" s="269">
        <v>0</v>
      </c>
      <c r="P49" s="269">
        <v>0</v>
      </c>
      <c r="Q49" s="269">
        <v>0</v>
      </c>
      <c r="R49" s="269">
        <v>0</v>
      </c>
    </row>
    <row r="51" spans="2:18">
      <c r="B51" s="6" t="s">
        <v>1420</v>
      </c>
    </row>
    <row r="52" spans="2:18">
      <c r="B52" s="6"/>
    </row>
    <row r="87" spans="3:3">
      <c r="C87" s="6"/>
    </row>
    <row r="88" spans="3:3">
      <c r="C88" s="6"/>
    </row>
  </sheetData>
  <autoFilter ref="A3:R3">
    <sortState ref="A4:R49">
      <sortCondition ref="B3"/>
    </sortState>
  </autoFilter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102</vt:i4>
      </vt:variant>
    </vt:vector>
  </HeadingPairs>
  <TitlesOfParts>
    <vt:vector size="102" baseType="lpstr">
      <vt:lpstr>ÍNDICE</vt:lpstr>
      <vt:lpstr>R-1</vt:lpstr>
      <vt:lpstr>R-2</vt:lpstr>
      <vt:lpstr>R-3</vt:lpstr>
      <vt:lpstr>AL-A-1</vt:lpstr>
      <vt:lpstr>OP-A-1</vt:lpstr>
      <vt:lpstr>MU-A-1</vt:lpstr>
      <vt:lpstr>PR-A-1</vt:lpstr>
      <vt:lpstr>AL-A-2.1</vt:lpstr>
      <vt:lpstr>OP-A-2.1</vt:lpstr>
      <vt:lpstr>PR-A-2.1</vt:lpstr>
      <vt:lpstr>MU-A-2.1</vt:lpstr>
      <vt:lpstr>EC-A-2.2</vt:lpstr>
      <vt:lpstr>OP-A-2.2</vt:lpstr>
      <vt:lpstr>EC-A-3.a</vt:lpstr>
      <vt:lpstr>EC-A-3.b</vt:lpstr>
      <vt:lpstr>AL-A-3</vt:lpstr>
      <vt:lpstr>OP-A-3.a</vt:lpstr>
      <vt:lpstr>OP-A-3.b</vt:lpstr>
      <vt:lpstr>PR-A-3</vt:lpstr>
      <vt:lpstr>MU-A.3</vt:lpstr>
      <vt:lpstr>EC-A-4.a</vt:lpstr>
      <vt:lpstr>EC-A-4.b</vt:lpstr>
      <vt:lpstr>OP-A-4</vt:lpstr>
      <vt:lpstr>AL-A-5.1</vt:lpstr>
      <vt:lpstr>OP-A-5.1</vt:lpstr>
      <vt:lpstr>PR-A-5.1</vt:lpstr>
      <vt:lpstr>MU-A-5.1</vt:lpstr>
      <vt:lpstr>EC-A-5.2.1</vt:lpstr>
      <vt:lpstr>EC-A-5.2.2</vt:lpstr>
      <vt:lpstr>EC-A-5.2.3.a</vt:lpstr>
      <vt:lpstr>EC-A-5.2.3.b</vt:lpstr>
      <vt:lpstr>EC-A-5.2.3.c</vt:lpstr>
      <vt:lpstr>EC-A-5.2.3.d</vt:lpstr>
      <vt:lpstr>AL-A-5.2.3</vt:lpstr>
      <vt:lpstr>OP-A-5.2.3.a</vt:lpstr>
      <vt:lpstr>OP-A-5.2.3.b</vt:lpstr>
      <vt:lpstr>PR-A-5.2.3</vt:lpstr>
      <vt:lpstr>MU-A-5.2.3</vt:lpstr>
      <vt:lpstr>AL-A-5.2.4</vt:lpstr>
      <vt:lpstr>PR-A-5.2.4</vt:lpstr>
      <vt:lpstr>MU-A-5.2.4</vt:lpstr>
      <vt:lpstr>MU-A-5.3</vt:lpstr>
      <vt:lpstr>OP-A-6.1</vt:lpstr>
      <vt:lpstr>MU-A-6.1</vt:lpstr>
      <vt:lpstr>AL-A-6.2</vt:lpstr>
      <vt:lpstr>OP-A-6.2.a</vt:lpstr>
      <vt:lpstr>OP-A-6.2.b</vt:lpstr>
      <vt:lpstr>PR-A-6.2</vt:lpstr>
      <vt:lpstr>MU-A-6.2</vt:lpstr>
      <vt:lpstr>AL-A-6.3</vt:lpstr>
      <vt:lpstr>OP-A-6.3</vt:lpstr>
      <vt:lpstr>PR-A-6.3</vt:lpstr>
      <vt:lpstr>MU-A-6.3</vt:lpstr>
      <vt:lpstr>EC-A-6.4.a</vt:lpstr>
      <vt:lpstr>EC-A-6.4.b</vt:lpstr>
      <vt:lpstr>EC-A-6.4.c</vt:lpstr>
      <vt:lpstr>EC-A-6.4.d</vt:lpstr>
      <vt:lpstr>EC-A-6.4.e</vt:lpstr>
      <vt:lpstr>EC-A-6.4.f</vt:lpstr>
      <vt:lpstr>EC-A-6.4.g</vt:lpstr>
      <vt:lpstr>EC-A-6.4.h</vt:lpstr>
      <vt:lpstr>AL-A-6.4</vt:lpstr>
      <vt:lpstr>OP-A-6.4.a</vt:lpstr>
      <vt:lpstr>OP-A-6.4.b</vt:lpstr>
      <vt:lpstr>PR-A-6.4</vt:lpstr>
      <vt:lpstr>MU-A-6.4</vt:lpstr>
      <vt:lpstr>EC-A-7.1</vt:lpstr>
      <vt:lpstr>OP-A-7.1</vt:lpstr>
      <vt:lpstr>EC-A-7.2</vt:lpstr>
      <vt:lpstr>AL-A-7.2</vt:lpstr>
      <vt:lpstr>PR-A-7.2</vt:lpstr>
      <vt:lpstr>MU-A-7.2</vt:lpstr>
      <vt:lpstr>EC-A-7.3 </vt:lpstr>
      <vt:lpstr>EC-M-3.a</vt:lpstr>
      <vt:lpstr>EC-M-3.b</vt:lpstr>
      <vt:lpstr>EC-M-3.c</vt:lpstr>
      <vt:lpstr>EC-M-4.a</vt:lpstr>
      <vt:lpstr>EC-M-4.b</vt:lpstr>
      <vt:lpstr>EC-M-5.2.1</vt:lpstr>
      <vt:lpstr>EC-M-5.2.2.a</vt:lpstr>
      <vt:lpstr>EC-M-5.2.2.b</vt:lpstr>
      <vt:lpstr>EC-M-5.2.2.c</vt:lpstr>
      <vt:lpstr>EC-M-5.2.2.d</vt:lpstr>
      <vt:lpstr>EC-M-5.2.2.e</vt:lpstr>
      <vt:lpstr>EC-M-5.2.3.a</vt:lpstr>
      <vt:lpstr>EC-M-5.2.3.b</vt:lpstr>
      <vt:lpstr>EC-M-5.2.3.c</vt:lpstr>
      <vt:lpstr>MU.M-5.3</vt:lpstr>
      <vt:lpstr>EC-M-6.4.a.a</vt:lpstr>
      <vt:lpstr>EC-M-6.4.a.b</vt:lpstr>
      <vt:lpstr>EC-M-6.4.a.c</vt:lpstr>
      <vt:lpstr>EC-M-6.4.a.d</vt:lpstr>
      <vt:lpstr>EC-M-6.4.b</vt:lpstr>
      <vt:lpstr>EC-M-6.4.c</vt:lpstr>
      <vt:lpstr>EC-M-7.1</vt:lpstr>
      <vt:lpstr>EC-M-7.2</vt:lpstr>
      <vt:lpstr>EC-M-7.3</vt:lpstr>
      <vt:lpstr>EC-O-3.1.a</vt:lpstr>
      <vt:lpstr>EC-O-3.1.b</vt:lpstr>
      <vt:lpstr>Referencias</vt:lpstr>
      <vt:lpstr>Contraportada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Rafaela Berenice Becerra</cp:lastModifiedBy>
  <cp:lastPrinted>2015-11-06T16:00:41Z</cp:lastPrinted>
  <dcterms:created xsi:type="dcterms:W3CDTF">2015-10-11T20:01:00Z</dcterms:created>
  <dcterms:modified xsi:type="dcterms:W3CDTF">2016-01-15T16:18:33Z</dcterms:modified>
</cp:coreProperties>
</file>